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4448074F-CC3D-7E49-BB00-4E88710207B8}" xr6:coauthVersionLast="45" xr6:coauthVersionMax="45" xr10:uidLastSave="{00000000-0000-0000-0000-000000000000}"/>
  <bookViews>
    <workbookView xWindow="2540" yWindow="1200" windowWidth="26560" windowHeight="15040" xr2:uid="{6DED1F92-C59B-6D44-906D-09556D255EB3}"/>
  </bookViews>
  <sheets>
    <sheet name="update" sheetId="10" r:id="rId1"/>
    <sheet name="simulator" sheetId="21" r:id="rId2"/>
    <sheet name="candsoverview" sheetId="20" r:id="rId3"/>
    <sheet name="topline" sheetId="14" r:id="rId4"/>
    <sheet name="map" sheetId="15" r:id="rId5"/>
    <sheet name="delegatetime" sheetId="13" r:id="rId6"/>
    <sheet name="delegates" sheetId="12" r:id="rId7"/>
    <sheet name="Sheet1" sheetId="11" r:id="rId8"/>
    <sheet name="Sheet2" sheetId="18" r:id="rId9"/>
    <sheet name="polls" sheetId="4" r:id="rId10"/>
    <sheet name="toplines" sheetId="9" r:id="rId11"/>
    <sheet name="bubblemap" sheetId="8" r:id="rId12"/>
    <sheet name="candbubblemaps" sheetId="17" r:id="rId13"/>
  </sheets>
  <externalReferences>
    <externalReference r:id="rId14"/>
    <externalReference r:id="rId15"/>
    <externalReference r:id="rId16"/>
  </externalReferences>
  <definedNames>
    <definedName name="GOOGLESHEETS">#REF!</definedName>
  </definedNames>
  <calcPr calcId="191029" calcMode="manual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1" l="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O59" i="21" l="1"/>
  <c r="O3" i="21" l="1"/>
  <c r="P3" i="21"/>
  <c r="Q3" i="21"/>
  <c r="R3" i="21"/>
  <c r="S3" i="21"/>
  <c r="T3" i="21"/>
  <c r="U3" i="21"/>
  <c r="V3" i="21"/>
  <c r="O4" i="21"/>
  <c r="P4" i="21"/>
  <c r="Q4" i="21"/>
  <c r="R4" i="21"/>
  <c r="S4" i="21"/>
  <c r="T4" i="21"/>
  <c r="U4" i="21"/>
  <c r="V4" i="21"/>
  <c r="O5" i="21"/>
  <c r="P5" i="21"/>
  <c r="Q5" i="21"/>
  <c r="R5" i="21"/>
  <c r="S5" i="21"/>
  <c r="T5" i="21"/>
  <c r="U5" i="21"/>
  <c r="V5" i="21"/>
  <c r="O6" i="21"/>
  <c r="P6" i="21"/>
  <c r="Q6" i="21"/>
  <c r="R6" i="21"/>
  <c r="S6" i="21"/>
  <c r="T6" i="21"/>
  <c r="U6" i="21"/>
  <c r="V6" i="21"/>
  <c r="O7" i="21"/>
  <c r="P7" i="21"/>
  <c r="Q7" i="21"/>
  <c r="R7" i="21"/>
  <c r="S7" i="21"/>
  <c r="T7" i="21"/>
  <c r="U7" i="21"/>
  <c r="V7" i="21"/>
  <c r="O8" i="21"/>
  <c r="P8" i="21"/>
  <c r="Q8" i="21"/>
  <c r="R8" i="21"/>
  <c r="S8" i="21"/>
  <c r="T8" i="21"/>
  <c r="U8" i="21"/>
  <c r="V8" i="21"/>
  <c r="O9" i="21"/>
  <c r="P9" i="21"/>
  <c r="Q9" i="21"/>
  <c r="R9" i="21"/>
  <c r="S9" i="21"/>
  <c r="T9" i="21"/>
  <c r="U9" i="21"/>
  <c r="V9" i="21"/>
  <c r="O10" i="21"/>
  <c r="P10" i="21"/>
  <c r="Q10" i="21"/>
  <c r="R10" i="21"/>
  <c r="S10" i="21"/>
  <c r="T10" i="21"/>
  <c r="U10" i="21"/>
  <c r="V10" i="21"/>
  <c r="O11" i="21"/>
  <c r="P11" i="21"/>
  <c r="Q11" i="21"/>
  <c r="R11" i="21"/>
  <c r="S11" i="21"/>
  <c r="T11" i="21"/>
  <c r="U11" i="21"/>
  <c r="V11" i="21"/>
  <c r="O12" i="21"/>
  <c r="P12" i="21"/>
  <c r="Q12" i="21"/>
  <c r="R12" i="21"/>
  <c r="S12" i="21"/>
  <c r="T12" i="21"/>
  <c r="U12" i="21"/>
  <c r="V12" i="21"/>
  <c r="O13" i="21"/>
  <c r="P13" i="21"/>
  <c r="Q13" i="21"/>
  <c r="R13" i="21"/>
  <c r="S13" i="21"/>
  <c r="T13" i="21"/>
  <c r="U13" i="21"/>
  <c r="V13" i="21"/>
  <c r="O14" i="21"/>
  <c r="P14" i="21"/>
  <c r="Q14" i="21"/>
  <c r="R14" i="21"/>
  <c r="S14" i="21"/>
  <c r="T14" i="21"/>
  <c r="U14" i="21"/>
  <c r="V14" i="21"/>
  <c r="O15" i="21"/>
  <c r="P15" i="21"/>
  <c r="Q15" i="21"/>
  <c r="R15" i="21"/>
  <c r="S15" i="21"/>
  <c r="T15" i="21"/>
  <c r="U15" i="21"/>
  <c r="V15" i="21"/>
  <c r="O16" i="21"/>
  <c r="P16" i="21"/>
  <c r="Q16" i="21"/>
  <c r="R16" i="21"/>
  <c r="S16" i="21"/>
  <c r="T16" i="21"/>
  <c r="U16" i="21"/>
  <c r="V16" i="21"/>
  <c r="O17" i="21"/>
  <c r="P17" i="21"/>
  <c r="Q17" i="21"/>
  <c r="R17" i="21"/>
  <c r="S17" i="21"/>
  <c r="T17" i="21"/>
  <c r="U17" i="21"/>
  <c r="V17" i="21"/>
  <c r="O18" i="21"/>
  <c r="P18" i="21"/>
  <c r="Q18" i="21"/>
  <c r="R18" i="21"/>
  <c r="S18" i="21"/>
  <c r="T18" i="21"/>
  <c r="U18" i="21"/>
  <c r="V18" i="21"/>
  <c r="O19" i="21"/>
  <c r="P19" i="21"/>
  <c r="Q19" i="21"/>
  <c r="R19" i="21"/>
  <c r="S19" i="21"/>
  <c r="T19" i="21"/>
  <c r="U19" i="21"/>
  <c r="V19" i="21"/>
  <c r="O20" i="21"/>
  <c r="P20" i="21"/>
  <c r="Q20" i="21"/>
  <c r="R20" i="21"/>
  <c r="S20" i="21"/>
  <c r="T20" i="21"/>
  <c r="U20" i="21"/>
  <c r="V20" i="21"/>
  <c r="O21" i="21"/>
  <c r="P21" i="21"/>
  <c r="Q21" i="21"/>
  <c r="R21" i="21"/>
  <c r="S21" i="21"/>
  <c r="T21" i="21"/>
  <c r="U21" i="21"/>
  <c r="V21" i="21"/>
  <c r="O22" i="21"/>
  <c r="P22" i="21"/>
  <c r="Q22" i="21"/>
  <c r="R22" i="21"/>
  <c r="S22" i="21"/>
  <c r="T22" i="21"/>
  <c r="U22" i="21"/>
  <c r="V22" i="21"/>
  <c r="O23" i="21"/>
  <c r="P23" i="21"/>
  <c r="Q23" i="21"/>
  <c r="R23" i="21"/>
  <c r="S23" i="21"/>
  <c r="T23" i="21"/>
  <c r="U23" i="21"/>
  <c r="V23" i="21"/>
  <c r="O24" i="21"/>
  <c r="P24" i="21"/>
  <c r="Q24" i="21"/>
  <c r="R24" i="21"/>
  <c r="S24" i="21"/>
  <c r="T24" i="21"/>
  <c r="U24" i="21"/>
  <c r="V24" i="21"/>
  <c r="O25" i="21"/>
  <c r="P25" i="21"/>
  <c r="Q25" i="21"/>
  <c r="R25" i="21"/>
  <c r="S25" i="21"/>
  <c r="T25" i="21"/>
  <c r="U25" i="21"/>
  <c r="V25" i="21"/>
  <c r="O26" i="21"/>
  <c r="P26" i="21"/>
  <c r="Q26" i="21"/>
  <c r="R26" i="21"/>
  <c r="S26" i="21"/>
  <c r="T26" i="21"/>
  <c r="U26" i="21"/>
  <c r="V26" i="21"/>
  <c r="O27" i="21"/>
  <c r="P27" i="21"/>
  <c r="Q27" i="21"/>
  <c r="R27" i="21"/>
  <c r="S27" i="21"/>
  <c r="T27" i="21"/>
  <c r="U27" i="21"/>
  <c r="V27" i="21"/>
  <c r="O28" i="21"/>
  <c r="P28" i="21"/>
  <c r="Q28" i="21"/>
  <c r="R28" i="21"/>
  <c r="S28" i="21"/>
  <c r="T28" i="21"/>
  <c r="U28" i="21"/>
  <c r="V28" i="21"/>
  <c r="O29" i="21"/>
  <c r="P29" i="21"/>
  <c r="Q29" i="21"/>
  <c r="R29" i="21"/>
  <c r="S29" i="21"/>
  <c r="T29" i="21"/>
  <c r="U29" i="21"/>
  <c r="V29" i="21"/>
  <c r="O30" i="21"/>
  <c r="P30" i="21"/>
  <c r="Q30" i="21"/>
  <c r="R30" i="21"/>
  <c r="S30" i="21"/>
  <c r="T30" i="21"/>
  <c r="U30" i="21"/>
  <c r="V30" i="21"/>
  <c r="O31" i="21"/>
  <c r="P31" i="21"/>
  <c r="Q31" i="21"/>
  <c r="R31" i="21"/>
  <c r="S31" i="21"/>
  <c r="T31" i="21"/>
  <c r="U31" i="21"/>
  <c r="V31" i="21"/>
  <c r="O32" i="21"/>
  <c r="P32" i="21"/>
  <c r="Q32" i="21"/>
  <c r="R32" i="21"/>
  <c r="S32" i="21"/>
  <c r="T32" i="21"/>
  <c r="U32" i="21"/>
  <c r="V32" i="21"/>
  <c r="O33" i="21"/>
  <c r="P33" i="21"/>
  <c r="Q33" i="21"/>
  <c r="R33" i="21"/>
  <c r="S33" i="21"/>
  <c r="T33" i="21"/>
  <c r="U33" i="21"/>
  <c r="V33" i="21"/>
  <c r="O34" i="21"/>
  <c r="P34" i="21"/>
  <c r="Q34" i="21"/>
  <c r="R34" i="21"/>
  <c r="S34" i="21"/>
  <c r="T34" i="21"/>
  <c r="U34" i="21"/>
  <c r="V34" i="21"/>
  <c r="O35" i="21"/>
  <c r="P35" i="21"/>
  <c r="Q35" i="21"/>
  <c r="R35" i="21"/>
  <c r="S35" i="21"/>
  <c r="T35" i="21"/>
  <c r="U35" i="21"/>
  <c r="V35" i="21"/>
  <c r="O36" i="21"/>
  <c r="P36" i="21"/>
  <c r="Q36" i="21"/>
  <c r="R36" i="21"/>
  <c r="S36" i="21"/>
  <c r="T36" i="21"/>
  <c r="U36" i="21"/>
  <c r="V36" i="21"/>
  <c r="O37" i="21"/>
  <c r="P37" i="21"/>
  <c r="Q37" i="21"/>
  <c r="R37" i="21"/>
  <c r="S37" i="21"/>
  <c r="T37" i="21"/>
  <c r="U37" i="21"/>
  <c r="V37" i="21"/>
  <c r="O38" i="21"/>
  <c r="P38" i="21"/>
  <c r="Q38" i="21"/>
  <c r="R38" i="21"/>
  <c r="S38" i="21"/>
  <c r="T38" i="21"/>
  <c r="U38" i="21"/>
  <c r="V38" i="21"/>
  <c r="O39" i="21"/>
  <c r="P39" i="21"/>
  <c r="Q39" i="21"/>
  <c r="R39" i="21"/>
  <c r="S39" i="21"/>
  <c r="T39" i="21"/>
  <c r="U39" i="21"/>
  <c r="V39" i="21"/>
  <c r="O40" i="21"/>
  <c r="P40" i="21"/>
  <c r="Q40" i="21"/>
  <c r="R40" i="21"/>
  <c r="S40" i="21"/>
  <c r="T40" i="21"/>
  <c r="U40" i="21"/>
  <c r="V40" i="21"/>
  <c r="O41" i="21"/>
  <c r="P41" i="21"/>
  <c r="Q41" i="21"/>
  <c r="R41" i="21"/>
  <c r="S41" i="21"/>
  <c r="T41" i="21"/>
  <c r="U41" i="21"/>
  <c r="V41" i="21"/>
  <c r="O42" i="21"/>
  <c r="P42" i="21"/>
  <c r="Q42" i="21"/>
  <c r="R42" i="21"/>
  <c r="S42" i="21"/>
  <c r="T42" i="21"/>
  <c r="U42" i="21"/>
  <c r="V42" i="21"/>
  <c r="O43" i="21"/>
  <c r="P43" i="21"/>
  <c r="Q43" i="21"/>
  <c r="R43" i="21"/>
  <c r="S43" i="21"/>
  <c r="T43" i="21"/>
  <c r="U43" i="21"/>
  <c r="V43" i="21"/>
  <c r="O44" i="21"/>
  <c r="P44" i="21"/>
  <c r="Q44" i="21"/>
  <c r="R44" i="21"/>
  <c r="S44" i="21"/>
  <c r="T44" i="21"/>
  <c r="U44" i="21"/>
  <c r="V44" i="21"/>
  <c r="O45" i="21"/>
  <c r="P45" i="21"/>
  <c r="Q45" i="21"/>
  <c r="R45" i="21"/>
  <c r="S45" i="21"/>
  <c r="T45" i="21"/>
  <c r="U45" i="21"/>
  <c r="V45" i="21"/>
  <c r="O46" i="21"/>
  <c r="P46" i="21"/>
  <c r="Q46" i="21"/>
  <c r="R46" i="21"/>
  <c r="S46" i="21"/>
  <c r="T46" i="21"/>
  <c r="U46" i="21"/>
  <c r="V46" i="21"/>
  <c r="O47" i="21"/>
  <c r="P47" i="21"/>
  <c r="Q47" i="21"/>
  <c r="R47" i="21"/>
  <c r="S47" i="21"/>
  <c r="T47" i="21"/>
  <c r="U47" i="21"/>
  <c r="V47" i="21"/>
  <c r="O48" i="21"/>
  <c r="P48" i="21"/>
  <c r="Q48" i="21"/>
  <c r="R48" i="21"/>
  <c r="S48" i="21"/>
  <c r="T48" i="21"/>
  <c r="U48" i="21"/>
  <c r="V48" i="21"/>
  <c r="O49" i="21"/>
  <c r="P49" i="21"/>
  <c r="Q49" i="21"/>
  <c r="R49" i="21"/>
  <c r="S49" i="21"/>
  <c r="T49" i="21"/>
  <c r="U49" i="21"/>
  <c r="V49" i="21"/>
  <c r="O50" i="21"/>
  <c r="P50" i="21"/>
  <c r="Q50" i="21"/>
  <c r="R50" i="21"/>
  <c r="S50" i="21"/>
  <c r="T50" i="21"/>
  <c r="U50" i="21"/>
  <c r="V50" i="21"/>
  <c r="O51" i="21"/>
  <c r="P51" i="21"/>
  <c r="Q51" i="21"/>
  <c r="R51" i="21"/>
  <c r="S51" i="21"/>
  <c r="T51" i="21"/>
  <c r="U51" i="21"/>
  <c r="V51" i="21"/>
  <c r="O52" i="21"/>
  <c r="P52" i="21"/>
  <c r="Q52" i="21"/>
  <c r="R52" i="21"/>
  <c r="S52" i="21"/>
  <c r="T52" i="21"/>
  <c r="U52" i="21"/>
  <c r="V52" i="21"/>
  <c r="O53" i="21"/>
  <c r="P53" i="21"/>
  <c r="Q53" i="21"/>
  <c r="R53" i="21"/>
  <c r="S53" i="21"/>
  <c r="T53" i="21"/>
  <c r="U53" i="21"/>
  <c r="V53" i="21"/>
  <c r="O54" i="21"/>
  <c r="P54" i="21"/>
  <c r="Q54" i="21"/>
  <c r="R54" i="21"/>
  <c r="S54" i="21"/>
  <c r="T54" i="21"/>
  <c r="U54" i="21"/>
  <c r="V54" i="21"/>
  <c r="O55" i="21"/>
  <c r="P55" i="21"/>
  <c r="Q55" i="21"/>
  <c r="R55" i="21"/>
  <c r="S55" i="21"/>
  <c r="T55" i="21"/>
  <c r="U55" i="21"/>
  <c r="V55" i="21"/>
  <c r="O56" i="21"/>
  <c r="P56" i="21"/>
  <c r="Q56" i="21"/>
  <c r="R56" i="21"/>
  <c r="S56" i="21"/>
  <c r="T56" i="21"/>
  <c r="U56" i="21"/>
  <c r="V56" i="21"/>
  <c r="O57" i="21"/>
  <c r="P57" i="21"/>
  <c r="Q57" i="21"/>
  <c r="R57" i="21"/>
  <c r="S57" i="21"/>
  <c r="T57" i="21"/>
  <c r="U57" i="21"/>
  <c r="V57" i="21"/>
  <c r="O58" i="21"/>
  <c r="P58" i="21"/>
  <c r="Q58" i="21"/>
  <c r="R58" i="21"/>
  <c r="S58" i="21"/>
  <c r="T58" i="21"/>
  <c r="U58" i="21"/>
  <c r="V58" i="21"/>
  <c r="P59" i="21"/>
  <c r="Q59" i="21"/>
  <c r="R59" i="21"/>
  <c r="S59" i="21"/>
  <c r="T59" i="21"/>
  <c r="U59" i="21"/>
  <c r="V59" i="21"/>
  <c r="R2" i="21"/>
  <c r="S2" i="21"/>
  <c r="T2" i="21"/>
  <c r="U2" i="21"/>
  <c r="V2" i="21"/>
  <c r="Q2" i="21"/>
  <c r="P2" i="21"/>
  <c r="O2" i="21"/>
  <c r="E3" i="21"/>
  <c r="F3" i="21"/>
  <c r="G3" i="21"/>
  <c r="H3" i="21"/>
  <c r="I3" i="21"/>
  <c r="J3" i="21"/>
  <c r="K3" i="21"/>
  <c r="L3" i="21"/>
  <c r="E4" i="21"/>
  <c r="F4" i="21"/>
  <c r="G4" i="21"/>
  <c r="H4" i="21"/>
  <c r="I4" i="21"/>
  <c r="J4" i="21"/>
  <c r="K4" i="21"/>
  <c r="L4" i="21"/>
  <c r="E5" i="21"/>
  <c r="F5" i="21"/>
  <c r="G5" i="21"/>
  <c r="H5" i="21"/>
  <c r="I5" i="21"/>
  <c r="J5" i="21"/>
  <c r="K5" i="21"/>
  <c r="L5" i="21"/>
  <c r="E6" i="21"/>
  <c r="F6" i="21"/>
  <c r="G6" i="21"/>
  <c r="H6" i="21"/>
  <c r="I6" i="21"/>
  <c r="J6" i="21"/>
  <c r="K6" i="21"/>
  <c r="L6" i="21"/>
  <c r="E7" i="21"/>
  <c r="F7" i="21"/>
  <c r="G7" i="21"/>
  <c r="H7" i="21"/>
  <c r="I7" i="21"/>
  <c r="J7" i="21"/>
  <c r="K7" i="21"/>
  <c r="L7" i="21"/>
  <c r="E8" i="21"/>
  <c r="F8" i="21"/>
  <c r="G8" i="21"/>
  <c r="H8" i="21"/>
  <c r="I8" i="21"/>
  <c r="J8" i="21"/>
  <c r="K8" i="21"/>
  <c r="L8" i="21"/>
  <c r="E9" i="21"/>
  <c r="F9" i="21"/>
  <c r="G9" i="21"/>
  <c r="H9" i="21"/>
  <c r="I9" i="21"/>
  <c r="J9" i="21"/>
  <c r="K9" i="21"/>
  <c r="L9" i="21"/>
  <c r="E10" i="21"/>
  <c r="F10" i="21"/>
  <c r="G10" i="21"/>
  <c r="H10" i="21"/>
  <c r="I10" i="21"/>
  <c r="J10" i="21"/>
  <c r="K10" i="21"/>
  <c r="L10" i="21"/>
  <c r="E11" i="21"/>
  <c r="F11" i="21"/>
  <c r="G11" i="21"/>
  <c r="H11" i="21"/>
  <c r="I11" i="21"/>
  <c r="J11" i="21"/>
  <c r="K11" i="21"/>
  <c r="L11" i="21"/>
  <c r="E12" i="21"/>
  <c r="F12" i="21"/>
  <c r="G12" i="21"/>
  <c r="H12" i="21"/>
  <c r="I12" i="21"/>
  <c r="J12" i="21"/>
  <c r="K12" i="21"/>
  <c r="L12" i="21"/>
  <c r="E13" i="21"/>
  <c r="F13" i="21"/>
  <c r="G13" i="21"/>
  <c r="H13" i="21"/>
  <c r="I13" i="21"/>
  <c r="J13" i="21"/>
  <c r="K13" i="21"/>
  <c r="L13" i="21"/>
  <c r="E14" i="21"/>
  <c r="F14" i="21"/>
  <c r="G14" i="21"/>
  <c r="H14" i="21"/>
  <c r="I14" i="21"/>
  <c r="J14" i="21"/>
  <c r="K14" i="21"/>
  <c r="L14" i="21"/>
  <c r="E15" i="21"/>
  <c r="F15" i="21"/>
  <c r="G15" i="21"/>
  <c r="H15" i="21"/>
  <c r="I15" i="21"/>
  <c r="J15" i="21"/>
  <c r="K15" i="21"/>
  <c r="L15" i="21"/>
  <c r="E16" i="21"/>
  <c r="F16" i="21"/>
  <c r="G16" i="21"/>
  <c r="H16" i="21"/>
  <c r="I16" i="21"/>
  <c r="J16" i="21"/>
  <c r="K16" i="21"/>
  <c r="L16" i="21"/>
  <c r="E17" i="21"/>
  <c r="F17" i="21"/>
  <c r="G17" i="21"/>
  <c r="H17" i="21"/>
  <c r="I17" i="21"/>
  <c r="J17" i="21"/>
  <c r="K17" i="21"/>
  <c r="L17" i="21"/>
  <c r="E18" i="21"/>
  <c r="F18" i="21"/>
  <c r="G18" i="21"/>
  <c r="H18" i="21"/>
  <c r="I18" i="21"/>
  <c r="J18" i="21"/>
  <c r="K18" i="21"/>
  <c r="L18" i="21"/>
  <c r="E19" i="21"/>
  <c r="F19" i="21"/>
  <c r="G19" i="21"/>
  <c r="H19" i="21"/>
  <c r="I19" i="21"/>
  <c r="J19" i="21"/>
  <c r="K19" i="21"/>
  <c r="L19" i="21"/>
  <c r="E20" i="21"/>
  <c r="F20" i="21"/>
  <c r="G20" i="21"/>
  <c r="H20" i="21"/>
  <c r="I20" i="21"/>
  <c r="J20" i="21"/>
  <c r="K20" i="21"/>
  <c r="L20" i="21"/>
  <c r="E21" i="21"/>
  <c r="F21" i="21"/>
  <c r="G21" i="21"/>
  <c r="H21" i="21"/>
  <c r="I21" i="21"/>
  <c r="J21" i="21"/>
  <c r="K21" i="21"/>
  <c r="L21" i="21"/>
  <c r="E22" i="21"/>
  <c r="F22" i="21"/>
  <c r="G22" i="21"/>
  <c r="H22" i="21"/>
  <c r="I22" i="21"/>
  <c r="J22" i="21"/>
  <c r="K22" i="21"/>
  <c r="L22" i="21"/>
  <c r="E23" i="21"/>
  <c r="F23" i="21"/>
  <c r="G23" i="21"/>
  <c r="H23" i="21"/>
  <c r="I23" i="21"/>
  <c r="J23" i="21"/>
  <c r="K23" i="21"/>
  <c r="L23" i="21"/>
  <c r="E24" i="21"/>
  <c r="F24" i="21"/>
  <c r="G24" i="21"/>
  <c r="H24" i="21"/>
  <c r="I24" i="21"/>
  <c r="J24" i="21"/>
  <c r="K24" i="21"/>
  <c r="L24" i="21"/>
  <c r="E25" i="21"/>
  <c r="F25" i="21"/>
  <c r="G25" i="21"/>
  <c r="H25" i="21"/>
  <c r="I25" i="21"/>
  <c r="J25" i="21"/>
  <c r="K25" i="21"/>
  <c r="L25" i="21"/>
  <c r="E26" i="21"/>
  <c r="F26" i="21"/>
  <c r="G26" i="21"/>
  <c r="H26" i="21"/>
  <c r="I26" i="21"/>
  <c r="J26" i="21"/>
  <c r="K26" i="21"/>
  <c r="L26" i="21"/>
  <c r="E27" i="21"/>
  <c r="F27" i="21"/>
  <c r="G27" i="21"/>
  <c r="H27" i="21"/>
  <c r="I27" i="21"/>
  <c r="J27" i="21"/>
  <c r="K27" i="21"/>
  <c r="L27" i="21"/>
  <c r="E28" i="21"/>
  <c r="F28" i="21"/>
  <c r="G28" i="21"/>
  <c r="H28" i="21"/>
  <c r="I28" i="21"/>
  <c r="J28" i="21"/>
  <c r="K28" i="21"/>
  <c r="L28" i="21"/>
  <c r="E29" i="21"/>
  <c r="F29" i="21"/>
  <c r="G29" i="21"/>
  <c r="H29" i="21"/>
  <c r="I29" i="21"/>
  <c r="J29" i="21"/>
  <c r="K29" i="21"/>
  <c r="L29" i="21"/>
  <c r="E30" i="21"/>
  <c r="F30" i="21"/>
  <c r="G30" i="21"/>
  <c r="H30" i="21"/>
  <c r="I30" i="21"/>
  <c r="J30" i="21"/>
  <c r="K30" i="21"/>
  <c r="L30" i="21"/>
  <c r="E31" i="21"/>
  <c r="F31" i="21"/>
  <c r="G31" i="21"/>
  <c r="H31" i="21"/>
  <c r="I31" i="21"/>
  <c r="J31" i="21"/>
  <c r="K31" i="21"/>
  <c r="L31" i="21"/>
  <c r="E32" i="21"/>
  <c r="F32" i="21"/>
  <c r="G32" i="21"/>
  <c r="H32" i="21"/>
  <c r="I32" i="21"/>
  <c r="J32" i="21"/>
  <c r="K32" i="21"/>
  <c r="L32" i="21"/>
  <c r="E33" i="21"/>
  <c r="F33" i="21"/>
  <c r="G33" i="21"/>
  <c r="H33" i="21"/>
  <c r="I33" i="21"/>
  <c r="J33" i="21"/>
  <c r="K33" i="21"/>
  <c r="L33" i="21"/>
  <c r="E34" i="21"/>
  <c r="F34" i="21"/>
  <c r="G34" i="21"/>
  <c r="H34" i="21"/>
  <c r="I34" i="21"/>
  <c r="J34" i="21"/>
  <c r="K34" i="21"/>
  <c r="L34" i="21"/>
  <c r="E35" i="21"/>
  <c r="F35" i="21"/>
  <c r="G35" i="21"/>
  <c r="H35" i="21"/>
  <c r="I35" i="21"/>
  <c r="J35" i="21"/>
  <c r="K35" i="21"/>
  <c r="L35" i="21"/>
  <c r="E36" i="21"/>
  <c r="F36" i="21"/>
  <c r="G36" i="21"/>
  <c r="H36" i="21"/>
  <c r="I36" i="21"/>
  <c r="J36" i="21"/>
  <c r="K36" i="21"/>
  <c r="L36" i="21"/>
  <c r="E37" i="21"/>
  <c r="F37" i="21"/>
  <c r="G37" i="21"/>
  <c r="H37" i="21"/>
  <c r="I37" i="21"/>
  <c r="J37" i="21"/>
  <c r="K37" i="21"/>
  <c r="L37" i="21"/>
  <c r="E38" i="21"/>
  <c r="F38" i="21"/>
  <c r="G38" i="21"/>
  <c r="H38" i="21"/>
  <c r="I38" i="21"/>
  <c r="J38" i="21"/>
  <c r="K38" i="21"/>
  <c r="L38" i="21"/>
  <c r="E39" i="21"/>
  <c r="F39" i="21"/>
  <c r="G39" i="21"/>
  <c r="H39" i="21"/>
  <c r="I39" i="21"/>
  <c r="J39" i="21"/>
  <c r="K39" i="21"/>
  <c r="L39" i="21"/>
  <c r="E40" i="21"/>
  <c r="F40" i="21"/>
  <c r="G40" i="21"/>
  <c r="H40" i="21"/>
  <c r="I40" i="21"/>
  <c r="J40" i="21"/>
  <c r="K40" i="21"/>
  <c r="L40" i="21"/>
  <c r="E41" i="21"/>
  <c r="F41" i="21"/>
  <c r="G41" i="21"/>
  <c r="H41" i="21"/>
  <c r="I41" i="21"/>
  <c r="J41" i="21"/>
  <c r="K41" i="21"/>
  <c r="L41" i="21"/>
  <c r="E42" i="21"/>
  <c r="F42" i="21"/>
  <c r="G42" i="21"/>
  <c r="H42" i="21"/>
  <c r="I42" i="21"/>
  <c r="J42" i="21"/>
  <c r="K42" i="21"/>
  <c r="L42" i="21"/>
  <c r="E43" i="21"/>
  <c r="F43" i="21"/>
  <c r="G43" i="21"/>
  <c r="H43" i="21"/>
  <c r="I43" i="21"/>
  <c r="J43" i="21"/>
  <c r="K43" i="21"/>
  <c r="L43" i="21"/>
  <c r="E44" i="21"/>
  <c r="F44" i="21"/>
  <c r="G44" i="21"/>
  <c r="H44" i="21"/>
  <c r="I44" i="21"/>
  <c r="J44" i="21"/>
  <c r="K44" i="21"/>
  <c r="L44" i="21"/>
  <c r="E45" i="21"/>
  <c r="F45" i="21"/>
  <c r="G45" i="21"/>
  <c r="H45" i="21"/>
  <c r="I45" i="21"/>
  <c r="J45" i="21"/>
  <c r="K45" i="21"/>
  <c r="L45" i="21"/>
  <c r="E46" i="21"/>
  <c r="F46" i="21"/>
  <c r="G46" i="21"/>
  <c r="H46" i="21"/>
  <c r="I46" i="21"/>
  <c r="J46" i="21"/>
  <c r="K46" i="21"/>
  <c r="L46" i="21"/>
  <c r="E47" i="21"/>
  <c r="F47" i="21"/>
  <c r="G47" i="21"/>
  <c r="H47" i="21"/>
  <c r="I47" i="21"/>
  <c r="J47" i="21"/>
  <c r="K47" i="21"/>
  <c r="L47" i="21"/>
  <c r="E48" i="21"/>
  <c r="F48" i="21"/>
  <c r="G48" i="21"/>
  <c r="H48" i="21"/>
  <c r="I48" i="21"/>
  <c r="J48" i="21"/>
  <c r="K48" i="21"/>
  <c r="L48" i="21"/>
  <c r="E49" i="21"/>
  <c r="F49" i="21"/>
  <c r="G49" i="21"/>
  <c r="H49" i="21"/>
  <c r="I49" i="21"/>
  <c r="J49" i="21"/>
  <c r="K49" i="21"/>
  <c r="L49" i="21"/>
  <c r="E50" i="21"/>
  <c r="F50" i="21"/>
  <c r="G50" i="21"/>
  <c r="H50" i="21"/>
  <c r="I50" i="21"/>
  <c r="J50" i="21"/>
  <c r="K50" i="21"/>
  <c r="L50" i="21"/>
  <c r="E51" i="21"/>
  <c r="F51" i="21"/>
  <c r="G51" i="21"/>
  <c r="H51" i="21"/>
  <c r="I51" i="21"/>
  <c r="J51" i="21"/>
  <c r="K51" i="21"/>
  <c r="L51" i="21"/>
  <c r="E52" i="21"/>
  <c r="F52" i="21"/>
  <c r="G52" i="21"/>
  <c r="H52" i="21"/>
  <c r="I52" i="21"/>
  <c r="J52" i="21"/>
  <c r="K52" i="21"/>
  <c r="L52" i="21"/>
  <c r="E53" i="21"/>
  <c r="F53" i="21"/>
  <c r="G53" i="21"/>
  <c r="H53" i="21"/>
  <c r="I53" i="21"/>
  <c r="J53" i="21"/>
  <c r="K53" i="21"/>
  <c r="L53" i="21"/>
  <c r="E54" i="21"/>
  <c r="F54" i="21"/>
  <c r="G54" i="21"/>
  <c r="H54" i="21"/>
  <c r="I54" i="21"/>
  <c r="J54" i="21"/>
  <c r="K54" i="21"/>
  <c r="L54" i="21"/>
  <c r="E55" i="21"/>
  <c r="F55" i="21"/>
  <c r="G55" i="21"/>
  <c r="H55" i="21"/>
  <c r="I55" i="21"/>
  <c r="J55" i="21"/>
  <c r="K55" i="21"/>
  <c r="L55" i="21"/>
  <c r="E56" i="21"/>
  <c r="F56" i="21"/>
  <c r="G56" i="21"/>
  <c r="H56" i="21"/>
  <c r="I56" i="21"/>
  <c r="J56" i="21"/>
  <c r="K56" i="21"/>
  <c r="L56" i="21"/>
  <c r="E57" i="21"/>
  <c r="F57" i="21"/>
  <c r="G57" i="21"/>
  <c r="H57" i="21"/>
  <c r="I57" i="21"/>
  <c r="J57" i="21"/>
  <c r="K57" i="21"/>
  <c r="L57" i="21"/>
  <c r="E58" i="21"/>
  <c r="F58" i="21"/>
  <c r="G58" i="21"/>
  <c r="H58" i="21"/>
  <c r="I58" i="21"/>
  <c r="J58" i="21"/>
  <c r="K58" i="21"/>
  <c r="L58" i="21"/>
  <c r="H2" i="21"/>
  <c r="H59" i="21" s="1"/>
  <c r="I2" i="21"/>
  <c r="I59" i="21" s="1"/>
  <c r="J2" i="21"/>
  <c r="J59" i="21" s="1"/>
  <c r="K2" i="21"/>
  <c r="L2" i="21"/>
  <c r="G2" i="21"/>
  <c r="G59" i="21" s="1"/>
  <c r="F2" i="21"/>
  <c r="E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2" i="21"/>
  <c r="F59" i="21" l="1"/>
  <c r="E59" i="21"/>
  <c r="L59" i="21"/>
  <c r="K59" i="21"/>
  <c r="D231" i="11"/>
  <c r="D232" i="11"/>
  <c r="D233" i="11"/>
  <c r="A2" i="14" l="1"/>
  <c r="A3" i="14"/>
  <c r="A4" i="14"/>
  <c r="A5" i="14"/>
  <c r="A6" i="14"/>
  <c r="A7" i="14"/>
  <c r="A8" i="14"/>
  <c r="A9" i="14"/>
  <c r="B2" i="14" l="1"/>
  <c r="D8" i="14" l="1"/>
  <c r="C2" i="14"/>
  <c r="D9" i="14"/>
  <c r="D6" i="14"/>
  <c r="C8" i="14"/>
  <c r="D3" i="14"/>
  <c r="D7" i="14"/>
  <c r="C6" i="14"/>
  <c r="C7" i="14"/>
  <c r="C9" i="14"/>
  <c r="C4" i="14"/>
  <c r="C3" i="14"/>
  <c r="C5" i="14"/>
  <c r="D2" i="14"/>
  <c r="B7" i="14"/>
  <c r="B4" i="14"/>
  <c r="B8" i="14"/>
  <c r="B3" i="14"/>
  <c r="D4" i="14"/>
  <c r="B9" i="14"/>
  <c r="B5" i="14"/>
  <c r="B6" i="14"/>
  <c r="D5" i="14"/>
  <c r="A1" i="18" l="1"/>
  <c r="F1208" i="4" l="1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D117" i="11"/>
  <c r="D118" i="11"/>
  <c r="D119" i="11"/>
  <c r="C115" i="11"/>
  <c r="K115" i="11"/>
  <c r="D60" i="11"/>
  <c r="D61" i="11"/>
  <c r="D62" i="11"/>
  <c r="C64" i="11"/>
  <c r="D64" i="11"/>
  <c r="E64" i="11"/>
  <c r="F64" i="11"/>
  <c r="G64" i="11"/>
  <c r="H64" i="11"/>
  <c r="I64" i="11"/>
  <c r="J64" i="11"/>
  <c r="K64" i="11"/>
  <c r="C68" i="11"/>
  <c r="D68" i="11"/>
  <c r="E68" i="11"/>
  <c r="F68" i="11"/>
  <c r="G68" i="11"/>
  <c r="H68" i="11"/>
  <c r="I68" i="11"/>
  <c r="J68" i="11"/>
  <c r="K68" i="11"/>
  <c r="C86" i="11"/>
  <c r="D86" i="11"/>
  <c r="E86" i="11"/>
  <c r="F86" i="11"/>
  <c r="G86" i="11"/>
  <c r="H86" i="11"/>
  <c r="I86" i="11"/>
  <c r="J86" i="11"/>
  <c r="K86" i="11"/>
  <c r="C102" i="11"/>
  <c r="D102" i="11"/>
  <c r="E102" i="11"/>
  <c r="F102" i="11"/>
  <c r="G102" i="11"/>
  <c r="H102" i="11"/>
  <c r="I102" i="11"/>
  <c r="J102" i="11"/>
  <c r="K102" i="11"/>
  <c r="C114" i="11"/>
  <c r="D114" i="11"/>
  <c r="E114" i="11"/>
  <c r="F114" i="11"/>
  <c r="G114" i="11"/>
  <c r="H114" i="11"/>
  <c r="I114" i="11"/>
  <c r="J114" i="11"/>
  <c r="K114" i="11"/>
  <c r="D115" i="11"/>
  <c r="E115" i="11"/>
  <c r="F115" i="11"/>
  <c r="G115" i="11"/>
  <c r="H115" i="11"/>
  <c r="I115" i="11"/>
  <c r="J115" i="11"/>
  <c r="A1" i="17" l="1"/>
  <c r="A1" i="15" l="1"/>
  <c r="C4" i="12" l="1"/>
  <c r="C6" i="12" s="1"/>
  <c r="C8" i="12" s="1"/>
  <c r="C9" i="12"/>
  <c r="C27" i="12"/>
  <c r="C37" i="12"/>
  <c r="C47" i="12"/>
  <c r="C55" i="12"/>
  <c r="C63" i="12"/>
  <c r="C68" i="12"/>
  <c r="C72" i="12"/>
  <c r="C76" i="12"/>
  <c r="B2" i="10"/>
  <c r="C26" i="12" l="1"/>
  <c r="C34" i="12" s="1"/>
  <c r="C36" i="12" s="1"/>
  <c r="C42" i="12" s="1"/>
  <c r="C44" i="12" s="1"/>
  <c r="C46" i="12" s="1"/>
  <c r="C52" i="12" s="1"/>
  <c r="C54" i="12" s="1"/>
  <c r="C62" i="12" s="1"/>
  <c r="C67" i="12" s="1"/>
  <c r="C71" i="12" s="1"/>
  <c r="C75" i="12" s="1"/>
  <c r="C82" i="12" s="1"/>
  <c r="C84" i="12" s="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344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287" i="11"/>
  <c r="A1" i="9" l="1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G1208" i="4" l="1"/>
  <c r="H1208" i="4"/>
  <c r="I1208" i="4"/>
  <c r="J1208" i="4"/>
  <c r="K1208" i="4"/>
  <c r="L1208" i="4"/>
  <c r="M1208" i="4"/>
  <c r="N1208" i="4"/>
  <c r="O1208" i="4"/>
  <c r="G1209" i="4"/>
  <c r="H1209" i="4"/>
  <c r="I1209" i="4"/>
  <c r="J1209" i="4"/>
  <c r="K1209" i="4"/>
  <c r="L1209" i="4"/>
  <c r="M1209" i="4"/>
  <c r="N1209" i="4"/>
  <c r="O1209" i="4"/>
  <c r="G1210" i="4"/>
  <c r="H1210" i="4"/>
  <c r="I1210" i="4"/>
  <c r="J1210" i="4"/>
  <c r="K1210" i="4"/>
  <c r="L1210" i="4"/>
  <c r="M1210" i="4"/>
  <c r="N1210" i="4"/>
  <c r="O1210" i="4"/>
  <c r="G1211" i="4"/>
  <c r="H1211" i="4"/>
  <c r="I1211" i="4"/>
  <c r="J1211" i="4"/>
  <c r="K1211" i="4"/>
  <c r="L1211" i="4"/>
  <c r="M1211" i="4"/>
  <c r="N1211" i="4"/>
  <c r="O1211" i="4"/>
  <c r="G1212" i="4"/>
  <c r="H1212" i="4"/>
  <c r="I1212" i="4"/>
  <c r="J1212" i="4"/>
  <c r="K1212" i="4"/>
  <c r="L1212" i="4"/>
  <c r="M1212" i="4"/>
  <c r="N1212" i="4"/>
  <c r="O1212" i="4"/>
  <c r="G1213" i="4"/>
  <c r="H1213" i="4"/>
  <c r="I1213" i="4"/>
  <c r="J1213" i="4"/>
  <c r="K1213" i="4"/>
  <c r="L1213" i="4"/>
  <c r="M1213" i="4"/>
  <c r="N1213" i="4"/>
  <c r="O1213" i="4"/>
  <c r="G1214" i="4"/>
  <c r="H1214" i="4"/>
  <c r="I1214" i="4"/>
  <c r="J1214" i="4"/>
  <c r="K1214" i="4"/>
  <c r="L1214" i="4"/>
  <c r="M1214" i="4"/>
  <c r="N1214" i="4"/>
  <c r="O1214" i="4"/>
  <c r="G1215" i="4"/>
  <c r="H1215" i="4"/>
  <c r="I1215" i="4"/>
  <c r="J1215" i="4"/>
  <c r="K1215" i="4"/>
  <c r="L1215" i="4"/>
  <c r="M1215" i="4"/>
  <c r="N1215" i="4"/>
  <c r="O1215" i="4"/>
  <c r="G1216" i="4"/>
  <c r="H1216" i="4"/>
  <c r="I1216" i="4"/>
  <c r="J1216" i="4"/>
  <c r="K1216" i="4"/>
  <c r="L1216" i="4"/>
  <c r="M1216" i="4"/>
  <c r="N1216" i="4"/>
  <c r="O1216" i="4"/>
  <c r="G1217" i="4"/>
  <c r="H1217" i="4"/>
  <c r="I1217" i="4"/>
  <c r="J1217" i="4"/>
  <c r="K1217" i="4"/>
  <c r="L1217" i="4"/>
  <c r="M1217" i="4"/>
  <c r="N1217" i="4"/>
  <c r="O1217" i="4"/>
  <c r="G1218" i="4"/>
  <c r="H1218" i="4"/>
  <c r="I1218" i="4"/>
  <c r="J1218" i="4"/>
  <c r="K1218" i="4"/>
  <c r="L1218" i="4"/>
  <c r="M1218" i="4"/>
  <c r="N1218" i="4"/>
  <c r="O1218" i="4"/>
  <c r="G1219" i="4"/>
  <c r="H1219" i="4"/>
  <c r="I1219" i="4"/>
  <c r="J1219" i="4"/>
  <c r="K1219" i="4"/>
  <c r="L1219" i="4"/>
  <c r="M1219" i="4"/>
  <c r="N1219" i="4"/>
  <c r="O1219" i="4"/>
  <c r="G1220" i="4"/>
  <c r="H1220" i="4"/>
  <c r="I1220" i="4"/>
  <c r="J1220" i="4"/>
  <c r="K1220" i="4"/>
  <c r="L1220" i="4"/>
  <c r="M1220" i="4"/>
  <c r="N1220" i="4"/>
  <c r="O1220" i="4"/>
  <c r="G1221" i="4"/>
  <c r="H1221" i="4"/>
  <c r="I1221" i="4"/>
  <c r="J1221" i="4"/>
  <c r="K1221" i="4"/>
  <c r="L1221" i="4"/>
  <c r="M1221" i="4"/>
  <c r="N1221" i="4"/>
  <c r="O1221" i="4"/>
  <c r="G1222" i="4"/>
  <c r="H1222" i="4"/>
  <c r="I1222" i="4"/>
  <c r="J1222" i="4"/>
  <c r="K1222" i="4"/>
  <c r="L1222" i="4"/>
  <c r="M1222" i="4"/>
  <c r="N1222" i="4"/>
  <c r="O1222" i="4"/>
  <c r="G1223" i="4"/>
  <c r="H1223" i="4"/>
  <c r="I1223" i="4"/>
  <c r="J1223" i="4"/>
  <c r="K1223" i="4"/>
  <c r="L1223" i="4"/>
  <c r="M1223" i="4"/>
  <c r="N1223" i="4"/>
  <c r="O1223" i="4"/>
  <c r="G1224" i="4"/>
  <c r="H1224" i="4"/>
  <c r="I1224" i="4"/>
  <c r="J1224" i="4"/>
  <c r="K1224" i="4"/>
  <c r="L1224" i="4"/>
  <c r="M1224" i="4"/>
  <c r="N1224" i="4"/>
  <c r="O1224" i="4"/>
  <c r="G1225" i="4"/>
  <c r="H1225" i="4"/>
  <c r="I1225" i="4"/>
  <c r="J1225" i="4"/>
  <c r="K1225" i="4"/>
  <c r="L1225" i="4"/>
  <c r="M1225" i="4"/>
  <c r="N1225" i="4"/>
  <c r="O1225" i="4"/>
  <c r="G1226" i="4"/>
  <c r="H1226" i="4"/>
  <c r="I1226" i="4"/>
  <c r="J1226" i="4"/>
  <c r="K1226" i="4"/>
  <c r="L1226" i="4"/>
  <c r="M1226" i="4"/>
  <c r="N1226" i="4"/>
  <c r="O1226" i="4"/>
  <c r="G1227" i="4"/>
  <c r="H1227" i="4"/>
  <c r="I1227" i="4"/>
  <c r="J1227" i="4"/>
  <c r="K1227" i="4"/>
  <c r="L1227" i="4"/>
  <c r="M1227" i="4"/>
  <c r="N1227" i="4"/>
  <c r="O1227" i="4"/>
  <c r="G1228" i="4"/>
  <c r="H1228" i="4"/>
  <c r="I1228" i="4"/>
  <c r="J1228" i="4"/>
  <c r="K1228" i="4"/>
  <c r="L1228" i="4"/>
  <c r="M1228" i="4"/>
  <c r="N1228" i="4"/>
  <c r="O1228" i="4"/>
  <c r="G1229" i="4"/>
  <c r="H1229" i="4"/>
  <c r="I1229" i="4"/>
  <c r="J1229" i="4"/>
  <c r="K1229" i="4"/>
  <c r="L1229" i="4"/>
  <c r="M1229" i="4"/>
  <c r="N1229" i="4"/>
  <c r="O1229" i="4"/>
  <c r="G1230" i="4"/>
  <c r="H1230" i="4"/>
  <c r="I1230" i="4"/>
  <c r="J1230" i="4"/>
  <c r="K1230" i="4"/>
  <c r="L1230" i="4"/>
  <c r="M1230" i="4"/>
  <c r="N1230" i="4"/>
  <c r="O1230" i="4"/>
  <c r="G1231" i="4"/>
  <c r="H1231" i="4"/>
  <c r="I1231" i="4"/>
  <c r="J1231" i="4"/>
  <c r="K1231" i="4"/>
  <c r="L1231" i="4"/>
  <c r="M1231" i="4"/>
  <c r="N1231" i="4"/>
  <c r="O1231" i="4"/>
  <c r="G1232" i="4"/>
  <c r="H1232" i="4"/>
  <c r="I1232" i="4"/>
  <c r="J1232" i="4"/>
  <c r="K1232" i="4"/>
  <c r="L1232" i="4"/>
  <c r="M1232" i="4"/>
  <c r="N1232" i="4"/>
  <c r="O1232" i="4"/>
  <c r="G1233" i="4"/>
  <c r="H1233" i="4"/>
  <c r="I1233" i="4"/>
  <c r="J1233" i="4"/>
  <c r="K1233" i="4"/>
  <c r="L1233" i="4"/>
  <c r="M1233" i="4"/>
  <c r="N1233" i="4"/>
  <c r="O1233" i="4"/>
  <c r="G1234" i="4"/>
  <c r="H1234" i="4"/>
  <c r="I1234" i="4"/>
  <c r="J1234" i="4"/>
  <c r="K1234" i="4"/>
  <c r="L1234" i="4"/>
  <c r="M1234" i="4"/>
  <c r="N1234" i="4"/>
  <c r="O1234" i="4"/>
  <c r="G1235" i="4"/>
  <c r="H1235" i="4"/>
  <c r="I1235" i="4"/>
  <c r="J1235" i="4"/>
  <c r="K1235" i="4"/>
  <c r="L1235" i="4"/>
  <c r="M1235" i="4"/>
  <c r="N1235" i="4"/>
  <c r="O1235" i="4"/>
  <c r="G1236" i="4"/>
  <c r="H1236" i="4"/>
  <c r="I1236" i="4"/>
  <c r="J1236" i="4"/>
  <c r="K1236" i="4"/>
  <c r="L1236" i="4"/>
  <c r="M1236" i="4"/>
  <c r="N1236" i="4"/>
  <c r="O1236" i="4"/>
  <c r="G1237" i="4"/>
  <c r="H1237" i="4"/>
  <c r="I1237" i="4"/>
  <c r="J1237" i="4"/>
  <c r="K1237" i="4"/>
  <c r="L1237" i="4"/>
  <c r="M1237" i="4"/>
  <c r="N1237" i="4"/>
  <c r="O1237" i="4"/>
  <c r="G1238" i="4"/>
  <c r="H1238" i="4"/>
  <c r="I1238" i="4"/>
  <c r="J1238" i="4"/>
  <c r="K1238" i="4"/>
  <c r="L1238" i="4"/>
  <c r="M1238" i="4"/>
  <c r="N1238" i="4"/>
  <c r="O1238" i="4"/>
  <c r="G1239" i="4"/>
  <c r="H1239" i="4"/>
  <c r="I1239" i="4"/>
  <c r="J1239" i="4"/>
  <c r="K1239" i="4"/>
  <c r="L1239" i="4"/>
  <c r="M1239" i="4"/>
  <c r="N1239" i="4"/>
  <c r="O1239" i="4"/>
  <c r="G1240" i="4"/>
  <c r="H1240" i="4"/>
  <c r="I1240" i="4"/>
  <c r="J1240" i="4"/>
  <c r="K1240" i="4"/>
  <c r="L1240" i="4"/>
  <c r="M1240" i="4"/>
  <c r="N1240" i="4"/>
  <c r="O1240" i="4"/>
  <c r="G1241" i="4"/>
  <c r="H1241" i="4"/>
  <c r="I1241" i="4"/>
  <c r="J1241" i="4"/>
  <c r="K1241" i="4"/>
  <c r="L1241" i="4"/>
  <c r="M1241" i="4"/>
  <c r="N1241" i="4"/>
  <c r="O1241" i="4"/>
  <c r="G1242" i="4"/>
  <c r="H1242" i="4"/>
  <c r="I1242" i="4"/>
  <c r="J1242" i="4"/>
  <c r="K1242" i="4"/>
  <c r="L1242" i="4"/>
  <c r="M1242" i="4"/>
  <c r="N1242" i="4"/>
  <c r="O1242" i="4"/>
  <c r="G1243" i="4"/>
  <c r="H1243" i="4"/>
  <c r="I1243" i="4"/>
  <c r="J1243" i="4"/>
  <c r="K1243" i="4"/>
  <c r="L1243" i="4"/>
  <c r="M1243" i="4"/>
  <c r="N1243" i="4"/>
  <c r="O1243" i="4"/>
  <c r="G1244" i="4"/>
  <c r="H1244" i="4"/>
  <c r="I1244" i="4"/>
  <c r="J1244" i="4"/>
  <c r="K1244" i="4"/>
  <c r="L1244" i="4"/>
  <c r="M1244" i="4"/>
  <c r="N1244" i="4"/>
  <c r="O1244" i="4"/>
  <c r="G1245" i="4"/>
  <c r="H1245" i="4"/>
  <c r="I1245" i="4"/>
  <c r="J1245" i="4"/>
  <c r="K1245" i="4"/>
  <c r="L1245" i="4"/>
  <c r="M1245" i="4"/>
  <c r="N1245" i="4"/>
  <c r="O1245" i="4"/>
  <c r="G1246" i="4"/>
  <c r="H1246" i="4"/>
  <c r="I1246" i="4"/>
  <c r="J1246" i="4"/>
  <c r="K1246" i="4"/>
  <c r="L1246" i="4"/>
  <c r="M1246" i="4"/>
  <c r="N1246" i="4"/>
  <c r="O1246" i="4"/>
  <c r="G1247" i="4"/>
  <c r="H1247" i="4"/>
  <c r="I1247" i="4"/>
  <c r="J1247" i="4"/>
  <c r="K1247" i="4"/>
  <c r="L1247" i="4"/>
  <c r="M1247" i="4"/>
  <c r="N1247" i="4"/>
  <c r="O1247" i="4"/>
  <c r="G1248" i="4"/>
  <c r="H1248" i="4"/>
  <c r="I1248" i="4"/>
  <c r="J1248" i="4"/>
  <c r="K1248" i="4"/>
  <c r="L1248" i="4"/>
  <c r="M1248" i="4"/>
  <c r="N1248" i="4"/>
  <c r="O1248" i="4"/>
  <c r="G1249" i="4"/>
  <c r="H1249" i="4"/>
  <c r="I1249" i="4"/>
  <c r="J1249" i="4"/>
  <c r="K1249" i="4"/>
  <c r="L1249" i="4"/>
  <c r="M1249" i="4"/>
  <c r="N1249" i="4"/>
  <c r="O1249" i="4"/>
  <c r="G1250" i="4"/>
  <c r="H1250" i="4"/>
  <c r="I1250" i="4"/>
  <c r="J1250" i="4"/>
  <c r="K1250" i="4"/>
  <c r="L1250" i="4"/>
  <c r="M1250" i="4"/>
  <c r="N1250" i="4"/>
  <c r="O1250" i="4"/>
  <c r="G1251" i="4"/>
  <c r="H1251" i="4"/>
  <c r="I1251" i="4"/>
  <c r="J1251" i="4"/>
  <c r="K1251" i="4"/>
  <c r="L1251" i="4"/>
  <c r="M1251" i="4"/>
  <c r="N1251" i="4"/>
  <c r="O1251" i="4"/>
  <c r="G1252" i="4"/>
  <c r="H1252" i="4"/>
  <c r="I1252" i="4"/>
  <c r="J1252" i="4"/>
  <c r="K1252" i="4"/>
  <c r="L1252" i="4"/>
  <c r="M1252" i="4"/>
  <c r="N1252" i="4"/>
  <c r="O1252" i="4"/>
  <c r="G1253" i="4"/>
  <c r="H1253" i="4"/>
  <c r="I1253" i="4"/>
  <c r="J1253" i="4"/>
  <c r="K1253" i="4"/>
  <c r="L1253" i="4"/>
  <c r="M1253" i="4"/>
  <c r="N1253" i="4"/>
  <c r="O1253" i="4"/>
  <c r="G1254" i="4"/>
  <c r="H1254" i="4"/>
  <c r="I1254" i="4"/>
  <c r="J1254" i="4"/>
  <c r="K1254" i="4"/>
  <c r="L1254" i="4"/>
  <c r="M1254" i="4"/>
  <c r="N1254" i="4"/>
  <c r="O1254" i="4"/>
  <c r="G1255" i="4"/>
  <c r="H1255" i="4"/>
  <c r="I1255" i="4"/>
  <c r="J1255" i="4"/>
  <c r="K1255" i="4"/>
  <c r="L1255" i="4"/>
  <c r="M1255" i="4"/>
  <c r="N1255" i="4"/>
  <c r="O1255" i="4"/>
  <c r="G1256" i="4"/>
  <c r="H1256" i="4"/>
  <c r="I1256" i="4"/>
  <c r="J1256" i="4"/>
  <c r="K1256" i="4"/>
  <c r="L1256" i="4"/>
  <c r="M1256" i="4"/>
  <c r="N1256" i="4"/>
  <c r="O1256" i="4"/>
  <c r="G1257" i="4"/>
  <c r="H1257" i="4"/>
  <c r="I1257" i="4"/>
  <c r="J1257" i="4"/>
  <c r="K1257" i="4"/>
  <c r="L1257" i="4"/>
  <c r="M1257" i="4"/>
  <c r="N1257" i="4"/>
  <c r="O1257" i="4"/>
  <c r="G1258" i="4"/>
  <c r="H1258" i="4"/>
  <c r="I1258" i="4"/>
  <c r="J1258" i="4"/>
  <c r="K1258" i="4"/>
  <c r="L1258" i="4"/>
  <c r="M1258" i="4"/>
  <c r="N1258" i="4"/>
  <c r="O1258" i="4"/>
  <c r="G1259" i="4"/>
  <c r="H1259" i="4"/>
  <c r="I1259" i="4"/>
  <c r="J1259" i="4"/>
  <c r="K1259" i="4"/>
  <c r="L1259" i="4"/>
  <c r="M1259" i="4"/>
  <c r="N1259" i="4"/>
  <c r="O1259" i="4"/>
  <c r="G1260" i="4"/>
  <c r="H1260" i="4"/>
  <c r="I1260" i="4"/>
  <c r="J1260" i="4"/>
  <c r="K1260" i="4"/>
  <c r="L1260" i="4"/>
  <c r="M1260" i="4"/>
  <c r="N1260" i="4"/>
  <c r="O1260" i="4"/>
  <c r="G1261" i="4"/>
  <c r="H1261" i="4"/>
  <c r="I1261" i="4"/>
  <c r="J1261" i="4"/>
  <c r="K1261" i="4"/>
  <c r="L1261" i="4"/>
  <c r="M1261" i="4"/>
  <c r="N1261" i="4"/>
  <c r="O1261" i="4"/>
  <c r="G1262" i="4"/>
  <c r="H1262" i="4"/>
  <c r="I1262" i="4"/>
  <c r="J1262" i="4"/>
  <c r="K1262" i="4"/>
  <c r="L1262" i="4"/>
  <c r="M1262" i="4"/>
  <c r="N1262" i="4"/>
  <c r="O1262" i="4"/>
  <c r="G1263" i="4"/>
  <c r="H1263" i="4"/>
  <c r="I1263" i="4"/>
  <c r="J1263" i="4"/>
  <c r="K1263" i="4"/>
  <c r="L1263" i="4"/>
  <c r="M1263" i="4"/>
  <c r="N1263" i="4"/>
  <c r="O1263" i="4"/>
  <c r="G1264" i="4"/>
  <c r="H1264" i="4"/>
  <c r="I1264" i="4"/>
  <c r="J1264" i="4"/>
  <c r="K1264" i="4"/>
  <c r="L1264" i="4"/>
  <c r="M1264" i="4"/>
  <c r="N1264" i="4"/>
  <c r="O1264" i="4"/>
  <c r="G1265" i="4"/>
  <c r="H1265" i="4"/>
  <c r="I1265" i="4"/>
  <c r="J1265" i="4"/>
  <c r="K1265" i="4"/>
  <c r="L1265" i="4"/>
  <c r="M1265" i="4"/>
  <c r="N1265" i="4"/>
  <c r="O1265" i="4"/>
  <c r="G1266" i="4"/>
  <c r="H1266" i="4"/>
  <c r="I1266" i="4"/>
  <c r="J1266" i="4"/>
  <c r="K1266" i="4"/>
  <c r="L1266" i="4"/>
  <c r="M1266" i="4"/>
  <c r="N1266" i="4"/>
  <c r="O1266" i="4"/>
  <c r="G1267" i="4"/>
  <c r="H1267" i="4"/>
  <c r="I1267" i="4"/>
  <c r="J1267" i="4"/>
  <c r="K1267" i="4"/>
  <c r="L1267" i="4"/>
  <c r="M1267" i="4"/>
  <c r="N1267" i="4"/>
  <c r="O1267" i="4"/>
  <c r="G1268" i="4"/>
  <c r="H1268" i="4"/>
  <c r="I1268" i="4"/>
  <c r="J1268" i="4"/>
  <c r="K1268" i="4"/>
  <c r="L1268" i="4"/>
  <c r="M1268" i="4"/>
  <c r="N1268" i="4"/>
  <c r="O1268" i="4"/>
  <c r="G1269" i="4"/>
  <c r="H1269" i="4"/>
  <c r="I1269" i="4"/>
  <c r="J1269" i="4"/>
  <c r="K1269" i="4"/>
  <c r="L1269" i="4"/>
  <c r="M1269" i="4"/>
  <c r="N1269" i="4"/>
  <c r="O1269" i="4"/>
  <c r="G1270" i="4"/>
  <c r="H1270" i="4"/>
  <c r="I1270" i="4"/>
  <c r="J1270" i="4"/>
  <c r="K1270" i="4"/>
  <c r="L1270" i="4"/>
  <c r="M1270" i="4"/>
  <c r="N1270" i="4"/>
  <c r="O1270" i="4"/>
  <c r="G1271" i="4"/>
  <c r="H1271" i="4"/>
  <c r="I1271" i="4"/>
  <c r="J1271" i="4"/>
  <c r="K1271" i="4"/>
  <c r="L1271" i="4"/>
  <c r="M1271" i="4"/>
  <c r="N1271" i="4"/>
  <c r="O1271" i="4"/>
  <c r="G1272" i="4"/>
  <c r="H1272" i="4"/>
  <c r="I1272" i="4"/>
  <c r="J1272" i="4"/>
  <c r="K1272" i="4"/>
  <c r="L1272" i="4"/>
  <c r="M1272" i="4"/>
  <c r="N1272" i="4"/>
  <c r="O1272" i="4"/>
  <c r="G1273" i="4"/>
  <c r="H1273" i="4"/>
  <c r="I1273" i="4"/>
  <c r="J1273" i="4"/>
  <c r="K1273" i="4"/>
  <c r="L1273" i="4"/>
  <c r="M1273" i="4"/>
  <c r="N1273" i="4"/>
  <c r="O1273" i="4"/>
  <c r="G1274" i="4"/>
  <c r="H1274" i="4"/>
  <c r="I1274" i="4"/>
  <c r="J1274" i="4"/>
  <c r="K1274" i="4"/>
  <c r="L1274" i="4"/>
  <c r="M1274" i="4"/>
  <c r="N1274" i="4"/>
  <c r="O1274" i="4"/>
  <c r="G1275" i="4"/>
  <c r="H1275" i="4"/>
  <c r="I1275" i="4"/>
  <c r="J1275" i="4"/>
  <c r="K1275" i="4"/>
  <c r="L1275" i="4"/>
  <c r="M1275" i="4"/>
  <c r="N1275" i="4"/>
  <c r="O1275" i="4"/>
  <c r="G1276" i="4"/>
  <c r="H1276" i="4"/>
  <c r="I1276" i="4"/>
  <c r="J1276" i="4"/>
  <c r="K1276" i="4"/>
  <c r="L1276" i="4"/>
  <c r="M1276" i="4"/>
  <c r="N1276" i="4"/>
  <c r="O1276" i="4"/>
  <c r="G1277" i="4"/>
  <c r="H1277" i="4"/>
  <c r="I1277" i="4"/>
  <c r="J1277" i="4"/>
  <c r="K1277" i="4"/>
  <c r="L1277" i="4"/>
  <c r="M1277" i="4"/>
  <c r="N1277" i="4"/>
  <c r="O1277" i="4"/>
  <c r="G1278" i="4"/>
  <c r="H1278" i="4"/>
  <c r="I1278" i="4"/>
  <c r="J1278" i="4"/>
  <c r="K1278" i="4"/>
  <c r="L1278" i="4"/>
  <c r="M1278" i="4"/>
  <c r="N1278" i="4"/>
  <c r="O1278" i="4"/>
  <c r="G1279" i="4"/>
  <c r="H1279" i="4"/>
  <c r="I1279" i="4"/>
  <c r="J1279" i="4"/>
  <c r="K1279" i="4"/>
  <c r="L1279" i="4"/>
  <c r="M1279" i="4"/>
  <c r="N1279" i="4"/>
  <c r="O1279" i="4"/>
  <c r="G1280" i="4"/>
  <c r="H1280" i="4"/>
  <c r="I1280" i="4"/>
  <c r="J1280" i="4"/>
  <c r="K1280" i="4"/>
  <c r="L1280" i="4"/>
  <c r="M1280" i="4"/>
  <c r="N1280" i="4"/>
  <c r="O1280" i="4"/>
  <c r="G1281" i="4"/>
  <c r="H1281" i="4"/>
  <c r="I1281" i="4"/>
  <c r="J1281" i="4"/>
  <c r="K1281" i="4"/>
  <c r="L1281" i="4"/>
  <c r="M1281" i="4"/>
  <c r="N1281" i="4"/>
  <c r="O1281" i="4"/>
  <c r="G1282" i="4"/>
  <c r="H1282" i="4"/>
  <c r="I1282" i="4"/>
  <c r="J1282" i="4"/>
  <c r="K1282" i="4"/>
  <c r="L1282" i="4"/>
  <c r="M1282" i="4"/>
  <c r="N1282" i="4"/>
  <c r="O1282" i="4"/>
  <c r="G1283" i="4"/>
  <c r="H1283" i="4"/>
  <c r="I1283" i="4"/>
  <c r="J1283" i="4"/>
  <c r="K1283" i="4"/>
  <c r="L1283" i="4"/>
  <c r="M1283" i="4"/>
  <c r="N1283" i="4"/>
  <c r="O1283" i="4"/>
  <c r="G1284" i="4"/>
  <c r="H1284" i="4"/>
  <c r="I1284" i="4"/>
  <c r="J1284" i="4"/>
  <c r="K1284" i="4"/>
  <c r="L1284" i="4"/>
  <c r="M1284" i="4"/>
  <c r="N1284" i="4"/>
  <c r="O1284" i="4"/>
  <c r="G1285" i="4"/>
  <c r="H1285" i="4"/>
  <c r="I1285" i="4"/>
  <c r="J1285" i="4"/>
  <c r="K1285" i="4"/>
  <c r="L1285" i="4"/>
  <c r="M1285" i="4"/>
  <c r="N1285" i="4"/>
  <c r="O1285" i="4"/>
  <c r="G1286" i="4"/>
  <c r="H1286" i="4"/>
  <c r="I1286" i="4"/>
  <c r="J1286" i="4"/>
  <c r="K1286" i="4"/>
  <c r="L1286" i="4"/>
  <c r="M1286" i="4"/>
  <c r="N1286" i="4"/>
  <c r="O1286" i="4"/>
  <c r="G1287" i="4"/>
  <c r="H1287" i="4"/>
  <c r="I1287" i="4"/>
  <c r="J1287" i="4"/>
  <c r="K1287" i="4"/>
  <c r="L1287" i="4"/>
  <c r="M1287" i="4"/>
  <c r="N1287" i="4"/>
  <c r="O1287" i="4"/>
  <c r="G1288" i="4"/>
  <c r="H1288" i="4"/>
  <c r="I1288" i="4"/>
  <c r="J1288" i="4"/>
  <c r="K1288" i="4"/>
  <c r="L1288" i="4"/>
  <c r="M1288" i="4"/>
  <c r="N1288" i="4"/>
  <c r="O1288" i="4"/>
  <c r="G1289" i="4"/>
  <c r="H1289" i="4"/>
  <c r="I1289" i="4"/>
  <c r="J1289" i="4"/>
  <c r="K1289" i="4"/>
  <c r="L1289" i="4"/>
  <c r="M1289" i="4"/>
  <c r="N1289" i="4"/>
  <c r="O1289" i="4"/>
  <c r="G1290" i="4"/>
  <c r="H1290" i="4"/>
  <c r="I1290" i="4"/>
  <c r="J1290" i="4"/>
  <c r="K1290" i="4"/>
  <c r="L1290" i="4"/>
  <c r="M1290" i="4"/>
  <c r="N1290" i="4"/>
  <c r="O1290" i="4"/>
  <c r="G1291" i="4"/>
  <c r="H1291" i="4"/>
  <c r="I1291" i="4"/>
  <c r="J1291" i="4"/>
  <c r="K1291" i="4"/>
  <c r="L1291" i="4"/>
  <c r="M1291" i="4"/>
  <c r="N1291" i="4"/>
  <c r="O1291" i="4"/>
  <c r="G1292" i="4"/>
  <c r="H1292" i="4"/>
  <c r="I1292" i="4"/>
  <c r="J1292" i="4"/>
  <c r="K1292" i="4"/>
  <c r="L1292" i="4"/>
  <c r="M1292" i="4"/>
  <c r="N1292" i="4"/>
  <c r="O1292" i="4"/>
  <c r="G1293" i="4"/>
  <c r="H1293" i="4"/>
  <c r="I1293" i="4"/>
  <c r="J1293" i="4"/>
  <c r="K1293" i="4"/>
  <c r="L1293" i="4"/>
  <c r="M1293" i="4"/>
  <c r="N1293" i="4"/>
  <c r="O1293" i="4"/>
  <c r="G1294" i="4"/>
  <c r="H1294" i="4"/>
  <c r="I1294" i="4"/>
  <c r="J1294" i="4"/>
  <c r="K1294" i="4"/>
  <c r="L1294" i="4"/>
  <c r="M1294" i="4"/>
  <c r="N1294" i="4"/>
  <c r="O1294" i="4"/>
  <c r="G1295" i="4"/>
  <c r="H1295" i="4"/>
  <c r="I1295" i="4"/>
  <c r="J1295" i="4"/>
  <c r="K1295" i="4"/>
  <c r="L1295" i="4"/>
  <c r="M1295" i="4"/>
  <c r="N1295" i="4"/>
  <c r="O1295" i="4"/>
  <c r="G1296" i="4"/>
  <c r="H1296" i="4"/>
  <c r="I1296" i="4"/>
  <c r="J1296" i="4"/>
  <c r="K1296" i="4"/>
  <c r="L1296" i="4"/>
  <c r="M1296" i="4"/>
  <c r="N1296" i="4"/>
  <c r="O1296" i="4"/>
  <c r="G1297" i="4"/>
  <c r="H1297" i="4"/>
  <c r="I1297" i="4"/>
  <c r="J1297" i="4"/>
  <c r="K1297" i="4"/>
  <c r="L1297" i="4"/>
  <c r="M1297" i="4"/>
  <c r="N1297" i="4"/>
  <c r="O1297" i="4"/>
  <c r="G1298" i="4"/>
  <c r="H1298" i="4"/>
  <c r="I1298" i="4"/>
  <c r="J1298" i="4"/>
  <c r="K1298" i="4"/>
  <c r="L1298" i="4"/>
  <c r="M1298" i="4"/>
  <c r="N1298" i="4"/>
  <c r="O1298" i="4"/>
  <c r="G1299" i="4"/>
  <c r="H1299" i="4"/>
  <c r="I1299" i="4"/>
  <c r="J1299" i="4"/>
  <c r="K1299" i="4"/>
  <c r="L1299" i="4"/>
  <c r="M1299" i="4"/>
  <c r="N1299" i="4"/>
  <c r="O1299" i="4"/>
  <c r="G1300" i="4"/>
  <c r="H1300" i="4"/>
  <c r="I1300" i="4"/>
  <c r="J1300" i="4"/>
  <c r="K1300" i="4"/>
  <c r="L1300" i="4"/>
  <c r="M1300" i="4"/>
  <c r="N1300" i="4"/>
  <c r="O1300" i="4"/>
  <c r="G1301" i="4"/>
  <c r="H1301" i="4"/>
  <c r="I1301" i="4"/>
  <c r="J1301" i="4"/>
  <c r="K1301" i="4"/>
  <c r="L1301" i="4"/>
  <c r="M1301" i="4"/>
  <c r="N1301" i="4"/>
  <c r="O1301" i="4"/>
  <c r="G1302" i="4"/>
  <c r="H1302" i="4"/>
  <c r="I1302" i="4"/>
  <c r="J1302" i="4"/>
  <c r="K1302" i="4"/>
  <c r="L1302" i="4"/>
  <c r="M1302" i="4"/>
  <c r="N1302" i="4"/>
  <c r="O1302" i="4"/>
  <c r="G1303" i="4"/>
  <c r="H1303" i="4"/>
  <c r="I1303" i="4"/>
  <c r="J1303" i="4"/>
  <c r="K1303" i="4"/>
  <c r="L1303" i="4"/>
  <c r="M1303" i="4"/>
  <c r="N1303" i="4"/>
  <c r="O1303" i="4"/>
  <c r="G1304" i="4"/>
  <c r="H1304" i="4"/>
  <c r="I1304" i="4"/>
  <c r="J1304" i="4"/>
  <c r="K1304" i="4"/>
  <c r="L1304" i="4"/>
  <c r="M1304" i="4"/>
  <c r="N1304" i="4"/>
  <c r="O1304" i="4"/>
  <c r="G1305" i="4"/>
  <c r="H1305" i="4"/>
  <c r="I1305" i="4"/>
  <c r="J1305" i="4"/>
  <c r="K1305" i="4"/>
  <c r="L1305" i="4"/>
  <c r="M1305" i="4"/>
  <c r="N1305" i="4"/>
  <c r="O1305" i="4"/>
  <c r="G1306" i="4"/>
  <c r="H1306" i="4"/>
  <c r="I1306" i="4"/>
  <c r="J1306" i="4"/>
  <c r="K1306" i="4"/>
  <c r="L1306" i="4"/>
  <c r="M1306" i="4"/>
  <c r="N1306" i="4"/>
  <c r="O1306" i="4"/>
  <c r="G1307" i="4"/>
  <c r="H1307" i="4"/>
  <c r="I1307" i="4"/>
  <c r="J1307" i="4"/>
  <c r="K1307" i="4"/>
  <c r="L1307" i="4"/>
  <c r="M1307" i="4"/>
  <c r="N1307" i="4"/>
  <c r="O1307" i="4"/>
  <c r="G1308" i="4"/>
  <c r="H1308" i="4"/>
  <c r="I1308" i="4"/>
  <c r="J1308" i="4"/>
  <c r="K1308" i="4"/>
  <c r="L1308" i="4"/>
  <c r="M1308" i="4"/>
  <c r="N1308" i="4"/>
  <c r="O1308" i="4"/>
  <c r="G1309" i="4"/>
  <c r="H1309" i="4"/>
  <c r="I1309" i="4"/>
  <c r="J1309" i="4"/>
  <c r="K1309" i="4"/>
  <c r="L1309" i="4"/>
  <c r="M1309" i="4"/>
  <c r="N1309" i="4"/>
  <c r="O1309" i="4"/>
  <c r="G1310" i="4"/>
  <c r="H1310" i="4"/>
  <c r="I1310" i="4"/>
  <c r="J1310" i="4"/>
  <c r="K1310" i="4"/>
  <c r="L1310" i="4"/>
  <c r="M1310" i="4"/>
  <c r="N1310" i="4"/>
  <c r="O1310" i="4"/>
  <c r="G1311" i="4"/>
  <c r="H1311" i="4"/>
  <c r="I1311" i="4"/>
  <c r="J1311" i="4"/>
  <c r="K1311" i="4"/>
  <c r="L1311" i="4"/>
  <c r="M1311" i="4"/>
  <c r="N1311" i="4"/>
  <c r="O1311" i="4"/>
  <c r="G1312" i="4"/>
  <c r="H1312" i="4"/>
  <c r="I1312" i="4"/>
  <c r="J1312" i="4"/>
  <c r="K1312" i="4"/>
  <c r="L1312" i="4"/>
  <c r="M1312" i="4"/>
  <c r="N1312" i="4"/>
  <c r="O1312" i="4"/>
  <c r="G1313" i="4"/>
  <c r="H1313" i="4"/>
  <c r="I1313" i="4"/>
  <c r="J1313" i="4"/>
  <c r="K1313" i="4"/>
  <c r="L1313" i="4"/>
  <c r="M1313" i="4"/>
  <c r="N1313" i="4"/>
  <c r="O1313" i="4"/>
  <c r="G1314" i="4"/>
  <c r="H1314" i="4"/>
  <c r="I1314" i="4"/>
  <c r="J1314" i="4"/>
  <c r="K1314" i="4"/>
  <c r="L1314" i="4"/>
  <c r="M1314" i="4"/>
  <c r="N1314" i="4"/>
  <c r="O1314" i="4"/>
  <c r="G1315" i="4"/>
  <c r="H1315" i="4"/>
  <c r="I1315" i="4"/>
  <c r="J1315" i="4"/>
  <c r="K1315" i="4"/>
  <c r="L1315" i="4"/>
  <c r="M1315" i="4"/>
  <c r="N1315" i="4"/>
  <c r="O1315" i="4"/>
  <c r="G1316" i="4"/>
  <c r="H1316" i="4"/>
  <c r="I1316" i="4"/>
  <c r="J1316" i="4"/>
  <c r="K1316" i="4"/>
  <c r="L1316" i="4"/>
  <c r="M1316" i="4"/>
  <c r="N1316" i="4"/>
  <c r="O1316" i="4"/>
  <c r="G1317" i="4"/>
  <c r="H1317" i="4"/>
  <c r="I1317" i="4"/>
  <c r="J1317" i="4"/>
  <c r="K1317" i="4"/>
  <c r="L1317" i="4"/>
  <c r="M1317" i="4"/>
  <c r="N1317" i="4"/>
  <c r="O1317" i="4"/>
  <c r="G1318" i="4"/>
  <c r="H1318" i="4"/>
  <c r="I1318" i="4"/>
  <c r="J1318" i="4"/>
  <c r="K1318" i="4"/>
  <c r="L1318" i="4"/>
  <c r="M1318" i="4"/>
  <c r="N1318" i="4"/>
  <c r="O1318" i="4"/>
  <c r="G1319" i="4"/>
  <c r="H1319" i="4"/>
  <c r="I1319" i="4"/>
  <c r="J1319" i="4"/>
  <c r="K1319" i="4"/>
  <c r="L1319" i="4"/>
  <c r="M1319" i="4"/>
  <c r="N1319" i="4"/>
  <c r="O1319" i="4"/>
  <c r="G1320" i="4"/>
  <c r="H1320" i="4"/>
  <c r="I1320" i="4"/>
  <c r="J1320" i="4"/>
  <c r="K1320" i="4"/>
  <c r="L1320" i="4"/>
  <c r="M1320" i="4"/>
  <c r="N1320" i="4"/>
  <c r="O1320" i="4"/>
  <c r="G1321" i="4"/>
  <c r="H1321" i="4"/>
  <c r="I1321" i="4"/>
  <c r="J1321" i="4"/>
  <c r="K1321" i="4"/>
  <c r="L1321" i="4"/>
  <c r="M1321" i="4"/>
  <c r="N1321" i="4"/>
  <c r="O1321" i="4"/>
  <c r="G1322" i="4"/>
  <c r="H1322" i="4"/>
  <c r="I1322" i="4"/>
  <c r="J1322" i="4"/>
  <c r="K1322" i="4"/>
  <c r="L1322" i="4"/>
  <c r="M1322" i="4"/>
  <c r="N1322" i="4"/>
  <c r="O1322" i="4"/>
  <c r="G1323" i="4"/>
  <c r="H1323" i="4"/>
  <c r="I1323" i="4"/>
  <c r="J1323" i="4"/>
  <c r="K1323" i="4"/>
  <c r="L1323" i="4"/>
  <c r="M1323" i="4"/>
  <c r="N1323" i="4"/>
  <c r="O1323" i="4"/>
  <c r="G1324" i="4"/>
  <c r="H1324" i="4"/>
  <c r="I1324" i="4"/>
  <c r="J1324" i="4"/>
  <c r="K1324" i="4"/>
  <c r="L1324" i="4"/>
  <c r="M1324" i="4"/>
  <c r="N1324" i="4"/>
  <c r="O1324" i="4"/>
  <c r="G1325" i="4"/>
  <c r="H1325" i="4"/>
  <c r="I1325" i="4"/>
  <c r="J1325" i="4"/>
  <c r="K1325" i="4"/>
  <c r="L1325" i="4"/>
  <c r="M1325" i="4"/>
  <c r="N1325" i="4"/>
  <c r="O1325" i="4"/>
  <c r="G1326" i="4"/>
  <c r="H1326" i="4"/>
  <c r="I1326" i="4"/>
  <c r="J1326" i="4"/>
  <c r="K1326" i="4"/>
  <c r="L1326" i="4"/>
  <c r="M1326" i="4"/>
  <c r="N1326" i="4"/>
  <c r="O1326" i="4"/>
  <c r="G1327" i="4"/>
  <c r="H1327" i="4"/>
  <c r="I1327" i="4"/>
  <c r="J1327" i="4"/>
  <c r="K1327" i="4"/>
  <c r="L1327" i="4"/>
  <c r="M1327" i="4"/>
  <c r="N1327" i="4"/>
  <c r="O1327" i="4"/>
  <c r="G1328" i="4"/>
  <c r="H1328" i="4"/>
  <c r="I1328" i="4"/>
  <c r="J1328" i="4"/>
  <c r="K1328" i="4"/>
  <c r="L1328" i="4"/>
  <c r="M1328" i="4"/>
  <c r="N1328" i="4"/>
  <c r="O1328" i="4"/>
  <c r="G1329" i="4"/>
  <c r="H1329" i="4"/>
  <c r="I1329" i="4"/>
  <c r="J1329" i="4"/>
  <c r="K1329" i="4"/>
  <c r="L1329" i="4"/>
  <c r="M1329" i="4"/>
  <c r="N1329" i="4"/>
  <c r="O1329" i="4"/>
  <c r="G1330" i="4"/>
  <c r="H1330" i="4"/>
  <c r="I1330" i="4"/>
  <c r="J1330" i="4"/>
  <c r="K1330" i="4"/>
  <c r="L1330" i="4"/>
  <c r="M1330" i="4"/>
  <c r="N1330" i="4"/>
  <c r="O1330" i="4"/>
  <c r="G1331" i="4"/>
  <c r="H1331" i="4"/>
  <c r="I1331" i="4"/>
  <c r="J1331" i="4"/>
  <c r="K1331" i="4"/>
  <c r="L1331" i="4"/>
  <c r="M1331" i="4"/>
  <c r="N1331" i="4"/>
  <c r="O1331" i="4"/>
  <c r="G1332" i="4"/>
  <c r="H1332" i="4"/>
  <c r="I1332" i="4"/>
  <c r="J1332" i="4"/>
  <c r="K1332" i="4"/>
  <c r="L1332" i="4"/>
  <c r="M1332" i="4"/>
  <c r="N1332" i="4"/>
  <c r="O1332" i="4"/>
  <c r="G1333" i="4"/>
  <c r="H1333" i="4"/>
  <c r="I1333" i="4"/>
  <c r="J1333" i="4"/>
  <c r="K1333" i="4"/>
  <c r="L1333" i="4"/>
  <c r="M1333" i="4"/>
  <c r="N1333" i="4"/>
  <c r="O1333" i="4"/>
  <c r="G1334" i="4"/>
  <c r="H1334" i="4"/>
  <c r="I1334" i="4"/>
  <c r="J1334" i="4"/>
  <c r="K1334" i="4"/>
  <c r="L1334" i="4"/>
  <c r="M1334" i="4"/>
  <c r="N1334" i="4"/>
  <c r="O1334" i="4"/>
  <c r="G1335" i="4"/>
  <c r="H1335" i="4"/>
  <c r="I1335" i="4"/>
  <c r="J1335" i="4"/>
  <c r="K1335" i="4"/>
  <c r="L1335" i="4"/>
  <c r="M1335" i="4"/>
  <c r="N1335" i="4"/>
  <c r="O1335" i="4"/>
  <c r="G1336" i="4"/>
  <c r="H1336" i="4"/>
  <c r="I1336" i="4"/>
  <c r="J1336" i="4"/>
  <c r="K1336" i="4"/>
  <c r="L1336" i="4"/>
  <c r="M1336" i="4"/>
  <c r="N1336" i="4"/>
  <c r="O1336" i="4"/>
  <c r="G1337" i="4"/>
  <c r="H1337" i="4"/>
  <c r="I1337" i="4"/>
  <c r="J1337" i="4"/>
  <c r="K1337" i="4"/>
  <c r="L1337" i="4"/>
  <c r="M1337" i="4"/>
  <c r="N1337" i="4"/>
  <c r="O1337" i="4"/>
  <c r="G1338" i="4"/>
  <c r="H1338" i="4"/>
  <c r="I1338" i="4"/>
  <c r="J1338" i="4"/>
  <c r="K1338" i="4"/>
  <c r="L1338" i="4"/>
  <c r="M1338" i="4"/>
  <c r="N1338" i="4"/>
  <c r="O1338" i="4"/>
  <c r="G1339" i="4"/>
  <c r="H1339" i="4"/>
  <c r="I1339" i="4"/>
  <c r="J1339" i="4"/>
  <c r="K1339" i="4"/>
  <c r="L1339" i="4"/>
  <c r="M1339" i="4"/>
  <c r="N1339" i="4"/>
  <c r="O1339" i="4"/>
  <c r="G1340" i="4"/>
  <c r="H1340" i="4"/>
  <c r="I1340" i="4"/>
  <c r="J1340" i="4"/>
  <c r="K1340" i="4"/>
  <c r="L1340" i="4"/>
  <c r="M1340" i="4"/>
  <c r="N1340" i="4"/>
  <c r="O1340" i="4"/>
  <c r="G1341" i="4"/>
  <c r="H1341" i="4"/>
  <c r="I1341" i="4"/>
  <c r="J1341" i="4"/>
  <c r="K1341" i="4"/>
  <c r="L1341" i="4"/>
  <c r="M1341" i="4"/>
  <c r="N1341" i="4"/>
  <c r="O1341" i="4"/>
  <c r="G1342" i="4"/>
  <c r="H1342" i="4"/>
  <c r="I1342" i="4"/>
  <c r="J1342" i="4"/>
  <c r="K1342" i="4"/>
  <c r="L1342" i="4"/>
  <c r="M1342" i="4"/>
  <c r="N1342" i="4"/>
  <c r="O1342" i="4"/>
  <c r="G1343" i="4"/>
  <c r="H1343" i="4"/>
  <c r="I1343" i="4"/>
  <c r="J1343" i="4"/>
  <c r="K1343" i="4"/>
  <c r="L1343" i="4"/>
  <c r="M1343" i="4"/>
  <c r="N1343" i="4"/>
  <c r="O1343" i="4"/>
  <c r="G1344" i="4"/>
  <c r="H1344" i="4"/>
  <c r="I1344" i="4"/>
  <c r="J1344" i="4"/>
  <c r="K1344" i="4"/>
  <c r="L1344" i="4"/>
  <c r="M1344" i="4"/>
  <c r="N1344" i="4"/>
  <c r="O1344" i="4"/>
  <c r="G1345" i="4"/>
  <c r="H1345" i="4"/>
  <c r="I1345" i="4"/>
  <c r="J1345" i="4"/>
  <c r="K1345" i="4"/>
  <c r="L1345" i="4"/>
  <c r="M1345" i="4"/>
  <c r="N1345" i="4"/>
  <c r="O1345" i="4"/>
  <c r="G1346" i="4"/>
  <c r="H1346" i="4"/>
  <c r="I1346" i="4"/>
  <c r="J1346" i="4"/>
  <c r="K1346" i="4"/>
  <c r="L1346" i="4"/>
  <c r="M1346" i="4"/>
  <c r="N1346" i="4"/>
  <c r="O1346" i="4"/>
  <c r="G1347" i="4"/>
  <c r="H1347" i="4"/>
  <c r="I1347" i="4"/>
  <c r="J1347" i="4"/>
  <c r="K1347" i="4"/>
  <c r="L1347" i="4"/>
  <c r="M1347" i="4"/>
  <c r="N1347" i="4"/>
  <c r="O1347" i="4"/>
  <c r="G1348" i="4"/>
  <c r="H1348" i="4"/>
  <c r="I1348" i="4"/>
  <c r="J1348" i="4"/>
  <c r="K1348" i="4"/>
  <c r="L1348" i="4"/>
  <c r="M1348" i="4"/>
  <c r="N1348" i="4"/>
  <c r="O1348" i="4"/>
  <c r="G1349" i="4"/>
  <c r="H1349" i="4"/>
  <c r="I1349" i="4"/>
  <c r="J1349" i="4"/>
  <c r="K1349" i="4"/>
  <c r="L1349" i="4"/>
  <c r="M1349" i="4"/>
  <c r="N1349" i="4"/>
  <c r="O1349" i="4"/>
  <c r="G1350" i="4"/>
  <c r="H1350" i="4"/>
  <c r="I1350" i="4"/>
  <c r="J1350" i="4"/>
  <c r="K1350" i="4"/>
  <c r="L1350" i="4"/>
  <c r="M1350" i="4"/>
  <c r="N1350" i="4"/>
  <c r="O1350" i="4"/>
  <c r="G1351" i="4"/>
  <c r="H1351" i="4"/>
  <c r="I1351" i="4"/>
  <c r="J1351" i="4"/>
  <c r="K1351" i="4"/>
  <c r="L1351" i="4"/>
  <c r="M1351" i="4"/>
  <c r="N1351" i="4"/>
  <c r="O1351" i="4"/>
  <c r="G1352" i="4"/>
  <c r="H1352" i="4"/>
  <c r="I1352" i="4"/>
  <c r="J1352" i="4"/>
  <c r="K1352" i="4"/>
  <c r="L1352" i="4"/>
  <c r="M1352" i="4"/>
  <c r="N1352" i="4"/>
  <c r="O1352" i="4"/>
  <c r="G1353" i="4"/>
  <c r="H1353" i="4"/>
  <c r="I1353" i="4"/>
  <c r="J1353" i="4"/>
  <c r="K1353" i="4"/>
  <c r="L1353" i="4"/>
  <c r="M1353" i="4"/>
  <c r="N1353" i="4"/>
  <c r="O1353" i="4"/>
  <c r="G1354" i="4"/>
  <c r="H1354" i="4"/>
  <c r="I1354" i="4"/>
  <c r="J1354" i="4"/>
  <c r="K1354" i="4"/>
  <c r="L1354" i="4"/>
  <c r="M1354" i="4"/>
  <c r="N1354" i="4"/>
  <c r="O1354" i="4"/>
  <c r="G1355" i="4"/>
  <c r="H1355" i="4"/>
  <c r="I1355" i="4"/>
  <c r="J1355" i="4"/>
  <c r="K1355" i="4"/>
  <c r="L1355" i="4"/>
  <c r="M1355" i="4"/>
  <c r="N1355" i="4"/>
  <c r="O1355" i="4"/>
  <c r="G1356" i="4"/>
  <c r="H1356" i="4"/>
  <c r="I1356" i="4"/>
  <c r="J1356" i="4"/>
  <c r="K1356" i="4"/>
  <c r="L1356" i="4"/>
  <c r="M1356" i="4"/>
  <c r="N1356" i="4"/>
  <c r="O1356" i="4"/>
  <c r="G1357" i="4"/>
  <c r="H1357" i="4"/>
  <c r="I1357" i="4"/>
  <c r="J1357" i="4"/>
  <c r="K1357" i="4"/>
  <c r="L1357" i="4"/>
  <c r="M1357" i="4"/>
  <c r="N1357" i="4"/>
  <c r="O1357" i="4"/>
  <c r="G1358" i="4"/>
  <c r="H1358" i="4"/>
  <c r="I1358" i="4"/>
  <c r="J1358" i="4"/>
  <c r="K1358" i="4"/>
  <c r="L1358" i="4"/>
  <c r="M1358" i="4"/>
  <c r="N1358" i="4"/>
  <c r="O1358" i="4"/>
  <c r="G1359" i="4"/>
  <c r="H1359" i="4"/>
  <c r="I1359" i="4"/>
  <c r="J1359" i="4"/>
  <c r="K1359" i="4"/>
  <c r="L1359" i="4"/>
  <c r="M1359" i="4"/>
  <c r="N1359" i="4"/>
  <c r="O1359" i="4"/>
  <c r="G1360" i="4"/>
  <c r="H1360" i="4"/>
  <c r="I1360" i="4"/>
  <c r="J1360" i="4"/>
  <c r="K1360" i="4"/>
  <c r="L1360" i="4"/>
  <c r="M1360" i="4"/>
  <c r="N1360" i="4"/>
  <c r="O1360" i="4"/>
  <c r="G1361" i="4"/>
  <c r="H1361" i="4"/>
  <c r="I1361" i="4"/>
  <c r="J1361" i="4"/>
  <c r="K1361" i="4"/>
  <c r="L1361" i="4"/>
  <c r="M1361" i="4"/>
  <c r="N1361" i="4"/>
  <c r="O1361" i="4"/>
  <c r="G1362" i="4"/>
  <c r="H1362" i="4"/>
  <c r="I1362" i="4"/>
  <c r="J1362" i="4"/>
  <c r="K1362" i="4"/>
  <c r="L1362" i="4"/>
  <c r="M1362" i="4"/>
  <c r="N1362" i="4"/>
  <c r="O1362" i="4"/>
  <c r="G1363" i="4"/>
  <c r="H1363" i="4"/>
  <c r="I1363" i="4"/>
  <c r="J1363" i="4"/>
  <c r="K1363" i="4"/>
  <c r="L1363" i="4"/>
  <c r="M1363" i="4"/>
  <c r="N1363" i="4"/>
  <c r="O1363" i="4"/>
  <c r="G1364" i="4"/>
  <c r="H1364" i="4"/>
  <c r="I1364" i="4"/>
  <c r="J1364" i="4"/>
  <c r="K1364" i="4"/>
  <c r="L1364" i="4"/>
  <c r="M1364" i="4"/>
  <c r="N1364" i="4"/>
  <c r="O1364" i="4"/>
  <c r="G1365" i="4"/>
  <c r="H1365" i="4"/>
  <c r="I1365" i="4"/>
  <c r="J1365" i="4"/>
  <c r="K1365" i="4"/>
  <c r="L1365" i="4"/>
  <c r="M1365" i="4"/>
  <c r="N1365" i="4"/>
  <c r="O1365" i="4"/>
  <c r="G1366" i="4"/>
  <c r="H1366" i="4"/>
  <c r="I1366" i="4"/>
  <c r="J1366" i="4"/>
  <c r="K1366" i="4"/>
  <c r="L1366" i="4"/>
  <c r="M1366" i="4"/>
  <c r="N1366" i="4"/>
  <c r="O1366" i="4"/>
  <c r="G1367" i="4"/>
  <c r="H1367" i="4"/>
  <c r="I1367" i="4"/>
  <c r="J1367" i="4"/>
  <c r="K1367" i="4"/>
  <c r="L1367" i="4"/>
  <c r="M1367" i="4"/>
  <c r="N1367" i="4"/>
  <c r="O1367" i="4"/>
  <c r="G1368" i="4"/>
  <c r="H1368" i="4"/>
  <c r="I1368" i="4"/>
  <c r="J1368" i="4"/>
  <c r="K1368" i="4"/>
  <c r="L1368" i="4"/>
  <c r="M1368" i="4"/>
  <c r="N1368" i="4"/>
  <c r="O1368" i="4"/>
  <c r="G1369" i="4"/>
  <c r="H1369" i="4"/>
  <c r="I1369" i="4"/>
  <c r="J1369" i="4"/>
  <c r="K1369" i="4"/>
  <c r="L1369" i="4"/>
  <c r="M1369" i="4"/>
  <c r="N1369" i="4"/>
  <c r="O1369" i="4"/>
  <c r="G1370" i="4"/>
  <c r="H1370" i="4"/>
  <c r="I1370" i="4"/>
  <c r="J1370" i="4"/>
  <c r="K1370" i="4"/>
  <c r="L1370" i="4"/>
  <c r="M1370" i="4"/>
  <c r="N1370" i="4"/>
  <c r="O1370" i="4"/>
  <c r="G1371" i="4"/>
  <c r="H1371" i="4"/>
  <c r="I1371" i="4"/>
  <c r="J1371" i="4"/>
  <c r="K1371" i="4"/>
  <c r="L1371" i="4"/>
  <c r="M1371" i="4"/>
  <c r="N1371" i="4"/>
  <c r="O1371" i="4"/>
  <c r="G1372" i="4"/>
  <c r="H1372" i="4"/>
  <c r="I1372" i="4"/>
  <c r="J1372" i="4"/>
  <c r="K1372" i="4"/>
  <c r="L1372" i="4"/>
  <c r="M1372" i="4"/>
  <c r="N1372" i="4"/>
  <c r="O1372" i="4"/>
  <c r="G1373" i="4"/>
  <c r="H1373" i="4"/>
  <c r="I1373" i="4"/>
  <c r="J1373" i="4"/>
  <c r="K1373" i="4"/>
  <c r="L1373" i="4"/>
  <c r="M1373" i="4"/>
  <c r="N1373" i="4"/>
  <c r="O1373" i="4"/>
  <c r="G1374" i="4"/>
  <c r="H1374" i="4"/>
  <c r="I1374" i="4"/>
  <c r="J1374" i="4"/>
  <c r="K1374" i="4"/>
  <c r="L1374" i="4"/>
  <c r="M1374" i="4"/>
  <c r="N1374" i="4"/>
  <c r="O1374" i="4"/>
  <c r="G1375" i="4"/>
  <c r="H1375" i="4"/>
  <c r="I1375" i="4"/>
  <c r="J1375" i="4"/>
  <c r="K1375" i="4"/>
  <c r="L1375" i="4"/>
  <c r="M1375" i="4"/>
  <c r="N1375" i="4"/>
  <c r="O1375" i="4"/>
  <c r="G1376" i="4"/>
  <c r="H1376" i="4"/>
  <c r="I1376" i="4"/>
  <c r="J1376" i="4"/>
  <c r="K1376" i="4"/>
  <c r="L1376" i="4"/>
  <c r="M1376" i="4"/>
  <c r="N1376" i="4"/>
  <c r="O1376" i="4"/>
  <c r="G1377" i="4"/>
  <c r="H1377" i="4"/>
  <c r="I1377" i="4"/>
  <c r="J1377" i="4"/>
  <c r="K1377" i="4"/>
  <c r="L1377" i="4"/>
  <c r="M1377" i="4"/>
  <c r="N1377" i="4"/>
  <c r="O1377" i="4"/>
  <c r="G1378" i="4"/>
  <c r="H1378" i="4"/>
  <c r="I1378" i="4"/>
  <c r="J1378" i="4"/>
  <c r="K1378" i="4"/>
  <c r="L1378" i="4"/>
  <c r="M1378" i="4"/>
  <c r="N1378" i="4"/>
  <c r="O1378" i="4"/>
  <c r="G1379" i="4"/>
  <c r="H1379" i="4"/>
  <c r="I1379" i="4"/>
  <c r="J1379" i="4"/>
  <c r="K1379" i="4"/>
  <c r="L1379" i="4"/>
  <c r="M1379" i="4"/>
  <c r="N1379" i="4"/>
  <c r="O1379" i="4"/>
  <c r="G1380" i="4"/>
  <c r="H1380" i="4"/>
  <c r="I1380" i="4"/>
  <c r="J1380" i="4"/>
  <c r="K1380" i="4"/>
  <c r="L1380" i="4"/>
  <c r="M1380" i="4"/>
  <c r="N1380" i="4"/>
  <c r="O1380" i="4"/>
  <c r="G1381" i="4"/>
  <c r="H1381" i="4"/>
  <c r="I1381" i="4"/>
  <c r="J1381" i="4"/>
  <c r="K1381" i="4"/>
  <c r="L1381" i="4"/>
  <c r="M1381" i="4"/>
  <c r="N1381" i="4"/>
  <c r="O1381" i="4"/>
  <c r="G1382" i="4"/>
  <c r="H1382" i="4"/>
  <c r="I1382" i="4"/>
  <c r="J1382" i="4"/>
  <c r="K1382" i="4"/>
  <c r="L1382" i="4"/>
  <c r="M1382" i="4"/>
  <c r="N1382" i="4"/>
  <c r="O1382" i="4"/>
  <c r="G1383" i="4"/>
  <c r="H1383" i="4"/>
  <c r="I1383" i="4"/>
  <c r="J1383" i="4"/>
  <c r="K1383" i="4"/>
  <c r="L1383" i="4"/>
  <c r="M1383" i="4"/>
  <c r="N1383" i="4"/>
  <c r="O1383" i="4"/>
  <c r="G1384" i="4"/>
  <c r="H1384" i="4"/>
  <c r="I1384" i="4"/>
  <c r="J1384" i="4"/>
  <c r="K1384" i="4"/>
  <c r="L1384" i="4"/>
  <c r="M1384" i="4"/>
  <c r="N1384" i="4"/>
  <c r="O1384" i="4"/>
  <c r="G1385" i="4"/>
  <c r="H1385" i="4"/>
  <c r="I1385" i="4"/>
  <c r="J1385" i="4"/>
  <c r="K1385" i="4"/>
  <c r="L1385" i="4"/>
  <c r="M1385" i="4"/>
  <c r="N1385" i="4"/>
  <c r="O1385" i="4"/>
  <c r="G1386" i="4"/>
  <c r="H1386" i="4"/>
  <c r="I1386" i="4"/>
  <c r="J1386" i="4"/>
  <c r="K1386" i="4"/>
  <c r="L1386" i="4"/>
  <c r="M1386" i="4"/>
  <c r="N1386" i="4"/>
  <c r="O1386" i="4"/>
  <c r="G1387" i="4"/>
  <c r="H1387" i="4"/>
  <c r="I1387" i="4"/>
  <c r="J1387" i="4"/>
  <c r="K1387" i="4"/>
  <c r="L1387" i="4"/>
  <c r="M1387" i="4"/>
  <c r="N1387" i="4"/>
  <c r="O1387" i="4"/>
  <c r="G1388" i="4"/>
  <c r="H1388" i="4"/>
  <c r="I1388" i="4"/>
  <c r="J1388" i="4"/>
  <c r="K1388" i="4"/>
  <c r="L1388" i="4"/>
  <c r="M1388" i="4"/>
  <c r="N1388" i="4"/>
  <c r="O1388" i="4"/>
  <c r="G1389" i="4"/>
  <c r="H1389" i="4"/>
  <c r="I1389" i="4"/>
  <c r="J1389" i="4"/>
  <c r="K1389" i="4"/>
  <c r="L1389" i="4"/>
  <c r="M1389" i="4"/>
  <c r="N1389" i="4"/>
  <c r="O1389" i="4"/>
  <c r="G1390" i="4"/>
  <c r="H1390" i="4"/>
  <c r="I1390" i="4"/>
  <c r="J1390" i="4"/>
  <c r="K1390" i="4"/>
  <c r="L1390" i="4"/>
  <c r="M1390" i="4"/>
  <c r="N1390" i="4"/>
  <c r="O1390" i="4"/>
  <c r="G1391" i="4"/>
  <c r="H1391" i="4"/>
  <c r="I1391" i="4"/>
  <c r="J1391" i="4"/>
  <c r="K1391" i="4"/>
  <c r="L1391" i="4"/>
  <c r="M1391" i="4"/>
  <c r="N1391" i="4"/>
  <c r="O1391" i="4"/>
  <c r="G1392" i="4"/>
  <c r="H1392" i="4"/>
  <c r="I1392" i="4"/>
  <c r="J1392" i="4"/>
  <c r="K1392" i="4"/>
  <c r="L1392" i="4"/>
  <c r="M1392" i="4"/>
  <c r="N1392" i="4"/>
  <c r="O1392" i="4"/>
  <c r="G1393" i="4"/>
  <c r="H1393" i="4"/>
  <c r="I1393" i="4"/>
  <c r="J1393" i="4"/>
  <c r="K1393" i="4"/>
  <c r="L1393" i="4"/>
  <c r="M1393" i="4"/>
  <c r="N1393" i="4"/>
  <c r="O1393" i="4"/>
  <c r="G1394" i="4"/>
  <c r="H1394" i="4"/>
  <c r="I1394" i="4"/>
  <c r="J1394" i="4"/>
  <c r="K1394" i="4"/>
  <c r="L1394" i="4"/>
  <c r="M1394" i="4"/>
  <c r="N1394" i="4"/>
  <c r="O1394" i="4"/>
  <c r="G1395" i="4"/>
  <c r="H1395" i="4"/>
  <c r="I1395" i="4"/>
  <c r="J1395" i="4"/>
  <c r="K1395" i="4"/>
  <c r="L1395" i="4"/>
  <c r="M1395" i="4"/>
  <c r="N1395" i="4"/>
  <c r="O1395" i="4"/>
  <c r="G1396" i="4"/>
  <c r="H1396" i="4"/>
  <c r="I1396" i="4"/>
  <c r="J1396" i="4"/>
  <c r="K1396" i="4"/>
  <c r="L1396" i="4"/>
  <c r="M1396" i="4"/>
  <c r="N1396" i="4"/>
  <c r="O1396" i="4"/>
  <c r="G1397" i="4"/>
  <c r="H1397" i="4"/>
  <c r="I1397" i="4"/>
  <c r="J1397" i="4"/>
  <c r="K1397" i="4"/>
  <c r="L1397" i="4"/>
  <c r="M1397" i="4"/>
  <c r="N1397" i="4"/>
  <c r="O1397" i="4"/>
  <c r="G1398" i="4"/>
  <c r="H1398" i="4"/>
  <c r="I1398" i="4"/>
  <c r="J1398" i="4"/>
  <c r="K1398" i="4"/>
  <c r="L1398" i="4"/>
  <c r="M1398" i="4"/>
  <c r="N1398" i="4"/>
  <c r="O1398" i="4"/>
  <c r="G1399" i="4"/>
  <c r="H1399" i="4"/>
  <c r="I1399" i="4"/>
  <c r="J1399" i="4"/>
  <c r="K1399" i="4"/>
  <c r="L1399" i="4"/>
  <c r="M1399" i="4"/>
  <c r="N1399" i="4"/>
  <c r="O1399" i="4"/>
  <c r="G1400" i="4"/>
  <c r="H1400" i="4"/>
  <c r="I1400" i="4"/>
  <c r="J1400" i="4"/>
  <c r="K1400" i="4"/>
  <c r="L1400" i="4"/>
  <c r="M1400" i="4"/>
  <c r="N1400" i="4"/>
  <c r="O1400" i="4"/>
  <c r="G1401" i="4"/>
  <c r="H1401" i="4"/>
  <c r="I1401" i="4"/>
  <c r="J1401" i="4"/>
  <c r="K1401" i="4"/>
  <c r="L1401" i="4"/>
  <c r="M1401" i="4"/>
  <c r="N1401" i="4"/>
  <c r="O1401" i="4"/>
  <c r="G1402" i="4"/>
  <c r="H1402" i="4"/>
  <c r="I1402" i="4"/>
  <c r="J1402" i="4"/>
  <c r="K1402" i="4"/>
  <c r="L1402" i="4"/>
  <c r="M1402" i="4"/>
  <c r="N1402" i="4"/>
  <c r="O1402" i="4"/>
  <c r="G1403" i="4"/>
  <c r="H1403" i="4"/>
  <c r="I1403" i="4"/>
  <c r="J1403" i="4"/>
  <c r="K1403" i="4"/>
  <c r="L1403" i="4"/>
  <c r="M1403" i="4"/>
  <c r="N1403" i="4"/>
  <c r="O1403" i="4"/>
  <c r="G1404" i="4"/>
  <c r="H1404" i="4"/>
  <c r="I1404" i="4"/>
  <c r="J1404" i="4"/>
  <c r="K1404" i="4"/>
  <c r="L1404" i="4"/>
  <c r="M1404" i="4"/>
  <c r="N1404" i="4"/>
  <c r="O1404" i="4"/>
  <c r="G1405" i="4"/>
  <c r="H1405" i="4"/>
  <c r="I1405" i="4"/>
  <c r="J1405" i="4"/>
  <c r="K1405" i="4"/>
  <c r="L1405" i="4"/>
  <c r="M1405" i="4"/>
  <c r="N1405" i="4"/>
  <c r="O1405" i="4"/>
  <c r="G1406" i="4"/>
  <c r="H1406" i="4"/>
  <c r="I1406" i="4"/>
  <c r="J1406" i="4"/>
  <c r="K1406" i="4"/>
  <c r="L1406" i="4"/>
  <c r="M1406" i="4"/>
  <c r="N1406" i="4"/>
  <c r="O1406" i="4"/>
  <c r="G1407" i="4"/>
  <c r="H1407" i="4"/>
  <c r="I1407" i="4"/>
  <c r="J1407" i="4"/>
  <c r="K1407" i="4"/>
  <c r="L1407" i="4"/>
  <c r="M1407" i="4"/>
  <c r="N1407" i="4"/>
  <c r="O1407" i="4"/>
  <c r="G1408" i="4"/>
  <c r="H1408" i="4"/>
  <c r="I1408" i="4"/>
  <c r="J1408" i="4"/>
  <c r="K1408" i="4"/>
  <c r="L1408" i="4"/>
  <c r="M1408" i="4"/>
  <c r="N1408" i="4"/>
  <c r="O1408" i="4"/>
  <c r="G1409" i="4"/>
  <c r="H1409" i="4"/>
  <c r="I1409" i="4"/>
  <c r="J1409" i="4"/>
  <c r="K1409" i="4"/>
  <c r="L1409" i="4"/>
  <c r="M1409" i="4"/>
  <c r="N1409" i="4"/>
  <c r="O1409" i="4"/>
  <c r="G1410" i="4"/>
  <c r="H1410" i="4"/>
  <c r="I1410" i="4"/>
  <c r="J1410" i="4"/>
  <c r="K1410" i="4"/>
  <c r="L1410" i="4"/>
  <c r="M1410" i="4"/>
  <c r="N1410" i="4"/>
  <c r="O1410" i="4"/>
  <c r="G1411" i="4"/>
  <c r="H1411" i="4"/>
  <c r="I1411" i="4"/>
  <c r="J1411" i="4"/>
  <c r="K1411" i="4"/>
  <c r="L1411" i="4"/>
  <c r="M1411" i="4"/>
  <c r="N1411" i="4"/>
  <c r="O1411" i="4"/>
  <c r="G1412" i="4"/>
  <c r="H1412" i="4"/>
  <c r="I1412" i="4"/>
  <c r="J1412" i="4"/>
  <c r="K1412" i="4"/>
  <c r="L1412" i="4"/>
  <c r="M1412" i="4"/>
  <c r="N1412" i="4"/>
  <c r="O1412" i="4"/>
  <c r="G1413" i="4"/>
  <c r="H1413" i="4"/>
  <c r="I1413" i="4"/>
  <c r="J1413" i="4"/>
  <c r="K1413" i="4"/>
  <c r="L1413" i="4"/>
  <c r="M1413" i="4"/>
  <c r="N1413" i="4"/>
  <c r="O1413" i="4"/>
  <c r="G1414" i="4"/>
  <c r="H1414" i="4"/>
  <c r="I1414" i="4"/>
  <c r="J1414" i="4"/>
  <c r="K1414" i="4"/>
  <c r="L1414" i="4"/>
  <c r="M1414" i="4"/>
  <c r="N1414" i="4"/>
  <c r="O1414" i="4"/>
  <c r="G1415" i="4"/>
  <c r="H1415" i="4"/>
  <c r="I1415" i="4"/>
  <c r="J1415" i="4"/>
  <c r="K1415" i="4"/>
  <c r="L1415" i="4"/>
  <c r="M1415" i="4"/>
  <c r="N1415" i="4"/>
  <c r="O1415" i="4"/>
  <c r="G1416" i="4"/>
  <c r="H1416" i="4"/>
  <c r="I1416" i="4"/>
  <c r="J1416" i="4"/>
  <c r="K1416" i="4"/>
  <c r="L1416" i="4"/>
  <c r="M1416" i="4"/>
  <c r="N1416" i="4"/>
  <c r="O1416" i="4"/>
  <c r="G1417" i="4"/>
  <c r="H1417" i="4"/>
  <c r="I1417" i="4"/>
  <c r="J1417" i="4"/>
  <c r="K1417" i="4"/>
  <c r="L1417" i="4"/>
  <c r="M1417" i="4"/>
  <c r="N1417" i="4"/>
  <c r="O1417" i="4"/>
  <c r="G1418" i="4"/>
  <c r="H1418" i="4"/>
  <c r="I1418" i="4"/>
  <c r="J1418" i="4"/>
  <c r="K1418" i="4"/>
  <c r="L1418" i="4"/>
  <c r="M1418" i="4"/>
  <c r="N1418" i="4"/>
  <c r="O1418" i="4"/>
  <c r="G1419" i="4"/>
  <c r="H1419" i="4"/>
  <c r="I1419" i="4"/>
  <c r="J1419" i="4"/>
  <c r="K1419" i="4"/>
  <c r="L1419" i="4"/>
  <c r="M1419" i="4"/>
  <c r="N1419" i="4"/>
  <c r="O1419" i="4"/>
  <c r="G1420" i="4"/>
  <c r="H1420" i="4"/>
  <c r="I1420" i="4"/>
  <c r="J1420" i="4"/>
  <c r="K1420" i="4"/>
  <c r="L1420" i="4"/>
  <c r="M1420" i="4"/>
  <c r="N1420" i="4"/>
  <c r="O1420" i="4"/>
  <c r="G1421" i="4"/>
  <c r="H1421" i="4"/>
  <c r="I1421" i="4"/>
  <c r="J1421" i="4"/>
  <c r="K1421" i="4"/>
  <c r="L1421" i="4"/>
  <c r="M1421" i="4"/>
  <c r="N1421" i="4"/>
  <c r="O1421" i="4"/>
  <c r="G1422" i="4"/>
  <c r="H1422" i="4"/>
  <c r="I1422" i="4"/>
  <c r="J1422" i="4"/>
  <c r="K1422" i="4"/>
  <c r="L1422" i="4"/>
  <c r="M1422" i="4"/>
  <c r="N1422" i="4"/>
  <c r="O1422" i="4"/>
  <c r="G1423" i="4"/>
  <c r="H1423" i="4"/>
  <c r="I1423" i="4"/>
  <c r="J1423" i="4"/>
  <c r="K1423" i="4"/>
  <c r="L1423" i="4"/>
  <c r="M1423" i="4"/>
  <c r="N1423" i="4"/>
  <c r="O1423" i="4"/>
  <c r="G1424" i="4"/>
  <c r="H1424" i="4"/>
  <c r="I1424" i="4"/>
  <c r="J1424" i="4"/>
  <c r="K1424" i="4"/>
  <c r="L1424" i="4"/>
  <c r="M1424" i="4"/>
  <c r="N1424" i="4"/>
  <c r="O1424" i="4"/>
  <c r="G1425" i="4"/>
  <c r="H1425" i="4"/>
  <c r="I1425" i="4"/>
  <c r="J1425" i="4"/>
  <c r="K1425" i="4"/>
  <c r="L1425" i="4"/>
  <c r="M1425" i="4"/>
  <c r="N1425" i="4"/>
  <c r="O1425" i="4"/>
  <c r="G1426" i="4"/>
  <c r="H1426" i="4"/>
  <c r="I1426" i="4"/>
  <c r="J1426" i="4"/>
  <c r="K1426" i="4"/>
  <c r="L1426" i="4"/>
  <c r="M1426" i="4"/>
  <c r="N1426" i="4"/>
  <c r="O1426" i="4"/>
  <c r="G1427" i="4"/>
  <c r="H1427" i="4"/>
  <c r="I1427" i="4"/>
  <c r="J1427" i="4"/>
  <c r="K1427" i="4"/>
  <c r="L1427" i="4"/>
  <c r="M1427" i="4"/>
  <c r="N1427" i="4"/>
  <c r="O1427" i="4"/>
  <c r="G1428" i="4"/>
  <c r="H1428" i="4"/>
  <c r="I1428" i="4"/>
  <c r="J1428" i="4"/>
  <c r="K1428" i="4"/>
  <c r="L1428" i="4"/>
  <c r="M1428" i="4"/>
  <c r="N1428" i="4"/>
  <c r="O1428" i="4"/>
  <c r="G1429" i="4"/>
  <c r="H1429" i="4"/>
  <c r="I1429" i="4"/>
  <c r="J1429" i="4"/>
  <c r="K1429" i="4"/>
  <c r="L1429" i="4"/>
  <c r="M1429" i="4"/>
  <c r="N1429" i="4"/>
  <c r="O1429" i="4"/>
  <c r="G1430" i="4"/>
  <c r="H1430" i="4"/>
  <c r="I1430" i="4"/>
  <c r="J1430" i="4"/>
  <c r="K1430" i="4"/>
  <c r="L1430" i="4"/>
  <c r="M1430" i="4"/>
  <c r="N1430" i="4"/>
  <c r="O1430" i="4"/>
  <c r="G1431" i="4"/>
  <c r="H1431" i="4"/>
  <c r="I1431" i="4"/>
  <c r="J1431" i="4"/>
  <c r="K1431" i="4"/>
  <c r="L1431" i="4"/>
  <c r="M1431" i="4"/>
  <c r="N1431" i="4"/>
  <c r="O1431" i="4"/>
  <c r="G1432" i="4"/>
  <c r="H1432" i="4"/>
  <c r="I1432" i="4"/>
  <c r="J1432" i="4"/>
  <c r="K1432" i="4"/>
  <c r="L1432" i="4"/>
  <c r="M1432" i="4"/>
  <c r="N1432" i="4"/>
  <c r="O1432" i="4"/>
  <c r="G1433" i="4"/>
  <c r="H1433" i="4"/>
  <c r="I1433" i="4"/>
  <c r="J1433" i="4"/>
  <c r="K1433" i="4"/>
  <c r="L1433" i="4"/>
  <c r="M1433" i="4"/>
  <c r="N1433" i="4"/>
  <c r="O1433" i="4"/>
  <c r="G1434" i="4"/>
  <c r="H1434" i="4"/>
  <c r="I1434" i="4"/>
  <c r="J1434" i="4"/>
  <c r="K1434" i="4"/>
  <c r="L1434" i="4"/>
  <c r="M1434" i="4"/>
  <c r="N1434" i="4"/>
  <c r="O1434" i="4"/>
  <c r="G1435" i="4"/>
  <c r="H1435" i="4"/>
  <c r="I1435" i="4"/>
  <c r="J1435" i="4"/>
  <c r="K1435" i="4"/>
  <c r="L1435" i="4"/>
  <c r="M1435" i="4"/>
  <c r="N1435" i="4"/>
  <c r="O1435" i="4"/>
  <c r="G1436" i="4"/>
  <c r="H1436" i="4"/>
  <c r="I1436" i="4"/>
  <c r="J1436" i="4"/>
  <c r="K1436" i="4"/>
  <c r="L1436" i="4"/>
  <c r="M1436" i="4"/>
  <c r="N1436" i="4"/>
  <c r="O1436" i="4"/>
  <c r="G1437" i="4"/>
  <c r="H1437" i="4"/>
  <c r="I1437" i="4"/>
  <c r="J1437" i="4"/>
  <c r="K1437" i="4"/>
  <c r="L1437" i="4"/>
  <c r="M1437" i="4"/>
  <c r="N1437" i="4"/>
  <c r="O1437" i="4"/>
  <c r="G1438" i="4"/>
  <c r="H1438" i="4"/>
  <c r="I1438" i="4"/>
  <c r="J1438" i="4"/>
  <c r="K1438" i="4"/>
  <c r="L1438" i="4"/>
  <c r="M1438" i="4"/>
  <c r="N1438" i="4"/>
  <c r="O1438" i="4"/>
  <c r="G1439" i="4"/>
  <c r="H1439" i="4"/>
  <c r="I1439" i="4"/>
  <c r="J1439" i="4"/>
  <c r="K1439" i="4"/>
  <c r="L1439" i="4"/>
  <c r="M1439" i="4"/>
  <c r="N1439" i="4"/>
  <c r="O1439" i="4"/>
  <c r="G1440" i="4"/>
  <c r="H1440" i="4"/>
  <c r="I1440" i="4"/>
  <c r="J1440" i="4"/>
  <c r="K1440" i="4"/>
  <c r="L1440" i="4"/>
  <c r="M1440" i="4"/>
  <c r="N1440" i="4"/>
  <c r="O1440" i="4"/>
  <c r="G1441" i="4"/>
  <c r="H1441" i="4"/>
  <c r="I1441" i="4"/>
  <c r="J1441" i="4"/>
  <c r="K1441" i="4"/>
  <c r="L1441" i="4"/>
  <c r="M1441" i="4"/>
  <c r="N1441" i="4"/>
  <c r="O1441" i="4"/>
  <c r="G1442" i="4"/>
  <c r="H1442" i="4"/>
  <c r="I1442" i="4"/>
  <c r="J1442" i="4"/>
  <c r="K1442" i="4"/>
  <c r="L1442" i="4"/>
  <c r="M1442" i="4"/>
  <c r="N1442" i="4"/>
  <c r="O1442" i="4"/>
  <c r="G1443" i="4"/>
  <c r="H1443" i="4"/>
  <c r="I1443" i="4"/>
  <c r="J1443" i="4"/>
  <c r="K1443" i="4"/>
  <c r="L1443" i="4"/>
  <c r="M1443" i="4"/>
  <c r="N1443" i="4"/>
  <c r="O1443" i="4"/>
  <c r="G1444" i="4"/>
  <c r="H1444" i="4"/>
  <c r="I1444" i="4"/>
  <c r="J1444" i="4"/>
  <c r="K1444" i="4"/>
  <c r="L1444" i="4"/>
  <c r="M1444" i="4"/>
  <c r="N1444" i="4"/>
  <c r="O1444" i="4"/>
  <c r="G1445" i="4"/>
  <c r="H1445" i="4"/>
  <c r="I1445" i="4"/>
  <c r="J1445" i="4"/>
  <c r="K1445" i="4"/>
  <c r="L1445" i="4"/>
  <c r="M1445" i="4"/>
  <c r="N1445" i="4"/>
  <c r="O1445" i="4"/>
  <c r="G1446" i="4"/>
  <c r="H1446" i="4"/>
  <c r="I1446" i="4"/>
  <c r="J1446" i="4"/>
  <c r="K1446" i="4"/>
  <c r="L1446" i="4"/>
  <c r="M1446" i="4"/>
  <c r="N1446" i="4"/>
  <c r="O1446" i="4"/>
  <c r="G1447" i="4"/>
  <c r="H1447" i="4"/>
  <c r="I1447" i="4"/>
  <c r="J1447" i="4"/>
  <c r="K1447" i="4"/>
  <c r="L1447" i="4"/>
  <c r="M1447" i="4"/>
  <c r="N1447" i="4"/>
  <c r="O1447" i="4"/>
  <c r="G1448" i="4"/>
  <c r="H1448" i="4"/>
  <c r="I1448" i="4"/>
  <c r="J1448" i="4"/>
  <c r="K1448" i="4"/>
  <c r="L1448" i="4"/>
  <c r="M1448" i="4"/>
  <c r="N1448" i="4"/>
  <c r="O1448" i="4"/>
  <c r="G1449" i="4"/>
  <c r="H1449" i="4"/>
  <c r="I1449" i="4"/>
  <c r="J1449" i="4"/>
  <c r="K1449" i="4"/>
  <c r="L1449" i="4"/>
  <c r="M1449" i="4"/>
  <c r="N1449" i="4"/>
  <c r="O1449" i="4"/>
  <c r="G1450" i="4"/>
  <c r="H1450" i="4"/>
  <c r="I1450" i="4"/>
  <c r="J1450" i="4"/>
  <c r="K1450" i="4"/>
  <c r="L1450" i="4"/>
  <c r="M1450" i="4"/>
  <c r="N1450" i="4"/>
  <c r="O1450" i="4"/>
  <c r="G1451" i="4"/>
  <c r="H1451" i="4"/>
  <c r="I1451" i="4"/>
  <c r="J1451" i="4"/>
  <c r="K1451" i="4"/>
  <c r="L1451" i="4"/>
  <c r="M1451" i="4"/>
  <c r="N1451" i="4"/>
  <c r="O1451" i="4"/>
  <c r="G1452" i="4"/>
  <c r="H1452" i="4"/>
  <c r="I1452" i="4"/>
  <c r="J1452" i="4"/>
  <c r="K1452" i="4"/>
  <c r="L1452" i="4"/>
  <c r="M1452" i="4"/>
  <c r="N1452" i="4"/>
  <c r="O1452" i="4"/>
  <c r="G1453" i="4"/>
  <c r="H1453" i="4"/>
  <c r="I1453" i="4"/>
  <c r="J1453" i="4"/>
  <c r="K1453" i="4"/>
  <c r="L1453" i="4"/>
  <c r="M1453" i="4"/>
  <c r="N1453" i="4"/>
  <c r="O1453" i="4"/>
  <c r="G1454" i="4"/>
  <c r="H1454" i="4"/>
  <c r="I1454" i="4"/>
  <c r="J1454" i="4"/>
  <c r="K1454" i="4"/>
  <c r="L1454" i="4"/>
  <c r="M1454" i="4"/>
  <c r="N1454" i="4"/>
  <c r="O1454" i="4"/>
  <c r="G1455" i="4"/>
  <c r="H1455" i="4"/>
  <c r="I1455" i="4"/>
  <c r="J1455" i="4"/>
  <c r="K1455" i="4"/>
  <c r="L1455" i="4"/>
  <c r="M1455" i="4"/>
  <c r="N1455" i="4"/>
  <c r="O1455" i="4"/>
  <c r="G1456" i="4"/>
  <c r="H1456" i="4"/>
  <c r="I1456" i="4"/>
  <c r="J1456" i="4"/>
  <c r="K1456" i="4"/>
  <c r="L1456" i="4"/>
  <c r="M1456" i="4"/>
  <c r="N1456" i="4"/>
  <c r="O1456" i="4"/>
  <c r="G1457" i="4"/>
  <c r="H1457" i="4"/>
  <c r="I1457" i="4"/>
  <c r="J1457" i="4"/>
  <c r="K1457" i="4"/>
  <c r="L1457" i="4"/>
  <c r="M1457" i="4"/>
  <c r="N1457" i="4"/>
  <c r="O1457" i="4"/>
  <c r="G1458" i="4"/>
  <c r="H1458" i="4"/>
  <c r="I1458" i="4"/>
  <c r="J1458" i="4"/>
  <c r="K1458" i="4"/>
  <c r="L1458" i="4"/>
  <c r="M1458" i="4"/>
  <c r="N1458" i="4"/>
  <c r="O1458" i="4"/>
  <c r="G1459" i="4"/>
  <c r="H1459" i="4"/>
  <c r="I1459" i="4"/>
  <c r="J1459" i="4"/>
  <c r="K1459" i="4"/>
  <c r="L1459" i="4"/>
  <c r="M1459" i="4"/>
  <c r="N1459" i="4"/>
  <c r="O1459" i="4"/>
  <c r="G1460" i="4"/>
  <c r="H1460" i="4"/>
  <c r="I1460" i="4"/>
  <c r="J1460" i="4"/>
  <c r="K1460" i="4"/>
  <c r="L1460" i="4"/>
  <c r="M1460" i="4"/>
  <c r="N1460" i="4"/>
  <c r="O1460" i="4"/>
  <c r="G1461" i="4"/>
  <c r="H1461" i="4"/>
  <c r="I1461" i="4"/>
  <c r="J1461" i="4"/>
  <c r="K1461" i="4"/>
  <c r="L1461" i="4"/>
  <c r="M1461" i="4"/>
  <c r="N1461" i="4"/>
  <c r="O1461" i="4"/>
  <c r="G1462" i="4"/>
  <c r="H1462" i="4"/>
  <c r="I1462" i="4"/>
  <c r="J1462" i="4"/>
  <c r="K1462" i="4"/>
  <c r="L1462" i="4"/>
  <c r="M1462" i="4"/>
  <c r="N1462" i="4"/>
  <c r="O1462" i="4"/>
  <c r="G1463" i="4"/>
  <c r="H1463" i="4"/>
  <c r="I1463" i="4"/>
  <c r="J1463" i="4"/>
  <c r="K1463" i="4"/>
  <c r="L1463" i="4"/>
  <c r="M1463" i="4"/>
  <c r="N1463" i="4"/>
  <c r="O1463" i="4"/>
  <c r="G1464" i="4"/>
  <c r="H1464" i="4"/>
  <c r="I1464" i="4"/>
  <c r="J1464" i="4"/>
  <c r="K1464" i="4"/>
  <c r="L1464" i="4"/>
  <c r="M1464" i="4"/>
  <c r="N1464" i="4"/>
  <c r="O1464" i="4"/>
  <c r="G1465" i="4"/>
  <c r="H1465" i="4"/>
  <c r="I1465" i="4"/>
  <c r="J1465" i="4"/>
  <c r="K1465" i="4"/>
  <c r="L1465" i="4"/>
  <c r="M1465" i="4"/>
  <c r="N1465" i="4"/>
  <c r="O1465" i="4"/>
  <c r="G1466" i="4"/>
  <c r="H1466" i="4"/>
  <c r="I1466" i="4"/>
  <c r="J1466" i="4"/>
  <c r="K1466" i="4"/>
  <c r="L1466" i="4"/>
  <c r="M1466" i="4"/>
  <c r="N1466" i="4"/>
  <c r="O1466" i="4"/>
  <c r="G1467" i="4"/>
  <c r="H1467" i="4"/>
  <c r="I1467" i="4"/>
  <c r="J1467" i="4"/>
  <c r="K1467" i="4"/>
  <c r="L1467" i="4"/>
  <c r="M1467" i="4"/>
  <c r="N1467" i="4"/>
  <c r="O1467" i="4"/>
  <c r="G1468" i="4"/>
  <c r="H1468" i="4"/>
  <c r="I1468" i="4"/>
  <c r="J1468" i="4"/>
  <c r="K1468" i="4"/>
  <c r="L1468" i="4"/>
  <c r="M1468" i="4"/>
  <c r="N1468" i="4"/>
  <c r="O1468" i="4"/>
  <c r="G1469" i="4"/>
  <c r="H1469" i="4"/>
  <c r="I1469" i="4"/>
  <c r="J1469" i="4"/>
  <c r="K1469" i="4"/>
  <c r="L1469" i="4"/>
  <c r="M1469" i="4"/>
  <c r="N1469" i="4"/>
  <c r="O1469" i="4"/>
  <c r="G1470" i="4"/>
  <c r="H1470" i="4"/>
  <c r="I1470" i="4"/>
  <c r="J1470" i="4"/>
  <c r="K1470" i="4"/>
  <c r="L1470" i="4"/>
  <c r="M1470" i="4"/>
  <c r="N1470" i="4"/>
  <c r="O1470" i="4"/>
  <c r="G1471" i="4"/>
  <c r="H1471" i="4"/>
  <c r="I1471" i="4"/>
  <c r="J1471" i="4"/>
  <c r="K1471" i="4"/>
  <c r="L1471" i="4"/>
  <c r="M1471" i="4"/>
  <c r="N1471" i="4"/>
  <c r="O1471" i="4"/>
  <c r="G1472" i="4"/>
  <c r="H1472" i="4"/>
  <c r="I1472" i="4"/>
  <c r="J1472" i="4"/>
  <c r="K1472" i="4"/>
  <c r="L1472" i="4"/>
  <c r="M1472" i="4"/>
  <c r="N1472" i="4"/>
  <c r="O1472" i="4"/>
  <c r="G1473" i="4"/>
  <c r="H1473" i="4"/>
  <c r="I1473" i="4"/>
  <c r="J1473" i="4"/>
  <c r="K1473" i="4"/>
  <c r="L1473" i="4"/>
  <c r="M1473" i="4"/>
  <c r="N1473" i="4"/>
  <c r="O1473" i="4"/>
  <c r="G1474" i="4"/>
  <c r="H1474" i="4"/>
  <c r="I1474" i="4"/>
  <c r="J1474" i="4"/>
  <c r="K1474" i="4"/>
  <c r="L1474" i="4"/>
  <c r="M1474" i="4"/>
  <c r="N1474" i="4"/>
  <c r="O1474" i="4"/>
  <c r="G1475" i="4"/>
  <c r="H1475" i="4"/>
  <c r="I1475" i="4"/>
  <c r="J1475" i="4"/>
  <c r="K1475" i="4"/>
  <c r="L1475" i="4"/>
  <c r="M1475" i="4"/>
  <c r="N1475" i="4"/>
  <c r="O1475" i="4"/>
  <c r="G1476" i="4"/>
  <c r="H1476" i="4"/>
  <c r="I1476" i="4"/>
  <c r="J1476" i="4"/>
  <c r="K1476" i="4"/>
  <c r="L1476" i="4"/>
  <c r="M1476" i="4"/>
  <c r="N1476" i="4"/>
  <c r="O1476" i="4"/>
  <c r="G1477" i="4"/>
  <c r="H1477" i="4"/>
  <c r="I1477" i="4"/>
  <c r="J1477" i="4"/>
  <c r="K1477" i="4"/>
  <c r="L1477" i="4"/>
  <c r="M1477" i="4"/>
  <c r="N1477" i="4"/>
  <c r="O1477" i="4"/>
  <c r="G1478" i="4"/>
  <c r="H1478" i="4"/>
  <c r="I1478" i="4"/>
  <c r="J1478" i="4"/>
  <c r="K1478" i="4"/>
  <c r="L1478" i="4"/>
  <c r="M1478" i="4"/>
  <c r="N1478" i="4"/>
  <c r="O1478" i="4"/>
  <c r="G1479" i="4"/>
  <c r="H1479" i="4"/>
  <c r="I1479" i="4"/>
  <c r="J1479" i="4"/>
  <c r="K1479" i="4"/>
  <c r="L1479" i="4"/>
  <c r="M1479" i="4"/>
  <c r="N1479" i="4"/>
  <c r="O1479" i="4"/>
  <c r="G1480" i="4"/>
  <c r="H1480" i="4"/>
  <c r="I1480" i="4"/>
  <c r="J1480" i="4"/>
  <c r="K1480" i="4"/>
  <c r="L1480" i="4"/>
  <c r="M1480" i="4"/>
  <c r="N1480" i="4"/>
  <c r="O1480" i="4"/>
  <c r="G1481" i="4"/>
  <c r="H1481" i="4"/>
  <c r="I1481" i="4"/>
  <c r="J1481" i="4"/>
  <c r="K1481" i="4"/>
  <c r="L1481" i="4"/>
  <c r="M1481" i="4"/>
  <c r="N1481" i="4"/>
  <c r="O1481" i="4"/>
  <c r="G1482" i="4"/>
  <c r="H1482" i="4"/>
  <c r="I1482" i="4"/>
  <c r="J1482" i="4"/>
  <c r="K1482" i="4"/>
  <c r="L1482" i="4"/>
  <c r="M1482" i="4"/>
  <c r="N1482" i="4"/>
  <c r="O1482" i="4"/>
  <c r="G1483" i="4"/>
  <c r="H1483" i="4"/>
  <c r="I1483" i="4"/>
  <c r="J1483" i="4"/>
  <c r="K1483" i="4"/>
  <c r="L1483" i="4"/>
  <c r="M1483" i="4"/>
  <c r="N1483" i="4"/>
  <c r="O1483" i="4"/>
  <c r="G1484" i="4"/>
  <c r="H1484" i="4"/>
  <c r="I1484" i="4"/>
  <c r="J1484" i="4"/>
  <c r="K1484" i="4"/>
  <c r="L1484" i="4"/>
  <c r="M1484" i="4"/>
  <c r="N1484" i="4"/>
  <c r="O1484" i="4"/>
  <c r="G1485" i="4"/>
  <c r="H1485" i="4"/>
  <c r="I1485" i="4"/>
  <c r="J1485" i="4"/>
  <c r="K1485" i="4"/>
  <c r="L1485" i="4"/>
  <c r="M1485" i="4"/>
  <c r="N1485" i="4"/>
  <c r="O1485" i="4"/>
  <c r="G1486" i="4"/>
  <c r="H1486" i="4"/>
  <c r="I1486" i="4"/>
  <c r="J1486" i="4"/>
  <c r="K1486" i="4"/>
  <c r="L1486" i="4"/>
  <c r="M1486" i="4"/>
  <c r="N1486" i="4"/>
  <c r="O1486" i="4"/>
  <c r="G1487" i="4"/>
  <c r="H1487" i="4"/>
  <c r="I1487" i="4"/>
  <c r="J1487" i="4"/>
  <c r="K1487" i="4"/>
  <c r="L1487" i="4"/>
  <c r="M1487" i="4"/>
  <c r="N1487" i="4"/>
  <c r="O1487" i="4"/>
  <c r="G1488" i="4"/>
  <c r="H1488" i="4"/>
  <c r="I1488" i="4"/>
  <c r="J1488" i="4"/>
  <c r="K1488" i="4"/>
  <c r="L1488" i="4"/>
  <c r="M1488" i="4"/>
  <c r="N1488" i="4"/>
  <c r="O1488" i="4"/>
  <c r="G1489" i="4"/>
  <c r="H1489" i="4"/>
  <c r="I1489" i="4"/>
  <c r="J1489" i="4"/>
  <c r="K1489" i="4"/>
  <c r="L1489" i="4"/>
  <c r="M1489" i="4"/>
  <c r="N1489" i="4"/>
  <c r="O1489" i="4"/>
  <c r="G1490" i="4"/>
  <c r="H1490" i="4"/>
  <c r="I1490" i="4"/>
  <c r="J1490" i="4"/>
  <c r="K1490" i="4"/>
  <c r="L1490" i="4"/>
  <c r="M1490" i="4"/>
  <c r="N1490" i="4"/>
  <c r="O1490" i="4"/>
  <c r="G1491" i="4"/>
  <c r="H1491" i="4"/>
  <c r="I1491" i="4"/>
  <c r="J1491" i="4"/>
  <c r="K1491" i="4"/>
  <c r="L1491" i="4"/>
  <c r="M1491" i="4"/>
  <c r="N1491" i="4"/>
  <c r="O1491" i="4"/>
  <c r="G1492" i="4"/>
  <c r="H1492" i="4"/>
  <c r="I1492" i="4"/>
  <c r="J1492" i="4"/>
  <c r="K1492" i="4"/>
  <c r="L1492" i="4"/>
  <c r="M1492" i="4"/>
  <c r="N1492" i="4"/>
  <c r="O1492" i="4"/>
  <c r="G1493" i="4"/>
  <c r="H1493" i="4"/>
  <c r="I1493" i="4"/>
  <c r="J1493" i="4"/>
  <c r="K1493" i="4"/>
  <c r="L1493" i="4"/>
  <c r="M1493" i="4"/>
  <c r="N1493" i="4"/>
  <c r="O1493" i="4"/>
  <c r="G1494" i="4"/>
  <c r="H1494" i="4"/>
  <c r="I1494" i="4"/>
  <c r="J1494" i="4"/>
  <c r="K1494" i="4"/>
  <c r="L1494" i="4"/>
  <c r="M1494" i="4"/>
  <c r="N1494" i="4"/>
  <c r="O1494" i="4"/>
  <c r="G1495" i="4"/>
  <c r="H1495" i="4"/>
  <c r="I1495" i="4"/>
  <c r="J1495" i="4"/>
  <c r="K1495" i="4"/>
  <c r="L1495" i="4"/>
  <c r="M1495" i="4"/>
  <c r="N1495" i="4"/>
  <c r="O1495" i="4"/>
  <c r="G1496" i="4"/>
  <c r="H1496" i="4"/>
  <c r="I1496" i="4"/>
  <c r="J1496" i="4"/>
  <c r="K1496" i="4"/>
  <c r="L1496" i="4"/>
  <c r="M1496" i="4"/>
  <c r="N1496" i="4"/>
  <c r="O1496" i="4"/>
  <c r="G1497" i="4"/>
  <c r="H1497" i="4"/>
  <c r="I1497" i="4"/>
  <c r="J1497" i="4"/>
  <c r="K1497" i="4"/>
  <c r="L1497" i="4"/>
  <c r="M1497" i="4"/>
  <c r="N1497" i="4"/>
  <c r="O1497" i="4"/>
  <c r="G1498" i="4"/>
  <c r="H1498" i="4"/>
  <c r="I1498" i="4"/>
  <c r="J1498" i="4"/>
  <c r="K1498" i="4"/>
  <c r="L1498" i="4"/>
  <c r="M1498" i="4"/>
  <c r="N1498" i="4"/>
  <c r="O1498" i="4"/>
  <c r="G1499" i="4"/>
  <c r="H1499" i="4"/>
  <c r="I1499" i="4"/>
  <c r="J1499" i="4"/>
  <c r="K1499" i="4"/>
  <c r="L1499" i="4"/>
  <c r="M1499" i="4"/>
  <c r="N1499" i="4"/>
  <c r="O1499" i="4"/>
  <c r="G1500" i="4"/>
  <c r="H1500" i="4"/>
  <c r="I1500" i="4"/>
  <c r="J1500" i="4"/>
  <c r="K1500" i="4"/>
  <c r="L1500" i="4"/>
  <c r="M1500" i="4"/>
  <c r="N1500" i="4"/>
  <c r="O1500" i="4"/>
  <c r="G1501" i="4"/>
  <c r="H1501" i="4"/>
  <c r="I1501" i="4"/>
  <c r="J1501" i="4"/>
  <c r="K1501" i="4"/>
  <c r="L1501" i="4"/>
  <c r="M1501" i="4"/>
  <c r="N1501" i="4"/>
  <c r="O1501" i="4"/>
  <c r="G1502" i="4"/>
  <c r="H1502" i="4"/>
  <c r="I1502" i="4"/>
  <c r="J1502" i="4"/>
  <c r="K1502" i="4"/>
  <c r="L1502" i="4"/>
  <c r="M1502" i="4"/>
  <c r="N1502" i="4"/>
  <c r="O1502" i="4"/>
  <c r="G1503" i="4"/>
  <c r="H1503" i="4"/>
  <c r="I1503" i="4"/>
  <c r="J1503" i="4"/>
  <c r="K1503" i="4"/>
  <c r="L1503" i="4"/>
  <c r="M1503" i="4"/>
  <c r="N1503" i="4"/>
  <c r="O1503" i="4"/>
  <c r="G1504" i="4"/>
  <c r="H1504" i="4"/>
  <c r="I1504" i="4"/>
  <c r="J1504" i="4"/>
  <c r="K1504" i="4"/>
  <c r="L1504" i="4"/>
  <c r="M1504" i="4"/>
  <c r="N1504" i="4"/>
  <c r="O1504" i="4"/>
  <c r="G1505" i="4"/>
  <c r="H1505" i="4"/>
  <c r="I1505" i="4"/>
  <c r="J1505" i="4"/>
  <c r="K1505" i="4"/>
  <c r="L1505" i="4"/>
  <c r="M1505" i="4"/>
  <c r="N1505" i="4"/>
  <c r="O1505" i="4"/>
  <c r="G1506" i="4"/>
  <c r="H1506" i="4"/>
  <c r="I1506" i="4"/>
  <c r="J1506" i="4"/>
  <c r="K1506" i="4"/>
  <c r="L1506" i="4"/>
  <c r="M1506" i="4"/>
  <c r="N1506" i="4"/>
  <c r="O1506" i="4"/>
  <c r="G1507" i="4"/>
  <c r="H1507" i="4"/>
  <c r="I1507" i="4"/>
  <c r="J1507" i="4"/>
  <c r="K1507" i="4"/>
  <c r="L1507" i="4"/>
  <c r="M1507" i="4"/>
  <c r="N1507" i="4"/>
  <c r="O1507" i="4"/>
  <c r="G1508" i="4"/>
  <c r="H1508" i="4"/>
  <c r="I1508" i="4"/>
  <c r="J1508" i="4"/>
  <c r="K1508" i="4"/>
  <c r="L1508" i="4"/>
  <c r="M1508" i="4"/>
  <c r="N1508" i="4"/>
  <c r="O1508" i="4"/>
  <c r="G1509" i="4"/>
  <c r="H1509" i="4"/>
  <c r="I1509" i="4"/>
  <c r="J1509" i="4"/>
  <c r="K1509" i="4"/>
  <c r="L1509" i="4"/>
  <c r="M1509" i="4"/>
  <c r="N1509" i="4"/>
  <c r="O1509" i="4"/>
  <c r="G1510" i="4"/>
  <c r="H1510" i="4"/>
  <c r="I1510" i="4"/>
  <c r="J1510" i="4"/>
  <c r="K1510" i="4"/>
  <c r="L1510" i="4"/>
  <c r="M1510" i="4"/>
  <c r="N1510" i="4"/>
  <c r="O1510" i="4"/>
  <c r="G1511" i="4"/>
  <c r="H1511" i="4"/>
  <c r="I1511" i="4"/>
  <c r="J1511" i="4"/>
  <c r="K1511" i="4"/>
  <c r="L1511" i="4"/>
  <c r="M1511" i="4"/>
  <c r="N1511" i="4"/>
  <c r="O1511" i="4"/>
  <c r="G1512" i="4"/>
  <c r="H1512" i="4"/>
  <c r="I1512" i="4"/>
  <c r="J1512" i="4"/>
  <c r="K1512" i="4"/>
  <c r="L1512" i="4"/>
  <c r="M1512" i="4"/>
  <c r="N1512" i="4"/>
  <c r="O1512" i="4"/>
  <c r="G1513" i="4"/>
  <c r="H1513" i="4"/>
  <c r="I1513" i="4"/>
  <c r="J1513" i="4"/>
  <c r="K1513" i="4"/>
  <c r="L1513" i="4"/>
  <c r="M1513" i="4"/>
  <c r="N1513" i="4"/>
  <c r="O1513" i="4"/>
  <c r="G1514" i="4"/>
  <c r="H1514" i="4"/>
  <c r="I1514" i="4"/>
  <c r="J1514" i="4"/>
  <c r="K1514" i="4"/>
  <c r="L1514" i="4"/>
  <c r="M1514" i="4"/>
  <c r="N1514" i="4"/>
  <c r="O1514" i="4"/>
  <c r="G1515" i="4"/>
  <c r="H1515" i="4"/>
  <c r="I1515" i="4"/>
  <c r="J1515" i="4"/>
  <c r="K1515" i="4"/>
  <c r="L1515" i="4"/>
  <c r="M1515" i="4"/>
  <c r="N1515" i="4"/>
  <c r="O1515" i="4"/>
  <c r="G1516" i="4"/>
  <c r="H1516" i="4"/>
  <c r="I1516" i="4"/>
  <c r="J1516" i="4"/>
  <c r="K1516" i="4"/>
  <c r="L1516" i="4"/>
  <c r="M1516" i="4"/>
  <c r="N1516" i="4"/>
  <c r="O1516" i="4"/>
  <c r="G1517" i="4"/>
  <c r="H1517" i="4"/>
  <c r="I1517" i="4"/>
  <c r="J1517" i="4"/>
  <c r="K1517" i="4"/>
  <c r="L1517" i="4"/>
  <c r="M1517" i="4"/>
  <c r="N1517" i="4"/>
  <c r="O1517" i="4"/>
  <c r="G1518" i="4"/>
  <c r="H1518" i="4"/>
  <c r="I1518" i="4"/>
  <c r="J1518" i="4"/>
  <c r="K1518" i="4"/>
  <c r="L1518" i="4"/>
  <c r="M1518" i="4"/>
  <c r="N1518" i="4"/>
  <c r="O1518" i="4"/>
  <c r="G1519" i="4"/>
  <c r="H1519" i="4"/>
  <c r="I1519" i="4"/>
  <c r="J1519" i="4"/>
  <c r="K1519" i="4"/>
  <c r="L1519" i="4"/>
  <c r="M1519" i="4"/>
  <c r="N1519" i="4"/>
  <c r="O1519" i="4"/>
  <c r="G1520" i="4"/>
  <c r="H1520" i="4"/>
  <c r="I1520" i="4"/>
  <c r="J1520" i="4"/>
  <c r="K1520" i="4"/>
  <c r="L1520" i="4"/>
  <c r="M1520" i="4"/>
  <c r="N1520" i="4"/>
  <c r="O1520" i="4"/>
  <c r="G1521" i="4"/>
  <c r="H1521" i="4"/>
  <c r="I1521" i="4"/>
  <c r="J1521" i="4"/>
  <c r="K1521" i="4"/>
  <c r="L1521" i="4"/>
  <c r="M1521" i="4"/>
  <c r="N1521" i="4"/>
  <c r="O1521" i="4"/>
  <c r="G1522" i="4"/>
  <c r="H1522" i="4"/>
  <c r="I1522" i="4"/>
  <c r="J1522" i="4"/>
  <c r="K1522" i="4"/>
  <c r="L1522" i="4"/>
  <c r="M1522" i="4"/>
  <c r="N1522" i="4"/>
  <c r="O1522" i="4"/>
  <c r="G1523" i="4"/>
  <c r="H1523" i="4"/>
  <c r="I1523" i="4"/>
  <c r="J1523" i="4"/>
  <c r="K1523" i="4"/>
  <c r="L1523" i="4"/>
  <c r="M1523" i="4"/>
  <c r="N1523" i="4"/>
  <c r="O1523" i="4"/>
  <c r="G1524" i="4"/>
  <c r="H1524" i="4"/>
  <c r="I1524" i="4"/>
  <c r="J1524" i="4"/>
  <c r="K1524" i="4"/>
  <c r="L1524" i="4"/>
  <c r="M1524" i="4"/>
  <c r="N1524" i="4"/>
  <c r="O1524" i="4"/>
  <c r="G1525" i="4"/>
  <c r="H1525" i="4"/>
  <c r="I1525" i="4"/>
  <c r="J1525" i="4"/>
  <c r="K1525" i="4"/>
  <c r="L1525" i="4"/>
  <c r="M1525" i="4"/>
  <c r="N1525" i="4"/>
  <c r="O1525" i="4"/>
  <c r="G1526" i="4"/>
  <c r="H1526" i="4"/>
  <c r="I1526" i="4"/>
  <c r="J1526" i="4"/>
  <c r="K1526" i="4"/>
  <c r="L1526" i="4"/>
  <c r="M1526" i="4"/>
  <c r="N1526" i="4"/>
  <c r="O1526" i="4"/>
  <c r="G1527" i="4"/>
  <c r="H1527" i="4"/>
  <c r="I1527" i="4"/>
  <c r="J1527" i="4"/>
  <c r="K1527" i="4"/>
  <c r="L1527" i="4"/>
  <c r="M1527" i="4"/>
  <c r="N1527" i="4"/>
  <c r="O1527" i="4"/>
  <c r="G1528" i="4"/>
  <c r="H1528" i="4"/>
  <c r="I1528" i="4"/>
  <c r="J1528" i="4"/>
  <c r="K1528" i="4"/>
  <c r="L1528" i="4"/>
  <c r="M1528" i="4"/>
  <c r="N1528" i="4"/>
  <c r="O1528" i="4"/>
  <c r="G1529" i="4"/>
  <c r="H1529" i="4"/>
  <c r="I1529" i="4"/>
  <c r="J1529" i="4"/>
  <c r="K1529" i="4"/>
  <c r="L1529" i="4"/>
  <c r="M1529" i="4"/>
  <c r="N1529" i="4"/>
  <c r="O1529" i="4"/>
  <c r="G1530" i="4"/>
  <c r="H1530" i="4"/>
  <c r="I1530" i="4"/>
  <c r="J1530" i="4"/>
  <c r="K1530" i="4"/>
  <c r="L1530" i="4"/>
  <c r="M1530" i="4"/>
  <c r="N1530" i="4"/>
  <c r="O1530" i="4"/>
  <c r="G1531" i="4"/>
  <c r="H1531" i="4"/>
  <c r="I1531" i="4"/>
  <c r="J1531" i="4"/>
  <c r="K1531" i="4"/>
  <c r="L1531" i="4"/>
  <c r="M1531" i="4"/>
  <c r="N1531" i="4"/>
  <c r="O1531" i="4"/>
  <c r="G1532" i="4"/>
  <c r="H1532" i="4"/>
  <c r="I1532" i="4"/>
  <c r="J1532" i="4"/>
  <c r="K1532" i="4"/>
  <c r="L1532" i="4"/>
  <c r="M1532" i="4"/>
  <c r="N1532" i="4"/>
  <c r="O1532" i="4"/>
  <c r="G1533" i="4"/>
  <c r="H1533" i="4"/>
  <c r="I1533" i="4"/>
  <c r="J1533" i="4"/>
  <c r="K1533" i="4"/>
  <c r="L1533" i="4"/>
  <c r="M1533" i="4"/>
  <c r="N1533" i="4"/>
  <c r="O1533" i="4"/>
  <c r="G1534" i="4"/>
  <c r="H1534" i="4"/>
  <c r="I1534" i="4"/>
  <c r="J1534" i="4"/>
  <c r="K1534" i="4"/>
  <c r="L1534" i="4"/>
  <c r="M1534" i="4"/>
  <c r="N1534" i="4"/>
  <c r="O1534" i="4"/>
  <c r="G1535" i="4"/>
  <c r="H1535" i="4"/>
  <c r="I1535" i="4"/>
  <c r="J1535" i="4"/>
  <c r="K1535" i="4"/>
  <c r="L1535" i="4"/>
  <c r="M1535" i="4"/>
  <c r="N1535" i="4"/>
  <c r="O1535" i="4"/>
  <c r="G1536" i="4"/>
  <c r="H1536" i="4"/>
  <c r="I1536" i="4"/>
  <c r="J1536" i="4"/>
  <c r="K1536" i="4"/>
  <c r="L1536" i="4"/>
  <c r="M1536" i="4"/>
  <c r="N1536" i="4"/>
  <c r="O1536" i="4"/>
  <c r="G1537" i="4"/>
  <c r="H1537" i="4"/>
  <c r="I1537" i="4"/>
  <c r="J1537" i="4"/>
  <c r="K1537" i="4"/>
  <c r="L1537" i="4"/>
  <c r="M1537" i="4"/>
  <c r="N1537" i="4"/>
  <c r="O1537" i="4"/>
  <c r="G1538" i="4"/>
  <c r="H1538" i="4"/>
  <c r="I1538" i="4"/>
  <c r="J1538" i="4"/>
  <c r="K1538" i="4"/>
  <c r="L1538" i="4"/>
  <c r="M1538" i="4"/>
  <c r="N1538" i="4"/>
  <c r="O1538" i="4"/>
  <c r="G1539" i="4"/>
  <c r="H1539" i="4"/>
  <c r="I1539" i="4"/>
  <c r="J1539" i="4"/>
  <c r="K1539" i="4"/>
  <c r="L1539" i="4"/>
  <c r="M1539" i="4"/>
  <c r="N1539" i="4"/>
  <c r="O1539" i="4"/>
  <c r="G1540" i="4"/>
  <c r="H1540" i="4"/>
  <c r="I1540" i="4"/>
  <c r="J1540" i="4"/>
  <c r="K1540" i="4"/>
  <c r="L1540" i="4"/>
  <c r="M1540" i="4"/>
  <c r="N1540" i="4"/>
  <c r="O1540" i="4"/>
  <c r="G1541" i="4"/>
  <c r="H1541" i="4"/>
  <c r="I1541" i="4"/>
  <c r="J1541" i="4"/>
  <c r="K1541" i="4"/>
  <c r="L1541" i="4"/>
  <c r="M1541" i="4"/>
  <c r="N1541" i="4"/>
  <c r="O1541" i="4"/>
  <c r="G1542" i="4"/>
  <c r="H1542" i="4"/>
  <c r="I1542" i="4"/>
  <c r="J1542" i="4"/>
  <c r="K1542" i="4"/>
  <c r="L1542" i="4"/>
  <c r="M1542" i="4"/>
  <c r="N1542" i="4"/>
  <c r="O1542" i="4"/>
  <c r="G1543" i="4"/>
  <c r="H1543" i="4"/>
  <c r="I1543" i="4"/>
  <c r="J1543" i="4"/>
  <c r="K1543" i="4"/>
  <c r="L1543" i="4"/>
  <c r="M1543" i="4"/>
  <c r="N1543" i="4"/>
  <c r="O1543" i="4"/>
  <c r="G1544" i="4"/>
  <c r="H1544" i="4"/>
  <c r="I1544" i="4"/>
  <c r="J1544" i="4"/>
  <c r="K1544" i="4"/>
  <c r="L1544" i="4"/>
  <c r="M1544" i="4"/>
  <c r="N1544" i="4"/>
  <c r="O1544" i="4"/>
  <c r="G1545" i="4"/>
  <c r="H1545" i="4"/>
  <c r="I1545" i="4"/>
  <c r="J1545" i="4"/>
  <c r="K1545" i="4"/>
  <c r="L1545" i="4"/>
  <c r="M1545" i="4"/>
  <c r="N1545" i="4"/>
  <c r="O1545" i="4"/>
  <c r="G1546" i="4"/>
  <c r="H1546" i="4"/>
  <c r="I1546" i="4"/>
  <c r="J1546" i="4"/>
  <c r="K1546" i="4"/>
  <c r="L1546" i="4"/>
  <c r="M1546" i="4"/>
  <c r="N1546" i="4"/>
  <c r="O1546" i="4"/>
  <c r="G1547" i="4"/>
  <c r="H1547" i="4"/>
  <c r="I1547" i="4"/>
  <c r="J1547" i="4"/>
  <c r="K1547" i="4"/>
  <c r="L1547" i="4"/>
  <c r="M1547" i="4"/>
  <c r="N1547" i="4"/>
  <c r="O1547" i="4"/>
  <c r="G1548" i="4"/>
  <c r="H1548" i="4"/>
  <c r="I1548" i="4"/>
  <c r="J1548" i="4"/>
  <c r="K1548" i="4"/>
  <c r="L1548" i="4"/>
  <c r="M1548" i="4"/>
  <c r="N1548" i="4"/>
  <c r="O1548" i="4"/>
  <c r="G1549" i="4"/>
  <c r="H1549" i="4"/>
  <c r="I1549" i="4"/>
  <c r="J1549" i="4"/>
  <c r="K1549" i="4"/>
  <c r="L1549" i="4"/>
  <c r="M1549" i="4"/>
  <c r="N1549" i="4"/>
  <c r="O1549" i="4"/>
  <c r="G1550" i="4"/>
  <c r="H1550" i="4"/>
  <c r="I1550" i="4"/>
  <c r="J1550" i="4"/>
  <c r="K1550" i="4"/>
  <c r="L1550" i="4"/>
  <c r="M1550" i="4"/>
  <c r="N1550" i="4"/>
  <c r="O1550" i="4"/>
  <c r="G1551" i="4"/>
  <c r="H1551" i="4"/>
  <c r="I1551" i="4"/>
  <c r="J1551" i="4"/>
  <c r="K1551" i="4"/>
  <c r="L1551" i="4"/>
  <c r="M1551" i="4"/>
  <c r="N1551" i="4"/>
  <c r="O1551" i="4"/>
  <c r="G1552" i="4"/>
  <c r="H1552" i="4"/>
  <c r="I1552" i="4"/>
  <c r="J1552" i="4"/>
  <c r="K1552" i="4"/>
  <c r="L1552" i="4"/>
  <c r="M1552" i="4"/>
  <c r="N1552" i="4"/>
  <c r="O1552" i="4"/>
  <c r="G1553" i="4"/>
  <c r="H1553" i="4"/>
  <c r="I1553" i="4"/>
  <c r="J1553" i="4"/>
  <c r="K1553" i="4"/>
  <c r="L1553" i="4"/>
  <c r="M1553" i="4"/>
  <c r="N1553" i="4"/>
  <c r="O1553" i="4"/>
  <c r="G1554" i="4"/>
  <c r="H1554" i="4"/>
  <c r="I1554" i="4"/>
  <c r="J1554" i="4"/>
  <c r="K1554" i="4"/>
  <c r="L1554" i="4"/>
  <c r="M1554" i="4"/>
  <c r="N1554" i="4"/>
  <c r="O1554" i="4"/>
  <c r="G1555" i="4"/>
  <c r="H1555" i="4"/>
  <c r="I1555" i="4"/>
  <c r="J1555" i="4"/>
  <c r="K1555" i="4"/>
  <c r="L1555" i="4"/>
  <c r="M1555" i="4"/>
  <c r="N1555" i="4"/>
  <c r="O1555" i="4"/>
  <c r="G1556" i="4"/>
  <c r="H1556" i="4"/>
  <c r="I1556" i="4"/>
  <c r="J1556" i="4"/>
  <c r="K1556" i="4"/>
  <c r="L1556" i="4"/>
  <c r="M1556" i="4"/>
  <c r="N1556" i="4"/>
  <c r="O1556" i="4"/>
  <c r="G1557" i="4"/>
  <c r="H1557" i="4"/>
  <c r="I1557" i="4"/>
  <c r="J1557" i="4"/>
  <c r="K1557" i="4"/>
  <c r="L1557" i="4"/>
  <c r="M1557" i="4"/>
  <c r="N1557" i="4"/>
  <c r="O1557" i="4"/>
  <c r="G1558" i="4"/>
  <c r="H1558" i="4"/>
  <c r="I1558" i="4"/>
  <c r="J1558" i="4"/>
  <c r="K1558" i="4"/>
  <c r="L1558" i="4"/>
  <c r="M1558" i="4"/>
  <c r="N1558" i="4"/>
  <c r="O1558" i="4"/>
  <c r="G1559" i="4"/>
  <c r="H1559" i="4"/>
  <c r="I1559" i="4"/>
  <c r="J1559" i="4"/>
  <c r="K1559" i="4"/>
  <c r="L1559" i="4"/>
  <c r="M1559" i="4"/>
  <c r="N1559" i="4"/>
  <c r="O1559" i="4"/>
  <c r="G1560" i="4"/>
  <c r="H1560" i="4"/>
  <c r="I1560" i="4"/>
  <c r="J1560" i="4"/>
  <c r="K1560" i="4"/>
  <c r="L1560" i="4"/>
  <c r="M1560" i="4"/>
  <c r="N1560" i="4"/>
  <c r="O1560" i="4"/>
  <c r="G1561" i="4"/>
  <c r="H1561" i="4"/>
  <c r="I1561" i="4"/>
  <c r="J1561" i="4"/>
  <c r="K1561" i="4"/>
  <c r="L1561" i="4"/>
  <c r="M1561" i="4"/>
  <c r="N1561" i="4"/>
  <c r="O1561" i="4"/>
  <c r="G1562" i="4"/>
  <c r="H1562" i="4"/>
  <c r="I1562" i="4"/>
  <c r="J1562" i="4"/>
  <c r="K1562" i="4"/>
  <c r="L1562" i="4"/>
  <c r="M1562" i="4"/>
  <c r="N1562" i="4"/>
  <c r="O1562" i="4"/>
  <c r="G1563" i="4"/>
  <c r="H1563" i="4"/>
  <c r="I1563" i="4"/>
  <c r="J1563" i="4"/>
  <c r="K1563" i="4"/>
  <c r="L1563" i="4"/>
  <c r="M1563" i="4"/>
  <c r="N1563" i="4"/>
  <c r="O1563" i="4"/>
  <c r="G1564" i="4"/>
  <c r="H1564" i="4"/>
  <c r="I1564" i="4"/>
  <c r="J1564" i="4"/>
  <c r="K1564" i="4"/>
  <c r="L1564" i="4"/>
  <c r="M1564" i="4"/>
  <c r="N1564" i="4"/>
  <c r="O1564" i="4"/>
  <c r="G1565" i="4"/>
  <c r="H1565" i="4"/>
  <c r="I1565" i="4"/>
  <c r="J1565" i="4"/>
  <c r="K1565" i="4"/>
  <c r="L1565" i="4"/>
  <c r="M1565" i="4"/>
  <c r="N1565" i="4"/>
  <c r="O1565" i="4"/>
  <c r="G1566" i="4"/>
  <c r="H1566" i="4"/>
  <c r="I1566" i="4"/>
  <c r="J1566" i="4"/>
  <c r="K1566" i="4"/>
  <c r="L1566" i="4"/>
  <c r="M1566" i="4"/>
  <c r="N1566" i="4"/>
  <c r="O1566" i="4"/>
  <c r="G1567" i="4"/>
  <c r="H1567" i="4"/>
  <c r="I1567" i="4"/>
  <c r="J1567" i="4"/>
  <c r="K1567" i="4"/>
  <c r="L1567" i="4"/>
  <c r="M1567" i="4"/>
  <c r="N1567" i="4"/>
  <c r="O1567" i="4"/>
  <c r="G1568" i="4"/>
  <c r="H1568" i="4"/>
  <c r="I1568" i="4"/>
  <c r="J1568" i="4"/>
  <c r="K1568" i="4"/>
  <c r="L1568" i="4"/>
  <c r="M1568" i="4"/>
  <c r="N1568" i="4"/>
  <c r="O1568" i="4"/>
  <c r="G1569" i="4"/>
  <c r="H1569" i="4"/>
  <c r="I1569" i="4"/>
  <c r="J1569" i="4"/>
  <c r="K1569" i="4"/>
  <c r="L1569" i="4"/>
  <c r="M1569" i="4"/>
  <c r="N1569" i="4"/>
  <c r="O1569" i="4"/>
  <c r="G1570" i="4"/>
  <c r="H1570" i="4"/>
  <c r="I1570" i="4"/>
  <c r="J1570" i="4"/>
  <c r="K1570" i="4"/>
  <c r="L1570" i="4"/>
  <c r="M1570" i="4"/>
  <c r="N1570" i="4"/>
  <c r="O1570" i="4"/>
  <c r="G1571" i="4"/>
  <c r="H1571" i="4"/>
  <c r="I1571" i="4"/>
  <c r="J1571" i="4"/>
  <c r="K1571" i="4"/>
  <c r="L1571" i="4"/>
  <c r="M1571" i="4"/>
  <c r="N1571" i="4"/>
  <c r="O1571" i="4"/>
  <c r="G1572" i="4"/>
  <c r="H1572" i="4"/>
  <c r="I1572" i="4"/>
  <c r="J1572" i="4"/>
  <c r="K1572" i="4"/>
  <c r="L1572" i="4"/>
  <c r="M1572" i="4"/>
  <c r="N1572" i="4"/>
  <c r="O1572" i="4"/>
  <c r="G1573" i="4"/>
  <c r="H1573" i="4"/>
  <c r="I1573" i="4"/>
  <c r="J1573" i="4"/>
  <c r="K1573" i="4"/>
  <c r="L1573" i="4"/>
  <c r="M1573" i="4"/>
  <c r="N1573" i="4"/>
  <c r="O1573" i="4"/>
  <c r="G1574" i="4"/>
  <c r="H1574" i="4"/>
  <c r="I1574" i="4"/>
  <c r="J1574" i="4"/>
  <c r="K1574" i="4"/>
  <c r="L1574" i="4"/>
  <c r="M1574" i="4"/>
  <c r="N1574" i="4"/>
  <c r="O1574" i="4"/>
  <c r="G1575" i="4"/>
  <c r="H1575" i="4"/>
  <c r="I1575" i="4"/>
  <c r="J1575" i="4"/>
  <c r="K1575" i="4"/>
  <c r="L1575" i="4"/>
  <c r="M1575" i="4"/>
  <c r="N1575" i="4"/>
  <c r="O1575" i="4"/>
  <c r="G1576" i="4"/>
  <c r="H1576" i="4"/>
  <c r="I1576" i="4"/>
  <c r="J1576" i="4"/>
  <c r="K1576" i="4"/>
  <c r="L1576" i="4"/>
  <c r="M1576" i="4"/>
  <c r="N1576" i="4"/>
  <c r="O1576" i="4"/>
  <c r="G1577" i="4"/>
  <c r="H1577" i="4"/>
  <c r="I1577" i="4"/>
  <c r="J1577" i="4"/>
  <c r="K1577" i="4"/>
  <c r="L1577" i="4"/>
  <c r="M1577" i="4"/>
  <c r="N1577" i="4"/>
  <c r="O1577" i="4"/>
  <c r="G1578" i="4"/>
  <c r="H1578" i="4"/>
  <c r="I1578" i="4"/>
  <c r="J1578" i="4"/>
  <c r="K1578" i="4"/>
  <c r="L1578" i="4"/>
  <c r="M1578" i="4"/>
  <c r="N1578" i="4"/>
  <c r="O1578" i="4"/>
  <c r="G1579" i="4"/>
  <c r="H1579" i="4"/>
  <c r="I1579" i="4"/>
  <c r="J1579" i="4"/>
  <c r="K1579" i="4"/>
  <c r="L1579" i="4"/>
  <c r="M1579" i="4"/>
  <c r="N1579" i="4"/>
  <c r="O1579" i="4"/>
  <c r="G1580" i="4"/>
  <c r="H1580" i="4"/>
  <c r="I1580" i="4"/>
  <c r="J1580" i="4"/>
  <c r="K1580" i="4"/>
  <c r="L1580" i="4"/>
  <c r="M1580" i="4"/>
  <c r="N1580" i="4"/>
  <c r="O1580" i="4"/>
  <c r="G1581" i="4"/>
  <c r="H1581" i="4"/>
  <c r="I1581" i="4"/>
  <c r="J1581" i="4"/>
  <c r="K1581" i="4"/>
  <c r="L1581" i="4"/>
  <c r="M1581" i="4"/>
  <c r="N1581" i="4"/>
  <c r="O1581" i="4"/>
  <c r="G1582" i="4"/>
  <c r="H1582" i="4"/>
  <c r="I1582" i="4"/>
  <c r="J1582" i="4"/>
  <c r="K1582" i="4"/>
  <c r="L1582" i="4"/>
  <c r="M1582" i="4"/>
  <c r="N1582" i="4"/>
  <c r="O1582" i="4"/>
  <c r="G1583" i="4"/>
  <c r="H1583" i="4"/>
  <c r="I1583" i="4"/>
  <c r="J1583" i="4"/>
  <c r="K1583" i="4"/>
  <c r="L1583" i="4"/>
  <c r="M1583" i="4"/>
  <c r="N1583" i="4"/>
  <c r="O1583" i="4"/>
  <c r="G1584" i="4"/>
  <c r="H1584" i="4"/>
  <c r="I1584" i="4"/>
  <c r="J1584" i="4"/>
  <c r="K1584" i="4"/>
  <c r="L1584" i="4"/>
  <c r="M1584" i="4"/>
  <c r="N1584" i="4"/>
  <c r="O1584" i="4"/>
  <c r="G1585" i="4"/>
  <c r="H1585" i="4"/>
  <c r="I1585" i="4"/>
  <c r="J1585" i="4"/>
  <c r="K1585" i="4"/>
  <c r="L1585" i="4"/>
  <c r="M1585" i="4"/>
  <c r="N1585" i="4"/>
  <c r="O1585" i="4"/>
  <c r="G1586" i="4"/>
  <c r="H1586" i="4"/>
  <c r="I1586" i="4"/>
  <c r="J1586" i="4"/>
  <c r="K1586" i="4"/>
  <c r="L1586" i="4"/>
  <c r="M1586" i="4"/>
  <c r="N1586" i="4"/>
  <c r="O1586" i="4"/>
  <c r="G1587" i="4"/>
  <c r="H1587" i="4"/>
  <c r="I1587" i="4"/>
  <c r="J1587" i="4"/>
  <c r="K1587" i="4"/>
  <c r="L1587" i="4"/>
  <c r="M1587" i="4"/>
  <c r="N1587" i="4"/>
  <c r="O1587" i="4"/>
  <c r="G1588" i="4"/>
  <c r="H1588" i="4"/>
  <c r="I1588" i="4"/>
  <c r="J1588" i="4"/>
  <c r="K1588" i="4"/>
  <c r="L1588" i="4"/>
  <c r="M1588" i="4"/>
  <c r="N1588" i="4"/>
  <c r="O1588" i="4"/>
  <c r="G1589" i="4"/>
  <c r="H1589" i="4"/>
  <c r="I1589" i="4"/>
  <c r="J1589" i="4"/>
  <c r="K1589" i="4"/>
  <c r="L1589" i="4"/>
  <c r="M1589" i="4"/>
  <c r="N1589" i="4"/>
  <c r="O1589" i="4"/>
  <c r="G1590" i="4"/>
  <c r="H1590" i="4"/>
  <c r="I1590" i="4"/>
  <c r="J1590" i="4"/>
  <c r="K1590" i="4"/>
  <c r="L1590" i="4"/>
  <c r="M1590" i="4"/>
  <c r="N1590" i="4"/>
  <c r="O1590" i="4"/>
  <c r="G1591" i="4"/>
  <c r="H1591" i="4"/>
  <c r="I1591" i="4"/>
  <c r="J1591" i="4"/>
  <c r="K1591" i="4"/>
  <c r="L1591" i="4"/>
  <c r="M1591" i="4"/>
  <c r="N1591" i="4"/>
  <c r="O1591" i="4"/>
  <c r="G1592" i="4"/>
  <c r="H1592" i="4"/>
  <c r="I1592" i="4"/>
  <c r="J1592" i="4"/>
  <c r="K1592" i="4"/>
  <c r="L1592" i="4"/>
  <c r="M1592" i="4"/>
  <c r="N1592" i="4"/>
  <c r="O1592" i="4"/>
  <c r="G1593" i="4"/>
  <c r="H1593" i="4"/>
  <c r="I1593" i="4"/>
  <c r="J1593" i="4"/>
  <c r="K1593" i="4"/>
  <c r="L1593" i="4"/>
  <c r="M1593" i="4"/>
  <c r="N1593" i="4"/>
  <c r="O1593" i="4"/>
  <c r="G1594" i="4"/>
  <c r="H1594" i="4"/>
  <c r="I1594" i="4"/>
  <c r="J1594" i="4"/>
  <c r="K1594" i="4"/>
  <c r="L1594" i="4"/>
  <c r="M1594" i="4"/>
  <c r="N1594" i="4"/>
  <c r="O1594" i="4"/>
  <c r="G1595" i="4"/>
  <c r="H1595" i="4"/>
  <c r="I1595" i="4"/>
  <c r="J1595" i="4"/>
  <c r="K1595" i="4"/>
  <c r="L1595" i="4"/>
  <c r="M1595" i="4"/>
  <c r="N1595" i="4"/>
  <c r="O1595" i="4"/>
  <c r="G1596" i="4"/>
  <c r="H1596" i="4"/>
  <c r="I1596" i="4"/>
  <c r="J1596" i="4"/>
  <c r="K1596" i="4"/>
  <c r="L1596" i="4"/>
  <c r="M1596" i="4"/>
  <c r="N1596" i="4"/>
  <c r="O1596" i="4"/>
  <c r="G1597" i="4"/>
  <c r="H1597" i="4"/>
  <c r="I1597" i="4"/>
  <c r="J1597" i="4"/>
  <c r="K1597" i="4"/>
  <c r="L1597" i="4"/>
  <c r="M1597" i="4"/>
  <c r="N1597" i="4"/>
  <c r="O1597" i="4"/>
  <c r="G1598" i="4"/>
  <c r="H1598" i="4"/>
  <c r="I1598" i="4"/>
  <c r="J1598" i="4"/>
  <c r="K1598" i="4"/>
  <c r="L1598" i="4"/>
  <c r="M1598" i="4"/>
  <c r="N1598" i="4"/>
  <c r="O1598" i="4"/>
  <c r="G1599" i="4"/>
  <c r="H1599" i="4"/>
  <c r="I1599" i="4"/>
  <c r="J1599" i="4"/>
  <c r="K1599" i="4"/>
  <c r="L1599" i="4"/>
  <c r="M1599" i="4"/>
  <c r="N1599" i="4"/>
  <c r="O1599" i="4"/>
  <c r="G1600" i="4"/>
  <c r="H1600" i="4"/>
  <c r="I1600" i="4"/>
  <c r="J1600" i="4"/>
  <c r="K1600" i="4"/>
  <c r="L1600" i="4"/>
  <c r="M1600" i="4"/>
  <c r="N1600" i="4"/>
  <c r="O1600" i="4"/>
  <c r="G1601" i="4"/>
  <c r="H1601" i="4"/>
  <c r="I1601" i="4"/>
  <c r="J1601" i="4"/>
  <c r="K1601" i="4"/>
  <c r="L1601" i="4"/>
  <c r="M1601" i="4"/>
  <c r="N1601" i="4"/>
  <c r="O1601" i="4"/>
  <c r="G1602" i="4"/>
  <c r="H1602" i="4"/>
  <c r="I1602" i="4"/>
  <c r="J1602" i="4"/>
  <c r="K1602" i="4"/>
  <c r="L1602" i="4"/>
  <c r="M1602" i="4"/>
  <c r="N1602" i="4"/>
  <c r="O1602" i="4"/>
  <c r="G1603" i="4"/>
  <c r="H1603" i="4"/>
  <c r="I1603" i="4"/>
  <c r="J1603" i="4"/>
  <c r="K1603" i="4"/>
  <c r="L1603" i="4"/>
  <c r="M1603" i="4"/>
  <c r="N1603" i="4"/>
  <c r="O1603" i="4"/>
  <c r="G1604" i="4"/>
  <c r="H1604" i="4"/>
  <c r="I1604" i="4"/>
  <c r="J1604" i="4"/>
  <c r="K1604" i="4"/>
  <c r="L1604" i="4"/>
  <c r="M1604" i="4"/>
  <c r="N1604" i="4"/>
  <c r="O1604" i="4"/>
  <c r="G1605" i="4"/>
  <c r="H1605" i="4"/>
  <c r="I1605" i="4"/>
  <c r="J1605" i="4"/>
  <c r="K1605" i="4"/>
  <c r="L1605" i="4"/>
  <c r="M1605" i="4"/>
  <c r="N1605" i="4"/>
  <c r="O1605" i="4"/>
  <c r="G1606" i="4"/>
  <c r="H1606" i="4"/>
  <c r="I1606" i="4"/>
  <c r="J1606" i="4"/>
  <c r="K1606" i="4"/>
  <c r="L1606" i="4"/>
  <c r="M1606" i="4"/>
  <c r="N1606" i="4"/>
  <c r="O1606" i="4"/>
  <c r="G1607" i="4"/>
  <c r="H1607" i="4"/>
  <c r="I1607" i="4"/>
  <c r="J1607" i="4"/>
  <c r="K1607" i="4"/>
  <c r="L1607" i="4"/>
  <c r="M1607" i="4"/>
  <c r="N1607" i="4"/>
  <c r="O1607" i="4"/>
  <c r="G1608" i="4"/>
  <c r="H1608" i="4"/>
  <c r="I1608" i="4"/>
  <c r="J1608" i="4"/>
  <c r="K1608" i="4"/>
  <c r="L1608" i="4"/>
  <c r="M1608" i="4"/>
  <c r="N1608" i="4"/>
  <c r="O1608" i="4"/>
  <c r="G1609" i="4"/>
  <c r="H1609" i="4"/>
  <c r="I1609" i="4"/>
  <c r="J1609" i="4"/>
  <c r="K1609" i="4"/>
  <c r="L1609" i="4"/>
  <c r="M1609" i="4"/>
  <c r="N1609" i="4"/>
  <c r="O1609" i="4"/>
  <c r="G1610" i="4"/>
  <c r="H1610" i="4"/>
  <c r="I1610" i="4"/>
  <c r="J1610" i="4"/>
  <c r="K1610" i="4"/>
  <c r="L1610" i="4"/>
  <c r="M1610" i="4"/>
  <c r="N1610" i="4"/>
  <c r="O1610" i="4"/>
  <c r="G1611" i="4"/>
  <c r="H1611" i="4"/>
  <c r="I1611" i="4"/>
  <c r="J1611" i="4"/>
  <c r="K1611" i="4"/>
  <c r="L1611" i="4"/>
  <c r="M1611" i="4"/>
  <c r="N1611" i="4"/>
  <c r="O1611" i="4"/>
  <c r="G1612" i="4"/>
  <c r="H1612" i="4"/>
  <c r="I1612" i="4"/>
  <c r="J1612" i="4"/>
  <c r="K1612" i="4"/>
  <c r="L1612" i="4"/>
  <c r="M1612" i="4"/>
  <c r="N1612" i="4"/>
  <c r="O1612" i="4"/>
  <c r="G1613" i="4"/>
  <c r="H1613" i="4"/>
  <c r="I1613" i="4"/>
  <c r="J1613" i="4"/>
  <c r="K1613" i="4"/>
  <c r="L1613" i="4"/>
  <c r="M1613" i="4"/>
  <c r="N1613" i="4"/>
  <c r="O1613" i="4"/>
  <c r="G1614" i="4"/>
  <c r="H1614" i="4"/>
  <c r="I1614" i="4"/>
  <c r="J1614" i="4"/>
  <c r="K1614" i="4"/>
  <c r="L1614" i="4"/>
  <c r="M1614" i="4"/>
  <c r="N1614" i="4"/>
  <c r="O1614" i="4"/>
  <c r="G1615" i="4"/>
  <c r="H1615" i="4"/>
  <c r="I1615" i="4"/>
  <c r="J1615" i="4"/>
  <c r="K1615" i="4"/>
  <c r="L1615" i="4"/>
  <c r="M1615" i="4"/>
  <c r="N1615" i="4"/>
  <c r="O1615" i="4"/>
  <c r="G1616" i="4"/>
  <c r="H1616" i="4"/>
  <c r="I1616" i="4"/>
  <c r="J1616" i="4"/>
  <c r="K1616" i="4"/>
  <c r="L1616" i="4"/>
  <c r="M1616" i="4"/>
  <c r="N1616" i="4"/>
  <c r="O1616" i="4"/>
  <c r="G1617" i="4"/>
  <c r="H1617" i="4"/>
  <c r="I1617" i="4"/>
  <c r="J1617" i="4"/>
  <c r="K1617" i="4"/>
  <c r="L1617" i="4"/>
  <c r="M1617" i="4"/>
  <c r="N1617" i="4"/>
  <c r="O1617" i="4"/>
  <c r="G1618" i="4"/>
  <c r="H1618" i="4"/>
  <c r="I1618" i="4"/>
  <c r="J1618" i="4"/>
  <c r="K1618" i="4"/>
  <c r="L1618" i="4"/>
  <c r="M1618" i="4"/>
  <c r="N1618" i="4"/>
  <c r="O1618" i="4"/>
  <c r="G1619" i="4"/>
  <c r="H1619" i="4"/>
  <c r="I1619" i="4"/>
  <c r="J1619" i="4"/>
  <c r="K1619" i="4"/>
  <c r="L1619" i="4"/>
  <c r="M1619" i="4"/>
  <c r="N1619" i="4"/>
  <c r="O1619" i="4"/>
  <c r="G1620" i="4"/>
  <c r="H1620" i="4"/>
  <c r="I1620" i="4"/>
  <c r="J1620" i="4"/>
  <c r="K1620" i="4"/>
  <c r="L1620" i="4"/>
  <c r="M1620" i="4"/>
  <c r="N1620" i="4"/>
  <c r="O1620" i="4"/>
  <c r="G1621" i="4"/>
  <c r="H1621" i="4"/>
  <c r="I1621" i="4"/>
  <c r="J1621" i="4"/>
  <c r="K1621" i="4"/>
  <c r="L1621" i="4"/>
  <c r="M1621" i="4"/>
  <c r="N1621" i="4"/>
  <c r="O1621" i="4"/>
  <c r="G1622" i="4"/>
  <c r="H1622" i="4"/>
  <c r="I1622" i="4"/>
  <c r="J1622" i="4"/>
  <c r="K1622" i="4"/>
  <c r="L1622" i="4"/>
  <c r="M1622" i="4"/>
  <c r="N1622" i="4"/>
  <c r="O1622" i="4"/>
  <c r="G1623" i="4"/>
  <c r="H1623" i="4"/>
  <c r="I1623" i="4"/>
  <c r="J1623" i="4"/>
  <c r="K1623" i="4"/>
  <c r="L1623" i="4"/>
  <c r="M1623" i="4"/>
  <c r="N1623" i="4"/>
  <c r="O1623" i="4"/>
  <c r="G1624" i="4"/>
  <c r="H1624" i="4"/>
  <c r="I1624" i="4"/>
  <c r="J1624" i="4"/>
  <c r="K1624" i="4"/>
  <c r="L1624" i="4"/>
  <c r="M1624" i="4"/>
  <c r="N1624" i="4"/>
  <c r="O1624" i="4"/>
  <c r="G1625" i="4"/>
  <c r="H1625" i="4"/>
  <c r="I1625" i="4"/>
  <c r="J1625" i="4"/>
  <c r="K1625" i="4"/>
  <c r="L1625" i="4"/>
  <c r="M1625" i="4"/>
  <c r="N1625" i="4"/>
  <c r="O1625" i="4"/>
  <c r="G1626" i="4"/>
  <c r="H1626" i="4"/>
  <c r="I1626" i="4"/>
  <c r="J1626" i="4"/>
  <c r="K1626" i="4"/>
  <c r="L1626" i="4"/>
  <c r="M1626" i="4"/>
  <c r="N1626" i="4"/>
  <c r="O1626" i="4"/>
  <c r="G1627" i="4"/>
  <c r="H1627" i="4"/>
  <c r="I1627" i="4"/>
  <c r="J1627" i="4"/>
  <c r="K1627" i="4"/>
  <c r="L1627" i="4"/>
  <c r="M1627" i="4"/>
  <c r="N1627" i="4"/>
  <c r="O1627" i="4"/>
  <c r="G1628" i="4"/>
  <c r="H1628" i="4"/>
  <c r="I1628" i="4"/>
  <c r="J1628" i="4"/>
  <c r="K1628" i="4"/>
  <c r="L1628" i="4"/>
  <c r="M1628" i="4"/>
  <c r="N1628" i="4"/>
  <c r="O1628" i="4"/>
  <c r="G1629" i="4"/>
  <c r="H1629" i="4"/>
  <c r="I1629" i="4"/>
  <c r="J1629" i="4"/>
  <c r="K1629" i="4"/>
  <c r="L1629" i="4"/>
  <c r="M1629" i="4"/>
  <c r="N1629" i="4"/>
  <c r="O1629" i="4"/>
  <c r="G1630" i="4"/>
  <c r="H1630" i="4"/>
  <c r="I1630" i="4"/>
  <c r="J1630" i="4"/>
  <c r="K1630" i="4"/>
  <c r="L1630" i="4"/>
  <c r="M1630" i="4"/>
  <c r="N1630" i="4"/>
  <c r="O1630" i="4"/>
  <c r="G1631" i="4"/>
  <c r="H1631" i="4"/>
  <c r="I1631" i="4"/>
  <c r="J1631" i="4"/>
  <c r="K1631" i="4"/>
  <c r="L1631" i="4"/>
  <c r="M1631" i="4"/>
  <c r="N1631" i="4"/>
  <c r="O1631" i="4"/>
  <c r="G1632" i="4"/>
  <c r="H1632" i="4"/>
  <c r="I1632" i="4"/>
  <c r="J1632" i="4"/>
  <c r="K1632" i="4"/>
  <c r="L1632" i="4"/>
  <c r="M1632" i="4"/>
  <c r="N1632" i="4"/>
  <c r="O1632" i="4"/>
  <c r="G1633" i="4"/>
  <c r="H1633" i="4"/>
  <c r="I1633" i="4"/>
  <c r="J1633" i="4"/>
  <c r="K1633" i="4"/>
  <c r="L1633" i="4"/>
  <c r="M1633" i="4"/>
  <c r="N1633" i="4"/>
  <c r="O1633" i="4"/>
  <c r="G1634" i="4"/>
  <c r="H1634" i="4"/>
  <c r="I1634" i="4"/>
  <c r="J1634" i="4"/>
  <c r="K1634" i="4"/>
  <c r="L1634" i="4"/>
  <c r="M1634" i="4"/>
  <c r="N1634" i="4"/>
  <c r="O1634" i="4"/>
  <c r="G1635" i="4"/>
  <c r="H1635" i="4"/>
  <c r="I1635" i="4"/>
  <c r="J1635" i="4"/>
  <c r="K1635" i="4"/>
  <c r="L1635" i="4"/>
  <c r="M1635" i="4"/>
  <c r="N1635" i="4"/>
  <c r="O1635" i="4"/>
  <c r="G1636" i="4"/>
  <c r="H1636" i="4"/>
  <c r="I1636" i="4"/>
  <c r="J1636" i="4"/>
  <c r="K1636" i="4"/>
  <c r="L1636" i="4"/>
  <c r="M1636" i="4"/>
  <c r="N1636" i="4"/>
  <c r="O1636" i="4"/>
  <c r="G1637" i="4"/>
  <c r="H1637" i="4"/>
  <c r="I1637" i="4"/>
  <c r="J1637" i="4"/>
  <c r="K1637" i="4"/>
  <c r="L1637" i="4"/>
  <c r="M1637" i="4"/>
  <c r="N1637" i="4"/>
  <c r="O1637" i="4"/>
  <c r="G1638" i="4"/>
  <c r="H1638" i="4"/>
  <c r="I1638" i="4"/>
  <c r="J1638" i="4"/>
  <c r="K1638" i="4"/>
  <c r="L1638" i="4"/>
  <c r="M1638" i="4"/>
  <c r="N1638" i="4"/>
  <c r="O1638" i="4"/>
  <c r="G1639" i="4"/>
  <c r="H1639" i="4"/>
  <c r="I1639" i="4"/>
  <c r="J1639" i="4"/>
  <c r="K1639" i="4"/>
  <c r="L1639" i="4"/>
  <c r="M1639" i="4"/>
  <c r="N1639" i="4"/>
  <c r="O1639" i="4"/>
  <c r="G1640" i="4"/>
  <c r="H1640" i="4"/>
  <c r="I1640" i="4"/>
  <c r="J1640" i="4"/>
  <c r="K1640" i="4"/>
  <c r="L1640" i="4"/>
  <c r="M1640" i="4"/>
  <c r="N1640" i="4"/>
  <c r="O1640" i="4"/>
  <c r="G1641" i="4"/>
  <c r="H1641" i="4"/>
  <c r="I1641" i="4"/>
  <c r="J1641" i="4"/>
  <c r="K1641" i="4"/>
  <c r="L1641" i="4"/>
  <c r="M1641" i="4"/>
  <c r="N1641" i="4"/>
  <c r="O1641" i="4"/>
  <c r="G1642" i="4"/>
  <c r="H1642" i="4"/>
  <c r="I1642" i="4"/>
  <c r="J1642" i="4"/>
  <c r="K1642" i="4"/>
  <c r="L1642" i="4"/>
  <c r="M1642" i="4"/>
  <c r="N1642" i="4"/>
  <c r="O1642" i="4"/>
  <c r="G1643" i="4"/>
  <c r="H1643" i="4"/>
  <c r="I1643" i="4"/>
  <c r="J1643" i="4"/>
  <c r="K1643" i="4"/>
  <c r="L1643" i="4"/>
  <c r="M1643" i="4"/>
  <c r="N1643" i="4"/>
  <c r="O1643" i="4"/>
  <c r="G1644" i="4"/>
  <c r="H1644" i="4"/>
  <c r="I1644" i="4"/>
  <c r="J1644" i="4"/>
  <c r="K1644" i="4"/>
  <c r="L1644" i="4"/>
  <c r="M1644" i="4"/>
  <c r="N1644" i="4"/>
  <c r="O1644" i="4"/>
  <c r="G1645" i="4"/>
  <c r="H1645" i="4"/>
  <c r="I1645" i="4"/>
  <c r="J1645" i="4"/>
  <c r="K1645" i="4"/>
  <c r="L1645" i="4"/>
  <c r="M1645" i="4"/>
  <c r="N1645" i="4"/>
  <c r="O1645" i="4"/>
  <c r="G1646" i="4"/>
  <c r="H1646" i="4"/>
  <c r="I1646" i="4"/>
  <c r="J1646" i="4"/>
  <c r="K1646" i="4"/>
  <c r="L1646" i="4"/>
  <c r="M1646" i="4"/>
  <c r="N1646" i="4"/>
  <c r="O1646" i="4"/>
  <c r="G1647" i="4"/>
  <c r="H1647" i="4"/>
  <c r="I1647" i="4"/>
  <c r="J1647" i="4"/>
  <c r="K1647" i="4"/>
  <c r="L1647" i="4"/>
  <c r="M1647" i="4"/>
  <c r="N1647" i="4"/>
  <c r="O1647" i="4"/>
  <c r="G1648" i="4"/>
  <c r="H1648" i="4"/>
  <c r="I1648" i="4"/>
  <c r="J1648" i="4"/>
  <c r="K1648" i="4"/>
  <c r="L1648" i="4"/>
  <c r="M1648" i="4"/>
  <c r="N1648" i="4"/>
  <c r="O1648" i="4"/>
  <c r="G1649" i="4"/>
  <c r="H1649" i="4"/>
  <c r="I1649" i="4"/>
  <c r="J1649" i="4"/>
  <c r="K1649" i="4"/>
  <c r="L1649" i="4"/>
  <c r="M1649" i="4"/>
  <c r="N1649" i="4"/>
  <c r="O1649" i="4"/>
  <c r="G1650" i="4"/>
  <c r="H1650" i="4"/>
  <c r="I1650" i="4"/>
  <c r="J1650" i="4"/>
  <c r="K1650" i="4"/>
  <c r="L1650" i="4"/>
  <c r="M1650" i="4"/>
  <c r="N1650" i="4"/>
  <c r="O1650" i="4"/>
  <c r="G1651" i="4"/>
  <c r="H1651" i="4"/>
  <c r="I1651" i="4"/>
  <c r="J1651" i="4"/>
  <c r="K1651" i="4"/>
  <c r="L1651" i="4"/>
  <c r="M1651" i="4"/>
  <c r="N1651" i="4"/>
  <c r="O1651" i="4"/>
  <c r="G1652" i="4"/>
  <c r="H1652" i="4"/>
  <c r="I1652" i="4"/>
  <c r="J1652" i="4"/>
  <c r="K1652" i="4"/>
  <c r="L1652" i="4"/>
  <c r="M1652" i="4"/>
  <c r="N1652" i="4"/>
  <c r="O1652" i="4"/>
  <c r="G1653" i="4"/>
  <c r="H1653" i="4"/>
  <c r="I1653" i="4"/>
  <c r="J1653" i="4"/>
  <c r="K1653" i="4"/>
  <c r="L1653" i="4"/>
  <c r="M1653" i="4"/>
  <c r="N1653" i="4"/>
  <c r="O1653" i="4"/>
  <c r="G1654" i="4"/>
  <c r="H1654" i="4"/>
  <c r="I1654" i="4"/>
  <c r="J1654" i="4"/>
  <c r="K1654" i="4"/>
  <c r="L1654" i="4"/>
  <c r="M1654" i="4"/>
  <c r="N1654" i="4"/>
  <c r="O1654" i="4"/>
  <c r="G1655" i="4"/>
  <c r="H1655" i="4"/>
  <c r="I1655" i="4"/>
  <c r="J1655" i="4"/>
  <c r="K1655" i="4"/>
  <c r="L1655" i="4"/>
  <c r="M1655" i="4"/>
  <c r="N1655" i="4"/>
  <c r="O1655" i="4"/>
  <c r="G1656" i="4"/>
  <c r="H1656" i="4"/>
  <c r="I1656" i="4"/>
  <c r="J1656" i="4"/>
  <c r="K1656" i="4"/>
  <c r="L1656" i="4"/>
  <c r="M1656" i="4"/>
  <c r="N1656" i="4"/>
  <c r="O1656" i="4"/>
  <c r="G1657" i="4"/>
  <c r="H1657" i="4"/>
  <c r="I1657" i="4"/>
  <c r="J1657" i="4"/>
  <c r="K1657" i="4"/>
  <c r="L1657" i="4"/>
  <c r="M1657" i="4"/>
  <c r="N1657" i="4"/>
  <c r="O1657" i="4"/>
  <c r="G1658" i="4"/>
  <c r="H1658" i="4"/>
  <c r="I1658" i="4"/>
  <c r="J1658" i="4"/>
  <c r="K1658" i="4"/>
  <c r="L1658" i="4"/>
  <c r="M1658" i="4"/>
  <c r="N1658" i="4"/>
  <c r="O1658" i="4"/>
  <c r="G1659" i="4"/>
  <c r="H1659" i="4"/>
  <c r="I1659" i="4"/>
  <c r="J1659" i="4"/>
  <c r="K1659" i="4"/>
  <c r="L1659" i="4"/>
  <c r="M1659" i="4"/>
  <c r="N1659" i="4"/>
  <c r="O1659" i="4"/>
  <c r="G1660" i="4"/>
  <c r="H1660" i="4"/>
  <c r="I1660" i="4"/>
  <c r="J1660" i="4"/>
  <c r="K1660" i="4"/>
  <c r="L1660" i="4"/>
  <c r="M1660" i="4"/>
  <c r="N1660" i="4"/>
  <c r="O1660" i="4"/>
  <c r="G1661" i="4"/>
  <c r="H1661" i="4"/>
  <c r="I1661" i="4"/>
  <c r="J1661" i="4"/>
  <c r="K1661" i="4"/>
  <c r="L1661" i="4"/>
  <c r="M1661" i="4"/>
  <c r="N1661" i="4"/>
  <c r="O1661" i="4"/>
  <c r="G1662" i="4"/>
  <c r="H1662" i="4"/>
  <c r="I1662" i="4"/>
  <c r="J1662" i="4"/>
  <c r="K1662" i="4"/>
  <c r="L1662" i="4"/>
  <c r="M1662" i="4"/>
  <c r="N1662" i="4"/>
  <c r="O1662" i="4"/>
  <c r="G1663" i="4"/>
  <c r="H1663" i="4"/>
  <c r="I1663" i="4"/>
  <c r="J1663" i="4"/>
  <c r="K1663" i="4"/>
  <c r="L1663" i="4"/>
  <c r="M1663" i="4"/>
  <c r="N1663" i="4"/>
  <c r="O1663" i="4"/>
  <c r="G1664" i="4"/>
  <c r="H1664" i="4"/>
  <c r="I1664" i="4"/>
  <c r="J1664" i="4"/>
  <c r="K1664" i="4"/>
  <c r="L1664" i="4"/>
  <c r="M1664" i="4"/>
  <c r="N1664" i="4"/>
  <c r="O1664" i="4"/>
  <c r="G1665" i="4"/>
  <c r="H1665" i="4"/>
  <c r="I1665" i="4"/>
  <c r="J1665" i="4"/>
  <c r="K1665" i="4"/>
  <c r="L1665" i="4"/>
  <c r="M1665" i="4"/>
  <c r="N1665" i="4"/>
  <c r="O1665" i="4"/>
  <c r="G1666" i="4"/>
  <c r="H1666" i="4"/>
  <c r="I1666" i="4"/>
  <c r="J1666" i="4"/>
  <c r="K1666" i="4"/>
  <c r="L1666" i="4"/>
  <c r="M1666" i="4"/>
  <c r="N1666" i="4"/>
  <c r="O1666" i="4"/>
  <c r="G1667" i="4"/>
  <c r="H1667" i="4"/>
  <c r="I1667" i="4"/>
  <c r="J1667" i="4"/>
  <c r="K1667" i="4"/>
  <c r="L1667" i="4"/>
  <c r="M1667" i="4"/>
  <c r="N1667" i="4"/>
  <c r="O1667" i="4"/>
  <c r="G1668" i="4"/>
  <c r="H1668" i="4"/>
  <c r="I1668" i="4"/>
  <c r="J1668" i="4"/>
  <c r="K1668" i="4"/>
  <c r="L1668" i="4"/>
  <c r="M1668" i="4"/>
  <c r="N1668" i="4"/>
  <c r="O1668" i="4"/>
  <c r="G1669" i="4"/>
  <c r="H1669" i="4"/>
  <c r="I1669" i="4"/>
  <c r="J1669" i="4"/>
  <c r="K1669" i="4"/>
  <c r="L1669" i="4"/>
  <c r="M1669" i="4"/>
  <c r="N1669" i="4"/>
  <c r="O1669" i="4"/>
  <c r="G1670" i="4"/>
  <c r="H1670" i="4"/>
  <c r="I1670" i="4"/>
  <c r="J1670" i="4"/>
  <c r="K1670" i="4"/>
  <c r="L1670" i="4"/>
  <c r="M1670" i="4"/>
  <c r="N1670" i="4"/>
  <c r="O1670" i="4"/>
  <c r="G1671" i="4"/>
  <c r="H1671" i="4"/>
  <c r="I1671" i="4"/>
  <c r="J1671" i="4"/>
  <c r="K1671" i="4"/>
  <c r="L1671" i="4"/>
  <c r="M1671" i="4"/>
  <c r="N1671" i="4"/>
  <c r="O1671" i="4"/>
  <c r="G1672" i="4"/>
  <c r="H1672" i="4"/>
  <c r="I1672" i="4"/>
  <c r="J1672" i="4"/>
  <c r="K1672" i="4"/>
  <c r="L1672" i="4"/>
  <c r="M1672" i="4"/>
  <c r="N1672" i="4"/>
  <c r="O1672" i="4"/>
  <c r="G1673" i="4"/>
  <c r="H1673" i="4"/>
  <c r="I1673" i="4"/>
  <c r="J1673" i="4"/>
  <c r="K1673" i="4"/>
  <c r="L1673" i="4"/>
  <c r="M1673" i="4"/>
  <c r="N1673" i="4"/>
  <c r="O1673" i="4"/>
  <c r="G1674" i="4"/>
  <c r="H1674" i="4"/>
  <c r="I1674" i="4"/>
  <c r="J1674" i="4"/>
  <c r="K1674" i="4"/>
  <c r="L1674" i="4"/>
  <c r="M1674" i="4"/>
  <c r="N1674" i="4"/>
  <c r="O1674" i="4"/>
  <c r="G1675" i="4"/>
  <c r="H1675" i="4"/>
  <c r="I1675" i="4"/>
  <c r="J1675" i="4"/>
  <c r="K1675" i="4"/>
  <c r="L1675" i="4"/>
  <c r="M1675" i="4"/>
  <c r="N1675" i="4"/>
  <c r="O1675" i="4"/>
  <c r="G1676" i="4"/>
  <c r="H1676" i="4"/>
  <c r="I1676" i="4"/>
  <c r="J1676" i="4"/>
  <c r="K1676" i="4"/>
  <c r="L1676" i="4"/>
  <c r="M1676" i="4"/>
  <c r="N1676" i="4"/>
  <c r="O1676" i="4"/>
  <c r="G1677" i="4"/>
  <c r="H1677" i="4"/>
  <c r="I1677" i="4"/>
  <c r="J1677" i="4"/>
  <c r="K1677" i="4"/>
  <c r="L1677" i="4"/>
  <c r="M1677" i="4"/>
  <c r="N1677" i="4"/>
  <c r="O1677" i="4"/>
  <c r="G1678" i="4"/>
  <c r="H1678" i="4"/>
  <c r="I1678" i="4"/>
  <c r="J1678" i="4"/>
  <c r="K1678" i="4"/>
  <c r="L1678" i="4"/>
  <c r="M1678" i="4"/>
  <c r="N1678" i="4"/>
  <c r="O1678" i="4"/>
  <c r="G1679" i="4"/>
  <c r="H1679" i="4"/>
  <c r="I1679" i="4"/>
  <c r="J1679" i="4"/>
  <c r="K1679" i="4"/>
  <c r="L1679" i="4"/>
  <c r="M1679" i="4"/>
  <c r="N1679" i="4"/>
  <c r="O1679" i="4"/>
  <c r="G1680" i="4"/>
  <c r="H1680" i="4"/>
  <c r="I1680" i="4"/>
  <c r="J1680" i="4"/>
  <c r="K1680" i="4"/>
  <c r="L1680" i="4"/>
  <c r="M1680" i="4"/>
  <c r="N1680" i="4"/>
  <c r="O1680" i="4"/>
  <c r="G1681" i="4"/>
  <c r="H1681" i="4"/>
  <c r="I1681" i="4"/>
  <c r="J1681" i="4"/>
  <c r="K1681" i="4"/>
  <c r="L1681" i="4"/>
  <c r="M1681" i="4"/>
  <c r="N1681" i="4"/>
  <c r="O1681" i="4"/>
  <c r="G1682" i="4"/>
  <c r="H1682" i="4"/>
  <c r="I1682" i="4"/>
  <c r="J1682" i="4"/>
  <c r="K1682" i="4"/>
  <c r="L1682" i="4"/>
  <c r="M1682" i="4"/>
  <c r="N1682" i="4"/>
  <c r="O1682" i="4"/>
  <c r="G1683" i="4"/>
  <c r="H1683" i="4"/>
  <c r="I1683" i="4"/>
  <c r="J1683" i="4"/>
  <c r="K1683" i="4"/>
  <c r="L1683" i="4"/>
  <c r="M1683" i="4"/>
  <c r="N1683" i="4"/>
  <c r="O1683" i="4"/>
  <c r="G1684" i="4"/>
  <c r="H1684" i="4"/>
  <c r="I1684" i="4"/>
  <c r="J1684" i="4"/>
  <c r="K1684" i="4"/>
  <c r="L1684" i="4"/>
  <c r="M1684" i="4"/>
  <c r="N1684" i="4"/>
  <c r="O1684" i="4"/>
  <c r="G1685" i="4"/>
  <c r="H1685" i="4"/>
  <c r="I1685" i="4"/>
  <c r="J1685" i="4"/>
  <c r="K1685" i="4"/>
  <c r="L1685" i="4"/>
  <c r="M1685" i="4"/>
  <c r="N1685" i="4"/>
  <c r="O1685" i="4"/>
  <c r="G1686" i="4"/>
  <c r="H1686" i="4"/>
  <c r="I1686" i="4"/>
  <c r="J1686" i="4"/>
  <c r="K1686" i="4"/>
  <c r="L1686" i="4"/>
  <c r="M1686" i="4"/>
  <c r="N1686" i="4"/>
  <c r="O1686" i="4"/>
  <c r="G1687" i="4"/>
  <c r="H1687" i="4"/>
  <c r="I1687" i="4"/>
  <c r="J1687" i="4"/>
  <c r="K1687" i="4"/>
  <c r="L1687" i="4"/>
  <c r="M1687" i="4"/>
  <c r="N1687" i="4"/>
  <c r="O1687" i="4"/>
  <c r="G1688" i="4"/>
  <c r="H1688" i="4"/>
  <c r="I1688" i="4"/>
  <c r="J1688" i="4"/>
  <c r="K1688" i="4"/>
  <c r="L1688" i="4"/>
  <c r="M1688" i="4"/>
  <c r="N1688" i="4"/>
  <c r="O1688" i="4"/>
  <c r="G1689" i="4"/>
  <c r="H1689" i="4"/>
  <c r="I1689" i="4"/>
  <c r="J1689" i="4"/>
  <c r="K1689" i="4"/>
  <c r="L1689" i="4"/>
  <c r="M1689" i="4"/>
  <c r="N1689" i="4"/>
  <c r="O1689" i="4"/>
  <c r="G1690" i="4"/>
  <c r="H1690" i="4"/>
  <c r="I1690" i="4"/>
  <c r="J1690" i="4"/>
  <c r="K1690" i="4"/>
  <c r="L1690" i="4"/>
  <c r="M1690" i="4"/>
  <c r="N1690" i="4"/>
  <c r="O1690" i="4"/>
  <c r="G1691" i="4"/>
  <c r="H1691" i="4"/>
  <c r="I1691" i="4"/>
  <c r="J1691" i="4"/>
  <c r="K1691" i="4"/>
  <c r="L1691" i="4"/>
  <c r="M1691" i="4"/>
  <c r="N1691" i="4"/>
  <c r="O1691" i="4"/>
  <c r="G1692" i="4"/>
  <c r="H1692" i="4"/>
  <c r="I1692" i="4"/>
  <c r="J1692" i="4"/>
  <c r="K1692" i="4"/>
  <c r="L1692" i="4"/>
  <c r="M1692" i="4"/>
  <c r="N1692" i="4"/>
  <c r="O1692" i="4"/>
  <c r="G1693" i="4"/>
  <c r="H1693" i="4"/>
  <c r="I1693" i="4"/>
  <c r="J1693" i="4"/>
  <c r="K1693" i="4"/>
  <c r="L1693" i="4"/>
  <c r="M1693" i="4"/>
  <c r="N1693" i="4"/>
  <c r="O1693" i="4"/>
  <c r="G1694" i="4"/>
  <c r="H1694" i="4"/>
  <c r="I1694" i="4"/>
  <c r="J1694" i="4"/>
  <c r="K1694" i="4"/>
  <c r="L1694" i="4"/>
  <c r="M1694" i="4"/>
  <c r="N1694" i="4"/>
  <c r="O1694" i="4"/>
  <c r="G1695" i="4"/>
  <c r="H1695" i="4"/>
  <c r="I1695" i="4"/>
  <c r="J1695" i="4"/>
  <c r="K1695" i="4"/>
  <c r="L1695" i="4"/>
  <c r="M1695" i="4"/>
  <c r="N1695" i="4"/>
  <c r="O1695" i="4"/>
  <c r="G1696" i="4"/>
  <c r="H1696" i="4"/>
  <c r="I1696" i="4"/>
  <c r="J1696" i="4"/>
  <c r="K1696" i="4"/>
  <c r="L1696" i="4"/>
  <c r="M1696" i="4"/>
  <c r="N1696" i="4"/>
  <c r="O1696" i="4"/>
  <c r="G1697" i="4"/>
  <c r="H1697" i="4"/>
  <c r="I1697" i="4"/>
  <c r="J1697" i="4"/>
  <c r="K1697" i="4"/>
  <c r="L1697" i="4"/>
  <c r="M1697" i="4"/>
  <c r="N1697" i="4"/>
  <c r="O1697" i="4"/>
  <c r="G1698" i="4"/>
  <c r="H1698" i="4"/>
  <c r="I1698" i="4"/>
  <c r="J1698" i="4"/>
  <c r="K1698" i="4"/>
  <c r="L1698" i="4"/>
  <c r="M1698" i="4"/>
  <c r="N1698" i="4"/>
  <c r="O1698" i="4"/>
  <c r="G1699" i="4"/>
  <c r="H1699" i="4"/>
  <c r="I1699" i="4"/>
  <c r="J1699" i="4"/>
  <c r="K1699" i="4"/>
  <c r="L1699" i="4"/>
  <c r="M1699" i="4"/>
  <c r="N1699" i="4"/>
  <c r="O1699" i="4"/>
  <c r="G1700" i="4"/>
  <c r="H1700" i="4"/>
  <c r="I1700" i="4"/>
  <c r="J1700" i="4"/>
  <c r="K1700" i="4"/>
  <c r="L1700" i="4"/>
  <c r="M1700" i="4"/>
  <c r="N1700" i="4"/>
  <c r="O1700" i="4"/>
  <c r="G1701" i="4"/>
  <c r="H1701" i="4"/>
  <c r="I1701" i="4"/>
  <c r="J1701" i="4"/>
  <c r="K1701" i="4"/>
  <c r="L1701" i="4"/>
  <c r="M1701" i="4"/>
  <c r="N1701" i="4"/>
  <c r="O1701" i="4"/>
  <c r="G1702" i="4"/>
  <c r="H1702" i="4"/>
  <c r="I1702" i="4"/>
  <c r="J1702" i="4"/>
  <c r="K1702" i="4"/>
  <c r="L1702" i="4"/>
  <c r="M1702" i="4"/>
  <c r="N1702" i="4"/>
  <c r="O1702" i="4"/>
  <c r="G1703" i="4"/>
  <c r="H1703" i="4"/>
  <c r="I1703" i="4"/>
  <c r="J1703" i="4"/>
  <c r="K1703" i="4"/>
  <c r="L1703" i="4"/>
  <c r="M1703" i="4"/>
  <c r="N1703" i="4"/>
  <c r="O1703" i="4"/>
  <c r="G1704" i="4"/>
  <c r="H1704" i="4"/>
  <c r="I1704" i="4"/>
  <c r="J1704" i="4"/>
  <c r="K1704" i="4"/>
  <c r="L1704" i="4"/>
  <c r="M1704" i="4"/>
  <c r="N1704" i="4"/>
  <c r="O1704" i="4"/>
  <c r="G1705" i="4"/>
  <c r="H1705" i="4"/>
  <c r="I1705" i="4"/>
  <c r="J1705" i="4"/>
  <c r="K1705" i="4"/>
  <c r="L1705" i="4"/>
  <c r="M1705" i="4"/>
  <c r="N1705" i="4"/>
  <c r="O1705" i="4"/>
  <c r="G1706" i="4"/>
  <c r="H1706" i="4"/>
  <c r="I1706" i="4"/>
  <c r="J1706" i="4"/>
  <c r="K1706" i="4"/>
  <c r="L1706" i="4"/>
  <c r="M1706" i="4"/>
  <c r="N1706" i="4"/>
  <c r="O1706" i="4"/>
  <c r="G1707" i="4"/>
  <c r="H1707" i="4"/>
  <c r="I1707" i="4"/>
  <c r="J1707" i="4"/>
  <c r="K1707" i="4"/>
  <c r="L1707" i="4"/>
  <c r="M1707" i="4"/>
  <c r="N1707" i="4"/>
  <c r="O1707" i="4"/>
  <c r="G1708" i="4"/>
  <c r="H1708" i="4"/>
  <c r="I1708" i="4"/>
  <c r="J1708" i="4"/>
  <c r="K1708" i="4"/>
  <c r="L1708" i="4"/>
  <c r="M1708" i="4"/>
  <c r="N1708" i="4"/>
  <c r="O1708" i="4"/>
  <c r="G1709" i="4"/>
  <c r="H1709" i="4"/>
  <c r="I1709" i="4"/>
  <c r="J1709" i="4"/>
  <c r="K1709" i="4"/>
  <c r="L1709" i="4"/>
  <c r="M1709" i="4"/>
  <c r="N1709" i="4"/>
  <c r="O1709" i="4"/>
  <c r="G1710" i="4"/>
  <c r="H1710" i="4"/>
  <c r="I1710" i="4"/>
  <c r="J1710" i="4"/>
  <c r="K1710" i="4"/>
  <c r="L1710" i="4"/>
  <c r="M1710" i="4"/>
  <c r="N1710" i="4"/>
  <c r="O1710" i="4"/>
  <c r="G1711" i="4"/>
  <c r="H1711" i="4"/>
  <c r="I1711" i="4"/>
  <c r="J1711" i="4"/>
  <c r="K1711" i="4"/>
  <c r="L1711" i="4"/>
  <c r="M1711" i="4"/>
  <c r="N1711" i="4"/>
  <c r="O1711" i="4"/>
  <c r="G1712" i="4"/>
  <c r="H1712" i="4"/>
  <c r="I1712" i="4"/>
  <c r="J1712" i="4"/>
  <c r="K1712" i="4"/>
  <c r="L1712" i="4"/>
  <c r="M1712" i="4"/>
  <c r="N1712" i="4"/>
  <c r="O1712" i="4"/>
  <c r="G1713" i="4"/>
  <c r="H1713" i="4"/>
  <c r="I1713" i="4"/>
  <c r="J1713" i="4"/>
  <c r="K1713" i="4"/>
  <c r="L1713" i="4"/>
  <c r="M1713" i="4"/>
  <c r="N1713" i="4"/>
  <c r="O1713" i="4"/>
  <c r="G1714" i="4"/>
  <c r="H1714" i="4"/>
  <c r="I1714" i="4"/>
  <c r="J1714" i="4"/>
  <c r="K1714" i="4"/>
  <c r="L1714" i="4"/>
  <c r="M1714" i="4"/>
  <c r="N1714" i="4"/>
  <c r="O1714" i="4"/>
  <c r="G1715" i="4"/>
  <c r="H1715" i="4"/>
  <c r="I1715" i="4"/>
  <c r="J1715" i="4"/>
  <c r="K1715" i="4"/>
  <c r="L1715" i="4"/>
  <c r="M1715" i="4"/>
  <c r="N1715" i="4"/>
  <c r="O1715" i="4"/>
  <c r="G1716" i="4"/>
  <c r="H1716" i="4"/>
  <c r="I1716" i="4"/>
  <c r="J1716" i="4"/>
  <c r="K1716" i="4"/>
  <c r="L1716" i="4"/>
  <c r="M1716" i="4"/>
  <c r="N1716" i="4"/>
  <c r="O1716" i="4"/>
  <c r="G1717" i="4"/>
  <c r="H1717" i="4"/>
  <c r="I1717" i="4"/>
  <c r="J1717" i="4"/>
  <c r="K1717" i="4"/>
  <c r="L1717" i="4"/>
  <c r="M1717" i="4"/>
  <c r="N1717" i="4"/>
  <c r="O1717" i="4"/>
  <c r="G1718" i="4"/>
  <c r="H1718" i="4"/>
  <c r="I1718" i="4"/>
  <c r="J1718" i="4"/>
  <c r="K1718" i="4"/>
  <c r="L1718" i="4"/>
  <c r="M1718" i="4"/>
  <c r="N1718" i="4"/>
  <c r="O1718" i="4"/>
  <c r="G1719" i="4"/>
  <c r="H1719" i="4"/>
  <c r="I1719" i="4"/>
  <c r="J1719" i="4"/>
  <c r="K1719" i="4"/>
  <c r="L1719" i="4"/>
  <c r="M1719" i="4"/>
  <c r="N1719" i="4"/>
  <c r="O1719" i="4"/>
  <c r="G1720" i="4"/>
  <c r="H1720" i="4"/>
  <c r="I1720" i="4"/>
  <c r="J1720" i="4"/>
  <c r="K1720" i="4"/>
  <c r="L1720" i="4"/>
  <c r="M1720" i="4"/>
  <c r="N1720" i="4"/>
  <c r="O1720" i="4"/>
  <c r="G1721" i="4"/>
  <c r="H1721" i="4"/>
  <c r="I1721" i="4"/>
  <c r="J1721" i="4"/>
  <c r="K1721" i="4"/>
  <c r="L1721" i="4"/>
  <c r="M1721" i="4"/>
  <c r="N1721" i="4"/>
  <c r="O1721" i="4"/>
  <c r="G1722" i="4"/>
  <c r="H1722" i="4"/>
  <c r="I1722" i="4"/>
  <c r="J1722" i="4"/>
  <c r="K1722" i="4"/>
  <c r="L1722" i="4"/>
  <c r="M1722" i="4"/>
  <c r="N1722" i="4"/>
  <c r="O1722" i="4"/>
  <c r="G1723" i="4"/>
  <c r="H1723" i="4"/>
  <c r="I1723" i="4"/>
  <c r="J1723" i="4"/>
  <c r="K1723" i="4"/>
  <c r="L1723" i="4"/>
  <c r="M1723" i="4"/>
  <c r="N1723" i="4"/>
  <c r="O1723" i="4"/>
  <c r="G1724" i="4"/>
  <c r="H1724" i="4"/>
  <c r="I1724" i="4"/>
  <c r="J1724" i="4"/>
  <c r="K1724" i="4"/>
  <c r="L1724" i="4"/>
  <c r="M1724" i="4"/>
  <c r="N1724" i="4"/>
  <c r="O1724" i="4"/>
  <c r="G1725" i="4"/>
  <c r="H1725" i="4"/>
  <c r="I1725" i="4"/>
  <c r="J1725" i="4"/>
  <c r="K1725" i="4"/>
  <c r="L1725" i="4"/>
  <c r="M1725" i="4"/>
  <c r="N1725" i="4"/>
  <c r="O1725" i="4"/>
  <c r="G1726" i="4"/>
  <c r="H1726" i="4"/>
  <c r="I1726" i="4"/>
  <c r="J1726" i="4"/>
  <c r="K1726" i="4"/>
  <c r="L1726" i="4"/>
  <c r="M1726" i="4"/>
  <c r="N1726" i="4"/>
  <c r="O1726" i="4"/>
  <c r="G1727" i="4"/>
  <c r="H1727" i="4"/>
  <c r="I1727" i="4"/>
  <c r="J1727" i="4"/>
  <c r="K1727" i="4"/>
  <c r="L1727" i="4"/>
  <c r="M1727" i="4"/>
  <c r="N1727" i="4"/>
  <c r="O1727" i="4"/>
  <c r="G1728" i="4"/>
  <c r="H1728" i="4"/>
  <c r="I1728" i="4"/>
  <c r="J1728" i="4"/>
  <c r="K1728" i="4"/>
  <c r="L1728" i="4"/>
  <c r="M1728" i="4"/>
  <c r="N1728" i="4"/>
  <c r="O1728" i="4"/>
  <c r="G1729" i="4"/>
  <c r="H1729" i="4"/>
  <c r="I1729" i="4"/>
  <c r="J1729" i="4"/>
  <c r="K1729" i="4"/>
  <c r="L1729" i="4"/>
  <c r="M1729" i="4"/>
  <c r="N1729" i="4"/>
  <c r="O1729" i="4"/>
  <c r="G1730" i="4"/>
  <c r="H1730" i="4"/>
  <c r="I1730" i="4"/>
  <c r="J1730" i="4"/>
  <c r="K1730" i="4"/>
  <c r="L1730" i="4"/>
  <c r="M1730" i="4"/>
  <c r="N1730" i="4"/>
  <c r="O1730" i="4"/>
  <c r="G1731" i="4"/>
  <c r="H1731" i="4"/>
  <c r="I1731" i="4"/>
  <c r="J1731" i="4"/>
  <c r="K1731" i="4"/>
  <c r="L1731" i="4"/>
  <c r="M1731" i="4"/>
  <c r="N1731" i="4"/>
  <c r="O1731" i="4"/>
  <c r="G1732" i="4"/>
  <c r="H1732" i="4"/>
  <c r="I1732" i="4"/>
  <c r="J1732" i="4"/>
  <c r="K1732" i="4"/>
  <c r="L1732" i="4"/>
  <c r="M1732" i="4"/>
  <c r="N1732" i="4"/>
  <c r="O1732" i="4"/>
  <c r="G1733" i="4"/>
  <c r="H1733" i="4"/>
  <c r="I1733" i="4"/>
  <c r="J1733" i="4"/>
  <c r="K1733" i="4"/>
  <c r="L1733" i="4"/>
  <c r="M1733" i="4"/>
  <c r="N1733" i="4"/>
  <c r="O1733" i="4"/>
  <c r="G1734" i="4"/>
  <c r="H1734" i="4"/>
  <c r="I1734" i="4"/>
  <c r="J1734" i="4"/>
  <c r="K1734" i="4"/>
  <c r="L1734" i="4"/>
  <c r="M1734" i="4"/>
  <c r="N1734" i="4"/>
  <c r="O1734" i="4"/>
  <c r="G1735" i="4"/>
  <c r="H1735" i="4"/>
  <c r="I1735" i="4"/>
  <c r="J1735" i="4"/>
  <c r="K1735" i="4"/>
  <c r="L1735" i="4"/>
  <c r="M1735" i="4"/>
  <c r="N1735" i="4"/>
  <c r="O1735" i="4"/>
  <c r="G1736" i="4"/>
  <c r="H1736" i="4"/>
  <c r="I1736" i="4"/>
  <c r="J1736" i="4"/>
  <c r="K1736" i="4"/>
  <c r="L1736" i="4"/>
  <c r="M1736" i="4"/>
  <c r="N1736" i="4"/>
  <c r="O1736" i="4"/>
  <c r="G1737" i="4"/>
  <c r="H1737" i="4"/>
  <c r="I1737" i="4"/>
  <c r="J1737" i="4"/>
  <c r="K1737" i="4"/>
  <c r="L1737" i="4"/>
  <c r="M1737" i="4"/>
  <c r="N1737" i="4"/>
  <c r="O1737" i="4"/>
  <c r="G1738" i="4"/>
  <c r="H1738" i="4"/>
  <c r="I1738" i="4"/>
  <c r="J1738" i="4"/>
  <c r="K1738" i="4"/>
  <c r="L1738" i="4"/>
  <c r="M1738" i="4"/>
  <c r="N1738" i="4"/>
  <c r="O1738" i="4"/>
  <c r="G1739" i="4"/>
  <c r="H1739" i="4"/>
  <c r="I1739" i="4"/>
  <c r="J1739" i="4"/>
  <c r="K1739" i="4"/>
  <c r="L1739" i="4"/>
  <c r="M1739" i="4"/>
  <c r="N1739" i="4"/>
  <c r="O1739" i="4"/>
  <c r="G1740" i="4"/>
  <c r="H1740" i="4"/>
  <c r="I1740" i="4"/>
  <c r="J1740" i="4"/>
  <c r="K1740" i="4"/>
  <c r="L1740" i="4"/>
  <c r="M1740" i="4"/>
  <c r="N1740" i="4"/>
  <c r="O1740" i="4"/>
  <c r="G1741" i="4"/>
  <c r="H1741" i="4"/>
  <c r="I1741" i="4"/>
  <c r="J1741" i="4"/>
  <c r="K1741" i="4"/>
  <c r="L1741" i="4"/>
  <c r="M1741" i="4"/>
  <c r="N1741" i="4"/>
  <c r="O1741" i="4"/>
  <c r="G1742" i="4"/>
  <c r="H1742" i="4"/>
  <c r="I1742" i="4"/>
  <c r="J1742" i="4"/>
  <c r="K1742" i="4"/>
  <c r="L1742" i="4"/>
  <c r="M1742" i="4"/>
  <c r="N1742" i="4"/>
  <c r="O1742" i="4"/>
  <c r="G1743" i="4"/>
  <c r="H1743" i="4"/>
  <c r="I1743" i="4"/>
  <c r="J1743" i="4"/>
  <c r="K1743" i="4"/>
  <c r="L1743" i="4"/>
  <c r="M1743" i="4"/>
  <c r="N1743" i="4"/>
  <c r="O1743" i="4"/>
  <c r="G1744" i="4"/>
  <c r="H1744" i="4"/>
  <c r="I1744" i="4"/>
  <c r="J1744" i="4"/>
  <c r="K1744" i="4"/>
  <c r="L1744" i="4"/>
  <c r="M1744" i="4"/>
  <c r="N1744" i="4"/>
  <c r="O1744" i="4"/>
  <c r="G1745" i="4"/>
  <c r="H1745" i="4"/>
  <c r="I1745" i="4"/>
  <c r="J1745" i="4"/>
  <c r="K1745" i="4"/>
  <c r="L1745" i="4"/>
  <c r="M1745" i="4"/>
  <c r="N1745" i="4"/>
  <c r="O1745" i="4"/>
  <c r="G1746" i="4"/>
  <c r="H1746" i="4"/>
  <c r="I1746" i="4"/>
  <c r="J1746" i="4"/>
  <c r="K1746" i="4"/>
  <c r="L1746" i="4"/>
  <c r="M1746" i="4"/>
  <c r="N1746" i="4"/>
  <c r="O1746" i="4"/>
  <c r="G1747" i="4"/>
  <c r="H1747" i="4"/>
  <c r="I1747" i="4"/>
  <c r="J1747" i="4"/>
  <c r="K1747" i="4"/>
  <c r="L1747" i="4"/>
  <c r="M1747" i="4"/>
  <c r="N1747" i="4"/>
  <c r="O1747" i="4"/>
  <c r="G1748" i="4"/>
  <c r="H1748" i="4"/>
  <c r="I1748" i="4"/>
  <c r="J1748" i="4"/>
  <c r="K1748" i="4"/>
  <c r="L1748" i="4"/>
  <c r="M1748" i="4"/>
  <c r="N1748" i="4"/>
  <c r="O1748" i="4"/>
  <c r="G1749" i="4"/>
  <c r="H1749" i="4"/>
  <c r="I1749" i="4"/>
  <c r="J1749" i="4"/>
  <c r="K1749" i="4"/>
  <c r="L1749" i="4"/>
  <c r="M1749" i="4"/>
  <c r="N1749" i="4"/>
  <c r="O1749" i="4"/>
  <c r="G1750" i="4"/>
  <c r="H1750" i="4"/>
  <c r="I1750" i="4"/>
  <c r="J1750" i="4"/>
  <c r="K1750" i="4"/>
  <c r="L1750" i="4"/>
  <c r="M1750" i="4"/>
  <c r="N1750" i="4"/>
  <c r="O1750" i="4"/>
  <c r="G1751" i="4"/>
  <c r="H1751" i="4"/>
  <c r="I1751" i="4"/>
  <c r="J1751" i="4"/>
  <c r="K1751" i="4"/>
  <c r="L1751" i="4"/>
  <c r="M1751" i="4"/>
  <c r="N1751" i="4"/>
  <c r="O1751" i="4"/>
  <c r="G1752" i="4"/>
  <c r="H1752" i="4"/>
  <c r="I1752" i="4"/>
  <c r="J1752" i="4"/>
  <c r="K1752" i="4"/>
  <c r="L1752" i="4"/>
  <c r="M1752" i="4"/>
  <c r="N1752" i="4"/>
  <c r="O1752" i="4"/>
  <c r="G1753" i="4"/>
  <c r="H1753" i="4"/>
  <c r="I1753" i="4"/>
  <c r="J1753" i="4"/>
  <c r="K1753" i="4"/>
  <c r="L1753" i="4"/>
  <c r="M1753" i="4"/>
  <c r="N1753" i="4"/>
  <c r="O1753" i="4"/>
  <c r="G1754" i="4"/>
  <c r="H1754" i="4"/>
  <c r="I1754" i="4"/>
  <c r="J1754" i="4"/>
  <c r="K1754" i="4"/>
  <c r="L1754" i="4"/>
  <c r="M1754" i="4"/>
  <c r="N1754" i="4"/>
  <c r="O1754" i="4"/>
  <c r="G1755" i="4"/>
  <c r="H1755" i="4"/>
  <c r="I1755" i="4"/>
  <c r="J1755" i="4"/>
  <c r="K1755" i="4"/>
  <c r="L1755" i="4"/>
  <c r="M1755" i="4"/>
  <c r="N1755" i="4"/>
  <c r="O1755" i="4"/>
  <c r="G1756" i="4"/>
  <c r="H1756" i="4"/>
  <c r="I1756" i="4"/>
  <c r="J1756" i="4"/>
  <c r="K1756" i="4"/>
  <c r="L1756" i="4"/>
  <c r="M1756" i="4"/>
  <c r="N1756" i="4"/>
  <c r="O1756" i="4"/>
  <c r="G1757" i="4"/>
  <c r="H1757" i="4"/>
  <c r="I1757" i="4"/>
  <c r="J1757" i="4"/>
  <c r="K1757" i="4"/>
  <c r="L1757" i="4"/>
  <c r="M1757" i="4"/>
  <c r="N1757" i="4"/>
  <c r="O1757" i="4"/>
  <c r="G1758" i="4"/>
  <c r="H1758" i="4"/>
  <c r="I1758" i="4"/>
  <c r="J1758" i="4"/>
  <c r="K1758" i="4"/>
  <c r="L1758" i="4"/>
  <c r="M1758" i="4"/>
  <c r="N1758" i="4"/>
  <c r="O1758" i="4"/>
  <c r="G1759" i="4"/>
  <c r="H1759" i="4"/>
  <c r="I1759" i="4"/>
  <c r="J1759" i="4"/>
  <c r="K1759" i="4"/>
  <c r="L1759" i="4"/>
  <c r="M1759" i="4"/>
  <c r="N1759" i="4"/>
  <c r="O1759" i="4"/>
  <c r="G1760" i="4"/>
  <c r="H1760" i="4"/>
  <c r="I1760" i="4"/>
  <c r="J1760" i="4"/>
  <c r="K1760" i="4"/>
  <c r="L1760" i="4"/>
  <c r="M1760" i="4"/>
  <c r="N1760" i="4"/>
  <c r="O1760" i="4"/>
  <c r="G1761" i="4"/>
  <c r="H1761" i="4"/>
  <c r="I1761" i="4"/>
  <c r="J1761" i="4"/>
  <c r="K1761" i="4"/>
  <c r="L1761" i="4"/>
  <c r="M1761" i="4"/>
  <c r="N1761" i="4"/>
  <c r="O1761" i="4"/>
  <c r="G1762" i="4"/>
  <c r="H1762" i="4"/>
  <c r="I1762" i="4"/>
  <c r="J1762" i="4"/>
  <c r="K1762" i="4"/>
  <c r="L1762" i="4"/>
  <c r="M1762" i="4"/>
  <c r="N1762" i="4"/>
  <c r="O1762" i="4"/>
  <c r="G1763" i="4"/>
  <c r="H1763" i="4"/>
  <c r="I1763" i="4"/>
  <c r="J1763" i="4"/>
  <c r="K1763" i="4"/>
  <c r="L1763" i="4"/>
  <c r="M1763" i="4"/>
  <c r="N1763" i="4"/>
  <c r="O1763" i="4"/>
  <c r="G1764" i="4"/>
  <c r="H1764" i="4"/>
  <c r="I1764" i="4"/>
  <c r="J1764" i="4"/>
  <c r="K1764" i="4"/>
  <c r="L1764" i="4"/>
  <c r="M1764" i="4"/>
  <c r="N1764" i="4"/>
  <c r="O1764" i="4"/>
  <c r="G1765" i="4"/>
  <c r="H1765" i="4"/>
  <c r="I1765" i="4"/>
  <c r="J1765" i="4"/>
  <c r="K1765" i="4"/>
  <c r="L1765" i="4"/>
  <c r="M1765" i="4"/>
  <c r="N1765" i="4"/>
  <c r="O1765" i="4"/>
  <c r="G1766" i="4"/>
  <c r="H1766" i="4"/>
  <c r="I1766" i="4"/>
  <c r="J1766" i="4"/>
  <c r="K1766" i="4"/>
  <c r="L1766" i="4"/>
  <c r="M1766" i="4"/>
  <c r="N1766" i="4"/>
  <c r="O1766" i="4"/>
  <c r="G1767" i="4"/>
  <c r="H1767" i="4"/>
  <c r="I1767" i="4"/>
  <c r="J1767" i="4"/>
  <c r="K1767" i="4"/>
  <c r="L1767" i="4"/>
  <c r="M1767" i="4"/>
  <c r="N1767" i="4"/>
  <c r="O1767" i="4"/>
  <c r="G1768" i="4"/>
  <c r="H1768" i="4"/>
  <c r="I1768" i="4"/>
  <c r="J1768" i="4"/>
  <c r="K1768" i="4"/>
  <c r="L1768" i="4"/>
  <c r="M1768" i="4"/>
  <c r="N1768" i="4"/>
  <c r="O1768" i="4"/>
  <c r="G1769" i="4"/>
  <c r="H1769" i="4"/>
  <c r="I1769" i="4"/>
  <c r="J1769" i="4"/>
  <c r="K1769" i="4"/>
  <c r="L1769" i="4"/>
  <c r="M1769" i="4"/>
  <c r="N1769" i="4"/>
  <c r="O1769" i="4"/>
  <c r="G1770" i="4"/>
  <c r="H1770" i="4"/>
  <c r="I1770" i="4"/>
  <c r="J1770" i="4"/>
  <c r="K1770" i="4"/>
  <c r="L1770" i="4"/>
  <c r="M1770" i="4"/>
  <c r="N1770" i="4"/>
  <c r="O1770" i="4"/>
  <c r="G1771" i="4"/>
  <c r="H1771" i="4"/>
  <c r="I1771" i="4"/>
  <c r="J1771" i="4"/>
  <c r="K1771" i="4"/>
  <c r="L1771" i="4"/>
  <c r="M1771" i="4"/>
  <c r="N1771" i="4"/>
  <c r="O1771" i="4"/>
  <c r="G1772" i="4"/>
  <c r="H1772" i="4"/>
  <c r="I1772" i="4"/>
  <c r="J1772" i="4"/>
  <c r="K1772" i="4"/>
  <c r="L1772" i="4"/>
  <c r="M1772" i="4"/>
  <c r="N1772" i="4"/>
  <c r="O1772" i="4"/>
  <c r="G1773" i="4"/>
  <c r="H1773" i="4"/>
  <c r="I1773" i="4"/>
  <c r="J1773" i="4"/>
  <c r="K1773" i="4"/>
  <c r="L1773" i="4"/>
  <c r="M1773" i="4"/>
  <c r="N1773" i="4"/>
  <c r="O1773" i="4"/>
  <c r="G1774" i="4"/>
  <c r="H1774" i="4"/>
  <c r="I1774" i="4"/>
  <c r="J1774" i="4"/>
  <c r="K1774" i="4"/>
  <c r="L1774" i="4"/>
  <c r="M1774" i="4"/>
  <c r="N1774" i="4"/>
  <c r="O1774" i="4"/>
  <c r="G1775" i="4"/>
  <c r="H1775" i="4"/>
  <c r="I1775" i="4"/>
  <c r="J1775" i="4"/>
  <c r="K1775" i="4"/>
  <c r="L1775" i="4"/>
  <c r="M1775" i="4"/>
  <c r="N1775" i="4"/>
  <c r="O1775" i="4"/>
  <c r="G1776" i="4"/>
  <c r="H1776" i="4"/>
  <c r="I1776" i="4"/>
  <c r="J1776" i="4"/>
  <c r="K1776" i="4"/>
  <c r="L1776" i="4"/>
  <c r="M1776" i="4"/>
  <c r="N1776" i="4"/>
  <c r="O1776" i="4"/>
  <c r="G1777" i="4"/>
  <c r="H1777" i="4"/>
  <c r="I1777" i="4"/>
  <c r="J1777" i="4"/>
  <c r="K1777" i="4"/>
  <c r="L1777" i="4"/>
  <c r="M1777" i="4"/>
  <c r="N1777" i="4"/>
  <c r="O1777" i="4"/>
  <c r="G1778" i="4"/>
  <c r="H1778" i="4"/>
  <c r="I1778" i="4"/>
  <c r="J1778" i="4"/>
  <c r="K1778" i="4"/>
  <c r="L1778" i="4"/>
  <c r="M1778" i="4"/>
  <c r="N1778" i="4"/>
  <c r="O1778" i="4"/>
  <c r="G1779" i="4"/>
  <c r="H1779" i="4"/>
  <c r="I1779" i="4"/>
  <c r="J1779" i="4"/>
  <c r="K1779" i="4"/>
  <c r="L1779" i="4"/>
  <c r="M1779" i="4"/>
  <c r="N1779" i="4"/>
  <c r="O1779" i="4"/>
  <c r="G1780" i="4"/>
  <c r="H1780" i="4"/>
  <c r="I1780" i="4"/>
  <c r="J1780" i="4"/>
  <c r="K1780" i="4"/>
  <c r="L1780" i="4"/>
  <c r="M1780" i="4"/>
  <c r="N1780" i="4"/>
  <c r="O1780" i="4"/>
  <c r="G1781" i="4"/>
  <c r="H1781" i="4"/>
  <c r="I1781" i="4"/>
  <c r="J1781" i="4"/>
  <c r="K1781" i="4"/>
  <c r="L1781" i="4"/>
  <c r="M1781" i="4"/>
  <c r="N1781" i="4"/>
  <c r="O1781" i="4"/>
  <c r="G1782" i="4"/>
  <c r="H1782" i="4"/>
  <c r="I1782" i="4"/>
  <c r="J1782" i="4"/>
  <c r="K1782" i="4"/>
  <c r="L1782" i="4"/>
  <c r="M1782" i="4"/>
  <c r="N1782" i="4"/>
  <c r="O1782" i="4"/>
  <c r="G1783" i="4"/>
  <c r="H1783" i="4"/>
  <c r="I1783" i="4"/>
  <c r="J1783" i="4"/>
  <c r="K1783" i="4"/>
  <c r="L1783" i="4"/>
  <c r="M1783" i="4"/>
  <c r="N1783" i="4"/>
  <c r="O1783" i="4"/>
  <c r="G1784" i="4"/>
  <c r="H1784" i="4"/>
  <c r="I1784" i="4"/>
  <c r="J1784" i="4"/>
  <c r="K1784" i="4"/>
  <c r="L1784" i="4"/>
  <c r="M1784" i="4"/>
  <c r="N1784" i="4"/>
  <c r="O1784" i="4"/>
  <c r="G1785" i="4"/>
  <c r="H1785" i="4"/>
  <c r="I1785" i="4"/>
  <c r="J1785" i="4"/>
  <c r="K1785" i="4"/>
  <c r="L1785" i="4"/>
  <c r="M1785" i="4"/>
  <c r="N1785" i="4"/>
  <c r="O1785" i="4"/>
  <c r="G1786" i="4"/>
  <c r="H1786" i="4"/>
  <c r="I1786" i="4"/>
  <c r="J1786" i="4"/>
  <c r="K1786" i="4"/>
  <c r="L1786" i="4"/>
  <c r="M1786" i="4"/>
  <c r="N1786" i="4"/>
  <c r="O1786" i="4"/>
  <c r="G1787" i="4"/>
  <c r="H1787" i="4"/>
  <c r="I1787" i="4"/>
  <c r="J1787" i="4"/>
  <c r="K1787" i="4"/>
  <c r="L1787" i="4"/>
  <c r="M1787" i="4"/>
  <c r="N1787" i="4"/>
  <c r="O1787" i="4"/>
  <c r="G1788" i="4"/>
  <c r="H1788" i="4"/>
  <c r="I1788" i="4"/>
  <c r="J1788" i="4"/>
  <c r="K1788" i="4"/>
  <c r="L1788" i="4"/>
  <c r="M1788" i="4"/>
  <c r="N1788" i="4"/>
  <c r="O1788" i="4"/>
  <c r="G1789" i="4"/>
  <c r="H1789" i="4"/>
  <c r="I1789" i="4"/>
  <c r="J1789" i="4"/>
  <c r="K1789" i="4"/>
  <c r="L1789" i="4"/>
  <c r="M1789" i="4"/>
  <c r="N1789" i="4"/>
  <c r="O1789" i="4"/>
  <c r="G1790" i="4"/>
  <c r="H1790" i="4"/>
  <c r="I1790" i="4"/>
  <c r="J1790" i="4"/>
  <c r="K1790" i="4"/>
  <c r="L1790" i="4"/>
  <c r="M1790" i="4"/>
  <c r="N1790" i="4"/>
  <c r="O1790" i="4"/>
  <c r="G1791" i="4"/>
  <c r="H1791" i="4"/>
  <c r="I1791" i="4"/>
  <c r="J1791" i="4"/>
  <c r="K1791" i="4"/>
  <c r="L1791" i="4"/>
  <c r="M1791" i="4"/>
  <c r="N1791" i="4"/>
  <c r="O1791" i="4"/>
  <c r="G1792" i="4"/>
  <c r="H1792" i="4"/>
  <c r="I1792" i="4"/>
  <c r="J1792" i="4"/>
  <c r="K1792" i="4"/>
  <c r="L1792" i="4"/>
  <c r="M1792" i="4"/>
  <c r="N1792" i="4"/>
  <c r="O1792" i="4"/>
  <c r="G1793" i="4"/>
  <c r="H1793" i="4"/>
  <c r="I1793" i="4"/>
  <c r="J1793" i="4"/>
  <c r="K1793" i="4"/>
  <c r="L1793" i="4"/>
  <c r="M1793" i="4"/>
  <c r="N1793" i="4"/>
  <c r="O1793" i="4"/>
  <c r="G1794" i="4"/>
  <c r="H1794" i="4"/>
  <c r="I1794" i="4"/>
  <c r="J1794" i="4"/>
  <c r="K1794" i="4"/>
  <c r="L1794" i="4"/>
  <c r="M1794" i="4"/>
  <c r="N1794" i="4"/>
  <c r="O1794" i="4"/>
  <c r="G1795" i="4"/>
  <c r="H1795" i="4"/>
  <c r="I1795" i="4"/>
  <c r="J1795" i="4"/>
  <c r="K1795" i="4"/>
  <c r="L1795" i="4"/>
  <c r="M1795" i="4"/>
  <c r="N1795" i="4"/>
  <c r="O1795" i="4"/>
  <c r="G1796" i="4"/>
  <c r="H1796" i="4"/>
  <c r="I1796" i="4"/>
  <c r="J1796" i="4"/>
  <c r="K1796" i="4"/>
  <c r="L1796" i="4"/>
  <c r="M1796" i="4"/>
  <c r="N1796" i="4"/>
  <c r="O1796" i="4"/>
  <c r="G1797" i="4"/>
  <c r="H1797" i="4"/>
  <c r="I1797" i="4"/>
  <c r="J1797" i="4"/>
  <c r="K1797" i="4"/>
  <c r="L1797" i="4"/>
  <c r="M1797" i="4"/>
  <c r="N1797" i="4"/>
  <c r="O1797" i="4"/>
  <c r="G1798" i="4"/>
  <c r="H1798" i="4"/>
  <c r="I1798" i="4"/>
  <c r="J1798" i="4"/>
  <c r="K1798" i="4"/>
  <c r="L1798" i="4"/>
  <c r="M1798" i="4"/>
  <c r="N1798" i="4"/>
  <c r="O1798" i="4"/>
  <c r="G1799" i="4"/>
  <c r="H1799" i="4"/>
  <c r="I1799" i="4"/>
  <c r="J1799" i="4"/>
  <c r="K1799" i="4"/>
  <c r="L1799" i="4"/>
  <c r="M1799" i="4"/>
  <c r="N1799" i="4"/>
  <c r="O1799" i="4"/>
  <c r="G1800" i="4"/>
  <c r="H1800" i="4"/>
  <c r="I1800" i="4"/>
  <c r="J1800" i="4"/>
  <c r="K1800" i="4"/>
  <c r="L1800" i="4"/>
  <c r="M1800" i="4"/>
  <c r="N1800" i="4"/>
  <c r="O1800" i="4"/>
  <c r="G1801" i="4"/>
  <c r="H1801" i="4"/>
  <c r="I1801" i="4"/>
  <c r="J1801" i="4"/>
  <c r="K1801" i="4"/>
  <c r="L1801" i="4"/>
  <c r="M1801" i="4"/>
  <c r="N1801" i="4"/>
  <c r="O1801" i="4"/>
  <c r="G1802" i="4"/>
  <c r="H1802" i="4"/>
  <c r="I1802" i="4"/>
  <c r="J1802" i="4"/>
  <c r="K1802" i="4"/>
  <c r="L1802" i="4"/>
  <c r="M1802" i="4"/>
  <c r="N1802" i="4"/>
  <c r="O1802" i="4"/>
  <c r="G1803" i="4"/>
  <c r="H1803" i="4"/>
  <c r="I1803" i="4"/>
  <c r="J1803" i="4"/>
  <c r="K1803" i="4"/>
  <c r="L1803" i="4"/>
  <c r="M1803" i="4"/>
  <c r="N1803" i="4"/>
  <c r="O1803" i="4"/>
  <c r="G1804" i="4"/>
  <c r="H1804" i="4"/>
  <c r="I1804" i="4"/>
  <c r="J1804" i="4"/>
  <c r="K1804" i="4"/>
  <c r="L1804" i="4"/>
  <c r="M1804" i="4"/>
  <c r="N1804" i="4"/>
  <c r="O1804" i="4"/>
  <c r="G1805" i="4"/>
  <c r="H1805" i="4"/>
  <c r="I1805" i="4"/>
  <c r="J1805" i="4"/>
  <c r="K1805" i="4"/>
  <c r="L1805" i="4"/>
  <c r="M1805" i="4"/>
  <c r="N1805" i="4"/>
  <c r="O1805" i="4"/>
  <c r="G1806" i="4"/>
  <c r="H1806" i="4"/>
  <c r="I1806" i="4"/>
  <c r="J1806" i="4"/>
  <c r="K1806" i="4"/>
  <c r="L1806" i="4"/>
  <c r="M1806" i="4"/>
  <c r="N1806" i="4"/>
  <c r="O1806" i="4"/>
  <c r="G1807" i="4"/>
  <c r="H1807" i="4"/>
  <c r="I1807" i="4"/>
  <c r="J1807" i="4"/>
  <c r="K1807" i="4"/>
  <c r="L1807" i="4"/>
  <c r="M1807" i="4"/>
  <c r="N1807" i="4"/>
  <c r="O1807" i="4"/>
  <c r="G1808" i="4"/>
  <c r="H1808" i="4"/>
  <c r="I1808" i="4"/>
  <c r="J1808" i="4"/>
  <c r="K1808" i="4"/>
  <c r="L1808" i="4"/>
  <c r="M1808" i="4"/>
  <c r="N1808" i="4"/>
  <c r="O1808" i="4"/>
  <c r="G1809" i="4"/>
  <c r="H1809" i="4"/>
  <c r="I1809" i="4"/>
  <c r="J1809" i="4"/>
  <c r="K1809" i="4"/>
  <c r="L1809" i="4"/>
  <c r="M1809" i="4"/>
  <c r="N1809" i="4"/>
  <c r="O1809" i="4"/>
  <c r="G1810" i="4"/>
  <c r="H1810" i="4"/>
  <c r="I1810" i="4"/>
  <c r="J1810" i="4"/>
  <c r="K1810" i="4"/>
  <c r="L1810" i="4"/>
  <c r="M1810" i="4"/>
  <c r="N1810" i="4"/>
  <c r="O1810" i="4"/>
  <c r="G1811" i="4"/>
  <c r="H1811" i="4"/>
  <c r="I1811" i="4"/>
  <c r="J1811" i="4"/>
  <c r="K1811" i="4"/>
  <c r="L1811" i="4"/>
  <c r="M1811" i="4"/>
  <c r="N1811" i="4"/>
  <c r="O1811" i="4"/>
  <c r="G1812" i="4"/>
  <c r="H1812" i="4"/>
  <c r="I1812" i="4"/>
  <c r="J1812" i="4"/>
  <c r="K1812" i="4"/>
  <c r="L1812" i="4"/>
  <c r="M1812" i="4"/>
  <c r="N1812" i="4"/>
  <c r="O1812" i="4"/>
  <c r="G1813" i="4"/>
  <c r="H1813" i="4"/>
  <c r="I1813" i="4"/>
  <c r="J1813" i="4"/>
  <c r="K1813" i="4"/>
  <c r="L1813" i="4"/>
  <c r="M1813" i="4"/>
  <c r="N1813" i="4"/>
  <c r="O1813" i="4"/>
  <c r="G1814" i="4"/>
  <c r="H1814" i="4"/>
  <c r="I1814" i="4"/>
  <c r="J1814" i="4"/>
  <c r="K1814" i="4"/>
  <c r="L1814" i="4"/>
  <c r="M1814" i="4"/>
  <c r="N1814" i="4"/>
  <c r="O1814" i="4"/>
  <c r="G1815" i="4"/>
  <c r="H1815" i="4"/>
  <c r="I1815" i="4"/>
  <c r="J1815" i="4"/>
  <c r="K1815" i="4"/>
  <c r="L1815" i="4"/>
  <c r="M1815" i="4"/>
  <c r="N1815" i="4"/>
  <c r="O1815" i="4"/>
  <c r="G1816" i="4"/>
  <c r="H1816" i="4"/>
  <c r="I1816" i="4"/>
  <c r="J1816" i="4"/>
  <c r="K1816" i="4"/>
  <c r="L1816" i="4"/>
  <c r="M1816" i="4"/>
  <c r="N1816" i="4"/>
  <c r="O1816" i="4"/>
  <c r="G1817" i="4"/>
  <c r="H1817" i="4"/>
  <c r="I1817" i="4"/>
  <c r="J1817" i="4"/>
  <c r="K1817" i="4"/>
  <c r="L1817" i="4"/>
  <c r="M1817" i="4"/>
  <c r="N1817" i="4"/>
  <c r="O1817" i="4"/>
  <c r="G1818" i="4"/>
  <c r="H1818" i="4"/>
  <c r="I1818" i="4"/>
  <c r="J1818" i="4"/>
  <c r="K1818" i="4"/>
  <c r="L1818" i="4"/>
  <c r="M1818" i="4"/>
  <c r="N1818" i="4"/>
  <c r="O1818" i="4"/>
  <c r="G1819" i="4"/>
  <c r="H1819" i="4"/>
  <c r="I1819" i="4"/>
  <c r="J1819" i="4"/>
  <c r="K1819" i="4"/>
  <c r="L1819" i="4"/>
  <c r="M1819" i="4"/>
  <c r="N1819" i="4"/>
  <c r="O1819" i="4"/>
  <c r="G1820" i="4"/>
  <c r="H1820" i="4"/>
  <c r="I1820" i="4"/>
  <c r="J1820" i="4"/>
  <c r="K1820" i="4"/>
  <c r="L1820" i="4"/>
  <c r="M1820" i="4"/>
  <c r="N1820" i="4"/>
  <c r="O1820" i="4"/>
  <c r="G1821" i="4"/>
  <c r="H1821" i="4"/>
  <c r="I1821" i="4"/>
  <c r="J1821" i="4"/>
  <c r="K1821" i="4"/>
  <c r="L1821" i="4"/>
  <c r="M1821" i="4"/>
  <c r="N1821" i="4"/>
  <c r="O1821" i="4"/>
  <c r="G1822" i="4"/>
  <c r="H1822" i="4"/>
  <c r="I1822" i="4"/>
  <c r="J1822" i="4"/>
  <c r="K1822" i="4"/>
  <c r="L1822" i="4"/>
  <c r="M1822" i="4"/>
  <c r="N1822" i="4"/>
  <c r="O1822" i="4"/>
  <c r="G1823" i="4"/>
  <c r="H1823" i="4"/>
  <c r="I1823" i="4"/>
  <c r="J1823" i="4"/>
  <c r="K1823" i="4"/>
  <c r="L1823" i="4"/>
  <c r="M1823" i="4"/>
  <c r="N1823" i="4"/>
  <c r="O1823" i="4"/>
  <c r="G1824" i="4"/>
  <c r="H1824" i="4"/>
  <c r="I1824" i="4"/>
  <c r="J1824" i="4"/>
  <c r="K1824" i="4"/>
  <c r="L1824" i="4"/>
  <c r="M1824" i="4"/>
  <c r="N1824" i="4"/>
  <c r="O1824" i="4"/>
  <c r="G1825" i="4"/>
  <c r="H1825" i="4"/>
  <c r="I1825" i="4"/>
  <c r="J1825" i="4"/>
  <c r="K1825" i="4"/>
  <c r="L1825" i="4"/>
  <c r="M1825" i="4"/>
  <c r="N1825" i="4"/>
  <c r="O1825" i="4"/>
  <c r="G1826" i="4"/>
  <c r="H1826" i="4"/>
  <c r="I1826" i="4"/>
  <c r="J1826" i="4"/>
  <c r="K1826" i="4"/>
  <c r="L1826" i="4"/>
  <c r="M1826" i="4"/>
  <c r="N1826" i="4"/>
  <c r="O1826" i="4"/>
  <c r="G1827" i="4"/>
  <c r="H1827" i="4"/>
  <c r="I1827" i="4"/>
  <c r="J1827" i="4"/>
  <c r="K1827" i="4"/>
  <c r="L1827" i="4"/>
  <c r="M1827" i="4"/>
  <c r="N1827" i="4"/>
  <c r="O1827" i="4"/>
  <c r="G1828" i="4"/>
  <c r="H1828" i="4"/>
  <c r="I1828" i="4"/>
  <c r="J1828" i="4"/>
  <c r="K1828" i="4"/>
  <c r="L1828" i="4"/>
  <c r="M1828" i="4"/>
  <c r="N1828" i="4"/>
  <c r="O1828" i="4"/>
  <c r="G1829" i="4"/>
  <c r="H1829" i="4"/>
  <c r="I1829" i="4"/>
  <c r="J1829" i="4"/>
  <c r="K1829" i="4"/>
  <c r="L1829" i="4"/>
  <c r="M1829" i="4"/>
  <c r="N1829" i="4"/>
  <c r="O1829" i="4"/>
  <c r="G1830" i="4"/>
  <c r="H1830" i="4"/>
  <c r="I1830" i="4"/>
  <c r="J1830" i="4"/>
  <c r="K1830" i="4"/>
  <c r="L1830" i="4"/>
  <c r="M1830" i="4"/>
  <c r="N1830" i="4"/>
  <c r="O1830" i="4"/>
  <c r="G1831" i="4"/>
  <c r="H1831" i="4"/>
  <c r="I1831" i="4"/>
  <c r="J1831" i="4"/>
  <c r="K1831" i="4"/>
  <c r="L1831" i="4"/>
  <c r="M1831" i="4"/>
  <c r="N1831" i="4"/>
  <c r="O1831" i="4"/>
  <c r="G1832" i="4"/>
  <c r="H1832" i="4"/>
  <c r="I1832" i="4"/>
  <c r="J1832" i="4"/>
  <c r="K1832" i="4"/>
  <c r="L1832" i="4"/>
  <c r="M1832" i="4"/>
  <c r="N1832" i="4"/>
  <c r="O1832" i="4"/>
  <c r="G1833" i="4"/>
  <c r="H1833" i="4"/>
  <c r="I1833" i="4"/>
  <c r="J1833" i="4"/>
  <c r="K1833" i="4"/>
  <c r="L1833" i="4"/>
  <c r="M1833" i="4"/>
  <c r="N1833" i="4"/>
  <c r="O1833" i="4"/>
  <c r="G1834" i="4"/>
  <c r="H1834" i="4"/>
  <c r="I1834" i="4"/>
  <c r="J1834" i="4"/>
  <c r="K1834" i="4"/>
  <c r="L1834" i="4"/>
  <c r="M1834" i="4"/>
  <c r="N1834" i="4"/>
  <c r="O1834" i="4"/>
  <c r="G1835" i="4"/>
  <c r="H1835" i="4"/>
  <c r="I1835" i="4"/>
  <c r="J1835" i="4"/>
  <c r="K1835" i="4"/>
  <c r="L1835" i="4"/>
  <c r="M1835" i="4"/>
  <c r="N1835" i="4"/>
  <c r="O1835" i="4"/>
  <c r="G1836" i="4"/>
  <c r="H1836" i="4"/>
  <c r="I1836" i="4"/>
  <c r="J1836" i="4"/>
  <c r="K1836" i="4"/>
  <c r="L1836" i="4"/>
  <c r="M1836" i="4"/>
  <c r="N1836" i="4"/>
  <c r="O1836" i="4"/>
  <c r="G1837" i="4"/>
  <c r="H1837" i="4"/>
  <c r="I1837" i="4"/>
  <c r="J1837" i="4"/>
  <c r="K1837" i="4"/>
  <c r="L1837" i="4"/>
  <c r="M1837" i="4"/>
  <c r="N1837" i="4"/>
  <c r="O1837" i="4"/>
  <c r="G1838" i="4"/>
  <c r="H1838" i="4"/>
  <c r="I1838" i="4"/>
  <c r="J1838" i="4"/>
  <c r="K1838" i="4"/>
  <c r="L1838" i="4"/>
  <c r="M1838" i="4"/>
  <c r="N1838" i="4"/>
  <c r="O1838" i="4"/>
  <c r="G1839" i="4"/>
  <c r="H1839" i="4"/>
  <c r="I1839" i="4"/>
  <c r="J1839" i="4"/>
  <c r="K1839" i="4"/>
  <c r="L1839" i="4"/>
  <c r="M1839" i="4"/>
  <c r="N1839" i="4"/>
  <c r="O1839" i="4"/>
  <c r="G1840" i="4"/>
  <c r="H1840" i="4"/>
  <c r="I1840" i="4"/>
  <c r="J1840" i="4"/>
  <c r="K1840" i="4"/>
  <c r="L1840" i="4"/>
  <c r="M1840" i="4"/>
  <c r="N1840" i="4"/>
  <c r="O1840" i="4"/>
  <c r="G1841" i="4"/>
  <c r="H1841" i="4"/>
  <c r="I1841" i="4"/>
  <c r="J1841" i="4"/>
  <c r="K1841" i="4"/>
  <c r="L1841" i="4"/>
  <c r="M1841" i="4"/>
  <c r="N1841" i="4"/>
  <c r="O1841" i="4"/>
  <c r="G1842" i="4"/>
  <c r="H1842" i="4"/>
  <c r="I1842" i="4"/>
  <c r="J1842" i="4"/>
  <c r="K1842" i="4"/>
  <c r="L1842" i="4"/>
  <c r="M1842" i="4"/>
  <c r="N1842" i="4"/>
  <c r="O1842" i="4"/>
  <c r="G1843" i="4"/>
  <c r="H1843" i="4"/>
  <c r="I1843" i="4"/>
  <c r="J1843" i="4"/>
  <c r="K1843" i="4"/>
  <c r="L1843" i="4"/>
  <c r="M1843" i="4"/>
  <c r="N1843" i="4"/>
  <c r="O1843" i="4"/>
  <c r="G1844" i="4"/>
  <c r="H1844" i="4"/>
  <c r="I1844" i="4"/>
  <c r="J1844" i="4"/>
  <c r="K1844" i="4"/>
  <c r="L1844" i="4"/>
  <c r="M1844" i="4"/>
  <c r="N1844" i="4"/>
  <c r="O1844" i="4"/>
  <c r="G1845" i="4"/>
  <c r="H1845" i="4"/>
  <c r="I1845" i="4"/>
  <c r="J1845" i="4"/>
  <c r="K1845" i="4"/>
  <c r="L1845" i="4"/>
  <c r="M1845" i="4"/>
  <c r="N1845" i="4"/>
  <c r="O1845" i="4"/>
  <c r="G1846" i="4"/>
  <c r="H1846" i="4"/>
  <c r="I1846" i="4"/>
  <c r="J1846" i="4"/>
  <c r="K1846" i="4"/>
  <c r="L1846" i="4"/>
  <c r="M1846" i="4"/>
  <c r="N1846" i="4"/>
  <c r="O1846" i="4"/>
  <c r="G1847" i="4"/>
  <c r="H1847" i="4"/>
  <c r="I1847" i="4"/>
  <c r="J1847" i="4"/>
  <c r="K1847" i="4"/>
  <c r="L1847" i="4"/>
  <c r="M1847" i="4"/>
  <c r="N1847" i="4"/>
  <c r="O1847" i="4"/>
  <c r="G1848" i="4"/>
  <c r="H1848" i="4"/>
  <c r="I1848" i="4"/>
  <c r="J1848" i="4"/>
  <c r="K1848" i="4"/>
  <c r="L1848" i="4"/>
  <c r="M1848" i="4"/>
  <c r="N1848" i="4"/>
  <c r="O1848" i="4"/>
  <c r="G1849" i="4"/>
  <c r="H1849" i="4"/>
  <c r="I1849" i="4"/>
  <c r="J1849" i="4"/>
  <c r="K1849" i="4"/>
  <c r="L1849" i="4"/>
  <c r="M1849" i="4"/>
  <c r="N1849" i="4"/>
  <c r="O1849" i="4"/>
  <c r="G1850" i="4"/>
  <c r="H1850" i="4"/>
  <c r="I1850" i="4"/>
  <c r="J1850" i="4"/>
  <c r="K1850" i="4"/>
  <c r="L1850" i="4"/>
  <c r="M1850" i="4"/>
  <c r="N1850" i="4"/>
  <c r="O1850" i="4"/>
  <c r="G1851" i="4"/>
  <c r="H1851" i="4"/>
  <c r="I1851" i="4"/>
  <c r="J1851" i="4"/>
  <c r="K1851" i="4"/>
  <c r="L1851" i="4"/>
  <c r="M1851" i="4"/>
  <c r="N1851" i="4"/>
  <c r="O1851" i="4"/>
  <c r="G1852" i="4"/>
  <c r="H1852" i="4"/>
  <c r="I1852" i="4"/>
  <c r="J1852" i="4"/>
  <c r="K1852" i="4"/>
  <c r="L1852" i="4"/>
  <c r="M1852" i="4"/>
  <c r="N1852" i="4"/>
  <c r="O1852" i="4"/>
  <c r="G1853" i="4"/>
  <c r="H1853" i="4"/>
  <c r="I1853" i="4"/>
  <c r="J1853" i="4"/>
  <c r="K1853" i="4"/>
  <c r="L1853" i="4"/>
  <c r="M1853" i="4"/>
  <c r="N1853" i="4"/>
  <c r="O1853" i="4"/>
  <c r="G1854" i="4"/>
  <c r="H1854" i="4"/>
  <c r="I1854" i="4"/>
  <c r="J1854" i="4"/>
  <c r="K1854" i="4"/>
  <c r="L1854" i="4"/>
  <c r="M1854" i="4"/>
  <c r="N1854" i="4"/>
  <c r="O1854" i="4"/>
  <c r="G1855" i="4"/>
  <c r="H1855" i="4"/>
  <c r="I1855" i="4"/>
  <c r="J1855" i="4"/>
  <c r="K1855" i="4"/>
  <c r="L1855" i="4"/>
  <c r="M1855" i="4"/>
  <c r="N1855" i="4"/>
  <c r="O1855" i="4"/>
  <c r="G1856" i="4"/>
  <c r="H1856" i="4"/>
  <c r="I1856" i="4"/>
  <c r="J1856" i="4"/>
  <c r="K1856" i="4"/>
  <c r="L1856" i="4"/>
  <c r="M1856" i="4"/>
  <c r="N1856" i="4"/>
  <c r="O1856" i="4"/>
  <c r="G1857" i="4"/>
  <c r="H1857" i="4"/>
  <c r="I1857" i="4"/>
  <c r="J1857" i="4"/>
  <c r="K1857" i="4"/>
  <c r="L1857" i="4"/>
  <c r="M1857" i="4"/>
  <c r="N1857" i="4"/>
  <c r="O1857" i="4"/>
  <c r="G1858" i="4"/>
  <c r="H1858" i="4"/>
  <c r="I1858" i="4"/>
  <c r="J1858" i="4"/>
  <c r="K1858" i="4"/>
  <c r="L1858" i="4"/>
  <c r="M1858" i="4"/>
  <c r="N1858" i="4"/>
  <c r="O1858" i="4"/>
  <c r="G1859" i="4"/>
  <c r="H1859" i="4"/>
  <c r="I1859" i="4"/>
  <c r="J1859" i="4"/>
  <c r="K1859" i="4"/>
  <c r="L1859" i="4"/>
  <c r="M1859" i="4"/>
  <c r="N1859" i="4"/>
  <c r="O1859" i="4"/>
  <c r="G1860" i="4"/>
  <c r="H1860" i="4"/>
  <c r="I1860" i="4"/>
  <c r="J1860" i="4"/>
  <c r="K1860" i="4"/>
  <c r="L1860" i="4"/>
  <c r="M1860" i="4"/>
  <c r="N1860" i="4"/>
  <c r="O1860" i="4"/>
  <c r="G1861" i="4"/>
  <c r="H1861" i="4"/>
  <c r="I1861" i="4"/>
  <c r="J1861" i="4"/>
  <c r="K1861" i="4"/>
  <c r="L1861" i="4"/>
  <c r="M1861" i="4"/>
  <c r="N1861" i="4"/>
  <c r="O1861" i="4"/>
  <c r="G1862" i="4"/>
  <c r="H1862" i="4"/>
  <c r="I1862" i="4"/>
  <c r="J1862" i="4"/>
  <c r="K1862" i="4"/>
  <c r="L1862" i="4"/>
  <c r="M1862" i="4"/>
  <c r="N1862" i="4"/>
  <c r="O1862" i="4"/>
  <c r="G1863" i="4"/>
  <c r="H1863" i="4"/>
  <c r="I1863" i="4"/>
  <c r="J1863" i="4"/>
  <c r="K1863" i="4"/>
  <c r="L1863" i="4"/>
  <c r="M1863" i="4"/>
  <c r="N1863" i="4"/>
  <c r="O1863" i="4"/>
  <c r="G1864" i="4"/>
  <c r="H1864" i="4"/>
  <c r="I1864" i="4"/>
  <c r="J1864" i="4"/>
  <c r="K1864" i="4"/>
  <c r="L1864" i="4"/>
  <c r="M1864" i="4"/>
  <c r="N1864" i="4"/>
  <c r="O1864" i="4"/>
  <c r="G1865" i="4"/>
  <c r="H1865" i="4"/>
  <c r="I1865" i="4"/>
  <c r="J1865" i="4"/>
  <c r="K1865" i="4"/>
  <c r="L1865" i="4"/>
  <c r="M1865" i="4"/>
  <c r="N1865" i="4"/>
  <c r="O1865" i="4"/>
  <c r="G1866" i="4"/>
  <c r="H1866" i="4"/>
  <c r="I1866" i="4"/>
  <c r="J1866" i="4"/>
  <c r="K1866" i="4"/>
  <c r="L1866" i="4"/>
  <c r="M1866" i="4"/>
  <c r="N1866" i="4"/>
  <c r="O1866" i="4"/>
  <c r="G1867" i="4"/>
  <c r="H1867" i="4"/>
  <c r="I1867" i="4"/>
  <c r="J1867" i="4"/>
  <c r="K1867" i="4"/>
  <c r="L1867" i="4"/>
  <c r="M1867" i="4"/>
  <c r="N1867" i="4"/>
  <c r="O1867" i="4"/>
  <c r="G1868" i="4"/>
  <c r="H1868" i="4"/>
  <c r="I1868" i="4"/>
  <c r="J1868" i="4"/>
  <c r="K1868" i="4"/>
  <c r="L1868" i="4"/>
  <c r="M1868" i="4"/>
  <c r="N1868" i="4"/>
  <c r="O1868" i="4"/>
  <c r="G1869" i="4"/>
  <c r="H1869" i="4"/>
  <c r="I1869" i="4"/>
  <c r="J1869" i="4"/>
  <c r="K1869" i="4"/>
  <c r="L1869" i="4"/>
  <c r="M1869" i="4"/>
  <c r="N1869" i="4"/>
  <c r="O1869" i="4"/>
  <c r="G1870" i="4"/>
  <c r="H1870" i="4"/>
  <c r="I1870" i="4"/>
  <c r="J1870" i="4"/>
  <c r="K1870" i="4"/>
  <c r="L1870" i="4"/>
  <c r="M1870" i="4"/>
  <c r="N1870" i="4"/>
  <c r="O1870" i="4"/>
  <c r="G1871" i="4"/>
  <c r="H1871" i="4"/>
  <c r="I1871" i="4"/>
  <c r="J1871" i="4"/>
  <c r="K1871" i="4"/>
  <c r="L1871" i="4"/>
  <c r="M1871" i="4"/>
  <c r="N1871" i="4"/>
  <c r="O1871" i="4"/>
  <c r="G1872" i="4"/>
  <c r="H1872" i="4"/>
  <c r="I1872" i="4"/>
  <c r="J1872" i="4"/>
  <c r="K1872" i="4"/>
  <c r="L1872" i="4"/>
  <c r="M1872" i="4"/>
  <c r="N1872" i="4"/>
  <c r="O1872" i="4"/>
  <c r="G1873" i="4"/>
  <c r="H1873" i="4"/>
  <c r="I1873" i="4"/>
  <c r="J1873" i="4"/>
  <c r="K1873" i="4"/>
  <c r="L1873" i="4"/>
  <c r="M1873" i="4"/>
  <c r="N1873" i="4"/>
  <c r="O1873" i="4"/>
  <c r="G1874" i="4"/>
  <c r="H1874" i="4"/>
  <c r="I1874" i="4"/>
  <c r="J1874" i="4"/>
  <c r="K1874" i="4"/>
  <c r="L1874" i="4"/>
  <c r="M1874" i="4"/>
  <c r="N1874" i="4"/>
  <c r="O1874" i="4"/>
  <c r="G1875" i="4"/>
  <c r="H1875" i="4"/>
  <c r="I1875" i="4"/>
  <c r="J1875" i="4"/>
  <c r="K1875" i="4"/>
  <c r="L1875" i="4"/>
  <c r="M1875" i="4"/>
  <c r="N1875" i="4"/>
  <c r="O1875" i="4"/>
  <c r="G1876" i="4"/>
  <c r="H1876" i="4"/>
  <c r="I1876" i="4"/>
  <c r="J1876" i="4"/>
  <c r="K1876" i="4"/>
  <c r="L1876" i="4"/>
  <c r="M1876" i="4"/>
  <c r="N1876" i="4"/>
  <c r="O1876" i="4"/>
  <c r="G1877" i="4"/>
  <c r="H1877" i="4"/>
  <c r="I1877" i="4"/>
  <c r="J1877" i="4"/>
  <c r="K1877" i="4"/>
  <c r="L1877" i="4"/>
  <c r="M1877" i="4"/>
  <c r="N1877" i="4"/>
  <c r="O1877" i="4"/>
  <c r="G1878" i="4"/>
  <c r="H1878" i="4"/>
  <c r="I1878" i="4"/>
  <c r="J1878" i="4"/>
  <c r="K1878" i="4"/>
  <c r="L1878" i="4"/>
  <c r="M1878" i="4"/>
  <c r="N1878" i="4"/>
  <c r="O1878" i="4"/>
  <c r="G1879" i="4"/>
  <c r="H1879" i="4"/>
  <c r="I1879" i="4"/>
  <c r="J1879" i="4"/>
  <c r="K1879" i="4"/>
  <c r="L1879" i="4"/>
  <c r="M1879" i="4"/>
  <c r="N1879" i="4"/>
  <c r="O1879" i="4"/>
  <c r="G1880" i="4"/>
  <c r="H1880" i="4"/>
  <c r="I1880" i="4"/>
  <c r="J1880" i="4"/>
  <c r="K1880" i="4"/>
  <c r="L1880" i="4"/>
  <c r="M1880" i="4"/>
  <c r="N1880" i="4"/>
  <c r="O1880" i="4"/>
  <c r="G1881" i="4"/>
  <c r="H1881" i="4"/>
  <c r="I1881" i="4"/>
  <c r="J1881" i="4"/>
  <c r="K1881" i="4"/>
  <c r="L1881" i="4"/>
  <c r="M1881" i="4"/>
  <c r="N1881" i="4"/>
  <c r="O1881" i="4"/>
  <c r="G1882" i="4"/>
  <c r="H1882" i="4"/>
  <c r="I1882" i="4"/>
  <c r="J1882" i="4"/>
  <c r="K1882" i="4"/>
  <c r="L1882" i="4"/>
  <c r="M1882" i="4"/>
  <c r="N1882" i="4"/>
  <c r="O1882" i="4"/>
  <c r="G1883" i="4"/>
  <c r="H1883" i="4"/>
  <c r="I1883" i="4"/>
  <c r="J1883" i="4"/>
  <c r="K1883" i="4"/>
  <c r="L1883" i="4"/>
  <c r="M1883" i="4"/>
  <c r="N1883" i="4"/>
  <c r="O1883" i="4"/>
  <c r="G1884" i="4"/>
  <c r="H1884" i="4"/>
  <c r="I1884" i="4"/>
  <c r="J1884" i="4"/>
  <c r="K1884" i="4"/>
  <c r="L1884" i="4"/>
  <c r="M1884" i="4"/>
  <c r="N1884" i="4"/>
  <c r="O1884" i="4"/>
  <c r="G1885" i="4"/>
  <c r="H1885" i="4"/>
  <c r="I1885" i="4"/>
  <c r="J1885" i="4"/>
  <c r="K1885" i="4"/>
  <c r="L1885" i="4"/>
  <c r="M1885" i="4"/>
  <c r="N1885" i="4"/>
  <c r="O1885" i="4"/>
  <c r="G1886" i="4"/>
  <c r="H1886" i="4"/>
  <c r="I1886" i="4"/>
  <c r="J1886" i="4"/>
  <c r="K1886" i="4"/>
  <c r="L1886" i="4"/>
  <c r="M1886" i="4"/>
  <c r="N1886" i="4"/>
  <c r="O1886" i="4"/>
  <c r="G1887" i="4"/>
  <c r="H1887" i="4"/>
  <c r="I1887" i="4"/>
  <c r="J1887" i="4"/>
  <c r="K1887" i="4"/>
  <c r="L1887" i="4"/>
  <c r="M1887" i="4"/>
  <c r="N1887" i="4"/>
  <c r="O1887" i="4"/>
  <c r="G1888" i="4"/>
  <c r="H1888" i="4"/>
  <c r="I1888" i="4"/>
  <c r="J1888" i="4"/>
  <c r="K1888" i="4"/>
  <c r="L1888" i="4"/>
  <c r="M1888" i="4"/>
  <c r="N1888" i="4"/>
  <c r="O1888" i="4"/>
  <c r="G1889" i="4"/>
  <c r="H1889" i="4"/>
  <c r="I1889" i="4"/>
  <c r="J1889" i="4"/>
  <c r="K1889" i="4"/>
  <c r="L1889" i="4"/>
  <c r="M1889" i="4"/>
  <c r="N1889" i="4"/>
  <c r="O1889" i="4"/>
  <c r="G1890" i="4"/>
  <c r="H1890" i="4"/>
  <c r="I1890" i="4"/>
  <c r="J1890" i="4"/>
  <c r="K1890" i="4"/>
  <c r="L1890" i="4"/>
  <c r="M1890" i="4"/>
  <c r="N1890" i="4"/>
  <c r="O1890" i="4"/>
  <c r="G1891" i="4"/>
  <c r="H1891" i="4"/>
  <c r="I1891" i="4"/>
  <c r="J1891" i="4"/>
  <c r="K1891" i="4"/>
  <c r="L1891" i="4"/>
  <c r="M1891" i="4"/>
  <c r="N1891" i="4"/>
  <c r="O1891" i="4"/>
  <c r="G1892" i="4"/>
  <c r="H1892" i="4"/>
  <c r="I1892" i="4"/>
  <c r="J1892" i="4"/>
  <c r="K1892" i="4"/>
  <c r="L1892" i="4"/>
  <c r="M1892" i="4"/>
  <c r="N1892" i="4"/>
  <c r="O1892" i="4"/>
  <c r="G1893" i="4"/>
  <c r="H1893" i="4"/>
  <c r="I1893" i="4"/>
  <c r="J1893" i="4"/>
  <c r="K1893" i="4"/>
  <c r="L1893" i="4"/>
  <c r="M1893" i="4"/>
  <c r="N1893" i="4"/>
  <c r="O1893" i="4"/>
  <c r="G1894" i="4"/>
  <c r="H1894" i="4"/>
  <c r="I1894" i="4"/>
  <c r="J1894" i="4"/>
  <c r="K1894" i="4"/>
  <c r="L1894" i="4"/>
  <c r="M1894" i="4"/>
  <c r="N1894" i="4"/>
  <c r="O1894" i="4"/>
  <c r="G1895" i="4"/>
  <c r="H1895" i="4"/>
  <c r="I1895" i="4"/>
  <c r="J1895" i="4"/>
  <c r="K1895" i="4"/>
  <c r="L1895" i="4"/>
  <c r="M1895" i="4"/>
  <c r="N1895" i="4"/>
  <c r="O1895" i="4"/>
  <c r="G1896" i="4"/>
  <c r="H1896" i="4"/>
  <c r="I1896" i="4"/>
  <c r="J1896" i="4"/>
  <c r="K1896" i="4"/>
  <c r="L1896" i="4"/>
  <c r="M1896" i="4"/>
  <c r="N1896" i="4"/>
  <c r="O1896" i="4"/>
  <c r="G1897" i="4"/>
  <c r="H1897" i="4"/>
  <c r="I1897" i="4"/>
  <c r="J1897" i="4"/>
  <c r="K1897" i="4"/>
  <c r="L1897" i="4"/>
  <c r="M1897" i="4"/>
  <c r="N1897" i="4"/>
  <c r="O1897" i="4"/>
  <c r="G1898" i="4"/>
  <c r="H1898" i="4"/>
  <c r="I1898" i="4"/>
  <c r="J1898" i="4"/>
  <c r="K1898" i="4"/>
  <c r="L1898" i="4"/>
  <c r="M1898" i="4"/>
  <c r="N1898" i="4"/>
  <c r="O1898" i="4"/>
  <c r="G1899" i="4"/>
  <c r="H1899" i="4"/>
  <c r="I1899" i="4"/>
  <c r="J1899" i="4"/>
  <c r="K1899" i="4"/>
  <c r="L1899" i="4"/>
  <c r="M1899" i="4"/>
  <c r="N1899" i="4"/>
  <c r="O1899" i="4"/>
  <c r="G1900" i="4"/>
  <c r="H1900" i="4"/>
  <c r="I1900" i="4"/>
  <c r="J1900" i="4"/>
  <c r="K1900" i="4"/>
  <c r="L1900" i="4"/>
  <c r="M1900" i="4"/>
  <c r="N1900" i="4"/>
  <c r="O1900" i="4"/>
  <c r="G1901" i="4"/>
  <c r="H1901" i="4"/>
  <c r="I1901" i="4"/>
  <c r="J1901" i="4"/>
  <c r="K1901" i="4"/>
  <c r="L1901" i="4"/>
  <c r="M1901" i="4"/>
  <c r="N1901" i="4"/>
  <c r="O1901" i="4"/>
  <c r="G1902" i="4"/>
  <c r="H1902" i="4"/>
  <c r="I1902" i="4"/>
  <c r="J1902" i="4"/>
  <c r="K1902" i="4"/>
  <c r="L1902" i="4"/>
  <c r="M1902" i="4"/>
  <c r="N1902" i="4"/>
  <c r="O1902" i="4"/>
  <c r="G1903" i="4"/>
  <c r="H1903" i="4"/>
  <c r="I1903" i="4"/>
  <c r="J1903" i="4"/>
  <c r="K1903" i="4"/>
  <c r="L1903" i="4"/>
  <c r="M1903" i="4"/>
  <c r="N1903" i="4"/>
  <c r="O1903" i="4"/>
  <c r="G1904" i="4"/>
  <c r="H1904" i="4"/>
  <c r="I1904" i="4"/>
  <c r="J1904" i="4"/>
  <c r="K1904" i="4"/>
  <c r="L1904" i="4"/>
  <c r="M1904" i="4"/>
  <c r="N1904" i="4"/>
  <c r="O1904" i="4"/>
  <c r="G1905" i="4"/>
  <c r="H1905" i="4"/>
  <c r="I1905" i="4"/>
  <c r="J1905" i="4"/>
  <c r="K1905" i="4"/>
  <c r="L1905" i="4"/>
  <c r="M1905" i="4"/>
  <c r="N1905" i="4"/>
  <c r="O1905" i="4"/>
  <c r="G1906" i="4"/>
  <c r="H1906" i="4"/>
  <c r="I1906" i="4"/>
  <c r="J1906" i="4"/>
  <c r="K1906" i="4"/>
  <c r="L1906" i="4"/>
  <c r="M1906" i="4"/>
  <c r="N1906" i="4"/>
  <c r="O1906" i="4"/>
  <c r="G1907" i="4"/>
  <c r="H1907" i="4"/>
  <c r="I1907" i="4"/>
  <c r="J1907" i="4"/>
  <c r="K1907" i="4"/>
  <c r="L1907" i="4"/>
  <c r="M1907" i="4"/>
  <c r="N1907" i="4"/>
  <c r="O1907" i="4"/>
  <c r="G1908" i="4"/>
  <c r="H1908" i="4"/>
  <c r="I1908" i="4"/>
  <c r="J1908" i="4"/>
  <c r="K1908" i="4"/>
  <c r="L1908" i="4"/>
  <c r="M1908" i="4"/>
  <c r="N1908" i="4"/>
  <c r="O1908" i="4"/>
  <c r="G1909" i="4"/>
  <c r="H1909" i="4"/>
  <c r="I1909" i="4"/>
  <c r="J1909" i="4"/>
  <c r="K1909" i="4"/>
  <c r="L1909" i="4"/>
  <c r="M1909" i="4"/>
  <c r="N1909" i="4"/>
  <c r="O1909" i="4"/>
  <c r="G1910" i="4"/>
  <c r="H1910" i="4"/>
  <c r="I1910" i="4"/>
  <c r="J1910" i="4"/>
  <c r="K1910" i="4"/>
  <c r="L1910" i="4"/>
  <c r="M1910" i="4"/>
  <c r="N1910" i="4"/>
  <c r="O1910" i="4"/>
  <c r="G1911" i="4"/>
  <c r="H1911" i="4"/>
  <c r="I1911" i="4"/>
  <c r="J1911" i="4"/>
  <c r="K1911" i="4"/>
  <c r="L1911" i="4"/>
  <c r="M1911" i="4"/>
  <c r="N1911" i="4"/>
  <c r="O1911" i="4"/>
  <c r="G1912" i="4"/>
  <c r="H1912" i="4"/>
  <c r="I1912" i="4"/>
  <c r="J1912" i="4"/>
  <c r="K1912" i="4"/>
  <c r="L1912" i="4"/>
  <c r="M1912" i="4"/>
  <c r="N1912" i="4"/>
  <c r="O1912" i="4"/>
  <c r="G1913" i="4"/>
  <c r="H1913" i="4"/>
  <c r="I1913" i="4"/>
  <c r="J1913" i="4"/>
  <c r="K1913" i="4"/>
  <c r="L1913" i="4"/>
  <c r="M1913" i="4"/>
  <c r="N1913" i="4"/>
  <c r="O1913" i="4"/>
  <c r="G1914" i="4"/>
  <c r="H1914" i="4"/>
  <c r="I1914" i="4"/>
  <c r="J1914" i="4"/>
  <c r="K1914" i="4"/>
  <c r="L1914" i="4"/>
  <c r="M1914" i="4"/>
  <c r="N1914" i="4"/>
  <c r="O1914" i="4"/>
  <c r="G1915" i="4"/>
  <c r="H1915" i="4"/>
  <c r="I1915" i="4"/>
  <c r="J1915" i="4"/>
  <c r="K1915" i="4"/>
  <c r="L1915" i="4"/>
  <c r="M1915" i="4"/>
  <c r="N1915" i="4"/>
  <c r="O1915" i="4"/>
  <c r="G1916" i="4"/>
  <c r="H1916" i="4"/>
  <c r="I1916" i="4"/>
  <c r="J1916" i="4"/>
  <c r="K1916" i="4"/>
  <c r="L1916" i="4"/>
  <c r="M1916" i="4"/>
  <c r="N1916" i="4"/>
  <c r="O1916" i="4"/>
  <c r="G1917" i="4"/>
  <c r="H1917" i="4"/>
  <c r="I1917" i="4"/>
  <c r="J1917" i="4"/>
  <c r="K1917" i="4"/>
  <c r="L1917" i="4"/>
  <c r="M1917" i="4"/>
  <c r="N1917" i="4"/>
  <c r="O1917" i="4"/>
  <c r="G1918" i="4"/>
  <c r="H1918" i="4"/>
  <c r="I1918" i="4"/>
  <c r="J1918" i="4"/>
  <c r="K1918" i="4"/>
  <c r="L1918" i="4"/>
  <c r="M1918" i="4"/>
  <c r="N1918" i="4"/>
  <c r="O1918" i="4"/>
  <c r="G1919" i="4"/>
  <c r="H1919" i="4"/>
  <c r="I1919" i="4"/>
  <c r="J1919" i="4"/>
  <c r="K1919" i="4"/>
  <c r="L1919" i="4"/>
  <c r="M1919" i="4"/>
  <c r="N1919" i="4"/>
  <c r="O1919" i="4"/>
  <c r="G1920" i="4"/>
  <c r="H1920" i="4"/>
  <c r="I1920" i="4"/>
  <c r="J1920" i="4"/>
  <c r="K1920" i="4"/>
  <c r="L1920" i="4"/>
  <c r="M1920" i="4"/>
  <c r="N1920" i="4"/>
  <c r="O1920" i="4"/>
  <c r="G1921" i="4"/>
  <c r="H1921" i="4"/>
  <c r="I1921" i="4"/>
  <c r="J1921" i="4"/>
  <c r="K1921" i="4"/>
  <c r="L1921" i="4"/>
  <c r="M1921" i="4"/>
  <c r="N1921" i="4"/>
  <c r="O1921" i="4"/>
  <c r="G1922" i="4"/>
  <c r="H1922" i="4"/>
  <c r="I1922" i="4"/>
  <c r="J1922" i="4"/>
  <c r="K1922" i="4"/>
  <c r="L1922" i="4"/>
  <c r="M1922" i="4"/>
  <c r="N1922" i="4"/>
  <c r="O1922" i="4"/>
  <c r="G1923" i="4"/>
  <c r="H1923" i="4"/>
  <c r="I1923" i="4"/>
  <c r="J1923" i="4"/>
  <c r="K1923" i="4"/>
  <c r="L1923" i="4"/>
  <c r="M1923" i="4"/>
  <c r="N1923" i="4"/>
  <c r="O1923" i="4"/>
  <c r="G1924" i="4"/>
  <c r="H1924" i="4"/>
  <c r="I1924" i="4"/>
  <c r="J1924" i="4"/>
  <c r="K1924" i="4"/>
  <c r="L1924" i="4"/>
  <c r="M1924" i="4"/>
  <c r="N1924" i="4"/>
  <c r="O1924" i="4"/>
  <c r="G1925" i="4"/>
  <c r="H1925" i="4"/>
  <c r="I1925" i="4"/>
  <c r="J1925" i="4"/>
  <c r="K1925" i="4"/>
  <c r="L1925" i="4"/>
  <c r="M1925" i="4"/>
  <c r="N1925" i="4"/>
  <c r="O1925" i="4"/>
  <c r="G1926" i="4"/>
  <c r="H1926" i="4"/>
  <c r="I1926" i="4"/>
  <c r="J1926" i="4"/>
  <c r="K1926" i="4"/>
  <c r="L1926" i="4"/>
  <c r="M1926" i="4"/>
  <c r="N1926" i="4"/>
  <c r="O1926" i="4"/>
  <c r="G1927" i="4"/>
  <c r="H1927" i="4"/>
  <c r="I1927" i="4"/>
  <c r="J1927" i="4"/>
  <c r="K1927" i="4"/>
  <c r="L1927" i="4"/>
  <c r="M1927" i="4"/>
  <c r="N1927" i="4"/>
  <c r="O1927" i="4"/>
  <c r="G1928" i="4"/>
  <c r="H1928" i="4"/>
  <c r="I1928" i="4"/>
  <c r="J1928" i="4"/>
  <c r="K1928" i="4"/>
  <c r="L1928" i="4"/>
  <c r="M1928" i="4"/>
  <c r="N1928" i="4"/>
  <c r="O1928" i="4"/>
  <c r="G1929" i="4"/>
  <c r="H1929" i="4"/>
  <c r="I1929" i="4"/>
  <c r="J1929" i="4"/>
  <c r="K1929" i="4"/>
  <c r="L1929" i="4"/>
  <c r="M1929" i="4"/>
  <c r="N1929" i="4"/>
  <c r="O1929" i="4"/>
  <c r="G1930" i="4"/>
  <c r="H1930" i="4"/>
  <c r="I1930" i="4"/>
  <c r="J1930" i="4"/>
  <c r="K1930" i="4"/>
  <c r="L1930" i="4"/>
  <c r="M1930" i="4"/>
  <c r="N1930" i="4"/>
  <c r="O1930" i="4"/>
  <c r="G1931" i="4"/>
  <c r="H1931" i="4"/>
  <c r="I1931" i="4"/>
  <c r="J1931" i="4"/>
  <c r="K1931" i="4"/>
  <c r="L1931" i="4"/>
  <c r="M1931" i="4"/>
  <c r="N1931" i="4"/>
  <c r="O1931" i="4"/>
  <c r="G1932" i="4"/>
  <c r="H1932" i="4"/>
  <c r="I1932" i="4"/>
  <c r="J1932" i="4"/>
  <c r="K1932" i="4"/>
  <c r="L1932" i="4"/>
  <c r="M1932" i="4"/>
  <c r="N1932" i="4"/>
  <c r="O1932" i="4"/>
  <c r="G1933" i="4"/>
  <c r="H1933" i="4"/>
  <c r="I1933" i="4"/>
  <c r="J1933" i="4"/>
  <c r="K1933" i="4"/>
  <c r="L1933" i="4"/>
  <c r="M1933" i="4"/>
  <c r="N1933" i="4"/>
  <c r="O1933" i="4"/>
  <c r="G1934" i="4"/>
  <c r="H1934" i="4"/>
  <c r="I1934" i="4"/>
  <c r="J1934" i="4"/>
  <c r="K1934" i="4"/>
  <c r="L1934" i="4"/>
  <c r="M1934" i="4"/>
  <c r="N1934" i="4"/>
  <c r="O1934" i="4"/>
  <c r="G1935" i="4"/>
  <c r="H1935" i="4"/>
  <c r="I1935" i="4"/>
  <c r="J1935" i="4"/>
  <c r="K1935" i="4"/>
  <c r="L1935" i="4"/>
  <c r="M1935" i="4"/>
  <c r="N1935" i="4"/>
  <c r="O1935" i="4"/>
  <c r="G1936" i="4"/>
  <c r="H1936" i="4"/>
  <c r="I1936" i="4"/>
  <c r="J1936" i="4"/>
  <c r="K1936" i="4"/>
  <c r="L1936" i="4"/>
  <c r="M1936" i="4"/>
  <c r="N1936" i="4"/>
  <c r="O1936" i="4"/>
  <c r="G1937" i="4"/>
  <c r="H1937" i="4"/>
  <c r="I1937" i="4"/>
  <c r="J1937" i="4"/>
  <c r="K1937" i="4"/>
  <c r="L1937" i="4"/>
  <c r="M1937" i="4"/>
  <c r="N1937" i="4"/>
  <c r="O1937" i="4"/>
  <c r="G1938" i="4"/>
  <c r="H1938" i="4"/>
  <c r="I1938" i="4"/>
  <c r="J1938" i="4"/>
  <c r="K1938" i="4"/>
  <c r="L1938" i="4"/>
  <c r="M1938" i="4"/>
  <c r="N1938" i="4"/>
  <c r="O1938" i="4"/>
  <c r="G1939" i="4"/>
  <c r="H1939" i="4"/>
  <c r="I1939" i="4"/>
  <c r="J1939" i="4"/>
  <c r="K1939" i="4"/>
  <c r="L1939" i="4"/>
  <c r="M1939" i="4"/>
  <c r="N1939" i="4"/>
  <c r="O1939" i="4"/>
  <c r="G1940" i="4"/>
  <c r="H1940" i="4"/>
  <c r="I1940" i="4"/>
  <c r="J1940" i="4"/>
  <c r="K1940" i="4"/>
  <c r="L1940" i="4"/>
  <c r="M1940" i="4"/>
  <c r="N1940" i="4"/>
  <c r="O1940" i="4"/>
  <c r="G1941" i="4"/>
  <c r="H1941" i="4"/>
  <c r="I1941" i="4"/>
  <c r="J1941" i="4"/>
  <c r="K1941" i="4"/>
  <c r="L1941" i="4"/>
  <c r="M1941" i="4"/>
  <c r="N1941" i="4"/>
  <c r="O1941" i="4"/>
  <c r="G1942" i="4"/>
  <c r="H1942" i="4"/>
  <c r="I1942" i="4"/>
  <c r="J1942" i="4"/>
  <c r="K1942" i="4"/>
  <c r="L1942" i="4"/>
  <c r="M1942" i="4"/>
  <c r="N1942" i="4"/>
  <c r="O1942" i="4"/>
  <c r="G1943" i="4"/>
  <c r="H1943" i="4"/>
  <c r="I1943" i="4"/>
  <c r="J1943" i="4"/>
  <c r="K1943" i="4"/>
  <c r="L1943" i="4"/>
  <c r="M1943" i="4"/>
  <c r="N1943" i="4"/>
  <c r="O1943" i="4"/>
  <c r="G1944" i="4"/>
  <c r="H1944" i="4"/>
  <c r="I1944" i="4"/>
  <c r="J1944" i="4"/>
  <c r="K1944" i="4"/>
  <c r="L1944" i="4"/>
  <c r="M1944" i="4"/>
  <c r="N1944" i="4"/>
  <c r="O1944" i="4"/>
  <c r="G1945" i="4"/>
  <c r="H1945" i="4"/>
  <c r="I1945" i="4"/>
  <c r="J1945" i="4"/>
  <c r="K1945" i="4"/>
  <c r="L1945" i="4"/>
  <c r="M1945" i="4"/>
  <c r="N1945" i="4"/>
  <c r="O1945" i="4"/>
  <c r="G1946" i="4"/>
  <c r="H1946" i="4"/>
  <c r="I1946" i="4"/>
  <c r="J1946" i="4"/>
  <c r="K1946" i="4"/>
  <c r="L1946" i="4"/>
  <c r="M1946" i="4"/>
  <c r="N1946" i="4"/>
  <c r="O1946" i="4"/>
  <c r="G1947" i="4"/>
  <c r="H1947" i="4"/>
  <c r="I1947" i="4"/>
  <c r="J1947" i="4"/>
  <c r="K1947" i="4"/>
  <c r="L1947" i="4"/>
  <c r="M1947" i="4"/>
  <c r="N1947" i="4"/>
  <c r="O1947" i="4"/>
  <c r="G1948" i="4"/>
  <c r="H1948" i="4"/>
  <c r="I1948" i="4"/>
  <c r="J1948" i="4"/>
  <c r="K1948" i="4"/>
  <c r="L1948" i="4"/>
  <c r="M1948" i="4"/>
  <c r="N1948" i="4"/>
  <c r="O1948" i="4"/>
  <c r="G1949" i="4"/>
  <c r="H1949" i="4"/>
  <c r="I1949" i="4"/>
  <c r="J1949" i="4"/>
  <c r="K1949" i="4"/>
  <c r="L1949" i="4"/>
  <c r="M1949" i="4"/>
  <c r="N1949" i="4"/>
  <c r="O1949" i="4"/>
  <c r="G1950" i="4"/>
  <c r="H1950" i="4"/>
  <c r="I1950" i="4"/>
  <c r="J1950" i="4"/>
  <c r="K1950" i="4"/>
  <c r="L1950" i="4"/>
  <c r="M1950" i="4"/>
  <c r="N1950" i="4"/>
  <c r="O1950" i="4"/>
  <c r="G1951" i="4"/>
  <c r="H1951" i="4"/>
  <c r="I1951" i="4"/>
  <c r="J1951" i="4"/>
  <c r="K1951" i="4"/>
  <c r="L1951" i="4"/>
  <c r="M1951" i="4"/>
  <c r="N1951" i="4"/>
  <c r="O1951" i="4"/>
  <c r="G1952" i="4"/>
  <c r="H1952" i="4"/>
  <c r="I1952" i="4"/>
  <c r="J1952" i="4"/>
  <c r="K1952" i="4"/>
  <c r="L1952" i="4"/>
  <c r="M1952" i="4"/>
  <c r="N1952" i="4"/>
  <c r="O1952" i="4"/>
  <c r="G1953" i="4"/>
  <c r="H1953" i="4"/>
  <c r="I1953" i="4"/>
  <c r="J1953" i="4"/>
  <c r="K1953" i="4"/>
  <c r="L1953" i="4"/>
  <c r="M1953" i="4"/>
  <c r="N1953" i="4"/>
  <c r="O1953" i="4"/>
  <c r="G1954" i="4"/>
  <c r="H1954" i="4"/>
  <c r="I1954" i="4"/>
  <c r="J1954" i="4"/>
  <c r="K1954" i="4"/>
  <c r="L1954" i="4"/>
  <c r="M1954" i="4"/>
  <c r="N1954" i="4"/>
  <c r="O1954" i="4"/>
  <c r="G1955" i="4"/>
  <c r="H1955" i="4"/>
  <c r="I1955" i="4"/>
  <c r="J1955" i="4"/>
  <c r="K1955" i="4"/>
  <c r="L1955" i="4"/>
  <c r="M1955" i="4"/>
  <c r="N1955" i="4"/>
  <c r="O1955" i="4"/>
  <c r="G1956" i="4"/>
  <c r="H1956" i="4"/>
  <c r="I1956" i="4"/>
  <c r="J1956" i="4"/>
  <c r="K1956" i="4"/>
  <c r="L1956" i="4"/>
  <c r="M1956" i="4"/>
  <c r="N1956" i="4"/>
  <c r="O1956" i="4"/>
  <c r="G1957" i="4"/>
  <c r="H1957" i="4"/>
  <c r="I1957" i="4"/>
  <c r="J1957" i="4"/>
  <c r="K1957" i="4"/>
  <c r="L1957" i="4"/>
  <c r="M1957" i="4"/>
  <c r="N1957" i="4"/>
  <c r="O1957" i="4"/>
  <c r="G1958" i="4"/>
  <c r="H1958" i="4"/>
  <c r="I1958" i="4"/>
  <c r="J1958" i="4"/>
  <c r="K1958" i="4"/>
  <c r="L1958" i="4"/>
  <c r="M1958" i="4"/>
  <c r="N1958" i="4"/>
  <c r="O1958" i="4"/>
  <c r="G1959" i="4"/>
  <c r="H1959" i="4"/>
  <c r="I1959" i="4"/>
  <c r="J1959" i="4"/>
  <c r="K1959" i="4"/>
  <c r="L1959" i="4"/>
  <c r="M1959" i="4"/>
  <c r="N1959" i="4"/>
  <c r="O1959" i="4"/>
  <c r="G1960" i="4"/>
  <c r="H1960" i="4"/>
  <c r="I1960" i="4"/>
  <c r="J1960" i="4"/>
  <c r="K1960" i="4"/>
  <c r="L1960" i="4"/>
  <c r="M1960" i="4"/>
  <c r="N1960" i="4"/>
  <c r="O1960" i="4"/>
  <c r="G1961" i="4"/>
  <c r="H1961" i="4"/>
  <c r="I1961" i="4"/>
  <c r="J1961" i="4"/>
  <c r="K1961" i="4"/>
  <c r="L1961" i="4"/>
  <c r="M1961" i="4"/>
  <c r="N1961" i="4"/>
  <c r="O1961" i="4"/>
  <c r="G1962" i="4"/>
  <c r="H1962" i="4"/>
  <c r="I1962" i="4"/>
  <c r="J1962" i="4"/>
  <c r="K1962" i="4"/>
  <c r="L1962" i="4"/>
  <c r="M1962" i="4"/>
  <c r="N1962" i="4"/>
  <c r="O1962" i="4"/>
  <c r="G1963" i="4"/>
  <c r="H1963" i="4"/>
  <c r="I1963" i="4"/>
  <c r="J1963" i="4"/>
  <c r="K1963" i="4"/>
  <c r="L1963" i="4"/>
  <c r="M1963" i="4"/>
  <c r="N1963" i="4"/>
  <c r="O1963" i="4"/>
  <c r="G1964" i="4"/>
  <c r="H1964" i="4"/>
  <c r="I1964" i="4"/>
  <c r="J1964" i="4"/>
  <c r="K1964" i="4"/>
  <c r="L1964" i="4"/>
  <c r="M1964" i="4"/>
  <c r="N1964" i="4"/>
  <c r="O1964" i="4"/>
  <c r="G1965" i="4"/>
  <c r="H1965" i="4"/>
  <c r="I1965" i="4"/>
  <c r="J1965" i="4"/>
  <c r="K1965" i="4"/>
  <c r="L1965" i="4"/>
  <c r="M1965" i="4"/>
  <c r="N1965" i="4"/>
  <c r="O1965" i="4"/>
  <c r="G1966" i="4"/>
  <c r="H1966" i="4"/>
  <c r="I1966" i="4"/>
  <c r="J1966" i="4"/>
  <c r="K1966" i="4"/>
  <c r="L1966" i="4"/>
  <c r="M1966" i="4"/>
  <c r="N1966" i="4"/>
  <c r="O1966" i="4"/>
  <c r="G1967" i="4"/>
  <c r="H1967" i="4"/>
  <c r="I1967" i="4"/>
  <c r="J1967" i="4"/>
  <c r="K1967" i="4"/>
  <c r="L1967" i="4"/>
  <c r="M1967" i="4"/>
  <c r="N1967" i="4"/>
  <c r="O1967" i="4"/>
  <c r="G1968" i="4"/>
  <c r="H1968" i="4"/>
  <c r="I1968" i="4"/>
  <c r="J1968" i="4"/>
  <c r="K1968" i="4"/>
  <c r="L1968" i="4"/>
  <c r="M1968" i="4"/>
  <c r="N1968" i="4"/>
  <c r="O1968" i="4"/>
  <c r="G1969" i="4"/>
  <c r="H1969" i="4"/>
  <c r="I1969" i="4"/>
  <c r="J1969" i="4"/>
  <c r="K1969" i="4"/>
  <c r="L1969" i="4"/>
  <c r="M1969" i="4"/>
  <c r="N1969" i="4"/>
  <c r="O1969" i="4"/>
  <c r="G1970" i="4"/>
  <c r="H1970" i="4"/>
  <c r="I1970" i="4"/>
  <c r="J1970" i="4"/>
  <c r="K1970" i="4"/>
  <c r="L1970" i="4"/>
  <c r="M1970" i="4"/>
  <c r="N1970" i="4"/>
  <c r="O1970" i="4"/>
  <c r="G1971" i="4"/>
  <c r="H1971" i="4"/>
  <c r="I1971" i="4"/>
  <c r="J1971" i="4"/>
  <c r="K1971" i="4"/>
  <c r="L1971" i="4"/>
  <c r="M1971" i="4"/>
  <c r="N1971" i="4"/>
  <c r="O1971" i="4"/>
  <c r="G1972" i="4"/>
  <c r="H1972" i="4"/>
  <c r="I1972" i="4"/>
  <c r="J1972" i="4"/>
  <c r="K1972" i="4"/>
  <c r="L1972" i="4"/>
  <c r="M1972" i="4"/>
  <c r="N1972" i="4"/>
  <c r="O1972" i="4"/>
  <c r="G1973" i="4"/>
  <c r="H1973" i="4"/>
  <c r="I1973" i="4"/>
  <c r="J1973" i="4"/>
  <c r="K1973" i="4"/>
  <c r="L1973" i="4"/>
  <c r="M1973" i="4"/>
  <c r="N1973" i="4"/>
  <c r="O1973" i="4"/>
  <c r="G1974" i="4"/>
  <c r="H1974" i="4"/>
  <c r="I1974" i="4"/>
  <c r="J1974" i="4"/>
  <c r="K1974" i="4"/>
  <c r="L1974" i="4"/>
  <c r="M1974" i="4"/>
  <c r="N1974" i="4"/>
  <c r="O1974" i="4"/>
  <c r="G1975" i="4"/>
  <c r="H1975" i="4"/>
  <c r="I1975" i="4"/>
  <c r="J1975" i="4"/>
  <c r="K1975" i="4"/>
  <c r="L1975" i="4"/>
  <c r="M1975" i="4"/>
  <c r="N1975" i="4"/>
  <c r="O1975" i="4"/>
  <c r="G1976" i="4"/>
  <c r="H1976" i="4"/>
  <c r="I1976" i="4"/>
  <c r="J1976" i="4"/>
  <c r="K1976" i="4"/>
  <c r="L1976" i="4"/>
  <c r="M1976" i="4"/>
  <c r="N1976" i="4"/>
  <c r="O1976" i="4"/>
  <c r="G1977" i="4"/>
  <c r="H1977" i="4"/>
  <c r="I1977" i="4"/>
  <c r="J1977" i="4"/>
  <c r="K1977" i="4"/>
  <c r="L1977" i="4"/>
  <c r="M1977" i="4"/>
  <c r="N1977" i="4"/>
  <c r="O1977" i="4"/>
  <c r="G1978" i="4"/>
  <c r="H1978" i="4"/>
  <c r="I1978" i="4"/>
  <c r="J1978" i="4"/>
  <c r="K1978" i="4"/>
  <c r="L1978" i="4"/>
  <c r="M1978" i="4"/>
  <c r="N1978" i="4"/>
  <c r="O1978" i="4"/>
  <c r="G1979" i="4"/>
  <c r="H1979" i="4"/>
  <c r="I1979" i="4"/>
  <c r="J1979" i="4"/>
  <c r="K1979" i="4"/>
  <c r="L1979" i="4"/>
  <c r="M1979" i="4"/>
  <c r="N1979" i="4"/>
  <c r="O1979" i="4"/>
  <c r="G1980" i="4"/>
  <c r="H1980" i="4"/>
  <c r="I1980" i="4"/>
  <c r="J1980" i="4"/>
  <c r="K1980" i="4"/>
  <c r="L1980" i="4"/>
  <c r="M1980" i="4"/>
  <c r="N1980" i="4"/>
  <c r="O1980" i="4"/>
  <c r="G1981" i="4"/>
  <c r="H1981" i="4"/>
  <c r="I1981" i="4"/>
  <c r="J1981" i="4"/>
  <c r="K1981" i="4"/>
  <c r="L1981" i="4"/>
  <c r="M1981" i="4"/>
  <c r="N1981" i="4"/>
  <c r="O1981" i="4"/>
  <c r="G1982" i="4"/>
  <c r="H1982" i="4"/>
  <c r="I1982" i="4"/>
  <c r="J1982" i="4"/>
  <c r="K1982" i="4"/>
  <c r="L1982" i="4"/>
  <c r="M1982" i="4"/>
  <c r="N1982" i="4"/>
  <c r="O1982" i="4"/>
  <c r="G1983" i="4"/>
  <c r="H1983" i="4"/>
  <c r="I1983" i="4"/>
  <c r="J1983" i="4"/>
  <c r="K1983" i="4"/>
  <c r="L1983" i="4"/>
  <c r="M1983" i="4"/>
  <c r="N1983" i="4"/>
  <c r="O1983" i="4"/>
  <c r="G1984" i="4"/>
  <c r="H1984" i="4"/>
  <c r="I1984" i="4"/>
  <c r="J1984" i="4"/>
  <c r="K1984" i="4"/>
  <c r="L1984" i="4"/>
  <c r="M1984" i="4"/>
  <c r="N1984" i="4"/>
  <c r="O1984" i="4"/>
  <c r="G1985" i="4"/>
  <c r="H1985" i="4"/>
  <c r="I1985" i="4"/>
  <c r="J1985" i="4"/>
  <c r="K1985" i="4"/>
  <c r="L1985" i="4"/>
  <c r="M1985" i="4"/>
  <c r="N1985" i="4"/>
  <c r="O1985" i="4"/>
  <c r="G1986" i="4"/>
  <c r="H1986" i="4"/>
  <c r="I1986" i="4"/>
  <c r="J1986" i="4"/>
  <c r="K1986" i="4"/>
  <c r="L1986" i="4"/>
  <c r="M1986" i="4"/>
  <c r="N1986" i="4"/>
  <c r="O1986" i="4"/>
  <c r="G1987" i="4"/>
  <c r="H1987" i="4"/>
  <c r="I1987" i="4"/>
  <c r="J1987" i="4"/>
  <c r="K1987" i="4"/>
  <c r="L1987" i="4"/>
  <c r="M1987" i="4"/>
  <c r="N1987" i="4"/>
  <c r="O1987" i="4"/>
  <c r="G1988" i="4"/>
  <c r="H1988" i="4"/>
  <c r="I1988" i="4"/>
  <c r="J1988" i="4"/>
  <c r="K1988" i="4"/>
  <c r="L1988" i="4"/>
  <c r="M1988" i="4"/>
  <c r="N1988" i="4"/>
  <c r="O1988" i="4"/>
  <c r="G1989" i="4"/>
  <c r="H1989" i="4"/>
  <c r="I1989" i="4"/>
  <c r="J1989" i="4"/>
  <c r="K1989" i="4"/>
  <c r="L1989" i="4"/>
  <c r="M1989" i="4"/>
  <c r="N1989" i="4"/>
  <c r="O1989" i="4"/>
  <c r="G1990" i="4"/>
  <c r="H1990" i="4"/>
  <c r="I1990" i="4"/>
  <c r="J1990" i="4"/>
  <c r="K1990" i="4"/>
  <c r="L1990" i="4"/>
  <c r="M1990" i="4"/>
  <c r="N1990" i="4"/>
  <c r="O1990" i="4"/>
  <c r="G1991" i="4"/>
  <c r="H1991" i="4"/>
  <c r="I1991" i="4"/>
  <c r="J1991" i="4"/>
  <c r="K1991" i="4"/>
  <c r="L1991" i="4"/>
  <c r="M1991" i="4"/>
  <c r="N1991" i="4"/>
  <c r="O1991" i="4"/>
  <c r="G1992" i="4"/>
  <c r="H1992" i="4"/>
  <c r="I1992" i="4"/>
  <c r="J1992" i="4"/>
  <c r="K1992" i="4"/>
  <c r="L1992" i="4"/>
  <c r="M1992" i="4"/>
  <c r="N1992" i="4"/>
  <c r="O1992" i="4"/>
  <c r="G1993" i="4"/>
  <c r="H1993" i="4"/>
  <c r="I1993" i="4"/>
  <c r="J1993" i="4"/>
  <c r="K1993" i="4"/>
  <c r="L1993" i="4"/>
  <c r="M1993" i="4"/>
  <c r="N1993" i="4"/>
  <c r="O1993" i="4"/>
  <c r="G1994" i="4"/>
  <c r="H1994" i="4"/>
  <c r="I1994" i="4"/>
  <c r="J1994" i="4"/>
  <c r="K1994" i="4"/>
  <c r="L1994" i="4"/>
  <c r="M1994" i="4"/>
  <c r="N1994" i="4"/>
  <c r="O1994" i="4"/>
  <c r="G1995" i="4"/>
  <c r="H1995" i="4"/>
  <c r="I1995" i="4"/>
  <c r="J1995" i="4"/>
  <c r="K1995" i="4"/>
  <c r="L1995" i="4"/>
  <c r="M1995" i="4"/>
  <c r="N1995" i="4"/>
  <c r="O1995" i="4"/>
  <c r="G1996" i="4"/>
  <c r="H1996" i="4"/>
  <c r="I1996" i="4"/>
  <c r="J1996" i="4"/>
  <c r="K1996" i="4"/>
  <c r="L1996" i="4"/>
  <c r="M1996" i="4"/>
  <c r="N1996" i="4"/>
  <c r="O1996" i="4"/>
  <c r="G1997" i="4"/>
  <c r="H1997" i="4"/>
  <c r="I1997" i="4"/>
  <c r="J1997" i="4"/>
  <c r="K1997" i="4"/>
  <c r="L1997" i="4"/>
  <c r="M1997" i="4"/>
  <c r="N1997" i="4"/>
  <c r="O1997" i="4"/>
  <c r="G1998" i="4"/>
  <c r="H1998" i="4"/>
  <c r="I1998" i="4"/>
  <c r="J1998" i="4"/>
  <c r="K1998" i="4"/>
  <c r="L1998" i="4"/>
  <c r="M1998" i="4"/>
  <c r="N1998" i="4"/>
  <c r="O1998" i="4"/>
  <c r="G1999" i="4"/>
  <c r="H1999" i="4"/>
  <c r="I1999" i="4"/>
  <c r="J1999" i="4"/>
  <c r="K1999" i="4"/>
  <c r="L1999" i="4"/>
  <c r="M1999" i="4"/>
  <c r="N1999" i="4"/>
  <c r="O1999" i="4"/>
  <c r="G2000" i="4"/>
  <c r="H2000" i="4"/>
  <c r="I2000" i="4"/>
  <c r="J2000" i="4"/>
  <c r="K2000" i="4"/>
  <c r="L2000" i="4"/>
  <c r="M2000" i="4"/>
  <c r="N2000" i="4"/>
  <c r="O2000" i="4"/>
  <c r="G2001" i="4"/>
  <c r="H2001" i="4"/>
  <c r="I2001" i="4"/>
  <c r="J2001" i="4"/>
  <c r="K2001" i="4"/>
  <c r="L2001" i="4"/>
  <c r="M2001" i="4"/>
  <c r="N2001" i="4"/>
  <c r="O2001" i="4"/>
  <c r="G2002" i="4"/>
  <c r="H2002" i="4"/>
  <c r="I2002" i="4"/>
  <c r="J2002" i="4"/>
  <c r="K2002" i="4"/>
  <c r="L2002" i="4"/>
  <c r="M2002" i="4"/>
  <c r="N2002" i="4"/>
  <c r="O2002" i="4"/>
  <c r="G2003" i="4"/>
  <c r="H2003" i="4"/>
  <c r="I2003" i="4"/>
  <c r="J2003" i="4"/>
  <c r="K2003" i="4"/>
  <c r="L2003" i="4"/>
  <c r="M2003" i="4"/>
  <c r="N2003" i="4"/>
  <c r="O2003" i="4"/>
  <c r="G2004" i="4"/>
  <c r="H2004" i="4"/>
  <c r="I2004" i="4"/>
  <c r="J2004" i="4"/>
  <c r="K2004" i="4"/>
  <c r="L2004" i="4"/>
  <c r="M2004" i="4"/>
  <c r="N2004" i="4"/>
  <c r="O2004" i="4"/>
  <c r="G2005" i="4"/>
  <c r="H2005" i="4"/>
  <c r="I2005" i="4"/>
  <c r="J2005" i="4"/>
  <c r="K2005" i="4"/>
  <c r="L2005" i="4"/>
  <c r="M2005" i="4"/>
  <c r="N2005" i="4"/>
  <c r="O2005" i="4"/>
  <c r="G2006" i="4"/>
  <c r="H2006" i="4"/>
  <c r="I2006" i="4"/>
  <c r="J2006" i="4"/>
  <c r="K2006" i="4"/>
  <c r="L2006" i="4"/>
  <c r="M2006" i="4"/>
  <c r="N2006" i="4"/>
  <c r="O2006" i="4"/>
  <c r="G2007" i="4"/>
  <c r="H2007" i="4"/>
  <c r="I2007" i="4"/>
  <c r="J2007" i="4"/>
  <c r="K2007" i="4"/>
  <c r="L2007" i="4"/>
  <c r="M2007" i="4"/>
  <c r="N2007" i="4"/>
  <c r="O2007" i="4"/>
  <c r="G2008" i="4"/>
  <c r="H2008" i="4"/>
  <c r="I2008" i="4"/>
  <c r="J2008" i="4"/>
  <c r="K2008" i="4"/>
  <c r="L2008" i="4"/>
  <c r="M2008" i="4"/>
  <c r="N2008" i="4"/>
  <c r="O2008" i="4"/>
  <c r="G2009" i="4"/>
  <c r="H2009" i="4"/>
  <c r="I2009" i="4"/>
  <c r="J2009" i="4"/>
  <c r="K2009" i="4"/>
  <c r="L2009" i="4"/>
  <c r="M2009" i="4"/>
  <c r="N2009" i="4"/>
  <c r="O2009" i="4"/>
  <c r="G2010" i="4"/>
  <c r="H2010" i="4"/>
  <c r="I2010" i="4"/>
  <c r="J2010" i="4"/>
  <c r="K2010" i="4"/>
  <c r="L2010" i="4"/>
  <c r="M2010" i="4"/>
  <c r="N2010" i="4"/>
  <c r="O2010" i="4"/>
  <c r="G2011" i="4"/>
  <c r="H2011" i="4"/>
  <c r="I2011" i="4"/>
  <c r="J2011" i="4"/>
  <c r="K2011" i="4"/>
  <c r="L2011" i="4"/>
  <c r="M2011" i="4"/>
  <c r="N2011" i="4"/>
  <c r="O2011" i="4"/>
  <c r="G2012" i="4"/>
  <c r="H2012" i="4"/>
  <c r="I2012" i="4"/>
  <c r="J2012" i="4"/>
  <c r="K2012" i="4"/>
  <c r="L2012" i="4"/>
  <c r="M2012" i="4"/>
  <c r="N2012" i="4"/>
  <c r="O2012" i="4"/>
  <c r="G2013" i="4"/>
  <c r="H2013" i="4"/>
  <c r="I2013" i="4"/>
  <c r="J2013" i="4"/>
  <c r="K2013" i="4"/>
  <c r="L2013" i="4"/>
  <c r="M2013" i="4"/>
  <c r="N2013" i="4"/>
  <c r="O2013" i="4"/>
  <c r="G2014" i="4"/>
  <c r="H2014" i="4"/>
  <c r="I2014" i="4"/>
  <c r="J2014" i="4"/>
  <c r="K2014" i="4"/>
  <c r="L2014" i="4"/>
  <c r="M2014" i="4"/>
  <c r="N2014" i="4"/>
  <c r="O2014" i="4"/>
  <c r="G2015" i="4"/>
  <c r="H2015" i="4"/>
  <c r="I2015" i="4"/>
  <c r="J2015" i="4"/>
  <c r="K2015" i="4"/>
  <c r="L2015" i="4"/>
  <c r="M2015" i="4"/>
  <c r="N2015" i="4"/>
  <c r="O2015" i="4"/>
  <c r="G2016" i="4"/>
  <c r="H2016" i="4"/>
  <c r="I2016" i="4"/>
  <c r="J2016" i="4"/>
  <c r="K2016" i="4"/>
  <c r="L2016" i="4"/>
  <c r="M2016" i="4"/>
  <c r="N2016" i="4"/>
  <c r="O2016" i="4"/>
  <c r="G2017" i="4"/>
  <c r="H2017" i="4"/>
  <c r="I2017" i="4"/>
  <c r="J2017" i="4"/>
  <c r="K2017" i="4"/>
  <c r="L2017" i="4"/>
  <c r="M2017" i="4"/>
  <c r="N2017" i="4"/>
  <c r="O2017" i="4"/>
  <c r="G2018" i="4"/>
  <c r="H2018" i="4"/>
  <c r="I2018" i="4"/>
  <c r="J2018" i="4"/>
  <c r="K2018" i="4"/>
  <c r="L2018" i="4"/>
  <c r="M2018" i="4"/>
  <c r="N2018" i="4"/>
  <c r="O2018" i="4"/>
  <c r="G2019" i="4"/>
  <c r="H2019" i="4"/>
  <c r="I2019" i="4"/>
  <c r="J2019" i="4"/>
  <c r="K2019" i="4"/>
  <c r="L2019" i="4"/>
  <c r="M2019" i="4"/>
  <c r="N2019" i="4"/>
  <c r="O2019" i="4"/>
  <c r="G2020" i="4"/>
  <c r="H2020" i="4"/>
  <c r="I2020" i="4"/>
  <c r="J2020" i="4"/>
  <c r="K2020" i="4"/>
  <c r="L2020" i="4"/>
  <c r="M2020" i="4"/>
  <c r="N2020" i="4"/>
  <c r="O2020" i="4"/>
  <c r="G2021" i="4"/>
  <c r="H2021" i="4"/>
  <c r="I2021" i="4"/>
  <c r="J2021" i="4"/>
  <c r="K2021" i="4"/>
  <c r="L2021" i="4"/>
  <c r="M2021" i="4"/>
  <c r="N2021" i="4"/>
  <c r="O2021" i="4"/>
  <c r="G2022" i="4"/>
  <c r="H2022" i="4"/>
  <c r="I2022" i="4"/>
  <c r="J2022" i="4"/>
  <c r="K2022" i="4"/>
  <c r="L2022" i="4"/>
  <c r="M2022" i="4"/>
  <c r="N2022" i="4"/>
  <c r="O2022" i="4"/>
  <c r="G2023" i="4"/>
  <c r="H2023" i="4"/>
  <c r="I2023" i="4"/>
  <c r="J2023" i="4"/>
  <c r="K2023" i="4"/>
  <c r="L2023" i="4"/>
  <c r="M2023" i="4"/>
  <c r="N2023" i="4"/>
  <c r="O2023" i="4"/>
  <c r="G2024" i="4"/>
  <c r="H2024" i="4"/>
  <c r="I2024" i="4"/>
  <c r="J2024" i="4"/>
  <c r="K2024" i="4"/>
  <c r="L2024" i="4"/>
  <c r="M2024" i="4"/>
  <c r="N2024" i="4"/>
  <c r="O2024" i="4"/>
  <c r="G2025" i="4"/>
  <c r="H2025" i="4"/>
  <c r="I2025" i="4"/>
  <c r="J2025" i="4"/>
  <c r="K2025" i="4"/>
  <c r="L2025" i="4"/>
  <c r="M2025" i="4"/>
  <c r="N2025" i="4"/>
  <c r="O2025" i="4"/>
  <c r="G2026" i="4"/>
  <c r="H2026" i="4"/>
  <c r="I2026" i="4"/>
  <c r="J2026" i="4"/>
  <c r="K2026" i="4"/>
  <c r="L2026" i="4"/>
  <c r="M2026" i="4"/>
  <c r="N2026" i="4"/>
  <c r="O2026" i="4"/>
  <c r="G2027" i="4"/>
  <c r="H2027" i="4"/>
  <c r="I2027" i="4"/>
  <c r="J2027" i="4"/>
  <c r="K2027" i="4"/>
  <c r="L2027" i="4"/>
  <c r="M2027" i="4"/>
  <c r="N2027" i="4"/>
  <c r="O2027" i="4"/>
  <c r="G2028" i="4"/>
  <c r="H2028" i="4"/>
  <c r="I2028" i="4"/>
  <c r="J2028" i="4"/>
  <c r="K2028" i="4"/>
  <c r="L2028" i="4"/>
  <c r="M2028" i="4"/>
  <c r="N2028" i="4"/>
  <c r="O2028" i="4"/>
  <c r="G2029" i="4"/>
  <c r="H2029" i="4"/>
  <c r="I2029" i="4"/>
  <c r="J2029" i="4"/>
  <c r="K2029" i="4"/>
  <c r="L2029" i="4"/>
  <c r="M2029" i="4"/>
  <c r="N2029" i="4"/>
  <c r="O2029" i="4"/>
  <c r="G2030" i="4"/>
  <c r="H2030" i="4"/>
  <c r="I2030" i="4"/>
  <c r="J2030" i="4"/>
  <c r="K2030" i="4"/>
  <c r="L2030" i="4"/>
  <c r="M2030" i="4"/>
  <c r="N2030" i="4"/>
  <c r="O2030" i="4"/>
  <c r="G2031" i="4"/>
  <c r="H2031" i="4"/>
  <c r="I2031" i="4"/>
  <c r="J2031" i="4"/>
  <c r="K2031" i="4"/>
  <c r="L2031" i="4"/>
  <c r="M2031" i="4"/>
  <c r="N2031" i="4"/>
  <c r="O2031" i="4"/>
  <c r="G2032" i="4"/>
  <c r="H2032" i="4"/>
  <c r="I2032" i="4"/>
  <c r="J2032" i="4"/>
  <c r="K2032" i="4"/>
  <c r="L2032" i="4"/>
  <c r="M2032" i="4"/>
  <c r="N2032" i="4"/>
  <c r="O2032" i="4"/>
  <c r="G2033" i="4"/>
  <c r="H2033" i="4"/>
  <c r="I2033" i="4"/>
  <c r="J2033" i="4"/>
  <c r="K2033" i="4"/>
  <c r="L2033" i="4"/>
  <c r="M2033" i="4"/>
  <c r="N2033" i="4"/>
  <c r="O2033" i="4"/>
  <c r="G2034" i="4"/>
  <c r="H2034" i="4"/>
  <c r="I2034" i="4"/>
  <c r="J2034" i="4"/>
  <c r="K2034" i="4"/>
  <c r="L2034" i="4"/>
  <c r="M2034" i="4"/>
  <c r="N2034" i="4"/>
  <c r="O2034" i="4"/>
  <c r="G2035" i="4"/>
  <c r="H2035" i="4"/>
  <c r="I2035" i="4"/>
  <c r="J2035" i="4"/>
  <c r="K2035" i="4"/>
  <c r="L2035" i="4"/>
  <c r="M2035" i="4"/>
  <c r="N2035" i="4"/>
  <c r="O2035" i="4"/>
  <c r="G2036" i="4"/>
  <c r="H2036" i="4"/>
  <c r="I2036" i="4"/>
  <c r="J2036" i="4"/>
  <c r="K2036" i="4"/>
  <c r="L2036" i="4"/>
  <c r="M2036" i="4"/>
  <c r="N2036" i="4"/>
  <c r="O2036" i="4"/>
  <c r="G2037" i="4"/>
  <c r="H2037" i="4"/>
  <c r="I2037" i="4"/>
  <c r="J2037" i="4"/>
  <c r="K2037" i="4"/>
  <c r="L2037" i="4"/>
  <c r="M2037" i="4"/>
  <c r="N2037" i="4"/>
  <c r="O2037" i="4"/>
  <c r="G2038" i="4"/>
  <c r="H2038" i="4"/>
  <c r="I2038" i="4"/>
  <c r="J2038" i="4"/>
  <c r="K2038" i="4"/>
  <c r="L2038" i="4"/>
  <c r="M2038" i="4"/>
  <c r="N2038" i="4"/>
  <c r="O2038" i="4"/>
  <c r="G2039" i="4"/>
  <c r="H2039" i="4"/>
  <c r="I2039" i="4"/>
  <c r="J2039" i="4"/>
  <c r="K2039" i="4"/>
  <c r="L2039" i="4"/>
  <c r="M2039" i="4"/>
  <c r="N2039" i="4"/>
  <c r="O2039" i="4"/>
  <c r="G2040" i="4"/>
  <c r="H2040" i="4"/>
  <c r="I2040" i="4"/>
  <c r="J2040" i="4"/>
  <c r="K2040" i="4"/>
  <c r="L2040" i="4"/>
  <c r="M2040" i="4"/>
  <c r="N2040" i="4"/>
  <c r="O2040" i="4"/>
  <c r="G2041" i="4"/>
  <c r="H2041" i="4"/>
  <c r="I2041" i="4"/>
  <c r="J2041" i="4"/>
  <c r="K2041" i="4"/>
  <c r="L2041" i="4"/>
  <c r="M2041" i="4"/>
  <c r="N2041" i="4"/>
  <c r="O2041" i="4"/>
  <c r="G2042" i="4"/>
  <c r="H2042" i="4"/>
  <c r="I2042" i="4"/>
  <c r="J2042" i="4"/>
  <c r="K2042" i="4"/>
  <c r="L2042" i="4"/>
  <c r="M2042" i="4"/>
  <c r="N2042" i="4"/>
  <c r="O2042" i="4"/>
  <c r="G2043" i="4"/>
  <c r="H2043" i="4"/>
  <c r="I2043" i="4"/>
  <c r="J2043" i="4"/>
  <c r="K2043" i="4"/>
  <c r="L2043" i="4"/>
  <c r="M2043" i="4"/>
  <c r="N2043" i="4"/>
  <c r="O2043" i="4"/>
  <c r="G2044" i="4"/>
  <c r="H2044" i="4"/>
  <c r="I2044" i="4"/>
  <c r="J2044" i="4"/>
  <c r="K2044" i="4"/>
  <c r="L2044" i="4"/>
  <c r="M2044" i="4"/>
  <c r="N2044" i="4"/>
  <c r="O2044" i="4"/>
  <c r="G2045" i="4"/>
  <c r="H2045" i="4"/>
  <c r="I2045" i="4"/>
  <c r="J2045" i="4"/>
  <c r="K2045" i="4"/>
  <c r="L2045" i="4"/>
  <c r="M2045" i="4"/>
  <c r="N2045" i="4"/>
  <c r="O2045" i="4"/>
  <c r="G2046" i="4"/>
  <c r="H2046" i="4"/>
  <c r="I2046" i="4"/>
  <c r="J2046" i="4"/>
  <c r="K2046" i="4"/>
  <c r="L2046" i="4"/>
  <c r="M2046" i="4"/>
  <c r="N2046" i="4"/>
  <c r="O2046" i="4"/>
  <c r="G2047" i="4"/>
  <c r="H2047" i="4"/>
  <c r="I2047" i="4"/>
  <c r="J2047" i="4"/>
  <c r="K2047" i="4"/>
  <c r="L2047" i="4"/>
  <c r="M2047" i="4"/>
  <c r="N2047" i="4"/>
  <c r="O2047" i="4"/>
  <c r="G2048" i="4"/>
  <c r="H2048" i="4"/>
  <c r="I2048" i="4"/>
  <c r="J2048" i="4"/>
  <c r="K2048" i="4"/>
  <c r="L2048" i="4"/>
  <c r="M2048" i="4"/>
  <c r="N2048" i="4"/>
  <c r="O2048" i="4"/>
  <c r="G2049" i="4"/>
  <c r="H2049" i="4"/>
  <c r="I2049" i="4"/>
  <c r="J2049" i="4"/>
  <c r="K2049" i="4"/>
  <c r="L2049" i="4"/>
  <c r="M2049" i="4"/>
  <c r="N2049" i="4"/>
  <c r="O2049" i="4"/>
  <c r="G2050" i="4"/>
  <c r="H2050" i="4"/>
  <c r="I2050" i="4"/>
  <c r="J2050" i="4"/>
  <c r="K2050" i="4"/>
  <c r="L2050" i="4"/>
  <c r="M2050" i="4"/>
  <c r="N2050" i="4"/>
  <c r="O2050" i="4"/>
  <c r="G2051" i="4"/>
  <c r="H2051" i="4"/>
  <c r="I2051" i="4"/>
  <c r="J2051" i="4"/>
  <c r="K2051" i="4"/>
  <c r="L2051" i="4"/>
  <c r="M2051" i="4"/>
  <c r="N2051" i="4"/>
  <c r="O2051" i="4"/>
  <c r="G2052" i="4"/>
  <c r="H2052" i="4"/>
  <c r="I2052" i="4"/>
  <c r="J2052" i="4"/>
  <c r="K2052" i="4"/>
  <c r="L2052" i="4"/>
  <c r="M2052" i="4"/>
  <c r="N2052" i="4"/>
  <c r="O2052" i="4"/>
  <c r="G2053" i="4"/>
  <c r="H2053" i="4"/>
  <c r="I2053" i="4"/>
  <c r="J2053" i="4"/>
  <c r="K2053" i="4"/>
  <c r="L2053" i="4"/>
  <c r="M2053" i="4"/>
  <c r="N2053" i="4"/>
  <c r="O2053" i="4"/>
  <c r="G2054" i="4"/>
  <c r="H2054" i="4"/>
  <c r="I2054" i="4"/>
  <c r="J2054" i="4"/>
  <c r="K2054" i="4"/>
  <c r="L2054" i="4"/>
  <c r="M2054" i="4"/>
  <c r="N2054" i="4"/>
  <c r="O2054" i="4"/>
  <c r="G2055" i="4"/>
  <c r="H2055" i="4"/>
  <c r="I2055" i="4"/>
  <c r="J2055" i="4"/>
  <c r="K2055" i="4"/>
  <c r="L2055" i="4"/>
  <c r="M2055" i="4"/>
  <c r="N2055" i="4"/>
  <c r="O2055" i="4"/>
  <c r="G2056" i="4"/>
  <c r="H2056" i="4"/>
  <c r="I2056" i="4"/>
  <c r="J2056" i="4"/>
  <c r="K2056" i="4"/>
  <c r="L2056" i="4"/>
  <c r="M2056" i="4"/>
  <c r="N2056" i="4"/>
  <c r="O2056" i="4"/>
  <c r="G2057" i="4"/>
  <c r="H2057" i="4"/>
  <c r="I2057" i="4"/>
  <c r="J2057" i="4"/>
  <c r="K2057" i="4"/>
  <c r="L2057" i="4"/>
  <c r="M2057" i="4"/>
  <c r="N2057" i="4"/>
  <c r="O2057" i="4"/>
  <c r="G2058" i="4"/>
  <c r="H2058" i="4"/>
  <c r="I2058" i="4"/>
  <c r="J2058" i="4"/>
  <c r="K2058" i="4"/>
  <c r="L2058" i="4"/>
  <c r="M2058" i="4"/>
  <c r="N2058" i="4"/>
  <c r="O2058" i="4"/>
  <c r="G2059" i="4"/>
  <c r="H2059" i="4"/>
  <c r="I2059" i="4"/>
  <c r="J2059" i="4"/>
  <c r="K2059" i="4"/>
  <c r="L2059" i="4"/>
  <c r="M2059" i="4"/>
  <c r="N2059" i="4"/>
  <c r="O2059" i="4"/>
  <c r="G2060" i="4"/>
  <c r="H2060" i="4"/>
  <c r="I2060" i="4"/>
  <c r="J2060" i="4"/>
  <c r="K2060" i="4"/>
  <c r="L2060" i="4"/>
  <c r="M2060" i="4"/>
  <c r="N2060" i="4"/>
  <c r="O2060" i="4"/>
  <c r="G2061" i="4"/>
  <c r="H2061" i="4"/>
  <c r="I2061" i="4"/>
  <c r="J2061" i="4"/>
  <c r="K2061" i="4"/>
  <c r="L2061" i="4"/>
  <c r="M2061" i="4"/>
  <c r="N2061" i="4"/>
  <c r="O2061" i="4"/>
  <c r="G2062" i="4"/>
  <c r="H2062" i="4"/>
  <c r="I2062" i="4"/>
  <c r="J2062" i="4"/>
  <c r="K2062" i="4"/>
  <c r="L2062" i="4"/>
  <c r="M2062" i="4"/>
  <c r="N2062" i="4"/>
  <c r="O2062" i="4"/>
  <c r="G2063" i="4"/>
  <c r="H2063" i="4"/>
  <c r="I2063" i="4"/>
  <c r="J2063" i="4"/>
  <c r="K2063" i="4"/>
  <c r="L2063" i="4"/>
  <c r="M2063" i="4"/>
  <c r="N2063" i="4"/>
  <c r="O2063" i="4"/>
  <c r="G2064" i="4"/>
  <c r="H2064" i="4"/>
  <c r="I2064" i="4"/>
  <c r="J2064" i="4"/>
  <c r="K2064" i="4"/>
  <c r="L2064" i="4"/>
  <c r="M2064" i="4"/>
  <c r="N2064" i="4"/>
  <c r="O2064" i="4"/>
  <c r="G2065" i="4"/>
  <c r="H2065" i="4"/>
  <c r="I2065" i="4"/>
  <c r="J2065" i="4"/>
  <c r="K2065" i="4"/>
  <c r="L2065" i="4"/>
  <c r="M2065" i="4"/>
  <c r="N2065" i="4"/>
  <c r="O2065" i="4"/>
  <c r="G2066" i="4"/>
  <c r="H2066" i="4"/>
  <c r="I2066" i="4"/>
  <c r="J2066" i="4"/>
  <c r="K2066" i="4"/>
  <c r="L2066" i="4"/>
  <c r="M2066" i="4"/>
  <c r="N2066" i="4"/>
  <c r="O2066" i="4"/>
  <c r="G2067" i="4"/>
  <c r="H2067" i="4"/>
  <c r="I2067" i="4"/>
  <c r="J2067" i="4"/>
  <c r="K2067" i="4"/>
  <c r="L2067" i="4"/>
  <c r="M2067" i="4"/>
  <c r="N2067" i="4"/>
  <c r="O2067" i="4"/>
  <c r="G2068" i="4"/>
  <c r="H2068" i="4"/>
  <c r="I2068" i="4"/>
  <c r="J2068" i="4"/>
  <c r="K2068" i="4"/>
  <c r="L2068" i="4"/>
  <c r="M2068" i="4"/>
  <c r="N2068" i="4"/>
  <c r="O2068" i="4"/>
  <c r="G2069" i="4"/>
  <c r="H2069" i="4"/>
  <c r="I2069" i="4"/>
  <c r="J2069" i="4"/>
  <c r="K2069" i="4"/>
  <c r="L2069" i="4"/>
  <c r="M2069" i="4"/>
  <c r="N2069" i="4"/>
  <c r="O2069" i="4"/>
  <c r="G2070" i="4"/>
  <c r="H2070" i="4"/>
  <c r="I2070" i="4"/>
  <c r="J2070" i="4"/>
  <c r="K2070" i="4"/>
  <c r="L2070" i="4"/>
  <c r="M2070" i="4"/>
  <c r="N2070" i="4"/>
  <c r="O2070" i="4"/>
  <c r="G2071" i="4"/>
  <c r="H2071" i="4"/>
  <c r="I2071" i="4"/>
  <c r="J2071" i="4"/>
  <c r="K2071" i="4"/>
  <c r="L2071" i="4"/>
  <c r="M2071" i="4"/>
  <c r="N2071" i="4"/>
  <c r="O2071" i="4"/>
  <c r="G2072" i="4"/>
  <c r="H2072" i="4"/>
  <c r="I2072" i="4"/>
  <c r="J2072" i="4"/>
  <c r="K2072" i="4"/>
  <c r="L2072" i="4"/>
  <c r="M2072" i="4"/>
  <c r="N2072" i="4"/>
  <c r="O2072" i="4"/>
  <c r="G2073" i="4"/>
  <c r="H2073" i="4"/>
  <c r="I2073" i="4"/>
  <c r="J2073" i="4"/>
  <c r="K2073" i="4"/>
  <c r="L2073" i="4"/>
  <c r="M2073" i="4"/>
  <c r="N2073" i="4"/>
  <c r="O2073" i="4"/>
  <c r="G2074" i="4"/>
  <c r="H2074" i="4"/>
  <c r="I2074" i="4"/>
  <c r="J2074" i="4"/>
  <c r="K2074" i="4"/>
  <c r="L2074" i="4"/>
  <c r="M2074" i="4"/>
  <c r="N2074" i="4"/>
  <c r="O2074" i="4"/>
  <c r="G2075" i="4"/>
  <c r="H2075" i="4"/>
  <c r="I2075" i="4"/>
  <c r="J2075" i="4"/>
  <c r="K2075" i="4"/>
  <c r="L2075" i="4"/>
  <c r="M2075" i="4"/>
  <c r="N2075" i="4"/>
  <c r="O2075" i="4"/>
  <c r="G2076" i="4"/>
  <c r="H2076" i="4"/>
  <c r="I2076" i="4"/>
  <c r="J2076" i="4"/>
  <c r="K2076" i="4"/>
  <c r="L2076" i="4"/>
  <c r="M2076" i="4"/>
  <c r="N2076" i="4"/>
  <c r="O2076" i="4"/>
  <c r="G2077" i="4"/>
  <c r="H2077" i="4"/>
  <c r="I2077" i="4"/>
  <c r="J2077" i="4"/>
  <c r="K2077" i="4"/>
  <c r="L2077" i="4"/>
  <c r="M2077" i="4"/>
  <c r="N2077" i="4"/>
  <c r="O2077" i="4"/>
  <c r="G2078" i="4"/>
  <c r="H2078" i="4"/>
  <c r="I2078" i="4"/>
  <c r="J2078" i="4"/>
  <c r="K2078" i="4"/>
  <c r="L2078" i="4"/>
  <c r="M2078" i="4"/>
  <c r="N2078" i="4"/>
  <c r="O2078" i="4"/>
  <c r="G2079" i="4"/>
  <c r="H2079" i="4"/>
  <c r="I2079" i="4"/>
  <c r="J2079" i="4"/>
  <c r="K2079" i="4"/>
  <c r="L2079" i="4"/>
  <c r="M2079" i="4"/>
  <c r="N2079" i="4"/>
  <c r="O2079" i="4"/>
  <c r="G2080" i="4"/>
  <c r="H2080" i="4"/>
  <c r="I2080" i="4"/>
  <c r="J2080" i="4"/>
  <c r="K2080" i="4"/>
  <c r="L2080" i="4"/>
  <c r="M2080" i="4"/>
  <c r="N2080" i="4"/>
  <c r="O2080" i="4"/>
  <c r="G2081" i="4"/>
  <c r="H2081" i="4"/>
  <c r="I2081" i="4"/>
  <c r="J2081" i="4"/>
  <c r="K2081" i="4"/>
  <c r="L2081" i="4"/>
  <c r="M2081" i="4"/>
  <c r="N2081" i="4"/>
  <c r="O2081" i="4"/>
  <c r="G2082" i="4"/>
  <c r="H2082" i="4"/>
  <c r="I2082" i="4"/>
  <c r="J2082" i="4"/>
  <c r="K2082" i="4"/>
  <c r="L2082" i="4"/>
  <c r="M2082" i="4"/>
  <c r="N2082" i="4"/>
  <c r="O2082" i="4"/>
  <c r="G2083" i="4"/>
  <c r="H2083" i="4"/>
  <c r="I2083" i="4"/>
  <c r="J2083" i="4"/>
  <c r="K2083" i="4"/>
  <c r="L2083" i="4"/>
  <c r="M2083" i="4"/>
  <c r="N2083" i="4"/>
  <c r="O2083" i="4"/>
  <c r="G2084" i="4"/>
  <c r="H2084" i="4"/>
  <c r="I2084" i="4"/>
  <c r="J2084" i="4"/>
  <c r="K2084" i="4"/>
  <c r="L2084" i="4"/>
  <c r="M2084" i="4"/>
  <c r="N2084" i="4"/>
  <c r="O2084" i="4"/>
  <c r="G2085" i="4"/>
  <c r="H2085" i="4"/>
  <c r="I2085" i="4"/>
  <c r="J2085" i="4"/>
  <c r="K2085" i="4"/>
  <c r="L2085" i="4"/>
  <c r="M2085" i="4"/>
  <c r="N2085" i="4"/>
  <c r="O2085" i="4"/>
  <c r="G2086" i="4"/>
  <c r="H2086" i="4"/>
  <c r="I2086" i="4"/>
  <c r="J2086" i="4"/>
  <c r="K2086" i="4"/>
  <c r="L2086" i="4"/>
  <c r="M2086" i="4"/>
  <c r="N2086" i="4"/>
  <c r="O2086" i="4"/>
  <c r="G2087" i="4"/>
  <c r="H2087" i="4"/>
  <c r="I2087" i="4"/>
  <c r="J2087" i="4"/>
  <c r="K2087" i="4"/>
  <c r="L2087" i="4"/>
  <c r="M2087" i="4"/>
  <c r="N2087" i="4"/>
  <c r="O2087" i="4"/>
  <c r="G2088" i="4"/>
  <c r="H2088" i="4"/>
  <c r="I2088" i="4"/>
  <c r="J2088" i="4"/>
  <c r="K2088" i="4"/>
  <c r="L2088" i="4"/>
  <c r="M2088" i="4"/>
  <c r="N2088" i="4"/>
  <c r="O2088" i="4"/>
  <c r="G2089" i="4"/>
  <c r="H2089" i="4"/>
  <c r="I2089" i="4"/>
  <c r="J2089" i="4"/>
  <c r="K2089" i="4"/>
  <c r="L2089" i="4"/>
  <c r="M2089" i="4"/>
  <c r="N2089" i="4"/>
  <c r="O2089" i="4"/>
  <c r="G2090" i="4"/>
  <c r="H2090" i="4"/>
  <c r="I2090" i="4"/>
  <c r="J2090" i="4"/>
  <c r="K2090" i="4"/>
  <c r="L2090" i="4"/>
  <c r="M2090" i="4"/>
  <c r="N2090" i="4"/>
  <c r="O2090" i="4"/>
  <c r="G2091" i="4"/>
  <c r="H2091" i="4"/>
  <c r="I2091" i="4"/>
  <c r="J2091" i="4"/>
  <c r="K2091" i="4"/>
  <c r="L2091" i="4"/>
  <c r="M2091" i="4"/>
  <c r="N2091" i="4"/>
  <c r="O2091" i="4"/>
  <c r="G2092" i="4"/>
  <c r="H2092" i="4"/>
  <c r="I2092" i="4"/>
  <c r="J2092" i="4"/>
  <c r="K2092" i="4"/>
  <c r="L2092" i="4"/>
  <c r="M2092" i="4"/>
  <c r="N2092" i="4"/>
  <c r="O2092" i="4"/>
  <c r="G2093" i="4"/>
  <c r="H2093" i="4"/>
  <c r="I2093" i="4"/>
  <c r="J2093" i="4"/>
  <c r="K2093" i="4"/>
  <c r="L2093" i="4"/>
  <c r="M2093" i="4"/>
  <c r="N2093" i="4"/>
  <c r="O2093" i="4"/>
  <c r="G2094" i="4"/>
  <c r="H2094" i="4"/>
  <c r="I2094" i="4"/>
  <c r="J2094" i="4"/>
  <c r="K2094" i="4"/>
  <c r="L2094" i="4"/>
  <c r="M2094" i="4"/>
  <c r="N2094" i="4"/>
  <c r="O2094" i="4"/>
  <c r="G2095" i="4"/>
  <c r="H2095" i="4"/>
  <c r="I2095" i="4"/>
  <c r="J2095" i="4"/>
  <c r="K2095" i="4"/>
  <c r="L2095" i="4"/>
  <c r="M2095" i="4"/>
  <c r="N2095" i="4"/>
  <c r="O2095" i="4"/>
  <c r="G2096" i="4"/>
  <c r="H2096" i="4"/>
  <c r="I2096" i="4"/>
  <c r="J2096" i="4"/>
  <c r="K2096" i="4"/>
  <c r="L2096" i="4"/>
  <c r="M2096" i="4"/>
  <c r="N2096" i="4"/>
  <c r="O2096" i="4"/>
  <c r="G2097" i="4"/>
  <c r="H2097" i="4"/>
  <c r="I2097" i="4"/>
  <c r="J2097" i="4"/>
  <c r="K2097" i="4"/>
  <c r="L2097" i="4"/>
  <c r="M2097" i="4"/>
  <c r="N2097" i="4"/>
  <c r="O2097" i="4"/>
  <c r="G2098" i="4"/>
  <c r="H2098" i="4"/>
  <c r="I2098" i="4"/>
  <c r="J2098" i="4"/>
  <c r="K2098" i="4"/>
  <c r="L2098" i="4"/>
  <c r="M2098" i="4"/>
  <c r="N2098" i="4"/>
  <c r="O2098" i="4"/>
  <c r="G2099" i="4"/>
  <c r="H2099" i="4"/>
  <c r="I2099" i="4"/>
  <c r="J2099" i="4"/>
  <c r="K2099" i="4"/>
  <c r="L2099" i="4"/>
  <c r="M2099" i="4"/>
  <c r="N2099" i="4"/>
  <c r="O2099" i="4"/>
  <c r="G2100" i="4"/>
  <c r="H2100" i="4"/>
  <c r="I2100" i="4"/>
  <c r="J2100" i="4"/>
  <c r="K2100" i="4"/>
  <c r="L2100" i="4"/>
  <c r="M2100" i="4"/>
  <c r="N2100" i="4"/>
  <c r="O2100" i="4"/>
  <c r="G2101" i="4"/>
  <c r="H2101" i="4"/>
  <c r="I2101" i="4"/>
  <c r="J2101" i="4"/>
  <c r="K2101" i="4"/>
  <c r="L2101" i="4"/>
  <c r="M2101" i="4"/>
  <c r="N2101" i="4"/>
  <c r="O2101" i="4"/>
  <c r="G2102" i="4"/>
  <c r="H2102" i="4"/>
  <c r="I2102" i="4"/>
  <c r="J2102" i="4"/>
  <c r="K2102" i="4"/>
  <c r="L2102" i="4"/>
  <c r="M2102" i="4"/>
  <c r="N2102" i="4"/>
  <c r="O2102" i="4"/>
  <c r="G2103" i="4"/>
  <c r="H2103" i="4"/>
  <c r="I2103" i="4"/>
  <c r="J2103" i="4"/>
  <c r="K2103" i="4"/>
  <c r="L2103" i="4"/>
  <c r="M2103" i="4"/>
  <c r="N2103" i="4"/>
  <c r="O2103" i="4"/>
  <c r="G2104" i="4"/>
  <c r="H2104" i="4"/>
  <c r="I2104" i="4"/>
  <c r="J2104" i="4"/>
  <c r="K2104" i="4"/>
  <c r="L2104" i="4"/>
  <c r="M2104" i="4"/>
  <c r="N2104" i="4"/>
  <c r="O2104" i="4"/>
  <c r="G2105" i="4"/>
  <c r="H2105" i="4"/>
  <c r="I2105" i="4"/>
  <c r="J2105" i="4"/>
  <c r="K2105" i="4"/>
  <c r="L2105" i="4"/>
  <c r="M2105" i="4"/>
  <c r="N2105" i="4"/>
  <c r="O2105" i="4"/>
  <c r="G2106" i="4"/>
  <c r="H2106" i="4"/>
  <c r="I2106" i="4"/>
  <c r="J2106" i="4"/>
  <c r="K2106" i="4"/>
  <c r="L2106" i="4"/>
  <c r="M2106" i="4"/>
  <c r="N2106" i="4"/>
  <c r="O2106" i="4"/>
  <c r="G2107" i="4"/>
  <c r="H2107" i="4"/>
  <c r="I2107" i="4"/>
  <c r="J2107" i="4"/>
  <c r="K2107" i="4"/>
  <c r="L2107" i="4"/>
  <c r="M2107" i="4"/>
  <c r="N2107" i="4"/>
  <c r="O2107" i="4"/>
  <c r="G2108" i="4"/>
  <c r="H2108" i="4"/>
  <c r="I2108" i="4"/>
  <c r="J2108" i="4"/>
  <c r="K2108" i="4"/>
  <c r="L2108" i="4"/>
  <c r="M2108" i="4"/>
  <c r="N2108" i="4"/>
  <c r="O2108" i="4"/>
  <c r="G2109" i="4"/>
  <c r="H2109" i="4"/>
  <c r="I2109" i="4"/>
  <c r="J2109" i="4"/>
  <c r="K2109" i="4"/>
  <c r="L2109" i="4"/>
  <c r="M2109" i="4"/>
  <c r="N2109" i="4"/>
  <c r="O2109" i="4"/>
  <c r="G2110" i="4"/>
  <c r="H2110" i="4"/>
  <c r="I2110" i="4"/>
  <c r="J2110" i="4"/>
  <c r="K2110" i="4"/>
  <c r="L2110" i="4"/>
  <c r="M2110" i="4"/>
  <c r="N2110" i="4"/>
  <c r="O2110" i="4"/>
  <c r="G2111" i="4"/>
  <c r="H2111" i="4"/>
  <c r="I2111" i="4"/>
  <c r="J2111" i="4"/>
  <c r="K2111" i="4"/>
  <c r="L2111" i="4"/>
  <c r="M2111" i="4"/>
  <c r="N2111" i="4"/>
  <c r="O2111" i="4"/>
  <c r="G2112" i="4"/>
  <c r="H2112" i="4"/>
  <c r="I2112" i="4"/>
  <c r="J2112" i="4"/>
  <c r="K2112" i="4"/>
  <c r="L2112" i="4"/>
  <c r="M2112" i="4"/>
  <c r="N2112" i="4"/>
  <c r="O2112" i="4"/>
  <c r="G2113" i="4"/>
  <c r="H2113" i="4"/>
  <c r="I2113" i="4"/>
  <c r="J2113" i="4"/>
  <c r="K2113" i="4"/>
  <c r="L2113" i="4"/>
  <c r="M2113" i="4"/>
  <c r="N2113" i="4"/>
  <c r="O2113" i="4"/>
  <c r="G2114" i="4"/>
  <c r="H2114" i="4"/>
  <c r="I2114" i="4"/>
  <c r="J2114" i="4"/>
  <c r="K2114" i="4"/>
  <c r="L2114" i="4"/>
  <c r="M2114" i="4"/>
  <c r="N2114" i="4"/>
  <c r="O2114" i="4"/>
  <c r="G2115" i="4"/>
  <c r="H2115" i="4"/>
  <c r="I2115" i="4"/>
  <c r="J2115" i="4"/>
  <c r="K2115" i="4"/>
  <c r="L2115" i="4"/>
  <c r="M2115" i="4"/>
  <c r="N2115" i="4"/>
  <c r="O2115" i="4"/>
  <c r="G2116" i="4"/>
  <c r="H2116" i="4"/>
  <c r="I2116" i="4"/>
  <c r="J2116" i="4"/>
  <c r="K2116" i="4"/>
  <c r="L2116" i="4"/>
  <c r="M2116" i="4"/>
  <c r="N2116" i="4"/>
  <c r="O2116" i="4"/>
  <c r="G2117" i="4"/>
  <c r="H2117" i="4"/>
  <c r="I2117" i="4"/>
  <c r="J2117" i="4"/>
  <c r="K2117" i="4"/>
  <c r="L2117" i="4"/>
  <c r="M2117" i="4"/>
  <c r="N2117" i="4"/>
  <c r="O2117" i="4"/>
  <c r="G2118" i="4"/>
  <c r="H2118" i="4"/>
  <c r="I2118" i="4"/>
  <c r="J2118" i="4"/>
  <c r="K2118" i="4"/>
  <c r="L2118" i="4"/>
  <c r="M2118" i="4"/>
  <c r="N2118" i="4"/>
  <c r="O2118" i="4"/>
  <c r="G2119" i="4"/>
  <c r="H2119" i="4"/>
  <c r="I2119" i="4"/>
  <c r="J2119" i="4"/>
  <c r="K2119" i="4"/>
  <c r="L2119" i="4"/>
  <c r="M2119" i="4"/>
  <c r="N2119" i="4"/>
  <c r="O2119" i="4"/>
  <c r="G2120" i="4"/>
  <c r="H2120" i="4"/>
  <c r="I2120" i="4"/>
  <c r="J2120" i="4"/>
  <c r="K2120" i="4"/>
  <c r="L2120" i="4"/>
  <c r="M2120" i="4"/>
  <c r="N2120" i="4"/>
  <c r="O2120" i="4"/>
  <c r="G2121" i="4"/>
  <c r="H2121" i="4"/>
  <c r="I2121" i="4"/>
  <c r="J2121" i="4"/>
  <c r="K2121" i="4"/>
  <c r="L2121" i="4"/>
  <c r="M2121" i="4"/>
  <c r="N2121" i="4"/>
  <c r="O2121" i="4"/>
  <c r="G2122" i="4"/>
  <c r="H2122" i="4"/>
  <c r="I2122" i="4"/>
  <c r="J2122" i="4"/>
  <c r="K2122" i="4"/>
  <c r="L2122" i="4"/>
  <c r="M2122" i="4"/>
  <c r="N2122" i="4"/>
  <c r="O2122" i="4"/>
  <c r="G2123" i="4"/>
  <c r="H2123" i="4"/>
  <c r="I2123" i="4"/>
  <c r="J2123" i="4"/>
  <c r="K2123" i="4"/>
  <c r="L2123" i="4"/>
  <c r="M2123" i="4"/>
  <c r="N2123" i="4"/>
  <c r="O2123" i="4"/>
  <c r="G2124" i="4"/>
  <c r="H2124" i="4"/>
  <c r="I2124" i="4"/>
  <c r="J2124" i="4"/>
  <c r="K2124" i="4"/>
  <c r="L2124" i="4"/>
  <c r="M2124" i="4"/>
  <c r="N2124" i="4"/>
  <c r="O2124" i="4"/>
  <c r="G2125" i="4"/>
  <c r="H2125" i="4"/>
  <c r="I2125" i="4"/>
  <c r="J2125" i="4"/>
  <c r="K2125" i="4"/>
  <c r="L2125" i="4"/>
  <c r="M2125" i="4"/>
  <c r="N2125" i="4"/>
  <c r="O2125" i="4"/>
  <c r="G2126" i="4"/>
  <c r="H2126" i="4"/>
  <c r="I2126" i="4"/>
  <c r="J2126" i="4"/>
  <c r="K2126" i="4"/>
  <c r="L2126" i="4"/>
  <c r="M2126" i="4"/>
  <c r="N2126" i="4"/>
  <c r="O2126" i="4"/>
  <c r="G2127" i="4"/>
  <c r="H2127" i="4"/>
  <c r="I2127" i="4"/>
  <c r="J2127" i="4"/>
  <c r="K2127" i="4"/>
  <c r="L2127" i="4"/>
  <c r="M2127" i="4"/>
  <c r="N2127" i="4"/>
  <c r="O2127" i="4"/>
  <c r="G2128" i="4"/>
  <c r="H2128" i="4"/>
  <c r="I2128" i="4"/>
  <c r="J2128" i="4"/>
  <c r="K2128" i="4"/>
  <c r="L2128" i="4"/>
  <c r="M2128" i="4"/>
  <c r="N2128" i="4"/>
  <c r="O2128" i="4"/>
  <c r="G2129" i="4"/>
  <c r="H2129" i="4"/>
  <c r="I2129" i="4"/>
  <c r="J2129" i="4"/>
  <c r="K2129" i="4"/>
  <c r="L2129" i="4"/>
  <c r="M2129" i="4"/>
  <c r="N2129" i="4"/>
  <c r="O2129" i="4"/>
  <c r="G2130" i="4"/>
  <c r="H2130" i="4"/>
  <c r="I2130" i="4"/>
  <c r="J2130" i="4"/>
  <c r="K2130" i="4"/>
  <c r="L2130" i="4"/>
  <c r="M2130" i="4"/>
  <c r="N2130" i="4"/>
  <c r="O2130" i="4"/>
  <c r="G2131" i="4"/>
  <c r="H2131" i="4"/>
  <c r="I2131" i="4"/>
  <c r="J2131" i="4"/>
  <c r="K2131" i="4"/>
  <c r="L2131" i="4"/>
  <c r="M2131" i="4"/>
  <c r="N2131" i="4"/>
  <c r="O2131" i="4"/>
  <c r="G2132" i="4"/>
  <c r="H2132" i="4"/>
  <c r="I2132" i="4"/>
  <c r="J2132" i="4"/>
  <c r="K2132" i="4"/>
  <c r="L2132" i="4"/>
  <c r="M2132" i="4"/>
  <c r="N2132" i="4"/>
  <c r="O2132" i="4"/>
  <c r="G2133" i="4"/>
  <c r="H2133" i="4"/>
  <c r="I2133" i="4"/>
  <c r="J2133" i="4"/>
  <c r="K2133" i="4"/>
  <c r="L2133" i="4"/>
  <c r="M2133" i="4"/>
  <c r="N2133" i="4"/>
  <c r="O2133" i="4"/>
  <c r="G2134" i="4"/>
  <c r="H2134" i="4"/>
  <c r="I2134" i="4"/>
  <c r="J2134" i="4"/>
  <c r="K2134" i="4"/>
  <c r="L2134" i="4"/>
  <c r="M2134" i="4"/>
  <c r="N2134" i="4"/>
  <c r="O2134" i="4"/>
  <c r="G2135" i="4"/>
  <c r="H2135" i="4"/>
  <c r="I2135" i="4"/>
  <c r="J2135" i="4"/>
  <c r="K2135" i="4"/>
  <c r="L2135" i="4"/>
  <c r="M2135" i="4"/>
  <c r="N2135" i="4"/>
  <c r="O2135" i="4"/>
  <c r="G2136" i="4"/>
  <c r="H2136" i="4"/>
  <c r="I2136" i="4"/>
  <c r="J2136" i="4"/>
  <c r="K2136" i="4"/>
  <c r="L2136" i="4"/>
  <c r="M2136" i="4"/>
  <c r="N2136" i="4"/>
  <c r="O2136" i="4"/>
  <c r="G2137" i="4"/>
  <c r="H2137" i="4"/>
  <c r="I2137" i="4"/>
  <c r="J2137" i="4"/>
  <c r="K2137" i="4"/>
  <c r="L2137" i="4"/>
  <c r="M2137" i="4"/>
  <c r="N2137" i="4"/>
  <c r="O2137" i="4"/>
  <c r="G2138" i="4"/>
  <c r="H2138" i="4"/>
  <c r="I2138" i="4"/>
  <c r="J2138" i="4"/>
  <c r="K2138" i="4"/>
  <c r="L2138" i="4"/>
  <c r="M2138" i="4"/>
  <c r="N2138" i="4"/>
  <c r="O2138" i="4"/>
  <c r="G2139" i="4"/>
  <c r="H2139" i="4"/>
  <c r="I2139" i="4"/>
  <c r="J2139" i="4"/>
  <c r="K2139" i="4"/>
  <c r="L2139" i="4"/>
  <c r="M2139" i="4"/>
  <c r="N2139" i="4"/>
  <c r="O2139" i="4"/>
  <c r="G2140" i="4"/>
  <c r="H2140" i="4"/>
  <c r="I2140" i="4"/>
  <c r="J2140" i="4"/>
  <c r="K2140" i="4"/>
  <c r="L2140" i="4"/>
  <c r="M2140" i="4"/>
  <c r="N2140" i="4"/>
  <c r="O2140" i="4"/>
  <c r="G2141" i="4"/>
  <c r="H2141" i="4"/>
  <c r="I2141" i="4"/>
  <c r="J2141" i="4"/>
  <c r="K2141" i="4"/>
  <c r="L2141" i="4"/>
  <c r="M2141" i="4"/>
  <c r="N2141" i="4"/>
  <c r="O2141" i="4"/>
  <c r="G2142" i="4"/>
  <c r="H2142" i="4"/>
  <c r="I2142" i="4"/>
  <c r="J2142" i="4"/>
  <c r="K2142" i="4"/>
  <c r="L2142" i="4"/>
  <c r="M2142" i="4"/>
  <c r="N2142" i="4"/>
  <c r="O2142" i="4"/>
  <c r="G2143" i="4"/>
  <c r="H2143" i="4"/>
  <c r="I2143" i="4"/>
  <c r="J2143" i="4"/>
  <c r="K2143" i="4"/>
  <c r="L2143" i="4"/>
  <c r="M2143" i="4"/>
  <c r="N2143" i="4"/>
  <c r="O2143" i="4"/>
  <c r="G2144" i="4"/>
  <c r="H2144" i="4"/>
  <c r="I2144" i="4"/>
  <c r="J2144" i="4"/>
  <c r="K2144" i="4"/>
  <c r="L2144" i="4"/>
  <c r="M2144" i="4"/>
  <c r="N2144" i="4"/>
  <c r="O2144" i="4"/>
  <c r="G2145" i="4"/>
  <c r="H2145" i="4"/>
  <c r="I2145" i="4"/>
  <c r="J2145" i="4"/>
  <c r="K2145" i="4"/>
  <c r="L2145" i="4"/>
  <c r="M2145" i="4"/>
  <c r="N2145" i="4"/>
  <c r="O2145" i="4"/>
  <c r="G2146" i="4"/>
  <c r="H2146" i="4"/>
  <c r="I2146" i="4"/>
  <c r="J2146" i="4"/>
  <c r="K2146" i="4"/>
  <c r="L2146" i="4"/>
  <c r="M2146" i="4"/>
  <c r="N2146" i="4"/>
  <c r="O2146" i="4"/>
  <c r="G2147" i="4"/>
  <c r="H2147" i="4"/>
  <c r="I2147" i="4"/>
  <c r="J2147" i="4"/>
  <c r="K2147" i="4"/>
  <c r="L2147" i="4"/>
  <c r="M2147" i="4"/>
  <c r="N2147" i="4"/>
  <c r="O2147" i="4"/>
  <c r="G2148" i="4"/>
  <c r="H2148" i="4"/>
  <c r="I2148" i="4"/>
  <c r="J2148" i="4"/>
  <c r="K2148" i="4"/>
  <c r="L2148" i="4"/>
  <c r="M2148" i="4"/>
  <c r="N2148" i="4"/>
  <c r="O2148" i="4"/>
  <c r="G2149" i="4"/>
  <c r="H2149" i="4"/>
  <c r="I2149" i="4"/>
  <c r="J2149" i="4"/>
  <c r="K2149" i="4"/>
  <c r="L2149" i="4"/>
  <c r="M2149" i="4"/>
  <c r="N2149" i="4"/>
  <c r="O2149" i="4"/>
  <c r="G2150" i="4"/>
  <c r="H2150" i="4"/>
  <c r="I2150" i="4"/>
  <c r="J2150" i="4"/>
  <c r="K2150" i="4"/>
  <c r="L2150" i="4"/>
  <c r="M2150" i="4"/>
  <c r="N2150" i="4"/>
  <c r="O2150" i="4"/>
  <c r="G2151" i="4"/>
  <c r="H2151" i="4"/>
  <c r="I2151" i="4"/>
  <c r="J2151" i="4"/>
  <c r="K2151" i="4"/>
  <c r="L2151" i="4"/>
  <c r="M2151" i="4"/>
  <c r="N2151" i="4"/>
  <c r="O2151" i="4"/>
  <c r="G2152" i="4"/>
  <c r="H2152" i="4"/>
  <c r="I2152" i="4"/>
  <c r="J2152" i="4"/>
  <c r="K2152" i="4"/>
  <c r="L2152" i="4"/>
  <c r="M2152" i="4"/>
  <c r="N2152" i="4"/>
  <c r="O2152" i="4"/>
  <c r="G2153" i="4"/>
  <c r="H2153" i="4"/>
  <c r="I2153" i="4"/>
  <c r="J2153" i="4"/>
  <c r="K2153" i="4"/>
  <c r="L2153" i="4"/>
  <c r="M2153" i="4"/>
  <c r="N2153" i="4"/>
  <c r="O2153" i="4"/>
  <c r="G2154" i="4"/>
  <c r="H2154" i="4"/>
  <c r="I2154" i="4"/>
  <c r="J2154" i="4"/>
  <c r="K2154" i="4"/>
  <c r="L2154" i="4"/>
  <c r="M2154" i="4"/>
  <c r="N2154" i="4"/>
  <c r="O2154" i="4"/>
  <c r="G2155" i="4"/>
  <c r="H2155" i="4"/>
  <c r="I2155" i="4"/>
  <c r="J2155" i="4"/>
  <c r="K2155" i="4"/>
  <c r="L2155" i="4"/>
  <c r="M2155" i="4"/>
  <c r="N2155" i="4"/>
  <c r="O2155" i="4"/>
  <c r="G2156" i="4"/>
  <c r="H2156" i="4"/>
  <c r="I2156" i="4"/>
  <c r="J2156" i="4"/>
  <c r="K2156" i="4"/>
  <c r="L2156" i="4"/>
  <c r="M2156" i="4"/>
  <c r="N2156" i="4"/>
  <c r="O2156" i="4"/>
  <c r="G2157" i="4"/>
  <c r="H2157" i="4"/>
  <c r="I2157" i="4"/>
  <c r="J2157" i="4"/>
  <c r="K2157" i="4"/>
  <c r="L2157" i="4"/>
  <c r="M2157" i="4"/>
  <c r="N2157" i="4"/>
  <c r="O2157" i="4"/>
  <c r="G2158" i="4"/>
  <c r="H2158" i="4"/>
  <c r="I2158" i="4"/>
  <c r="J2158" i="4"/>
  <c r="K2158" i="4"/>
  <c r="L2158" i="4"/>
  <c r="M2158" i="4"/>
  <c r="N2158" i="4"/>
  <c r="O2158" i="4"/>
  <c r="G2159" i="4"/>
  <c r="H2159" i="4"/>
  <c r="I2159" i="4"/>
  <c r="J2159" i="4"/>
  <c r="K2159" i="4"/>
  <c r="L2159" i="4"/>
  <c r="M2159" i="4"/>
  <c r="N2159" i="4"/>
  <c r="O2159" i="4"/>
  <c r="G2160" i="4"/>
  <c r="H2160" i="4"/>
  <c r="I2160" i="4"/>
  <c r="J2160" i="4"/>
  <c r="K2160" i="4"/>
  <c r="L2160" i="4"/>
  <c r="M2160" i="4"/>
  <c r="N2160" i="4"/>
  <c r="O2160" i="4"/>
  <c r="G2161" i="4"/>
  <c r="H2161" i="4"/>
  <c r="I2161" i="4"/>
  <c r="J2161" i="4"/>
  <c r="K2161" i="4"/>
  <c r="L2161" i="4"/>
  <c r="M2161" i="4"/>
  <c r="N2161" i="4"/>
  <c r="O2161" i="4"/>
  <c r="G2162" i="4"/>
  <c r="H2162" i="4"/>
  <c r="I2162" i="4"/>
  <c r="J2162" i="4"/>
  <c r="K2162" i="4"/>
  <c r="L2162" i="4"/>
  <c r="M2162" i="4"/>
  <c r="N2162" i="4"/>
  <c r="O2162" i="4"/>
  <c r="G2163" i="4"/>
  <c r="H2163" i="4"/>
  <c r="I2163" i="4"/>
  <c r="J2163" i="4"/>
  <c r="K2163" i="4"/>
  <c r="L2163" i="4"/>
  <c r="M2163" i="4"/>
  <c r="N2163" i="4"/>
  <c r="O2163" i="4"/>
  <c r="G2164" i="4"/>
  <c r="H2164" i="4"/>
  <c r="I2164" i="4"/>
  <c r="J2164" i="4"/>
  <c r="K2164" i="4"/>
  <c r="L2164" i="4"/>
  <c r="M2164" i="4"/>
  <c r="N2164" i="4"/>
  <c r="O2164" i="4"/>
  <c r="G2165" i="4"/>
  <c r="H2165" i="4"/>
  <c r="I2165" i="4"/>
  <c r="J2165" i="4"/>
  <c r="K2165" i="4"/>
  <c r="L2165" i="4"/>
  <c r="M2165" i="4"/>
  <c r="N2165" i="4"/>
  <c r="O2165" i="4"/>
  <c r="G2166" i="4"/>
  <c r="H2166" i="4"/>
  <c r="I2166" i="4"/>
  <c r="J2166" i="4"/>
  <c r="K2166" i="4"/>
  <c r="L2166" i="4"/>
  <c r="M2166" i="4"/>
  <c r="N2166" i="4"/>
  <c r="O2166" i="4"/>
  <c r="G2167" i="4"/>
  <c r="H2167" i="4"/>
  <c r="I2167" i="4"/>
  <c r="J2167" i="4"/>
  <c r="K2167" i="4"/>
  <c r="L2167" i="4"/>
  <c r="M2167" i="4"/>
  <c r="N2167" i="4"/>
  <c r="O2167" i="4"/>
  <c r="G2168" i="4"/>
  <c r="H2168" i="4"/>
  <c r="I2168" i="4"/>
  <c r="J2168" i="4"/>
  <c r="K2168" i="4"/>
  <c r="L2168" i="4"/>
  <c r="M2168" i="4"/>
  <c r="N2168" i="4"/>
  <c r="O2168" i="4"/>
  <c r="G2169" i="4"/>
  <c r="H2169" i="4"/>
  <c r="I2169" i="4"/>
  <c r="J2169" i="4"/>
  <c r="K2169" i="4"/>
  <c r="L2169" i="4"/>
  <c r="M2169" i="4"/>
  <c r="N2169" i="4"/>
  <c r="O2169" i="4"/>
  <c r="G2170" i="4"/>
  <c r="H2170" i="4"/>
  <c r="I2170" i="4"/>
  <c r="J2170" i="4"/>
  <c r="K2170" i="4"/>
  <c r="L2170" i="4"/>
  <c r="M2170" i="4"/>
  <c r="N2170" i="4"/>
  <c r="O2170" i="4"/>
  <c r="G2171" i="4"/>
  <c r="H2171" i="4"/>
  <c r="I2171" i="4"/>
  <c r="J2171" i="4"/>
  <c r="K2171" i="4"/>
  <c r="L2171" i="4"/>
  <c r="M2171" i="4"/>
  <c r="N2171" i="4"/>
  <c r="O2171" i="4"/>
  <c r="G2172" i="4"/>
  <c r="H2172" i="4"/>
  <c r="I2172" i="4"/>
  <c r="J2172" i="4"/>
  <c r="K2172" i="4"/>
  <c r="L2172" i="4"/>
  <c r="M2172" i="4"/>
  <c r="N2172" i="4"/>
  <c r="O2172" i="4"/>
  <c r="G2173" i="4"/>
  <c r="H2173" i="4"/>
  <c r="I2173" i="4"/>
  <c r="J2173" i="4"/>
  <c r="K2173" i="4"/>
  <c r="L2173" i="4"/>
  <c r="M2173" i="4"/>
  <c r="N2173" i="4"/>
  <c r="O2173" i="4"/>
  <c r="G2174" i="4"/>
  <c r="H2174" i="4"/>
  <c r="I2174" i="4"/>
  <c r="J2174" i="4"/>
  <c r="K2174" i="4"/>
  <c r="L2174" i="4"/>
  <c r="M2174" i="4"/>
  <c r="N2174" i="4"/>
  <c r="O2174" i="4"/>
  <c r="G2175" i="4"/>
  <c r="H2175" i="4"/>
  <c r="I2175" i="4"/>
  <c r="J2175" i="4"/>
  <c r="K2175" i="4"/>
  <c r="L2175" i="4"/>
  <c r="M2175" i="4"/>
  <c r="N2175" i="4"/>
  <c r="O2175" i="4"/>
  <c r="G2176" i="4"/>
  <c r="H2176" i="4"/>
  <c r="I2176" i="4"/>
  <c r="J2176" i="4"/>
  <c r="K2176" i="4"/>
  <c r="L2176" i="4"/>
  <c r="M2176" i="4"/>
  <c r="N2176" i="4"/>
  <c r="O2176" i="4"/>
  <c r="G2177" i="4"/>
  <c r="H2177" i="4"/>
  <c r="I2177" i="4"/>
  <c r="J2177" i="4"/>
  <c r="K2177" i="4"/>
  <c r="L2177" i="4"/>
  <c r="M2177" i="4"/>
  <c r="N2177" i="4"/>
  <c r="O2177" i="4"/>
  <c r="G2178" i="4"/>
  <c r="H2178" i="4"/>
  <c r="I2178" i="4"/>
  <c r="J2178" i="4"/>
  <c r="K2178" i="4"/>
  <c r="L2178" i="4"/>
  <c r="M2178" i="4"/>
  <c r="N2178" i="4"/>
  <c r="O2178" i="4"/>
  <c r="G2179" i="4"/>
  <c r="H2179" i="4"/>
  <c r="I2179" i="4"/>
  <c r="J2179" i="4"/>
  <c r="K2179" i="4"/>
  <c r="L2179" i="4"/>
  <c r="M2179" i="4"/>
  <c r="N2179" i="4"/>
  <c r="O2179" i="4"/>
  <c r="G2180" i="4"/>
  <c r="H2180" i="4"/>
  <c r="I2180" i="4"/>
  <c r="J2180" i="4"/>
  <c r="K2180" i="4"/>
  <c r="L2180" i="4"/>
  <c r="M2180" i="4"/>
  <c r="N2180" i="4"/>
  <c r="O2180" i="4"/>
  <c r="G2181" i="4"/>
  <c r="H2181" i="4"/>
  <c r="I2181" i="4"/>
  <c r="J2181" i="4"/>
  <c r="K2181" i="4"/>
  <c r="L2181" i="4"/>
  <c r="M2181" i="4"/>
  <c r="N2181" i="4"/>
  <c r="O2181" i="4"/>
  <c r="G2182" i="4"/>
  <c r="H2182" i="4"/>
  <c r="I2182" i="4"/>
  <c r="J2182" i="4"/>
  <c r="K2182" i="4"/>
  <c r="L2182" i="4"/>
  <c r="M2182" i="4"/>
  <c r="N2182" i="4"/>
  <c r="O2182" i="4"/>
  <c r="G2183" i="4"/>
  <c r="H2183" i="4"/>
  <c r="I2183" i="4"/>
  <c r="J2183" i="4"/>
  <c r="K2183" i="4"/>
  <c r="L2183" i="4"/>
  <c r="M2183" i="4"/>
  <c r="N2183" i="4"/>
  <c r="O2183" i="4"/>
  <c r="G2184" i="4"/>
  <c r="H2184" i="4"/>
  <c r="I2184" i="4"/>
  <c r="J2184" i="4"/>
  <c r="K2184" i="4"/>
  <c r="L2184" i="4"/>
  <c r="M2184" i="4"/>
  <c r="N2184" i="4"/>
  <c r="O2184" i="4"/>
  <c r="G2185" i="4"/>
  <c r="H2185" i="4"/>
  <c r="I2185" i="4"/>
  <c r="J2185" i="4"/>
  <c r="K2185" i="4"/>
  <c r="L2185" i="4"/>
  <c r="M2185" i="4"/>
  <c r="N2185" i="4"/>
  <c r="O2185" i="4"/>
  <c r="G2186" i="4"/>
  <c r="H2186" i="4"/>
  <c r="I2186" i="4"/>
  <c r="J2186" i="4"/>
  <c r="K2186" i="4"/>
  <c r="L2186" i="4"/>
  <c r="M2186" i="4"/>
  <c r="N2186" i="4"/>
  <c r="O2186" i="4"/>
  <c r="G2187" i="4"/>
  <c r="H2187" i="4"/>
  <c r="I2187" i="4"/>
  <c r="J2187" i="4"/>
  <c r="K2187" i="4"/>
  <c r="L2187" i="4"/>
  <c r="M2187" i="4"/>
  <c r="N2187" i="4"/>
  <c r="O2187" i="4"/>
  <c r="G2188" i="4"/>
  <c r="H2188" i="4"/>
  <c r="I2188" i="4"/>
  <c r="J2188" i="4"/>
  <c r="K2188" i="4"/>
  <c r="L2188" i="4"/>
  <c r="M2188" i="4"/>
  <c r="N2188" i="4"/>
  <c r="O2188" i="4"/>
  <c r="G2189" i="4"/>
  <c r="H2189" i="4"/>
  <c r="I2189" i="4"/>
  <c r="J2189" i="4"/>
  <c r="K2189" i="4"/>
  <c r="L2189" i="4"/>
  <c r="M2189" i="4"/>
  <c r="N2189" i="4"/>
  <c r="O2189" i="4"/>
  <c r="G2190" i="4"/>
  <c r="H2190" i="4"/>
  <c r="I2190" i="4"/>
  <c r="J2190" i="4"/>
  <c r="K2190" i="4"/>
  <c r="L2190" i="4"/>
  <c r="M2190" i="4"/>
  <c r="N2190" i="4"/>
  <c r="O2190" i="4"/>
  <c r="G2191" i="4"/>
  <c r="H2191" i="4"/>
  <c r="I2191" i="4"/>
  <c r="J2191" i="4"/>
  <c r="K2191" i="4"/>
  <c r="L2191" i="4"/>
  <c r="M2191" i="4"/>
  <c r="N2191" i="4"/>
  <c r="O2191" i="4"/>
  <c r="G2192" i="4"/>
  <c r="H2192" i="4"/>
  <c r="I2192" i="4"/>
  <c r="J2192" i="4"/>
  <c r="K2192" i="4"/>
  <c r="L2192" i="4"/>
  <c r="M2192" i="4"/>
  <c r="N2192" i="4"/>
  <c r="O2192" i="4"/>
  <c r="G2193" i="4"/>
  <c r="H2193" i="4"/>
  <c r="I2193" i="4"/>
  <c r="J2193" i="4"/>
  <c r="K2193" i="4"/>
  <c r="L2193" i="4"/>
  <c r="M2193" i="4"/>
  <c r="N2193" i="4"/>
  <c r="O2193" i="4"/>
  <c r="G2194" i="4"/>
  <c r="H2194" i="4"/>
  <c r="I2194" i="4"/>
  <c r="J2194" i="4"/>
  <c r="K2194" i="4"/>
  <c r="L2194" i="4"/>
  <c r="M2194" i="4"/>
  <c r="N2194" i="4"/>
  <c r="O2194" i="4"/>
  <c r="G2195" i="4"/>
  <c r="H2195" i="4"/>
  <c r="I2195" i="4"/>
  <c r="J2195" i="4"/>
  <c r="K2195" i="4"/>
  <c r="L2195" i="4"/>
  <c r="M2195" i="4"/>
  <c r="N2195" i="4"/>
  <c r="O2195" i="4"/>
  <c r="G2196" i="4"/>
  <c r="H2196" i="4"/>
  <c r="I2196" i="4"/>
  <c r="J2196" i="4"/>
  <c r="K2196" i="4"/>
  <c r="L2196" i="4"/>
  <c r="M2196" i="4"/>
  <c r="N2196" i="4"/>
  <c r="O2196" i="4"/>
  <c r="G2197" i="4"/>
  <c r="H2197" i="4"/>
  <c r="I2197" i="4"/>
  <c r="J2197" i="4"/>
  <c r="K2197" i="4"/>
  <c r="L2197" i="4"/>
  <c r="M2197" i="4"/>
  <c r="N2197" i="4"/>
  <c r="O2197" i="4"/>
  <c r="G2198" i="4"/>
  <c r="H2198" i="4"/>
  <c r="I2198" i="4"/>
  <c r="J2198" i="4"/>
  <c r="K2198" i="4"/>
  <c r="L2198" i="4"/>
  <c r="M2198" i="4"/>
  <c r="N2198" i="4"/>
  <c r="O2198" i="4"/>
  <c r="G2199" i="4"/>
  <c r="H2199" i="4"/>
  <c r="I2199" i="4"/>
  <c r="J2199" i="4"/>
  <c r="K2199" i="4"/>
  <c r="L2199" i="4"/>
  <c r="M2199" i="4"/>
  <c r="N2199" i="4"/>
  <c r="O2199" i="4"/>
  <c r="G2200" i="4"/>
  <c r="H2200" i="4"/>
  <c r="I2200" i="4"/>
  <c r="J2200" i="4"/>
  <c r="K2200" i="4"/>
  <c r="L2200" i="4"/>
  <c r="M2200" i="4"/>
  <c r="N2200" i="4"/>
  <c r="O2200" i="4"/>
  <c r="G2201" i="4"/>
  <c r="H2201" i="4"/>
  <c r="I2201" i="4"/>
  <c r="J2201" i="4"/>
  <c r="K2201" i="4"/>
  <c r="L2201" i="4"/>
  <c r="M2201" i="4"/>
  <c r="N2201" i="4"/>
  <c r="O2201" i="4"/>
  <c r="G2202" i="4"/>
  <c r="H2202" i="4"/>
  <c r="I2202" i="4"/>
  <c r="J2202" i="4"/>
  <c r="K2202" i="4"/>
  <c r="L2202" i="4"/>
  <c r="M2202" i="4"/>
  <c r="N2202" i="4"/>
  <c r="O2202" i="4"/>
  <c r="G2203" i="4"/>
  <c r="H2203" i="4"/>
  <c r="I2203" i="4"/>
  <c r="J2203" i="4"/>
  <c r="K2203" i="4"/>
  <c r="L2203" i="4"/>
  <c r="M2203" i="4"/>
  <c r="N2203" i="4"/>
  <c r="O2203" i="4"/>
  <c r="G2204" i="4"/>
  <c r="H2204" i="4"/>
  <c r="I2204" i="4"/>
  <c r="J2204" i="4"/>
  <c r="K2204" i="4"/>
  <c r="L2204" i="4"/>
  <c r="M2204" i="4"/>
  <c r="N2204" i="4"/>
  <c r="O2204" i="4"/>
  <c r="G2205" i="4"/>
  <c r="H2205" i="4"/>
  <c r="I2205" i="4"/>
  <c r="J2205" i="4"/>
  <c r="K2205" i="4"/>
  <c r="L2205" i="4"/>
  <c r="M2205" i="4"/>
  <c r="N2205" i="4"/>
  <c r="O2205" i="4"/>
  <c r="G2206" i="4"/>
  <c r="H2206" i="4"/>
  <c r="I2206" i="4"/>
  <c r="J2206" i="4"/>
  <c r="K2206" i="4"/>
  <c r="L2206" i="4"/>
  <c r="M2206" i="4"/>
  <c r="N2206" i="4"/>
  <c r="O2206" i="4"/>
  <c r="G2207" i="4"/>
  <c r="H2207" i="4"/>
  <c r="I2207" i="4"/>
  <c r="J2207" i="4"/>
  <c r="K2207" i="4"/>
  <c r="L2207" i="4"/>
  <c r="M2207" i="4"/>
  <c r="N2207" i="4"/>
  <c r="O2207" i="4"/>
  <c r="G2208" i="4"/>
  <c r="H2208" i="4"/>
  <c r="I2208" i="4"/>
  <c r="J2208" i="4"/>
  <c r="K2208" i="4"/>
  <c r="L2208" i="4"/>
  <c r="M2208" i="4"/>
  <c r="N2208" i="4"/>
  <c r="O2208" i="4"/>
  <c r="G2209" i="4"/>
  <c r="H2209" i="4"/>
  <c r="I2209" i="4"/>
  <c r="J2209" i="4"/>
  <c r="K2209" i="4"/>
  <c r="L2209" i="4"/>
  <c r="M2209" i="4"/>
  <c r="N2209" i="4"/>
  <c r="O2209" i="4"/>
  <c r="G2210" i="4"/>
  <c r="H2210" i="4"/>
  <c r="I2210" i="4"/>
  <c r="J2210" i="4"/>
  <c r="K2210" i="4"/>
  <c r="L2210" i="4"/>
  <c r="M2210" i="4"/>
  <c r="N2210" i="4"/>
  <c r="O2210" i="4"/>
  <c r="G2211" i="4"/>
  <c r="H2211" i="4"/>
  <c r="I2211" i="4"/>
  <c r="J2211" i="4"/>
  <c r="K2211" i="4"/>
  <c r="L2211" i="4"/>
  <c r="M2211" i="4"/>
  <c r="N2211" i="4"/>
  <c r="O2211" i="4"/>
  <c r="G2212" i="4"/>
  <c r="H2212" i="4"/>
  <c r="I2212" i="4"/>
  <c r="J2212" i="4"/>
  <c r="K2212" i="4"/>
  <c r="L2212" i="4"/>
  <c r="M2212" i="4"/>
  <c r="N2212" i="4"/>
  <c r="O2212" i="4"/>
  <c r="G2213" i="4"/>
  <c r="H2213" i="4"/>
  <c r="I2213" i="4"/>
  <c r="J2213" i="4"/>
  <c r="K2213" i="4"/>
  <c r="L2213" i="4"/>
  <c r="M2213" i="4"/>
  <c r="N2213" i="4"/>
  <c r="O2213" i="4"/>
  <c r="G2214" i="4"/>
  <c r="H2214" i="4"/>
  <c r="I2214" i="4"/>
  <c r="J2214" i="4"/>
  <c r="K2214" i="4"/>
  <c r="L2214" i="4"/>
  <c r="M2214" i="4"/>
  <c r="N2214" i="4"/>
  <c r="O2214" i="4"/>
  <c r="G2215" i="4"/>
  <c r="H2215" i="4"/>
  <c r="I2215" i="4"/>
  <c r="J2215" i="4"/>
  <c r="K2215" i="4"/>
  <c r="L2215" i="4"/>
  <c r="M2215" i="4"/>
  <c r="N2215" i="4"/>
  <c r="O2215" i="4"/>
  <c r="G2216" i="4"/>
  <c r="H2216" i="4"/>
  <c r="I2216" i="4"/>
  <c r="J2216" i="4"/>
  <c r="K2216" i="4"/>
  <c r="L2216" i="4"/>
  <c r="M2216" i="4"/>
  <c r="N2216" i="4"/>
  <c r="O2216" i="4"/>
  <c r="G2217" i="4"/>
  <c r="H2217" i="4"/>
  <c r="I2217" i="4"/>
  <c r="J2217" i="4"/>
  <c r="K2217" i="4"/>
  <c r="L2217" i="4"/>
  <c r="M2217" i="4"/>
  <c r="N2217" i="4"/>
  <c r="O2217" i="4"/>
  <c r="G2218" i="4"/>
  <c r="H2218" i="4"/>
  <c r="I2218" i="4"/>
  <c r="J2218" i="4"/>
  <c r="K2218" i="4"/>
  <c r="L2218" i="4"/>
  <c r="M2218" i="4"/>
  <c r="N2218" i="4"/>
  <c r="O2218" i="4"/>
  <c r="G2219" i="4"/>
  <c r="H2219" i="4"/>
  <c r="I2219" i="4"/>
  <c r="J2219" i="4"/>
  <c r="K2219" i="4"/>
  <c r="L2219" i="4"/>
  <c r="M2219" i="4"/>
  <c r="N2219" i="4"/>
  <c r="O2219" i="4"/>
  <c r="G2220" i="4"/>
  <c r="H2220" i="4"/>
  <c r="I2220" i="4"/>
  <c r="J2220" i="4"/>
  <c r="K2220" i="4"/>
  <c r="L2220" i="4"/>
  <c r="M2220" i="4"/>
  <c r="N2220" i="4"/>
  <c r="O2220" i="4"/>
  <c r="G2221" i="4"/>
  <c r="H2221" i="4"/>
  <c r="I2221" i="4"/>
  <c r="J2221" i="4"/>
  <c r="K2221" i="4"/>
  <c r="L2221" i="4"/>
  <c r="M2221" i="4"/>
  <c r="N2221" i="4"/>
  <c r="O2221" i="4"/>
  <c r="G2222" i="4"/>
  <c r="H2222" i="4"/>
  <c r="I2222" i="4"/>
  <c r="J2222" i="4"/>
  <c r="K2222" i="4"/>
  <c r="L2222" i="4"/>
  <c r="M2222" i="4"/>
  <c r="N2222" i="4"/>
  <c r="O2222" i="4"/>
  <c r="G2223" i="4"/>
  <c r="H2223" i="4"/>
  <c r="I2223" i="4"/>
  <c r="J2223" i="4"/>
  <c r="K2223" i="4"/>
  <c r="L2223" i="4"/>
  <c r="M2223" i="4"/>
  <c r="N2223" i="4"/>
  <c r="O2223" i="4"/>
  <c r="G2224" i="4"/>
  <c r="H2224" i="4"/>
  <c r="I2224" i="4"/>
  <c r="J2224" i="4"/>
  <c r="K2224" i="4"/>
  <c r="L2224" i="4"/>
  <c r="M2224" i="4"/>
  <c r="N2224" i="4"/>
  <c r="O2224" i="4"/>
  <c r="G2225" i="4"/>
  <c r="H2225" i="4"/>
  <c r="I2225" i="4"/>
  <c r="J2225" i="4"/>
  <c r="K2225" i="4"/>
  <c r="L2225" i="4"/>
  <c r="M2225" i="4"/>
  <c r="N2225" i="4"/>
  <c r="O2225" i="4"/>
  <c r="G2226" i="4"/>
  <c r="H2226" i="4"/>
  <c r="I2226" i="4"/>
  <c r="J2226" i="4"/>
  <c r="K2226" i="4"/>
  <c r="L2226" i="4"/>
  <c r="M2226" i="4"/>
  <c r="N2226" i="4"/>
  <c r="O2226" i="4"/>
  <c r="G2227" i="4"/>
  <c r="H2227" i="4"/>
  <c r="I2227" i="4"/>
  <c r="J2227" i="4"/>
  <c r="K2227" i="4"/>
  <c r="L2227" i="4"/>
  <c r="M2227" i="4"/>
  <c r="N2227" i="4"/>
  <c r="O2227" i="4"/>
  <c r="G2228" i="4"/>
  <c r="H2228" i="4"/>
  <c r="I2228" i="4"/>
  <c r="J2228" i="4"/>
  <c r="K2228" i="4"/>
  <c r="L2228" i="4"/>
  <c r="M2228" i="4"/>
  <c r="N2228" i="4"/>
  <c r="O2228" i="4"/>
  <c r="G2229" i="4"/>
  <c r="H2229" i="4"/>
  <c r="I2229" i="4"/>
  <c r="J2229" i="4"/>
  <c r="K2229" i="4"/>
  <c r="L2229" i="4"/>
  <c r="M2229" i="4"/>
  <c r="N2229" i="4"/>
  <c r="O2229" i="4"/>
  <c r="G2230" i="4"/>
  <c r="H2230" i="4"/>
  <c r="I2230" i="4"/>
  <c r="J2230" i="4"/>
  <c r="K2230" i="4"/>
  <c r="L2230" i="4"/>
  <c r="M2230" i="4"/>
  <c r="N2230" i="4"/>
  <c r="O2230" i="4"/>
  <c r="G2231" i="4"/>
  <c r="H2231" i="4"/>
  <c r="I2231" i="4"/>
  <c r="J2231" i="4"/>
  <c r="K2231" i="4"/>
  <c r="L2231" i="4"/>
  <c r="M2231" i="4"/>
  <c r="N2231" i="4"/>
  <c r="O2231" i="4"/>
  <c r="G2232" i="4"/>
  <c r="H2232" i="4"/>
  <c r="I2232" i="4"/>
  <c r="J2232" i="4"/>
  <c r="K2232" i="4"/>
  <c r="L2232" i="4"/>
  <c r="M2232" i="4"/>
  <c r="N2232" i="4"/>
  <c r="O2232" i="4"/>
  <c r="G2233" i="4"/>
  <c r="H2233" i="4"/>
  <c r="I2233" i="4"/>
  <c r="J2233" i="4"/>
  <c r="K2233" i="4"/>
  <c r="L2233" i="4"/>
  <c r="M2233" i="4"/>
  <c r="N2233" i="4"/>
  <c r="O2233" i="4"/>
  <c r="G2234" i="4"/>
  <c r="H2234" i="4"/>
  <c r="I2234" i="4"/>
  <c r="J2234" i="4"/>
  <c r="K2234" i="4"/>
  <c r="L2234" i="4"/>
  <c r="M2234" i="4"/>
  <c r="N2234" i="4"/>
  <c r="O2234" i="4"/>
  <c r="G2235" i="4"/>
  <c r="H2235" i="4"/>
  <c r="I2235" i="4"/>
  <c r="J2235" i="4"/>
  <c r="K2235" i="4"/>
  <c r="L2235" i="4"/>
  <c r="M2235" i="4"/>
  <c r="N2235" i="4"/>
  <c r="O2235" i="4"/>
  <c r="G2236" i="4"/>
  <c r="H2236" i="4"/>
  <c r="I2236" i="4"/>
  <c r="J2236" i="4"/>
  <c r="K2236" i="4"/>
  <c r="L2236" i="4"/>
  <c r="M2236" i="4"/>
  <c r="N2236" i="4"/>
  <c r="O2236" i="4"/>
  <c r="G2237" i="4"/>
  <c r="H2237" i="4"/>
  <c r="I2237" i="4"/>
  <c r="J2237" i="4"/>
  <c r="K2237" i="4"/>
  <c r="L2237" i="4"/>
  <c r="M2237" i="4"/>
  <c r="N2237" i="4"/>
  <c r="O2237" i="4"/>
  <c r="G2238" i="4"/>
  <c r="H2238" i="4"/>
  <c r="I2238" i="4"/>
  <c r="J2238" i="4"/>
  <c r="K2238" i="4"/>
  <c r="L2238" i="4"/>
  <c r="M2238" i="4"/>
  <c r="N2238" i="4"/>
  <c r="O2238" i="4"/>
  <c r="G2239" i="4"/>
  <c r="H2239" i="4"/>
  <c r="I2239" i="4"/>
  <c r="J2239" i="4"/>
  <c r="K2239" i="4"/>
  <c r="L2239" i="4"/>
  <c r="M2239" i="4"/>
  <c r="N2239" i="4"/>
  <c r="O2239" i="4"/>
  <c r="G2240" i="4"/>
  <c r="H2240" i="4"/>
  <c r="I2240" i="4"/>
  <c r="J2240" i="4"/>
  <c r="K2240" i="4"/>
  <c r="L2240" i="4"/>
  <c r="M2240" i="4"/>
  <c r="N2240" i="4"/>
  <c r="O2240" i="4"/>
  <c r="G2241" i="4"/>
  <c r="H2241" i="4"/>
  <c r="I2241" i="4"/>
  <c r="J2241" i="4"/>
  <c r="K2241" i="4"/>
  <c r="L2241" i="4"/>
  <c r="M2241" i="4"/>
  <c r="N2241" i="4"/>
  <c r="O2241" i="4"/>
  <c r="G2242" i="4"/>
  <c r="H2242" i="4"/>
  <c r="I2242" i="4"/>
  <c r="J2242" i="4"/>
  <c r="K2242" i="4"/>
  <c r="L2242" i="4"/>
  <c r="M2242" i="4"/>
  <c r="N2242" i="4"/>
  <c r="O2242" i="4"/>
  <c r="G2243" i="4"/>
  <c r="H2243" i="4"/>
  <c r="I2243" i="4"/>
  <c r="J2243" i="4"/>
  <c r="K2243" i="4"/>
  <c r="L2243" i="4"/>
  <c r="M2243" i="4"/>
  <c r="N2243" i="4"/>
  <c r="O2243" i="4"/>
  <c r="G2244" i="4"/>
  <c r="H2244" i="4"/>
  <c r="I2244" i="4"/>
  <c r="J2244" i="4"/>
  <c r="K2244" i="4"/>
  <c r="L2244" i="4"/>
  <c r="M2244" i="4"/>
  <c r="N2244" i="4"/>
  <c r="O2244" i="4"/>
  <c r="G2245" i="4"/>
  <c r="H2245" i="4"/>
  <c r="I2245" i="4"/>
  <c r="J2245" i="4"/>
  <c r="K2245" i="4"/>
  <c r="L2245" i="4"/>
  <c r="M2245" i="4"/>
  <c r="N2245" i="4"/>
  <c r="O2245" i="4"/>
  <c r="G2246" i="4"/>
  <c r="H2246" i="4"/>
  <c r="I2246" i="4"/>
  <c r="J2246" i="4"/>
  <c r="K2246" i="4"/>
  <c r="L2246" i="4"/>
  <c r="M2246" i="4"/>
  <c r="N2246" i="4"/>
  <c r="O2246" i="4"/>
  <c r="G2247" i="4"/>
  <c r="H2247" i="4"/>
  <c r="I2247" i="4"/>
  <c r="J2247" i="4"/>
  <c r="K2247" i="4"/>
  <c r="L2247" i="4"/>
  <c r="M2247" i="4"/>
  <c r="N2247" i="4"/>
  <c r="O2247" i="4"/>
  <c r="G2248" i="4"/>
  <c r="H2248" i="4"/>
  <c r="I2248" i="4"/>
  <c r="J2248" i="4"/>
  <c r="K2248" i="4"/>
  <c r="L2248" i="4"/>
  <c r="M2248" i="4"/>
  <c r="N2248" i="4"/>
  <c r="O2248" i="4"/>
  <c r="G2249" i="4"/>
  <c r="H2249" i="4"/>
  <c r="I2249" i="4"/>
  <c r="J2249" i="4"/>
  <c r="K2249" i="4"/>
  <c r="L2249" i="4"/>
  <c r="M2249" i="4"/>
  <c r="N2249" i="4"/>
  <c r="O2249" i="4"/>
  <c r="G2250" i="4"/>
  <c r="H2250" i="4"/>
  <c r="I2250" i="4"/>
  <c r="J2250" i="4"/>
  <c r="K2250" i="4"/>
  <c r="L2250" i="4"/>
  <c r="M2250" i="4"/>
  <c r="N2250" i="4"/>
  <c r="O2250" i="4"/>
  <c r="G2251" i="4"/>
  <c r="H2251" i="4"/>
  <c r="I2251" i="4"/>
  <c r="J2251" i="4"/>
  <c r="K2251" i="4"/>
  <c r="L2251" i="4"/>
  <c r="M2251" i="4"/>
  <c r="N2251" i="4"/>
  <c r="O2251" i="4"/>
  <c r="G2252" i="4"/>
  <c r="H2252" i="4"/>
  <c r="I2252" i="4"/>
  <c r="J2252" i="4"/>
  <c r="K2252" i="4"/>
  <c r="L2252" i="4"/>
  <c r="M2252" i="4"/>
  <c r="N2252" i="4"/>
  <c r="O2252" i="4"/>
  <c r="G2253" i="4"/>
  <c r="H2253" i="4"/>
  <c r="I2253" i="4"/>
  <c r="J2253" i="4"/>
  <c r="K2253" i="4"/>
  <c r="L2253" i="4"/>
  <c r="M2253" i="4"/>
  <c r="N2253" i="4"/>
  <c r="O2253" i="4"/>
  <c r="G2254" i="4"/>
  <c r="H2254" i="4"/>
  <c r="I2254" i="4"/>
  <c r="J2254" i="4"/>
  <c r="K2254" i="4"/>
  <c r="L2254" i="4"/>
  <c r="M2254" i="4"/>
  <c r="N2254" i="4"/>
  <c r="O2254" i="4"/>
  <c r="G2255" i="4"/>
  <c r="H2255" i="4"/>
  <c r="I2255" i="4"/>
  <c r="J2255" i="4"/>
  <c r="K2255" i="4"/>
  <c r="L2255" i="4"/>
  <c r="M2255" i="4"/>
  <c r="N2255" i="4"/>
  <c r="O2255" i="4"/>
  <c r="G2256" i="4"/>
  <c r="H2256" i="4"/>
  <c r="I2256" i="4"/>
  <c r="J2256" i="4"/>
  <c r="K2256" i="4"/>
  <c r="L2256" i="4"/>
  <c r="M2256" i="4"/>
  <c r="N2256" i="4"/>
  <c r="O2256" i="4"/>
  <c r="G2257" i="4"/>
  <c r="H2257" i="4"/>
  <c r="I2257" i="4"/>
  <c r="J2257" i="4"/>
  <c r="K2257" i="4"/>
  <c r="L2257" i="4"/>
  <c r="M2257" i="4"/>
  <c r="N2257" i="4"/>
  <c r="O2257" i="4"/>
  <c r="G2258" i="4"/>
  <c r="H2258" i="4"/>
  <c r="I2258" i="4"/>
  <c r="J2258" i="4"/>
  <c r="K2258" i="4"/>
  <c r="L2258" i="4"/>
  <c r="M2258" i="4"/>
  <c r="N2258" i="4"/>
  <c r="O2258" i="4"/>
  <c r="G2259" i="4"/>
  <c r="H2259" i="4"/>
  <c r="I2259" i="4"/>
  <c r="J2259" i="4"/>
  <c r="K2259" i="4"/>
  <c r="L2259" i="4"/>
  <c r="M2259" i="4"/>
  <c r="N2259" i="4"/>
  <c r="O2259" i="4"/>
  <c r="G2260" i="4"/>
  <c r="H2260" i="4"/>
  <c r="I2260" i="4"/>
  <c r="J2260" i="4"/>
  <c r="K2260" i="4"/>
  <c r="L2260" i="4"/>
  <c r="M2260" i="4"/>
  <c r="N2260" i="4"/>
  <c r="O2260" i="4"/>
  <c r="G2261" i="4"/>
  <c r="H2261" i="4"/>
  <c r="I2261" i="4"/>
  <c r="J2261" i="4"/>
  <c r="K2261" i="4"/>
  <c r="L2261" i="4"/>
  <c r="M2261" i="4"/>
  <c r="N2261" i="4"/>
  <c r="O2261" i="4"/>
  <c r="G2262" i="4"/>
  <c r="H2262" i="4"/>
  <c r="I2262" i="4"/>
  <c r="J2262" i="4"/>
  <c r="K2262" i="4"/>
  <c r="L2262" i="4"/>
  <c r="M2262" i="4"/>
  <c r="N2262" i="4"/>
  <c r="O2262" i="4"/>
  <c r="G2263" i="4"/>
  <c r="H2263" i="4"/>
  <c r="I2263" i="4"/>
  <c r="J2263" i="4"/>
  <c r="K2263" i="4"/>
  <c r="L2263" i="4"/>
  <c r="M2263" i="4"/>
  <c r="N2263" i="4"/>
  <c r="O2263" i="4"/>
  <c r="G2264" i="4"/>
  <c r="H2264" i="4"/>
  <c r="I2264" i="4"/>
  <c r="J2264" i="4"/>
  <c r="K2264" i="4"/>
  <c r="L2264" i="4"/>
  <c r="M2264" i="4"/>
  <c r="N2264" i="4"/>
  <c r="O2264" i="4"/>
  <c r="G2265" i="4"/>
  <c r="H2265" i="4"/>
  <c r="I2265" i="4"/>
  <c r="J2265" i="4"/>
  <c r="K2265" i="4"/>
  <c r="L2265" i="4"/>
  <c r="M2265" i="4"/>
  <c r="N2265" i="4"/>
  <c r="O2265" i="4"/>
  <c r="G2266" i="4"/>
  <c r="H2266" i="4"/>
  <c r="I2266" i="4"/>
  <c r="J2266" i="4"/>
  <c r="K2266" i="4"/>
  <c r="L2266" i="4"/>
  <c r="M2266" i="4"/>
  <c r="N2266" i="4"/>
  <c r="O2266" i="4"/>
  <c r="G2267" i="4"/>
  <c r="H2267" i="4"/>
  <c r="I2267" i="4"/>
  <c r="J2267" i="4"/>
  <c r="K2267" i="4"/>
  <c r="L2267" i="4"/>
  <c r="M2267" i="4"/>
  <c r="N2267" i="4"/>
  <c r="O2267" i="4"/>
  <c r="G2268" i="4"/>
  <c r="H2268" i="4"/>
  <c r="I2268" i="4"/>
  <c r="J2268" i="4"/>
  <c r="K2268" i="4"/>
  <c r="L2268" i="4"/>
  <c r="M2268" i="4"/>
  <c r="N2268" i="4"/>
  <c r="O2268" i="4"/>
  <c r="G2269" i="4"/>
  <c r="H2269" i="4"/>
  <c r="I2269" i="4"/>
  <c r="J2269" i="4"/>
  <c r="K2269" i="4"/>
  <c r="L2269" i="4"/>
  <c r="M2269" i="4"/>
  <c r="N2269" i="4"/>
  <c r="O2269" i="4"/>
  <c r="G2270" i="4"/>
  <c r="H2270" i="4"/>
  <c r="I2270" i="4"/>
  <c r="J2270" i="4"/>
  <c r="K2270" i="4"/>
  <c r="L2270" i="4"/>
  <c r="M2270" i="4"/>
  <c r="N2270" i="4"/>
  <c r="O2270" i="4"/>
  <c r="G2271" i="4"/>
  <c r="H2271" i="4"/>
  <c r="I2271" i="4"/>
  <c r="J2271" i="4"/>
  <c r="K2271" i="4"/>
  <c r="L2271" i="4"/>
  <c r="M2271" i="4"/>
  <c r="N2271" i="4"/>
  <c r="O2271" i="4"/>
  <c r="G2272" i="4"/>
  <c r="H2272" i="4"/>
  <c r="I2272" i="4"/>
  <c r="J2272" i="4"/>
  <c r="K2272" i="4"/>
  <c r="L2272" i="4"/>
  <c r="M2272" i="4"/>
  <c r="N2272" i="4"/>
  <c r="O2272" i="4"/>
  <c r="G2273" i="4"/>
  <c r="H2273" i="4"/>
  <c r="I2273" i="4"/>
  <c r="J2273" i="4"/>
  <c r="K2273" i="4"/>
  <c r="L2273" i="4"/>
  <c r="M2273" i="4"/>
  <c r="N2273" i="4"/>
  <c r="O2273" i="4"/>
  <c r="G2274" i="4"/>
  <c r="H2274" i="4"/>
  <c r="I2274" i="4"/>
  <c r="J2274" i="4"/>
  <c r="K2274" i="4"/>
  <c r="L2274" i="4"/>
  <c r="M2274" i="4"/>
  <c r="N2274" i="4"/>
  <c r="O2274" i="4"/>
  <c r="G2275" i="4"/>
  <c r="H2275" i="4"/>
  <c r="I2275" i="4"/>
  <c r="J2275" i="4"/>
  <c r="K2275" i="4"/>
  <c r="L2275" i="4"/>
  <c r="M2275" i="4"/>
  <c r="N2275" i="4"/>
  <c r="O2275" i="4"/>
  <c r="G2276" i="4"/>
  <c r="H2276" i="4"/>
  <c r="I2276" i="4"/>
  <c r="J2276" i="4"/>
  <c r="K2276" i="4"/>
  <c r="L2276" i="4"/>
  <c r="M2276" i="4"/>
  <c r="N2276" i="4"/>
  <c r="O2276" i="4"/>
  <c r="G2277" i="4"/>
  <c r="H2277" i="4"/>
  <c r="I2277" i="4"/>
  <c r="J2277" i="4"/>
  <c r="K2277" i="4"/>
  <c r="L2277" i="4"/>
  <c r="M2277" i="4"/>
  <c r="N2277" i="4"/>
  <c r="O2277" i="4"/>
  <c r="G2278" i="4"/>
  <c r="H2278" i="4"/>
  <c r="I2278" i="4"/>
  <c r="J2278" i="4"/>
  <c r="K2278" i="4"/>
  <c r="L2278" i="4"/>
  <c r="M2278" i="4"/>
  <c r="N2278" i="4"/>
  <c r="O2278" i="4"/>
  <c r="G2279" i="4"/>
  <c r="H2279" i="4"/>
  <c r="I2279" i="4"/>
  <c r="J2279" i="4"/>
  <c r="K2279" i="4"/>
  <c r="L2279" i="4"/>
  <c r="M2279" i="4"/>
  <c r="N2279" i="4"/>
  <c r="O2279" i="4"/>
  <c r="G2280" i="4"/>
  <c r="H2280" i="4"/>
  <c r="I2280" i="4"/>
  <c r="J2280" i="4"/>
  <c r="K2280" i="4"/>
  <c r="L2280" i="4"/>
  <c r="M2280" i="4"/>
  <c r="N2280" i="4"/>
  <c r="O2280" i="4"/>
  <c r="G2281" i="4"/>
  <c r="H2281" i="4"/>
  <c r="I2281" i="4"/>
  <c r="J2281" i="4"/>
  <c r="K2281" i="4"/>
  <c r="L2281" i="4"/>
  <c r="M2281" i="4"/>
  <c r="N2281" i="4"/>
  <c r="O2281" i="4"/>
  <c r="G2282" i="4"/>
  <c r="H2282" i="4"/>
  <c r="I2282" i="4"/>
  <c r="J2282" i="4"/>
  <c r="K2282" i="4"/>
  <c r="L2282" i="4"/>
  <c r="M2282" i="4"/>
  <c r="N2282" i="4"/>
  <c r="O2282" i="4"/>
  <c r="G2283" i="4"/>
  <c r="H2283" i="4"/>
  <c r="I2283" i="4"/>
  <c r="J2283" i="4"/>
  <c r="K2283" i="4"/>
  <c r="L2283" i="4"/>
  <c r="M2283" i="4"/>
  <c r="N2283" i="4"/>
  <c r="O2283" i="4"/>
  <c r="G2284" i="4"/>
  <c r="H2284" i="4"/>
  <c r="I2284" i="4"/>
  <c r="J2284" i="4"/>
  <c r="K2284" i="4"/>
  <c r="L2284" i="4"/>
  <c r="M2284" i="4"/>
  <c r="N2284" i="4"/>
  <c r="O2284" i="4"/>
  <c r="G2285" i="4"/>
  <c r="H2285" i="4"/>
  <c r="I2285" i="4"/>
  <c r="J2285" i="4"/>
  <c r="K2285" i="4"/>
  <c r="L2285" i="4"/>
  <c r="M2285" i="4"/>
  <c r="N2285" i="4"/>
  <c r="O2285" i="4"/>
  <c r="G2286" i="4"/>
  <c r="H2286" i="4"/>
  <c r="I2286" i="4"/>
  <c r="J2286" i="4"/>
  <c r="K2286" i="4"/>
  <c r="L2286" i="4"/>
  <c r="M2286" i="4"/>
  <c r="N2286" i="4"/>
  <c r="O2286" i="4"/>
  <c r="G2287" i="4"/>
  <c r="H2287" i="4"/>
  <c r="I2287" i="4"/>
  <c r="J2287" i="4"/>
  <c r="K2287" i="4"/>
  <c r="L2287" i="4"/>
  <c r="M2287" i="4"/>
  <c r="N2287" i="4"/>
  <c r="O2287" i="4"/>
  <c r="G2288" i="4"/>
  <c r="H2288" i="4"/>
  <c r="I2288" i="4"/>
  <c r="J2288" i="4"/>
  <c r="K2288" i="4"/>
  <c r="L2288" i="4"/>
  <c r="M2288" i="4"/>
  <c r="N2288" i="4"/>
  <c r="O2288" i="4"/>
  <c r="G2289" i="4"/>
  <c r="H2289" i="4"/>
  <c r="I2289" i="4"/>
  <c r="J2289" i="4"/>
  <c r="K2289" i="4"/>
  <c r="L2289" i="4"/>
  <c r="M2289" i="4"/>
  <c r="N2289" i="4"/>
  <c r="O2289" i="4"/>
  <c r="G2290" i="4"/>
  <c r="H2290" i="4"/>
  <c r="I2290" i="4"/>
  <c r="J2290" i="4"/>
  <c r="K2290" i="4"/>
  <c r="L2290" i="4"/>
  <c r="M2290" i="4"/>
  <c r="N2290" i="4"/>
  <c r="O2290" i="4"/>
  <c r="G2291" i="4"/>
  <c r="H2291" i="4"/>
  <c r="I2291" i="4"/>
  <c r="J2291" i="4"/>
  <c r="K2291" i="4"/>
  <c r="L2291" i="4"/>
  <c r="M2291" i="4"/>
  <c r="N2291" i="4"/>
  <c r="O2291" i="4"/>
  <c r="G2292" i="4"/>
  <c r="H2292" i="4"/>
  <c r="I2292" i="4"/>
  <c r="J2292" i="4"/>
  <c r="K2292" i="4"/>
  <c r="L2292" i="4"/>
  <c r="M2292" i="4"/>
  <c r="N2292" i="4"/>
  <c r="O2292" i="4"/>
  <c r="G2293" i="4"/>
  <c r="H2293" i="4"/>
  <c r="I2293" i="4"/>
  <c r="J2293" i="4"/>
  <c r="K2293" i="4"/>
  <c r="L2293" i="4"/>
  <c r="M2293" i="4"/>
  <c r="N2293" i="4"/>
  <c r="O2293" i="4"/>
  <c r="G2294" i="4"/>
  <c r="H2294" i="4"/>
  <c r="I2294" i="4"/>
  <c r="J2294" i="4"/>
  <c r="K2294" i="4"/>
  <c r="L2294" i="4"/>
  <c r="M2294" i="4"/>
  <c r="N2294" i="4"/>
  <c r="O2294" i="4"/>
  <c r="G2295" i="4"/>
  <c r="H2295" i="4"/>
  <c r="I2295" i="4"/>
  <c r="J2295" i="4"/>
  <c r="K2295" i="4"/>
  <c r="L2295" i="4"/>
  <c r="M2295" i="4"/>
  <c r="N2295" i="4"/>
  <c r="O2295" i="4"/>
  <c r="G2296" i="4"/>
  <c r="H2296" i="4"/>
  <c r="I2296" i="4"/>
  <c r="J2296" i="4"/>
  <c r="K2296" i="4"/>
  <c r="L2296" i="4"/>
  <c r="M2296" i="4"/>
  <c r="N2296" i="4"/>
  <c r="O2296" i="4"/>
  <c r="G2297" i="4"/>
  <c r="H2297" i="4"/>
  <c r="I2297" i="4"/>
  <c r="J2297" i="4"/>
  <c r="K2297" i="4"/>
  <c r="L2297" i="4"/>
  <c r="M2297" i="4"/>
  <c r="N2297" i="4"/>
  <c r="O2297" i="4"/>
  <c r="G2298" i="4"/>
  <c r="H2298" i="4"/>
  <c r="I2298" i="4"/>
  <c r="J2298" i="4"/>
  <c r="K2298" i="4"/>
  <c r="L2298" i="4"/>
  <c r="M2298" i="4"/>
  <c r="N2298" i="4"/>
  <c r="O2298" i="4"/>
  <c r="G2299" i="4"/>
  <c r="H2299" i="4"/>
  <c r="I2299" i="4"/>
  <c r="J2299" i="4"/>
  <c r="K2299" i="4"/>
  <c r="L2299" i="4"/>
  <c r="M2299" i="4"/>
  <c r="N2299" i="4"/>
  <c r="O2299" i="4"/>
  <c r="G2300" i="4"/>
  <c r="H2300" i="4"/>
  <c r="I2300" i="4"/>
  <c r="J2300" i="4"/>
  <c r="K2300" i="4"/>
  <c r="L2300" i="4"/>
  <c r="M2300" i="4"/>
  <c r="N2300" i="4"/>
  <c r="O2300" i="4"/>
  <c r="G2301" i="4"/>
  <c r="H2301" i="4"/>
  <c r="I2301" i="4"/>
  <c r="J2301" i="4"/>
  <c r="K2301" i="4"/>
  <c r="L2301" i="4"/>
  <c r="M2301" i="4"/>
  <c r="N2301" i="4"/>
  <c r="O2301" i="4"/>
  <c r="G2302" i="4"/>
  <c r="H2302" i="4"/>
  <c r="I2302" i="4"/>
  <c r="J2302" i="4"/>
  <c r="K2302" i="4"/>
  <c r="L2302" i="4"/>
  <c r="M2302" i="4"/>
  <c r="N2302" i="4"/>
  <c r="O2302" i="4"/>
  <c r="G2303" i="4"/>
  <c r="H2303" i="4"/>
  <c r="I2303" i="4"/>
  <c r="J2303" i="4"/>
  <c r="K2303" i="4"/>
  <c r="L2303" i="4"/>
  <c r="M2303" i="4"/>
  <c r="N2303" i="4"/>
  <c r="O2303" i="4"/>
  <c r="G2304" i="4"/>
  <c r="H2304" i="4"/>
  <c r="I2304" i="4"/>
  <c r="J2304" i="4"/>
  <c r="K2304" i="4"/>
  <c r="L2304" i="4"/>
  <c r="M2304" i="4"/>
  <c r="N2304" i="4"/>
  <c r="O2304" i="4"/>
  <c r="G2305" i="4"/>
  <c r="H2305" i="4"/>
  <c r="I2305" i="4"/>
  <c r="J2305" i="4"/>
  <c r="K2305" i="4"/>
  <c r="L2305" i="4"/>
  <c r="M2305" i="4"/>
  <c r="N2305" i="4"/>
  <c r="O2305" i="4"/>
  <c r="G2306" i="4"/>
  <c r="H2306" i="4"/>
  <c r="I2306" i="4"/>
  <c r="J2306" i="4"/>
  <c r="K2306" i="4"/>
  <c r="L2306" i="4"/>
  <c r="M2306" i="4"/>
  <c r="N2306" i="4"/>
  <c r="O2306" i="4"/>
  <c r="G2307" i="4"/>
  <c r="H2307" i="4"/>
  <c r="I2307" i="4"/>
  <c r="J2307" i="4"/>
  <c r="K2307" i="4"/>
  <c r="L2307" i="4"/>
  <c r="M2307" i="4"/>
  <c r="N2307" i="4"/>
  <c r="O2307" i="4"/>
  <c r="G2308" i="4"/>
  <c r="H2308" i="4"/>
  <c r="I2308" i="4"/>
  <c r="J2308" i="4"/>
  <c r="K2308" i="4"/>
  <c r="L2308" i="4"/>
  <c r="M2308" i="4"/>
  <c r="N2308" i="4"/>
  <c r="O2308" i="4"/>
  <c r="G2309" i="4"/>
  <c r="H2309" i="4"/>
  <c r="I2309" i="4"/>
  <c r="J2309" i="4"/>
  <c r="K2309" i="4"/>
  <c r="L2309" i="4"/>
  <c r="M2309" i="4"/>
  <c r="N2309" i="4"/>
  <c r="O2309" i="4"/>
  <c r="G2310" i="4"/>
  <c r="H2310" i="4"/>
  <c r="I2310" i="4"/>
  <c r="J2310" i="4"/>
  <c r="K2310" i="4"/>
  <c r="L2310" i="4"/>
  <c r="M2310" i="4"/>
  <c r="N2310" i="4"/>
  <c r="O2310" i="4"/>
  <c r="G2311" i="4"/>
  <c r="H2311" i="4"/>
  <c r="I2311" i="4"/>
  <c r="J2311" i="4"/>
  <c r="K2311" i="4"/>
  <c r="L2311" i="4"/>
  <c r="M2311" i="4"/>
  <c r="N2311" i="4"/>
  <c r="O2311" i="4"/>
  <c r="G2312" i="4"/>
  <c r="H2312" i="4"/>
  <c r="I2312" i="4"/>
  <c r="J2312" i="4"/>
  <c r="K2312" i="4"/>
  <c r="L2312" i="4"/>
  <c r="M2312" i="4"/>
  <c r="N2312" i="4"/>
  <c r="O2312" i="4"/>
  <c r="G2313" i="4"/>
  <c r="H2313" i="4"/>
  <c r="I2313" i="4"/>
  <c r="J2313" i="4"/>
  <c r="K2313" i="4"/>
  <c r="L2313" i="4"/>
  <c r="M2313" i="4"/>
  <c r="N2313" i="4"/>
  <c r="O2313" i="4"/>
  <c r="G2314" i="4"/>
  <c r="H2314" i="4"/>
  <c r="I2314" i="4"/>
  <c r="J2314" i="4"/>
  <c r="K2314" i="4"/>
  <c r="L2314" i="4"/>
  <c r="M2314" i="4"/>
  <c r="N2314" i="4"/>
  <c r="O2314" i="4"/>
  <c r="G2315" i="4"/>
  <c r="H2315" i="4"/>
  <c r="I2315" i="4"/>
  <c r="J2315" i="4"/>
  <c r="K2315" i="4"/>
  <c r="L2315" i="4"/>
  <c r="M2315" i="4"/>
  <c r="N2315" i="4"/>
  <c r="O2315" i="4"/>
  <c r="G2316" i="4"/>
  <c r="H2316" i="4"/>
  <c r="I2316" i="4"/>
  <c r="J2316" i="4"/>
  <c r="K2316" i="4"/>
  <c r="L2316" i="4"/>
  <c r="M2316" i="4"/>
  <c r="N2316" i="4"/>
  <c r="O2316" i="4"/>
  <c r="G2317" i="4"/>
  <c r="H2317" i="4"/>
  <c r="I2317" i="4"/>
  <c r="J2317" i="4"/>
  <c r="K2317" i="4"/>
  <c r="L2317" i="4"/>
  <c r="M2317" i="4"/>
  <c r="N2317" i="4"/>
  <c r="O2317" i="4"/>
  <c r="G2318" i="4"/>
  <c r="H2318" i="4"/>
  <c r="I2318" i="4"/>
  <c r="J2318" i="4"/>
  <c r="K2318" i="4"/>
  <c r="L2318" i="4"/>
  <c r="M2318" i="4"/>
  <c r="N2318" i="4"/>
  <c r="O2318" i="4"/>
  <c r="G2319" i="4"/>
  <c r="H2319" i="4"/>
  <c r="I2319" i="4"/>
  <c r="J2319" i="4"/>
  <c r="K2319" i="4"/>
  <c r="L2319" i="4"/>
  <c r="M2319" i="4"/>
  <c r="N2319" i="4"/>
  <c r="O2319" i="4"/>
  <c r="G2320" i="4"/>
  <c r="H2320" i="4"/>
  <c r="I2320" i="4"/>
  <c r="J2320" i="4"/>
  <c r="K2320" i="4"/>
  <c r="L2320" i="4"/>
  <c r="M2320" i="4"/>
  <c r="N2320" i="4"/>
  <c r="O2320" i="4"/>
  <c r="G2321" i="4"/>
  <c r="H2321" i="4"/>
  <c r="I2321" i="4"/>
  <c r="J2321" i="4"/>
  <c r="K2321" i="4"/>
  <c r="L2321" i="4"/>
  <c r="M2321" i="4"/>
  <c r="N2321" i="4"/>
  <c r="O2321" i="4"/>
  <c r="G2322" i="4"/>
  <c r="H2322" i="4"/>
  <c r="I2322" i="4"/>
  <c r="J2322" i="4"/>
  <c r="K2322" i="4"/>
  <c r="L2322" i="4"/>
  <c r="M2322" i="4"/>
  <c r="N2322" i="4"/>
  <c r="O2322" i="4"/>
  <c r="G2323" i="4"/>
  <c r="H2323" i="4"/>
  <c r="I2323" i="4"/>
  <c r="J2323" i="4"/>
  <c r="K2323" i="4"/>
  <c r="L2323" i="4"/>
  <c r="M2323" i="4"/>
  <c r="N2323" i="4"/>
  <c r="O2323" i="4"/>
  <c r="G2324" i="4"/>
  <c r="H2324" i="4"/>
  <c r="I2324" i="4"/>
  <c r="J2324" i="4"/>
  <c r="K2324" i="4"/>
  <c r="L2324" i="4"/>
  <c r="M2324" i="4"/>
  <c r="N2324" i="4"/>
  <c r="O2324" i="4"/>
  <c r="G2325" i="4"/>
  <c r="H2325" i="4"/>
  <c r="I2325" i="4"/>
  <c r="J2325" i="4"/>
  <c r="K2325" i="4"/>
  <c r="L2325" i="4"/>
  <c r="M2325" i="4"/>
  <c r="N2325" i="4"/>
  <c r="O2325" i="4"/>
  <c r="G2326" i="4"/>
  <c r="H2326" i="4"/>
  <c r="I2326" i="4"/>
  <c r="J2326" i="4"/>
  <c r="K2326" i="4"/>
  <c r="L2326" i="4"/>
  <c r="M2326" i="4"/>
  <c r="N2326" i="4"/>
  <c r="O2326" i="4"/>
  <c r="G2327" i="4"/>
  <c r="H2327" i="4"/>
  <c r="I2327" i="4"/>
  <c r="J2327" i="4"/>
  <c r="K2327" i="4"/>
  <c r="L2327" i="4"/>
  <c r="M2327" i="4"/>
  <c r="N2327" i="4"/>
  <c r="O2327" i="4"/>
  <c r="G2328" i="4"/>
  <c r="H2328" i="4"/>
  <c r="I2328" i="4"/>
  <c r="J2328" i="4"/>
  <c r="K2328" i="4"/>
  <c r="L2328" i="4"/>
  <c r="M2328" i="4"/>
  <c r="N2328" i="4"/>
  <c r="O2328" i="4"/>
  <c r="G2329" i="4"/>
  <c r="H2329" i="4"/>
  <c r="I2329" i="4"/>
  <c r="J2329" i="4"/>
  <c r="K2329" i="4"/>
  <c r="L2329" i="4"/>
  <c r="M2329" i="4"/>
  <c r="N2329" i="4"/>
  <c r="O2329" i="4"/>
  <c r="G2330" i="4"/>
  <c r="H2330" i="4"/>
  <c r="I2330" i="4"/>
  <c r="J2330" i="4"/>
  <c r="K2330" i="4"/>
  <c r="L2330" i="4"/>
  <c r="M2330" i="4"/>
  <c r="N2330" i="4"/>
  <c r="O2330" i="4"/>
  <c r="G2331" i="4"/>
  <c r="H2331" i="4"/>
  <c r="I2331" i="4"/>
  <c r="J2331" i="4"/>
  <c r="K2331" i="4"/>
  <c r="L2331" i="4"/>
  <c r="M2331" i="4"/>
  <c r="N2331" i="4"/>
  <c r="O2331" i="4"/>
  <c r="G2332" i="4"/>
  <c r="H2332" i="4"/>
  <c r="I2332" i="4"/>
  <c r="J2332" i="4"/>
  <c r="K2332" i="4"/>
  <c r="L2332" i="4"/>
  <c r="M2332" i="4"/>
  <c r="N2332" i="4"/>
  <c r="O2332" i="4"/>
  <c r="G2333" i="4"/>
  <c r="H2333" i="4"/>
  <c r="I2333" i="4"/>
  <c r="J2333" i="4"/>
  <c r="K2333" i="4"/>
  <c r="L2333" i="4"/>
  <c r="M2333" i="4"/>
  <c r="N2333" i="4"/>
  <c r="O2333" i="4"/>
  <c r="G2334" i="4"/>
  <c r="H2334" i="4"/>
  <c r="I2334" i="4"/>
  <c r="J2334" i="4"/>
  <c r="K2334" i="4"/>
  <c r="L2334" i="4"/>
  <c r="M2334" i="4"/>
  <c r="N2334" i="4"/>
  <c r="O2334" i="4"/>
  <c r="G2335" i="4"/>
  <c r="H2335" i="4"/>
  <c r="I2335" i="4"/>
  <c r="J2335" i="4"/>
  <c r="K2335" i="4"/>
  <c r="L2335" i="4"/>
  <c r="M2335" i="4"/>
  <c r="N2335" i="4"/>
  <c r="O2335" i="4"/>
  <c r="G2336" i="4"/>
  <c r="H2336" i="4"/>
  <c r="I2336" i="4"/>
  <c r="J2336" i="4"/>
  <c r="K2336" i="4"/>
  <c r="L2336" i="4"/>
  <c r="M2336" i="4"/>
  <c r="N2336" i="4"/>
  <c r="O2336" i="4"/>
  <c r="G2337" i="4"/>
  <c r="H2337" i="4"/>
  <c r="I2337" i="4"/>
  <c r="J2337" i="4"/>
  <c r="K2337" i="4"/>
  <c r="L2337" i="4"/>
  <c r="M2337" i="4"/>
  <c r="N2337" i="4"/>
  <c r="O2337" i="4"/>
  <c r="G2338" i="4"/>
  <c r="H2338" i="4"/>
  <c r="I2338" i="4"/>
  <c r="J2338" i="4"/>
  <c r="K2338" i="4"/>
  <c r="L2338" i="4"/>
  <c r="M2338" i="4"/>
  <c r="N2338" i="4"/>
  <c r="O2338" i="4"/>
  <c r="G2339" i="4"/>
  <c r="H2339" i="4"/>
  <c r="I2339" i="4"/>
  <c r="J2339" i="4"/>
  <c r="K2339" i="4"/>
  <c r="L2339" i="4"/>
  <c r="M2339" i="4"/>
  <c r="N2339" i="4"/>
  <c r="O2339" i="4"/>
  <c r="G2340" i="4"/>
  <c r="H2340" i="4"/>
  <c r="I2340" i="4"/>
  <c r="J2340" i="4"/>
  <c r="K2340" i="4"/>
  <c r="L2340" i="4"/>
  <c r="M2340" i="4"/>
  <c r="N2340" i="4"/>
  <c r="O2340" i="4"/>
  <c r="G2341" i="4"/>
  <c r="H2341" i="4"/>
  <c r="I2341" i="4"/>
  <c r="J2341" i="4"/>
  <c r="K2341" i="4"/>
  <c r="L2341" i="4"/>
  <c r="M2341" i="4"/>
  <c r="N2341" i="4"/>
  <c r="O2341" i="4"/>
  <c r="G2342" i="4"/>
  <c r="H2342" i="4"/>
  <c r="I2342" i="4"/>
  <c r="J2342" i="4"/>
  <c r="K2342" i="4"/>
  <c r="L2342" i="4"/>
  <c r="M2342" i="4"/>
  <c r="N2342" i="4"/>
  <c r="O2342" i="4"/>
  <c r="G2343" i="4"/>
  <c r="H2343" i="4"/>
  <c r="I2343" i="4"/>
  <c r="J2343" i="4"/>
  <c r="K2343" i="4"/>
  <c r="L2343" i="4"/>
  <c r="M2343" i="4"/>
  <c r="N2343" i="4"/>
  <c r="O2343" i="4"/>
  <c r="G2344" i="4"/>
  <c r="H2344" i="4"/>
  <c r="I2344" i="4"/>
  <c r="J2344" i="4"/>
  <c r="K2344" i="4"/>
  <c r="L2344" i="4"/>
  <c r="M2344" i="4"/>
  <c r="N2344" i="4"/>
  <c r="O2344" i="4"/>
  <c r="G2345" i="4"/>
  <c r="H2345" i="4"/>
  <c r="I2345" i="4"/>
  <c r="J2345" i="4"/>
  <c r="K2345" i="4"/>
  <c r="L2345" i="4"/>
  <c r="M2345" i="4"/>
  <c r="N2345" i="4"/>
  <c r="O2345" i="4"/>
  <c r="G2346" i="4"/>
  <c r="H2346" i="4"/>
  <c r="I2346" i="4"/>
  <c r="J2346" i="4"/>
  <c r="K2346" i="4"/>
  <c r="L2346" i="4"/>
  <c r="M2346" i="4"/>
  <c r="N2346" i="4"/>
  <c r="O2346" i="4"/>
  <c r="G2347" i="4"/>
  <c r="H2347" i="4"/>
  <c r="I2347" i="4"/>
  <c r="J2347" i="4"/>
  <c r="K2347" i="4"/>
  <c r="L2347" i="4"/>
  <c r="M2347" i="4"/>
  <c r="N2347" i="4"/>
  <c r="O2347" i="4"/>
  <c r="G2348" i="4"/>
  <c r="H2348" i="4"/>
  <c r="I2348" i="4"/>
  <c r="J2348" i="4"/>
  <c r="K2348" i="4"/>
  <c r="L2348" i="4"/>
  <c r="M2348" i="4"/>
  <c r="N2348" i="4"/>
  <c r="O2348" i="4"/>
  <c r="G2349" i="4"/>
  <c r="H2349" i="4"/>
  <c r="I2349" i="4"/>
  <c r="J2349" i="4"/>
  <c r="K2349" i="4"/>
  <c r="L2349" i="4"/>
  <c r="M2349" i="4"/>
  <c r="N2349" i="4"/>
  <c r="O2349" i="4"/>
  <c r="G2350" i="4"/>
  <c r="H2350" i="4"/>
  <c r="I2350" i="4"/>
  <c r="J2350" i="4"/>
  <c r="K2350" i="4"/>
  <c r="L2350" i="4"/>
  <c r="M2350" i="4"/>
  <c r="N2350" i="4"/>
  <c r="O2350" i="4"/>
  <c r="G2351" i="4"/>
  <c r="H2351" i="4"/>
  <c r="I2351" i="4"/>
  <c r="J2351" i="4"/>
  <c r="K2351" i="4"/>
  <c r="L2351" i="4"/>
  <c r="M2351" i="4"/>
  <c r="N2351" i="4"/>
  <c r="O2351" i="4"/>
  <c r="G2352" i="4"/>
  <c r="H2352" i="4"/>
  <c r="I2352" i="4"/>
  <c r="J2352" i="4"/>
  <c r="K2352" i="4"/>
  <c r="L2352" i="4"/>
  <c r="M2352" i="4"/>
  <c r="N2352" i="4"/>
  <c r="O2352" i="4"/>
  <c r="G2353" i="4"/>
  <c r="H2353" i="4"/>
  <c r="I2353" i="4"/>
  <c r="J2353" i="4"/>
  <c r="K2353" i="4"/>
  <c r="L2353" i="4"/>
  <c r="M2353" i="4"/>
  <c r="N2353" i="4"/>
  <c r="O2353" i="4"/>
  <c r="G2354" i="4"/>
  <c r="H2354" i="4"/>
  <c r="I2354" i="4"/>
  <c r="J2354" i="4"/>
  <c r="K2354" i="4"/>
  <c r="L2354" i="4"/>
  <c r="M2354" i="4"/>
  <c r="N2354" i="4"/>
  <c r="O2354" i="4"/>
  <c r="G2355" i="4"/>
  <c r="H2355" i="4"/>
  <c r="I2355" i="4"/>
  <c r="J2355" i="4"/>
  <c r="K2355" i="4"/>
  <c r="L2355" i="4"/>
  <c r="M2355" i="4"/>
  <c r="N2355" i="4"/>
  <c r="O2355" i="4"/>
  <c r="G2356" i="4"/>
  <c r="H2356" i="4"/>
  <c r="I2356" i="4"/>
  <c r="J2356" i="4"/>
  <c r="K2356" i="4"/>
  <c r="L2356" i="4"/>
  <c r="M2356" i="4"/>
  <c r="N2356" i="4"/>
  <c r="O2356" i="4"/>
  <c r="G2357" i="4"/>
  <c r="H2357" i="4"/>
  <c r="I2357" i="4"/>
  <c r="J2357" i="4"/>
  <c r="K2357" i="4"/>
  <c r="L2357" i="4"/>
  <c r="M2357" i="4"/>
  <c r="N2357" i="4"/>
  <c r="O2357" i="4"/>
  <c r="G2358" i="4"/>
  <c r="H2358" i="4"/>
  <c r="I2358" i="4"/>
  <c r="J2358" i="4"/>
  <c r="K2358" i="4"/>
  <c r="L2358" i="4"/>
  <c r="M2358" i="4"/>
  <c r="N2358" i="4"/>
  <c r="O2358" i="4"/>
  <c r="G2359" i="4"/>
  <c r="H2359" i="4"/>
  <c r="I2359" i="4"/>
  <c r="J2359" i="4"/>
  <c r="K2359" i="4"/>
  <c r="L2359" i="4"/>
  <c r="M2359" i="4"/>
  <c r="N2359" i="4"/>
  <c r="O2359" i="4"/>
  <c r="G2360" i="4"/>
  <c r="H2360" i="4"/>
  <c r="I2360" i="4"/>
  <c r="J2360" i="4"/>
  <c r="K2360" i="4"/>
  <c r="L2360" i="4"/>
  <c r="M2360" i="4"/>
  <c r="N2360" i="4"/>
  <c r="O2360" i="4"/>
  <c r="G2361" i="4"/>
  <c r="H2361" i="4"/>
  <c r="I2361" i="4"/>
  <c r="J2361" i="4"/>
  <c r="K2361" i="4"/>
  <c r="L2361" i="4"/>
  <c r="M2361" i="4"/>
  <c r="N2361" i="4"/>
  <c r="O2361" i="4"/>
  <c r="G2362" i="4"/>
  <c r="H2362" i="4"/>
  <c r="I2362" i="4"/>
  <c r="J2362" i="4"/>
  <c r="K2362" i="4"/>
  <c r="L2362" i="4"/>
  <c r="M2362" i="4"/>
  <c r="N2362" i="4"/>
  <c r="O2362" i="4"/>
  <c r="G2363" i="4"/>
  <c r="H2363" i="4"/>
  <c r="I2363" i="4"/>
  <c r="J2363" i="4"/>
  <c r="K2363" i="4"/>
  <c r="L2363" i="4"/>
  <c r="M2363" i="4"/>
  <c r="N2363" i="4"/>
  <c r="O2363" i="4"/>
  <c r="G2364" i="4"/>
  <c r="H2364" i="4"/>
  <c r="I2364" i="4"/>
  <c r="J2364" i="4"/>
  <c r="K2364" i="4"/>
  <c r="L2364" i="4"/>
  <c r="M2364" i="4"/>
  <c r="N2364" i="4"/>
  <c r="O2364" i="4"/>
  <c r="G2365" i="4"/>
  <c r="H2365" i="4"/>
  <c r="I2365" i="4"/>
  <c r="J2365" i="4"/>
  <c r="K2365" i="4"/>
  <c r="L2365" i="4"/>
  <c r="M2365" i="4"/>
  <c r="N2365" i="4"/>
  <c r="O2365" i="4"/>
  <c r="G2366" i="4"/>
  <c r="H2366" i="4"/>
  <c r="I2366" i="4"/>
  <c r="J2366" i="4"/>
  <c r="K2366" i="4"/>
  <c r="L2366" i="4"/>
  <c r="M2366" i="4"/>
  <c r="N2366" i="4"/>
  <c r="O2366" i="4"/>
  <c r="G2367" i="4"/>
  <c r="H2367" i="4"/>
  <c r="I2367" i="4"/>
  <c r="J2367" i="4"/>
  <c r="K2367" i="4"/>
  <c r="L2367" i="4"/>
  <c r="M2367" i="4"/>
  <c r="N2367" i="4"/>
  <c r="O2367" i="4"/>
  <c r="G2368" i="4"/>
  <c r="H2368" i="4"/>
  <c r="I2368" i="4"/>
  <c r="J2368" i="4"/>
  <c r="K2368" i="4"/>
  <c r="L2368" i="4"/>
  <c r="M2368" i="4"/>
  <c r="N2368" i="4"/>
  <c r="O2368" i="4"/>
  <c r="G2369" i="4"/>
  <c r="H2369" i="4"/>
  <c r="I2369" i="4"/>
  <c r="J2369" i="4"/>
  <c r="K2369" i="4"/>
  <c r="L2369" i="4"/>
  <c r="M2369" i="4"/>
  <c r="N2369" i="4"/>
  <c r="O2369" i="4"/>
  <c r="G2370" i="4"/>
  <c r="H2370" i="4"/>
  <c r="I2370" i="4"/>
  <c r="J2370" i="4"/>
  <c r="K2370" i="4"/>
  <c r="L2370" i="4"/>
  <c r="M2370" i="4"/>
  <c r="N2370" i="4"/>
  <c r="O2370" i="4"/>
  <c r="G2371" i="4"/>
  <c r="H2371" i="4"/>
  <c r="I2371" i="4"/>
  <c r="J2371" i="4"/>
  <c r="K2371" i="4"/>
  <c r="L2371" i="4"/>
  <c r="M2371" i="4"/>
  <c r="N2371" i="4"/>
  <c r="O2371" i="4"/>
  <c r="G2372" i="4"/>
  <c r="H2372" i="4"/>
  <c r="I2372" i="4"/>
  <c r="J2372" i="4"/>
  <c r="K2372" i="4"/>
  <c r="L2372" i="4"/>
  <c r="M2372" i="4"/>
  <c r="N2372" i="4"/>
  <c r="O2372" i="4"/>
  <c r="G2373" i="4"/>
  <c r="H2373" i="4"/>
  <c r="I2373" i="4"/>
  <c r="J2373" i="4"/>
  <c r="K2373" i="4"/>
  <c r="L2373" i="4"/>
  <c r="M2373" i="4"/>
  <c r="N2373" i="4"/>
  <c r="O2373" i="4"/>
  <c r="G2374" i="4"/>
  <c r="H2374" i="4"/>
  <c r="I2374" i="4"/>
  <c r="J2374" i="4"/>
  <c r="K2374" i="4"/>
  <c r="L2374" i="4"/>
  <c r="M2374" i="4"/>
  <c r="N2374" i="4"/>
  <c r="O2374" i="4"/>
  <c r="G2375" i="4"/>
  <c r="H2375" i="4"/>
  <c r="I2375" i="4"/>
  <c r="J2375" i="4"/>
  <c r="K2375" i="4"/>
  <c r="L2375" i="4"/>
  <c r="M2375" i="4"/>
  <c r="N2375" i="4"/>
  <c r="O2375" i="4"/>
  <c r="G2376" i="4"/>
  <c r="H2376" i="4"/>
  <c r="I2376" i="4"/>
  <c r="J2376" i="4"/>
  <c r="K2376" i="4"/>
  <c r="L2376" i="4"/>
  <c r="M2376" i="4"/>
  <c r="N2376" i="4"/>
  <c r="O2376" i="4"/>
  <c r="G2377" i="4"/>
  <c r="H2377" i="4"/>
  <c r="I2377" i="4"/>
  <c r="J2377" i="4"/>
  <c r="K2377" i="4"/>
  <c r="L2377" i="4"/>
  <c r="M2377" i="4"/>
  <c r="N2377" i="4"/>
  <c r="O2377" i="4"/>
  <c r="G2378" i="4"/>
  <c r="H2378" i="4"/>
  <c r="I2378" i="4"/>
  <c r="J2378" i="4"/>
  <c r="K2378" i="4"/>
  <c r="L2378" i="4"/>
  <c r="M2378" i="4"/>
  <c r="N2378" i="4"/>
  <c r="O2378" i="4"/>
  <c r="G2379" i="4"/>
  <c r="H2379" i="4"/>
  <c r="I2379" i="4"/>
  <c r="J2379" i="4"/>
  <c r="K2379" i="4"/>
  <c r="L2379" i="4"/>
  <c r="M2379" i="4"/>
  <c r="N2379" i="4"/>
  <c r="O2379" i="4"/>
  <c r="G2380" i="4"/>
  <c r="H2380" i="4"/>
  <c r="I2380" i="4"/>
  <c r="J2380" i="4"/>
  <c r="K2380" i="4"/>
  <c r="L2380" i="4"/>
  <c r="M2380" i="4"/>
  <c r="N2380" i="4"/>
  <c r="O2380" i="4"/>
  <c r="G2381" i="4"/>
  <c r="H2381" i="4"/>
  <c r="I2381" i="4"/>
  <c r="J2381" i="4"/>
  <c r="K2381" i="4"/>
  <c r="L2381" i="4"/>
  <c r="M2381" i="4"/>
  <c r="N2381" i="4"/>
  <c r="O2381" i="4"/>
  <c r="G2382" i="4"/>
  <c r="H2382" i="4"/>
  <c r="I2382" i="4"/>
  <c r="J2382" i="4"/>
  <c r="K2382" i="4"/>
  <c r="L2382" i="4"/>
  <c r="M2382" i="4"/>
  <c r="N2382" i="4"/>
  <c r="O2382" i="4"/>
  <c r="G2383" i="4"/>
  <c r="H2383" i="4"/>
  <c r="I2383" i="4"/>
  <c r="J2383" i="4"/>
  <c r="K2383" i="4"/>
  <c r="L2383" i="4"/>
  <c r="M2383" i="4"/>
  <c r="N2383" i="4"/>
  <c r="O2383" i="4"/>
  <c r="G2384" i="4"/>
  <c r="H2384" i="4"/>
  <c r="I2384" i="4"/>
  <c r="J2384" i="4"/>
  <c r="K2384" i="4"/>
  <c r="L2384" i="4"/>
  <c r="M2384" i="4"/>
  <c r="N2384" i="4"/>
  <c r="O2384" i="4"/>
  <c r="G2385" i="4"/>
  <c r="H2385" i="4"/>
  <c r="I2385" i="4"/>
  <c r="J2385" i="4"/>
  <c r="K2385" i="4"/>
  <c r="L2385" i="4"/>
  <c r="M2385" i="4"/>
  <c r="N2385" i="4"/>
  <c r="O2385" i="4"/>
  <c r="G2386" i="4"/>
  <c r="H2386" i="4"/>
  <c r="I2386" i="4"/>
  <c r="J2386" i="4"/>
  <c r="K2386" i="4"/>
  <c r="L2386" i="4"/>
  <c r="M2386" i="4"/>
  <c r="N2386" i="4"/>
  <c r="O2386" i="4"/>
  <c r="G2387" i="4"/>
  <c r="H2387" i="4"/>
  <c r="I2387" i="4"/>
  <c r="J2387" i="4"/>
  <c r="K2387" i="4"/>
  <c r="L2387" i="4"/>
  <c r="M2387" i="4"/>
  <c r="N2387" i="4"/>
  <c r="O2387" i="4"/>
  <c r="G2388" i="4"/>
  <c r="H2388" i="4"/>
  <c r="I2388" i="4"/>
  <c r="J2388" i="4"/>
  <c r="K2388" i="4"/>
  <c r="L2388" i="4"/>
  <c r="M2388" i="4"/>
  <c r="N2388" i="4"/>
  <c r="O2388" i="4"/>
  <c r="G2389" i="4"/>
  <c r="H2389" i="4"/>
  <c r="I2389" i="4"/>
  <c r="J2389" i="4"/>
  <c r="K2389" i="4"/>
  <c r="L2389" i="4"/>
  <c r="M2389" i="4"/>
  <c r="N2389" i="4"/>
  <c r="O2389" i="4"/>
  <c r="G2390" i="4"/>
  <c r="H2390" i="4"/>
  <c r="I2390" i="4"/>
  <c r="J2390" i="4"/>
  <c r="K2390" i="4"/>
  <c r="L2390" i="4"/>
  <c r="M2390" i="4"/>
  <c r="N2390" i="4"/>
  <c r="O2390" i="4"/>
  <c r="G2391" i="4"/>
  <c r="H2391" i="4"/>
  <c r="I2391" i="4"/>
  <c r="J2391" i="4"/>
  <c r="K2391" i="4"/>
  <c r="L2391" i="4"/>
  <c r="M2391" i="4"/>
  <c r="N2391" i="4"/>
  <c r="O2391" i="4"/>
  <c r="G2392" i="4"/>
  <c r="H2392" i="4"/>
  <c r="I2392" i="4"/>
  <c r="J2392" i="4"/>
  <c r="K2392" i="4"/>
  <c r="L2392" i="4"/>
  <c r="M2392" i="4"/>
  <c r="N2392" i="4"/>
  <c r="O2392" i="4"/>
  <c r="G2393" i="4"/>
  <c r="H2393" i="4"/>
  <c r="I2393" i="4"/>
  <c r="J2393" i="4"/>
  <c r="K2393" i="4"/>
  <c r="L2393" i="4"/>
  <c r="M2393" i="4"/>
  <c r="N2393" i="4"/>
  <c r="O2393" i="4"/>
  <c r="G2394" i="4"/>
  <c r="H2394" i="4"/>
  <c r="I2394" i="4"/>
  <c r="J2394" i="4"/>
  <c r="K2394" i="4"/>
  <c r="L2394" i="4"/>
  <c r="M2394" i="4"/>
  <c r="N2394" i="4"/>
  <c r="O2394" i="4"/>
  <c r="G2395" i="4"/>
  <c r="H2395" i="4"/>
  <c r="I2395" i="4"/>
  <c r="J2395" i="4"/>
  <c r="K2395" i="4"/>
  <c r="L2395" i="4"/>
  <c r="M2395" i="4"/>
  <c r="N2395" i="4"/>
  <c r="O2395" i="4"/>
  <c r="G2396" i="4"/>
  <c r="H2396" i="4"/>
  <c r="I2396" i="4"/>
  <c r="J2396" i="4"/>
  <c r="K2396" i="4"/>
  <c r="L2396" i="4"/>
  <c r="M2396" i="4"/>
  <c r="N2396" i="4"/>
  <c r="O2396" i="4"/>
  <c r="G2397" i="4"/>
  <c r="H2397" i="4"/>
  <c r="I2397" i="4"/>
  <c r="J2397" i="4"/>
  <c r="K2397" i="4"/>
  <c r="L2397" i="4"/>
  <c r="M2397" i="4"/>
  <c r="N2397" i="4"/>
  <c r="O2397" i="4"/>
  <c r="G2398" i="4"/>
  <c r="H2398" i="4"/>
  <c r="I2398" i="4"/>
  <c r="J2398" i="4"/>
  <c r="K2398" i="4"/>
  <c r="L2398" i="4"/>
  <c r="M2398" i="4"/>
  <c r="N2398" i="4"/>
  <c r="O2398" i="4"/>
  <c r="G2399" i="4"/>
  <c r="H2399" i="4"/>
  <c r="I2399" i="4"/>
  <c r="J2399" i="4"/>
  <c r="K2399" i="4"/>
  <c r="L2399" i="4"/>
  <c r="M2399" i="4"/>
  <c r="N2399" i="4"/>
  <c r="O2399" i="4"/>
  <c r="G2400" i="4"/>
  <c r="H2400" i="4"/>
  <c r="I2400" i="4"/>
  <c r="J2400" i="4"/>
  <c r="K2400" i="4"/>
  <c r="L2400" i="4"/>
  <c r="M2400" i="4"/>
  <c r="N2400" i="4"/>
  <c r="O2400" i="4"/>
  <c r="G2401" i="4"/>
  <c r="H2401" i="4"/>
  <c r="I2401" i="4"/>
  <c r="J2401" i="4"/>
  <c r="K2401" i="4"/>
  <c r="L2401" i="4"/>
  <c r="M2401" i="4"/>
  <c r="N2401" i="4"/>
  <c r="O2401" i="4"/>
  <c r="G2402" i="4"/>
  <c r="H2402" i="4"/>
  <c r="I2402" i="4"/>
  <c r="J2402" i="4"/>
  <c r="K2402" i="4"/>
  <c r="L2402" i="4"/>
  <c r="M2402" i="4"/>
  <c r="N2402" i="4"/>
  <c r="O2402" i="4"/>
  <c r="G2403" i="4"/>
  <c r="H2403" i="4"/>
  <c r="I2403" i="4"/>
  <c r="J2403" i="4"/>
  <c r="K2403" i="4"/>
  <c r="L2403" i="4"/>
  <c r="M2403" i="4"/>
  <c r="N2403" i="4"/>
  <c r="O2403" i="4"/>
  <c r="G2404" i="4"/>
  <c r="H2404" i="4"/>
  <c r="I2404" i="4"/>
  <c r="J2404" i="4"/>
  <c r="K2404" i="4"/>
  <c r="L2404" i="4"/>
  <c r="M2404" i="4"/>
  <c r="N2404" i="4"/>
  <c r="O2404" i="4"/>
  <c r="G2405" i="4"/>
  <c r="H2405" i="4"/>
  <c r="I2405" i="4"/>
  <c r="J2405" i="4"/>
  <c r="K2405" i="4"/>
  <c r="L2405" i="4"/>
  <c r="M2405" i="4"/>
  <c r="N2405" i="4"/>
  <c r="O2405" i="4"/>
  <c r="G2406" i="4"/>
  <c r="H2406" i="4"/>
  <c r="I2406" i="4"/>
  <c r="J2406" i="4"/>
  <c r="K2406" i="4"/>
  <c r="L2406" i="4"/>
  <c r="M2406" i="4"/>
  <c r="N2406" i="4"/>
  <c r="O2406" i="4"/>
  <c r="G2407" i="4"/>
  <c r="H2407" i="4"/>
  <c r="I2407" i="4"/>
  <c r="J2407" i="4"/>
  <c r="K2407" i="4"/>
  <c r="L2407" i="4"/>
  <c r="M2407" i="4"/>
  <c r="N2407" i="4"/>
  <c r="O2407" i="4"/>
  <c r="G2408" i="4"/>
  <c r="H2408" i="4"/>
  <c r="I2408" i="4"/>
  <c r="J2408" i="4"/>
  <c r="K2408" i="4"/>
  <c r="L2408" i="4"/>
  <c r="M2408" i="4"/>
  <c r="N2408" i="4"/>
  <c r="O2408" i="4"/>
  <c r="G2409" i="4"/>
  <c r="H2409" i="4"/>
  <c r="I2409" i="4"/>
  <c r="J2409" i="4"/>
  <c r="K2409" i="4"/>
  <c r="L2409" i="4"/>
  <c r="M2409" i="4"/>
  <c r="N2409" i="4"/>
  <c r="O2409" i="4"/>
  <c r="G2410" i="4"/>
  <c r="H2410" i="4"/>
  <c r="I2410" i="4"/>
  <c r="J2410" i="4"/>
  <c r="K2410" i="4"/>
  <c r="L2410" i="4"/>
  <c r="M2410" i="4"/>
  <c r="N2410" i="4"/>
  <c r="O2410" i="4"/>
  <c r="G2411" i="4"/>
  <c r="H2411" i="4"/>
  <c r="I2411" i="4"/>
  <c r="J2411" i="4"/>
  <c r="K2411" i="4"/>
  <c r="L2411" i="4"/>
  <c r="M2411" i="4"/>
  <c r="N2411" i="4"/>
  <c r="O2411" i="4"/>
  <c r="G2412" i="4"/>
  <c r="H2412" i="4"/>
  <c r="I2412" i="4"/>
  <c r="J2412" i="4"/>
  <c r="K2412" i="4"/>
  <c r="L2412" i="4"/>
  <c r="M2412" i="4"/>
  <c r="N2412" i="4"/>
  <c r="O2412" i="4"/>
  <c r="G2413" i="4"/>
  <c r="H2413" i="4"/>
  <c r="I2413" i="4"/>
  <c r="J2413" i="4"/>
  <c r="K2413" i="4"/>
  <c r="L2413" i="4"/>
  <c r="M2413" i="4"/>
  <c r="N2413" i="4"/>
  <c r="O2413" i="4"/>
  <c r="G2414" i="4"/>
  <c r="H2414" i="4"/>
  <c r="I2414" i="4"/>
  <c r="J2414" i="4"/>
  <c r="K2414" i="4"/>
  <c r="L2414" i="4"/>
  <c r="M2414" i="4"/>
  <c r="N2414" i="4"/>
  <c r="O2414" i="4"/>
  <c r="G2415" i="4"/>
  <c r="H2415" i="4"/>
  <c r="I2415" i="4"/>
  <c r="J2415" i="4"/>
  <c r="K2415" i="4"/>
  <c r="L2415" i="4"/>
  <c r="M2415" i="4"/>
  <c r="N2415" i="4"/>
  <c r="O2415" i="4"/>
  <c r="G2416" i="4"/>
  <c r="H2416" i="4"/>
  <c r="I2416" i="4"/>
  <c r="J2416" i="4"/>
  <c r="K2416" i="4"/>
  <c r="L2416" i="4"/>
  <c r="M2416" i="4"/>
  <c r="N2416" i="4"/>
  <c r="O2416" i="4"/>
  <c r="G2417" i="4"/>
  <c r="H2417" i="4"/>
  <c r="I2417" i="4"/>
  <c r="J2417" i="4"/>
  <c r="K2417" i="4"/>
  <c r="L2417" i="4"/>
  <c r="M2417" i="4"/>
  <c r="N2417" i="4"/>
  <c r="O2417" i="4"/>
  <c r="G2418" i="4"/>
  <c r="H2418" i="4"/>
  <c r="I2418" i="4"/>
  <c r="J2418" i="4"/>
  <c r="K2418" i="4"/>
  <c r="L2418" i="4"/>
  <c r="M2418" i="4"/>
  <c r="N2418" i="4"/>
  <c r="O2418" i="4"/>
  <c r="G2419" i="4"/>
  <c r="H2419" i="4"/>
  <c r="I2419" i="4"/>
  <c r="J2419" i="4"/>
  <c r="K2419" i="4"/>
  <c r="L2419" i="4"/>
  <c r="M2419" i="4"/>
  <c r="N2419" i="4"/>
  <c r="O2419" i="4"/>
  <c r="G2420" i="4"/>
  <c r="H2420" i="4"/>
  <c r="I2420" i="4"/>
  <c r="J2420" i="4"/>
  <c r="K2420" i="4"/>
  <c r="L2420" i="4"/>
  <c r="M2420" i="4"/>
  <c r="N2420" i="4"/>
  <c r="O2420" i="4"/>
  <c r="G2421" i="4"/>
  <c r="H2421" i="4"/>
  <c r="I2421" i="4"/>
  <c r="J2421" i="4"/>
  <c r="K2421" i="4"/>
  <c r="L2421" i="4"/>
  <c r="M2421" i="4"/>
  <c r="N2421" i="4"/>
  <c r="O2421" i="4"/>
  <c r="G2422" i="4"/>
  <c r="H2422" i="4"/>
  <c r="I2422" i="4"/>
  <c r="J2422" i="4"/>
  <c r="K2422" i="4"/>
  <c r="L2422" i="4"/>
  <c r="M2422" i="4"/>
  <c r="N2422" i="4"/>
  <c r="O2422" i="4"/>
  <c r="G2423" i="4"/>
  <c r="H2423" i="4"/>
  <c r="I2423" i="4"/>
  <c r="J2423" i="4"/>
  <c r="K2423" i="4"/>
  <c r="L2423" i="4"/>
  <c r="M2423" i="4"/>
  <c r="N2423" i="4"/>
  <c r="O2423" i="4"/>
  <c r="G2424" i="4"/>
  <c r="H2424" i="4"/>
  <c r="I2424" i="4"/>
  <c r="J2424" i="4"/>
  <c r="K2424" i="4"/>
  <c r="L2424" i="4"/>
  <c r="M2424" i="4"/>
  <c r="N2424" i="4"/>
  <c r="O2424" i="4"/>
  <c r="G2425" i="4"/>
  <c r="H2425" i="4"/>
  <c r="I2425" i="4"/>
  <c r="J2425" i="4"/>
  <c r="K2425" i="4"/>
  <c r="L2425" i="4"/>
  <c r="M2425" i="4"/>
  <c r="N2425" i="4"/>
  <c r="O2425" i="4"/>
  <c r="G2426" i="4"/>
  <c r="H2426" i="4"/>
  <c r="I2426" i="4"/>
  <c r="J2426" i="4"/>
  <c r="K2426" i="4"/>
  <c r="L2426" i="4"/>
  <c r="M2426" i="4"/>
  <c r="N2426" i="4"/>
  <c r="O2426" i="4"/>
  <c r="G2427" i="4"/>
  <c r="H2427" i="4"/>
  <c r="I2427" i="4"/>
  <c r="J2427" i="4"/>
  <c r="K2427" i="4"/>
  <c r="L2427" i="4"/>
  <c r="M2427" i="4"/>
  <c r="N2427" i="4"/>
  <c r="O2427" i="4"/>
  <c r="G2428" i="4"/>
  <c r="H2428" i="4"/>
  <c r="I2428" i="4"/>
  <c r="J2428" i="4"/>
  <c r="K2428" i="4"/>
  <c r="L2428" i="4"/>
  <c r="M2428" i="4"/>
  <c r="N2428" i="4"/>
  <c r="O2428" i="4"/>
  <c r="G2429" i="4"/>
  <c r="H2429" i="4"/>
  <c r="I2429" i="4"/>
  <c r="J2429" i="4"/>
  <c r="K2429" i="4"/>
  <c r="L2429" i="4"/>
  <c r="M2429" i="4"/>
  <c r="N2429" i="4"/>
  <c r="O2429" i="4"/>
  <c r="G2430" i="4"/>
  <c r="H2430" i="4"/>
  <c r="I2430" i="4"/>
  <c r="J2430" i="4"/>
  <c r="K2430" i="4"/>
  <c r="L2430" i="4"/>
  <c r="M2430" i="4"/>
  <c r="N2430" i="4"/>
  <c r="O2430" i="4"/>
  <c r="G2431" i="4"/>
  <c r="H2431" i="4"/>
  <c r="I2431" i="4"/>
  <c r="J2431" i="4"/>
  <c r="K2431" i="4"/>
  <c r="L2431" i="4"/>
  <c r="M2431" i="4"/>
  <c r="N2431" i="4"/>
  <c r="O2431" i="4"/>
  <c r="G2432" i="4"/>
  <c r="H2432" i="4"/>
  <c r="I2432" i="4"/>
  <c r="J2432" i="4"/>
  <c r="K2432" i="4"/>
  <c r="L2432" i="4"/>
  <c r="M2432" i="4"/>
  <c r="N2432" i="4"/>
  <c r="O2432" i="4"/>
  <c r="G2433" i="4"/>
  <c r="H2433" i="4"/>
  <c r="I2433" i="4"/>
  <c r="J2433" i="4"/>
  <c r="K2433" i="4"/>
  <c r="L2433" i="4"/>
  <c r="M2433" i="4"/>
  <c r="N2433" i="4"/>
  <c r="O2433" i="4"/>
  <c r="G2434" i="4"/>
  <c r="H2434" i="4"/>
  <c r="I2434" i="4"/>
  <c r="J2434" i="4"/>
  <c r="K2434" i="4"/>
  <c r="L2434" i="4"/>
  <c r="M2434" i="4"/>
  <c r="N2434" i="4"/>
  <c r="O2434" i="4"/>
  <c r="G2435" i="4"/>
  <c r="H2435" i="4"/>
  <c r="I2435" i="4"/>
  <c r="J2435" i="4"/>
  <c r="K2435" i="4"/>
  <c r="L2435" i="4"/>
  <c r="M2435" i="4"/>
  <c r="N2435" i="4"/>
  <c r="O2435" i="4"/>
  <c r="G2436" i="4"/>
  <c r="H2436" i="4"/>
  <c r="I2436" i="4"/>
  <c r="J2436" i="4"/>
  <c r="K2436" i="4"/>
  <c r="L2436" i="4"/>
  <c r="M2436" i="4"/>
  <c r="N2436" i="4"/>
  <c r="O2436" i="4"/>
  <c r="G2437" i="4"/>
  <c r="H2437" i="4"/>
  <c r="I2437" i="4"/>
  <c r="J2437" i="4"/>
  <c r="K2437" i="4"/>
  <c r="L2437" i="4"/>
  <c r="M2437" i="4"/>
  <c r="N2437" i="4"/>
  <c r="O2437" i="4"/>
  <c r="G2438" i="4"/>
  <c r="H2438" i="4"/>
  <c r="I2438" i="4"/>
  <c r="J2438" i="4"/>
  <c r="K2438" i="4"/>
  <c r="L2438" i="4"/>
  <c r="M2438" i="4"/>
  <c r="N2438" i="4"/>
  <c r="O2438" i="4"/>
  <c r="G2439" i="4"/>
  <c r="H2439" i="4"/>
  <c r="I2439" i="4"/>
  <c r="J2439" i="4"/>
  <c r="K2439" i="4"/>
  <c r="L2439" i="4"/>
  <c r="M2439" i="4"/>
  <c r="N2439" i="4"/>
  <c r="O2439" i="4"/>
  <c r="G2440" i="4"/>
  <c r="H2440" i="4"/>
  <c r="I2440" i="4"/>
  <c r="J2440" i="4"/>
  <c r="K2440" i="4"/>
  <c r="L2440" i="4"/>
  <c r="M2440" i="4"/>
  <c r="N2440" i="4"/>
  <c r="O2440" i="4"/>
  <c r="G2441" i="4"/>
  <c r="H2441" i="4"/>
  <c r="I2441" i="4"/>
  <c r="J2441" i="4"/>
  <c r="K2441" i="4"/>
  <c r="L2441" i="4"/>
  <c r="M2441" i="4"/>
  <c r="N2441" i="4"/>
  <c r="O2441" i="4"/>
  <c r="G2442" i="4"/>
  <c r="H2442" i="4"/>
  <c r="I2442" i="4"/>
  <c r="J2442" i="4"/>
  <c r="K2442" i="4"/>
  <c r="L2442" i="4"/>
  <c r="M2442" i="4"/>
  <c r="N2442" i="4"/>
  <c r="O2442" i="4"/>
  <c r="G2443" i="4"/>
  <c r="H2443" i="4"/>
  <c r="I2443" i="4"/>
  <c r="J2443" i="4"/>
  <c r="K2443" i="4"/>
  <c r="L2443" i="4"/>
  <c r="M2443" i="4"/>
  <c r="N2443" i="4"/>
  <c r="O2443" i="4"/>
  <c r="G2444" i="4"/>
  <c r="H2444" i="4"/>
  <c r="I2444" i="4"/>
  <c r="J2444" i="4"/>
  <c r="K2444" i="4"/>
  <c r="L2444" i="4"/>
  <c r="M2444" i="4"/>
  <c r="N2444" i="4"/>
  <c r="O2444" i="4"/>
  <c r="G2445" i="4"/>
  <c r="H2445" i="4"/>
  <c r="I2445" i="4"/>
  <c r="J2445" i="4"/>
  <c r="K2445" i="4"/>
  <c r="L2445" i="4"/>
  <c r="M2445" i="4"/>
  <c r="N2445" i="4"/>
  <c r="O2445" i="4"/>
  <c r="G2446" i="4"/>
  <c r="H2446" i="4"/>
  <c r="I2446" i="4"/>
  <c r="J2446" i="4"/>
  <c r="K2446" i="4"/>
  <c r="L2446" i="4"/>
  <c r="M2446" i="4"/>
  <c r="N2446" i="4"/>
  <c r="O2446" i="4"/>
  <c r="G2447" i="4"/>
  <c r="H2447" i="4"/>
  <c r="I2447" i="4"/>
  <c r="J2447" i="4"/>
  <c r="K2447" i="4"/>
  <c r="L2447" i="4"/>
  <c r="M2447" i="4"/>
  <c r="N2447" i="4"/>
  <c r="O2447" i="4"/>
  <c r="G2448" i="4"/>
  <c r="H2448" i="4"/>
  <c r="I2448" i="4"/>
  <c r="J2448" i="4"/>
  <c r="K2448" i="4"/>
  <c r="L2448" i="4"/>
  <c r="M2448" i="4"/>
  <c r="N2448" i="4"/>
  <c r="O2448" i="4"/>
  <c r="G2449" i="4"/>
  <c r="H2449" i="4"/>
  <c r="I2449" i="4"/>
  <c r="J2449" i="4"/>
  <c r="K2449" i="4"/>
  <c r="L2449" i="4"/>
  <c r="M2449" i="4"/>
  <c r="N2449" i="4"/>
  <c r="O2449" i="4"/>
  <c r="G2450" i="4"/>
  <c r="H2450" i="4"/>
  <c r="I2450" i="4"/>
  <c r="J2450" i="4"/>
  <c r="K2450" i="4"/>
  <c r="L2450" i="4"/>
  <c r="M2450" i="4"/>
  <c r="N2450" i="4"/>
  <c r="O2450" i="4"/>
  <c r="G2451" i="4"/>
  <c r="H2451" i="4"/>
  <c r="I2451" i="4"/>
  <c r="J2451" i="4"/>
  <c r="K2451" i="4"/>
  <c r="L2451" i="4"/>
  <c r="M2451" i="4"/>
  <c r="N2451" i="4"/>
  <c r="O2451" i="4"/>
  <c r="G2452" i="4"/>
  <c r="H2452" i="4"/>
  <c r="I2452" i="4"/>
  <c r="J2452" i="4"/>
  <c r="K2452" i="4"/>
  <c r="L2452" i="4"/>
  <c r="M2452" i="4"/>
  <c r="N2452" i="4"/>
  <c r="O2452" i="4"/>
  <c r="G2453" i="4"/>
  <c r="H2453" i="4"/>
  <c r="I2453" i="4"/>
  <c r="J2453" i="4"/>
  <c r="K2453" i="4"/>
  <c r="L2453" i="4"/>
  <c r="M2453" i="4"/>
  <c r="N2453" i="4"/>
  <c r="O2453" i="4"/>
  <c r="G2454" i="4"/>
  <c r="H2454" i="4"/>
  <c r="I2454" i="4"/>
  <c r="J2454" i="4"/>
  <c r="K2454" i="4"/>
  <c r="L2454" i="4"/>
  <c r="M2454" i="4"/>
  <c r="N2454" i="4"/>
  <c r="O2454" i="4"/>
  <c r="G2455" i="4"/>
  <c r="H2455" i="4"/>
  <c r="I2455" i="4"/>
  <c r="J2455" i="4"/>
  <c r="K2455" i="4"/>
  <c r="L2455" i="4"/>
  <c r="M2455" i="4"/>
  <c r="N2455" i="4"/>
  <c r="O2455" i="4"/>
  <c r="G2456" i="4"/>
  <c r="H2456" i="4"/>
  <c r="I2456" i="4"/>
  <c r="J2456" i="4"/>
  <c r="K2456" i="4"/>
  <c r="L2456" i="4"/>
  <c r="M2456" i="4"/>
  <c r="N2456" i="4"/>
  <c r="O2456" i="4"/>
  <c r="G2457" i="4"/>
  <c r="H2457" i="4"/>
  <c r="I2457" i="4"/>
  <c r="J2457" i="4"/>
  <c r="K2457" i="4"/>
  <c r="L2457" i="4"/>
  <c r="M2457" i="4"/>
  <c r="N2457" i="4"/>
  <c r="O2457" i="4"/>
  <c r="G2458" i="4"/>
  <c r="H2458" i="4"/>
  <c r="I2458" i="4"/>
  <c r="J2458" i="4"/>
  <c r="K2458" i="4"/>
  <c r="L2458" i="4"/>
  <c r="M2458" i="4"/>
  <c r="N2458" i="4"/>
  <c r="O2458" i="4"/>
  <c r="G2459" i="4"/>
  <c r="H2459" i="4"/>
  <c r="I2459" i="4"/>
  <c r="J2459" i="4"/>
  <c r="K2459" i="4"/>
  <c r="L2459" i="4"/>
  <c r="M2459" i="4"/>
  <c r="N2459" i="4"/>
  <c r="O2459" i="4"/>
  <c r="G2460" i="4"/>
  <c r="H2460" i="4"/>
  <c r="I2460" i="4"/>
  <c r="J2460" i="4"/>
  <c r="K2460" i="4"/>
  <c r="L2460" i="4"/>
  <c r="M2460" i="4"/>
  <c r="N2460" i="4"/>
  <c r="O2460" i="4"/>
  <c r="G2461" i="4"/>
  <c r="H2461" i="4"/>
  <c r="I2461" i="4"/>
  <c r="J2461" i="4"/>
  <c r="K2461" i="4"/>
  <c r="L2461" i="4"/>
  <c r="M2461" i="4"/>
  <c r="N2461" i="4"/>
  <c r="O2461" i="4"/>
  <c r="G2462" i="4"/>
  <c r="H2462" i="4"/>
  <c r="I2462" i="4"/>
  <c r="J2462" i="4"/>
  <c r="K2462" i="4"/>
  <c r="L2462" i="4"/>
  <c r="M2462" i="4"/>
  <c r="N2462" i="4"/>
  <c r="O2462" i="4"/>
  <c r="G2463" i="4"/>
  <c r="H2463" i="4"/>
  <c r="I2463" i="4"/>
  <c r="J2463" i="4"/>
  <c r="K2463" i="4"/>
  <c r="L2463" i="4"/>
  <c r="M2463" i="4"/>
  <c r="N2463" i="4"/>
  <c r="O2463" i="4"/>
  <c r="G2464" i="4"/>
  <c r="H2464" i="4"/>
  <c r="I2464" i="4"/>
  <c r="J2464" i="4"/>
  <c r="K2464" i="4"/>
  <c r="L2464" i="4"/>
  <c r="M2464" i="4"/>
  <c r="N2464" i="4"/>
  <c r="O2464" i="4"/>
  <c r="G2465" i="4"/>
  <c r="H2465" i="4"/>
  <c r="I2465" i="4"/>
  <c r="J2465" i="4"/>
  <c r="K2465" i="4"/>
  <c r="L2465" i="4"/>
  <c r="M2465" i="4"/>
  <c r="N2465" i="4"/>
  <c r="O2465" i="4"/>
  <c r="G2466" i="4"/>
  <c r="H2466" i="4"/>
  <c r="I2466" i="4"/>
  <c r="J2466" i="4"/>
  <c r="K2466" i="4"/>
  <c r="L2466" i="4"/>
  <c r="M2466" i="4"/>
  <c r="N2466" i="4"/>
  <c r="O2466" i="4"/>
  <c r="G2467" i="4"/>
  <c r="H2467" i="4"/>
  <c r="I2467" i="4"/>
  <c r="J2467" i="4"/>
  <c r="K2467" i="4"/>
  <c r="L2467" i="4"/>
  <c r="M2467" i="4"/>
  <c r="N2467" i="4"/>
  <c r="O2467" i="4"/>
  <c r="G2468" i="4"/>
  <c r="H2468" i="4"/>
  <c r="I2468" i="4"/>
  <c r="J2468" i="4"/>
  <c r="K2468" i="4"/>
  <c r="L2468" i="4"/>
  <c r="M2468" i="4"/>
  <c r="N2468" i="4"/>
  <c r="O2468" i="4"/>
  <c r="G2469" i="4"/>
  <c r="H2469" i="4"/>
  <c r="I2469" i="4"/>
  <c r="J2469" i="4"/>
  <c r="K2469" i="4"/>
  <c r="L2469" i="4"/>
  <c r="M2469" i="4"/>
  <c r="N2469" i="4"/>
  <c r="O2469" i="4"/>
  <c r="G2470" i="4"/>
  <c r="H2470" i="4"/>
  <c r="I2470" i="4"/>
  <c r="J2470" i="4"/>
  <c r="K2470" i="4"/>
  <c r="L2470" i="4"/>
  <c r="M2470" i="4"/>
  <c r="N2470" i="4"/>
  <c r="O2470" i="4"/>
  <c r="G2471" i="4"/>
  <c r="H2471" i="4"/>
  <c r="I2471" i="4"/>
  <c r="J2471" i="4"/>
  <c r="K2471" i="4"/>
  <c r="L2471" i="4"/>
  <c r="M2471" i="4"/>
  <c r="N2471" i="4"/>
  <c r="O2471" i="4"/>
  <c r="G2472" i="4"/>
  <c r="H2472" i="4"/>
  <c r="I2472" i="4"/>
  <c r="J2472" i="4"/>
  <c r="K2472" i="4"/>
  <c r="L2472" i="4"/>
  <c r="M2472" i="4"/>
  <c r="N2472" i="4"/>
  <c r="O2472" i="4"/>
  <c r="G2473" i="4"/>
  <c r="H2473" i="4"/>
  <c r="I2473" i="4"/>
  <c r="J2473" i="4"/>
  <c r="K2473" i="4"/>
  <c r="L2473" i="4"/>
  <c r="M2473" i="4"/>
  <c r="N2473" i="4"/>
  <c r="O2473" i="4"/>
  <c r="G2474" i="4"/>
  <c r="H2474" i="4"/>
  <c r="I2474" i="4"/>
  <c r="J2474" i="4"/>
  <c r="K2474" i="4"/>
  <c r="L2474" i="4"/>
  <c r="M2474" i="4"/>
  <c r="N2474" i="4"/>
  <c r="O2474" i="4"/>
  <c r="G2475" i="4"/>
  <c r="H2475" i="4"/>
  <c r="I2475" i="4"/>
  <c r="J2475" i="4"/>
  <c r="K2475" i="4"/>
  <c r="L2475" i="4"/>
  <c r="M2475" i="4"/>
  <c r="N2475" i="4"/>
  <c r="O2475" i="4"/>
  <c r="G2476" i="4"/>
  <c r="H2476" i="4"/>
  <c r="I2476" i="4"/>
  <c r="J2476" i="4"/>
  <c r="K2476" i="4"/>
  <c r="L2476" i="4"/>
  <c r="M2476" i="4"/>
  <c r="N2476" i="4"/>
  <c r="O2476" i="4"/>
  <c r="G2477" i="4"/>
  <c r="H2477" i="4"/>
  <c r="I2477" i="4"/>
  <c r="J2477" i="4"/>
  <c r="K2477" i="4"/>
  <c r="L2477" i="4"/>
  <c r="M2477" i="4"/>
  <c r="N2477" i="4"/>
  <c r="O2477" i="4"/>
  <c r="G2478" i="4"/>
  <c r="H2478" i="4"/>
  <c r="I2478" i="4"/>
  <c r="J2478" i="4"/>
  <c r="K2478" i="4"/>
  <c r="L2478" i="4"/>
  <c r="M2478" i="4"/>
  <c r="N2478" i="4"/>
  <c r="O2478" i="4"/>
  <c r="G2479" i="4"/>
  <c r="H2479" i="4"/>
  <c r="I2479" i="4"/>
  <c r="J2479" i="4"/>
  <c r="K2479" i="4"/>
  <c r="L2479" i="4"/>
  <c r="M2479" i="4"/>
  <c r="N2479" i="4"/>
  <c r="O2479" i="4"/>
  <c r="G2480" i="4"/>
  <c r="H2480" i="4"/>
  <c r="I2480" i="4"/>
  <c r="J2480" i="4"/>
  <c r="K2480" i="4"/>
  <c r="L2480" i="4"/>
  <c r="M2480" i="4"/>
  <c r="N2480" i="4"/>
  <c r="O2480" i="4"/>
  <c r="G2481" i="4"/>
  <c r="H2481" i="4"/>
  <c r="I2481" i="4"/>
  <c r="J2481" i="4"/>
  <c r="K2481" i="4"/>
  <c r="L2481" i="4"/>
  <c r="M2481" i="4"/>
  <c r="N2481" i="4"/>
  <c r="O2481" i="4"/>
  <c r="G2482" i="4"/>
  <c r="H2482" i="4"/>
  <c r="I2482" i="4"/>
  <c r="J2482" i="4"/>
  <c r="K2482" i="4"/>
  <c r="L2482" i="4"/>
  <c r="M2482" i="4"/>
  <c r="N2482" i="4"/>
  <c r="O2482" i="4"/>
  <c r="G2483" i="4"/>
  <c r="H2483" i="4"/>
  <c r="I2483" i="4"/>
  <c r="J2483" i="4"/>
  <c r="K2483" i="4"/>
  <c r="L2483" i="4"/>
  <c r="M2483" i="4"/>
  <c r="N2483" i="4"/>
  <c r="O2483" i="4"/>
  <c r="G2484" i="4"/>
  <c r="H2484" i="4"/>
  <c r="I2484" i="4"/>
  <c r="J2484" i="4"/>
  <c r="K2484" i="4"/>
  <c r="L2484" i="4"/>
  <c r="M2484" i="4"/>
  <c r="N2484" i="4"/>
  <c r="O2484" i="4"/>
  <c r="G2485" i="4"/>
  <c r="H2485" i="4"/>
  <c r="I2485" i="4"/>
  <c r="J2485" i="4"/>
  <c r="K2485" i="4"/>
  <c r="L2485" i="4"/>
  <c r="M2485" i="4"/>
  <c r="N2485" i="4"/>
  <c r="O2485" i="4"/>
  <c r="G2486" i="4"/>
  <c r="H2486" i="4"/>
  <c r="I2486" i="4"/>
  <c r="J2486" i="4"/>
  <c r="K2486" i="4"/>
  <c r="L2486" i="4"/>
  <c r="M2486" i="4"/>
  <c r="N2486" i="4"/>
  <c r="O2486" i="4"/>
  <c r="G2487" i="4"/>
  <c r="H2487" i="4"/>
  <c r="I2487" i="4"/>
  <c r="J2487" i="4"/>
  <c r="K2487" i="4"/>
  <c r="L2487" i="4"/>
  <c r="M2487" i="4"/>
  <c r="N2487" i="4"/>
  <c r="O2487" i="4"/>
  <c r="G2488" i="4"/>
  <c r="H2488" i="4"/>
  <c r="I2488" i="4"/>
  <c r="J2488" i="4"/>
  <c r="K2488" i="4"/>
  <c r="L2488" i="4"/>
  <c r="M2488" i="4"/>
  <c r="N2488" i="4"/>
  <c r="O2488" i="4"/>
  <c r="G2489" i="4"/>
  <c r="H2489" i="4"/>
  <c r="I2489" i="4"/>
  <c r="J2489" i="4"/>
  <c r="K2489" i="4"/>
  <c r="L2489" i="4"/>
  <c r="M2489" i="4"/>
  <c r="N2489" i="4"/>
  <c r="O2489" i="4"/>
  <c r="G2490" i="4"/>
  <c r="H2490" i="4"/>
  <c r="I2490" i="4"/>
  <c r="J2490" i="4"/>
  <c r="K2490" i="4"/>
  <c r="L2490" i="4"/>
  <c r="M2490" i="4"/>
  <c r="N2490" i="4"/>
  <c r="O2490" i="4"/>
  <c r="G2491" i="4"/>
  <c r="H2491" i="4"/>
  <c r="I2491" i="4"/>
  <c r="J2491" i="4"/>
  <c r="K2491" i="4"/>
  <c r="L2491" i="4"/>
  <c r="M2491" i="4"/>
  <c r="N2491" i="4"/>
  <c r="O2491" i="4"/>
  <c r="G2492" i="4"/>
  <c r="H2492" i="4"/>
  <c r="I2492" i="4"/>
  <c r="J2492" i="4"/>
  <c r="K2492" i="4"/>
  <c r="L2492" i="4"/>
  <c r="M2492" i="4"/>
  <c r="N2492" i="4"/>
  <c r="O2492" i="4"/>
  <c r="G2493" i="4"/>
  <c r="H2493" i="4"/>
  <c r="I2493" i="4"/>
  <c r="J2493" i="4"/>
  <c r="K2493" i="4"/>
  <c r="L2493" i="4"/>
  <c r="M2493" i="4"/>
  <c r="N2493" i="4"/>
  <c r="O2493" i="4"/>
  <c r="G2494" i="4"/>
  <c r="H2494" i="4"/>
  <c r="I2494" i="4"/>
  <c r="J2494" i="4"/>
  <c r="K2494" i="4"/>
  <c r="L2494" i="4"/>
  <c r="M2494" i="4"/>
  <c r="N2494" i="4"/>
  <c r="O2494" i="4"/>
  <c r="G2495" i="4"/>
  <c r="H2495" i="4"/>
  <c r="I2495" i="4"/>
  <c r="J2495" i="4"/>
  <c r="K2495" i="4"/>
  <c r="L2495" i="4"/>
  <c r="M2495" i="4"/>
  <c r="N2495" i="4"/>
  <c r="O2495" i="4"/>
  <c r="G2496" i="4"/>
  <c r="H2496" i="4"/>
  <c r="I2496" i="4"/>
  <c r="J2496" i="4"/>
  <c r="K2496" i="4"/>
  <c r="L2496" i="4"/>
  <c r="M2496" i="4"/>
  <c r="N2496" i="4"/>
  <c r="O2496" i="4"/>
  <c r="G2497" i="4"/>
  <c r="H2497" i="4"/>
  <c r="I2497" i="4"/>
  <c r="J2497" i="4"/>
  <c r="K2497" i="4"/>
  <c r="L2497" i="4"/>
  <c r="M2497" i="4"/>
  <c r="N2497" i="4"/>
  <c r="O2497" i="4"/>
  <c r="G2498" i="4"/>
  <c r="H2498" i="4"/>
  <c r="I2498" i="4"/>
  <c r="J2498" i="4"/>
  <c r="K2498" i="4"/>
  <c r="L2498" i="4"/>
  <c r="M2498" i="4"/>
  <c r="N2498" i="4"/>
  <c r="O2498" i="4"/>
  <c r="G2499" i="4"/>
  <c r="H2499" i="4"/>
  <c r="I2499" i="4"/>
  <c r="J2499" i="4"/>
  <c r="K2499" i="4"/>
  <c r="L2499" i="4"/>
  <c r="M2499" i="4"/>
  <c r="N2499" i="4"/>
  <c r="O2499" i="4"/>
  <c r="G2500" i="4"/>
  <c r="H2500" i="4"/>
  <c r="I2500" i="4"/>
  <c r="J2500" i="4"/>
  <c r="K2500" i="4"/>
  <c r="L2500" i="4"/>
  <c r="M2500" i="4"/>
  <c r="N2500" i="4"/>
  <c r="O2500" i="4"/>
  <c r="G2501" i="4"/>
  <c r="H2501" i="4"/>
  <c r="I2501" i="4"/>
  <c r="J2501" i="4"/>
  <c r="K2501" i="4"/>
  <c r="L2501" i="4"/>
  <c r="M2501" i="4"/>
  <c r="N2501" i="4"/>
  <c r="O2501" i="4"/>
  <c r="G2502" i="4"/>
  <c r="H2502" i="4"/>
  <c r="I2502" i="4"/>
  <c r="J2502" i="4"/>
  <c r="K2502" i="4"/>
  <c r="L2502" i="4"/>
  <c r="M2502" i="4"/>
  <c r="N2502" i="4"/>
  <c r="O2502" i="4"/>
  <c r="G2503" i="4"/>
  <c r="H2503" i="4"/>
  <c r="I2503" i="4"/>
  <c r="J2503" i="4"/>
  <c r="K2503" i="4"/>
  <c r="L2503" i="4"/>
  <c r="M2503" i="4"/>
  <c r="N2503" i="4"/>
  <c r="O2503" i="4"/>
  <c r="G2504" i="4"/>
  <c r="H2504" i="4"/>
  <c r="I2504" i="4"/>
  <c r="J2504" i="4"/>
  <c r="K2504" i="4"/>
  <c r="L2504" i="4"/>
  <c r="M2504" i="4"/>
  <c r="N2504" i="4"/>
  <c r="O2504" i="4"/>
  <c r="G2505" i="4"/>
  <c r="H2505" i="4"/>
  <c r="I2505" i="4"/>
  <c r="J2505" i="4"/>
  <c r="K2505" i="4"/>
  <c r="L2505" i="4"/>
  <c r="M2505" i="4"/>
  <c r="N2505" i="4"/>
  <c r="O2505" i="4"/>
  <c r="G2506" i="4"/>
  <c r="H2506" i="4"/>
  <c r="I2506" i="4"/>
  <c r="J2506" i="4"/>
  <c r="K2506" i="4"/>
  <c r="L2506" i="4"/>
  <c r="M2506" i="4"/>
  <c r="N2506" i="4"/>
  <c r="O2506" i="4"/>
  <c r="G2507" i="4"/>
  <c r="H2507" i="4"/>
  <c r="I2507" i="4"/>
  <c r="J2507" i="4"/>
  <c r="K2507" i="4"/>
  <c r="L2507" i="4"/>
  <c r="M2507" i="4"/>
  <c r="N2507" i="4"/>
  <c r="O2507" i="4"/>
  <c r="G2508" i="4"/>
  <c r="H2508" i="4"/>
  <c r="I2508" i="4"/>
  <c r="J2508" i="4"/>
  <c r="K2508" i="4"/>
  <c r="L2508" i="4"/>
  <c r="M2508" i="4"/>
  <c r="N2508" i="4"/>
  <c r="O2508" i="4"/>
  <c r="G2509" i="4"/>
  <c r="H2509" i="4"/>
  <c r="I2509" i="4"/>
  <c r="J2509" i="4"/>
  <c r="K2509" i="4"/>
  <c r="L2509" i="4"/>
  <c r="M2509" i="4"/>
  <c r="N2509" i="4"/>
  <c r="O2509" i="4"/>
  <c r="G2510" i="4"/>
  <c r="H2510" i="4"/>
  <c r="I2510" i="4"/>
  <c r="J2510" i="4"/>
  <c r="K2510" i="4"/>
  <c r="L2510" i="4"/>
  <c r="M2510" i="4"/>
  <c r="N2510" i="4"/>
  <c r="O2510" i="4"/>
  <c r="G2511" i="4"/>
  <c r="H2511" i="4"/>
  <c r="I2511" i="4"/>
  <c r="J2511" i="4"/>
  <c r="K2511" i="4"/>
  <c r="L2511" i="4"/>
  <c r="M2511" i="4"/>
  <c r="N2511" i="4"/>
  <c r="O2511" i="4"/>
  <c r="G2512" i="4"/>
  <c r="H2512" i="4"/>
  <c r="I2512" i="4"/>
  <c r="J2512" i="4"/>
  <c r="K2512" i="4"/>
  <c r="L2512" i="4"/>
  <c r="M2512" i="4"/>
  <c r="N2512" i="4"/>
  <c r="O2512" i="4"/>
  <c r="G2513" i="4"/>
  <c r="H2513" i="4"/>
  <c r="I2513" i="4"/>
  <c r="J2513" i="4"/>
  <c r="K2513" i="4"/>
  <c r="L2513" i="4"/>
  <c r="M2513" i="4"/>
  <c r="N2513" i="4"/>
  <c r="O2513" i="4"/>
  <c r="G2514" i="4"/>
  <c r="H2514" i="4"/>
  <c r="I2514" i="4"/>
  <c r="J2514" i="4"/>
  <c r="K2514" i="4"/>
  <c r="L2514" i="4"/>
  <c r="M2514" i="4"/>
  <c r="N2514" i="4"/>
  <c r="O2514" i="4"/>
  <c r="G2515" i="4"/>
  <c r="H2515" i="4"/>
  <c r="I2515" i="4"/>
  <c r="J2515" i="4"/>
  <c r="K2515" i="4"/>
  <c r="L2515" i="4"/>
  <c r="M2515" i="4"/>
  <c r="N2515" i="4"/>
  <c r="O2515" i="4"/>
  <c r="G2516" i="4"/>
  <c r="H2516" i="4"/>
  <c r="I2516" i="4"/>
  <c r="J2516" i="4"/>
  <c r="K2516" i="4"/>
  <c r="L2516" i="4"/>
  <c r="M2516" i="4"/>
  <c r="N2516" i="4"/>
  <c r="O2516" i="4"/>
  <c r="G2517" i="4"/>
  <c r="H2517" i="4"/>
  <c r="I2517" i="4"/>
  <c r="J2517" i="4"/>
  <c r="K2517" i="4"/>
  <c r="L2517" i="4"/>
  <c r="M2517" i="4"/>
  <c r="N2517" i="4"/>
  <c r="O2517" i="4"/>
  <c r="G2518" i="4"/>
  <c r="H2518" i="4"/>
  <c r="I2518" i="4"/>
  <c r="J2518" i="4"/>
  <c r="K2518" i="4"/>
  <c r="L2518" i="4"/>
  <c r="M2518" i="4"/>
  <c r="N2518" i="4"/>
  <c r="O2518" i="4"/>
  <c r="G2519" i="4"/>
  <c r="H2519" i="4"/>
  <c r="I2519" i="4"/>
  <c r="J2519" i="4"/>
  <c r="K2519" i="4"/>
  <c r="L2519" i="4"/>
  <c r="M2519" i="4"/>
  <c r="N2519" i="4"/>
  <c r="O2519" i="4"/>
  <c r="G2520" i="4"/>
  <c r="H2520" i="4"/>
  <c r="I2520" i="4"/>
  <c r="J2520" i="4"/>
  <c r="K2520" i="4"/>
  <c r="L2520" i="4"/>
  <c r="M2520" i="4"/>
  <c r="N2520" i="4"/>
  <c r="O2520" i="4"/>
  <c r="G2521" i="4"/>
  <c r="H2521" i="4"/>
  <c r="I2521" i="4"/>
  <c r="J2521" i="4"/>
  <c r="K2521" i="4"/>
  <c r="L2521" i="4"/>
  <c r="M2521" i="4"/>
  <c r="N2521" i="4"/>
  <c r="O2521" i="4"/>
  <c r="G2522" i="4"/>
  <c r="H2522" i="4"/>
  <c r="I2522" i="4"/>
  <c r="J2522" i="4"/>
  <c r="K2522" i="4"/>
  <c r="L2522" i="4"/>
  <c r="M2522" i="4"/>
  <c r="N2522" i="4"/>
  <c r="O2522" i="4"/>
  <c r="G2523" i="4"/>
  <c r="H2523" i="4"/>
  <c r="I2523" i="4"/>
  <c r="J2523" i="4"/>
  <c r="K2523" i="4"/>
  <c r="L2523" i="4"/>
  <c r="M2523" i="4"/>
  <c r="N2523" i="4"/>
  <c r="O2523" i="4"/>
  <c r="G2524" i="4"/>
  <c r="H2524" i="4"/>
  <c r="I2524" i="4"/>
  <c r="J2524" i="4"/>
  <c r="K2524" i="4"/>
  <c r="L2524" i="4"/>
  <c r="M2524" i="4"/>
  <c r="N2524" i="4"/>
  <c r="O2524" i="4"/>
  <c r="G2525" i="4"/>
  <c r="H2525" i="4"/>
  <c r="I2525" i="4"/>
  <c r="J2525" i="4"/>
  <c r="K2525" i="4"/>
  <c r="L2525" i="4"/>
  <c r="M2525" i="4"/>
  <c r="N2525" i="4"/>
  <c r="O2525" i="4"/>
  <c r="G2526" i="4"/>
  <c r="H2526" i="4"/>
  <c r="I2526" i="4"/>
  <c r="J2526" i="4"/>
  <c r="K2526" i="4"/>
  <c r="L2526" i="4"/>
  <c r="M2526" i="4"/>
  <c r="N2526" i="4"/>
  <c r="O2526" i="4"/>
  <c r="G2527" i="4"/>
  <c r="H2527" i="4"/>
  <c r="I2527" i="4"/>
  <c r="J2527" i="4"/>
  <c r="K2527" i="4"/>
  <c r="L2527" i="4"/>
  <c r="M2527" i="4"/>
  <c r="N2527" i="4"/>
  <c r="O2527" i="4"/>
  <c r="G2528" i="4"/>
  <c r="H2528" i="4"/>
  <c r="I2528" i="4"/>
  <c r="J2528" i="4"/>
  <c r="K2528" i="4"/>
  <c r="L2528" i="4"/>
  <c r="M2528" i="4"/>
  <c r="N2528" i="4"/>
  <c r="O2528" i="4"/>
  <c r="G2529" i="4"/>
  <c r="H2529" i="4"/>
  <c r="I2529" i="4"/>
  <c r="J2529" i="4"/>
  <c r="K2529" i="4"/>
  <c r="L2529" i="4"/>
  <c r="M2529" i="4"/>
  <c r="N2529" i="4"/>
  <c r="O2529" i="4"/>
  <c r="G2530" i="4"/>
  <c r="H2530" i="4"/>
  <c r="I2530" i="4"/>
  <c r="J2530" i="4"/>
  <c r="K2530" i="4"/>
  <c r="L2530" i="4"/>
  <c r="M2530" i="4"/>
  <c r="N2530" i="4"/>
  <c r="O2530" i="4"/>
  <c r="G2531" i="4"/>
  <c r="H2531" i="4"/>
  <c r="I2531" i="4"/>
  <c r="J2531" i="4"/>
  <c r="K2531" i="4"/>
  <c r="L2531" i="4"/>
  <c r="M2531" i="4"/>
  <c r="N2531" i="4"/>
  <c r="O2531" i="4"/>
  <c r="G2532" i="4"/>
  <c r="H2532" i="4"/>
  <c r="I2532" i="4"/>
  <c r="J2532" i="4"/>
  <c r="K2532" i="4"/>
  <c r="L2532" i="4"/>
  <c r="M2532" i="4"/>
  <c r="N2532" i="4"/>
  <c r="O2532" i="4"/>
  <c r="G2533" i="4"/>
  <c r="H2533" i="4"/>
  <c r="I2533" i="4"/>
  <c r="J2533" i="4"/>
  <c r="K2533" i="4"/>
  <c r="L2533" i="4"/>
  <c r="M2533" i="4"/>
  <c r="N2533" i="4"/>
  <c r="O2533" i="4"/>
  <c r="G2534" i="4"/>
  <c r="H2534" i="4"/>
  <c r="I2534" i="4"/>
  <c r="J2534" i="4"/>
  <c r="K2534" i="4"/>
  <c r="L2534" i="4"/>
  <c r="M2534" i="4"/>
  <c r="N2534" i="4"/>
  <c r="O2534" i="4"/>
  <c r="G2535" i="4"/>
  <c r="H2535" i="4"/>
  <c r="I2535" i="4"/>
  <c r="J2535" i="4"/>
  <c r="K2535" i="4"/>
  <c r="L2535" i="4"/>
  <c r="M2535" i="4"/>
  <c r="N2535" i="4"/>
  <c r="O2535" i="4"/>
  <c r="G2536" i="4"/>
  <c r="H2536" i="4"/>
  <c r="I2536" i="4"/>
  <c r="J2536" i="4"/>
  <c r="K2536" i="4"/>
  <c r="L2536" i="4"/>
  <c r="M2536" i="4"/>
  <c r="N2536" i="4"/>
  <c r="O2536" i="4"/>
  <c r="G2537" i="4"/>
  <c r="H2537" i="4"/>
  <c r="I2537" i="4"/>
  <c r="J2537" i="4"/>
  <c r="K2537" i="4"/>
  <c r="L2537" i="4"/>
  <c r="M2537" i="4"/>
  <c r="N2537" i="4"/>
  <c r="O2537" i="4"/>
  <c r="G2538" i="4"/>
  <c r="H2538" i="4"/>
  <c r="I2538" i="4"/>
  <c r="J2538" i="4"/>
  <c r="K2538" i="4"/>
  <c r="L2538" i="4"/>
  <c r="M2538" i="4"/>
  <c r="N2538" i="4"/>
  <c r="O2538" i="4"/>
  <c r="G2539" i="4"/>
  <c r="H2539" i="4"/>
  <c r="I2539" i="4"/>
  <c r="J2539" i="4"/>
  <c r="K2539" i="4"/>
  <c r="L2539" i="4"/>
  <c r="M2539" i="4"/>
  <c r="N2539" i="4"/>
  <c r="O2539" i="4"/>
  <c r="G2540" i="4"/>
  <c r="H2540" i="4"/>
  <c r="I2540" i="4"/>
  <c r="J2540" i="4"/>
  <c r="K2540" i="4"/>
  <c r="L2540" i="4"/>
  <c r="M2540" i="4"/>
  <c r="N2540" i="4"/>
  <c r="O2540" i="4"/>
  <c r="G2541" i="4"/>
  <c r="H2541" i="4"/>
  <c r="I2541" i="4"/>
  <c r="J2541" i="4"/>
  <c r="K2541" i="4"/>
  <c r="L2541" i="4"/>
  <c r="M2541" i="4"/>
  <c r="N2541" i="4"/>
  <c r="O2541" i="4"/>
  <c r="G2542" i="4"/>
  <c r="H2542" i="4"/>
  <c r="I2542" i="4"/>
  <c r="J2542" i="4"/>
  <c r="K2542" i="4"/>
  <c r="L2542" i="4"/>
  <c r="M2542" i="4"/>
  <c r="N2542" i="4"/>
  <c r="O2542" i="4"/>
  <c r="G2543" i="4"/>
  <c r="H2543" i="4"/>
  <c r="I2543" i="4"/>
  <c r="J2543" i="4"/>
  <c r="K2543" i="4"/>
  <c r="L2543" i="4"/>
  <c r="M2543" i="4"/>
  <c r="N2543" i="4"/>
  <c r="O2543" i="4"/>
  <c r="G2544" i="4"/>
  <c r="H2544" i="4"/>
  <c r="I2544" i="4"/>
  <c r="J2544" i="4"/>
  <c r="K2544" i="4"/>
  <c r="L2544" i="4"/>
  <c r="M2544" i="4"/>
  <c r="N2544" i="4"/>
  <c r="O2544" i="4"/>
  <c r="G2545" i="4"/>
  <c r="H2545" i="4"/>
  <c r="I2545" i="4"/>
  <c r="J2545" i="4"/>
  <c r="K2545" i="4"/>
  <c r="L2545" i="4"/>
  <c r="M2545" i="4"/>
  <c r="N2545" i="4"/>
  <c r="O2545" i="4"/>
  <c r="G2546" i="4"/>
  <c r="H2546" i="4"/>
  <c r="I2546" i="4"/>
  <c r="J2546" i="4"/>
  <c r="K2546" i="4"/>
  <c r="L2546" i="4"/>
  <c r="M2546" i="4"/>
  <c r="N2546" i="4"/>
  <c r="O2546" i="4"/>
  <c r="G2547" i="4"/>
  <c r="H2547" i="4"/>
  <c r="I2547" i="4"/>
  <c r="J2547" i="4"/>
  <c r="K2547" i="4"/>
  <c r="L2547" i="4"/>
  <c r="M2547" i="4"/>
  <c r="N2547" i="4"/>
  <c r="O2547" i="4"/>
  <c r="G2548" i="4"/>
  <c r="H2548" i="4"/>
  <c r="I2548" i="4"/>
  <c r="J2548" i="4"/>
  <c r="K2548" i="4"/>
  <c r="L2548" i="4"/>
  <c r="M2548" i="4"/>
  <c r="N2548" i="4"/>
  <c r="O2548" i="4"/>
  <c r="G2549" i="4"/>
  <c r="H2549" i="4"/>
  <c r="I2549" i="4"/>
  <c r="J2549" i="4"/>
  <c r="K2549" i="4"/>
  <c r="L2549" i="4"/>
  <c r="M2549" i="4"/>
  <c r="N2549" i="4"/>
  <c r="O2549" i="4"/>
  <c r="G2550" i="4"/>
  <c r="H2550" i="4"/>
  <c r="I2550" i="4"/>
  <c r="J2550" i="4"/>
  <c r="K2550" i="4"/>
  <c r="L2550" i="4"/>
  <c r="M2550" i="4"/>
  <c r="N2550" i="4"/>
  <c r="O2550" i="4"/>
  <c r="G2551" i="4"/>
  <c r="H2551" i="4"/>
  <c r="I2551" i="4"/>
  <c r="J2551" i="4"/>
  <c r="K2551" i="4"/>
  <c r="L2551" i="4"/>
  <c r="M2551" i="4"/>
  <c r="N2551" i="4"/>
  <c r="O2551" i="4"/>
  <c r="G2552" i="4"/>
  <c r="H2552" i="4"/>
  <c r="I2552" i="4"/>
  <c r="J2552" i="4"/>
  <c r="K2552" i="4"/>
  <c r="L2552" i="4"/>
  <c r="M2552" i="4"/>
  <c r="N2552" i="4"/>
  <c r="O2552" i="4"/>
  <c r="G2553" i="4"/>
  <c r="H2553" i="4"/>
  <c r="I2553" i="4"/>
  <c r="J2553" i="4"/>
  <c r="K2553" i="4"/>
  <c r="L2553" i="4"/>
  <c r="M2553" i="4"/>
  <c r="N2553" i="4"/>
  <c r="O2553" i="4"/>
  <c r="G2554" i="4"/>
  <c r="H2554" i="4"/>
  <c r="I2554" i="4"/>
  <c r="J2554" i="4"/>
  <c r="K2554" i="4"/>
  <c r="L2554" i="4"/>
  <c r="M2554" i="4"/>
  <c r="N2554" i="4"/>
  <c r="O2554" i="4"/>
  <c r="G2555" i="4"/>
  <c r="H2555" i="4"/>
  <c r="I2555" i="4"/>
  <c r="J2555" i="4"/>
  <c r="K2555" i="4"/>
  <c r="L2555" i="4"/>
  <c r="M2555" i="4"/>
  <c r="N2555" i="4"/>
  <c r="O2555" i="4"/>
  <c r="G2556" i="4"/>
  <c r="H2556" i="4"/>
  <c r="I2556" i="4"/>
  <c r="J2556" i="4"/>
  <c r="K2556" i="4"/>
  <c r="L2556" i="4"/>
  <c r="M2556" i="4"/>
  <c r="N2556" i="4"/>
  <c r="O2556" i="4"/>
  <c r="G2557" i="4"/>
  <c r="H2557" i="4"/>
  <c r="I2557" i="4"/>
  <c r="J2557" i="4"/>
  <c r="K2557" i="4"/>
  <c r="L2557" i="4"/>
  <c r="M2557" i="4"/>
  <c r="N2557" i="4"/>
  <c r="O2557" i="4"/>
  <c r="G2558" i="4"/>
  <c r="H2558" i="4"/>
  <c r="I2558" i="4"/>
  <c r="J2558" i="4"/>
  <c r="K2558" i="4"/>
  <c r="L2558" i="4"/>
  <c r="M2558" i="4"/>
  <c r="N2558" i="4"/>
  <c r="O2558" i="4"/>
  <c r="G2559" i="4"/>
  <c r="H2559" i="4"/>
  <c r="I2559" i="4"/>
  <c r="J2559" i="4"/>
  <c r="K2559" i="4"/>
  <c r="L2559" i="4"/>
  <c r="M2559" i="4"/>
  <c r="N2559" i="4"/>
  <c r="O2559" i="4"/>
  <c r="G2560" i="4"/>
  <c r="H2560" i="4"/>
  <c r="I2560" i="4"/>
  <c r="J2560" i="4"/>
  <c r="K2560" i="4"/>
  <c r="L2560" i="4"/>
  <c r="M2560" i="4"/>
  <c r="N2560" i="4"/>
  <c r="O2560" i="4"/>
  <c r="G2561" i="4"/>
  <c r="H2561" i="4"/>
  <c r="I2561" i="4"/>
  <c r="J2561" i="4"/>
  <c r="K2561" i="4"/>
  <c r="L2561" i="4"/>
  <c r="M2561" i="4"/>
  <c r="N2561" i="4"/>
  <c r="O2561" i="4"/>
  <c r="G2562" i="4"/>
  <c r="H2562" i="4"/>
  <c r="I2562" i="4"/>
  <c r="J2562" i="4"/>
  <c r="K2562" i="4"/>
  <c r="L2562" i="4"/>
  <c r="M2562" i="4"/>
  <c r="N2562" i="4"/>
  <c r="O2562" i="4"/>
  <c r="G2563" i="4"/>
  <c r="H2563" i="4"/>
  <c r="I2563" i="4"/>
  <c r="J2563" i="4"/>
  <c r="K2563" i="4"/>
  <c r="L2563" i="4"/>
  <c r="M2563" i="4"/>
  <c r="N2563" i="4"/>
  <c r="O2563" i="4"/>
  <c r="G2564" i="4"/>
  <c r="H2564" i="4"/>
  <c r="I2564" i="4"/>
  <c r="J2564" i="4"/>
  <c r="K2564" i="4"/>
  <c r="L2564" i="4"/>
  <c r="M2564" i="4"/>
  <c r="N2564" i="4"/>
  <c r="O2564" i="4"/>
  <c r="G2565" i="4"/>
  <c r="H2565" i="4"/>
  <c r="I2565" i="4"/>
  <c r="J2565" i="4"/>
  <c r="K2565" i="4"/>
  <c r="L2565" i="4"/>
  <c r="M2565" i="4"/>
  <c r="N2565" i="4"/>
  <c r="O2565" i="4"/>
  <c r="G2566" i="4"/>
  <c r="H2566" i="4"/>
  <c r="I2566" i="4"/>
  <c r="J2566" i="4"/>
  <c r="K2566" i="4"/>
  <c r="L2566" i="4"/>
  <c r="M2566" i="4"/>
  <c r="N2566" i="4"/>
  <c r="O2566" i="4"/>
  <c r="G2567" i="4"/>
  <c r="H2567" i="4"/>
  <c r="I2567" i="4"/>
  <c r="J2567" i="4"/>
  <c r="K2567" i="4"/>
  <c r="L2567" i="4"/>
  <c r="M2567" i="4"/>
  <c r="N2567" i="4"/>
  <c r="O2567" i="4"/>
  <c r="G2568" i="4"/>
  <c r="H2568" i="4"/>
  <c r="I2568" i="4"/>
  <c r="J2568" i="4"/>
  <c r="K2568" i="4"/>
  <c r="L2568" i="4"/>
  <c r="M2568" i="4"/>
  <c r="N2568" i="4"/>
  <c r="O2568" i="4"/>
  <c r="G2569" i="4"/>
  <c r="H2569" i="4"/>
  <c r="I2569" i="4"/>
  <c r="J2569" i="4"/>
  <c r="K2569" i="4"/>
  <c r="L2569" i="4"/>
  <c r="M2569" i="4"/>
  <c r="N2569" i="4"/>
  <c r="O2569" i="4"/>
  <c r="G2570" i="4"/>
  <c r="H2570" i="4"/>
  <c r="I2570" i="4"/>
  <c r="J2570" i="4"/>
  <c r="K2570" i="4"/>
  <c r="L2570" i="4"/>
  <c r="M2570" i="4"/>
  <c r="N2570" i="4"/>
  <c r="O2570" i="4"/>
  <c r="G2571" i="4"/>
  <c r="H2571" i="4"/>
  <c r="I2571" i="4"/>
  <c r="J2571" i="4"/>
  <c r="K2571" i="4"/>
  <c r="L2571" i="4"/>
  <c r="M2571" i="4"/>
  <c r="N2571" i="4"/>
  <c r="O2571" i="4"/>
  <c r="G2572" i="4"/>
  <c r="H2572" i="4"/>
  <c r="I2572" i="4"/>
  <c r="J2572" i="4"/>
  <c r="K2572" i="4"/>
  <c r="L2572" i="4"/>
  <c r="M2572" i="4"/>
  <c r="N2572" i="4"/>
  <c r="O2572" i="4"/>
  <c r="G2573" i="4"/>
  <c r="H2573" i="4"/>
  <c r="I2573" i="4"/>
  <c r="J2573" i="4"/>
  <c r="K2573" i="4"/>
  <c r="L2573" i="4"/>
  <c r="M2573" i="4"/>
  <c r="N2573" i="4"/>
  <c r="O2573" i="4"/>
  <c r="G2574" i="4"/>
  <c r="H2574" i="4"/>
  <c r="I2574" i="4"/>
  <c r="J2574" i="4"/>
  <c r="K2574" i="4"/>
  <c r="L2574" i="4"/>
  <c r="M2574" i="4"/>
  <c r="N2574" i="4"/>
  <c r="O2574" i="4"/>
  <c r="G2575" i="4"/>
  <c r="H2575" i="4"/>
  <c r="I2575" i="4"/>
  <c r="J2575" i="4"/>
  <c r="K2575" i="4"/>
  <c r="L2575" i="4"/>
  <c r="M2575" i="4"/>
  <c r="N2575" i="4"/>
  <c r="O2575" i="4"/>
  <c r="G2576" i="4"/>
  <c r="H2576" i="4"/>
  <c r="I2576" i="4"/>
  <c r="J2576" i="4"/>
  <c r="K2576" i="4"/>
  <c r="L2576" i="4"/>
  <c r="M2576" i="4"/>
  <c r="N2576" i="4"/>
  <c r="O2576" i="4"/>
  <c r="G2577" i="4"/>
  <c r="H2577" i="4"/>
  <c r="I2577" i="4"/>
  <c r="J2577" i="4"/>
  <c r="K2577" i="4"/>
  <c r="L2577" i="4"/>
  <c r="M2577" i="4"/>
  <c r="N2577" i="4"/>
  <c r="O2577" i="4"/>
  <c r="G2578" i="4"/>
  <c r="H2578" i="4"/>
  <c r="I2578" i="4"/>
  <c r="J2578" i="4"/>
  <c r="K2578" i="4"/>
  <c r="L2578" i="4"/>
  <c r="M2578" i="4"/>
  <c r="N2578" i="4"/>
  <c r="O2578" i="4"/>
  <c r="G2579" i="4"/>
  <c r="H2579" i="4"/>
  <c r="I2579" i="4"/>
  <c r="J2579" i="4"/>
  <c r="K2579" i="4"/>
  <c r="L2579" i="4"/>
  <c r="M2579" i="4"/>
  <c r="N2579" i="4"/>
  <c r="O2579" i="4"/>
  <c r="G2580" i="4"/>
  <c r="H2580" i="4"/>
  <c r="I2580" i="4"/>
  <c r="J2580" i="4"/>
  <c r="K2580" i="4"/>
  <c r="L2580" i="4"/>
  <c r="M2580" i="4"/>
  <c r="N2580" i="4"/>
  <c r="O2580" i="4"/>
  <c r="G2581" i="4"/>
  <c r="H2581" i="4"/>
  <c r="I2581" i="4"/>
  <c r="J2581" i="4"/>
  <c r="K2581" i="4"/>
  <c r="L2581" i="4"/>
  <c r="M2581" i="4"/>
  <c r="N2581" i="4"/>
  <c r="O2581" i="4"/>
  <c r="G2582" i="4"/>
  <c r="H2582" i="4"/>
  <c r="I2582" i="4"/>
  <c r="J2582" i="4"/>
  <c r="K2582" i="4"/>
  <c r="L2582" i="4"/>
  <c r="M2582" i="4"/>
  <c r="N2582" i="4"/>
  <c r="O2582" i="4"/>
  <c r="G2583" i="4"/>
  <c r="H2583" i="4"/>
  <c r="I2583" i="4"/>
  <c r="J2583" i="4"/>
  <c r="K2583" i="4"/>
  <c r="L2583" i="4"/>
  <c r="M2583" i="4"/>
  <c r="N2583" i="4"/>
  <c r="O2583" i="4"/>
  <c r="G2584" i="4"/>
  <c r="H2584" i="4"/>
  <c r="I2584" i="4"/>
  <c r="J2584" i="4"/>
  <c r="K2584" i="4"/>
  <c r="L2584" i="4"/>
  <c r="M2584" i="4"/>
  <c r="N2584" i="4"/>
  <c r="O2584" i="4"/>
  <c r="G2585" i="4"/>
  <c r="H2585" i="4"/>
  <c r="I2585" i="4"/>
  <c r="J2585" i="4"/>
  <c r="K2585" i="4"/>
  <c r="L2585" i="4"/>
  <c r="M2585" i="4"/>
  <c r="N2585" i="4"/>
  <c r="O2585" i="4"/>
  <c r="G2586" i="4"/>
  <c r="H2586" i="4"/>
  <c r="I2586" i="4"/>
  <c r="J2586" i="4"/>
  <c r="K2586" i="4"/>
  <c r="L2586" i="4"/>
  <c r="M2586" i="4"/>
  <c r="N2586" i="4"/>
  <c r="O2586" i="4"/>
  <c r="G2587" i="4"/>
  <c r="H2587" i="4"/>
  <c r="I2587" i="4"/>
  <c r="J2587" i="4"/>
  <c r="K2587" i="4"/>
  <c r="L2587" i="4"/>
  <c r="M2587" i="4"/>
  <c r="N2587" i="4"/>
  <c r="O2587" i="4"/>
  <c r="G2588" i="4"/>
  <c r="H2588" i="4"/>
  <c r="I2588" i="4"/>
  <c r="J2588" i="4"/>
  <c r="K2588" i="4"/>
  <c r="L2588" i="4"/>
  <c r="M2588" i="4"/>
  <c r="N2588" i="4"/>
  <c r="O2588" i="4"/>
  <c r="G2589" i="4"/>
  <c r="H2589" i="4"/>
  <c r="I2589" i="4"/>
  <c r="J2589" i="4"/>
  <c r="K2589" i="4"/>
  <c r="L2589" i="4"/>
  <c r="M2589" i="4"/>
  <c r="N2589" i="4"/>
  <c r="O2589" i="4"/>
  <c r="G2590" i="4"/>
  <c r="H2590" i="4"/>
  <c r="I2590" i="4"/>
  <c r="J2590" i="4"/>
  <c r="K2590" i="4"/>
  <c r="L2590" i="4"/>
  <c r="M2590" i="4"/>
  <c r="N2590" i="4"/>
  <c r="O2590" i="4"/>
  <c r="G2591" i="4"/>
  <c r="H2591" i="4"/>
  <c r="I2591" i="4"/>
  <c r="J2591" i="4"/>
  <c r="K2591" i="4"/>
  <c r="L2591" i="4"/>
  <c r="M2591" i="4"/>
  <c r="N2591" i="4"/>
  <c r="O2591" i="4"/>
  <c r="G2592" i="4"/>
  <c r="H2592" i="4"/>
  <c r="I2592" i="4"/>
  <c r="J2592" i="4"/>
  <c r="K2592" i="4"/>
  <c r="L2592" i="4"/>
  <c r="M2592" i="4"/>
  <c r="N2592" i="4"/>
  <c r="O2592" i="4"/>
  <c r="G2593" i="4"/>
  <c r="H2593" i="4"/>
  <c r="I2593" i="4"/>
  <c r="J2593" i="4"/>
  <c r="K2593" i="4"/>
  <c r="L2593" i="4"/>
  <c r="M2593" i="4"/>
  <c r="N2593" i="4"/>
  <c r="O2593" i="4"/>
  <c r="G2594" i="4"/>
  <c r="H2594" i="4"/>
  <c r="I2594" i="4"/>
  <c r="J2594" i="4"/>
  <c r="K2594" i="4"/>
  <c r="L2594" i="4"/>
  <c r="M2594" i="4"/>
  <c r="N2594" i="4"/>
  <c r="O2594" i="4"/>
  <c r="G2595" i="4"/>
  <c r="H2595" i="4"/>
  <c r="I2595" i="4"/>
  <c r="J2595" i="4"/>
  <c r="K2595" i="4"/>
  <c r="L2595" i="4"/>
  <c r="M2595" i="4"/>
  <c r="N2595" i="4"/>
  <c r="O2595" i="4"/>
  <c r="G2596" i="4"/>
  <c r="H2596" i="4"/>
  <c r="I2596" i="4"/>
  <c r="J2596" i="4"/>
  <c r="K2596" i="4"/>
  <c r="L2596" i="4"/>
  <c r="M2596" i="4"/>
  <c r="N2596" i="4"/>
  <c r="O2596" i="4"/>
  <c r="G2597" i="4"/>
  <c r="H2597" i="4"/>
  <c r="I2597" i="4"/>
  <c r="J2597" i="4"/>
  <c r="K2597" i="4"/>
  <c r="L2597" i="4"/>
  <c r="M2597" i="4"/>
  <c r="N2597" i="4"/>
  <c r="O2597" i="4"/>
  <c r="G2598" i="4"/>
  <c r="H2598" i="4"/>
  <c r="I2598" i="4"/>
  <c r="J2598" i="4"/>
  <c r="K2598" i="4"/>
  <c r="L2598" i="4"/>
  <c r="M2598" i="4"/>
  <c r="N2598" i="4"/>
  <c r="O2598" i="4"/>
  <c r="G2599" i="4"/>
  <c r="H2599" i="4"/>
  <c r="I2599" i="4"/>
  <c r="J2599" i="4"/>
  <c r="K2599" i="4"/>
  <c r="L2599" i="4"/>
  <c r="M2599" i="4"/>
  <c r="N2599" i="4"/>
  <c r="O2599" i="4"/>
  <c r="G2600" i="4"/>
  <c r="H2600" i="4"/>
  <c r="I2600" i="4"/>
  <c r="J2600" i="4"/>
  <c r="K2600" i="4"/>
  <c r="L2600" i="4"/>
  <c r="M2600" i="4"/>
  <c r="N2600" i="4"/>
  <c r="O2600" i="4"/>
  <c r="G2601" i="4"/>
  <c r="H2601" i="4"/>
  <c r="I2601" i="4"/>
  <c r="J2601" i="4"/>
  <c r="K2601" i="4"/>
  <c r="L2601" i="4"/>
  <c r="M2601" i="4"/>
  <c r="N2601" i="4"/>
  <c r="O2601" i="4"/>
  <c r="G2602" i="4"/>
  <c r="H2602" i="4"/>
  <c r="I2602" i="4"/>
  <c r="J2602" i="4"/>
  <c r="K2602" i="4"/>
  <c r="L2602" i="4"/>
  <c r="M2602" i="4"/>
  <c r="N2602" i="4"/>
  <c r="O2602" i="4"/>
  <c r="G2603" i="4"/>
  <c r="H2603" i="4"/>
  <c r="I2603" i="4"/>
  <c r="J2603" i="4"/>
  <c r="K2603" i="4"/>
  <c r="L2603" i="4"/>
  <c r="M2603" i="4"/>
  <c r="N2603" i="4"/>
  <c r="O2603" i="4"/>
  <c r="G2604" i="4"/>
  <c r="H2604" i="4"/>
  <c r="I2604" i="4"/>
  <c r="J2604" i="4"/>
  <c r="K2604" i="4"/>
  <c r="L2604" i="4"/>
  <c r="M2604" i="4"/>
  <c r="N2604" i="4"/>
  <c r="O2604" i="4"/>
  <c r="G2605" i="4"/>
  <c r="H2605" i="4"/>
  <c r="I2605" i="4"/>
  <c r="J2605" i="4"/>
  <c r="K2605" i="4"/>
  <c r="L2605" i="4"/>
  <c r="M2605" i="4"/>
  <c r="N2605" i="4"/>
  <c r="O2605" i="4"/>
  <c r="G2606" i="4"/>
  <c r="H2606" i="4"/>
  <c r="I2606" i="4"/>
  <c r="J2606" i="4"/>
  <c r="K2606" i="4"/>
  <c r="L2606" i="4"/>
  <c r="M2606" i="4"/>
  <c r="N2606" i="4"/>
  <c r="O2606" i="4"/>
  <c r="G2607" i="4"/>
  <c r="H2607" i="4"/>
  <c r="I2607" i="4"/>
  <c r="J2607" i="4"/>
  <c r="K2607" i="4"/>
  <c r="L2607" i="4"/>
  <c r="M2607" i="4"/>
  <c r="N2607" i="4"/>
  <c r="O2607" i="4"/>
  <c r="G2608" i="4"/>
  <c r="H2608" i="4"/>
  <c r="I2608" i="4"/>
  <c r="J2608" i="4"/>
  <c r="K2608" i="4"/>
  <c r="L2608" i="4"/>
  <c r="M2608" i="4"/>
  <c r="N2608" i="4"/>
  <c r="O2608" i="4"/>
  <c r="G2609" i="4"/>
  <c r="H2609" i="4"/>
  <c r="I2609" i="4"/>
  <c r="J2609" i="4"/>
  <c r="K2609" i="4"/>
  <c r="L2609" i="4"/>
  <c r="M2609" i="4"/>
  <c r="N2609" i="4"/>
  <c r="O2609" i="4"/>
  <c r="G2610" i="4"/>
  <c r="H2610" i="4"/>
  <c r="I2610" i="4"/>
  <c r="J2610" i="4"/>
  <c r="K2610" i="4"/>
  <c r="L2610" i="4"/>
  <c r="M2610" i="4"/>
  <c r="N2610" i="4"/>
  <c r="O2610" i="4"/>
  <c r="G2611" i="4"/>
  <c r="H2611" i="4"/>
  <c r="I2611" i="4"/>
  <c r="J2611" i="4"/>
  <c r="K2611" i="4"/>
  <c r="L2611" i="4"/>
  <c r="M2611" i="4"/>
  <c r="N2611" i="4"/>
  <c r="O2611" i="4"/>
  <c r="G2612" i="4"/>
  <c r="H2612" i="4"/>
  <c r="I2612" i="4"/>
  <c r="J2612" i="4"/>
  <c r="K2612" i="4"/>
  <c r="L2612" i="4"/>
  <c r="M2612" i="4"/>
  <c r="N2612" i="4"/>
  <c r="O2612" i="4"/>
  <c r="G2613" i="4"/>
  <c r="H2613" i="4"/>
  <c r="I2613" i="4"/>
  <c r="J2613" i="4"/>
  <c r="K2613" i="4"/>
  <c r="L2613" i="4"/>
  <c r="M2613" i="4"/>
  <c r="N2613" i="4"/>
  <c r="O2613" i="4"/>
  <c r="G2614" i="4"/>
  <c r="H2614" i="4"/>
  <c r="I2614" i="4"/>
  <c r="J2614" i="4"/>
  <c r="K2614" i="4"/>
  <c r="L2614" i="4"/>
  <c r="M2614" i="4"/>
  <c r="N2614" i="4"/>
  <c r="O2614" i="4"/>
  <c r="G2615" i="4"/>
  <c r="H2615" i="4"/>
  <c r="I2615" i="4"/>
  <c r="J2615" i="4"/>
  <c r="K2615" i="4"/>
  <c r="L2615" i="4"/>
  <c r="M2615" i="4"/>
  <c r="N2615" i="4"/>
  <c r="O2615" i="4"/>
  <c r="G2616" i="4"/>
  <c r="H2616" i="4"/>
  <c r="I2616" i="4"/>
  <c r="J2616" i="4"/>
  <c r="K2616" i="4"/>
  <c r="L2616" i="4"/>
  <c r="M2616" i="4"/>
  <c r="N2616" i="4"/>
  <c r="O2616" i="4"/>
  <c r="G2617" i="4"/>
  <c r="H2617" i="4"/>
  <c r="I2617" i="4"/>
  <c r="J2617" i="4"/>
  <c r="K2617" i="4"/>
  <c r="L2617" i="4"/>
  <c r="M2617" i="4"/>
  <c r="N2617" i="4"/>
  <c r="O2617" i="4"/>
  <c r="G2618" i="4"/>
  <c r="H2618" i="4"/>
  <c r="I2618" i="4"/>
  <c r="J2618" i="4"/>
  <c r="K2618" i="4"/>
  <c r="L2618" i="4"/>
  <c r="M2618" i="4"/>
  <c r="N2618" i="4"/>
  <c r="O2618" i="4"/>
  <c r="G2619" i="4"/>
  <c r="H2619" i="4"/>
  <c r="I2619" i="4"/>
  <c r="J2619" i="4"/>
  <c r="K2619" i="4"/>
  <c r="L2619" i="4"/>
  <c r="M2619" i="4"/>
  <c r="N2619" i="4"/>
  <c r="O2619" i="4"/>
  <c r="G2620" i="4"/>
  <c r="H2620" i="4"/>
  <c r="I2620" i="4"/>
  <c r="J2620" i="4"/>
  <c r="K2620" i="4"/>
  <c r="L2620" i="4"/>
  <c r="M2620" i="4"/>
  <c r="N2620" i="4"/>
  <c r="O2620" i="4"/>
  <c r="G2621" i="4"/>
  <c r="H2621" i="4"/>
  <c r="I2621" i="4"/>
  <c r="J2621" i="4"/>
  <c r="K2621" i="4"/>
  <c r="L2621" i="4"/>
  <c r="M2621" i="4"/>
  <c r="N2621" i="4"/>
  <c r="O2621" i="4"/>
  <c r="G2622" i="4"/>
  <c r="H2622" i="4"/>
  <c r="I2622" i="4"/>
  <c r="J2622" i="4"/>
  <c r="K2622" i="4"/>
  <c r="L2622" i="4"/>
  <c r="M2622" i="4"/>
  <c r="N2622" i="4"/>
  <c r="O2622" i="4"/>
  <c r="G2623" i="4"/>
  <c r="H2623" i="4"/>
  <c r="I2623" i="4"/>
  <c r="J2623" i="4"/>
  <c r="K2623" i="4"/>
  <c r="L2623" i="4"/>
  <c r="M2623" i="4"/>
  <c r="N2623" i="4"/>
  <c r="O2623" i="4"/>
  <c r="G2624" i="4"/>
  <c r="H2624" i="4"/>
  <c r="I2624" i="4"/>
  <c r="J2624" i="4"/>
  <c r="K2624" i="4"/>
  <c r="L2624" i="4"/>
  <c r="M2624" i="4"/>
  <c r="N2624" i="4"/>
  <c r="O2624" i="4"/>
  <c r="G2625" i="4"/>
  <c r="H2625" i="4"/>
  <c r="I2625" i="4"/>
  <c r="J2625" i="4"/>
  <c r="K2625" i="4"/>
  <c r="L2625" i="4"/>
  <c r="M2625" i="4"/>
  <c r="N2625" i="4"/>
  <c r="O2625" i="4"/>
  <c r="G2626" i="4"/>
  <c r="H2626" i="4"/>
  <c r="I2626" i="4"/>
  <c r="J2626" i="4"/>
  <c r="K2626" i="4"/>
  <c r="L2626" i="4"/>
  <c r="M2626" i="4"/>
  <c r="N2626" i="4"/>
  <c r="O2626" i="4"/>
  <c r="G2627" i="4"/>
  <c r="H2627" i="4"/>
  <c r="I2627" i="4"/>
  <c r="J2627" i="4"/>
  <c r="K2627" i="4"/>
  <c r="L2627" i="4"/>
  <c r="M2627" i="4"/>
  <c r="N2627" i="4"/>
  <c r="O2627" i="4"/>
  <c r="G2628" i="4"/>
  <c r="H2628" i="4"/>
  <c r="I2628" i="4"/>
  <c r="J2628" i="4"/>
  <c r="K2628" i="4"/>
  <c r="L2628" i="4"/>
  <c r="M2628" i="4"/>
  <c r="N2628" i="4"/>
  <c r="O2628" i="4"/>
  <c r="G2629" i="4"/>
  <c r="H2629" i="4"/>
  <c r="I2629" i="4"/>
  <c r="J2629" i="4"/>
  <c r="K2629" i="4"/>
  <c r="L2629" i="4"/>
  <c r="M2629" i="4"/>
  <c r="N2629" i="4"/>
  <c r="O2629" i="4"/>
  <c r="G2630" i="4"/>
  <c r="H2630" i="4"/>
  <c r="I2630" i="4"/>
  <c r="J2630" i="4"/>
  <c r="K2630" i="4"/>
  <c r="L2630" i="4"/>
  <c r="M2630" i="4"/>
  <c r="N2630" i="4"/>
  <c r="O2630" i="4"/>
  <c r="G2631" i="4"/>
  <c r="H2631" i="4"/>
  <c r="I2631" i="4"/>
  <c r="J2631" i="4"/>
  <c r="K2631" i="4"/>
  <c r="L2631" i="4"/>
  <c r="M2631" i="4"/>
  <c r="N2631" i="4"/>
  <c r="O2631" i="4"/>
  <c r="G2632" i="4"/>
  <c r="H2632" i="4"/>
  <c r="I2632" i="4"/>
  <c r="J2632" i="4"/>
  <c r="K2632" i="4"/>
  <c r="L2632" i="4"/>
  <c r="M2632" i="4"/>
  <c r="N2632" i="4"/>
  <c r="O2632" i="4"/>
  <c r="G2633" i="4"/>
  <c r="H2633" i="4"/>
  <c r="I2633" i="4"/>
  <c r="J2633" i="4"/>
  <c r="K2633" i="4"/>
  <c r="L2633" i="4"/>
  <c r="M2633" i="4"/>
  <c r="N2633" i="4"/>
  <c r="O2633" i="4"/>
  <c r="G2634" i="4"/>
  <c r="H2634" i="4"/>
  <c r="I2634" i="4"/>
  <c r="J2634" i="4"/>
  <c r="K2634" i="4"/>
  <c r="L2634" i="4"/>
  <c r="M2634" i="4"/>
  <c r="N2634" i="4"/>
  <c r="O2634" i="4"/>
  <c r="G2635" i="4"/>
  <c r="H2635" i="4"/>
  <c r="I2635" i="4"/>
  <c r="J2635" i="4"/>
  <c r="K2635" i="4"/>
  <c r="L2635" i="4"/>
  <c r="M2635" i="4"/>
  <c r="N2635" i="4"/>
  <c r="O2635" i="4"/>
  <c r="G2636" i="4"/>
  <c r="H2636" i="4"/>
  <c r="I2636" i="4"/>
  <c r="J2636" i="4"/>
  <c r="K2636" i="4"/>
  <c r="L2636" i="4"/>
  <c r="M2636" i="4"/>
  <c r="N2636" i="4"/>
  <c r="O2636" i="4"/>
  <c r="G2637" i="4"/>
  <c r="H2637" i="4"/>
  <c r="I2637" i="4"/>
  <c r="J2637" i="4"/>
  <c r="K2637" i="4"/>
  <c r="L2637" i="4"/>
  <c r="M2637" i="4"/>
  <c r="N2637" i="4"/>
  <c r="O2637" i="4"/>
  <c r="G2638" i="4"/>
  <c r="H2638" i="4"/>
  <c r="I2638" i="4"/>
  <c r="J2638" i="4"/>
  <c r="K2638" i="4"/>
  <c r="L2638" i="4"/>
  <c r="M2638" i="4"/>
  <c r="N2638" i="4"/>
  <c r="O2638" i="4"/>
  <c r="G2639" i="4"/>
  <c r="H2639" i="4"/>
  <c r="I2639" i="4"/>
  <c r="J2639" i="4"/>
  <c r="K2639" i="4"/>
  <c r="L2639" i="4"/>
  <c r="M2639" i="4"/>
  <c r="N2639" i="4"/>
  <c r="O2639" i="4"/>
  <c r="G2640" i="4"/>
  <c r="H2640" i="4"/>
  <c r="I2640" i="4"/>
  <c r="J2640" i="4"/>
  <c r="K2640" i="4"/>
  <c r="L2640" i="4"/>
  <c r="M2640" i="4"/>
  <c r="N2640" i="4"/>
  <c r="O2640" i="4"/>
  <c r="G2641" i="4"/>
  <c r="H2641" i="4"/>
  <c r="I2641" i="4"/>
  <c r="J2641" i="4"/>
  <c r="K2641" i="4"/>
  <c r="L2641" i="4"/>
  <c r="M2641" i="4"/>
  <c r="N2641" i="4"/>
  <c r="O2641" i="4"/>
  <c r="G2642" i="4"/>
  <c r="H2642" i="4"/>
  <c r="I2642" i="4"/>
  <c r="J2642" i="4"/>
  <c r="K2642" i="4"/>
  <c r="L2642" i="4"/>
  <c r="M2642" i="4"/>
  <c r="N2642" i="4"/>
  <c r="O2642" i="4"/>
  <c r="G2643" i="4"/>
  <c r="H2643" i="4"/>
  <c r="I2643" i="4"/>
  <c r="J2643" i="4"/>
  <c r="K2643" i="4"/>
  <c r="L2643" i="4"/>
  <c r="M2643" i="4"/>
  <c r="N2643" i="4"/>
  <c r="O2643" i="4"/>
  <c r="G2644" i="4"/>
  <c r="H2644" i="4"/>
  <c r="I2644" i="4"/>
  <c r="J2644" i="4"/>
  <c r="K2644" i="4"/>
  <c r="L2644" i="4"/>
  <c r="M2644" i="4"/>
  <c r="N2644" i="4"/>
  <c r="O2644" i="4"/>
  <c r="G2645" i="4"/>
  <c r="H2645" i="4"/>
  <c r="I2645" i="4"/>
  <c r="J2645" i="4"/>
  <c r="K2645" i="4"/>
  <c r="L2645" i="4"/>
  <c r="M2645" i="4"/>
  <c r="N2645" i="4"/>
  <c r="O2645" i="4"/>
  <c r="G2646" i="4"/>
  <c r="H2646" i="4"/>
  <c r="I2646" i="4"/>
  <c r="J2646" i="4"/>
  <c r="K2646" i="4"/>
  <c r="L2646" i="4"/>
  <c r="M2646" i="4"/>
  <c r="N2646" i="4"/>
  <c r="O2646" i="4"/>
  <c r="G2647" i="4"/>
  <c r="H2647" i="4"/>
  <c r="I2647" i="4"/>
  <c r="J2647" i="4"/>
  <c r="K2647" i="4"/>
  <c r="L2647" i="4"/>
  <c r="M2647" i="4"/>
  <c r="N2647" i="4"/>
  <c r="O2647" i="4"/>
  <c r="G2648" i="4"/>
  <c r="H2648" i="4"/>
  <c r="I2648" i="4"/>
  <c r="J2648" i="4"/>
  <c r="K2648" i="4"/>
  <c r="L2648" i="4"/>
  <c r="M2648" i="4"/>
  <c r="N2648" i="4"/>
  <c r="O2648" i="4"/>
  <c r="G2649" i="4"/>
  <c r="H2649" i="4"/>
  <c r="I2649" i="4"/>
  <c r="J2649" i="4"/>
  <c r="K2649" i="4"/>
  <c r="L2649" i="4"/>
  <c r="M2649" i="4"/>
  <c r="N2649" i="4"/>
  <c r="O2649" i="4"/>
  <c r="G2650" i="4"/>
  <c r="H2650" i="4"/>
  <c r="I2650" i="4"/>
  <c r="J2650" i="4"/>
  <c r="K2650" i="4"/>
  <c r="L2650" i="4"/>
  <c r="M2650" i="4"/>
  <c r="N2650" i="4"/>
  <c r="O2650" i="4"/>
  <c r="G2651" i="4"/>
  <c r="H2651" i="4"/>
  <c r="I2651" i="4"/>
  <c r="J2651" i="4"/>
  <c r="K2651" i="4"/>
  <c r="L2651" i="4"/>
  <c r="M2651" i="4"/>
  <c r="N2651" i="4"/>
  <c r="O2651" i="4"/>
  <c r="G2652" i="4"/>
  <c r="H2652" i="4"/>
  <c r="I2652" i="4"/>
  <c r="J2652" i="4"/>
  <c r="K2652" i="4"/>
  <c r="L2652" i="4"/>
  <c r="M2652" i="4"/>
  <c r="N2652" i="4"/>
  <c r="O2652" i="4"/>
  <c r="G2653" i="4"/>
  <c r="H2653" i="4"/>
  <c r="I2653" i="4"/>
  <c r="J2653" i="4"/>
  <c r="K2653" i="4"/>
  <c r="L2653" i="4"/>
  <c r="M2653" i="4"/>
  <c r="N2653" i="4"/>
  <c r="O2653" i="4"/>
  <c r="G2654" i="4"/>
  <c r="H2654" i="4"/>
  <c r="I2654" i="4"/>
  <c r="J2654" i="4"/>
  <c r="K2654" i="4"/>
  <c r="L2654" i="4"/>
  <c r="M2654" i="4"/>
  <c r="N2654" i="4"/>
  <c r="O2654" i="4"/>
  <c r="G2655" i="4"/>
  <c r="H2655" i="4"/>
  <c r="I2655" i="4"/>
  <c r="J2655" i="4"/>
  <c r="K2655" i="4"/>
  <c r="L2655" i="4"/>
  <c r="M2655" i="4"/>
  <c r="N2655" i="4"/>
  <c r="O2655" i="4"/>
  <c r="G2656" i="4"/>
  <c r="H2656" i="4"/>
  <c r="I2656" i="4"/>
  <c r="J2656" i="4"/>
  <c r="K2656" i="4"/>
  <c r="L2656" i="4"/>
  <c r="M2656" i="4"/>
  <c r="N2656" i="4"/>
  <c r="O2656" i="4"/>
  <c r="G2657" i="4"/>
  <c r="H2657" i="4"/>
  <c r="I2657" i="4"/>
  <c r="J2657" i="4"/>
  <c r="K2657" i="4"/>
  <c r="L2657" i="4"/>
  <c r="M2657" i="4"/>
  <c r="N2657" i="4"/>
  <c r="O2657" i="4"/>
  <c r="G2658" i="4"/>
  <c r="H2658" i="4"/>
  <c r="I2658" i="4"/>
  <c r="J2658" i="4"/>
  <c r="K2658" i="4"/>
  <c r="L2658" i="4"/>
  <c r="M2658" i="4"/>
  <c r="N2658" i="4"/>
  <c r="O2658" i="4"/>
  <c r="G2659" i="4"/>
  <c r="H2659" i="4"/>
  <c r="I2659" i="4"/>
  <c r="J2659" i="4"/>
  <c r="K2659" i="4"/>
  <c r="L2659" i="4"/>
  <c r="M2659" i="4"/>
  <c r="N2659" i="4"/>
  <c r="O2659" i="4"/>
  <c r="G2660" i="4"/>
  <c r="H2660" i="4"/>
  <c r="I2660" i="4"/>
  <c r="J2660" i="4"/>
  <c r="K2660" i="4"/>
  <c r="L2660" i="4"/>
  <c r="M2660" i="4"/>
  <c r="N2660" i="4"/>
  <c r="O2660" i="4"/>
  <c r="G2661" i="4"/>
  <c r="H2661" i="4"/>
  <c r="I2661" i="4"/>
  <c r="J2661" i="4"/>
  <c r="K2661" i="4"/>
  <c r="L2661" i="4"/>
  <c r="M2661" i="4"/>
  <c r="N2661" i="4"/>
  <c r="O2661" i="4"/>
  <c r="G2662" i="4"/>
  <c r="H2662" i="4"/>
  <c r="I2662" i="4"/>
  <c r="J2662" i="4"/>
  <c r="K2662" i="4"/>
  <c r="L2662" i="4"/>
  <c r="M2662" i="4"/>
  <c r="N2662" i="4"/>
  <c r="O2662" i="4"/>
  <c r="G2663" i="4"/>
  <c r="H2663" i="4"/>
  <c r="I2663" i="4"/>
  <c r="J2663" i="4"/>
  <c r="K2663" i="4"/>
  <c r="L2663" i="4"/>
  <c r="M2663" i="4"/>
  <c r="N2663" i="4"/>
  <c r="O2663" i="4"/>
  <c r="G2664" i="4"/>
  <c r="H2664" i="4"/>
  <c r="I2664" i="4"/>
  <c r="J2664" i="4"/>
  <c r="K2664" i="4"/>
  <c r="L2664" i="4"/>
  <c r="M2664" i="4"/>
  <c r="N2664" i="4"/>
  <c r="O2664" i="4"/>
  <c r="G2665" i="4"/>
  <c r="H2665" i="4"/>
  <c r="I2665" i="4"/>
  <c r="J2665" i="4"/>
  <c r="K2665" i="4"/>
  <c r="L2665" i="4"/>
  <c r="M2665" i="4"/>
  <c r="N2665" i="4"/>
  <c r="O2665" i="4"/>
  <c r="G2666" i="4"/>
  <c r="H2666" i="4"/>
  <c r="I2666" i="4"/>
  <c r="J2666" i="4"/>
  <c r="K2666" i="4"/>
  <c r="L2666" i="4"/>
  <c r="M2666" i="4"/>
  <c r="N2666" i="4"/>
  <c r="O2666" i="4"/>
  <c r="G2667" i="4"/>
  <c r="H2667" i="4"/>
  <c r="I2667" i="4"/>
  <c r="J2667" i="4"/>
  <c r="K2667" i="4"/>
  <c r="L2667" i="4"/>
  <c r="M2667" i="4"/>
  <c r="N2667" i="4"/>
  <c r="O2667" i="4"/>
  <c r="G2668" i="4"/>
  <c r="H2668" i="4"/>
  <c r="I2668" i="4"/>
  <c r="J2668" i="4"/>
  <c r="K2668" i="4"/>
  <c r="L2668" i="4"/>
  <c r="M2668" i="4"/>
  <c r="N2668" i="4"/>
  <c r="O2668" i="4"/>
  <c r="G2669" i="4"/>
  <c r="H2669" i="4"/>
  <c r="I2669" i="4"/>
  <c r="J2669" i="4"/>
  <c r="K2669" i="4"/>
  <c r="L2669" i="4"/>
  <c r="M2669" i="4"/>
  <c r="N2669" i="4"/>
  <c r="O2669" i="4"/>
  <c r="G2670" i="4"/>
  <c r="H2670" i="4"/>
  <c r="I2670" i="4"/>
  <c r="J2670" i="4"/>
  <c r="K2670" i="4"/>
  <c r="L2670" i="4"/>
  <c r="M2670" i="4"/>
  <c r="N2670" i="4"/>
  <c r="O2670" i="4"/>
  <c r="G2671" i="4"/>
  <c r="H2671" i="4"/>
  <c r="I2671" i="4"/>
  <c r="J2671" i="4"/>
  <c r="K2671" i="4"/>
  <c r="L2671" i="4"/>
  <c r="M2671" i="4"/>
  <c r="N2671" i="4"/>
  <c r="O2671" i="4"/>
  <c r="G2672" i="4"/>
  <c r="H2672" i="4"/>
  <c r="I2672" i="4"/>
  <c r="J2672" i="4"/>
  <c r="K2672" i="4"/>
  <c r="L2672" i="4"/>
  <c r="M2672" i="4"/>
  <c r="N2672" i="4"/>
  <c r="O2672" i="4"/>
  <c r="G2673" i="4"/>
  <c r="H2673" i="4"/>
  <c r="I2673" i="4"/>
  <c r="J2673" i="4"/>
  <c r="K2673" i="4"/>
  <c r="L2673" i="4"/>
  <c r="M2673" i="4"/>
  <c r="N2673" i="4"/>
  <c r="O2673" i="4"/>
  <c r="G2674" i="4"/>
  <c r="H2674" i="4"/>
  <c r="I2674" i="4"/>
  <c r="J2674" i="4"/>
  <c r="K2674" i="4"/>
  <c r="L2674" i="4"/>
  <c r="M2674" i="4"/>
  <c r="N2674" i="4"/>
  <c r="O2674" i="4"/>
  <c r="G2675" i="4"/>
  <c r="H2675" i="4"/>
  <c r="I2675" i="4"/>
  <c r="J2675" i="4"/>
  <c r="K2675" i="4"/>
  <c r="L2675" i="4"/>
  <c r="M2675" i="4"/>
  <c r="N2675" i="4"/>
  <c r="O2675" i="4"/>
  <c r="G2676" i="4"/>
  <c r="H2676" i="4"/>
  <c r="I2676" i="4"/>
  <c r="J2676" i="4"/>
  <c r="K2676" i="4"/>
  <c r="L2676" i="4"/>
  <c r="M2676" i="4"/>
  <c r="N2676" i="4"/>
  <c r="O2676" i="4"/>
  <c r="G2677" i="4"/>
  <c r="H2677" i="4"/>
  <c r="I2677" i="4"/>
  <c r="J2677" i="4"/>
  <c r="K2677" i="4"/>
  <c r="L2677" i="4"/>
  <c r="M2677" i="4"/>
  <c r="N2677" i="4"/>
  <c r="O2677" i="4"/>
  <c r="G2678" i="4"/>
  <c r="H2678" i="4"/>
  <c r="I2678" i="4"/>
  <c r="J2678" i="4"/>
  <c r="K2678" i="4"/>
  <c r="L2678" i="4"/>
  <c r="M2678" i="4"/>
  <c r="N2678" i="4"/>
  <c r="O2678" i="4"/>
  <c r="G2679" i="4"/>
  <c r="H2679" i="4"/>
  <c r="I2679" i="4"/>
  <c r="J2679" i="4"/>
  <c r="K2679" i="4"/>
  <c r="L2679" i="4"/>
  <c r="M2679" i="4"/>
  <c r="N2679" i="4"/>
  <c r="O2679" i="4"/>
  <c r="G2680" i="4"/>
  <c r="H2680" i="4"/>
  <c r="I2680" i="4"/>
  <c r="J2680" i="4"/>
  <c r="K2680" i="4"/>
  <c r="L2680" i="4"/>
  <c r="M2680" i="4"/>
  <c r="N2680" i="4"/>
  <c r="O2680" i="4"/>
  <c r="G2681" i="4"/>
  <c r="H2681" i="4"/>
  <c r="I2681" i="4"/>
  <c r="J2681" i="4"/>
  <c r="K2681" i="4"/>
  <c r="L2681" i="4"/>
  <c r="M2681" i="4"/>
  <c r="N2681" i="4"/>
  <c r="O2681" i="4"/>
  <c r="G2682" i="4"/>
  <c r="H2682" i="4"/>
  <c r="I2682" i="4"/>
  <c r="J2682" i="4"/>
  <c r="K2682" i="4"/>
  <c r="L2682" i="4"/>
  <c r="M2682" i="4"/>
  <c r="N2682" i="4"/>
  <c r="O2682" i="4"/>
  <c r="G2683" i="4"/>
  <c r="H2683" i="4"/>
  <c r="I2683" i="4"/>
  <c r="J2683" i="4"/>
  <c r="K2683" i="4"/>
  <c r="L2683" i="4"/>
  <c r="M2683" i="4"/>
  <c r="N2683" i="4"/>
  <c r="O2683" i="4"/>
  <c r="G2684" i="4"/>
  <c r="H2684" i="4"/>
  <c r="I2684" i="4"/>
  <c r="J2684" i="4"/>
  <c r="K2684" i="4"/>
  <c r="L2684" i="4"/>
  <c r="M2684" i="4"/>
  <c r="N2684" i="4"/>
  <c r="O2684" i="4"/>
  <c r="G2685" i="4"/>
  <c r="H2685" i="4"/>
  <c r="I2685" i="4"/>
  <c r="J2685" i="4"/>
  <c r="K2685" i="4"/>
  <c r="L2685" i="4"/>
  <c r="M2685" i="4"/>
  <c r="N2685" i="4"/>
  <c r="O2685" i="4"/>
  <c r="G2686" i="4"/>
  <c r="H2686" i="4"/>
  <c r="I2686" i="4"/>
  <c r="J2686" i="4"/>
  <c r="K2686" i="4"/>
  <c r="L2686" i="4"/>
  <c r="M2686" i="4"/>
  <c r="N2686" i="4"/>
  <c r="O2686" i="4"/>
  <c r="G2687" i="4"/>
  <c r="H2687" i="4"/>
  <c r="I2687" i="4"/>
  <c r="J2687" i="4"/>
  <c r="K2687" i="4"/>
  <c r="L2687" i="4"/>
  <c r="M2687" i="4"/>
  <c r="N2687" i="4"/>
  <c r="O2687" i="4"/>
  <c r="G2688" i="4"/>
  <c r="H2688" i="4"/>
  <c r="I2688" i="4"/>
  <c r="J2688" i="4"/>
  <c r="K2688" i="4"/>
  <c r="L2688" i="4"/>
  <c r="M2688" i="4"/>
  <c r="N2688" i="4"/>
  <c r="O2688" i="4"/>
  <c r="G2689" i="4"/>
  <c r="H2689" i="4"/>
  <c r="I2689" i="4"/>
  <c r="J2689" i="4"/>
  <c r="K2689" i="4"/>
  <c r="L2689" i="4"/>
  <c r="M2689" i="4"/>
  <c r="N2689" i="4"/>
  <c r="O2689" i="4"/>
  <c r="G2690" i="4"/>
  <c r="H2690" i="4"/>
  <c r="I2690" i="4"/>
  <c r="J2690" i="4"/>
  <c r="K2690" i="4"/>
  <c r="L2690" i="4"/>
  <c r="M2690" i="4"/>
  <c r="N2690" i="4"/>
  <c r="O2690" i="4"/>
  <c r="G2691" i="4"/>
  <c r="H2691" i="4"/>
  <c r="I2691" i="4"/>
  <c r="J2691" i="4"/>
  <c r="K2691" i="4"/>
  <c r="L2691" i="4"/>
  <c r="M2691" i="4"/>
  <c r="N2691" i="4"/>
  <c r="O2691" i="4"/>
  <c r="G2692" i="4"/>
  <c r="H2692" i="4"/>
  <c r="I2692" i="4"/>
  <c r="J2692" i="4"/>
  <c r="K2692" i="4"/>
  <c r="L2692" i="4"/>
  <c r="M2692" i="4"/>
  <c r="N2692" i="4"/>
  <c r="O2692" i="4"/>
  <c r="G2693" i="4"/>
  <c r="H2693" i="4"/>
  <c r="I2693" i="4"/>
  <c r="J2693" i="4"/>
  <c r="K2693" i="4"/>
  <c r="L2693" i="4"/>
  <c r="M2693" i="4"/>
  <c r="N2693" i="4"/>
  <c r="O2693" i="4"/>
  <c r="G2694" i="4"/>
  <c r="H2694" i="4"/>
  <c r="I2694" i="4"/>
  <c r="J2694" i="4"/>
  <c r="K2694" i="4"/>
  <c r="L2694" i="4"/>
  <c r="M2694" i="4"/>
  <c r="N2694" i="4"/>
  <c r="O2694" i="4"/>
  <c r="G2695" i="4"/>
  <c r="H2695" i="4"/>
  <c r="I2695" i="4"/>
  <c r="J2695" i="4"/>
  <c r="K2695" i="4"/>
  <c r="L2695" i="4"/>
  <c r="M2695" i="4"/>
  <c r="N2695" i="4"/>
  <c r="O2695" i="4"/>
  <c r="G2696" i="4"/>
  <c r="H2696" i="4"/>
  <c r="I2696" i="4"/>
  <c r="J2696" i="4"/>
  <c r="K2696" i="4"/>
  <c r="L2696" i="4"/>
  <c r="M2696" i="4"/>
  <c r="N2696" i="4"/>
  <c r="O2696" i="4"/>
  <c r="G2697" i="4"/>
  <c r="H2697" i="4"/>
  <c r="I2697" i="4"/>
  <c r="J2697" i="4"/>
  <c r="K2697" i="4"/>
  <c r="L2697" i="4"/>
  <c r="M2697" i="4"/>
  <c r="N2697" i="4"/>
  <c r="O2697" i="4"/>
  <c r="G2698" i="4"/>
  <c r="H2698" i="4"/>
  <c r="I2698" i="4"/>
  <c r="J2698" i="4"/>
  <c r="K2698" i="4"/>
  <c r="L2698" i="4"/>
  <c r="M2698" i="4"/>
  <c r="N2698" i="4"/>
  <c r="O2698" i="4"/>
  <c r="G2699" i="4"/>
  <c r="H2699" i="4"/>
  <c r="I2699" i="4"/>
  <c r="J2699" i="4"/>
  <c r="K2699" i="4"/>
  <c r="L2699" i="4"/>
  <c r="M2699" i="4"/>
  <c r="N2699" i="4"/>
  <c r="O2699" i="4"/>
  <c r="G2700" i="4"/>
  <c r="H2700" i="4"/>
  <c r="I2700" i="4"/>
  <c r="J2700" i="4"/>
  <c r="K2700" i="4"/>
  <c r="L2700" i="4"/>
  <c r="M2700" i="4"/>
  <c r="N2700" i="4"/>
  <c r="O2700" i="4"/>
  <c r="G2701" i="4"/>
  <c r="H2701" i="4"/>
  <c r="I2701" i="4"/>
  <c r="J2701" i="4"/>
  <c r="K2701" i="4"/>
  <c r="L2701" i="4"/>
  <c r="M2701" i="4"/>
  <c r="N2701" i="4"/>
  <c r="O2701" i="4"/>
  <c r="G2702" i="4"/>
  <c r="H2702" i="4"/>
  <c r="I2702" i="4"/>
  <c r="J2702" i="4"/>
  <c r="K2702" i="4"/>
  <c r="L2702" i="4"/>
  <c r="M2702" i="4"/>
  <c r="N2702" i="4"/>
  <c r="O2702" i="4"/>
  <c r="G2703" i="4"/>
  <c r="H2703" i="4"/>
  <c r="I2703" i="4"/>
  <c r="J2703" i="4"/>
  <c r="K2703" i="4"/>
  <c r="L2703" i="4"/>
  <c r="M2703" i="4"/>
  <c r="N2703" i="4"/>
  <c r="O2703" i="4"/>
  <c r="G2704" i="4"/>
  <c r="H2704" i="4"/>
  <c r="I2704" i="4"/>
  <c r="J2704" i="4"/>
  <c r="K2704" i="4"/>
  <c r="L2704" i="4"/>
  <c r="M2704" i="4"/>
  <c r="N2704" i="4"/>
  <c r="O2704" i="4"/>
  <c r="G2705" i="4"/>
  <c r="H2705" i="4"/>
  <c r="I2705" i="4"/>
  <c r="J2705" i="4"/>
  <c r="K2705" i="4"/>
  <c r="L2705" i="4"/>
  <c r="M2705" i="4"/>
  <c r="N2705" i="4"/>
  <c r="O2705" i="4"/>
  <c r="G2706" i="4"/>
  <c r="H2706" i="4"/>
  <c r="I2706" i="4"/>
  <c r="J2706" i="4"/>
  <c r="K2706" i="4"/>
  <c r="L2706" i="4"/>
  <c r="M2706" i="4"/>
  <c r="N2706" i="4"/>
  <c r="O2706" i="4"/>
  <c r="G2707" i="4"/>
  <c r="H2707" i="4"/>
  <c r="I2707" i="4"/>
  <c r="J2707" i="4"/>
  <c r="K2707" i="4"/>
  <c r="L2707" i="4"/>
  <c r="M2707" i="4"/>
  <c r="N2707" i="4"/>
  <c r="O2707" i="4"/>
  <c r="G2708" i="4"/>
  <c r="H2708" i="4"/>
  <c r="I2708" i="4"/>
  <c r="J2708" i="4"/>
  <c r="K2708" i="4"/>
  <c r="L2708" i="4"/>
  <c r="M2708" i="4"/>
  <c r="N2708" i="4"/>
  <c r="O2708" i="4"/>
  <c r="G2709" i="4"/>
  <c r="H2709" i="4"/>
  <c r="I2709" i="4"/>
  <c r="J2709" i="4"/>
  <c r="K2709" i="4"/>
  <c r="L2709" i="4"/>
  <c r="M2709" i="4"/>
  <c r="N2709" i="4"/>
  <c r="O2709" i="4"/>
  <c r="G2710" i="4"/>
  <c r="H2710" i="4"/>
  <c r="I2710" i="4"/>
  <c r="J2710" i="4"/>
  <c r="K2710" i="4"/>
  <c r="L2710" i="4"/>
  <c r="M2710" i="4"/>
  <c r="N2710" i="4"/>
  <c r="O2710" i="4"/>
  <c r="G2711" i="4"/>
  <c r="H2711" i="4"/>
  <c r="I2711" i="4"/>
  <c r="J2711" i="4"/>
  <c r="K2711" i="4"/>
  <c r="L2711" i="4"/>
  <c r="M2711" i="4"/>
  <c r="N2711" i="4"/>
  <c r="O2711" i="4"/>
  <c r="G2712" i="4"/>
  <c r="H2712" i="4"/>
  <c r="I2712" i="4"/>
  <c r="J2712" i="4"/>
  <c r="K2712" i="4"/>
  <c r="L2712" i="4"/>
  <c r="M2712" i="4"/>
  <c r="N2712" i="4"/>
  <c r="O2712" i="4"/>
  <c r="G2713" i="4"/>
  <c r="H2713" i="4"/>
  <c r="I2713" i="4"/>
  <c r="J2713" i="4"/>
  <c r="K2713" i="4"/>
  <c r="L2713" i="4"/>
  <c r="M2713" i="4"/>
  <c r="N2713" i="4"/>
  <c r="O2713" i="4"/>
  <c r="G2714" i="4"/>
  <c r="H2714" i="4"/>
  <c r="I2714" i="4"/>
  <c r="J2714" i="4"/>
  <c r="K2714" i="4"/>
  <c r="L2714" i="4"/>
  <c r="M2714" i="4"/>
  <c r="N2714" i="4"/>
  <c r="O2714" i="4"/>
  <c r="G2715" i="4"/>
  <c r="H2715" i="4"/>
  <c r="I2715" i="4"/>
  <c r="J2715" i="4"/>
  <c r="K2715" i="4"/>
  <c r="L2715" i="4"/>
  <c r="M2715" i="4"/>
  <c r="N2715" i="4"/>
  <c r="O2715" i="4"/>
  <c r="G2716" i="4"/>
  <c r="H2716" i="4"/>
  <c r="I2716" i="4"/>
  <c r="J2716" i="4"/>
  <c r="K2716" i="4"/>
  <c r="L2716" i="4"/>
  <c r="M2716" i="4"/>
  <c r="N2716" i="4"/>
  <c r="O2716" i="4"/>
  <c r="G2717" i="4"/>
  <c r="H2717" i="4"/>
  <c r="I2717" i="4"/>
  <c r="J2717" i="4"/>
  <c r="K2717" i="4"/>
  <c r="L2717" i="4"/>
  <c r="M2717" i="4"/>
  <c r="N2717" i="4"/>
  <c r="O2717" i="4"/>
  <c r="G2718" i="4"/>
  <c r="H2718" i="4"/>
  <c r="I2718" i="4"/>
  <c r="J2718" i="4"/>
  <c r="K2718" i="4"/>
  <c r="L2718" i="4"/>
  <c r="M2718" i="4"/>
  <c r="N2718" i="4"/>
  <c r="O2718" i="4"/>
  <c r="G2719" i="4"/>
  <c r="H2719" i="4"/>
  <c r="I2719" i="4"/>
  <c r="J2719" i="4"/>
  <c r="K2719" i="4"/>
  <c r="L2719" i="4"/>
  <c r="M2719" i="4"/>
  <c r="N2719" i="4"/>
  <c r="O2719" i="4"/>
  <c r="G2720" i="4"/>
  <c r="H2720" i="4"/>
  <c r="I2720" i="4"/>
  <c r="J2720" i="4"/>
  <c r="K2720" i="4"/>
  <c r="L2720" i="4"/>
  <c r="M2720" i="4"/>
  <c r="N2720" i="4"/>
  <c r="O2720" i="4"/>
  <c r="G2721" i="4"/>
  <c r="H2721" i="4"/>
  <c r="I2721" i="4"/>
  <c r="J2721" i="4"/>
  <c r="K2721" i="4"/>
  <c r="L2721" i="4"/>
  <c r="M2721" i="4"/>
  <c r="N2721" i="4"/>
  <c r="O2721" i="4"/>
  <c r="G2722" i="4"/>
  <c r="H2722" i="4"/>
  <c r="I2722" i="4"/>
  <c r="J2722" i="4"/>
  <c r="K2722" i="4"/>
  <c r="L2722" i="4"/>
  <c r="M2722" i="4"/>
  <c r="N2722" i="4"/>
  <c r="O2722" i="4"/>
  <c r="G2723" i="4"/>
  <c r="H2723" i="4"/>
  <c r="I2723" i="4"/>
  <c r="J2723" i="4"/>
  <c r="K2723" i="4"/>
  <c r="L2723" i="4"/>
  <c r="M2723" i="4"/>
  <c r="N2723" i="4"/>
  <c r="O2723" i="4"/>
  <c r="G2724" i="4"/>
  <c r="H2724" i="4"/>
  <c r="I2724" i="4"/>
  <c r="J2724" i="4"/>
  <c r="K2724" i="4"/>
  <c r="L2724" i="4"/>
  <c r="M2724" i="4"/>
  <c r="N2724" i="4"/>
  <c r="O2724" i="4"/>
  <c r="G2725" i="4"/>
  <c r="H2725" i="4"/>
  <c r="I2725" i="4"/>
  <c r="J2725" i="4"/>
  <c r="K2725" i="4"/>
  <c r="L2725" i="4"/>
  <c r="M2725" i="4"/>
  <c r="N2725" i="4"/>
  <c r="O2725" i="4"/>
  <c r="G2726" i="4"/>
  <c r="H2726" i="4"/>
  <c r="I2726" i="4"/>
  <c r="J2726" i="4"/>
  <c r="K2726" i="4"/>
  <c r="L2726" i="4"/>
  <c r="M2726" i="4"/>
  <c r="N2726" i="4"/>
  <c r="O2726" i="4"/>
  <c r="G2727" i="4"/>
  <c r="H2727" i="4"/>
  <c r="I2727" i="4"/>
  <c r="J2727" i="4"/>
  <c r="K2727" i="4"/>
  <c r="L2727" i="4"/>
  <c r="M2727" i="4"/>
  <c r="N2727" i="4"/>
  <c r="O2727" i="4"/>
  <c r="G2728" i="4"/>
  <c r="H2728" i="4"/>
  <c r="I2728" i="4"/>
  <c r="J2728" i="4"/>
  <c r="K2728" i="4"/>
  <c r="L2728" i="4"/>
  <c r="M2728" i="4"/>
  <c r="N2728" i="4"/>
  <c r="O2728" i="4"/>
  <c r="G2729" i="4"/>
  <c r="H2729" i="4"/>
  <c r="I2729" i="4"/>
  <c r="J2729" i="4"/>
  <c r="K2729" i="4"/>
  <c r="L2729" i="4"/>
  <c r="M2729" i="4"/>
  <c r="N2729" i="4"/>
  <c r="O2729" i="4"/>
  <c r="G2730" i="4"/>
  <c r="H2730" i="4"/>
  <c r="I2730" i="4"/>
  <c r="J2730" i="4"/>
  <c r="K2730" i="4"/>
  <c r="L2730" i="4"/>
  <c r="M2730" i="4"/>
  <c r="N2730" i="4"/>
  <c r="O2730" i="4"/>
  <c r="G2731" i="4"/>
  <c r="H2731" i="4"/>
  <c r="I2731" i="4"/>
  <c r="J2731" i="4"/>
  <c r="K2731" i="4"/>
  <c r="L2731" i="4"/>
  <c r="M2731" i="4"/>
  <c r="N2731" i="4"/>
  <c r="O2731" i="4"/>
  <c r="G2732" i="4"/>
  <c r="H2732" i="4"/>
  <c r="I2732" i="4"/>
  <c r="J2732" i="4"/>
  <c r="K2732" i="4"/>
  <c r="L2732" i="4"/>
  <c r="M2732" i="4"/>
  <c r="N2732" i="4"/>
  <c r="O2732" i="4"/>
  <c r="G2733" i="4"/>
  <c r="H2733" i="4"/>
  <c r="I2733" i="4"/>
  <c r="J2733" i="4"/>
  <c r="K2733" i="4"/>
  <c r="L2733" i="4"/>
  <c r="M2733" i="4"/>
  <c r="N2733" i="4"/>
  <c r="O2733" i="4"/>
  <c r="G2734" i="4"/>
  <c r="H2734" i="4"/>
  <c r="I2734" i="4"/>
  <c r="J2734" i="4"/>
  <c r="K2734" i="4"/>
  <c r="L2734" i="4"/>
  <c r="M2734" i="4"/>
  <c r="N2734" i="4"/>
  <c r="O2734" i="4"/>
  <c r="G2735" i="4"/>
  <c r="H2735" i="4"/>
  <c r="I2735" i="4"/>
  <c r="J2735" i="4"/>
  <c r="K2735" i="4"/>
  <c r="L2735" i="4"/>
  <c r="M2735" i="4"/>
  <c r="N2735" i="4"/>
  <c r="O2735" i="4"/>
  <c r="G2736" i="4"/>
  <c r="H2736" i="4"/>
  <c r="I2736" i="4"/>
  <c r="J2736" i="4"/>
  <c r="K2736" i="4"/>
  <c r="L2736" i="4"/>
  <c r="M2736" i="4"/>
  <c r="N2736" i="4"/>
  <c r="O2736" i="4"/>
  <c r="G2737" i="4"/>
  <c r="H2737" i="4"/>
  <c r="I2737" i="4"/>
  <c r="J2737" i="4"/>
  <c r="K2737" i="4"/>
  <c r="L2737" i="4"/>
  <c r="M2737" i="4"/>
  <c r="N2737" i="4"/>
  <c r="O2737" i="4"/>
  <c r="G2738" i="4"/>
  <c r="H2738" i="4"/>
  <c r="I2738" i="4"/>
  <c r="J2738" i="4"/>
  <c r="K2738" i="4"/>
  <c r="L2738" i="4"/>
  <c r="M2738" i="4"/>
  <c r="N2738" i="4"/>
  <c r="O2738" i="4"/>
  <c r="G2739" i="4"/>
  <c r="H2739" i="4"/>
  <c r="I2739" i="4"/>
  <c r="J2739" i="4"/>
  <c r="K2739" i="4"/>
  <c r="L2739" i="4"/>
  <c r="M2739" i="4"/>
  <c r="N2739" i="4"/>
  <c r="O2739" i="4"/>
  <c r="G2740" i="4"/>
  <c r="H2740" i="4"/>
  <c r="I2740" i="4"/>
  <c r="J2740" i="4"/>
  <c r="K2740" i="4"/>
  <c r="L2740" i="4"/>
  <c r="M2740" i="4"/>
  <c r="N2740" i="4"/>
  <c r="O2740" i="4"/>
  <c r="G2741" i="4"/>
  <c r="H2741" i="4"/>
  <c r="I2741" i="4"/>
  <c r="J2741" i="4"/>
  <c r="K2741" i="4"/>
  <c r="L2741" i="4"/>
  <c r="M2741" i="4"/>
  <c r="N2741" i="4"/>
  <c r="O2741" i="4"/>
  <c r="G2742" i="4"/>
  <c r="H2742" i="4"/>
  <c r="I2742" i="4"/>
  <c r="J2742" i="4"/>
  <c r="K2742" i="4"/>
  <c r="L2742" i="4"/>
  <c r="M2742" i="4"/>
  <c r="N2742" i="4"/>
  <c r="O2742" i="4"/>
  <c r="G2743" i="4"/>
  <c r="H2743" i="4"/>
  <c r="I2743" i="4"/>
  <c r="J2743" i="4"/>
  <c r="K2743" i="4"/>
  <c r="L2743" i="4"/>
  <c r="M2743" i="4"/>
  <c r="N2743" i="4"/>
  <c r="O2743" i="4"/>
  <c r="G2744" i="4"/>
  <c r="H2744" i="4"/>
  <c r="I2744" i="4"/>
  <c r="J2744" i="4"/>
  <c r="K2744" i="4"/>
  <c r="L2744" i="4"/>
  <c r="M2744" i="4"/>
  <c r="N2744" i="4"/>
  <c r="O2744" i="4"/>
  <c r="G2745" i="4"/>
  <c r="H2745" i="4"/>
  <c r="I2745" i="4"/>
  <c r="J2745" i="4"/>
  <c r="K2745" i="4"/>
  <c r="L2745" i="4"/>
  <c r="M2745" i="4"/>
  <c r="N2745" i="4"/>
  <c r="O2745" i="4"/>
  <c r="G2746" i="4"/>
  <c r="H2746" i="4"/>
  <c r="I2746" i="4"/>
  <c r="J2746" i="4"/>
  <c r="K2746" i="4"/>
  <c r="L2746" i="4"/>
  <c r="M2746" i="4"/>
  <c r="N2746" i="4"/>
  <c r="O2746" i="4"/>
  <c r="G2747" i="4"/>
  <c r="H2747" i="4"/>
  <c r="I2747" i="4"/>
  <c r="J2747" i="4"/>
  <c r="K2747" i="4"/>
  <c r="L2747" i="4"/>
  <c r="M2747" i="4"/>
  <c r="N2747" i="4"/>
  <c r="O2747" i="4"/>
  <c r="G2748" i="4"/>
  <c r="H2748" i="4"/>
  <c r="I2748" i="4"/>
  <c r="J2748" i="4"/>
  <c r="K2748" i="4"/>
  <c r="L2748" i="4"/>
  <c r="M2748" i="4"/>
  <c r="N2748" i="4"/>
  <c r="O2748" i="4"/>
  <c r="G2749" i="4"/>
  <c r="H2749" i="4"/>
  <c r="I2749" i="4"/>
  <c r="J2749" i="4"/>
  <c r="K2749" i="4"/>
  <c r="L2749" i="4"/>
  <c r="M2749" i="4"/>
  <c r="N2749" i="4"/>
  <c r="O2749" i="4"/>
  <c r="G2750" i="4"/>
  <c r="H2750" i="4"/>
  <c r="I2750" i="4"/>
  <c r="J2750" i="4"/>
  <c r="K2750" i="4"/>
  <c r="L2750" i="4"/>
  <c r="M2750" i="4"/>
  <c r="N2750" i="4"/>
  <c r="O2750" i="4"/>
  <c r="G2751" i="4"/>
  <c r="H2751" i="4"/>
  <c r="I2751" i="4"/>
  <c r="J2751" i="4"/>
  <c r="K2751" i="4"/>
  <c r="L2751" i="4"/>
  <c r="M2751" i="4"/>
  <c r="N2751" i="4"/>
  <c r="O2751" i="4"/>
  <c r="G2752" i="4"/>
  <c r="H2752" i="4"/>
  <c r="I2752" i="4"/>
  <c r="J2752" i="4"/>
  <c r="K2752" i="4"/>
  <c r="L2752" i="4"/>
  <c r="M2752" i="4"/>
  <c r="N2752" i="4"/>
  <c r="O2752" i="4"/>
  <c r="G2753" i="4"/>
  <c r="H2753" i="4"/>
  <c r="I2753" i="4"/>
  <c r="J2753" i="4"/>
  <c r="K2753" i="4"/>
  <c r="L2753" i="4"/>
  <c r="M2753" i="4"/>
  <c r="N2753" i="4"/>
  <c r="O2753" i="4"/>
  <c r="G2754" i="4"/>
  <c r="H2754" i="4"/>
  <c r="I2754" i="4"/>
  <c r="J2754" i="4"/>
  <c r="K2754" i="4"/>
  <c r="L2754" i="4"/>
  <c r="M2754" i="4"/>
  <c r="N2754" i="4"/>
  <c r="O2754" i="4"/>
  <c r="G2755" i="4"/>
  <c r="H2755" i="4"/>
  <c r="I2755" i="4"/>
  <c r="J2755" i="4"/>
  <c r="K2755" i="4"/>
  <c r="L2755" i="4"/>
  <c r="M2755" i="4"/>
  <c r="N2755" i="4"/>
  <c r="O2755" i="4"/>
  <c r="G2756" i="4"/>
  <c r="H2756" i="4"/>
  <c r="I2756" i="4"/>
  <c r="J2756" i="4"/>
  <c r="K2756" i="4"/>
  <c r="L2756" i="4"/>
  <c r="M2756" i="4"/>
  <c r="N2756" i="4"/>
  <c r="O2756" i="4"/>
  <c r="G2757" i="4"/>
  <c r="H2757" i="4"/>
  <c r="I2757" i="4"/>
  <c r="J2757" i="4"/>
  <c r="K2757" i="4"/>
  <c r="L2757" i="4"/>
  <c r="M2757" i="4"/>
  <c r="N2757" i="4"/>
  <c r="O2757" i="4"/>
  <c r="G2758" i="4"/>
  <c r="H2758" i="4"/>
  <c r="I2758" i="4"/>
  <c r="J2758" i="4"/>
  <c r="K2758" i="4"/>
  <c r="L2758" i="4"/>
  <c r="M2758" i="4"/>
  <c r="N2758" i="4"/>
  <c r="O2758" i="4"/>
  <c r="G2759" i="4"/>
  <c r="H2759" i="4"/>
  <c r="I2759" i="4"/>
  <c r="J2759" i="4"/>
  <c r="K2759" i="4"/>
  <c r="L2759" i="4"/>
  <c r="M2759" i="4"/>
  <c r="N2759" i="4"/>
  <c r="O2759" i="4"/>
  <c r="G2760" i="4"/>
  <c r="H2760" i="4"/>
  <c r="I2760" i="4"/>
  <c r="J2760" i="4"/>
  <c r="K2760" i="4"/>
  <c r="L2760" i="4"/>
  <c r="M2760" i="4"/>
  <c r="N2760" i="4"/>
  <c r="O2760" i="4"/>
  <c r="G2761" i="4"/>
  <c r="H2761" i="4"/>
  <c r="I2761" i="4"/>
  <c r="J2761" i="4"/>
  <c r="K2761" i="4"/>
  <c r="L2761" i="4"/>
  <c r="M2761" i="4"/>
  <c r="N2761" i="4"/>
  <c r="O2761" i="4"/>
  <c r="G2762" i="4"/>
  <c r="H2762" i="4"/>
  <c r="I2762" i="4"/>
  <c r="J2762" i="4"/>
  <c r="K2762" i="4"/>
  <c r="L2762" i="4"/>
  <c r="M2762" i="4"/>
  <c r="N2762" i="4"/>
  <c r="O2762" i="4"/>
  <c r="G2763" i="4"/>
  <c r="H2763" i="4"/>
  <c r="I2763" i="4"/>
  <c r="J2763" i="4"/>
  <c r="K2763" i="4"/>
  <c r="L2763" i="4"/>
  <c r="M2763" i="4"/>
  <c r="N2763" i="4"/>
  <c r="O2763" i="4"/>
  <c r="G2764" i="4"/>
  <c r="H2764" i="4"/>
  <c r="I2764" i="4"/>
  <c r="J2764" i="4"/>
  <c r="K2764" i="4"/>
  <c r="L2764" i="4"/>
  <c r="M2764" i="4"/>
  <c r="N2764" i="4"/>
  <c r="O2764" i="4"/>
  <c r="G2765" i="4"/>
  <c r="H2765" i="4"/>
  <c r="I2765" i="4"/>
  <c r="J2765" i="4"/>
  <c r="K2765" i="4"/>
  <c r="L2765" i="4"/>
  <c r="M2765" i="4"/>
  <c r="N2765" i="4"/>
  <c r="O2765" i="4"/>
  <c r="G2766" i="4"/>
  <c r="H2766" i="4"/>
  <c r="I2766" i="4"/>
  <c r="J2766" i="4"/>
  <c r="K2766" i="4"/>
  <c r="L2766" i="4"/>
  <c r="M2766" i="4"/>
  <c r="N2766" i="4"/>
  <c r="O2766" i="4"/>
  <c r="G2767" i="4"/>
  <c r="H2767" i="4"/>
  <c r="I2767" i="4"/>
  <c r="J2767" i="4"/>
  <c r="K2767" i="4"/>
  <c r="L2767" i="4"/>
  <c r="M2767" i="4"/>
  <c r="N2767" i="4"/>
  <c r="O2767" i="4"/>
  <c r="G2768" i="4"/>
  <c r="H2768" i="4"/>
  <c r="I2768" i="4"/>
  <c r="J2768" i="4"/>
  <c r="K2768" i="4"/>
  <c r="L2768" i="4"/>
  <c r="M2768" i="4"/>
  <c r="N2768" i="4"/>
  <c r="O2768" i="4"/>
  <c r="G2769" i="4"/>
  <c r="H2769" i="4"/>
  <c r="I2769" i="4"/>
  <c r="J2769" i="4"/>
  <c r="K2769" i="4"/>
  <c r="L2769" i="4"/>
  <c r="M2769" i="4"/>
  <c r="N2769" i="4"/>
  <c r="O2769" i="4"/>
  <c r="G2770" i="4"/>
  <c r="H2770" i="4"/>
  <c r="I2770" i="4"/>
  <c r="J2770" i="4"/>
  <c r="K2770" i="4"/>
  <c r="L2770" i="4"/>
  <c r="M2770" i="4"/>
  <c r="N2770" i="4"/>
  <c r="O2770" i="4"/>
  <c r="G2771" i="4"/>
  <c r="H2771" i="4"/>
  <c r="I2771" i="4"/>
  <c r="J2771" i="4"/>
  <c r="K2771" i="4"/>
  <c r="L2771" i="4"/>
  <c r="M2771" i="4"/>
  <c r="N2771" i="4"/>
  <c r="O2771" i="4"/>
  <c r="G2772" i="4"/>
  <c r="H2772" i="4"/>
  <c r="I2772" i="4"/>
  <c r="J2772" i="4"/>
  <c r="K2772" i="4"/>
  <c r="L2772" i="4"/>
  <c r="M2772" i="4"/>
  <c r="N2772" i="4"/>
  <c r="O2772" i="4"/>
  <c r="G2773" i="4"/>
  <c r="H2773" i="4"/>
  <c r="I2773" i="4"/>
  <c r="J2773" i="4"/>
  <c r="K2773" i="4"/>
  <c r="L2773" i="4"/>
  <c r="M2773" i="4"/>
  <c r="N2773" i="4"/>
  <c r="O2773" i="4"/>
  <c r="G2774" i="4"/>
  <c r="H2774" i="4"/>
  <c r="I2774" i="4"/>
  <c r="J2774" i="4"/>
  <c r="K2774" i="4"/>
  <c r="L2774" i="4"/>
  <c r="M2774" i="4"/>
  <c r="N2774" i="4"/>
  <c r="O2774" i="4"/>
  <c r="G2775" i="4"/>
  <c r="H2775" i="4"/>
  <c r="I2775" i="4"/>
  <c r="J2775" i="4"/>
  <c r="K2775" i="4"/>
  <c r="L2775" i="4"/>
  <c r="M2775" i="4"/>
  <c r="N2775" i="4"/>
  <c r="O2775" i="4"/>
  <c r="G2776" i="4"/>
  <c r="H2776" i="4"/>
  <c r="I2776" i="4"/>
  <c r="J2776" i="4"/>
  <c r="K2776" i="4"/>
  <c r="L2776" i="4"/>
  <c r="M2776" i="4"/>
  <c r="N2776" i="4"/>
  <c r="O2776" i="4"/>
  <c r="G2777" i="4"/>
  <c r="H2777" i="4"/>
  <c r="I2777" i="4"/>
  <c r="J2777" i="4"/>
  <c r="K2777" i="4"/>
  <c r="L2777" i="4"/>
  <c r="M2777" i="4"/>
  <c r="N2777" i="4"/>
  <c r="O2777" i="4"/>
  <c r="G2778" i="4"/>
  <c r="H2778" i="4"/>
  <c r="I2778" i="4"/>
  <c r="J2778" i="4"/>
  <c r="K2778" i="4"/>
  <c r="L2778" i="4"/>
  <c r="M2778" i="4"/>
  <c r="N2778" i="4"/>
  <c r="O2778" i="4"/>
  <c r="G2779" i="4"/>
  <c r="H2779" i="4"/>
  <c r="I2779" i="4"/>
  <c r="J2779" i="4"/>
  <c r="K2779" i="4"/>
  <c r="L2779" i="4"/>
  <c r="M2779" i="4"/>
  <c r="N2779" i="4"/>
  <c r="O2779" i="4"/>
  <c r="G2780" i="4"/>
  <c r="H2780" i="4"/>
  <c r="I2780" i="4"/>
  <c r="J2780" i="4"/>
  <c r="K2780" i="4"/>
  <c r="L2780" i="4"/>
  <c r="M2780" i="4"/>
  <c r="N2780" i="4"/>
  <c r="O2780" i="4"/>
  <c r="G2781" i="4"/>
  <c r="H2781" i="4"/>
  <c r="I2781" i="4"/>
  <c r="J2781" i="4"/>
  <c r="K2781" i="4"/>
  <c r="L2781" i="4"/>
  <c r="M2781" i="4"/>
  <c r="N2781" i="4"/>
  <c r="O2781" i="4"/>
  <c r="G2782" i="4"/>
  <c r="H2782" i="4"/>
  <c r="I2782" i="4"/>
  <c r="J2782" i="4"/>
  <c r="K2782" i="4"/>
  <c r="L2782" i="4"/>
  <c r="M2782" i="4"/>
  <c r="N2782" i="4"/>
  <c r="O2782" i="4"/>
  <c r="G2783" i="4"/>
  <c r="H2783" i="4"/>
  <c r="I2783" i="4"/>
  <c r="J2783" i="4"/>
  <c r="K2783" i="4"/>
  <c r="L2783" i="4"/>
  <c r="M2783" i="4"/>
  <c r="N2783" i="4"/>
  <c r="O2783" i="4"/>
  <c r="G2784" i="4"/>
  <c r="H2784" i="4"/>
  <c r="I2784" i="4"/>
  <c r="J2784" i="4"/>
  <c r="K2784" i="4"/>
  <c r="L2784" i="4"/>
  <c r="M2784" i="4"/>
  <c r="N2784" i="4"/>
  <c r="O2784" i="4"/>
  <c r="G2785" i="4"/>
  <c r="H2785" i="4"/>
  <c r="I2785" i="4"/>
  <c r="J2785" i="4"/>
  <c r="K2785" i="4"/>
  <c r="L2785" i="4"/>
  <c r="M2785" i="4"/>
  <c r="N2785" i="4"/>
  <c r="O2785" i="4"/>
  <c r="G2786" i="4"/>
  <c r="H2786" i="4"/>
  <c r="I2786" i="4"/>
  <c r="J2786" i="4"/>
  <c r="K2786" i="4"/>
  <c r="L2786" i="4"/>
  <c r="M2786" i="4"/>
  <c r="N2786" i="4"/>
  <c r="O2786" i="4"/>
  <c r="G2787" i="4"/>
  <c r="H2787" i="4"/>
  <c r="I2787" i="4"/>
  <c r="J2787" i="4"/>
  <c r="K2787" i="4"/>
  <c r="L2787" i="4"/>
  <c r="M2787" i="4"/>
  <c r="N2787" i="4"/>
  <c r="O2787" i="4"/>
  <c r="G2788" i="4"/>
  <c r="H2788" i="4"/>
  <c r="I2788" i="4"/>
  <c r="J2788" i="4"/>
  <c r="K2788" i="4"/>
  <c r="L2788" i="4"/>
  <c r="M2788" i="4"/>
  <c r="N2788" i="4"/>
  <c r="O2788" i="4"/>
  <c r="G2789" i="4"/>
  <c r="H2789" i="4"/>
  <c r="I2789" i="4"/>
  <c r="J2789" i="4"/>
  <c r="K2789" i="4"/>
  <c r="L2789" i="4"/>
  <c r="M2789" i="4"/>
  <c r="N2789" i="4"/>
  <c r="O2789" i="4"/>
  <c r="G2790" i="4"/>
  <c r="H2790" i="4"/>
  <c r="I2790" i="4"/>
  <c r="J2790" i="4"/>
  <c r="K2790" i="4"/>
  <c r="L2790" i="4"/>
  <c r="M2790" i="4"/>
  <c r="N2790" i="4"/>
  <c r="O2790" i="4"/>
  <c r="G2791" i="4"/>
  <c r="H2791" i="4"/>
  <c r="I2791" i="4"/>
  <c r="J2791" i="4"/>
  <c r="K2791" i="4"/>
  <c r="L2791" i="4"/>
  <c r="M2791" i="4"/>
  <c r="N2791" i="4"/>
  <c r="O2791" i="4"/>
  <c r="G2792" i="4"/>
  <c r="H2792" i="4"/>
  <c r="I2792" i="4"/>
  <c r="J2792" i="4"/>
  <c r="K2792" i="4"/>
  <c r="L2792" i="4"/>
  <c r="M2792" i="4"/>
  <c r="N2792" i="4"/>
  <c r="O2792" i="4"/>
  <c r="G2793" i="4"/>
  <c r="H2793" i="4"/>
  <c r="I2793" i="4"/>
  <c r="J2793" i="4"/>
  <c r="K2793" i="4"/>
  <c r="L2793" i="4"/>
  <c r="M2793" i="4"/>
  <c r="N2793" i="4"/>
  <c r="O2793" i="4"/>
  <c r="G2794" i="4"/>
  <c r="H2794" i="4"/>
  <c r="I2794" i="4"/>
  <c r="J2794" i="4"/>
  <c r="K2794" i="4"/>
  <c r="L2794" i="4"/>
  <c r="M2794" i="4"/>
  <c r="N2794" i="4"/>
  <c r="O2794" i="4"/>
  <c r="G2795" i="4"/>
  <c r="H2795" i="4"/>
  <c r="I2795" i="4"/>
  <c r="J2795" i="4"/>
  <c r="K2795" i="4"/>
  <c r="L2795" i="4"/>
  <c r="M2795" i="4"/>
  <c r="N2795" i="4"/>
  <c r="O2795" i="4"/>
  <c r="G2796" i="4"/>
  <c r="H2796" i="4"/>
  <c r="I2796" i="4"/>
  <c r="J2796" i="4"/>
  <c r="K2796" i="4"/>
  <c r="L2796" i="4"/>
  <c r="M2796" i="4"/>
  <c r="N2796" i="4"/>
  <c r="O2796" i="4"/>
  <c r="G2797" i="4"/>
  <c r="H2797" i="4"/>
  <c r="I2797" i="4"/>
  <c r="J2797" i="4"/>
  <c r="K2797" i="4"/>
  <c r="L2797" i="4"/>
  <c r="M2797" i="4"/>
  <c r="N2797" i="4"/>
  <c r="O2797" i="4"/>
  <c r="G2798" i="4"/>
  <c r="H2798" i="4"/>
  <c r="I2798" i="4"/>
  <c r="J2798" i="4"/>
  <c r="K2798" i="4"/>
  <c r="L2798" i="4"/>
  <c r="M2798" i="4"/>
  <c r="N2798" i="4"/>
  <c r="O2798" i="4"/>
  <c r="G2799" i="4"/>
  <c r="H2799" i="4"/>
  <c r="I2799" i="4"/>
  <c r="J2799" i="4"/>
  <c r="K2799" i="4"/>
  <c r="L2799" i="4"/>
  <c r="M2799" i="4"/>
  <c r="N2799" i="4"/>
  <c r="O2799" i="4"/>
  <c r="G2800" i="4"/>
  <c r="H2800" i="4"/>
  <c r="I2800" i="4"/>
  <c r="J2800" i="4"/>
  <c r="K2800" i="4"/>
  <c r="L2800" i="4"/>
  <c r="M2800" i="4"/>
  <c r="N2800" i="4"/>
  <c r="O2800" i="4"/>
  <c r="G2801" i="4"/>
  <c r="H2801" i="4"/>
  <c r="I2801" i="4"/>
  <c r="J2801" i="4"/>
  <c r="K2801" i="4"/>
  <c r="L2801" i="4"/>
  <c r="M2801" i="4"/>
  <c r="N2801" i="4"/>
  <c r="O2801" i="4"/>
  <c r="G2802" i="4"/>
  <c r="H2802" i="4"/>
  <c r="I2802" i="4"/>
  <c r="J2802" i="4"/>
  <c r="K2802" i="4"/>
  <c r="L2802" i="4"/>
  <c r="M2802" i="4"/>
  <c r="N2802" i="4"/>
  <c r="O2802" i="4"/>
  <c r="G2803" i="4"/>
  <c r="H2803" i="4"/>
  <c r="I2803" i="4"/>
  <c r="J2803" i="4"/>
  <c r="K2803" i="4"/>
  <c r="L2803" i="4"/>
  <c r="M2803" i="4"/>
  <c r="N2803" i="4"/>
  <c r="O2803" i="4"/>
  <c r="G2804" i="4"/>
  <c r="H2804" i="4"/>
  <c r="I2804" i="4"/>
  <c r="J2804" i="4"/>
  <c r="K2804" i="4"/>
  <c r="L2804" i="4"/>
  <c r="M2804" i="4"/>
  <c r="N2804" i="4"/>
  <c r="O2804" i="4"/>
  <c r="G2805" i="4"/>
  <c r="H2805" i="4"/>
  <c r="I2805" i="4"/>
  <c r="J2805" i="4"/>
  <c r="K2805" i="4"/>
  <c r="L2805" i="4"/>
  <c r="M2805" i="4"/>
  <c r="N2805" i="4"/>
  <c r="O2805" i="4"/>
  <c r="G2806" i="4"/>
  <c r="H2806" i="4"/>
  <c r="I2806" i="4"/>
  <c r="J2806" i="4"/>
  <c r="K2806" i="4"/>
  <c r="L2806" i="4"/>
  <c r="M2806" i="4"/>
  <c r="N2806" i="4"/>
  <c r="O2806" i="4"/>
  <c r="G2807" i="4"/>
  <c r="H2807" i="4"/>
  <c r="I2807" i="4"/>
  <c r="J2807" i="4"/>
  <c r="K2807" i="4"/>
  <c r="L2807" i="4"/>
  <c r="M2807" i="4"/>
  <c r="N2807" i="4"/>
  <c r="O2807" i="4"/>
  <c r="G2808" i="4"/>
  <c r="H2808" i="4"/>
  <c r="I2808" i="4"/>
  <c r="J2808" i="4"/>
  <c r="K2808" i="4"/>
  <c r="L2808" i="4"/>
  <c r="M2808" i="4"/>
  <c r="N2808" i="4"/>
  <c r="O2808" i="4"/>
  <c r="G2809" i="4"/>
  <c r="H2809" i="4"/>
  <c r="I2809" i="4"/>
  <c r="J2809" i="4"/>
  <c r="K2809" i="4"/>
  <c r="L2809" i="4"/>
  <c r="M2809" i="4"/>
  <c r="N2809" i="4"/>
  <c r="O2809" i="4"/>
  <c r="E1208" i="4" l="1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D2809" i="4"/>
  <c r="C2809" i="4"/>
  <c r="B2809" i="4"/>
  <c r="A2809" i="4"/>
  <c r="D2808" i="4"/>
  <c r="C2808" i="4"/>
  <c r="B2808" i="4"/>
  <c r="A2808" i="4"/>
  <c r="D2807" i="4"/>
  <c r="C2807" i="4"/>
  <c r="B2807" i="4"/>
  <c r="A2807" i="4"/>
  <c r="D2806" i="4"/>
  <c r="C2806" i="4"/>
  <c r="B2806" i="4"/>
  <c r="A2806" i="4"/>
  <c r="D2805" i="4"/>
  <c r="C2805" i="4"/>
  <c r="B2805" i="4"/>
  <c r="A2805" i="4"/>
  <c r="D2804" i="4"/>
  <c r="C2804" i="4"/>
  <c r="B2804" i="4"/>
  <c r="A2804" i="4"/>
  <c r="D2803" i="4"/>
  <c r="C2803" i="4"/>
  <c r="B2803" i="4"/>
  <c r="A2803" i="4"/>
  <c r="D2802" i="4"/>
  <c r="C2802" i="4"/>
  <c r="B2802" i="4"/>
  <c r="A2802" i="4"/>
  <c r="D2801" i="4"/>
  <c r="C2801" i="4"/>
  <c r="B2801" i="4"/>
  <c r="A2801" i="4"/>
  <c r="D2800" i="4"/>
  <c r="C2800" i="4"/>
  <c r="B2800" i="4"/>
  <c r="A2800" i="4"/>
  <c r="D2799" i="4"/>
  <c r="C2799" i="4"/>
  <c r="B2799" i="4"/>
  <c r="A2799" i="4"/>
  <c r="D2798" i="4"/>
  <c r="C2798" i="4"/>
  <c r="B2798" i="4"/>
  <c r="A2798" i="4"/>
  <c r="D2797" i="4"/>
  <c r="C2797" i="4"/>
  <c r="B2797" i="4"/>
  <c r="A2797" i="4"/>
  <c r="D2796" i="4"/>
  <c r="C2796" i="4"/>
  <c r="B2796" i="4"/>
  <c r="A2796" i="4"/>
  <c r="D2795" i="4"/>
  <c r="C2795" i="4"/>
  <c r="B2795" i="4"/>
  <c r="A2795" i="4"/>
  <c r="D2794" i="4"/>
  <c r="C2794" i="4"/>
  <c r="B2794" i="4"/>
  <c r="A2794" i="4"/>
  <c r="D2793" i="4"/>
  <c r="C2793" i="4"/>
  <c r="B2793" i="4"/>
  <c r="A2793" i="4"/>
  <c r="D2792" i="4"/>
  <c r="C2792" i="4"/>
  <c r="B2792" i="4"/>
  <c r="A2792" i="4"/>
  <c r="D2791" i="4"/>
  <c r="C2791" i="4"/>
  <c r="B2791" i="4"/>
  <c r="A2791" i="4"/>
  <c r="D2790" i="4"/>
  <c r="C2790" i="4"/>
  <c r="B2790" i="4"/>
  <c r="A2790" i="4"/>
  <c r="D2789" i="4"/>
  <c r="C2789" i="4"/>
  <c r="B2789" i="4"/>
  <c r="A2789" i="4"/>
  <c r="D2788" i="4"/>
  <c r="C2788" i="4"/>
  <c r="B2788" i="4"/>
  <c r="A2788" i="4"/>
  <c r="D2787" i="4"/>
  <c r="C2787" i="4"/>
  <c r="B2787" i="4"/>
  <c r="A2787" i="4"/>
  <c r="D2786" i="4"/>
  <c r="C2786" i="4"/>
  <c r="B2786" i="4"/>
  <c r="A2786" i="4"/>
  <c r="D2785" i="4"/>
  <c r="C2785" i="4"/>
  <c r="B2785" i="4"/>
  <c r="A2785" i="4"/>
  <c r="D2784" i="4"/>
  <c r="C2784" i="4"/>
  <c r="B2784" i="4"/>
  <c r="A2784" i="4"/>
  <c r="D2783" i="4"/>
  <c r="C2783" i="4"/>
  <c r="B2783" i="4"/>
  <c r="A2783" i="4"/>
  <c r="D2782" i="4"/>
  <c r="C2782" i="4"/>
  <c r="B2782" i="4"/>
  <c r="A2782" i="4"/>
  <c r="D2781" i="4"/>
  <c r="C2781" i="4"/>
  <c r="B2781" i="4"/>
  <c r="A2781" i="4"/>
  <c r="D2780" i="4"/>
  <c r="C2780" i="4"/>
  <c r="B2780" i="4"/>
  <c r="A2780" i="4"/>
  <c r="D2779" i="4"/>
  <c r="C2779" i="4"/>
  <c r="B2779" i="4"/>
  <c r="A2779" i="4"/>
  <c r="D2778" i="4"/>
  <c r="C2778" i="4"/>
  <c r="B2778" i="4"/>
  <c r="A2778" i="4"/>
  <c r="D2777" i="4"/>
  <c r="C2777" i="4"/>
  <c r="B2777" i="4"/>
  <c r="A2777" i="4"/>
  <c r="D2776" i="4"/>
  <c r="C2776" i="4"/>
  <c r="B2776" i="4"/>
  <c r="A2776" i="4"/>
  <c r="D2775" i="4"/>
  <c r="C2775" i="4"/>
  <c r="B2775" i="4"/>
  <c r="A2775" i="4"/>
  <c r="D2774" i="4"/>
  <c r="C2774" i="4"/>
  <c r="B2774" i="4"/>
  <c r="A2774" i="4"/>
  <c r="D2773" i="4"/>
  <c r="C2773" i="4"/>
  <c r="B2773" i="4"/>
  <c r="A2773" i="4"/>
  <c r="D2772" i="4"/>
  <c r="C2772" i="4"/>
  <c r="B2772" i="4"/>
  <c r="A2772" i="4"/>
  <c r="D2771" i="4"/>
  <c r="C2771" i="4"/>
  <c r="B2771" i="4"/>
  <c r="A2771" i="4"/>
  <c r="D2770" i="4"/>
  <c r="C2770" i="4"/>
  <c r="B2770" i="4"/>
  <c r="A2770" i="4"/>
  <c r="D2769" i="4"/>
  <c r="C2769" i="4"/>
  <c r="B2769" i="4"/>
  <c r="A2769" i="4"/>
  <c r="D2768" i="4"/>
  <c r="C2768" i="4"/>
  <c r="B2768" i="4"/>
  <c r="A2768" i="4"/>
  <c r="D2767" i="4"/>
  <c r="C2767" i="4"/>
  <c r="B2767" i="4"/>
  <c r="A2767" i="4"/>
  <c r="D2766" i="4"/>
  <c r="C2766" i="4"/>
  <c r="B2766" i="4"/>
  <c r="A2766" i="4"/>
  <c r="D2765" i="4"/>
  <c r="C2765" i="4"/>
  <c r="B2765" i="4"/>
  <c r="A2765" i="4"/>
  <c r="D2764" i="4"/>
  <c r="C2764" i="4"/>
  <c r="B2764" i="4"/>
  <c r="A2764" i="4"/>
  <c r="D2763" i="4"/>
  <c r="C2763" i="4"/>
  <c r="B2763" i="4"/>
  <c r="A2763" i="4"/>
  <c r="D2762" i="4"/>
  <c r="C2762" i="4"/>
  <c r="B2762" i="4"/>
  <c r="A2762" i="4"/>
  <c r="D2761" i="4"/>
  <c r="C2761" i="4"/>
  <c r="B2761" i="4"/>
  <c r="A2761" i="4"/>
  <c r="D2760" i="4"/>
  <c r="C2760" i="4"/>
  <c r="B2760" i="4"/>
  <c r="A2760" i="4"/>
  <c r="D2759" i="4"/>
  <c r="C2759" i="4"/>
  <c r="B2759" i="4"/>
  <c r="A2759" i="4"/>
  <c r="D2758" i="4"/>
  <c r="C2758" i="4"/>
  <c r="B2758" i="4"/>
  <c r="A2758" i="4"/>
  <c r="D2757" i="4"/>
  <c r="C2757" i="4"/>
  <c r="B2757" i="4"/>
  <c r="A2757" i="4"/>
  <c r="D2756" i="4"/>
  <c r="C2756" i="4"/>
  <c r="B2756" i="4"/>
  <c r="A2756" i="4"/>
  <c r="D2755" i="4"/>
  <c r="C2755" i="4"/>
  <c r="B2755" i="4"/>
  <c r="A2755" i="4"/>
  <c r="D2754" i="4"/>
  <c r="C2754" i="4"/>
  <c r="B2754" i="4"/>
  <c r="A2754" i="4"/>
  <c r="D2753" i="4"/>
  <c r="C2753" i="4"/>
  <c r="B2753" i="4"/>
  <c r="A2753" i="4"/>
  <c r="D2752" i="4"/>
  <c r="C2752" i="4"/>
  <c r="B2752" i="4"/>
  <c r="A2752" i="4"/>
  <c r="D2751" i="4"/>
  <c r="C2751" i="4"/>
  <c r="B2751" i="4"/>
  <c r="A2751" i="4"/>
  <c r="D2750" i="4"/>
  <c r="C2750" i="4"/>
  <c r="B2750" i="4"/>
  <c r="A2750" i="4"/>
  <c r="D2749" i="4"/>
  <c r="C2749" i="4"/>
  <c r="B2749" i="4"/>
  <c r="A2749" i="4"/>
  <c r="D2748" i="4"/>
  <c r="C2748" i="4"/>
  <c r="B2748" i="4"/>
  <c r="A2748" i="4"/>
  <c r="D2747" i="4"/>
  <c r="C2747" i="4"/>
  <c r="B2747" i="4"/>
  <c r="A2747" i="4"/>
  <c r="D2746" i="4"/>
  <c r="C2746" i="4"/>
  <c r="B2746" i="4"/>
  <c r="A2746" i="4"/>
  <c r="D2745" i="4"/>
  <c r="C2745" i="4"/>
  <c r="B2745" i="4"/>
  <c r="A2745" i="4"/>
  <c r="D2744" i="4"/>
  <c r="C2744" i="4"/>
  <c r="B2744" i="4"/>
  <c r="A2744" i="4"/>
  <c r="D2743" i="4"/>
  <c r="C2743" i="4"/>
  <c r="B2743" i="4"/>
  <c r="A2743" i="4"/>
  <c r="D2742" i="4"/>
  <c r="C2742" i="4"/>
  <c r="B2742" i="4"/>
  <c r="A2742" i="4"/>
  <c r="D2741" i="4"/>
  <c r="C2741" i="4"/>
  <c r="B2741" i="4"/>
  <c r="A2741" i="4"/>
  <c r="D2740" i="4"/>
  <c r="C2740" i="4"/>
  <c r="B2740" i="4"/>
  <c r="A2740" i="4"/>
  <c r="D2739" i="4"/>
  <c r="C2739" i="4"/>
  <c r="B2739" i="4"/>
  <c r="A2739" i="4"/>
  <c r="D2738" i="4"/>
  <c r="C2738" i="4"/>
  <c r="B2738" i="4"/>
  <c r="A2738" i="4"/>
  <c r="D2737" i="4"/>
  <c r="C2737" i="4"/>
  <c r="B2737" i="4"/>
  <c r="A2737" i="4"/>
  <c r="D2736" i="4"/>
  <c r="C2736" i="4"/>
  <c r="B2736" i="4"/>
  <c r="A2736" i="4"/>
  <c r="D2735" i="4"/>
  <c r="C2735" i="4"/>
  <c r="B2735" i="4"/>
  <c r="A2735" i="4"/>
  <c r="D2734" i="4"/>
  <c r="C2734" i="4"/>
  <c r="B2734" i="4"/>
  <c r="A2734" i="4"/>
  <c r="D2733" i="4"/>
  <c r="C2733" i="4"/>
  <c r="B2733" i="4"/>
  <c r="A2733" i="4"/>
  <c r="D2732" i="4"/>
  <c r="C2732" i="4"/>
  <c r="B2732" i="4"/>
  <c r="A2732" i="4"/>
  <c r="D2731" i="4"/>
  <c r="C2731" i="4"/>
  <c r="B2731" i="4"/>
  <c r="A2731" i="4"/>
  <c r="D2730" i="4"/>
  <c r="C2730" i="4"/>
  <c r="B2730" i="4"/>
  <c r="A2730" i="4"/>
  <c r="D2729" i="4"/>
  <c r="C2729" i="4"/>
  <c r="B2729" i="4"/>
  <c r="A2729" i="4"/>
  <c r="D2728" i="4"/>
  <c r="C2728" i="4"/>
  <c r="B2728" i="4"/>
  <c r="A2728" i="4"/>
  <c r="D2727" i="4"/>
  <c r="C2727" i="4"/>
  <c r="B2727" i="4"/>
  <c r="A2727" i="4"/>
  <c r="D2726" i="4"/>
  <c r="C2726" i="4"/>
  <c r="B2726" i="4"/>
  <c r="A2726" i="4"/>
  <c r="D2725" i="4"/>
  <c r="C2725" i="4"/>
  <c r="B2725" i="4"/>
  <c r="A2725" i="4"/>
  <c r="D2724" i="4"/>
  <c r="C2724" i="4"/>
  <c r="B2724" i="4"/>
  <c r="A2724" i="4"/>
  <c r="D2723" i="4"/>
  <c r="C2723" i="4"/>
  <c r="B2723" i="4"/>
  <c r="A2723" i="4"/>
  <c r="D2722" i="4"/>
  <c r="C2722" i="4"/>
  <c r="B2722" i="4"/>
  <c r="A2722" i="4"/>
  <c r="D2721" i="4"/>
  <c r="C2721" i="4"/>
  <c r="B2721" i="4"/>
  <c r="A2721" i="4"/>
  <c r="D2720" i="4"/>
  <c r="C2720" i="4"/>
  <c r="B2720" i="4"/>
  <c r="A2720" i="4"/>
  <c r="D2719" i="4"/>
  <c r="C2719" i="4"/>
  <c r="B2719" i="4"/>
  <c r="A2719" i="4"/>
  <c r="D2718" i="4"/>
  <c r="C2718" i="4"/>
  <c r="B2718" i="4"/>
  <c r="A2718" i="4"/>
  <c r="D2717" i="4"/>
  <c r="C2717" i="4"/>
  <c r="B2717" i="4"/>
  <c r="A2717" i="4"/>
  <c r="D2716" i="4"/>
  <c r="C2716" i="4"/>
  <c r="B2716" i="4"/>
  <c r="A2716" i="4"/>
  <c r="D2715" i="4"/>
  <c r="C2715" i="4"/>
  <c r="B2715" i="4"/>
  <c r="A2715" i="4"/>
  <c r="D2714" i="4"/>
  <c r="C2714" i="4"/>
  <c r="B2714" i="4"/>
  <c r="A2714" i="4"/>
  <c r="D2713" i="4"/>
  <c r="C2713" i="4"/>
  <c r="B2713" i="4"/>
  <c r="A2713" i="4"/>
  <c r="D2712" i="4"/>
  <c r="C2712" i="4"/>
  <c r="B2712" i="4"/>
  <c r="A2712" i="4"/>
  <c r="D2711" i="4"/>
  <c r="C2711" i="4"/>
  <c r="B2711" i="4"/>
  <c r="A2711" i="4"/>
  <c r="D2710" i="4"/>
  <c r="C2710" i="4"/>
  <c r="B2710" i="4"/>
  <c r="A2710" i="4"/>
  <c r="D2709" i="4"/>
  <c r="C2709" i="4"/>
  <c r="B2709" i="4"/>
  <c r="A2709" i="4"/>
  <c r="D2708" i="4"/>
  <c r="C2708" i="4"/>
  <c r="B2708" i="4"/>
  <c r="A2708" i="4"/>
  <c r="D2707" i="4"/>
  <c r="C2707" i="4"/>
  <c r="B2707" i="4"/>
  <c r="A2707" i="4"/>
  <c r="D2706" i="4"/>
  <c r="C2706" i="4"/>
  <c r="B2706" i="4"/>
  <c r="A2706" i="4"/>
  <c r="D2705" i="4"/>
  <c r="C2705" i="4"/>
  <c r="B2705" i="4"/>
  <c r="A2705" i="4"/>
  <c r="D2704" i="4"/>
  <c r="C2704" i="4"/>
  <c r="B2704" i="4"/>
  <c r="A2704" i="4"/>
  <c r="D2703" i="4"/>
  <c r="C2703" i="4"/>
  <c r="B2703" i="4"/>
  <c r="A2703" i="4"/>
  <c r="D2702" i="4"/>
  <c r="C2702" i="4"/>
  <c r="B2702" i="4"/>
  <c r="A2702" i="4"/>
  <c r="D2701" i="4"/>
  <c r="C2701" i="4"/>
  <c r="B2701" i="4"/>
  <c r="A2701" i="4"/>
  <c r="D2700" i="4"/>
  <c r="C2700" i="4"/>
  <c r="B2700" i="4"/>
  <c r="A2700" i="4"/>
  <c r="D2699" i="4"/>
  <c r="C2699" i="4"/>
  <c r="B2699" i="4"/>
  <c r="A2699" i="4"/>
  <c r="D2698" i="4"/>
  <c r="C2698" i="4"/>
  <c r="B2698" i="4"/>
  <c r="A2698" i="4"/>
  <c r="D2697" i="4"/>
  <c r="C2697" i="4"/>
  <c r="B2697" i="4"/>
  <c r="A2697" i="4"/>
  <c r="D2696" i="4"/>
  <c r="C2696" i="4"/>
  <c r="B2696" i="4"/>
  <c r="A2696" i="4"/>
  <c r="D2695" i="4"/>
  <c r="C2695" i="4"/>
  <c r="B2695" i="4"/>
  <c r="A2695" i="4"/>
  <c r="D2694" i="4"/>
  <c r="C2694" i="4"/>
  <c r="B2694" i="4"/>
  <c r="A2694" i="4"/>
  <c r="D2693" i="4"/>
  <c r="C2693" i="4"/>
  <c r="B2693" i="4"/>
  <c r="A2693" i="4"/>
  <c r="D2692" i="4"/>
  <c r="C2692" i="4"/>
  <c r="B2692" i="4"/>
  <c r="A2692" i="4"/>
  <c r="D2691" i="4"/>
  <c r="C2691" i="4"/>
  <c r="B2691" i="4"/>
  <c r="A2691" i="4"/>
  <c r="D2690" i="4"/>
  <c r="C2690" i="4"/>
  <c r="B2690" i="4"/>
  <c r="A2690" i="4"/>
  <c r="D2689" i="4"/>
  <c r="C2689" i="4"/>
  <c r="B2689" i="4"/>
  <c r="A2689" i="4"/>
  <c r="D2688" i="4"/>
  <c r="C2688" i="4"/>
  <c r="B2688" i="4"/>
  <c r="A2688" i="4"/>
  <c r="D2687" i="4"/>
  <c r="C2687" i="4"/>
  <c r="B2687" i="4"/>
  <c r="A2687" i="4"/>
  <c r="D2686" i="4"/>
  <c r="C2686" i="4"/>
  <c r="B2686" i="4"/>
  <c r="A2686" i="4"/>
  <c r="D2685" i="4"/>
  <c r="C2685" i="4"/>
  <c r="B2685" i="4"/>
  <c r="A2685" i="4"/>
  <c r="D2684" i="4"/>
  <c r="C2684" i="4"/>
  <c r="B2684" i="4"/>
  <c r="A2684" i="4"/>
  <c r="D2683" i="4"/>
  <c r="C2683" i="4"/>
  <c r="B2683" i="4"/>
  <c r="A2683" i="4"/>
  <c r="D2682" i="4"/>
  <c r="C2682" i="4"/>
  <c r="B2682" i="4"/>
  <c r="A2682" i="4"/>
  <c r="D2681" i="4"/>
  <c r="C2681" i="4"/>
  <c r="B2681" i="4"/>
  <c r="A2681" i="4"/>
  <c r="D2680" i="4"/>
  <c r="C2680" i="4"/>
  <c r="B2680" i="4"/>
  <c r="A2680" i="4"/>
  <c r="D2679" i="4"/>
  <c r="C2679" i="4"/>
  <c r="B2679" i="4"/>
  <c r="A2679" i="4"/>
  <c r="D2678" i="4"/>
  <c r="C2678" i="4"/>
  <c r="B2678" i="4"/>
  <c r="A2678" i="4"/>
  <c r="D2677" i="4"/>
  <c r="C2677" i="4"/>
  <c r="B2677" i="4"/>
  <c r="A2677" i="4"/>
  <c r="D2676" i="4"/>
  <c r="C2676" i="4"/>
  <c r="B2676" i="4"/>
  <c r="A2676" i="4"/>
  <c r="D2675" i="4"/>
  <c r="C2675" i="4"/>
  <c r="B2675" i="4"/>
  <c r="A2675" i="4"/>
  <c r="D2674" i="4"/>
  <c r="C2674" i="4"/>
  <c r="B2674" i="4"/>
  <c r="A2674" i="4"/>
  <c r="D2673" i="4"/>
  <c r="C2673" i="4"/>
  <c r="B2673" i="4"/>
  <c r="A2673" i="4"/>
  <c r="D2672" i="4"/>
  <c r="C2672" i="4"/>
  <c r="B2672" i="4"/>
  <c r="A2672" i="4"/>
  <c r="D2671" i="4"/>
  <c r="C2671" i="4"/>
  <c r="B2671" i="4"/>
  <c r="A2671" i="4"/>
  <c r="D2670" i="4"/>
  <c r="C2670" i="4"/>
  <c r="B2670" i="4"/>
  <c r="A2670" i="4"/>
  <c r="D2669" i="4"/>
  <c r="C2669" i="4"/>
  <c r="B2669" i="4"/>
  <c r="A2669" i="4"/>
  <c r="D2668" i="4"/>
  <c r="C2668" i="4"/>
  <c r="B2668" i="4"/>
  <c r="A2668" i="4"/>
  <c r="D2667" i="4"/>
  <c r="C2667" i="4"/>
  <c r="B2667" i="4"/>
  <c r="A2667" i="4"/>
  <c r="D2666" i="4"/>
  <c r="C2666" i="4"/>
  <c r="B2666" i="4"/>
  <c r="A2666" i="4"/>
  <c r="D2665" i="4"/>
  <c r="C2665" i="4"/>
  <c r="B2665" i="4"/>
  <c r="A2665" i="4"/>
  <c r="D2664" i="4"/>
  <c r="C2664" i="4"/>
  <c r="B2664" i="4"/>
  <c r="A2664" i="4"/>
  <c r="D2663" i="4"/>
  <c r="C2663" i="4"/>
  <c r="B2663" i="4"/>
  <c r="A2663" i="4"/>
  <c r="D2662" i="4"/>
  <c r="C2662" i="4"/>
  <c r="B2662" i="4"/>
  <c r="A2662" i="4"/>
  <c r="D2661" i="4"/>
  <c r="C2661" i="4"/>
  <c r="B2661" i="4"/>
  <c r="A2661" i="4"/>
  <c r="D2660" i="4"/>
  <c r="C2660" i="4"/>
  <c r="B2660" i="4"/>
  <c r="A2660" i="4"/>
  <c r="D2659" i="4"/>
  <c r="C2659" i="4"/>
  <c r="B2659" i="4"/>
  <c r="A2659" i="4"/>
  <c r="D2658" i="4"/>
  <c r="C2658" i="4"/>
  <c r="B2658" i="4"/>
  <c r="A2658" i="4"/>
  <c r="D2657" i="4"/>
  <c r="C2657" i="4"/>
  <c r="B2657" i="4"/>
  <c r="A2657" i="4"/>
  <c r="D2656" i="4"/>
  <c r="C2656" i="4"/>
  <c r="B2656" i="4"/>
  <c r="A2656" i="4"/>
  <c r="D2655" i="4"/>
  <c r="C2655" i="4"/>
  <c r="B2655" i="4"/>
  <c r="A2655" i="4"/>
  <c r="D2654" i="4"/>
  <c r="C2654" i="4"/>
  <c r="B2654" i="4"/>
  <c r="A2654" i="4"/>
  <c r="D2653" i="4"/>
  <c r="C2653" i="4"/>
  <c r="B2653" i="4"/>
  <c r="A2653" i="4"/>
  <c r="D2652" i="4"/>
  <c r="C2652" i="4"/>
  <c r="B2652" i="4"/>
  <c r="A2652" i="4"/>
  <c r="D2651" i="4"/>
  <c r="C2651" i="4"/>
  <c r="B2651" i="4"/>
  <c r="A2651" i="4"/>
  <c r="D2650" i="4"/>
  <c r="C2650" i="4"/>
  <c r="B2650" i="4"/>
  <c r="A2650" i="4"/>
  <c r="D2649" i="4"/>
  <c r="C2649" i="4"/>
  <c r="B2649" i="4"/>
  <c r="A2649" i="4"/>
  <c r="D2648" i="4"/>
  <c r="C2648" i="4"/>
  <c r="B2648" i="4"/>
  <c r="A2648" i="4"/>
  <c r="D2647" i="4"/>
  <c r="C2647" i="4"/>
  <c r="B2647" i="4"/>
  <c r="A2647" i="4"/>
  <c r="D2646" i="4"/>
  <c r="C2646" i="4"/>
  <c r="B2646" i="4"/>
  <c r="A2646" i="4"/>
  <c r="D2645" i="4"/>
  <c r="C2645" i="4"/>
  <c r="B2645" i="4"/>
  <c r="A2645" i="4"/>
  <c r="D2644" i="4"/>
  <c r="C2644" i="4"/>
  <c r="B2644" i="4"/>
  <c r="A2644" i="4"/>
  <c r="D2643" i="4"/>
  <c r="C2643" i="4"/>
  <c r="B2643" i="4"/>
  <c r="A2643" i="4"/>
  <c r="D2642" i="4"/>
  <c r="C2642" i="4"/>
  <c r="B2642" i="4"/>
  <c r="A2642" i="4"/>
  <c r="D2641" i="4"/>
  <c r="C2641" i="4"/>
  <c r="B2641" i="4"/>
  <c r="A2641" i="4"/>
  <c r="D2640" i="4"/>
  <c r="C2640" i="4"/>
  <c r="B2640" i="4"/>
  <c r="A2640" i="4"/>
  <c r="D2639" i="4"/>
  <c r="C2639" i="4"/>
  <c r="B2639" i="4"/>
  <c r="A2639" i="4"/>
  <c r="D2638" i="4"/>
  <c r="C2638" i="4"/>
  <c r="B2638" i="4"/>
  <c r="A2638" i="4"/>
  <c r="D2637" i="4"/>
  <c r="C2637" i="4"/>
  <c r="B2637" i="4"/>
  <c r="A2637" i="4"/>
  <c r="D2636" i="4"/>
  <c r="C2636" i="4"/>
  <c r="B2636" i="4"/>
  <c r="A2636" i="4"/>
  <c r="D2635" i="4"/>
  <c r="C2635" i="4"/>
  <c r="B2635" i="4"/>
  <c r="A2635" i="4"/>
  <c r="D2634" i="4"/>
  <c r="C2634" i="4"/>
  <c r="B2634" i="4"/>
  <c r="A2634" i="4"/>
  <c r="D2633" i="4"/>
  <c r="C2633" i="4"/>
  <c r="B2633" i="4"/>
  <c r="A2633" i="4"/>
  <c r="D2632" i="4"/>
  <c r="C2632" i="4"/>
  <c r="B2632" i="4"/>
  <c r="A2632" i="4"/>
  <c r="D2631" i="4"/>
  <c r="C2631" i="4"/>
  <c r="B2631" i="4"/>
  <c r="A2631" i="4"/>
  <c r="D2630" i="4"/>
  <c r="C2630" i="4"/>
  <c r="B2630" i="4"/>
  <c r="A2630" i="4"/>
  <c r="D2629" i="4"/>
  <c r="C2629" i="4"/>
  <c r="B2629" i="4"/>
  <c r="A2629" i="4"/>
  <c r="D2628" i="4"/>
  <c r="C2628" i="4"/>
  <c r="B2628" i="4"/>
  <c r="A2628" i="4"/>
  <c r="D2627" i="4"/>
  <c r="C2627" i="4"/>
  <c r="B2627" i="4"/>
  <c r="A2627" i="4"/>
  <c r="D2626" i="4"/>
  <c r="C2626" i="4"/>
  <c r="B2626" i="4"/>
  <c r="A2626" i="4"/>
  <c r="D2625" i="4"/>
  <c r="C2625" i="4"/>
  <c r="B2625" i="4"/>
  <c r="A2625" i="4"/>
  <c r="D2624" i="4"/>
  <c r="C2624" i="4"/>
  <c r="B2624" i="4"/>
  <c r="A2624" i="4"/>
  <c r="D2623" i="4"/>
  <c r="C2623" i="4"/>
  <c r="B2623" i="4"/>
  <c r="A2623" i="4"/>
  <c r="D2622" i="4"/>
  <c r="C2622" i="4"/>
  <c r="B2622" i="4"/>
  <c r="A2622" i="4"/>
  <c r="D2621" i="4"/>
  <c r="C2621" i="4"/>
  <c r="B2621" i="4"/>
  <c r="A2621" i="4"/>
  <c r="D2620" i="4"/>
  <c r="C2620" i="4"/>
  <c r="B2620" i="4"/>
  <c r="A2620" i="4"/>
  <c r="D2619" i="4"/>
  <c r="C2619" i="4"/>
  <c r="B2619" i="4"/>
  <c r="A2619" i="4"/>
  <c r="D2618" i="4"/>
  <c r="C2618" i="4"/>
  <c r="B2618" i="4"/>
  <c r="A2618" i="4"/>
  <c r="D2617" i="4"/>
  <c r="C2617" i="4"/>
  <c r="B2617" i="4"/>
  <c r="A2617" i="4"/>
  <c r="D2616" i="4"/>
  <c r="C2616" i="4"/>
  <c r="B2616" i="4"/>
  <c r="A2616" i="4"/>
  <c r="D2615" i="4"/>
  <c r="C2615" i="4"/>
  <c r="B2615" i="4"/>
  <c r="A2615" i="4"/>
  <c r="D2614" i="4"/>
  <c r="C2614" i="4"/>
  <c r="B2614" i="4"/>
  <c r="A2614" i="4"/>
  <c r="D2613" i="4"/>
  <c r="C2613" i="4"/>
  <c r="B2613" i="4"/>
  <c r="A2613" i="4"/>
  <c r="D2612" i="4"/>
  <c r="C2612" i="4"/>
  <c r="B2612" i="4"/>
  <c r="A2612" i="4"/>
  <c r="D2611" i="4"/>
  <c r="C2611" i="4"/>
  <c r="B2611" i="4"/>
  <c r="A2611" i="4"/>
  <c r="D2610" i="4"/>
  <c r="C2610" i="4"/>
  <c r="B2610" i="4"/>
  <c r="A2610" i="4"/>
  <c r="D2609" i="4"/>
  <c r="C2609" i="4"/>
  <c r="B2609" i="4"/>
  <c r="A2609" i="4"/>
  <c r="D2608" i="4"/>
  <c r="C2608" i="4"/>
  <c r="B2608" i="4"/>
  <c r="A2608" i="4"/>
  <c r="D2607" i="4"/>
  <c r="C2607" i="4"/>
  <c r="B2607" i="4"/>
  <c r="A2607" i="4"/>
  <c r="D2606" i="4"/>
  <c r="C2606" i="4"/>
  <c r="B2606" i="4"/>
  <c r="A2606" i="4"/>
  <c r="D2605" i="4"/>
  <c r="C2605" i="4"/>
  <c r="B2605" i="4"/>
  <c r="A2605" i="4"/>
  <c r="D2604" i="4"/>
  <c r="C2604" i="4"/>
  <c r="B2604" i="4"/>
  <c r="A2604" i="4"/>
  <c r="D2603" i="4"/>
  <c r="C2603" i="4"/>
  <c r="B2603" i="4"/>
  <c r="A2603" i="4"/>
  <c r="D2602" i="4"/>
  <c r="C2602" i="4"/>
  <c r="B2602" i="4"/>
  <c r="A2602" i="4"/>
  <c r="D2601" i="4"/>
  <c r="C2601" i="4"/>
  <c r="B2601" i="4"/>
  <c r="A2601" i="4"/>
  <c r="D2600" i="4"/>
  <c r="C2600" i="4"/>
  <c r="B2600" i="4"/>
  <c r="A2600" i="4"/>
  <c r="D2599" i="4"/>
  <c r="C2599" i="4"/>
  <c r="B2599" i="4"/>
  <c r="A2599" i="4"/>
  <c r="D2598" i="4"/>
  <c r="C2598" i="4"/>
  <c r="B2598" i="4"/>
  <c r="A2598" i="4"/>
  <c r="D2597" i="4"/>
  <c r="C2597" i="4"/>
  <c r="B2597" i="4"/>
  <c r="A2597" i="4"/>
  <c r="D2596" i="4"/>
  <c r="C2596" i="4"/>
  <c r="B2596" i="4"/>
  <c r="A2596" i="4"/>
  <c r="D2595" i="4"/>
  <c r="C2595" i="4"/>
  <c r="B2595" i="4"/>
  <c r="A2595" i="4"/>
  <c r="D2594" i="4"/>
  <c r="C2594" i="4"/>
  <c r="B2594" i="4"/>
  <c r="A2594" i="4"/>
  <c r="D2593" i="4"/>
  <c r="C2593" i="4"/>
  <c r="B2593" i="4"/>
  <c r="A2593" i="4"/>
  <c r="D2592" i="4"/>
  <c r="C2592" i="4"/>
  <c r="B2592" i="4"/>
  <c r="A2592" i="4"/>
  <c r="D2591" i="4"/>
  <c r="C2591" i="4"/>
  <c r="B2591" i="4"/>
  <c r="A2591" i="4"/>
  <c r="D2590" i="4"/>
  <c r="C2590" i="4"/>
  <c r="B2590" i="4"/>
  <c r="A2590" i="4"/>
  <c r="D2589" i="4"/>
  <c r="C2589" i="4"/>
  <c r="B2589" i="4"/>
  <c r="A2589" i="4"/>
  <c r="D2588" i="4"/>
  <c r="C2588" i="4"/>
  <c r="B2588" i="4"/>
  <c r="A2588" i="4"/>
  <c r="D2587" i="4"/>
  <c r="C2587" i="4"/>
  <c r="B2587" i="4"/>
  <c r="A2587" i="4"/>
  <c r="D2586" i="4"/>
  <c r="C2586" i="4"/>
  <c r="B2586" i="4"/>
  <c r="A2586" i="4"/>
  <c r="D2585" i="4"/>
  <c r="C2585" i="4"/>
  <c r="B2585" i="4"/>
  <c r="A2585" i="4"/>
  <c r="D2584" i="4"/>
  <c r="C2584" i="4"/>
  <c r="B2584" i="4"/>
  <c r="A2584" i="4"/>
  <c r="D2583" i="4"/>
  <c r="C2583" i="4"/>
  <c r="B2583" i="4"/>
  <c r="A2583" i="4"/>
  <c r="D2582" i="4"/>
  <c r="C2582" i="4"/>
  <c r="B2582" i="4"/>
  <c r="A2582" i="4"/>
  <c r="D2581" i="4"/>
  <c r="C2581" i="4"/>
  <c r="B2581" i="4"/>
  <c r="A2581" i="4"/>
  <c r="D2580" i="4"/>
  <c r="C2580" i="4"/>
  <c r="B2580" i="4"/>
  <c r="A2580" i="4"/>
  <c r="D2579" i="4"/>
  <c r="C2579" i="4"/>
  <c r="B2579" i="4"/>
  <c r="A2579" i="4"/>
  <c r="D2578" i="4"/>
  <c r="C2578" i="4"/>
  <c r="B2578" i="4"/>
  <c r="A2578" i="4"/>
  <c r="D2577" i="4"/>
  <c r="C2577" i="4"/>
  <c r="B2577" i="4"/>
  <c r="A2577" i="4"/>
  <c r="D2576" i="4"/>
  <c r="C2576" i="4"/>
  <c r="B2576" i="4"/>
  <c r="A2576" i="4"/>
  <c r="D2575" i="4"/>
  <c r="C2575" i="4"/>
  <c r="B2575" i="4"/>
  <c r="A2575" i="4"/>
  <c r="D2574" i="4"/>
  <c r="C2574" i="4"/>
  <c r="B2574" i="4"/>
  <c r="A2574" i="4"/>
  <c r="D2573" i="4"/>
  <c r="C2573" i="4"/>
  <c r="B2573" i="4"/>
  <c r="A2573" i="4"/>
  <c r="D2572" i="4"/>
  <c r="C2572" i="4"/>
  <c r="B2572" i="4"/>
  <c r="A2572" i="4"/>
  <c r="D2571" i="4"/>
  <c r="C2571" i="4"/>
  <c r="B2571" i="4"/>
  <c r="A2571" i="4"/>
  <c r="D2570" i="4"/>
  <c r="C2570" i="4"/>
  <c r="B2570" i="4"/>
  <c r="A2570" i="4"/>
  <c r="D2569" i="4"/>
  <c r="C2569" i="4"/>
  <c r="B2569" i="4"/>
  <c r="A2569" i="4"/>
  <c r="D2568" i="4"/>
  <c r="C2568" i="4"/>
  <c r="B2568" i="4"/>
  <c r="A2568" i="4"/>
  <c r="D2567" i="4"/>
  <c r="C2567" i="4"/>
  <c r="B2567" i="4"/>
  <c r="A2567" i="4"/>
  <c r="D2566" i="4"/>
  <c r="C2566" i="4"/>
  <c r="B2566" i="4"/>
  <c r="A2566" i="4"/>
  <c r="D2565" i="4"/>
  <c r="C2565" i="4"/>
  <c r="B2565" i="4"/>
  <c r="A2565" i="4"/>
  <c r="D2564" i="4"/>
  <c r="C2564" i="4"/>
  <c r="B2564" i="4"/>
  <c r="A2564" i="4"/>
  <c r="D2563" i="4"/>
  <c r="C2563" i="4"/>
  <c r="B2563" i="4"/>
  <c r="A2563" i="4"/>
  <c r="D2562" i="4"/>
  <c r="C2562" i="4"/>
  <c r="B2562" i="4"/>
  <c r="A2562" i="4"/>
  <c r="D2561" i="4"/>
  <c r="C2561" i="4"/>
  <c r="B2561" i="4"/>
  <c r="A2561" i="4"/>
  <c r="D2560" i="4"/>
  <c r="C2560" i="4"/>
  <c r="B2560" i="4"/>
  <c r="A2560" i="4"/>
  <c r="D2559" i="4"/>
  <c r="C2559" i="4"/>
  <c r="B2559" i="4"/>
  <c r="A2559" i="4"/>
  <c r="D2558" i="4"/>
  <c r="C2558" i="4"/>
  <c r="B2558" i="4"/>
  <c r="A2558" i="4"/>
  <c r="D2557" i="4"/>
  <c r="C2557" i="4"/>
  <c r="B2557" i="4"/>
  <c r="A2557" i="4"/>
  <c r="D2556" i="4"/>
  <c r="C2556" i="4"/>
  <c r="B2556" i="4"/>
  <c r="A2556" i="4"/>
  <c r="D2555" i="4"/>
  <c r="C2555" i="4"/>
  <c r="B2555" i="4"/>
  <c r="A2555" i="4"/>
  <c r="D2554" i="4"/>
  <c r="C2554" i="4"/>
  <c r="B2554" i="4"/>
  <c r="A2554" i="4"/>
  <c r="D2553" i="4"/>
  <c r="C2553" i="4"/>
  <c r="B2553" i="4"/>
  <c r="A2553" i="4"/>
  <c r="D2552" i="4"/>
  <c r="C2552" i="4"/>
  <c r="B2552" i="4"/>
  <c r="A2552" i="4"/>
  <c r="D2551" i="4"/>
  <c r="C2551" i="4"/>
  <c r="B2551" i="4"/>
  <c r="A2551" i="4"/>
  <c r="D2550" i="4"/>
  <c r="C2550" i="4"/>
  <c r="B2550" i="4"/>
  <c r="A2550" i="4"/>
  <c r="D2549" i="4"/>
  <c r="C2549" i="4"/>
  <c r="B2549" i="4"/>
  <c r="A2549" i="4"/>
  <c r="D2548" i="4"/>
  <c r="C2548" i="4"/>
  <c r="B2548" i="4"/>
  <c r="A2548" i="4"/>
  <c r="D2547" i="4"/>
  <c r="C2547" i="4"/>
  <c r="B2547" i="4"/>
  <c r="A2547" i="4"/>
  <c r="D2546" i="4"/>
  <c r="C2546" i="4"/>
  <c r="B2546" i="4"/>
  <c r="A2546" i="4"/>
  <c r="D2545" i="4"/>
  <c r="C2545" i="4"/>
  <c r="B2545" i="4"/>
  <c r="A2545" i="4"/>
  <c r="D2544" i="4"/>
  <c r="C2544" i="4"/>
  <c r="B2544" i="4"/>
  <c r="A2544" i="4"/>
  <c r="D2543" i="4"/>
  <c r="C2543" i="4"/>
  <c r="B2543" i="4"/>
  <c r="A2543" i="4"/>
  <c r="D2542" i="4"/>
  <c r="C2542" i="4"/>
  <c r="B2542" i="4"/>
  <c r="A2542" i="4"/>
  <c r="D2541" i="4"/>
  <c r="C2541" i="4"/>
  <c r="B2541" i="4"/>
  <c r="A2541" i="4"/>
  <c r="D2540" i="4"/>
  <c r="C2540" i="4"/>
  <c r="B2540" i="4"/>
  <c r="A2540" i="4"/>
  <c r="D2539" i="4"/>
  <c r="C2539" i="4"/>
  <c r="B2539" i="4"/>
  <c r="A2539" i="4"/>
  <c r="D2538" i="4"/>
  <c r="C2538" i="4"/>
  <c r="B2538" i="4"/>
  <c r="A2538" i="4"/>
  <c r="D2537" i="4"/>
  <c r="C2537" i="4"/>
  <c r="B2537" i="4"/>
  <c r="A2537" i="4"/>
  <c r="D2536" i="4"/>
  <c r="C2536" i="4"/>
  <c r="B2536" i="4"/>
  <c r="A2536" i="4"/>
  <c r="D2535" i="4"/>
  <c r="C2535" i="4"/>
  <c r="B2535" i="4"/>
  <c r="A2535" i="4"/>
  <c r="D2534" i="4"/>
  <c r="C2534" i="4"/>
  <c r="B2534" i="4"/>
  <c r="A2534" i="4"/>
  <c r="D2533" i="4"/>
  <c r="C2533" i="4"/>
  <c r="B2533" i="4"/>
  <c r="A2533" i="4"/>
  <c r="D2532" i="4"/>
  <c r="C2532" i="4"/>
  <c r="B2532" i="4"/>
  <c r="A2532" i="4"/>
  <c r="D2531" i="4"/>
  <c r="C2531" i="4"/>
  <c r="B2531" i="4"/>
  <c r="A2531" i="4"/>
  <c r="D2530" i="4"/>
  <c r="C2530" i="4"/>
  <c r="B2530" i="4"/>
  <c r="A2530" i="4"/>
  <c r="D2529" i="4"/>
  <c r="C2529" i="4"/>
  <c r="B2529" i="4"/>
  <c r="A2529" i="4"/>
  <c r="D2528" i="4"/>
  <c r="C2528" i="4"/>
  <c r="B2528" i="4"/>
  <c r="A2528" i="4"/>
  <c r="D2527" i="4"/>
  <c r="C2527" i="4"/>
  <c r="B2527" i="4"/>
  <c r="A2527" i="4"/>
  <c r="D2526" i="4"/>
  <c r="C2526" i="4"/>
  <c r="B2526" i="4"/>
  <c r="A2526" i="4"/>
  <c r="D2525" i="4"/>
  <c r="C2525" i="4"/>
  <c r="B2525" i="4"/>
  <c r="A2525" i="4"/>
  <c r="D2524" i="4"/>
  <c r="C2524" i="4"/>
  <c r="B2524" i="4"/>
  <c r="A2524" i="4"/>
  <c r="D2523" i="4"/>
  <c r="C2523" i="4"/>
  <c r="B2523" i="4"/>
  <c r="A2523" i="4"/>
  <c r="D2522" i="4"/>
  <c r="C2522" i="4"/>
  <c r="B2522" i="4"/>
  <c r="A2522" i="4"/>
  <c r="D2521" i="4"/>
  <c r="C2521" i="4"/>
  <c r="B2521" i="4"/>
  <c r="A2521" i="4"/>
  <c r="D2520" i="4"/>
  <c r="C2520" i="4"/>
  <c r="B2520" i="4"/>
  <c r="A2520" i="4"/>
  <c r="D2519" i="4"/>
  <c r="C2519" i="4"/>
  <c r="B2519" i="4"/>
  <c r="A2519" i="4"/>
  <c r="D2518" i="4"/>
  <c r="C2518" i="4"/>
  <c r="B2518" i="4"/>
  <c r="A2518" i="4"/>
  <c r="D2517" i="4"/>
  <c r="C2517" i="4"/>
  <c r="B2517" i="4"/>
  <c r="A2517" i="4"/>
  <c r="D2516" i="4"/>
  <c r="C2516" i="4"/>
  <c r="B2516" i="4"/>
  <c r="A2516" i="4"/>
  <c r="D2515" i="4"/>
  <c r="C2515" i="4"/>
  <c r="B2515" i="4"/>
  <c r="A2515" i="4"/>
  <c r="D2514" i="4"/>
  <c r="C2514" i="4"/>
  <c r="B2514" i="4"/>
  <c r="A2514" i="4"/>
  <c r="D2513" i="4"/>
  <c r="C2513" i="4"/>
  <c r="B2513" i="4"/>
  <c r="A2513" i="4"/>
  <c r="D2512" i="4"/>
  <c r="C2512" i="4"/>
  <c r="B2512" i="4"/>
  <c r="A2512" i="4"/>
  <c r="D2511" i="4"/>
  <c r="C2511" i="4"/>
  <c r="B2511" i="4"/>
  <c r="A2511" i="4"/>
  <c r="D2510" i="4"/>
  <c r="C2510" i="4"/>
  <c r="B2510" i="4"/>
  <c r="A2510" i="4"/>
  <c r="D2509" i="4"/>
  <c r="C2509" i="4"/>
  <c r="B2509" i="4"/>
  <c r="A2509" i="4"/>
  <c r="D2508" i="4"/>
  <c r="C2508" i="4"/>
  <c r="B2508" i="4"/>
  <c r="A2508" i="4"/>
  <c r="D2507" i="4"/>
  <c r="C2507" i="4"/>
  <c r="B2507" i="4"/>
  <c r="A2507" i="4"/>
  <c r="D2506" i="4"/>
  <c r="C2506" i="4"/>
  <c r="B2506" i="4"/>
  <c r="A2506" i="4"/>
  <c r="D2505" i="4"/>
  <c r="C2505" i="4"/>
  <c r="B2505" i="4"/>
  <c r="A2505" i="4"/>
  <c r="D2504" i="4"/>
  <c r="C2504" i="4"/>
  <c r="B2504" i="4"/>
  <c r="A2504" i="4"/>
  <c r="D2503" i="4"/>
  <c r="C2503" i="4"/>
  <c r="B2503" i="4"/>
  <c r="A2503" i="4"/>
  <c r="D2502" i="4"/>
  <c r="C2502" i="4"/>
  <c r="B2502" i="4"/>
  <c r="A2502" i="4"/>
  <c r="D2501" i="4"/>
  <c r="C2501" i="4"/>
  <c r="B2501" i="4"/>
  <c r="A2501" i="4"/>
  <c r="D2500" i="4"/>
  <c r="C2500" i="4"/>
  <c r="B2500" i="4"/>
  <c r="A2500" i="4"/>
  <c r="D2499" i="4"/>
  <c r="C2499" i="4"/>
  <c r="B2499" i="4"/>
  <c r="A2499" i="4"/>
  <c r="D2498" i="4"/>
  <c r="C2498" i="4"/>
  <c r="B2498" i="4"/>
  <c r="A2498" i="4"/>
  <c r="D2497" i="4"/>
  <c r="C2497" i="4"/>
  <c r="B2497" i="4"/>
  <c r="A2497" i="4"/>
  <c r="D2496" i="4"/>
  <c r="C2496" i="4"/>
  <c r="B2496" i="4"/>
  <c r="A2496" i="4"/>
  <c r="D2495" i="4"/>
  <c r="C2495" i="4"/>
  <c r="B2495" i="4"/>
  <c r="A2495" i="4"/>
  <c r="D2494" i="4"/>
  <c r="C2494" i="4"/>
  <c r="B2494" i="4"/>
  <c r="A2494" i="4"/>
  <c r="D2493" i="4"/>
  <c r="C2493" i="4"/>
  <c r="B2493" i="4"/>
  <c r="A2493" i="4"/>
  <c r="D2492" i="4"/>
  <c r="C2492" i="4"/>
  <c r="B2492" i="4"/>
  <c r="A2492" i="4"/>
  <c r="D2491" i="4"/>
  <c r="C2491" i="4"/>
  <c r="B2491" i="4"/>
  <c r="A2491" i="4"/>
  <c r="D2490" i="4"/>
  <c r="C2490" i="4"/>
  <c r="B2490" i="4"/>
  <c r="A2490" i="4"/>
  <c r="D2489" i="4"/>
  <c r="C2489" i="4"/>
  <c r="B2489" i="4"/>
  <c r="A2489" i="4"/>
  <c r="D2488" i="4"/>
  <c r="C2488" i="4"/>
  <c r="B2488" i="4"/>
  <c r="A2488" i="4"/>
  <c r="D2487" i="4"/>
  <c r="C2487" i="4"/>
  <c r="B2487" i="4"/>
  <c r="A2487" i="4"/>
  <c r="D2486" i="4"/>
  <c r="C2486" i="4"/>
  <c r="B2486" i="4"/>
  <c r="A2486" i="4"/>
  <c r="D2485" i="4"/>
  <c r="C2485" i="4"/>
  <c r="B2485" i="4"/>
  <c r="A2485" i="4"/>
  <c r="D2484" i="4"/>
  <c r="C2484" i="4"/>
  <c r="B2484" i="4"/>
  <c r="A2484" i="4"/>
  <c r="D2483" i="4"/>
  <c r="C2483" i="4"/>
  <c r="B2483" i="4"/>
  <c r="A2483" i="4"/>
  <c r="D2482" i="4"/>
  <c r="C2482" i="4"/>
  <c r="B2482" i="4"/>
  <c r="A2482" i="4"/>
  <c r="D2481" i="4"/>
  <c r="C2481" i="4"/>
  <c r="B2481" i="4"/>
  <c r="A2481" i="4"/>
  <c r="D2480" i="4"/>
  <c r="C2480" i="4"/>
  <c r="B2480" i="4"/>
  <c r="A2480" i="4"/>
  <c r="D2479" i="4"/>
  <c r="C2479" i="4"/>
  <c r="B2479" i="4"/>
  <c r="A2479" i="4"/>
  <c r="D2478" i="4"/>
  <c r="C2478" i="4"/>
  <c r="B2478" i="4"/>
  <c r="A2478" i="4"/>
  <c r="D2477" i="4"/>
  <c r="C2477" i="4"/>
  <c r="B2477" i="4"/>
  <c r="A2477" i="4"/>
  <c r="D2476" i="4"/>
  <c r="C2476" i="4"/>
  <c r="B2476" i="4"/>
  <c r="A2476" i="4"/>
  <c r="D2475" i="4"/>
  <c r="C2475" i="4"/>
  <c r="B2475" i="4"/>
  <c r="A2475" i="4"/>
  <c r="D2474" i="4"/>
  <c r="C2474" i="4"/>
  <c r="B2474" i="4"/>
  <c r="A2474" i="4"/>
  <c r="D2473" i="4"/>
  <c r="C2473" i="4"/>
  <c r="B2473" i="4"/>
  <c r="A2473" i="4"/>
  <c r="D2472" i="4"/>
  <c r="C2472" i="4"/>
  <c r="B2472" i="4"/>
  <c r="A2472" i="4"/>
  <c r="D2471" i="4"/>
  <c r="C2471" i="4"/>
  <c r="B2471" i="4"/>
  <c r="A2471" i="4"/>
  <c r="D2470" i="4"/>
  <c r="C2470" i="4"/>
  <c r="B2470" i="4"/>
  <c r="A2470" i="4"/>
  <c r="D2469" i="4"/>
  <c r="C2469" i="4"/>
  <c r="B2469" i="4"/>
  <c r="A2469" i="4"/>
  <c r="D2468" i="4"/>
  <c r="C2468" i="4"/>
  <c r="B2468" i="4"/>
  <c r="A2468" i="4"/>
  <c r="D2467" i="4"/>
  <c r="C2467" i="4"/>
  <c r="B2467" i="4"/>
  <c r="A2467" i="4"/>
  <c r="D2466" i="4"/>
  <c r="C2466" i="4"/>
  <c r="B2466" i="4"/>
  <c r="A2466" i="4"/>
  <c r="D2465" i="4"/>
  <c r="C2465" i="4"/>
  <c r="B2465" i="4"/>
  <c r="A2465" i="4"/>
  <c r="D2464" i="4"/>
  <c r="C2464" i="4"/>
  <c r="B2464" i="4"/>
  <c r="A2464" i="4"/>
  <c r="D2463" i="4"/>
  <c r="C2463" i="4"/>
  <c r="B2463" i="4"/>
  <c r="A2463" i="4"/>
  <c r="D2462" i="4"/>
  <c r="C2462" i="4"/>
  <c r="B2462" i="4"/>
  <c r="A2462" i="4"/>
  <c r="D2461" i="4"/>
  <c r="C2461" i="4"/>
  <c r="B2461" i="4"/>
  <c r="A2461" i="4"/>
  <c r="D2460" i="4"/>
  <c r="C2460" i="4"/>
  <c r="B2460" i="4"/>
  <c r="A2460" i="4"/>
  <c r="D2459" i="4"/>
  <c r="C2459" i="4"/>
  <c r="B2459" i="4"/>
  <c r="A2459" i="4"/>
  <c r="D2458" i="4"/>
  <c r="C2458" i="4"/>
  <c r="B2458" i="4"/>
  <c r="A2458" i="4"/>
  <c r="D2457" i="4"/>
  <c r="C2457" i="4"/>
  <c r="B2457" i="4"/>
  <c r="A2457" i="4"/>
  <c r="D2456" i="4"/>
  <c r="C2456" i="4"/>
  <c r="B2456" i="4"/>
  <c r="A2456" i="4"/>
  <c r="D2455" i="4"/>
  <c r="C2455" i="4"/>
  <c r="B2455" i="4"/>
  <c r="A2455" i="4"/>
  <c r="D2454" i="4"/>
  <c r="C2454" i="4"/>
  <c r="B2454" i="4"/>
  <c r="A2454" i="4"/>
  <c r="D2453" i="4"/>
  <c r="C2453" i="4"/>
  <c r="B2453" i="4"/>
  <c r="A2453" i="4"/>
  <c r="D2452" i="4"/>
  <c r="C2452" i="4"/>
  <c r="B2452" i="4"/>
  <c r="A2452" i="4"/>
  <c r="D2451" i="4"/>
  <c r="C2451" i="4"/>
  <c r="B2451" i="4"/>
  <c r="A2451" i="4"/>
  <c r="D2450" i="4"/>
  <c r="C2450" i="4"/>
  <c r="B2450" i="4"/>
  <c r="A2450" i="4"/>
  <c r="D2449" i="4"/>
  <c r="C2449" i="4"/>
  <c r="B2449" i="4"/>
  <c r="A2449" i="4"/>
  <c r="D2448" i="4"/>
  <c r="C2448" i="4"/>
  <c r="B2448" i="4"/>
  <c r="A2448" i="4"/>
  <c r="D2447" i="4"/>
  <c r="C2447" i="4"/>
  <c r="B2447" i="4"/>
  <c r="A2447" i="4"/>
  <c r="D2446" i="4"/>
  <c r="C2446" i="4"/>
  <c r="B2446" i="4"/>
  <c r="A2446" i="4"/>
  <c r="D2445" i="4"/>
  <c r="C2445" i="4"/>
  <c r="B2445" i="4"/>
  <c r="A2445" i="4"/>
  <c r="D2444" i="4"/>
  <c r="C2444" i="4"/>
  <c r="B2444" i="4"/>
  <c r="A2444" i="4"/>
  <c r="D2443" i="4"/>
  <c r="C2443" i="4"/>
  <c r="B2443" i="4"/>
  <c r="A2443" i="4"/>
  <c r="D2442" i="4"/>
  <c r="C2442" i="4"/>
  <c r="B2442" i="4"/>
  <c r="A2442" i="4"/>
  <c r="D2441" i="4"/>
  <c r="C2441" i="4"/>
  <c r="B2441" i="4"/>
  <c r="A2441" i="4"/>
  <c r="D2440" i="4"/>
  <c r="C2440" i="4"/>
  <c r="B2440" i="4"/>
  <c r="A2440" i="4"/>
  <c r="D2439" i="4"/>
  <c r="C2439" i="4"/>
  <c r="B2439" i="4"/>
  <c r="A2439" i="4"/>
  <c r="D2438" i="4"/>
  <c r="C2438" i="4"/>
  <c r="B2438" i="4"/>
  <c r="A2438" i="4"/>
  <c r="D2437" i="4"/>
  <c r="C2437" i="4"/>
  <c r="B2437" i="4"/>
  <c r="A2437" i="4"/>
  <c r="D2436" i="4"/>
  <c r="C2436" i="4"/>
  <c r="B2436" i="4"/>
  <c r="A2436" i="4"/>
  <c r="D2435" i="4"/>
  <c r="C2435" i="4"/>
  <c r="B2435" i="4"/>
  <c r="A2435" i="4"/>
  <c r="D2434" i="4"/>
  <c r="C2434" i="4"/>
  <c r="B2434" i="4"/>
  <c r="A2434" i="4"/>
  <c r="D2433" i="4"/>
  <c r="C2433" i="4"/>
  <c r="B2433" i="4"/>
  <c r="A2433" i="4"/>
  <c r="D2432" i="4"/>
  <c r="C2432" i="4"/>
  <c r="B2432" i="4"/>
  <c r="A2432" i="4"/>
  <c r="D2431" i="4"/>
  <c r="C2431" i="4"/>
  <c r="B2431" i="4"/>
  <c r="A2431" i="4"/>
  <c r="D2430" i="4"/>
  <c r="C2430" i="4"/>
  <c r="B2430" i="4"/>
  <c r="A2430" i="4"/>
  <c r="D2429" i="4"/>
  <c r="C2429" i="4"/>
  <c r="B2429" i="4"/>
  <c r="A2429" i="4"/>
  <c r="D2428" i="4"/>
  <c r="C2428" i="4"/>
  <c r="B2428" i="4"/>
  <c r="A2428" i="4"/>
  <c r="D2427" i="4"/>
  <c r="C2427" i="4"/>
  <c r="B2427" i="4"/>
  <c r="A2427" i="4"/>
  <c r="D2426" i="4"/>
  <c r="C2426" i="4"/>
  <c r="B2426" i="4"/>
  <c r="A2426" i="4"/>
  <c r="D2425" i="4"/>
  <c r="C2425" i="4"/>
  <c r="B2425" i="4"/>
  <c r="A2425" i="4"/>
  <c r="D2424" i="4"/>
  <c r="C2424" i="4"/>
  <c r="B2424" i="4"/>
  <c r="A2424" i="4"/>
  <c r="D2423" i="4"/>
  <c r="C2423" i="4"/>
  <c r="B2423" i="4"/>
  <c r="A2423" i="4"/>
  <c r="D2422" i="4"/>
  <c r="C2422" i="4"/>
  <c r="B2422" i="4"/>
  <c r="A2422" i="4"/>
  <c r="D2421" i="4"/>
  <c r="C2421" i="4"/>
  <c r="B2421" i="4"/>
  <c r="A2421" i="4"/>
  <c r="D2420" i="4"/>
  <c r="C2420" i="4"/>
  <c r="B2420" i="4"/>
  <c r="A2420" i="4"/>
  <c r="D2419" i="4"/>
  <c r="C2419" i="4"/>
  <c r="B2419" i="4"/>
  <c r="A2419" i="4"/>
  <c r="D2418" i="4"/>
  <c r="C2418" i="4"/>
  <c r="B2418" i="4"/>
  <c r="A2418" i="4"/>
  <c r="D2417" i="4"/>
  <c r="C2417" i="4"/>
  <c r="B2417" i="4"/>
  <c r="A2417" i="4"/>
  <c r="D2416" i="4"/>
  <c r="C2416" i="4"/>
  <c r="B2416" i="4"/>
  <c r="A2416" i="4"/>
  <c r="D2415" i="4"/>
  <c r="C2415" i="4"/>
  <c r="B2415" i="4"/>
  <c r="A2415" i="4"/>
  <c r="D2414" i="4"/>
  <c r="C2414" i="4"/>
  <c r="B2414" i="4"/>
  <c r="A2414" i="4"/>
  <c r="D2413" i="4"/>
  <c r="C2413" i="4"/>
  <c r="B2413" i="4"/>
  <c r="A2413" i="4"/>
  <c r="D2412" i="4"/>
  <c r="C2412" i="4"/>
  <c r="B2412" i="4"/>
  <c r="A2412" i="4"/>
  <c r="D2411" i="4"/>
  <c r="C2411" i="4"/>
  <c r="B2411" i="4"/>
  <c r="A2411" i="4"/>
  <c r="D2410" i="4"/>
  <c r="C2410" i="4"/>
  <c r="B2410" i="4"/>
  <c r="A2410" i="4"/>
  <c r="D2409" i="4"/>
  <c r="C2409" i="4"/>
  <c r="B2409" i="4"/>
  <c r="A2409" i="4"/>
  <c r="D2408" i="4"/>
  <c r="C2408" i="4"/>
  <c r="B2408" i="4"/>
  <c r="A2408" i="4"/>
  <c r="D2407" i="4"/>
  <c r="C2407" i="4"/>
  <c r="B2407" i="4"/>
  <c r="A2407" i="4"/>
  <c r="D2406" i="4"/>
  <c r="C2406" i="4"/>
  <c r="B2406" i="4"/>
  <c r="A2406" i="4"/>
  <c r="D2405" i="4"/>
  <c r="C2405" i="4"/>
  <c r="B2405" i="4"/>
  <c r="A2405" i="4"/>
  <c r="D2404" i="4"/>
  <c r="C2404" i="4"/>
  <c r="B2404" i="4"/>
  <c r="A2404" i="4"/>
  <c r="D2403" i="4"/>
  <c r="C2403" i="4"/>
  <c r="B2403" i="4"/>
  <c r="A2403" i="4"/>
  <c r="D2402" i="4"/>
  <c r="C2402" i="4"/>
  <c r="B2402" i="4"/>
  <c r="A2402" i="4"/>
  <c r="D2401" i="4"/>
  <c r="C2401" i="4"/>
  <c r="B2401" i="4"/>
  <c r="A2401" i="4"/>
  <c r="D2400" i="4"/>
  <c r="C2400" i="4"/>
  <c r="B2400" i="4"/>
  <c r="A2400" i="4"/>
  <c r="D2399" i="4"/>
  <c r="C2399" i="4"/>
  <c r="B2399" i="4"/>
  <c r="A2399" i="4"/>
  <c r="D2398" i="4"/>
  <c r="C2398" i="4"/>
  <c r="B2398" i="4"/>
  <c r="A2398" i="4"/>
  <c r="D2397" i="4"/>
  <c r="C2397" i="4"/>
  <c r="B2397" i="4"/>
  <c r="A2397" i="4"/>
  <c r="D2396" i="4"/>
  <c r="C2396" i="4"/>
  <c r="B2396" i="4"/>
  <c r="A2396" i="4"/>
  <c r="D2395" i="4"/>
  <c r="C2395" i="4"/>
  <c r="B2395" i="4"/>
  <c r="A2395" i="4"/>
  <c r="D2394" i="4"/>
  <c r="C2394" i="4"/>
  <c r="B2394" i="4"/>
  <c r="A2394" i="4"/>
  <c r="D2393" i="4"/>
  <c r="C2393" i="4"/>
  <c r="B2393" i="4"/>
  <c r="A2393" i="4"/>
  <c r="D2392" i="4"/>
  <c r="C2392" i="4"/>
  <c r="B2392" i="4"/>
  <c r="A2392" i="4"/>
  <c r="D2391" i="4"/>
  <c r="C2391" i="4"/>
  <c r="B2391" i="4"/>
  <c r="A2391" i="4"/>
  <c r="D2390" i="4"/>
  <c r="C2390" i="4"/>
  <c r="B2390" i="4"/>
  <c r="A2390" i="4"/>
  <c r="D2389" i="4"/>
  <c r="C2389" i="4"/>
  <c r="B2389" i="4"/>
  <c r="A2389" i="4"/>
  <c r="D2388" i="4"/>
  <c r="C2388" i="4"/>
  <c r="B2388" i="4"/>
  <c r="A2388" i="4"/>
  <c r="D2387" i="4"/>
  <c r="C2387" i="4"/>
  <c r="B2387" i="4"/>
  <c r="A2387" i="4"/>
  <c r="D2386" i="4"/>
  <c r="C2386" i="4"/>
  <c r="B2386" i="4"/>
  <c r="A2386" i="4"/>
  <c r="D2385" i="4"/>
  <c r="C2385" i="4"/>
  <c r="B2385" i="4"/>
  <c r="A2385" i="4"/>
  <c r="D2384" i="4"/>
  <c r="C2384" i="4"/>
  <c r="B2384" i="4"/>
  <c r="A2384" i="4"/>
  <c r="D2383" i="4"/>
  <c r="C2383" i="4"/>
  <c r="B2383" i="4"/>
  <c r="A2383" i="4"/>
  <c r="D2382" i="4"/>
  <c r="C2382" i="4"/>
  <c r="B2382" i="4"/>
  <c r="A2382" i="4"/>
  <c r="D2381" i="4"/>
  <c r="C2381" i="4"/>
  <c r="B2381" i="4"/>
  <c r="A2381" i="4"/>
  <c r="D2380" i="4"/>
  <c r="C2380" i="4"/>
  <c r="B2380" i="4"/>
  <c r="A2380" i="4"/>
  <c r="D2379" i="4"/>
  <c r="C2379" i="4"/>
  <c r="B2379" i="4"/>
  <c r="A2379" i="4"/>
  <c r="D2378" i="4"/>
  <c r="C2378" i="4"/>
  <c r="B2378" i="4"/>
  <c r="A2378" i="4"/>
  <c r="D2377" i="4"/>
  <c r="C2377" i="4"/>
  <c r="B2377" i="4"/>
  <c r="A2377" i="4"/>
  <c r="D2376" i="4"/>
  <c r="C2376" i="4"/>
  <c r="B2376" i="4"/>
  <c r="A2376" i="4"/>
  <c r="D2375" i="4"/>
  <c r="C2375" i="4"/>
  <c r="B2375" i="4"/>
  <c r="A2375" i="4"/>
  <c r="D2374" i="4"/>
  <c r="C2374" i="4"/>
  <c r="B2374" i="4"/>
  <c r="A2374" i="4"/>
  <c r="D2373" i="4"/>
  <c r="C2373" i="4"/>
  <c r="B2373" i="4"/>
  <c r="A2373" i="4"/>
  <c r="D2372" i="4"/>
  <c r="C2372" i="4"/>
  <c r="B2372" i="4"/>
  <c r="A2372" i="4"/>
  <c r="D2371" i="4"/>
  <c r="C2371" i="4"/>
  <c r="B2371" i="4"/>
  <c r="A2371" i="4"/>
  <c r="D2370" i="4"/>
  <c r="C2370" i="4"/>
  <c r="B2370" i="4"/>
  <c r="A2370" i="4"/>
  <c r="D2369" i="4"/>
  <c r="C2369" i="4"/>
  <c r="B2369" i="4"/>
  <c r="A2369" i="4"/>
  <c r="D2368" i="4"/>
  <c r="C2368" i="4"/>
  <c r="B2368" i="4"/>
  <c r="A2368" i="4"/>
  <c r="D2367" i="4"/>
  <c r="C2367" i="4"/>
  <c r="B2367" i="4"/>
  <c r="A2367" i="4"/>
  <c r="D2366" i="4"/>
  <c r="C2366" i="4"/>
  <c r="B2366" i="4"/>
  <c r="A2366" i="4"/>
  <c r="D2365" i="4"/>
  <c r="C2365" i="4"/>
  <c r="B2365" i="4"/>
  <c r="A2365" i="4"/>
  <c r="D2364" i="4"/>
  <c r="C2364" i="4"/>
  <c r="B2364" i="4"/>
  <c r="A2364" i="4"/>
  <c r="D2363" i="4"/>
  <c r="C2363" i="4"/>
  <c r="B2363" i="4"/>
  <c r="A2363" i="4"/>
  <c r="D2362" i="4"/>
  <c r="C2362" i="4"/>
  <c r="B2362" i="4"/>
  <c r="A2362" i="4"/>
  <c r="D2361" i="4"/>
  <c r="C2361" i="4"/>
  <c r="B2361" i="4"/>
  <c r="A2361" i="4"/>
  <c r="D2360" i="4"/>
  <c r="C2360" i="4"/>
  <c r="B2360" i="4"/>
  <c r="A2360" i="4"/>
  <c r="D2359" i="4"/>
  <c r="C2359" i="4"/>
  <c r="B2359" i="4"/>
  <c r="A2359" i="4"/>
  <c r="D2358" i="4"/>
  <c r="C2358" i="4"/>
  <c r="B2358" i="4"/>
  <c r="A2358" i="4"/>
  <c r="D2357" i="4"/>
  <c r="C2357" i="4"/>
  <c r="B2357" i="4"/>
  <c r="A2357" i="4"/>
  <c r="D2356" i="4"/>
  <c r="C2356" i="4"/>
  <c r="B2356" i="4"/>
  <c r="A2356" i="4"/>
  <c r="D2355" i="4"/>
  <c r="C2355" i="4"/>
  <c r="B2355" i="4"/>
  <c r="A2355" i="4"/>
  <c r="D2354" i="4"/>
  <c r="C2354" i="4"/>
  <c r="B2354" i="4"/>
  <c r="A2354" i="4"/>
  <c r="D2353" i="4"/>
  <c r="C2353" i="4"/>
  <c r="B2353" i="4"/>
  <c r="A2353" i="4"/>
  <c r="D2352" i="4"/>
  <c r="C2352" i="4"/>
  <c r="B2352" i="4"/>
  <c r="A2352" i="4"/>
  <c r="D2351" i="4"/>
  <c r="C2351" i="4"/>
  <c r="B2351" i="4"/>
  <c r="A2351" i="4"/>
  <c r="D2350" i="4"/>
  <c r="C2350" i="4"/>
  <c r="B2350" i="4"/>
  <c r="A2350" i="4"/>
  <c r="D2349" i="4"/>
  <c r="C2349" i="4"/>
  <c r="B2349" i="4"/>
  <c r="A2349" i="4"/>
  <c r="D2348" i="4"/>
  <c r="C2348" i="4"/>
  <c r="B2348" i="4"/>
  <c r="A2348" i="4"/>
  <c r="D2347" i="4"/>
  <c r="C2347" i="4"/>
  <c r="B2347" i="4"/>
  <c r="A2347" i="4"/>
  <c r="D2346" i="4"/>
  <c r="C2346" i="4"/>
  <c r="B2346" i="4"/>
  <c r="A2346" i="4"/>
  <c r="D2345" i="4"/>
  <c r="C2345" i="4"/>
  <c r="B2345" i="4"/>
  <c r="A2345" i="4"/>
  <c r="D2344" i="4"/>
  <c r="C2344" i="4"/>
  <c r="B2344" i="4"/>
  <c r="A2344" i="4"/>
  <c r="D2343" i="4"/>
  <c r="C2343" i="4"/>
  <c r="B2343" i="4"/>
  <c r="A2343" i="4"/>
  <c r="D2342" i="4"/>
  <c r="C2342" i="4"/>
  <c r="B2342" i="4"/>
  <c r="A2342" i="4"/>
  <c r="D2341" i="4"/>
  <c r="C2341" i="4"/>
  <c r="B2341" i="4"/>
  <c r="A2341" i="4"/>
  <c r="D2340" i="4"/>
  <c r="C2340" i="4"/>
  <c r="B2340" i="4"/>
  <c r="A2340" i="4"/>
  <c r="D2339" i="4"/>
  <c r="C2339" i="4"/>
  <c r="B2339" i="4"/>
  <c r="A2339" i="4"/>
  <c r="D2338" i="4"/>
  <c r="C2338" i="4"/>
  <c r="B2338" i="4"/>
  <c r="A2338" i="4"/>
  <c r="D2337" i="4"/>
  <c r="C2337" i="4"/>
  <c r="B2337" i="4"/>
  <c r="A2337" i="4"/>
  <c r="D2336" i="4"/>
  <c r="C2336" i="4"/>
  <c r="B2336" i="4"/>
  <c r="A2336" i="4"/>
  <c r="D2335" i="4"/>
  <c r="C2335" i="4"/>
  <c r="B2335" i="4"/>
  <c r="A2335" i="4"/>
  <c r="D2334" i="4"/>
  <c r="C2334" i="4"/>
  <c r="B2334" i="4"/>
  <c r="A2334" i="4"/>
  <c r="D2333" i="4"/>
  <c r="C2333" i="4"/>
  <c r="B2333" i="4"/>
  <c r="A2333" i="4"/>
  <c r="D2332" i="4"/>
  <c r="C2332" i="4"/>
  <c r="B2332" i="4"/>
  <c r="A2332" i="4"/>
  <c r="D2331" i="4"/>
  <c r="C2331" i="4"/>
  <c r="B2331" i="4"/>
  <c r="A2331" i="4"/>
  <c r="D2330" i="4"/>
  <c r="C2330" i="4"/>
  <c r="B2330" i="4"/>
  <c r="A2330" i="4"/>
  <c r="D2329" i="4"/>
  <c r="C2329" i="4"/>
  <c r="B2329" i="4"/>
  <c r="A2329" i="4"/>
  <c r="D2328" i="4"/>
  <c r="C2328" i="4"/>
  <c r="B2328" i="4"/>
  <c r="A2328" i="4"/>
  <c r="D2327" i="4"/>
  <c r="C2327" i="4"/>
  <c r="B2327" i="4"/>
  <c r="A2327" i="4"/>
  <c r="D2326" i="4"/>
  <c r="C2326" i="4"/>
  <c r="B2326" i="4"/>
  <c r="A2326" i="4"/>
  <c r="D2325" i="4"/>
  <c r="C2325" i="4"/>
  <c r="B2325" i="4"/>
  <c r="A2325" i="4"/>
  <c r="D2324" i="4"/>
  <c r="C2324" i="4"/>
  <c r="B2324" i="4"/>
  <c r="A2324" i="4"/>
  <c r="D2323" i="4"/>
  <c r="C2323" i="4"/>
  <c r="B2323" i="4"/>
  <c r="A2323" i="4"/>
  <c r="D2322" i="4"/>
  <c r="C2322" i="4"/>
  <c r="B2322" i="4"/>
  <c r="A2322" i="4"/>
  <c r="D2321" i="4"/>
  <c r="C2321" i="4"/>
  <c r="B2321" i="4"/>
  <c r="A2321" i="4"/>
  <c r="D2320" i="4"/>
  <c r="C2320" i="4"/>
  <c r="B2320" i="4"/>
  <c r="A2320" i="4"/>
  <c r="D2319" i="4"/>
  <c r="C2319" i="4"/>
  <c r="B2319" i="4"/>
  <c r="A2319" i="4"/>
  <c r="D2318" i="4"/>
  <c r="C2318" i="4"/>
  <c r="B2318" i="4"/>
  <c r="A2318" i="4"/>
  <c r="D2317" i="4"/>
  <c r="C2317" i="4"/>
  <c r="B2317" i="4"/>
  <c r="A2317" i="4"/>
  <c r="D2316" i="4"/>
  <c r="C2316" i="4"/>
  <c r="B2316" i="4"/>
  <c r="A2316" i="4"/>
  <c r="D2315" i="4"/>
  <c r="C2315" i="4"/>
  <c r="B2315" i="4"/>
  <c r="A2315" i="4"/>
  <c r="D2314" i="4"/>
  <c r="C2314" i="4"/>
  <c r="B2314" i="4"/>
  <c r="A2314" i="4"/>
  <c r="D2313" i="4"/>
  <c r="C2313" i="4"/>
  <c r="B2313" i="4"/>
  <c r="A2313" i="4"/>
  <c r="D2312" i="4"/>
  <c r="C2312" i="4"/>
  <c r="B2312" i="4"/>
  <c r="A2312" i="4"/>
  <c r="D2311" i="4"/>
  <c r="C2311" i="4"/>
  <c r="B2311" i="4"/>
  <c r="A2311" i="4"/>
  <c r="D2310" i="4"/>
  <c r="C2310" i="4"/>
  <c r="B2310" i="4"/>
  <c r="A2310" i="4"/>
  <c r="D2309" i="4"/>
  <c r="C2309" i="4"/>
  <c r="B2309" i="4"/>
  <c r="A2309" i="4"/>
  <c r="D2308" i="4"/>
  <c r="C2308" i="4"/>
  <c r="B2308" i="4"/>
  <c r="A2308" i="4"/>
  <c r="D2307" i="4"/>
  <c r="C2307" i="4"/>
  <c r="B2307" i="4"/>
  <c r="A2307" i="4"/>
  <c r="D2306" i="4"/>
  <c r="C2306" i="4"/>
  <c r="B2306" i="4"/>
  <c r="A2306" i="4"/>
  <c r="D2305" i="4"/>
  <c r="C2305" i="4"/>
  <c r="B2305" i="4"/>
  <c r="A2305" i="4"/>
  <c r="D2304" i="4"/>
  <c r="C2304" i="4"/>
  <c r="B2304" i="4"/>
  <c r="A2304" i="4"/>
  <c r="D2303" i="4"/>
  <c r="C2303" i="4"/>
  <c r="B2303" i="4"/>
  <c r="A2303" i="4"/>
  <c r="D2302" i="4"/>
  <c r="C2302" i="4"/>
  <c r="B2302" i="4"/>
  <c r="A2302" i="4"/>
  <c r="D2301" i="4"/>
  <c r="C2301" i="4"/>
  <c r="B2301" i="4"/>
  <c r="A2301" i="4"/>
  <c r="D2300" i="4"/>
  <c r="C2300" i="4"/>
  <c r="B2300" i="4"/>
  <c r="A2300" i="4"/>
  <c r="D2299" i="4"/>
  <c r="C2299" i="4"/>
  <c r="B2299" i="4"/>
  <c r="A2299" i="4"/>
  <c r="D2298" i="4"/>
  <c r="C2298" i="4"/>
  <c r="B2298" i="4"/>
  <c r="A2298" i="4"/>
  <c r="D2297" i="4"/>
  <c r="C2297" i="4"/>
  <c r="B2297" i="4"/>
  <c r="A2297" i="4"/>
  <c r="D2296" i="4"/>
  <c r="C2296" i="4"/>
  <c r="B2296" i="4"/>
  <c r="A2296" i="4"/>
  <c r="D2295" i="4"/>
  <c r="C2295" i="4"/>
  <c r="B2295" i="4"/>
  <c r="A2295" i="4"/>
  <c r="D2294" i="4"/>
  <c r="C2294" i="4"/>
  <c r="B2294" i="4"/>
  <c r="A2294" i="4"/>
  <c r="D2293" i="4"/>
  <c r="C2293" i="4"/>
  <c r="B2293" i="4"/>
  <c r="A2293" i="4"/>
  <c r="D2292" i="4"/>
  <c r="C2292" i="4"/>
  <c r="B2292" i="4"/>
  <c r="A2292" i="4"/>
  <c r="D2291" i="4"/>
  <c r="C2291" i="4"/>
  <c r="B2291" i="4"/>
  <c r="A2291" i="4"/>
  <c r="D2290" i="4"/>
  <c r="C2290" i="4"/>
  <c r="B2290" i="4"/>
  <c r="A2290" i="4"/>
  <c r="D2289" i="4"/>
  <c r="C2289" i="4"/>
  <c r="B2289" i="4"/>
  <c r="A2289" i="4"/>
  <c r="D2288" i="4"/>
  <c r="C2288" i="4"/>
  <c r="B2288" i="4"/>
  <c r="A2288" i="4"/>
  <c r="D2287" i="4"/>
  <c r="C2287" i="4"/>
  <c r="B2287" i="4"/>
  <c r="A2287" i="4"/>
  <c r="D2286" i="4"/>
  <c r="C2286" i="4"/>
  <c r="B2286" i="4"/>
  <c r="A2286" i="4"/>
  <c r="D2285" i="4"/>
  <c r="C2285" i="4"/>
  <c r="B2285" i="4"/>
  <c r="A2285" i="4"/>
  <c r="D2284" i="4"/>
  <c r="C2284" i="4"/>
  <c r="B2284" i="4"/>
  <c r="A2284" i="4"/>
  <c r="D2283" i="4"/>
  <c r="C2283" i="4"/>
  <c r="B2283" i="4"/>
  <c r="A2283" i="4"/>
  <c r="D2282" i="4"/>
  <c r="C2282" i="4"/>
  <c r="B2282" i="4"/>
  <c r="A2282" i="4"/>
  <c r="D2281" i="4"/>
  <c r="C2281" i="4"/>
  <c r="B2281" i="4"/>
  <c r="A2281" i="4"/>
  <c r="D2280" i="4"/>
  <c r="C2280" i="4"/>
  <c r="B2280" i="4"/>
  <c r="A2280" i="4"/>
  <c r="D2279" i="4"/>
  <c r="C2279" i="4"/>
  <c r="B2279" i="4"/>
  <c r="A2279" i="4"/>
  <c r="D2278" i="4"/>
  <c r="C2278" i="4"/>
  <c r="B2278" i="4"/>
  <c r="A2278" i="4"/>
  <c r="D2277" i="4"/>
  <c r="C2277" i="4"/>
  <c r="B2277" i="4"/>
  <c r="A2277" i="4"/>
  <c r="D2276" i="4"/>
  <c r="C2276" i="4"/>
  <c r="B2276" i="4"/>
  <c r="A2276" i="4"/>
  <c r="D2275" i="4"/>
  <c r="C2275" i="4"/>
  <c r="B2275" i="4"/>
  <c r="A2275" i="4"/>
  <c r="D2274" i="4"/>
  <c r="C2274" i="4"/>
  <c r="B2274" i="4"/>
  <c r="A2274" i="4"/>
  <c r="D2273" i="4"/>
  <c r="C2273" i="4"/>
  <c r="B2273" i="4"/>
  <c r="A2273" i="4"/>
  <c r="D2272" i="4"/>
  <c r="C2272" i="4"/>
  <c r="B2272" i="4"/>
  <c r="A2272" i="4"/>
  <c r="D2271" i="4"/>
  <c r="C2271" i="4"/>
  <c r="B2271" i="4"/>
  <c r="A2271" i="4"/>
  <c r="D2270" i="4"/>
  <c r="C2270" i="4"/>
  <c r="B2270" i="4"/>
  <c r="A2270" i="4"/>
  <c r="D2269" i="4"/>
  <c r="C2269" i="4"/>
  <c r="B2269" i="4"/>
  <c r="A2269" i="4"/>
  <c r="D2268" i="4"/>
  <c r="C2268" i="4"/>
  <c r="B2268" i="4"/>
  <c r="A2268" i="4"/>
  <c r="D2267" i="4"/>
  <c r="C2267" i="4"/>
  <c r="B2267" i="4"/>
  <c r="A2267" i="4"/>
  <c r="D2266" i="4"/>
  <c r="C2266" i="4"/>
  <c r="B2266" i="4"/>
  <c r="A2266" i="4"/>
  <c r="D2265" i="4"/>
  <c r="C2265" i="4"/>
  <c r="B2265" i="4"/>
  <c r="A2265" i="4"/>
  <c r="D2264" i="4"/>
  <c r="C2264" i="4"/>
  <c r="B2264" i="4"/>
  <c r="A2264" i="4"/>
  <c r="D2263" i="4"/>
  <c r="C2263" i="4"/>
  <c r="B2263" i="4"/>
  <c r="A2263" i="4"/>
  <c r="D2262" i="4"/>
  <c r="C2262" i="4"/>
  <c r="B2262" i="4"/>
  <c r="A2262" i="4"/>
  <c r="D2261" i="4"/>
  <c r="C2261" i="4"/>
  <c r="B2261" i="4"/>
  <c r="A2261" i="4"/>
  <c r="D2260" i="4"/>
  <c r="C2260" i="4"/>
  <c r="B2260" i="4"/>
  <c r="A2260" i="4"/>
  <c r="D2259" i="4"/>
  <c r="C2259" i="4"/>
  <c r="B2259" i="4"/>
  <c r="A2259" i="4"/>
  <c r="D2258" i="4"/>
  <c r="C2258" i="4"/>
  <c r="B2258" i="4"/>
  <c r="A2258" i="4"/>
  <c r="D2257" i="4"/>
  <c r="C2257" i="4"/>
  <c r="B2257" i="4"/>
  <c r="A2257" i="4"/>
  <c r="D2256" i="4"/>
  <c r="C2256" i="4"/>
  <c r="B2256" i="4"/>
  <c r="A2256" i="4"/>
  <c r="D2255" i="4"/>
  <c r="C2255" i="4"/>
  <c r="B2255" i="4"/>
  <c r="A2255" i="4"/>
  <c r="D2254" i="4"/>
  <c r="C2254" i="4"/>
  <c r="B2254" i="4"/>
  <c r="A2254" i="4"/>
  <c r="D2253" i="4"/>
  <c r="C2253" i="4"/>
  <c r="B2253" i="4"/>
  <c r="A2253" i="4"/>
  <c r="D2252" i="4"/>
  <c r="C2252" i="4"/>
  <c r="B2252" i="4"/>
  <c r="A2252" i="4"/>
  <c r="D2251" i="4"/>
  <c r="C2251" i="4"/>
  <c r="B2251" i="4"/>
  <c r="A2251" i="4"/>
  <c r="D2250" i="4"/>
  <c r="C2250" i="4"/>
  <c r="B2250" i="4"/>
  <c r="A2250" i="4"/>
  <c r="D2249" i="4"/>
  <c r="C2249" i="4"/>
  <c r="B2249" i="4"/>
  <c r="A2249" i="4"/>
  <c r="D2248" i="4"/>
  <c r="C2248" i="4"/>
  <c r="B2248" i="4"/>
  <c r="A2248" i="4"/>
  <c r="D2247" i="4"/>
  <c r="C2247" i="4"/>
  <c r="B2247" i="4"/>
  <c r="A2247" i="4"/>
  <c r="D2246" i="4"/>
  <c r="C2246" i="4"/>
  <c r="B2246" i="4"/>
  <c r="A2246" i="4"/>
  <c r="D2245" i="4"/>
  <c r="C2245" i="4"/>
  <c r="B2245" i="4"/>
  <c r="A2245" i="4"/>
  <c r="D2244" i="4"/>
  <c r="C2244" i="4"/>
  <c r="B2244" i="4"/>
  <c r="A2244" i="4"/>
  <c r="D2243" i="4"/>
  <c r="C2243" i="4"/>
  <c r="B2243" i="4"/>
  <c r="A2243" i="4"/>
  <c r="D2242" i="4"/>
  <c r="C2242" i="4"/>
  <c r="B2242" i="4"/>
  <c r="A2242" i="4"/>
  <c r="D2241" i="4"/>
  <c r="C2241" i="4"/>
  <c r="B2241" i="4"/>
  <c r="A2241" i="4"/>
  <c r="D2240" i="4"/>
  <c r="C2240" i="4"/>
  <c r="B2240" i="4"/>
  <c r="A2240" i="4"/>
  <c r="D2239" i="4"/>
  <c r="C2239" i="4"/>
  <c r="B2239" i="4"/>
  <c r="A2239" i="4"/>
  <c r="D2238" i="4"/>
  <c r="C2238" i="4"/>
  <c r="B2238" i="4"/>
  <c r="A2238" i="4"/>
  <c r="D2237" i="4"/>
  <c r="C2237" i="4"/>
  <c r="B2237" i="4"/>
  <c r="A2237" i="4"/>
  <c r="D2236" i="4"/>
  <c r="C2236" i="4"/>
  <c r="B2236" i="4"/>
  <c r="A2236" i="4"/>
  <c r="D2235" i="4"/>
  <c r="C2235" i="4"/>
  <c r="B2235" i="4"/>
  <c r="A2235" i="4"/>
  <c r="D2234" i="4"/>
  <c r="C2234" i="4"/>
  <c r="B2234" i="4"/>
  <c r="A2234" i="4"/>
  <c r="D2233" i="4"/>
  <c r="C2233" i="4"/>
  <c r="B2233" i="4"/>
  <c r="A2233" i="4"/>
  <c r="D2232" i="4"/>
  <c r="C2232" i="4"/>
  <c r="B2232" i="4"/>
  <c r="A2232" i="4"/>
  <c r="D2231" i="4"/>
  <c r="C2231" i="4"/>
  <c r="B2231" i="4"/>
  <c r="A2231" i="4"/>
  <c r="D2230" i="4"/>
  <c r="C2230" i="4"/>
  <c r="B2230" i="4"/>
  <c r="A2230" i="4"/>
  <c r="D2229" i="4"/>
  <c r="C2229" i="4"/>
  <c r="B2229" i="4"/>
  <c r="A2229" i="4"/>
  <c r="D2228" i="4"/>
  <c r="C2228" i="4"/>
  <c r="B2228" i="4"/>
  <c r="A2228" i="4"/>
  <c r="D2227" i="4"/>
  <c r="C2227" i="4"/>
  <c r="B2227" i="4"/>
  <c r="A2227" i="4"/>
  <c r="D2226" i="4"/>
  <c r="C2226" i="4"/>
  <c r="B2226" i="4"/>
  <c r="A2226" i="4"/>
  <c r="D2225" i="4"/>
  <c r="C2225" i="4"/>
  <c r="B2225" i="4"/>
  <c r="A2225" i="4"/>
  <c r="D2224" i="4"/>
  <c r="C2224" i="4"/>
  <c r="B2224" i="4"/>
  <c r="A2224" i="4"/>
  <c r="D2223" i="4"/>
  <c r="C2223" i="4"/>
  <c r="B2223" i="4"/>
  <c r="A2223" i="4"/>
  <c r="D2222" i="4"/>
  <c r="C2222" i="4"/>
  <c r="B2222" i="4"/>
  <c r="A2222" i="4"/>
  <c r="D2221" i="4"/>
  <c r="C2221" i="4"/>
  <c r="B2221" i="4"/>
  <c r="A2221" i="4"/>
  <c r="D2220" i="4"/>
  <c r="C2220" i="4"/>
  <c r="B2220" i="4"/>
  <c r="A2220" i="4"/>
  <c r="D2219" i="4"/>
  <c r="C2219" i="4"/>
  <c r="B2219" i="4"/>
  <c r="A2219" i="4"/>
  <c r="D2218" i="4"/>
  <c r="C2218" i="4"/>
  <c r="B2218" i="4"/>
  <c r="A2218" i="4"/>
  <c r="D2217" i="4"/>
  <c r="C2217" i="4"/>
  <c r="B2217" i="4"/>
  <c r="A2217" i="4"/>
  <c r="D2216" i="4"/>
  <c r="C2216" i="4"/>
  <c r="B2216" i="4"/>
  <c r="A2216" i="4"/>
  <c r="D2215" i="4"/>
  <c r="C2215" i="4"/>
  <c r="B2215" i="4"/>
  <c r="A2215" i="4"/>
  <c r="D2214" i="4"/>
  <c r="C2214" i="4"/>
  <c r="B2214" i="4"/>
  <c r="A2214" i="4"/>
  <c r="D2213" i="4"/>
  <c r="C2213" i="4"/>
  <c r="B2213" i="4"/>
  <c r="A2213" i="4"/>
  <c r="D2212" i="4"/>
  <c r="C2212" i="4"/>
  <c r="B2212" i="4"/>
  <c r="A2212" i="4"/>
  <c r="D2211" i="4"/>
  <c r="C2211" i="4"/>
  <c r="B2211" i="4"/>
  <c r="A2211" i="4"/>
  <c r="D2210" i="4"/>
  <c r="C2210" i="4"/>
  <c r="B2210" i="4"/>
  <c r="A2210" i="4"/>
  <c r="D2209" i="4"/>
  <c r="C2209" i="4"/>
  <c r="B2209" i="4"/>
  <c r="A2209" i="4"/>
  <c r="D2208" i="4"/>
  <c r="C2208" i="4"/>
  <c r="B2208" i="4"/>
  <c r="A2208" i="4"/>
  <c r="D2207" i="4"/>
  <c r="C2207" i="4"/>
  <c r="B2207" i="4"/>
  <c r="A2207" i="4"/>
  <c r="D2206" i="4"/>
  <c r="C2206" i="4"/>
  <c r="B2206" i="4"/>
  <c r="A2206" i="4"/>
  <c r="D2205" i="4"/>
  <c r="C2205" i="4"/>
  <c r="B2205" i="4"/>
  <c r="A2205" i="4"/>
  <c r="D2204" i="4"/>
  <c r="C2204" i="4"/>
  <c r="B2204" i="4"/>
  <c r="A2204" i="4"/>
  <c r="D2203" i="4"/>
  <c r="C2203" i="4"/>
  <c r="B2203" i="4"/>
  <c r="A2203" i="4"/>
  <c r="D2202" i="4"/>
  <c r="C2202" i="4"/>
  <c r="B2202" i="4"/>
  <c r="A2202" i="4"/>
  <c r="D2201" i="4"/>
  <c r="C2201" i="4"/>
  <c r="B2201" i="4"/>
  <c r="A2201" i="4"/>
  <c r="D2200" i="4"/>
  <c r="C2200" i="4"/>
  <c r="B2200" i="4"/>
  <c r="A2200" i="4"/>
  <c r="D2199" i="4"/>
  <c r="C2199" i="4"/>
  <c r="B2199" i="4"/>
  <c r="A2199" i="4"/>
  <c r="D2198" i="4"/>
  <c r="C2198" i="4"/>
  <c r="B2198" i="4"/>
  <c r="A2198" i="4"/>
  <c r="D2197" i="4"/>
  <c r="C2197" i="4"/>
  <c r="B2197" i="4"/>
  <c r="A2197" i="4"/>
  <c r="D2196" i="4"/>
  <c r="C2196" i="4"/>
  <c r="B2196" i="4"/>
  <c r="A2196" i="4"/>
  <c r="D2195" i="4"/>
  <c r="C2195" i="4"/>
  <c r="B2195" i="4"/>
  <c r="A2195" i="4"/>
  <c r="D2194" i="4"/>
  <c r="C2194" i="4"/>
  <c r="B2194" i="4"/>
  <c r="A2194" i="4"/>
  <c r="D2193" i="4"/>
  <c r="C2193" i="4"/>
  <c r="B2193" i="4"/>
  <c r="A2193" i="4"/>
  <c r="D2192" i="4"/>
  <c r="C2192" i="4"/>
  <c r="B2192" i="4"/>
  <c r="A2192" i="4"/>
  <c r="D2191" i="4"/>
  <c r="C2191" i="4"/>
  <c r="B2191" i="4"/>
  <c r="A2191" i="4"/>
  <c r="D2190" i="4"/>
  <c r="C2190" i="4"/>
  <c r="B2190" i="4"/>
  <c r="A2190" i="4"/>
  <c r="D2189" i="4"/>
  <c r="C2189" i="4"/>
  <c r="B2189" i="4"/>
  <c r="A2189" i="4"/>
  <c r="D2188" i="4"/>
  <c r="C2188" i="4"/>
  <c r="B2188" i="4"/>
  <c r="A2188" i="4"/>
  <c r="D2187" i="4"/>
  <c r="C2187" i="4"/>
  <c r="B2187" i="4"/>
  <c r="A2187" i="4"/>
  <c r="D2186" i="4"/>
  <c r="C2186" i="4"/>
  <c r="B2186" i="4"/>
  <c r="A2186" i="4"/>
  <c r="D2185" i="4"/>
  <c r="C2185" i="4"/>
  <c r="B2185" i="4"/>
  <c r="A2185" i="4"/>
  <c r="D2184" i="4"/>
  <c r="C2184" i="4"/>
  <c r="B2184" i="4"/>
  <c r="A2184" i="4"/>
  <c r="D2183" i="4"/>
  <c r="C2183" i="4"/>
  <c r="B2183" i="4"/>
  <c r="A2183" i="4"/>
  <c r="D2182" i="4"/>
  <c r="C2182" i="4"/>
  <c r="B2182" i="4"/>
  <c r="A2182" i="4"/>
  <c r="D2181" i="4"/>
  <c r="C2181" i="4"/>
  <c r="B2181" i="4"/>
  <c r="A2181" i="4"/>
  <c r="D2180" i="4"/>
  <c r="C2180" i="4"/>
  <c r="B2180" i="4"/>
  <c r="A2180" i="4"/>
  <c r="D2179" i="4"/>
  <c r="C2179" i="4"/>
  <c r="B2179" i="4"/>
  <c r="A2179" i="4"/>
  <c r="D2178" i="4"/>
  <c r="C2178" i="4"/>
  <c r="B2178" i="4"/>
  <c r="A2178" i="4"/>
  <c r="D2177" i="4"/>
  <c r="C2177" i="4"/>
  <c r="B2177" i="4"/>
  <c r="A2177" i="4"/>
  <c r="D2176" i="4"/>
  <c r="C2176" i="4"/>
  <c r="B2176" i="4"/>
  <c r="A2176" i="4"/>
  <c r="D2175" i="4"/>
  <c r="C2175" i="4"/>
  <c r="B2175" i="4"/>
  <c r="A2175" i="4"/>
  <c r="D2174" i="4"/>
  <c r="C2174" i="4"/>
  <c r="B2174" i="4"/>
  <c r="A2174" i="4"/>
  <c r="D2173" i="4"/>
  <c r="C2173" i="4"/>
  <c r="B2173" i="4"/>
  <c r="A2173" i="4"/>
  <c r="D2172" i="4"/>
  <c r="C2172" i="4"/>
  <c r="B2172" i="4"/>
  <c r="A2172" i="4"/>
  <c r="D2171" i="4"/>
  <c r="C2171" i="4"/>
  <c r="B2171" i="4"/>
  <c r="A2171" i="4"/>
  <c r="D2170" i="4"/>
  <c r="C2170" i="4"/>
  <c r="B2170" i="4"/>
  <c r="A2170" i="4"/>
  <c r="D2169" i="4"/>
  <c r="C2169" i="4"/>
  <c r="B2169" i="4"/>
  <c r="A2169" i="4"/>
  <c r="D2168" i="4"/>
  <c r="C2168" i="4"/>
  <c r="B2168" i="4"/>
  <c r="A2168" i="4"/>
  <c r="D2167" i="4"/>
  <c r="C2167" i="4"/>
  <c r="B2167" i="4"/>
  <c r="A2167" i="4"/>
  <c r="D2166" i="4"/>
  <c r="C2166" i="4"/>
  <c r="B2166" i="4"/>
  <c r="A2166" i="4"/>
  <c r="D2165" i="4"/>
  <c r="C2165" i="4"/>
  <c r="B2165" i="4"/>
  <c r="A2165" i="4"/>
  <c r="D2164" i="4"/>
  <c r="C2164" i="4"/>
  <c r="B2164" i="4"/>
  <c r="A2164" i="4"/>
  <c r="D2163" i="4"/>
  <c r="C2163" i="4"/>
  <c r="B2163" i="4"/>
  <c r="A2163" i="4"/>
  <c r="D2162" i="4"/>
  <c r="C2162" i="4"/>
  <c r="B2162" i="4"/>
  <c r="A2162" i="4"/>
  <c r="D2161" i="4"/>
  <c r="C2161" i="4"/>
  <c r="B2161" i="4"/>
  <c r="A2161" i="4"/>
  <c r="D2160" i="4"/>
  <c r="C2160" i="4"/>
  <c r="B2160" i="4"/>
  <c r="A2160" i="4"/>
  <c r="D2159" i="4"/>
  <c r="C2159" i="4"/>
  <c r="B2159" i="4"/>
  <c r="A2159" i="4"/>
  <c r="D2158" i="4"/>
  <c r="C2158" i="4"/>
  <c r="B2158" i="4"/>
  <c r="A2158" i="4"/>
  <c r="D2157" i="4"/>
  <c r="C2157" i="4"/>
  <c r="B2157" i="4"/>
  <c r="A2157" i="4"/>
  <c r="D2156" i="4"/>
  <c r="C2156" i="4"/>
  <c r="B2156" i="4"/>
  <c r="A2156" i="4"/>
  <c r="D2155" i="4"/>
  <c r="C2155" i="4"/>
  <c r="B2155" i="4"/>
  <c r="A2155" i="4"/>
  <c r="D2154" i="4"/>
  <c r="C2154" i="4"/>
  <c r="B2154" i="4"/>
  <c r="A2154" i="4"/>
  <c r="D2153" i="4"/>
  <c r="C2153" i="4"/>
  <c r="B2153" i="4"/>
  <c r="A2153" i="4"/>
  <c r="D2152" i="4"/>
  <c r="C2152" i="4"/>
  <c r="B2152" i="4"/>
  <c r="A2152" i="4"/>
  <c r="D2151" i="4"/>
  <c r="C2151" i="4"/>
  <c r="B2151" i="4"/>
  <c r="A2151" i="4"/>
  <c r="D2150" i="4"/>
  <c r="C2150" i="4"/>
  <c r="B2150" i="4"/>
  <c r="A2150" i="4"/>
  <c r="D2149" i="4"/>
  <c r="C2149" i="4"/>
  <c r="B2149" i="4"/>
  <c r="A2149" i="4"/>
  <c r="D2148" i="4"/>
  <c r="C2148" i="4"/>
  <c r="B2148" i="4"/>
  <c r="A2148" i="4"/>
  <c r="D2147" i="4"/>
  <c r="C2147" i="4"/>
  <c r="B2147" i="4"/>
  <c r="A2147" i="4"/>
  <c r="D2146" i="4"/>
  <c r="C2146" i="4"/>
  <c r="B2146" i="4"/>
  <c r="A2146" i="4"/>
  <c r="D2145" i="4"/>
  <c r="C2145" i="4"/>
  <c r="B2145" i="4"/>
  <c r="A2145" i="4"/>
  <c r="D2144" i="4"/>
  <c r="C2144" i="4"/>
  <c r="B2144" i="4"/>
  <c r="A2144" i="4"/>
  <c r="D2143" i="4"/>
  <c r="C2143" i="4"/>
  <c r="B2143" i="4"/>
  <c r="A2143" i="4"/>
  <c r="D2142" i="4"/>
  <c r="C2142" i="4"/>
  <c r="B2142" i="4"/>
  <c r="A2142" i="4"/>
  <c r="D2141" i="4"/>
  <c r="C2141" i="4"/>
  <c r="B2141" i="4"/>
  <c r="A2141" i="4"/>
  <c r="D2140" i="4"/>
  <c r="C2140" i="4"/>
  <c r="B2140" i="4"/>
  <c r="A2140" i="4"/>
  <c r="D2139" i="4"/>
  <c r="C2139" i="4"/>
  <c r="B2139" i="4"/>
  <c r="A2139" i="4"/>
  <c r="D2138" i="4"/>
  <c r="C2138" i="4"/>
  <c r="B2138" i="4"/>
  <c r="A2138" i="4"/>
  <c r="D2137" i="4"/>
  <c r="C2137" i="4"/>
  <c r="B2137" i="4"/>
  <c r="A2137" i="4"/>
  <c r="D2136" i="4"/>
  <c r="C2136" i="4"/>
  <c r="B2136" i="4"/>
  <c r="A2136" i="4"/>
  <c r="D2135" i="4"/>
  <c r="C2135" i="4"/>
  <c r="B2135" i="4"/>
  <c r="A2135" i="4"/>
  <c r="D2134" i="4"/>
  <c r="C2134" i="4"/>
  <c r="B2134" i="4"/>
  <c r="A2134" i="4"/>
  <c r="D2133" i="4"/>
  <c r="C2133" i="4"/>
  <c r="B2133" i="4"/>
  <c r="A2133" i="4"/>
  <c r="D2132" i="4"/>
  <c r="C2132" i="4"/>
  <c r="B2132" i="4"/>
  <c r="A2132" i="4"/>
  <c r="D2131" i="4"/>
  <c r="C2131" i="4"/>
  <c r="B2131" i="4"/>
  <c r="A2131" i="4"/>
  <c r="D2130" i="4"/>
  <c r="C2130" i="4"/>
  <c r="B2130" i="4"/>
  <c r="A2130" i="4"/>
  <c r="D2129" i="4"/>
  <c r="C2129" i="4"/>
  <c r="B2129" i="4"/>
  <c r="A2129" i="4"/>
  <c r="D2128" i="4"/>
  <c r="C2128" i="4"/>
  <c r="B2128" i="4"/>
  <c r="A2128" i="4"/>
  <c r="D2127" i="4"/>
  <c r="C2127" i="4"/>
  <c r="B2127" i="4"/>
  <c r="A2127" i="4"/>
  <c r="D2126" i="4"/>
  <c r="C2126" i="4"/>
  <c r="B2126" i="4"/>
  <c r="A2126" i="4"/>
  <c r="D2125" i="4"/>
  <c r="C2125" i="4"/>
  <c r="B2125" i="4"/>
  <c r="A2125" i="4"/>
  <c r="D2124" i="4"/>
  <c r="C2124" i="4"/>
  <c r="B2124" i="4"/>
  <c r="A2124" i="4"/>
  <c r="D2123" i="4"/>
  <c r="C2123" i="4"/>
  <c r="B2123" i="4"/>
  <c r="A2123" i="4"/>
  <c r="D2122" i="4"/>
  <c r="C2122" i="4"/>
  <c r="B2122" i="4"/>
  <c r="A2122" i="4"/>
  <c r="D2121" i="4"/>
  <c r="C2121" i="4"/>
  <c r="B2121" i="4"/>
  <c r="A2121" i="4"/>
  <c r="D2120" i="4"/>
  <c r="C2120" i="4"/>
  <c r="B2120" i="4"/>
  <c r="A2120" i="4"/>
  <c r="D2119" i="4"/>
  <c r="C2119" i="4"/>
  <c r="B2119" i="4"/>
  <c r="A2119" i="4"/>
  <c r="D2118" i="4"/>
  <c r="C2118" i="4"/>
  <c r="B2118" i="4"/>
  <c r="A2118" i="4"/>
  <c r="D2117" i="4"/>
  <c r="C2117" i="4"/>
  <c r="B2117" i="4"/>
  <c r="A2117" i="4"/>
  <c r="D2116" i="4"/>
  <c r="C2116" i="4"/>
  <c r="B2116" i="4"/>
  <c r="A2116" i="4"/>
  <c r="D2115" i="4"/>
  <c r="C2115" i="4"/>
  <c r="B2115" i="4"/>
  <c r="A2115" i="4"/>
  <c r="D2114" i="4"/>
  <c r="C2114" i="4"/>
  <c r="B2114" i="4"/>
  <c r="A2114" i="4"/>
  <c r="D2113" i="4"/>
  <c r="C2113" i="4"/>
  <c r="B2113" i="4"/>
  <c r="A2113" i="4"/>
  <c r="D2112" i="4"/>
  <c r="C2112" i="4"/>
  <c r="B2112" i="4"/>
  <c r="A2112" i="4"/>
  <c r="D2111" i="4"/>
  <c r="C2111" i="4"/>
  <c r="B2111" i="4"/>
  <c r="A2111" i="4"/>
  <c r="D2110" i="4"/>
  <c r="C2110" i="4"/>
  <c r="B2110" i="4"/>
  <c r="A2110" i="4"/>
  <c r="D2109" i="4"/>
  <c r="C2109" i="4"/>
  <c r="B2109" i="4"/>
  <c r="A2109" i="4"/>
  <c r="D2108" i="4"/>
  <c r="C2108" i="4"/>
  <c r="B2108" i="4"/>
  <c r="A2108" i="4"/>
  <c r="D2107" i="4"/>
  <c r="C2107" i="4"/>
  <c r="B2107" i="4"/>
  <c r="A2107" i="4"/>
  <c r="D2106" i="4"/>
  <c r="C2106" i="4"/>
  <c r="B2106" i="4"/>
  <c r="A2106" i="4"/>
  <c r="D2105" i="4"/>
  <c r="C2105" i="4"/>
  <c r="B2105" i="4"/>
  <c r="A2105" i="4"/>
  <c r="D2104" i="4"/>
  <c r="C2104" i="4"/>
  <c r="B2104" i="4"/>
  <c r="A2104" i="4"/>
  <c r="D2103" i="4"/>
  <c r="C2103" i="4"/>
  <c r="B2103" i="4"/>
  <c r="A2103" i="4"/>
  <c r="D2102" i="4"/>
  <c r="C2102" i="4"/>
  <c r="B2102" i="4"/>
  <c r="A2102" i="4"/>
  <c r="D2101" i="4"/>
  <c r="C2101" i="4"/>
  <c r="B2101" i="4"/>
  <c r="A2101" i="4"/>
  <c r="D2100" i="4"/>
  <c r="C2100" i="4"/>
  <c r="B2100" i="4"/>
  <c r="A2100" i="4"/>
  <c r="D2099" i="4"/>
  <c r="C2099" i="4"/>
  <c r="B2099" i="4"/>
  <c r="A2099" i="4"/>
  <c r="D2098" i="4"/>
  <c r="C2098" i="4"/>
  <c r="B2098" i="4"/>
  <c r="A2098" i="4"/>
  <c r="D2097" i="4"/>
  <c r="C2097" i="4"/>
  <c r="B2097" i="4"/>
  <c r="A2097" i="4"/>
  <c r="D2096" i="4"/>
  <c r="C2096" i="4"/>
  <c r="B2096" i="4"/>
  <c r="A2096" i="4"/>
  <c r="D2095" i="4"/>
  <c r="C2095" i="4"/>
  <c r="B2095" i="4"/>
  <c r="A2095" i="4"/>
  <c r="D2094" i="4"/>
  <c r="C2094" i="4"/>
  <c r="B2094" i="4"/>
  <c r="A2094" i="4"/>
  <c r="D2093" i="4"/>
  <c r="C2093" i="4"/>
  <c r="B2093" i="4"/>
  <c r="A2093" i="4"/>
  <c r="D2092" i="4"/>
  <c r="C2092" i="4"/>
  <c r="B2092" i="4"/>
  <c r="A2092" i="4"/>
  <c r="D2091" i="4"/>
  <c r="C2091" i="4"/>
  <c r="B2091" i="4"/>
  <c r="A2091" i="4"/>
  <c r="D2090" i="4"/>
  <c r="C2090" i="4"/>
  <c r="B2090" i="4"/>
  <c r="A2090" i="4"/>
  <c r="D2089" i="4"/>
  <c r="C2089" i="4"/>
  <c r="B2089" i="4"/>
  <c r="A2089" i="4"/>
  <c r="D2088" i="4"/>
  <c r="C2088" i="4"/>
  <c r="B2088" i="4"/>
  <c r="A2088" i="4"/>
  <c r="D2087" i="4"/>
  <c r="C2087" i="4"/>
  <c r="B2087" i="4"/>
  <c r="A2087" i="4"/>
  <c r="D2086" i="4"/>
  <c r="C2086" i="4"/>
  <c r="B2086" i="4"/>
  <c r="A2086" i="4"/>
  <c r="D2085" i="4"/>
  <c r="C2085" i="4"/>
  <c r="B2085" i="4"/>
  <c r="A2085" i="4"/>
  <c r="D2084" i="4"/>
  <c r="C2084" i="4"/>
  <c r="B2084" i="4"/>
  <c r="A2084" i="4"/>
  <c r="D2083" i="4"/>
  <c r="C2083" i="4"/>
  <c r="B2083" i="4"/>
  <c r="A2083" i="4"/>
  <c r="D2082" i="4"/>
  <c r="C2082" i="4"/>
  <c r="B2082" i="4"/>
  <c r="A2082" i="4"/>
  <c r="D2081" i="4"/>
  <c r="C2081" i="4"/>
  <c r="B2081" i="4"/>
  <c r="A2081" i="4"/>
  <c r="D2080" i="4"/>
  <c r="C2080" i="4"/>
  <c r="B2080" i="4"/>
  <c r="A2080" i="4"/>
  <c r="D2079" i="4"/>
  <c r="C2079" i="4"/>
  <c r="B2079" i="4"/>
  <c r="A2079" i="4"/>
  <c r="D2078" i="4"/>
  <c r="C2078" i="4"/>
  <c r="B2078" i="4"/>
  <c r="A2078" i="4"/>
  <c r="D2077" i="4"/>
  <c r="C2077" i="4"/>
  <c r="B2077" i="4"/>
  <c r="A2077" i="4"/>
  <c r="D2076" i="4"/>
  <c r="C2076" i="4"/>
  <c r="B2076" i="4"/>
  <c r="A2076" i="4"/>
  <c r="D2075" i="4"/>
  <c r="C2075" i="4"/>
  <c r="B2075" i="4"/>
  <c r="A2075" i="4"/>
  <c r="D2074" i="4"/>
  <c r="C2074" i="4"/>
  <c r="B2074" i="4"/>
  <c r="A2074" i="4"/>
  <c r="D2073" i="4"/>
  <c r="C2073" i="4"/>
  <c r="B2073" i="4"/>
  <c r="A2073" i="4"/>
  <c r="D2072" i="4"/>
  <c r="C2072" i="4"/>
  <c r="B2072" i="4"/>
  <c r="A2072" i="4"/>
  <c r="D2071" i="4"/>
  <c r="C2071" i="4"/>
  <c r="B2071" i="4"/>
  <c r="A2071" i="4"/>
  <c r="D2070" i="4"/>
  <c r="C2070" i="4"/>
  <c r="B2070" i="4"/>
  <c r="A2070" i="4"/>
  <c r="D2069" i="4"/>
  <c r="C2069" i="4"/>
  <c r="B2069" i="4"/>
  <c r="A2069" i="4"/>
  <c r="D2068" i="4"/>
  <c r="C2068" i="4"/>
  <c r="B2068" i="4"/>
  <c r="A2068" i="4"/>
  <c r="D2067" i="4"/>
  <c r="C2067" i="4"/>
  <c r="B2067" i="4"/>
  <c r="A2067" i="4"/>
  <c r="D2066" i="4"/>
  <c r="C2066" i="4"/>
  <c r="B2066" i="4"/>
  <c r="A2066" i="4"/>
  <c r="D2065" i="4"/>
  <c r="C2065" i="4"/>
  <c r="B2065" i="4"/>
  <c r="A2065" i="4"/>
  <c r="D2064" i="4"/>
  <c r="C2064" i="4"/>
  <c r="B2064" i="4"/>
  <c r="A2064" i="4"/>
  <c r="D2063" i="4"/>
  <c r="C2063" i="4"/>
  <c r="B2063" i="4"/>
  <c r="A2063" i="4"/>
  <c r="D2062" i="4"/>
  <c r="C2062" i="4"/>
  <c r="B2062" i="4"/>
  <c r="A2062" i="4"/>
  <c r="D2061" i="4"/>
  <c r="C2061" i="4"/>
  <c r="B2061" i="4"/>
  <c r="A2061" i="4"/>
  <c r="D2060" i="4"/>
  <c r="C2060" i="4"/>
  <c r="B2060" i="4"/>
  <c r="A2060" i="4"/>
  <c r="D2059" i="4"/>
  <c r="C2059" i="4"/>
  <c r="B2059" i="4"/>
  <c r="A2059" i="4"/>
  <c r="D2058" i="4"/>
  <c r="C2058" i="4"/>
  <c r="B2058" i="4"/>
  <c r="A2058" i="4"/>
  <c r="D2057" i="4"/>
  <c r="C2057" i="4"/>
  <c r="B2057" i="4"/>
  <c r="A2057" i="4"/>
  <c r="D2056" i="4"/>
  <c r="C2056" i="4"/>
  <c r="B2056" i="4"/>
  <c r="A2056" i="4"/>
  <c r="D2055" i="4"/>
  <c r="C2055" i="4"/>
  <c r="B2055" i="4"/>
  <c r="A2055" i="4"/>
  <c r="D2054" i="4"/>
  <c r="C2054" i="4"/>
  <c r="B2054" i="4"/>
  <c r="A2054" i="4"/>
  <c r="D2053" i="4"/>
  <c r="C2053" i="4"/>
  <c r="B2053" i="4"/>
  <c r="A2053" i="4"/>
  <c r="D2052" i="4"/>
  <c r="C2052" i="4"/>
  <c r="B2052" i="4"/>
  <c r="A2052" i="4"/>
  <c r="D2051" i="4"/>
  <c r="C2051" i="4"/>
  <c r="B2051" i="4"/>
  <c r="A2051" i="4"/>
  <c r="D2050" i="4"/>
  <c r="C2050" i="4"/>
  <c r="B2050" i="4"/>
  <c r="A2050" i="4"/>
  <c r="D2049" i="4"/>
  <c r="C2049" i="4"/>
  <c r="B2049" i="4"/>
  <c r="A2049" i="4"/>
  <c r="D2048" i="4"/>
  <c r="C2048" i="4"/>
  <c r="B2048" i="4"/>
  <c r="A2048" i="4"/>
  <c r="D2047" i="4"/>
  <c r="C2047" i="4"/>
  <c r="B2047" i="4"/>
  <c r="A2047" i="4"/>
  <c r="D2046" i="4"/>
  <c r="C2046" i="4"/>
  <c r="B2046" i="4"/>
  <c r="A2046" i="4"/>
  <c r="D2045" i="4"/>
  <c r="C2045" i="4"/>
  <c r="B2045" i="4"/>
  <c r="A2045" i="4"/>
  <c r="D2044" i="4"/>
  <c r="C2044" i="4"/>
  <c r="B2044" i="4"/>
  <c r="A2044" i="4"/>
  <c r="D2043" i="4"/>
  <c r="C2043" i="4"/>
  <c r="B2043" i="4"/>
  <c r="A2043" i="4"/>
  <c r="D2042" i="4"/>
  <c r="C2042" i="4"/>
  <c r="B2042" i="4"/>
  <c r="A2042" i="4"/>
  <c r="D2041" i="4"/>
  <c r="C2041" i="4"/>
  <c r="B2041" i="4"/>
  <c r="A2041" i="4"/>
  <c r="D2040" i="4"/>
  <c r="C2040" i="4"/>
  <c r="B2040" i="4"/>
  <c r="A2040" i="4"/>
  <c r="D2039" i="4"/>
  <c r="C2039" i="4"/>
  <c r="B2039" i="4"/>
  <c r="A2039" i="4"/>
  <c r="D2038" i="4"/>
  <c r="C2038" i="4"/>
  <c r="B2038" i="4"/>
  <c r="A2038" i="4"/>
  <c r="D2037" i="4"/>
  <c r="C2037" i="4"/>
  <c r="B2037" i="4"/>
  <c r="A2037" i="4"/>
  <c r="D2036" i="4"/>
  <c r="C2036" i="4"/>
  <c r="B2036" i="4"/>
  <c r="A2036" i="4"/>
  <c r="D2035" i="4"/>
  <c r="C2035" i="4"/>
  <c r="B2035" i="4"/>
  <c r="A2035" i="4"/>
  <c r="D2034" i="4"/>
  <c r="C2034" i="4"/>
  <c r="B2034" i="4"/>
  <c r="A2034" i="4"/>
  <c r="D2033" i="4"/>
  <c r="C2033" i="4"/>
  <c r="B2033" i="4"/>
  <c r="A2033" i="4"/>
  <c r="D2032" i="4"/>
  <c r="C2032" i="4"/>
  <c r="B2032" i="4"/>
  <c r="A2032" i="4"/>
  <c r="D2031" i="4"/>
  <c r="C2031" i="4"/>
  <c r="B2031" i="4"/>
  <c r="A2031" i="4"/>
  <c r="D2030" i="4"/>
  <c r="C2030" i="4"/>
  <c r="B2030" i="4"/>
  <c r="A2030" i="4"/>
  <c r="D2029" i="4"/>
  <c r="C2029" i="4"/>
  <c r="B2029" i="4"/>
  <c r="A2029" i="4"/>
  <c r="D2028" i="4"/>
  <c r="C2028" i="4"/>
  <c r="B2028" i="4"/>
  <c r="A2028" i="4"/>
  <c r="D2027" i="4"/>
  <c r="C2027" i="4"/>
  <c r="B2027" i="4"/>
  <c r="A2027" i="4"/>
  <c r="D2026" i="4"/>
  <c r="C2026" i="4"/>
  <c r="B2026" i="4"/>
  <c r="A2026" i="4"/>
  <c r="D2025" i="4"/>
  <c r="C2025" i="4"/>
  <c r="B2025" i="4"/>
  <c r="A2025" i="4"/>
  <c r="D2024" i="4"/>
  <c r="C2024" i="4"/>
  <c r="B2024" i="4"/>
  <c r="A2024" i="4"/>
  <c r="D2023" i="4"/>
  <c r="C2023" i="4"/>
  <c r="B2023" i="4"/>
  <c r="A2023" i="4"/>
  <c r="D2022" i="4"/>
  <c r="C2022" i="4"/>
  <c r="B2022" i="4"/>
  <c r="A2022" i="4"/>
  <c r="D2021" i="4"/>
  <c r="C2021" i="4"/>
  <c r="B2021" i="4"/>
  <c r="A2021" i="4"/>
  <c r="D2020" i="4"/>
  <c r="C2020" i="4"/>
  <c r="B2020" i="4"/>
  <c r="A2020" i="4"/>
  <c r="D2019" i="4"/>
  <c r="C2019" i="4"/>
  <c r="B2019" i="4"/>
  <c r="A2019" i="4"/>
  <c r="D2018" i="4"/>
  <c r="C2018" i="4"/>
  <c r="B2018" i="4"/>
  <c r="A2018" i="4"/>
  <c r="D2017" i="4"/>
  <c r="C2017" i="4"/>
  <c r="B2017" i="4"/>
  <c r="A2017" i="4"/>
  <c r="D2016" i="4"/>
  <c r="C2016" i="4"/>
  <c r="B2016" i="4"/>
  <c r="A2016" i="4"/>
  <c r="D2015" i="4"/>
  <c r="C2015" i="4"/>
  <c r="B2015" i="4"/>
  <c r="A2015" i="4"/>
  <c r="D2014" i="4"/>
  <c r="C2014" i="4"/>
  <c r="B2014" i="4"/>
  <c r="A2014" i="4"/>
  <c r="D2013" i="4"/>
  <c r="C2013" i="4"/>
  <c r="B2013" i="4"/>
  <c r="A2013" i="4"/>
  <c r="D2012" i="4"/>
  <c r="C2012" i="4"/>
  <c r="B2012" i="4"/>
  <c r="A2012" i="4"/>
  <c r="D2011" i="4"/>
  <c r="C2011" i="4"/>
  <c r="B2011" i="4"/>
  <c r="A2011" i="4"/>
  <c r="D2010" i="4"/>
  <c r="C2010" i="4"/>
  <c r="B2010" i="4"/>
  <c r="A2010" i="4"/>
  <c r="D2009" i="4"/>
  <c r="C2009" i="4"/>
  <c r="B2009" i="4"/>
  <c r="A2009" i="4"/>
  <c r="D2008" i="4"/>
  <c r="C2008" i="4"/>
  <c r="B2008" i="4"/>
  <c r="A2008" i="4"/>
  <c r="D2007" i="4"/>
  <c r="C2007" i="4"/>
  <c r="B2007" i="4"/>
  <c r="A2007" i="4"/>
  <c r="D2006" i="4"/>
  <c r="C2006" i="4"/>
  <c r="B2006" i="4"/>
  <c r="A2006" i="4"/>
  <c r="D2005" i="4"/>
  <c r="C2005" i="4"/>
  <c r="B2005" i="4"/>
  <c r="A2005" i="4"/>
  <c r="D2004" i="4"/>
  <c r="C2004" i="4"/>
  <c r="B2004" i="4"/>
  <c r="A2004" i="4"/>
  <c r="D2003" i="4"/>
  <c r="C2003" i="4"/>
  <c r="B2003" i="4"/>
  <c r="A2003" i="4"/>
  <c r="D2002" i="4"/>
  <c r="C2002" i="4"/>
  <c r="B2002" i="4"/>
  <c r="A2002" i="4"/>
  <c r="D2001" i="4"/>
  <c r="C2001" i="4"/>
  <c r="B2001" i="4"/>
  <c r="A2001" i="4"/>
  <c r="D2000" i="4"/>
  <c r="C2000" i="4"/>
  <c r="B2000" i="4"/>
  <c r="A2000" i="4"/>
  <c r="D1999" i="4"/>
  <c r="C1999" i="4"/>
  <c r="B1999" i="4"/>
  <c r="A1999" i="4"/>
  <c r="D1998" i="4"/>
  <c r="C1998" i="4"/>
  <c r="B1998" i="4"/>
  <c r="A1998" i="4"/>
  <c r="D1997" i="4"/>
  <c r="C1997" i="4"/>
  <c r="B1997" i="4"/>
  <c r="A1997" i="4"/>
  <c r="D1996" i="4"/>
  <c r="C1996" i="4"/>
  <c r="B1996" i="4"/>
  <c r="A1996" i="4"/>
  <c r="D1995" i="4"/>
  <c r="C1995" i="4"/>
  <c r="B1995" i="4"/>
  <c r="A1995" i="4"/>
  <c r="D1994" i="4"/>
  <c r="C1994" i="4"/>
  <c r="B1994" i="4"/>
  <c r="A1994" i="4"/>
  <c r="D1993" i="4"/>
  <c r="C1993" i="4"/>
  <c r="B1993" i="4"/>
  <c r="A1993" i="4"/>
  <c r="D1992" i="4"/>
  <c r="C1992" i="4"/>
  <c r="B1992" i="4"/>
  <c r="A1992" i="4"/>
  <c r="D1991" i="4"/>
  <c r="C1991" i="4"/>
  <c r="B1991" i="4"/>
  <c r="A1991" i="4"/>
  <c r="D1990" i="4"/>
  <c r="C1990" i="4"/>
  <c r="B1990" i="4"/>
  <c r="A1990" i="4"/>
  <c r="D1989" i="4"/>
  <c r="C1989" i="4"/>
  <c r="B1989" i="4"/>
  <c r="A1989" i="4"/>
  <c r="D1988" i="4"/>
  <c r="C1988" i="4"/>
  <c r="B1988" i="4"/>
  <c r="A1988" i="4"/>
  <c r="D1987" i="4"/>
  <c r="C1987" i="4"/>
  <c r="B1987" i="4"/>
  <c r="A1987" i="4"/>
  <c r="D1986" i="4"/>
  <c r="C1986" i="4"/>
  <c r="B1986" i="4"/>
  <c r="A1986" i="4"/>
  <c r="D1985" i="4"/>
  <c r="C1985" i="4"/>
  <c r="B1985" i="4"/>
  <c r="A1985" i="4"/>
  <c r="D1984" i="4"/>
  <c r="C1984" i="4"/>
  <c r="B1984" i="4"/>
  <c r="A1984" i="4"/>
  <c r="D1983" i="4"/>
  <c r="C1983" i="4"/>
  <c r="B1983" i="4"/>
  <c r="A1983" i="4"/>
  <c r="D1982" i="4"/>
  <c r="C1982" i="4"/>
  <c r="B1982" i="4"/>
  <c r="A1982" i="4"/>
  <c r="D1981" i="4"/>
  <c r="C1981" i="4"/>
  <c r="B1981" i="4"/>
  <c r="A1981" i="4"/>
  <c r="D1980" i="4"/>
  <c r="C1980" i="4"/>
  <c r="B1980" i="4"/>
  <c r="A1980" i="4"/>
  <c r="D1979" i="4"/>
  <c r="C1979" i="4"/>
  <c r="B1979" i="4"/>
  <c r="A1979" i="4"/>
  <c r="D1978" i="4"/>
  <c r="C1978" i="4"/>
  <c r="B1978" i="4"/>
  <c r="A1978" i="4"/>
  <c r="D1977" i="4"/>
  <c r="C1977" i="4"/>
  <c r="B1977" i="4"/>
  <c r="A1977" i="4"/>
  <c r="D1976" i="4"/>
  <c r="C1976" i="4"/>
  <c r="B1976" i="4"/>
  <c r="A1976" i="4"/>
  <c r="D1975" i="4"/>
  <c r="C1975" i="4"/>
  <c r="B1975" i="4"/>
  <c r="A1975" i="4"/>
  <c r="D1974" i="4"/>
  <c r="C1974" i="4"/>
  <c r="B1974" i="4"/>
  <c r="A1974" i="4"/>
  <c r="D1973" i="4"/>
  <c r="C1973" i="4"/>
  <c r="B1973" i="4"/>
  <c r="A1973" i="4"/>
  <c r="D1972" i="4"/>
  <c r="C1972" i="4"/>
  <c r="B1972" i="4"/>
  <c r="A1972" i="4"/>
  <c r="D1971" i="4"/>
  <c r="C1971" i="4"/>
  <c r="B1971" i="4"/>
  <c r="A1971" i="4"/>
  <c r="D1970" i="4"/>
  <c r="C1970" i="4"/>
  <c r="B1970" i="4"/>
  <c r="A1970" i="4"/>
  <c r="D1969" i="4"/>
  <c r="C1969" i="4"/>
  <c r="B1969" i="4"/>
  <c r="A1969" i="4"/>
  <c r="D1968" i="4"/>
  <c r="C1968" i="4"/>
  <c r="B1968" i="4"/>
  <c r="A1968" i="4"/>
  <c r="D1967" i="4"/>
  <c r="C1967" i="4"/>
  <c r="B1967" i="4"/>
  <c r="A1967" i="4"/>
  <c r="D1966" i="4"/>
  <c r="C1966" i="4"/>
  <c r="B1966" i="4"/>
  <c r="A1966" i="4"/>
  <c r="D1965" i="4"/>
  <c r="C1965" i="4"/>
  <c r="B1965" i="4"/>
  <c r="A1965" i="4"/>
  <c r="D1964" i="4"/>
  <c r="C1964" i="4"/>
  <c r="B1964" i="4"/>
  <c r="A1964" i="4"/>
  <c r="D1963" i="4"/>
  <c r="C1963" i="4"/>
  <c r="B1963" i="4"/>
  <c r="A1963" i="4"/>
  <c r="D1962" i="4"/>
  <c r="C1962" i="4"/>
  <c r="B1962" i="4"/>
  <c r="A1962" i="4"/>
  <c r="D1961" i="4"/>
  <c r="C1961" i="4"/>
  <c r="B1961" i="4"/>
  <c r="A1961" i="4"/>
  <c r="D1960" i="4"/>
  <c r="C1960" i="4"/>
  <c r="B1960" i="4"/>
  <c r="A1960" i="4"/>
  <c r="D1959" i="4"/>
  <c r="C1959" i="4"/>
  <c r="B1959" i="4"/>
  <c r="A1959" i="4"/>
  <c r="D1958" i="4"/>
  <c r="C1958" i="4"/>
  <c r="B1958" i="4"/>
  <c r="A1958" i="4"/>
  <c r="D1957" i="4"/>
  <c r="C1957" i="4"/>
  <c r="B1957" i="4"/>
  <c r="A1957" i="4"/>
  <c r="D1956" i="4"/>
  <c r="C1956" i="4"/>
  <c r="B1956" i="4"/>
  <c r="A1956" i="4"/>
  <c r="D1955" i="4"/>
  <c r="C1955" i="4"/>
  <c r="B1955" i="4"/>
  <c r="A1955" i="4"/>
  <c r="D1954" i="4"/>
  <c r="C1954" i="4"/>
  <c r="B1954" i="4"/>
  <c r="A1954" i="4"/>
  <c r="D1953" i="4"/>
  <c r="C1953" i="4"/>
  <c r="B1953" i="4"/>
  <c r="A1953" i="4"/>
  <c r="D1952" i="4"/>
  <c r="C1952" i="4"/>
  <c r="B1952" i="4"/>
  <c r="A1952" i="4"/>
  <c r="D1951" i="4"/>
  <c r="C1951" i="4"/>
  <c r="B1951" i="4"/>
  <c r="A1951" i="4"/>
  <c r="D1950" i="4"/>
  <c r="C1950" i="4"/>
  <c r="B1950" i="4"/>
  <c r="A1950" i="4"/>
  <c r="D1949" i="4"/>
  <c r="C1949" i="4"/>
  <c r="B1949" i="4"/>
  <c r="A1949" i="4"/>
  <c r="D1948" i="4"/>
  <c r="C1948" i="4"/>
  <c r="B1948" i="4"/>
  <c r="A1948" i="4"/>
  <c r="D1947" i="4"/>
  <c r="C1947" i="4"/>
  <c r="B1947" i="4"/>
  <c r="A1947" i="4"/>
  <c r="D1946" i="4"/>
  <c r="C1946" i="4"/>
  <c r="B1946" i="4"/>
  <c r="A1946" i="4"/>
  <c r="D1945" i="4"/>
  <c r="C1945" i="4"/>
  <c r="B1945" i="4"/>
  <c r="A1945" i="4"/>
  <c r="D1944" i="4"/>
  <c r="C1944" i="4"/>
  <c r="B1944" i="4"/>
  <c r="A1944" i="4"/>
  <c r="D1943" i="4"/>
  <c r="C1943" i="4"/>
  <c r="B1943" i="4"/>
  <c r="A1943" i="4"/>
  <c r="D1942" i="4"/>
  <c r="C1942" i="4"/>
  <c r="B1942" i="4"/>
  <c r="A1942" i="4"/>
  <c r="D1941" i="4"/>
  <c r="C1941" i="4"/>
  <c r="B1941" i="4"/>
  <c r="A1941" i="4"/>
  <c r="D1940" i="4"/>
  <c r="C1940" i="4"/>
  <c r="B1940" i="4"/>
  <c r="A1940" i="4"/>
  <c r="D1939" i="4"/>
  <c r="C1939" i="4"/>
  <c r="B1939" i="4"/>
  <c r="A1939" i="4"/>
  <c r="D1938" i="4"/>
  <c r="C1938" i="4"/>
  <c r="B1938" i="4"/>
  <c r="A1938" i="4"/>
  <c r="D1937" i="4"/>
  <c r="C1937" i="4"/>
  <c r="B1937" i="4"/>
  <c r="A1937" i="4"/>
  <c r="D1936" i="4"/>
  <c r="C1936" i="4"/>
  <c r="B1936" i="4"/>
  <c r="A1936" i="4"/>
  <c r="D1935" i="4"/>
  <c r="C1935" i="4"/>
  <c r="B1935" i="4"/>
  <c r="A1935" i="4"/>
  <c r="D1934" i="4"/>
  <c r="C1934" i="4"/>
  <c r="B1934" i="4"/>
  <c r="A1934" i="4"/>
  <c r="D1933" i="4"/>
  <c r="C1933" i="4"/>
  <c r="B1933" i="4"/>
  <c r="A1933" i="4"/>
  <c r="D1932" i="4"/>
  <c r="C1932" i="4"/>
  <c r="B1932" i="4"/>
  <c r="A1932" i="4"/>
  <c r="D1931" i="4"/>
  <c r="C1931" i="4"/>
  <c r="B1931" i="4"/>
  <c r="A1931" i="4"/>
  <c r="D1930" i="4"/>
  <c r="C1930" i="4"/>
  <c r="B1930" i="4"/>
  <c r="A1930" i="4"/>
  <c r="D1929" i="4"/>
  <c r="C1929" i="4"/>
  <c r="B1929" i="4"/>
  <c r="A1929" i="4"/>
  <c r="D1928" i="4"/>
  <c r="C1928" i="4"/>
  <c r="B1928" i="4"/>
  <c r="A1928" i="4"/>
  <c r="D1927" i="4"/>
  <c r="C1927" i="4"/>
  <c r="B1927" i="4"/>
  <c r="A1927" i="4"/>
  <c r="D1926" i="4"/>
  <c r="C1926" i="4"/>
  <c r="B1926" i="4"/>
  <c r="A1926" i="4"/>
  <c r="D1925" i="4"/>
  <c r="C1925" i="4"/>
  <c r="B1925" i="4"/>
  <c r="A1925" i="4"/>
  <c r="D1924" i="4"/>
  <c r="C1924" i="4"/>
  <c r="B1924" i="4"/>
  <c r="A1924" i="4"/>
  <c r="D1923" i="4"/>
  <c r="C1923" i="4"/>
  <c r="B1923" i="4"/>
  <c r="A1923" i="4"/>
  <c r="D1922" i="4"/>
  <c r="C1922" i="4"/>
  <c r="B1922" i="4"/>
  <c r="A1922" i="4"/>
  <c r="D1921" i="4"/>
  <c r="C1921" i="4"/>
  <c r="B1921" i="4"/>
  <c r="A1921" i="4"/>
  <c r="D1920" i="4"/>
  <c r="C1920" i="4"/>
  <c r="B1920" i="4"/>
  <c r="A1920" i="4"/>
  <c r="D1919" i="4"/>
  <c r="C1919" i="4"/>
  <c r="B1919" i="4"/>
  <c r="A1919" i="4"/>
  <c r="D1918" i="4"/>
  <c r="C1918" i="4"/>
  <c r="B1918" i="4"/>
  <c r="A1918" i="4"/>
  <c r="D1917" i="4"/>
  <c r="C1917" i="4"/>
  <c r="B1917" i="4"/>
  <c r="A1917" i="4"/>
  <c r="D1916" i="4"/>
  <c r="C1916" i="4"/>
  <c r="B1916" i="4"/>
  <c r="A1916" i="4"/>
  <c r="D1915" i="4"/>
  <c r="C1915" i="4"/>
  <c r="B1915" i="4"/>
  <c r="A1915" i="4"/>
  <c r="D1914" i="4"/>
  <c r="C1914" i="4"/>
  <c r="B1914" i="4"/>
  <c r="A1914" i="4"/>
  <c r="D1913" i="4"/>
  <c r="C1913" i="4"/>
  <c r="B1913" i="4"/>
  <c r="A1913" i="4"/>
  <c r="D1912" i="4"/>
  <c r="C1912" i="4"/>
  <c r="B1912" i="4"/>
  <c r="A1912" i="4"/>
  <c r="D1911" i="4"/>
  <c r="C1911" i="4"/>
  <c r="B1911" i="4"/>
  <c r="A1911" i="4"/>
  <c r="D1910" i="4"/>
  <c r="C1910" i="4"/>
  <c r="B1910" i="4"/>
  <c r="A1910" i="4"/>
  <c r="D1909" i="4"/>
  <c r="C1909" i="4"/>
  <c r="B1909" i="4"/>
  <c r="A1909" i="4"/>
  <c r="D1908" i="4"/>
  <c r="C1908" i="4"/>
  <c r="B1908" i="4"/>
  <c r="A1908" i="4"/>
  <c r="D1907" i="4"/>
  <c r="C1907" i="4"/>
  <c r="B1907" i="4"/>
  <c r="A1907" i="4"/>
  <c r="D1906" i="4"/>
  <c r="C1906" i="4"/>
  <c r="B1906" i="4"/>
  <c r="A1906" i="4"/>
  <c r="D1905" i="4"/>
  <c r="C1905" i="4"/>
  <c r="B1905" i="4"/>
  <c r="A1905" i="4"/>
  <c r="D1904" i="4"/>
  <c r="C1904" i="4"/>
  <c r="B1904" i="4"/>
  <c r="A1904" i="4"/>
  <c r="D1903" i="4"/>
  <c r="C1903" i="4"/>
  <c r="B1903" i="4"/>
  <c r="A1903" i="4"/>
  <c r="D1902" i="4"/>
  <c r="C1902" i="4"/>
  <c r="B1902" i="4"/>
  <c r="A1902" i="4"/>
  <c r="D1901" i="4"/>
  <c r="C1901" i="4"/>
  <c r="B1901" i="4"/>
  <c r="A1901" i="4"/>
  <c r="D1900" i="4"/>
  <c r="C1900" i="4"/>
  <c r="B1900" i="4"/>
  <c r="A1900" i="4"/>
  <c r="D1899" i="4"/>
  <c r="C1899" i="4"/>
  <c r="B1899" i="4"/>
  <c r="A1899" i="4"/>
  <c r="D1898" i="4"/>
  <c r="C1898" i="4"/>
  <c r="B1898" i="4"/>
  <c r="A1898" i="4"/>
  <c r="D1897" i="4"/>
  <c r="C1897" i="4"/>
  <c r="B1897" i="4"/>
  <c r="A1897" i="4"/>
  <c r="D1896" i="4"/>
  <c r="C1896" i="4"/>
  <c r="B1896" i="4"/>
  <c r="A1896" i="4"/>
  <c r="D1895" i="4"/>
  <c r="C1895" i="4"/>
  <c r="B1895" i="4"/>
  <c r="A1895" i="4"/>
  <c r="D1894" i="4"/>
  <c r="C1894" i="4"/>
  <c r="B1894" i="4"/>
  <c r="A1894" i="4"/>
  <c r="D1893" i="4"/>
  <c r="C1893" i="4"/>
  <c r="B1893" i="4"/>
  <c r="A1893" i="4"/>
  <c r="D1892" i="4"/>
  <c r="C1892" i="4"/>
  <c r="B1892" i="4"/>
  <c r="A1892" i="4"/>
  <c r="D1891" i="4"/>
  <c r="C1891" i="4"/>
  <c r="B1891" i="4"/>
  <c r="A1891" i="4"/>
  <c r="D1890" i="4"/>
  <c r="C1890" i="4"/>
  <c r="B1890" i="4"/>
  <c r="A1890" i="4"/>
  <c r="D1889" i="4"/>
  <c r="C1889" i="4"/>
  <c r="B1889" i="4"/>
  <c r="A1889" i="4"/>
  <c r="D1888" i="4"/>
  <c r="C1888" i="4"/>
  <c r="B1888" i="4"/>
  <c r="A1888" i="4"/>
  <c r="D1887" i="4"/>
  <c r="C1887" i="4"/>
  <c r="B1887" i="4"/>
  <c r="A1887" i="4"/>
  <c r="D1886" i="4"/>
  <c r="C1886" i="4"/>
  <c r="B1886" i="4"/>
  <c r="A1886" i="4"/>
  <c r="D1885" i="4"/>
  <c r="C1885" i="4"/>
  <c r="B1885" i="4"/>
  <c r="A1885" i="4"/>
  <c r="D1884" i="4"/>
  <c r="C1884" i="4"/>
  <c r="B1884" i="4"/>
  <c r="A1884" i="4"/>
  <c r="D1883" i="4"/>
  <c r="C1883" i="4"/>
  <c r="B1883" i="4"/>
  <c r="A1883" i="4"/>
  <c r="D1882" i="4"/>
  <c r="C1882" i="4"/>
  <c r="B1882" i="4"/>
  <c r="A1882" i="4"/>
  <c r="D1881" i="4"/>
  <c r="C1881" i="4"/>
  <c r="B1881" i="4"/>
  <c r="A1881" i="4"/>
  <c r="D1880" i="4"/>
  <c r="C1880" i="4"/>
  <c r="B1880" i="4"/>
  <c r="A1880" i="4"/>
  <c r="D1879" i="4"/>
  <c r="C1879" i="4"/>
  <c r="B1879" i="4"/>
  <c r="A1879" i="4"/>
  <c r="D1878" i="4"/>
  <c r="C1878" i="4"/>
  <c r="B1878" i="4"/>
  <c r="A1878" i="4"/>
  <c r="D1877" i="4"/>
  <c r="C1877" i="4"/>
  <c r="B1877" i="4"/>
  <c r="A1877" i="4"/>
  <c r="D1876" i="4"/>
  <c r="C1876" i="4"/>
  <c r="B1876" i="4"/>
  <c r="A1876" i="4"/>
  <c r="D1875" i="4"/>
  <c r="C1875" i="4"/>
  <c r="B1875" i="4"/>
  <c r="A1875" i="4"/>
  <c r="D1874" i="4"/>
  <c r="C1874" i="4"/>
  <c r="B1874" i="4"/>
  <c r="A1874" i="4"/>
  <c r="D1873" i="4"/>
  <c r="C1873" i="4"/>
  <c r="B1873" i="4"/>
  <c r="A1873" i="4"/>
  <c r="D1872" i="4"/>
  <c r="C1872" i="4"/>
  <c r="B1872" i="4"/>
  <c r="A1872" i="4"/>
  <c r="D1871" i="4"/>
  <c r="C1871" i="4"/>
  <c r="B1871" i="4"/>
  <c r="A1871" i="4"/>
  <c r="D1870" i="4"/>
  <c r="C1870" i="4"/>
  <c r="B1870" i="4"/>
  <c r="A1870" i="4"/>
  <c r="D1869" i="4"/>
  <c r="C1869" i="4"/>
  <c r="B1869" i="4"/>
  <c r="A1869" i="4"/>
  <c r="D1868" i="4"/>
  <c r="C1868" i="4"/>
  <c r="B1868" i="4"/>
  <c r="A1868" i="4"/>
  <c r="D1867" i="4"/>
  <c r="C1867" i="4"/>
  <c r="B1867" i="4"/>
  <c r="A1867" i="4"/>
  <c r="D1866" i="4"/>
  <c r="C1866" i="4"/>
  <c r="B1866" i="4"/>
  <c r="A1866" i="4"/>
  <c r="D1865" i="4"/>
  <c r="C1865" i="4"/>
  <c r="B1865" i="4"/>
  <c r="A1865" i="4"/>
  <c r="D1864" i="4"/>
  <c r="C1864" i="4"/>
  <c r="B1864" i="4"/>
  <c r="A1864" i="4"/>
  <c r="D1863" i="4"/>
  <c r="C1863" i="4"/>
  <c r="B1863" i="4"/>
  <c r="A1863" i="4"/>
  <c r="D1862" i="4"/>
  <c r="C1862" i="4"/>
  <c r="B1862" i="4"/>
  <c r="A1862" i="4"/>
  <c r="D1861" i="4"/>
  <c r="C1861" i="4"/>
  <c r="B1861" i="4"/>
  <c r="A1861" i="4"/>
  <c r="D1860" i="4"/>
  <c r="C1860" i="4"/>
  <c r="B1860" i="4"/>
  <c r="A1860" i="4"/>
  <c r="D1859" i="4"/>
  <c r="C1859" i="4"/>
  <c r="B1859" i="4"/>
  <c r="A1859" i="4"/>
  <c r="D1858" i="4"/>
  <c r="C1858" i="4"/>
  <c r="B1858" i="4"/>
  <c r="A1858" i="4"/>
  <c r="D1857" i="4"/>
  <c r="C1857" i="4"/>
  <c r="B1857" i="4"/>
  <c r="A1857" i="4"/>
  <c r="D1856" i="4"/>
  <c r="C1856" i="4"/>
  <c r="B1856" i="4"/>
  <c r="A1856" i="4"/>
  <c r="D1855" i="4"/>
  <c r="C1855" i="4"/>
  <c r="B1855" i="4"/>
  <c r="A1855" i="4"/>
  <c r="D1854" i="4"/>
  <c r="C1854" i="4"/>
  <c r="B1854" i="4"/>
  <c r="A1854" i="4"/>
  <c r="D1853" i="4"/>
  <c r="C1853" i="4"/>
  <c r="B1853" i="4"/>
  <c r="A1853" i="4"/>
  <c r="D1852" i="4"/>
  <c r="C1852" i="4"/>
  <c r="B1852" i="4"/>
  <c r="A1852" i="4"/>
  <c r="D1851" i="4"/>
  <c r="C1851" i="4"/>
  <c r="B1851" i="4"/>
  <c r="A1851" i="4"/>
  <c r="D1850" i="4"/>
  <c r="C1850" i="4"/>
  <c r="B1850" i="4"/>
  <c r="A1850" i="4"/>
  <c r="D1849" i="4"/>
  <c r="C1849" i="4"/>
  <c r="B1849" i="4"/>
  <c r="A1849" i="4"/>
  <c r="D1848" i="4"/>
  <c r="C1848" i="4"/>
  <c r="B1848" i="4"/>
  <c r="A1848" i="4"/>
  <c r="D1847" i="4"/>
  <c r="C1847" i="4"/>
  <c r="B1847" i="4"/>
  <c r="A1847" i="4"/>
  <c r="D1846" i="4"/>
  <c r="C1846" i="4"/>
  <c r="B1846" i="4"/>
  <c r="A1846" i="4"/>
  <c r="D1845" i="4"/>
  <c r="C1845" i="4"/>
  <c r="B1845" i="4"/>
  <c r="A1845" i="4"/>
  <c r="D1844" i="4"/>
  <c r="C1844" i="4"/>
  <c r="B1844" i="4"/>
  <c r="A1844" i="4"/>
  <c r="D1843" i="4"/>
  <c r="C1843" i="4"/>
  <c r="B1843" i="4"/>
  <c r="A1843" i="4"/>
  <c r="D1842" i="4"/>
  <c r="C1842" i="4"/>
  <c r="B1842" i="4"/>
  <c r="A1842" i="4"/>
  <c r="D1841" i="4"/>
  <c r="C1841" i="4"/>
  <c r="B1841" i="4"/>
  <c r="A1841" i="4"/>
  <c r="D1840" i="4"/>
  <c r="C1840" i="4"/>
  <c r="B1840" i="4"/>
  <c r="A1840" i="4"/>
  <c r="D1839" i="4"/>
  <c r="C1839" i="4"/>
  <c r="B1839" i="4"/>
  <c r="A1839" i="4"/>
  <c r="D1838" i="4"/>
  <c r="C1838" i="4"/>
  <c r="B1838" i="4"/>
  <c r="A1838" i="4"/>
  <c r="D1837" i="4"/>
  <c r="C1837" i="4"/>
  <c r="B1837" i="4"/>
  <c r="A1837" i="4"/>
  <c r="D1836" i="4"/>
  <c r="C1836" i="4"/>
  <c r="B1836" i="4"/>
  <c r="A1836" i="4"/>
  <c r="D1835" i="4"/>
  <c r="C1835" i="4"/>
  <c r="B1835" i="4"/>
  <c r="A1835" i="4"/>
  <c r="D1834" i="4"/>
  <c r="C1834" i="4"/>
  <c r="B1834" i="4"/>
  <c r="A1834" i="4"/>
  <c r="D1833" i="4"/>
  <c r="C1833" i="4"/>
  <c r="B1833" i="4"/>
  <c r="A1833" i="4"/>
  <c r="D1832" i="4"/>
  <c r="C1832" i="4"/>
  <c r="B1832" i="4"/>
  <c r="A1832" i="4"/>
  <c r="D1831" i="4"/>
  <c r="C1831" i="4"/>
  <c r="B1831" i="4"/>
  <c r="A1831" i="4"/>
  <c r="D1830" i="4"/>
  <c r="C1830" i="4"/>
  <c r="B1830" i="4"/>
  <c r="A1830" i="4"/>
  <c r="D1829" i="4"/>
  <c r="C1829" i="4"/>
  <c r="B1829" i="4"/>
  <c r="A1829" i="4"/>
  <c r="D1828" i="4"/>
  <c r="C1828" i="4"/>
  <c r="B1828" i="4"/>
  <c r="A1828" i="4"/>
  <c r="D1827" i="4"/>
  <c r="C1827" i="4"/>
  <c r="B1827" i="4"/>
  <c r="A1827" i="4"/>
  <c r="D1826" i="4"/>
  <c r="C1826" i="4"/>
  <c r="B1826" i="4"/>
  <c r="A1826" i="4"/>
  <c r="D1825" i="4"/>
  <c r="C1825" i="4"/>
  <c r="B1825" i="4"/>
  <c r="A1825" i="4"/>
  <c r="D1824" i="4"/>
  <c r="C1824" i="4"/>
  <c r="B1824" i="4"/>
  <c r="A1824" i="4"/>
  <c r="D1823" i="4"/>
  <c r="C1823" i="4"/>
  <c r="B1823" i="4"/>
  <c r="A1823" i="4"/>
  <c r="D1822" i="4"/>
  <c r="C1822" i="4"/>
  <c r="B1822" i="4"/>
  <c r="A1822" i="4"/>
  <c r="D1821" i="4"/>
  <c r="C1821" i="4"/>
  <c r="B1821" i="4"/>
  <c r="A1821" i="4"/>
  <c r="D1820" i="4"/>
  <c r="C1820" i="4"/>
  <c r="B1820" i="4"/>
  <c r="A1820" i="4"/>
  <c r="D1819" i="4"/>
  <c r="C1819" i="4"/>
  <c r="B1819" i="4"/>
  <c r="A1819" i="4"/>
  <c r="D1818" i="4"/>
  <c r="C1818" i="4"/>
  <c r="B1818" i="4"/>
  <c r="A1818" i="4"/>
  <c r="D1817" i="4"/>
  <c r="C1817" i="4"/>
  <c r="B1817" i="4"/>
  <c r="A1817" i="4"/>
  <c r="D1816" i="4"/>
  <c r="C1816" i="4"/>
  <c r="B1816" i="4"/>
  <c r="A1816" i="4"/>
  <c r="D1815" i="4"/>
  <c r="C1815" i="4"/>
  <c r="B1815" i="4"/>
  <c r="A1815" i="4"/>
  <c r="D1814" i="4"/>
  <c r="C1814" i="4"/>
  <c r="B1814" i="4"/>
  <c r="A1814" i="4"/>
  <c r="D1813" i="4"/>
  <c r="C1813" i="4"/>
  <c r="B1813" i="4"/>
  <c r="A1813" i="4"/>
  <c r="D1812" i="4"/>
  <c r="C1812" i="4"/>
  <c r="B1812" i="4"/>
  <c r="A1812" i="4"/>
  <c r="D1811" i="4"/>
  <c r="C1811" i="4"/>
  <c r="B1811" i="4"/>
  <c r="A1811" i="4"/>
  <c r="D1810" i="4"/>
  <c r="C1810" i="4"/>
  <c r="B1810" i="4"/>
  <c r="A1810" i="4"/>
  <c r="D1809" i="4"/>
  <c r="C1809" i="4"/>
  <c r="B1809" i="4"/>
  <c r="A1809" i="4"/>
  <c r="D1808" i="4"/>
  <c r="C1808" i="4"/>
  <c r="B1808" i="4"/>
  <c r="A1808" i="4"/>
  <c r="D1807" i="4"/>
  <c r="C1807" i="4"/>
  <c r="B1807" i="4"/>
  <c r="A1807" i="4"/>
  <c r="D1806" i="4"/>
  <c r="C1806" i="4"/>
  <c r="B1806" i="4"/>
  <c r="A1806" i="4"/>
  <c r="D1805" i="4"/>
  <c r="C1805" i="4"/>
  <c r="B1805" i="4"/>
  <c r="A1805" i="4"/>
  <c r="D1804" i="4"/>
  <c r="C1804" i="4"/>
  <c r="B1804" i="4"/>
  <c r="A1804" i="4"/>
  <c r="D1803" i="4"/>
  <c r="C1803" i="4"/>
  <c r="B1803" i="4"/>
  <c r="A1803" i="4"/>
  <c r="D1802" i="4"/>
  <c r="C1802" i="4"/>
  <c r="B1802" i="4"/>
  <c r="A1802" i="4"/>
  <c r="D1801" i="4"/>
  <c r="C1801" i="4"/>
  <c r="B1801" i="4"/>
  <c r="A1801" i="4"/>
  <c r="D1800" i="4"/>
  <c r="C1800" i="4"/>
  <c r="B1800" i="4"/>
  <c r="A1800" i="4"/>
  <c r="D1799" i="4"/>
  <c r="C1799" i="4"/>
  <c r="B1799" i="4"/>
  <c r="A1799" i="4"/>
  <c r="D1798" i="4"/>
  <c r="C1798" i="4"/>
  <c r="B1798" i="4"/>
  <c r="A1798" i="4"/>
  <c r="D1797" i="4"/>
  <c r="C1797" i="4"/>
  <c r="B1797" i="4"/>
  <c r="A1797" i="4"/>
  <c r="D1796" i="4"/>
  <c r="C1796" i="4"/>
  <c r="B1796" i="4"/>
  <c r="A1796" i="4"/>
  <c r="D1795" i="4"/>
  <c r="C1795" i="4"/>
  <c r="B1795" i="4"/>
  <c r="A1795" i="4"/>
  <c r="D1794" i="4"/>
  <c r="C1794" i="4"/>
  <c r="B1794" i="4"/>
  <c r="A1794" i="4"/>
  <c r="D1793" i="4"/>
  <c r="C1793" i="4"/>
  <c r="B1793" i="4"/>
  <c r="A1793" i="4"/>
  <c r="D1792" i="4"/>
  <c r="C1792" i="4"/>
  <c r="B1792" i="4"/>
  <c r="A1792" i="4"/>
  <c r="D1791" i="4"/>
  <c r="C1791" i="4"/>
  <c r="B1791" i="4"/>
  <c r="A1791" i="4"/>
  <c r="D1790" i="4"/>
  <c r="C1790" i="4"/>
  <c r="B1790" i="4"/>
  <c r="A1790" i="4"/>
  <c r="D1789" i="4"/>
  <c r="C1789" i="4"/>
  <c r="B1789" i="4"/>
  <c r="A1789" i="4"/>
  <c r="D1788" i="4"/>
  <c r="C1788" i="4"/>
  <c r="B1788" i="4"/>
  <c r="A1788" i="4"/>
  <c r="D1787" i="4"/>
  <c r="C1787" i="4"/>
  <c r="B1787" i="4"/>
  <c r="A1787" i="4"/>
  <c r="D1786" i="4"/>
  <c r="C1786" i="4"/>
  <c r="B1786" i="4"/>
  <c r="A1786" i="4"/>
  <c r="D1785" i="4"/>
  <c r="C1785" i="4"/>
  <c r="B1785" i="4"/>
  <c r="A1785" i="4"/>
  <c r="D1784" i="4"/>
  <c r="C1784" i="4"/>
  <c r="B1784" i="4"/>
  <c r="A1784" i="4"/>
  <c r="D1783" i="4"/>
  <c r="C1783" i="4"/>
  <c r="B1783" i="4"/>
  <c r="A1783" i="4"/>
  <c r="D1782" i="4"/>
  <c r="C1782" i="4"/>
  <c r="B1782" i="4"/>
  <c r="A1782" i="4"/>
  <c r="D1781" i="4"/>
  <c r="C1781" i="4"/>
  <c r="B1781" i="4"/>
  <c r="A1781" i="4"/>
  <c r="D1780" i="4"/>
  <c r="C1780" i="4"/>
  <c r="B1780" i="4"/>
  <c r="A1780" i="4"/>
  <c r="D1779" i="4"/>
  <c r="C1779" i="4"/>
  <c r="B1779" i="4"/>
  <c r="A1779" i="4"/>
  <c r="D1778" i="4"/>
  <c r="C1778" i="4"/>
  <c r="B1778" i="4"/>
  <c r="A1778" i="4"/>
  <c r="D1777" i="4"/>
  <c r="C1777" i="4"/>
  <c r="B1777" i="4"/>
  <c r="A1777" i="4"/>
  <c r="D1776" i="4"/>
  <c r="C1776" i="4"/>
  <c r="B1776" i="4"/>
  <c r="A1776" i="4"/>
  <c r="D1775" i="4"/>
  <c r="C1775" i="4"/>
  <c r="B1775" i="4"/>
  <c r="A1775" i="4"/>
  <c r="D1774" i="4"/>
  <c r="C1774" i="4"/>
  <c r="B1774" i="4"/>
  <c r="A1774" i="4"/>
  <c r="D1773" i="4"/>
  <c r="C1773" i="4"/>
  <c r="B1773" i="4"/>
  <c r="A1773" i="4"/>
  <c r="D1772" i="4"/>
  <c r="C1772" i="4"/>
  <c r="B1772" i="4"/>
  <c r="A1772" i="4"/>
  <c r="D1771" i="4"/>
  <c r="C1771" i="4"/>
  <c r="B1771" i="4"/>
  <c r="A1771" i="4"/>
  <c r="D1770" i="4"/>
  <c r="C1770" i="4"/>
  <c r="B1770" i="4"/>
  <c r="A1770" i="4"/>
  <c r="D1769" i="4"/>
  <c r="C1769" i="4"/>
  <c r="B1769" i="4"/>
  <c r="A1769" i="4"/>
  <c r="D1768" i="4"/>
  <c r="C1768" i="4"/>
  <c r="B1768" i="4"/>
  <c r="A1768" i="4"/>
  <c r="D1767" i="4"/>
  <c r="C1767" i="4"/>
  <c r="B1767" i="4"/>
  <c r="A1767" i="4"/>
  <c r="D1766" i="4"/>
  <c r="C1766" i="4"/>
  <c r="B1766" i="4"/>
  <c r="A1766" i="4"/>
  <c r="D1765" i="4"/>
  <c r="C1765" i="4"/>
  <c r="B1765" i="4"/>
  <c r="A1765" i="4"/>
  <c r="D1764" i="4"/>
  <c r="C1764" i="4"/>
  <c r="B1764" i="4"/>
  <c r="A1764" i="4"/>
  <c r="D1763" i="4"/>
  <c r="C1763" i="4"/>
  <c r="B1763" i="4"/>
  <c r="A1763" i="4"/>
  <c r="D1762" i="4"/>
  <c r="C1762" i="4"/>
  <c r="B1762" i="4"/>
  <c r="A1762" i="4"/>
  <c r="D1761" i="4"/>
  <c r="C1761" i="4"/>
  <c r="B1761" i="4"/>
  <c r="A1761" i="4"/>
  <c r="D1760" i="4"/>
  <c r="C1760" i="4"/>
  <c r="B1760" i="4"/>
  <c r="A1760" i="4"/>
  <c r="D1759" i="4"/>
  <c r="C1759" i="4"/>
  <c r="B1759" i="4"/>
  <c r="A1759" i="4"/>
  <c r="D1758" i="4"/>
  <c r="C1758" i="4"/>
  <c r="B1758" i="4"/>
  <c r="A1758" i="4"/>
  <c r="D1757" i="4"/>
  <c r="C1757" i="4"/>
  <c r="B1757" i="4"/>
  <c r="A1757" i="4"/>
  <c r="D1756" i="4"/>
  <c r="C1756" i="4"/>
  <c r="B1756" i="4"/>
  <c r="A1756" i="4"/>
  <c r="D1755" i="4"/>
  <c r="C1755" i="4"/>
  <c r="B1755" i="4"/>
  <c r="A1755" i="4"/>
  <c r="D1754" i="4"/>
  <c r="C1754" i="4"/>
  <c r="B1754" i="4"/>
  <c r="A1754" i="4"/>
  <c r="D1753" i="4"/>
  <c r="C1753" i="4"/>
  <c r="B1753" i="4"/>
  <c r="A1753" i="4"/>
  <c r="D1752" i="4"/>
  <c r="C1752" i="4"/>
  <c r="B1752" i="4"/>
  <c r="A1752" i="4"/>
  <c r="D1751" i="4"/>
  <c r="C1751" i="4"/>
  <c r="B1751" i="4"/>
  <c r="A1751" i="4"/>
  <c r="D1750" i="4"/>
  <c r="C1750" i="4"/>
  <c r="B1750" i="4"/>
  <c r="A1750" i="4"/>
  <c r="D1749" i="4"/>
  <c r="C1749" i="4"/>
  <c r="B1749" i="4"/>
  <c r="A1749" i="4"/>
  <c r="D1748" i="4"/>
  <c r="C1748" i="4"/>
  <c r="B1748" i="4"/>
  <c r="A1748" i="4"/>
  <c r="D1747" i="4"/>
  <c r="C1747" i="4"/>
  <c r="B1747" i="4"/>
  <c r="A1747" i="4"/>
  <c r="D1746" i="4"/>
  <c r="C1746" i="4"/>
  <c r="B1746" i="4"/>
  <c r="A1746" i="4"/>
  <c r="D1745" i="4"/>
  <c r="C1745" i="4"/>
  <c r="B1745" i="4"/>
  <c r="A1745" i="4"/>
  <c r="D1744" i="4"/>
  <c r="C1744" i="4"/>
  <c r="B1744" i="4"/>
  <c r="A1744" i="4"/>
  <c r="D1743" i="4"/>
  <c r="C1743" i="4"/>
  <c r="B1743" i="4"/>
  <c r="A1743" i="4"/>
  <c r="D1742" i="4"/>
  <c r="C1742" i="4"/>
  <c r="B1742" i="4"/>
  <c r="A1742" i="4"/>
  <c r="D1741" i="4"/>
  <c r="C1741" i="4"/>
  <c r="B1741" i="4"/>
  <c r="A1741" i="4"/>
  <c r="D1740" i="4"/>
  <c r="C1740" i="4"/>
  <c r="B1740" i="4"/>
  <c r="A1740" i="4"/>
  <c r="D1739" i="4"/>
  <c r="C1739" i="4"/>
  <c r="B1739" i="4"/>
  <c r="A1739" i="4"/>
  <c r="D1738" i="4"/>
  <c r="C1738" i="4"/>
  <c r="B1738" i="4"/>
  <c r="A1738" i="4"/>
  <c r="D1737" i="4"/>
  <c r="C1737" i="4"/>
  <c r="B1737" i="4"/>
  <c r="A1737" i="4"/>
  <c r="D1736" i="4"/>
  <c r="C1736" i="4"/>
  <c r="B1736" i="4"/>
  <c r="A1736" i="4"/>
  <c r="D1735" i="4"/>
  <c r="C1735" i="4"/>
  <c r="B1735" i="4"/>
  <c r="A1735" i="4"/>
  <c r="D1734" i="4"/>
  <c r="C1734" i="4"/>
  <c r="B1734" i="4"/>
  <c r="A1734" i="4"/>
  <c r="D1733" i="4"/>
  <c r="C1733" i="4"/>
  <c r="B1733" i="4"/>
  <c r="A1733" i="4"/>
  <c r="D1732" i="4"/>
  <c r="C1732" i="4"/>
  <c r="B1732" i="4"/>
  <c r="A1732" i="4"/>
  <c r="D1731" i="4"/>
  <c r="C1731" i="4"/>
  <c r="B1731" i="4"/>
  <c r="A1731" i="4"/>
  <c r="D1730" i="4"/>
  <c r="C1730" i="4"/>
  <c r="B1730" i="4"/>
  <c r="A1730" i="4"/>
  <c r="D1729" i="4"/>
  <c r="C1729" i="4"/>
  <c r="B1729" i="4"/>
  <c r="A1729" i="4"/>
  <c r="D1728" i="4"/>
  <c r="C1728" i="4"/>
  <c r="B1728" i="4"/>
  <c r="A1728" i="4"/>
  <c r="D1727" i="4"/>
  <c r="C1727" i="4"/>
  <c r="B1727" i="4"/>
  <c r="A1727" i="4"/>
  <c r="D1726" i="4"/>
  <c r="C1726" i="4"/>
  <c r="B1726" i="4"/>
  <c r="A1726" i="4"/>
  <c r="D1725" i="4"/>
  <c r="C1725" i="4"/>
  <c r="B1725" i="4"/>
  <c r="A1725" i="4"/>
  <c r="D1724" i="4"/>
  <c r="C1724" i="4"/>
  <c r="B1724" i="4"/>
  <c r="A1724" i="4"/>
  <c r="D1723" i="4"/>
  <c r="C1723" i="4"/>
  <c r="B1723" i="4"/>
  <c r="A1723" i="4"/>
  <c r="D1722" i="4"/>
  <c r="C1722" i="4"/>
  <c r="B1722" i="4"/>
  <c r="A1722" i="4"/>
  <c r="D1721" i="4"/>
  <c r="C1721" i="4"/>
  <c r="B1721" i="4"/>
  <c r="A1721" i="4"/>
  <c r="D1720" i="4"/>
  <c r="C1720" i="4"/>
  <c r="B1720" i="4"/>
  <c r="A1720" i="4"/>
  <c r="D1719" i="4"/>
  <c r="C1719" i="4"/>
  <c r="B1719" i="4"/>
  <c r="A1719" i="4"/>
  <c r="D1718" i="4"/>
  <c r="C1718" i="4"/>
  <c r="B1718" i="4"/>
  <c r="A1718" i="4"/>
  <c r="D1717" i="4"/>
  <c r="C1717" i="4"/>
  <c r="B1717" i="4"/>
  <c r="A1717" i="4"/>
  <c r="D1716" i="4"/>
  <c r="C1716" i="4"/>
  <c r="B1716" i="4"/>
  <c r="A1716" i="4"/>
  <c r="D1715" i="4"/>
  <c r="C1715" i="4"/>
  <c r="B1715" i="4"/>
  <c r="A1715" i="4"/>
  <c r="D1714" i="4"/>
  <c r="C1714" i="4"/>
  <c r="B1714" i="4"/>
  <c r="A1714" i="4"/>
  <c r="D1713" i="4"/>
  <c r="C1713" i="4"/>
  <c r="B1713" i="4"/>
  <c r="A1713" i="4"/>
  <c r="D1712" i="4"/>
  <c r="C1712" i="4"/>
  <c r="B1712" i="4"/>
  <c r="A1712" i="4"/>
  <c r="D1711" i="4"/>
  <c r="C1711" i="4"/>
  <c r="B1711" i="4"/>
  <c r="A1711" i="4"/>
  <c r="D1710" i="4"/>
  <c r="C1710" i="4"/>
  <c r="B1710" i="4"/>
  <c r="A1710" i="4"/>
  <c r="D1709" i="4"/>
  <c r="C1709" i="4"/>
  <c r="B1709" i="4"/>
  <c r="A1709" i="4"/>
  <c r="D1708" i="4"/>
  <c r="C1708" i="4"/>
  <c r="B1708" i="4"/>
  <c r="A1708" i="4"/>
  <c r="D1707" i="4"/>
  <c r="C1707" i="4"/>
  <c r="B1707" i="4"/>
  <c r="A1707" i="4"/>
  <c r="D1706" i="4"/>
  <c r="C1706" i="4"/>
  <c r="B1706" i="4"/>
  <c r="A1706" i="4"/>
  <c r="D1705" i="4"/>
  <c r="C1705" i="4"/>
  <c r="B1705" i="4"/>
  <c r="A1705" i="4"/>
  <c r="D1704" i="4"/>
  <c r="C1704" i="4"/>
  <c r="B1704" i="4"/>
  <c r="A1704" i="4"/>
  <c r="D1703" i="4"/>
  <c r="C1703" i="4"/>
  <c r="B1703" i="4"/>
  <c r="A1703" i="4"/>
  <c r="D1702" i="4"/>
  <c r="C1702" i="4"/>
  <c r="B1702" i="4"/>
  <c r="A1702" i="4"/>
  <c r="D1701" i="4"/>
  <c r="C1701" i="4"/>
  <c r="B1701" i="4"/>
  <c r="A1701" i="4"/>
  <c r="D1700" i="4"/>
  <c r="C1700" i="4"/>
  <c r="B1700" i="4"/>
  <c r="A1700" i="4"/>
  <c r="D1699" i="4"/>
  <c r="C1699" i="4"/>
  <c r="B1699" i="4"/>
  <c r="A1699" i="4"/>
  <c r="D1698" i="4"/>
  <c r="C1698" i="4"/>
  <c r="B1698" i="4"/>
  <c r="A1698" i="4"/>
  <c r="D1697" i="4"/>
  <c r="C1697" i="4"/>
  <c r="B1697" i="4"/>
  <c r="A1697" i="4"/>
  <c r="D1696" i="4"/>
  <c r="C1696" i="4"/>
  <c r="B1696" i="4"/>
  <c r="A1696" i="4"/>
  <c r="D1695" i="4"/>
  <c r="C1695" i="4"/>
  <c r="B1695" i="4"/>
  <c r="A1695" i="4"/>
  <c r="D1694" i="4"/>
  <c r="C1694" i="4"/>
  <c r="B1694" i="4"/>
  <c r="A1694" i="4"/>
  <c r="D1693" i="4"/>
  <c r="C1693" i="4"/>
  <c r="B1693" i="4"/>
  <c r="A1693" i="4"/>
  <c r="D1692" i="4"/>
  <c r="C1692" i="4"/>
  <c r="B1692" i="4"/>
  <c r="A1692" i="4"/>
  <c r="D1691" i="4"/>
  <c r="C1691" i="4"/>
  <c r="B1691" i="4"/>
  <c r="A1691" i="4"/>
  <c r="D1690" i="4"/>
  <c r="C1690" i="4"/>
  <c r="B1690" i="4"/>
  <c r="A1690" i="4"/>
  <c r="D1689" i="4"/>
  <c r="C1689" i="4"/>
  <c r="B1689" i="4"/>
  <c r="A1689" i="4"/>
  <c r="D1688" i="4"/>
  <c r="C1688" i="4"/>
  <c r="B1688" i="4"/>
  <c r="A1688" i="4"/>
  <c r="D1687" i="4"/>
  <c r="C1687" i="4"/>
  <c r="B1687" i="4"/>
  <c r="A1687" i="4"/>
  <c r="D1686" i="4"/>
  <c r="C1686" i="4"/>
  <c r="B1686" i="4"/>
  <c r="A1686" i="4"/>
  <c r="D1685" i="4"/>
  <c r="C1685" i="4"/>
  <c r="B1685" i="4"/>
  <c r="A1685" i="4"/>
  <c r="D1684" i="4"/>
  <c r="C1684" i="4"/>
  <c r="B1684" i="4"/>
  <c r="A1684" i="4"/>
  <c r="D1683" i="4"/>
  <c r="C1683" i="4"/>
  <c r="B1683" i="4"/>
  <c r="A1683" i="4"/>
  <c r="D1682" i="4"/>
  <c r="C1682" i="4"/>
  <c r="B1682" i="4"/>
  <c r="A1682" i="4"/>
  <c r="D1681" i="4"/>
  <c r="C1681" i="4"/>
  <c r="B1681" i="4"/>
  <c r="A1681" i="4"/>
  <c r="D1680" i="4"/>
  <c r="C1680" i="4"/>
  <c r="B1680" i="4"/>
  <c r="A1680" i="4"/>
  <c r="D1679" i="4"/>
  <c r="C1679" i="4"/>
  <c r="B1679" i="4"/>
  <c r="A1679" i="4"/>
  <c r="D1678" i="4"/>
  <c r="C1678" i="4"/>
  <c r="B1678" i="4"/>
  <c r="A1678" i="4"/>
  <c r="D1677" i="4"/>
  <c r="C1677" i="4"/>
  <c r="B1677" i="4"/>
  <c r="A1677" i="4"/>
  <c r="D1676" i="4"/>
  <c r="C1676" i="4"/>
  <c r="B1676" i="4"/>
  <c r="A1676" i="4"/>
  <c r="D1675" i="4"/>
  <c r="C1675" i="4"/>
  <c r="B1675" i="4"/>
  <c r="A1675" i="4"/>
  <c r="D1674" i="4"/>
  <c r="C1674" i="4"/>
  <c r="B1674" i="4"/>
  <c r="A1674" i="4"/>
  <c r="D1673" i="4"/>
  <c r="C1673" i="4"/>
  <c r="B1673" i="4"/>
  <c r="A1673" i="4"/>
  <c r="D1672" i="4"/>
  <c r="C1672" i="4"/>
  <c r="B1672" i="4"/>
  <c r="A1672" i="4"/>
  <c r="D1671" i="4"/>
  <c r="C1671" i="4"/>
  <c r="B1671" i="4"/>
  <c r="A1671" i="4"/>
  <c r="D1670" i="4"/>
  <c r="C1670" i="4"/>
  <c r="B1670" i="4"/>
  <c r="A1670" i="4"/>
  <c r="D1669" i="4"/>
  <c r="C1669" i="4"/>
  <c r="B1669" i="4"/>
  <c r="A1669" i="4"/>
  <c r="D1668" i="4"/>
  <c r="C1668" i="4"/>
  <c r="B1668" i="4"/>
  <c r="A1668" i="4"/>
  <c r="D1667" i="4"/>
  <c r="C1667" i="4"/>
  <c r="B1667" i="4"/>
  <c r="A1667" i="4"/>
  <c r="D1666" i="4"/>
  <c r="C1666" i="4"/>
  <c r="B1666" i="4"/>
  <c r="A1666" i="4"/>
  <c r="D1665" i="4"/>
  <c r="C1665" i="4"/>
  <c r="B1665" i="4"/>
  <c r="A1665" i="4"/>
  <c r="D1664" i="4"/>
  <c r="C1664" i="4"/>
  <c r="B1664" i="4"/>
  <c r="A1664" i="4"/>
  <c r="D1663" i="4"/>
  <c r="C1663" i="4"/>
  <c r="B1663" i="4"/>
  <c r="A1663" i="4"/>
  <c r="D1662" i="4"/>
  <c r="C1662" i="4"/>
  <c r="B1662" i="4"/>
  <c r="A1662" i="4"/>
  <c r="D1661" i="4"/>
  <c r="C1661" i="4"/>
  <c r="B1661" i="4"/>
  <c r="A1661" i="4"/>
  <c r="D1660" i="4"/>
  <c r="C1660" i="4"/>
  <c r="B1660" i="4"/>
  <c r="A1660" i="4"/>
  <c r="D1659" i="4"/>
  <c r="C1659" i="4"/>
  <c r="B1659" i="4"/>
  <c r="A1659" i="4"/>
  <c r="D1658" i="4"/>
  <c r="C1658" i="4"/>
  <c r="B1658" i="4"/>
  <c r="A1658" i="4"/>
  <c r="D1657" i="4"/>
  <c r="C1657" i="4"/>
  <c r="B1657" i="4"/>
  <c r="A1657" i="4"/>
  <c r="D1656" i="4"/>
  <c r="C1656" i="4"/>
  <c r="B1656" i="4"/>
  <c r="A1656" i="4"/>
  <c r="D1655" i="4"/>
  <c r="C1655" i="4"/>
  <c r="B1655" i="4"/>
  <c r="A1655" i="4"/>
  <c r="D1654" i="4"/>
  <c r="C1654" i="4"/>
  <c r="B1654" i="4"/>
  <c r="A1654" i="4"/>
  <c r="D1653" i="4"/>
  <c r="C1653" i="4"/>
  <c r="B1653" i="4"/>
  <c r="A1653" i="4"/>
  <c r="D1652" i="4"/>
  <c r="C1652" i="4"/>
  <c r="B1652" i="4"/>
  <c r="A1652" i="4"/>
  <c r="D1651" i="4"/>
  <c r="C1651" i="4"/>
  <c r="B1651" i="4"/>
  <c r="A1651" i="4"/>
  <c r="D1650" i="4"/>
  <c r="C1650" i="4"/>
  <c r="B1650" i="4"/>
  <c r="A1650" i="4"/>
  <c r="D1649" i="4"/>
  <c r="C1649" i="4"/>
  <c r="B1649" i="4"/>
  <c r="A1649" i="4"/>
  <c r="D1648" i="4"/>
  <c r="C1648" i="4"/>
  <c r="B1648" i="4"/>
  <c r="A1648" i="4"/>
  <c r="D1647" i="4"/>
  <c r="C1647" i="4"/>
  <c r="B1647" i="4"/>
  <c r="A1647" i="4"/>
  <c r="D1646" i="4"/>
  <c r="C1646" i="4"/>
  <c r="B1646" i="4"/>
  <c r="A1646" i="4"/>
  <c r="D1645" i="4"/>
  <c r="C1645" i="4"/>
  <c r="B1645" i="4"/>
  <c r="A1645" i="4"/>
  <c r="D1644" i="4"/>
  <c r="C1644" i="4"/>
  <c r="B1644" i="4"/>
  <c r="A1644" i="4"/>
  <c r="D1643" i="4"/>
  <c r="C1643" i="4"/>
  <c r="B1643" i="4"/>
  <c r="A1643" i="4"/>
  <c r="D1642" i="4"/>
  <c r="C1642" i="4"/>
  <c r="B1642" i="4"/>
  <c r="A1642" i="4"/>
  <c r="D1641" i="4"/>
  <c r="C1641" i="4"/>
  <c r="B1641" i="4"/>
  <c r="A1641" i="4"/>
  <c r="D1640" i="4"/>
  <c r="C1640" i="4"/>
  <c r="B1640" i="4"/>
  <c r="A1640" i="4"/>
  <c r="D1639" i="4"/>
  <c r="C1639" i="4"/>
  <c r="B1639" i="4"/>
  <c r="A1639" i="4"/>
  <c r="D1638" i="4"/>
  <c r="C1638" i="4"/>
  <c r="B1638" i="4"/>
  <c r="A1638" i="4"/>
  <c r="D1637" i="4"/>
  <c r="C1637" i="4"/>
  <c r="B1637" i="4"/>
  <c r="A1637" i="4"/>
  <c r="D1636" i="4"/>
  <c r="C1636" i="4"/>
  <c r="B1636" i="4"/>
  <c r="A1636" i="4"/>
  <c r="D1635" i="4"/>
  <c r="C1635" i="4"/>
  <c r="B1635" i="4"/>
  <c r="A1635" i="4"/>
  <c r="D1634" i="4"/>
  <c r="C1634" i="4"/>
  <c r="B1634" i="4"/>
  <c r="A1634" i="4"/>
  <c r="D1633" i="4"/>
  <c r="C1633" i="4"/>
  <c r="B1633" i="4"/>
  <c r="A1633" i="4"/>
  <c r="D1632" i="4"/>
  <c r="C1632" i="4"/>
  <c r="B1632" i="4"/>
  <c r="A1632" i="4"/>
  <c r="D1631" i="4"/>
  <c r="C1631" i="4"/>
  <c r="B1631" i="4"/>
  <c r="A1631" i="4"/>
  <c r="D1630" i="4"/>
  <c r="C1630" i="4"/>
  <c r="B1630" i="4"/>
  <c r="A1630" i="4"/>
  <c r="D1629" i="4"/>
  <c r="C1629" i="4"/>
  <c r="B1629" i="4"/>
  <c r="A1629" i="4"/>
  <c r="D1628" i="4"/>
  <c r="C1628" i="4"/>
  <c r="B1628" i="4"/>
  <c r="A1628" i="4"/>
  <c r="D1627" i="4"/>
  <c r="C1627" i="4"/>
  <c r="B1627" i="4"/>
  <c r="A1627" i="4"/>
  <c r="D1626" i="4"/>
  <c r="C1626" i="4"/>
  <c r="B1626" i="4"/>
  <c r="A1626" i="4"/>
  <c r="D1625" i="4"/>
  <c r="C1625" i="4"/>
  <c r="B1625" i="4"/>
  <c r="A1625" i="4"/>
  <c r="D1624" i="4"/>
  <c r="C1624" i="4"/>
  <c r="B1624" i="4"/>
  <c r="A1624" i="4"/>
  <c r="D1623" i="4"/>
  <c r="C1623" i="4"/>
  <c r="B1623" i="4"/>
  <c r="A1623" i="4"/>
  <c r="D1622" i="4"/>
  <c r="C1622" i="4"/>
  <c r="B1622" i="4"/>
  <c r="A1622" i="4"/>
  <c r="D1621" i="4"/>
  <c r="C1621" i="4"/>
  <c r="B1621" i="4"/>
  <c r="A1621" i="4"/>
  <c r="D1620" i="4"/>
  <c r="C1620" i="4"/>
  <c r="B1620" i="4"/>
  <c r="A1620" i="4"/>
  <c r="D1619" i="4"/>
  <c r="C1619" i="4"/>
  <c r="B1619" i="4"/>
  <c r="A1619" i="4"/>
  <c r="D1618" i="4"/>
  <c r="C1618" i="4"/>
  <c r="B1618" i="4"/>
  <c r="A1618" i="4"/>
  <c r="D1617" i="4"/>
  <c r="C1617" i="4"/>
  <c r="B1617" i="4"/>
  <c r="A1617" i="4"/>
  <c r="D1616" i="4"/>
  <c r="C1616" i="4"/>
  <c r="B1616" i="4"/>
  <c r="A1616" i="4"/>
  <c r="D1615" i="4"/>
  <c r="C1615" i="4"/>
  <c r="B1615" i="4"/>
  <c r="A1615" i="4"/>
  <c r="D1614" i="4"/>
  <c r="C1614" i="4"/>
  <c r="B1614" i="4"/>
  <c r="A1614" i="4"/>
  <c r="D1613" i="4"/>
  <c r="C1613" i="4"/>
  <c r="B1613" i="4"/>
  <c r="A1613" i="4"/>
  <c r="D1612" i="4"/>
  <c r="C1612" i="4"/>
  <c r="B1612" i="4"/>
  <c r="A1612" i="4"/>
  <c r="D1611" i="4"/>
  <c r="C1611" i="4"/>
  <c r="B1611" i="4"/>
  <c r="A1611" i="4"/>
  <c r="D1610" i="4"/>
  <c r="C1610" i="4"/>
  <c r="B1610" i="4"/>
  <c r="A1610" i="4"/>
  <c r="D1609" i="4"/>
  <c r="C1609" i="4"/>
  <c r="B1609" i="4"/>
  <c r="A1609" i="4"/>
  <c r="D1608" i="4"/>
  <c r="C1608" i="4"/>
  <c r="B1608" i="4"/>
  <c r="A1608" i="4"/>
  <c r="D1607" i="4"/>
  <c r="C1607" i="4"/>
  <c r="B1607" i="4"/>
  <c r="A1607" i="4"/>
  <c r="D1606" i="4"/>
  <c r="C1606" i="4"/>
  <c r="B1606" i="4"/>
  <c r="A1606" i="4"/>
  <c r="D1605" i="4"/>
  <c r="C1605" i="4"/>
  <c r="B1605" i="4"/>
  <c r="A1605" i="4"/>
  <c r="D1604" i="4"/>
  <c r="C1604" i="4"/>
  <c r="B1604" i="4"/>
  <c r="A1604" i="4"/>
  <c r="D1603" i="4"/>
  <c r="C1603" i="4"/>
  <c r="B1603" i="4"/>
  <c r="A1603" i="4"/>
  <c r="D1602" i="4"/>
  <c r="C1602" i="4"/>
  <c r="B1602" i="4"/>
  <c r="A1602" i="4"/>
  <c r="D1601" i="4"/>
  <c r="C1601" i="4"/>
  <c r="B1601" i="4"/>
  <c r="A1601" i="4"/>
  <c r="D1600" i="4"/>
  <c r="C1600" i="4"/>
  <c r="B1600" i="4"/>
  <c r="A1600" i="4"/>
  <c r="D1599" i="4"/>
  <c r="C1599" i="4"/>
  <c r="B1599" i="4"/>
  <c r="A1599" i="4"/>
  <c r="D1598" i="4"/>
  <c r="C1598" i="4"/>
  <c r="B1598" i="4"/>
  <c r="A1598" i="4"/>
  <c r="D1597" i="4"/>
  <c r="C1597" i="4"/>
  <c r="B1597" i="4"/>
  <c r="A1597" i="4"/>
  <c r="D1596" i="4"/>
  <c r="C1596" i="4"/>
  <c r="B1596" i="4"/>
  <c r="A1596" i="4"/>
  <c r="D1595" i="4"/>
  <c r="C1595" i="4"/>
  <c r="B1595" i="4"/>
  <c r="A1595" i="4"/>
  <c r="D1594" i="4"/>
  <c r="C1594" i="4"/>
  <c r="B1594" i="4"/>
  <c r="A1594" i="4"/>
  <c r="D1593" i="4"/>
  <c r="C1593" i="4"/>
  <c r="B1593" i="4"/>
  <c r="A1593" i="4"/>
  <c r="D1592" i="4"/>
  <c r="C1592" i="4"/>
  <c r="B1592" i="4"/>
  <c r="A1592" i="4"/>
  <c r="D1591" i="4"/>
  <c r="C1591" i="4"/>
  <c r="B1591" i="4"/>
  <c r="A1591" i="4"/>
  <c r="D1590" i="4"/>
  <c r="C1590" i="4"/>
  <c r="B1590" i="4"/>
  <c r="A1590" i="4"/>
  <c r="D1589" i="4"/>
  <c r="C1589" i="4"/>
  <c r="B1589" i="4"/>
  <c r="A1589" i="4"/>
  <c r="D1588" i="4"/>
  <c r="C1588" i="4"/>
  <c r="B1588" i="4"/>
  <c r="A1588" i="4"/>
  <c r="D1587" i="4"/>
  <c r="C1587" i="4"/>
  <c r="B1587" i="4"/>
  <c r="A1587" i="4"/>
  <c r="D1586" i="4"/>
  <c r="C1586" i="4"/>
  <c r="B1586" i="4"/>
  <c r="A1586" i="4"/>
  <c r="D1585" i="4"/>
  <c r="C1585" i="4"/>
  <c r="B1585" i="4"/>
  <c r="A1585" i="4"/>
  <c r="D1584" i="4"/>
  <c r="C1584" i="4"/>
  <c r="B1584" i="4"/>
  <c r="A1584" i="4"/>
  <c r="D1583" i="4"/>
  <c r="C1583" i="4"/>
  <c r="B1583" i="4"/>
  <c r="A1583" i="4"/>
  <c r="D1582" i="4"/>
  <c r="C1582" i="4"/>
  <c r="B1582" i="4"/>
  <c r="A1582" i="4"/>
  <c r="D1581" i="4"/>
  <c r="C1581" i="4"/>
  <c r="B1581" i="4"/>
  <c r="A1581" i="4"/>
  <c r="D1580" i="4"/>
  <c r="C1580" i="4"/>
  <c r="B1580" i="4"/>
  <c r="A1580" i="4"/>
  <c r="D1579" i="4"/>
  <c r="C1579" i="4"/>
  <c r="B1579" i="4"/>
  <c r="A1579" i="4"/>
  <c r="D1578" i="4"/>
  <c r="C1578" i="4"/>
  <c r="B1578" i="4"/>
  <c r="A1578" i="4"/>
  <c r="D1577" i="4"/>
  <c r="C1577" i="4"/>
  <c r="B1577" i="4"/>
  <c r="A1577" i="4"/>
  <c r="D1576" i="4"/>
  <c r="C1576" i="4"/>
  <c r="B1576" i="4"/>
  <c r="A1576" i="4"/>
  <c r="D1575" i="4"/>
  <c r="C1575" i="4"/>
  <c r="B1575" i="4"/>
  <c r="A1575" i="4"/>
  <c r="D1574" i="4"/>
  <c r="C1574" i="4"/>
  <c r="B1574" i="4"/>
  <c r="A1574" i="4"/>
  <c r="D1573" i="4"/>
  <c r="C1573" i="4"/>
  <c r="B1573" i="4"/>
  <c r="A1573" i="4"/>
  <c r="D1572" i="4"/>
  <c r="C1572" i="4"/>
  <c r="B1572" i="4"/>
  <c r="A1572" i="4"/>
  <c r="D1571" i="4"/>
  <c r="C1571" i="4"/>
  <c r="B1571" i="4"/>
  <c r="A1571" i="4"/>
  <c r="D1570" i="4"/>
  <c r="C1570" i="4"/>
  <c r="B1570" i="4"/>
  <c r="A1570" i="4"/>
  <c r="D1569" i="4"/>
  <c r="C1569" i="4"/>
  <c r="B1569" i="4"/>
  <c r="A1569" i="4"/>
  <c r="D1568" i="4"/>
  <c r="C1568" i="4"/>
  <c r="B1568" i="4"/>
  <c r="A1568" i="4"/>
  <c r="D1567" i="4"/>
  <c r="C1567" i="4"/>
  <c r="B1567" i="4"/>
  <c r="A1567" i="4"/>
  <c r="D1566" i="4"/>
  <c r="C1566" i="4"/>
  <c r="B1566" i="4"/>
  <c r="A1566" i="4"/>
  <c r="D1565" i="4"/>
  <c r="C1565" i="4"/>
  <c r="B1565" i="4"/>
  <c r="A1565" i="4"/>
  <c r="D1564" i="4"/>
  <c r="C1564" i="4"/>
  <c r="B1564" i="4"/>
  <c r="A1564" i="4"/>
  <c r="D1563" i="4"/>
  <c r="C1563" i="4"/>
  <c r="B1563" i="4"/>
  <c r="A1563" i="4"/>
  <c r="D1562" i="4"/>
  <c r="C1562" i="4"/>
  <c r="B1562" i="4"/>
  <c r="A1562" i="4"/>
  <c r="D1561" i="4"/>
  <c r="C1561" i="4"/>
  <c r="B1561" i="4"/>
  <c r="A1561" i="4"/>
  <c r="D1560" i="4"/>
  <c r="C1560" i="4"/>
  <c r="B1560" i="4"/>
  <c r="A1560" i="4"/>
  <c r="D1559" i="4"/>
  <c r="C1559" i="4"/>
  <c r="B1559" i="4"/>
  <c r="A1559" i="4"/>
  <c r="D1558" i="4"/>
  <c r="C1558" i="4"/>
  <c r="B1558" i="4"/>
  <c r="A1558" i="4"/>
  <c r="D1557" i="4"/>
  <c r="C1557" i="4"/>
  <c r="B1557" i="4"/>
  <c r="A1557" i="4"/>
  <c r="D1556" i="4"/>
  <c r="C1556" i="4"/>
  <c r="B1556" i="4"/>
  <c r="A1556" i="4"/>
  <c r="D1555" i="4"/>
  <c r="C1555" i="4"/>
  <c r="B1555" i="4"/>
  <c r="A1555" i="4"/>
  <c r="D1554" i="4"/>
  <c r="C1554" i="4"/>
  <c r="B1554" i="4"/>
  <c r="A1554" i="4"/>
  <c r="D1553" i="4"/>
  <c r="C1553" i="4"/>
  <c r="B1553" i="4"/>
  <c r="A1553" i="4"/>
  <c r="D1552" i="4"/>
  <c r="C1552" i="4"/>
  <c r="B1552" i="4"/>
  <c r="A1552" i="4"/>
  <c r="D1551" i="4"/>
  <c r="C1551" i="4"/>
  <c r="B1551" i="4"/>
  <c r="A1551" i="4"/>
  <c r="D1550" i="4"/>
  <c r="C1550" i="4"/>
  <c r="B1550" i="4"/>
  <c r="A1550" i="4"/>
  <c r="D1549" i="4"/>
  <c r="C1549" i="4"/>
  <c r="B1549" i="4"/>
  <c r="A1549" i="4"/>
  <c r="D1548" i="4"/>
  <c r="C1548" i="4"/>
  <c r="B1548" i="4"/>
  <c r="A1548" i="4"/>
  <c r="D1547" i="4"/>
  <c r="C1547" i="4"/>
  <c r="B1547" i="4"/>
  <c r="A1547" i="4"/>
  <c r="D1546" i="4"/>
  <c r="C1546" i="4"/>
  <c r="B1546" i="4"/>
  <c r="A1546" i="4"/>
  <c r="D1545" i="4"/>
  <c r="C1545" i="4"/>
  <c r="B1545" i="4"/>
  <c r="A1545" i="4"/>
  <c r="D1544" i="4"/>
  <c r="C1544" i="4"/>
  <c r="B1544" i="4"/>
  <c r="A1544" i="4"/>
  <c r="D1543" i="4"/>
  <c r="C1543" i="4"/>
  <c r="B1543" i="4"/>
  <c r="A1543" i="4"/>
  <c r="D1542" i="4"/>
  <c r="C1542" i="4"/>
  <c r="B1542" i="4"/>
  <c r="A1542" i="4"/>
  <c r="D1541" i="4"/>
  <c r="C1541" i="4"/>
  <c r="B1541" i="4"/>
  <c r="A1541" i="4"/>
  <c r="D1540" i="4"/>
  <c r="C1540" i="4"/>
  <c r="B1540" i="4"/>
  <c r="A1540" i="4"/>
  <c r="D1539" i="4"/>
  <c r="C1539" i="4"/>
  <c r="B1539" i="4"/>
  <c r="A1539" i="4"/>
  <c r="D1538" i="4"/>
  <c r="C1538" i="4"/>
  <c r="B1538" i="4"/>
  <c r="A1538" i="4"/>
  <c r="D1537" i="4"/>
  <c r="C1537" i="4"/>
  <c r="B1537" i="4"/>
  <c r="A1537" i="4"/>
  <c r="D1536" i="4"/>
  <c r="C1536" i="4"/>
  <c r="B1536" i="4"/>
  <c r="A1536" i="4"/>
  <c r="D1535" i="4"/>
  <c r="C1535" i="4"/>
  <c r="B1535" i="4"/>
  <c r="A1535" i="4"/>
  <c r="D1534" i="4"/>
  <c r="C1534" i="4"/>
  <c r="B1534" i="4"/>
  <c r="A1534" i="4"/>
  <c r="D1533" i="4"/>
  <c r="C1533" i="4"/>
  <c r="B1533" i="4"/>
  <c r="A1533" i="4"/>
  <c r="D1532" i="4"/>
  <c r="C1532" i="4"/>
  <c r="B1532" i="4"/>
  <c r="A1532" i="4"/>
  <c r="D1531" i="4"/>
  <c r="C1531" i="4"/>
  <c r="B1531" i="4"/>
  <c r="A1531" i="4"/>
  <c r="D1530" i="4"/>
  <c r="C1530" i="4"/>
  <c r="B1530" i="4"/>
  <c r="A1530" i="4"/>
  <c r="D1529" i="4"/>
  <c r="C1529" i="4"/>
  <c r="B1529" i="4"/>
  <c r="A1529" i="4"/>
  <c r="D1528" i="4"/>
  <c r="C1528" i="4"/>
  <c r="B1528" i="4"/>
  <c r="A1528" i="4"/>
  <c r="D1527" i="4"/>
  <c r="C1527" i="4"/>
  <c r="B1527" i="4"/>
  <c r="A1527" i="4"/>
  <c r="D1526" i="4"/>
  <c r="C1526" i="4"/>
  <c r="B1526" i="4"/>
  <c r="A1526" i="4"/>
  <c r="D1525" i="4"/>
  <c r="C1525" i="4"/>
  <c r="B1525" i="4"/>
  <c r="A1525" i="4"/>
  <c r="D1524" i="4"/>
  <c r="C1524" i="4"/>
  <c r="B1524" i="4"/>
  <c r="A1524" i="4"/>
  <c r="D1523" i="4"/>
  <c r="C1523" i="4"/>
  <c r="B1523" i="4"/>
  <c r="A1523" i="4"/>
  <c r="D1522" i="4"/>
  <c r="C1522" i="4"/>
  <c r="B1522" i="4"/>
  <c r="A1522" i="4"/>
  <c r="D1521" i="4"/>
  <c r="C1521" i="4"/>
  <c r="B1521" i="4"/>
  <c r="A1521" i="4"/>
  <c r="D1520" i="4"/>
  <c r="C1520" i="4"/>
  <c r="B1520" i="4"/>
  <c r="A1520" i="4"/>
  <c r="D1519" i="4"/>
  <c r="C1519" i="4"/>
  <c r="B1519" i="4"/>
  <c r="A1519" i="4"/>
  <c r="D1518" i="4"/>
  <c r="C1518" i="4"/>
  <c r="B1518" i="4"/>
  <c r="A1518" i="4"/>
  <c r="D1517" i="4"/>
  <c r="C1517" i="4"/>
  <c r="B1517" i="4"/>
  <c r="A1517" i="4"/>
  <c r="D1516" i="4"/>
  <c r="C1516" i="4"/>
  <c r="B1516" i="4"/>
  <c r="A1516" i="4"/>
  <c r="D1515" i="4"/>
  <c r="C1515" i="4"/>
  <c r="B1515" i="4"/>
  <c r="A1515" i="4"/>
  <c r="D1514" i="4"/>
  <c r="C1514" i="4"/>
  <c r="B1514" i="4"/>
  <c r="A1514" i="4"/>
  <c r="D1513" i="4"/>
  <c r="C1513" i="4"/>
  <c r="B1513" i="4"/>
  <c r="A1513" i="4"/>
  <c r="D1512" i="4"/>
  <c r="C1512" i="4"/>
  <c r="B1512" i="4"/>
  <c r="A1512" i="4"/>
  <c r="D1511" i="4"/>
  <c r="C1511" i="4"/>
  <c r="B1511" i="4"/>
  <c r="A1511" i="4"/>
  <c r="D1510" i="4"/>
  <c r="C1510" i="4"/>
  <c r="B1510" i="4"/>
  <c r="A1510" i="4"/>
  <c r="D1509" i="4"/>
  <c r="C1509" i="4"/>
  <c r="B1509" i="4"/>
  <c r="A1509" i="4"/>
  <c r="D1508" i="4"/>
  <c r="C1508" i="4"/>
  <c r="B1508" i="4"/>
  <c r="A1508" i="4"/>
  <c r="D1507" i="4"/>
  <c r="C1507" i="4"/>
  <c r="B1507" i="4"/>
  <c r="A1507" i="4"/>
  <c r="D1506" i="4"/>
  <c r="C1506" i="4"/>
  <c r="B1506" i="4"/>
  <c r="A1506" i="4"/>
  <c r="D1505" i="4"/>
  <c r="C1505" i="4"/>
  <c r="B1505" i="4"/>
  <c r="A1505" i="4"/>
  <c r="D1504" i="4"/>
  <c r="C1504" i="4"/>
  <c r="B1504" i="4"/>
  <c r="A1504" i="4"/>
  <c r="D1503" i="4"/>
  <c r="C1503" i="4"/>
  <c r="B1503" i="4"/>
  <c r="A1503" i="4"/>
  <c r="D1502" i="4"/>
  <c r="C1502" i="4"/>
  <c r="B1502" i="4"/>
  <c r="A1502" i="4"/>
  <c r="D1501" i="4"/>
  <c r="C1501" i="4"/>
  <c r="B1501" i="4"/>
  <c r="A1501" i="4"/>
  <c r="D1500" i="4"/>
  <c r="C1500" i="4"/>
  <c r="B1500" i="4"/>
  <c r="A1500" i="4"/>
  <c r="D1499" i="4"/>
  <c r="C1499" i="4"/>
  <c r="B1499" i="4"/>
  <c r="A1499" i="4"/>
  <c r="D1498" i="4"/>
  <c r="C1498" i="4"/>
  <c r="B1498" i="4"/>
  <c r="A1498" i="4"/>
  <c r="D1497" i="4"/>
  <c r="C1497" i="4"/>
  <c r="B1497" i="4"/>
  <c r="A1497" i="4"/>
  <c r="D1496" i="4"/>
  <c r="C1496" i="4"/>
  <c r="B1496" i="4"/>
  <c r="A1496" i="4"/>
  <c r="D1495" i="4"/>
  <c r="C1495" i="4"/>
  <c r="B1495" i="4"/>
  <c r="A1495" i="4"/>
  <c r="D1494" i="4"/>
  <c r="C1494" i="4"/>
  <c r="B1494" i="4"/>
  <c r="A1494" i="4"/>
  <c r="D1493" i="4"/>
  <c r="C1493" i="4"/>
  <c r="B1493" i="4"/>
  <c r="A1493" i="4"/>
  <c r="D1492" i="4"/>
  <c r="C1492" i="4"/>
  <c r="B1492" i="4"/>
  <c r="A1492" i="4"/>
  <c r="D1491" i="4"/>
  <c r="C1491" i="4"/>
  <c r="B1491" i="4"/>
  <c r="A1491" i="4"/>
  <c r="D1490" i="4"/>
  <c r="C1490" i="4"/>
  <c r="B1490" i="4"/>
  <c r="A1490" i="4"/>
  <c r="D1489" i="4"/>
  <c r="C1489" i="4"/>
  <c r="B1489" i="4"/>
  <c r="A1489" i="4"/>
  <c r="D1488" i="4"/>
  <c r="C1488" i="4"/>
  <c r="B1488" i="4"/>
  <c r="A1488" i="4"/>
  <c r="D1487" i="4"/>
  <c r="C1487" i="4"/>
  <c r="B1487" i="4"/>
  <c r="A1487" i="4"/>
  <c r="D1486" i="4"/>
  <c r="C1486" i="4"/>
  <c r="B1486" i="4"/>
  <c r="A1486" i="4"/>
  <c r="D1485" i="4"/>
  <c r="C1485" i="4"/>
  <c r="B1485" i="4"/>
  <c r="A1485" i="4"/>
  <c r="D1484" i="4"/>
  <c r="C1484" i="4"/>
  <c r="B1484" i="4"/>
  <c r="A1484" i="4"/>
  <c r="D1483" i="4"/>
  <c r="C1483" i="4"/>
  <c r="B1483" i="4"/>
  <c r="A1483" i="4"/>
  <c r="D1482" i="4"/>
  <c r="C1482" i="4"/>
  <c r="B1482" i="4"/>
  <c r="A1482" i="4"/>
  <c r="D1481" i="4"/>
  <c r="C1481" i="4"/>
  <c r="B1481" i="4"/>
  <c r="A1481" i="4"/>
  <c r="D1480" i="4"/>
  <c r="C1480" i="4"/>
  <c r="B1480" i="4"/>
  <c r="A1480" i="4"/>
  <c r="D1479" i="4"/>
  <c r="C1479" i="4"/>
  <c r="B1479" i="4"/>
  <c r="A1479" i="4"/>
  <c r="D1478" i="4"/>
  <c r="C1478" i="4"/>
  <c r="B1478" i="4"/>
  <c r="A1478" i="4"/>
  <c r="D1477" i="4"/>
  <c r="C1477" i="4"/>
  <c r="B1477" i="4"/>
  <c r="A1477" i="4"/>
  <c r="D1476" i="4"/>
  <c r="C1476" i="4"/>
  <c r="B1476" i="4"/>
  <c r="A1476" i="4"/>
  <c r="D1475" i="4"/>
  <c r="C1475" i="4"/>
  <c r="B1475" i="4"/>
  <c r="A1475" i="4"/>
  <c r="D1474" i="4"/>
  <c r="C1474" i="4"/>
  <c r="B1474" i="4"/>
  <c r="A1474" i="4"/>
  <c r="D1473" i="4"/>
  <c r="C1473" i="4"/>
  <c r="B1473" i="4"/>
  <c r="A1473" i="4"/>
  <c r="D1472" i="4"/>
  <c r="C1472" i="4"/>
  <c r="B1472" i="4"/>
  <c r="A1472" i="4"/>
  <c r="D1471" i="4"/>
  <c r="C1471" i="4"/>
  <c r="B1471" i="4"/>
  <c r="A1471" i="4"/>
  <c r="D1470" i="4"/>
  <c r="C1470" i="4"/>
  <c r="B1470" i="4"/>
  <c r="A1470" i="4"/>
  <c r="D1469" i="4"/>
  <c r="C1469" i="4"/>
  <c r="B1469" i="4"/>
  <c r="A1469" i="4"/>
  <c r="D1468" i="4"/>
  <c r="C1468" i="4"/>
  <c r="B1468" i="4"/>
  <c r="A1468" i="4"/>
  <c r="D1467" i="4"/>
  <c r="C1467" i="4"/>
  <c r="B1467" i="4"/>
  <c r="A1467" i="4"/>
  <c r="D1466" i="4"/>
  <c r="C1466" i="4"/>
  <c r="B1466" i="4"/>
  <c r="A1466" i="4"/>
  <c r="D1465" i="4"/>
  <c r="C1465" i="4"/>
  <c r="B1465" i="4"/>
  <c r="A1465" i="4"/>
  <c r="D1464" i="4"/>
  <c r="C1464" i="4"/>
  <c r="B1464" i="4"/>
  <c r="A1464" i="4"/>
  <c r="D1463" i="4"/>
  <c r="C1463" i="4"/>
  <c r="B1463" i="4"/>
  <c r="A1463" i="4"/>
  <c r="D1462" i="4"/>
  <c r="C1462" i="4"/>
  <c r="B1462" i="4"/>
  <c r="A1462" i="4"/>
  <c r="D1461" i="4"/>
  <c r="C1461" i="4"/>
  <c r="B1461" i="4"/>
  <c r="A1461" i="4"/>
  <c r="D1460" i="4"/>
  <c r="C1460" i="4"/>
  <c r="B1460" i="4"/>
  <c r="A1460" i="4"/>
  <c r="D1459" i="4"/>
  <c r="C1459" i="4"/>
  <c r="B1459" i="4"/>
  <c r="A1459" i="4"/>
  <c r="D1458" i="4"/>
  <c r="C1458" i="4"/>
  <c r="B1458" i="4"/>
  <c r="A1458" i="4"/>
  <c r="D1457" i="4"/>
  <c r="C1457" i="4"/>
  <c r="B1457" i="4"/>
  <c r="A1457" i="4"/>
  <c r="D1456" i="4"/>
  <c r="C1456" i="4"/>
  <c r="B1456" i="4"/>
  <c r="A1456" i="4"/>
  <c r="D1455" i="4"/>
  <c r="C1455" i="4"/>
  <c r="B1455" i="4"/>
  <c r="A1455" i="4"/>
  <c r="D1454" i="4"/>
  <c r="C1454" i="4"/>
  <c r="B1454" i="4"/>
  <c r="A1454" i="4"/>
  <c r="D1453" i="4"/>
  <c r="C1453" i="4"/>
  <c r="B1453" i="4"/>
  <c r="A1453" i="4"/>
  <c r="D1452" i="4"/>
  <c r="C1452" i="4"/>
  <c r="B1452" i="4"/>
  <c r="A1452" i="4"/>
  <c r="D1451" i="4"/>
  <c r="C1451" i="4"/>
  <c r="B1451" i="4"/>
  <c r="A1451" i="4"/>
  <c r="D1450" i="4"/>
  <c r="C1450" i="4"/>
  <c r="B1450" i="4"/>
  <c r="A1450" i="4"/>
  <c r="D1449" i="4"/>
  <c r="C1449" i="4"/>
  <c r="B1449" i="4"/>
  <c r="A1449" i="4"/>
  <c r="D1448" i="4"/>
  <c r="C1448" i="4"/>
  <c r="B1448" i="4"/>
  <c r="A1448" i="4"/>
  <c r="D1447" i="4"/>
  <c r="C1447" i="4"/>
  <c r="B1447" i="4"/>
  <c r="A1447" i="4"/>
  <c r="D1446" i="4"/>
  <c r="C1446" i="4"/>
  <c r="B1446" i="4"/>
  <c r="A1446" i="4"/>
  <c r="D1445" i="4"/>
  <c r="C1445" i="4"/>
  <c r="B1445" i="4"/>
  <c r="A1445" i="4"/>
  <c r="D1444" i="4"/>
  <c r="C1444" i="4"/>
  <c r="B1444" i="4"/>
  <c r="A1444" i="4"/>
  <c r="D1443" i="4"/>
  <c r="C1443" i="4"/>
  <c r="B1443" i="4"/>
  <c r="A1443" i="4"/>
  <c r="D1442" i="4"/>
  <c r="C1442" i="4"/>
  <c r="B1442" i="4"/>
  <c r="A1442" i="4"/>
  <c r="D1441" i="4"/>
  <c r="C1441" i="4"/>
  <c r="B1441" i="4"/>
  <c r="A1441" i="4"/>
  <c r="D1440" i="4"/>
  <c r="C1440" i="4"/>
  <c r="B1440" i="4"/>
  <c r="A1440" i="4"/>
  <c r="D1439" i="4"/>
  <c r="C1439" i="4"/>
  <c r="B1439" i="4"/>
  <c r="A1439" i="4"/>
  <c r="D1438" i="4"/>
  <c r="C1438" i="4"/>
  <c r="B1438" i="4"/>
  <c r="A1438" i="4"/>
  <c r="D1437" i="4"/>
  <c r="C1437" i="4"/>
  <c r="B1437" i="4"/>
  <c r="A1437" i="4"/>
  <c r="D1436" i="4"/>
  <c r="C1436" i="4"/>
  <c r="B1436" i="4"/>
  <c r="A1436" i="4"/>
  <c r="D1435" i="4"/>
  <c r="C1435" i="4"/>
  <c r="B1435" i="4"/>
  <c r="A1435" i="4"/>
  <c r="D1434" i="4"/>
  <c r="C1434" i="4"/>
  <c r="B1434" i="4"/>
  <c r="A1434" i="4"/>
  <c r="D1433" i="4"/>
  <c r="C1433" i="4"/>
  <c r="B1433" i="4"/>
  <c r="A1433" i="4"/>
  <c r="D1432" i="4"/>
  <c r="C1432" i="4"/>
  <c r="B1432" i="4"/>
  <c r="A1432" i="4"/>
  <c r="D1431" i="4"/>
  <c r="C1431" i="4"/>
  <c r="B1431" i="4"/>
  <c r="A1431" i="4"/>
  <c r="D1430" i="4"/>
  <c r="C1430" i="4"/>
  <c r="B1430" i="4"/>
  <c r="A1430" i="4"/>
  <c r="D1429" i="4"/>
  <c r="C1429" i="4"/>
  <c r="B1429" i="4"/>
  <c r="A1429" i="4"/>
  <c r="D1428" i="4"/>
  <c r="C1428" i="4"/>
  <c r="B1428" i="4"/>
  <c r="A1428" i="4"/>
  <c r="D1427" i="4"/>
  <c r="C1427" i="4"/>
  <c r="B1427" i="4"/>
  <c r="A1427" i="4"/>
  <c r="D1426" i="4"/>
  <c r="C1426" i="4"/>
  <c r="B1426" i="4"/>
  <c r="A1426" i="4"/>
  <c r="D1425" i="4"/>
  <c r="C1425" i="4"/>
  <c r="B1425" i="4"/>
  <c r="A1425" i="4"/>
  <c r="D1424" i="4"/>
  <c r="C1424" i="4"/>
  <c r="B1424" i="4"/>
  <c r="A1424" i="4"/>
  <c r="D1423" i="4"/>
  <c r="C1423" i="4"/>
  <c r="B1423" i="4"/>
  <c r="A1423" i="4"/>
  <c r="D1422" i="4"/>
  <c r="C1422" i="4"/>
  <c r="B1422" i="4"/>
  <c r="A1422" i="4"/>
  <c r="D1421" i="4"/>
  <c r="C1421" i="4"/>
  <c r="B1421" i="4"/>
  <c r="A1421" i="4"/>
  <c r="D1420" i="4"/>
  <c r="C1420" i="4"/>
  <c r="B1420" i="4"/>
  <c r="A1420" i="4"/>
  <c r="D1419" i="4"/>
  <c r="C1419" i="4"/>
  <c r="B1419" i="4"/>
  <c r="A1419" i="4"/>
  <c r="D1418" i="4"/>
  <c r="C1418" i="4"/>
  <c r="B1418" i="4"/>
  <c r="A1418" i="4"/>
  <c r="D1417" i="4"/>
  <c r="C1417" i="4"/>
  <c r="B1417" i="4"/>
  <c r="A1417" i="4"/>
  <c r="D1416" i="4"/>
  <c r="C1416" i="4"/>
  <c r="B1416" i="4"/>
  <c r="A1416" i="4"/>
  <c r="D1415" i="4"/>
  <c r="C1415" i="4"/>
  <c r="B1415" i="4"/>
  <c r="A1415" i="4"/>
  <c r="D1414" i="4"/>
  <c r="C1414" i="4"/>
  <c r="B1414" i="4"/>
  <c r="A1414" i="4"/>
  <c r="D1413" i="4"/>
  <c r="C1413" i="4"/>
  <c r="B1413" i="4"/>
  <c r="A1413" i="4"/>
  <c r="D1412" i="4"/>
  <c r="C1412" i="4"/>
  <c r="B1412" i="4"/>
  <c r="A1412" i="4"/>
  <c r="D1411" i="4"/>
  <c r="C1411" i="4"/>
  <c r="B1411" i="4"/>
  <c r="A1411" i="4"/>
  <c r="D1410" i="4"/>
  <c r="C1410" i="4"/>
  <c r="B1410" i="4"/>
  <c r="A1410" i="4"/>
  <c r="D1409" i="4"/>
  <c r="C1409" i="4"/>
  <c r="B1409" i="4"/>
  <c r="A1409" i="4"/>
  <c r="D1408" i="4"/>
  <c r="C1408" i="4"/>
  <c r="B1408" i="4"/>
  <c r="A1408" i="4"/>
  <c r="D1407" i="4"/>
  <c r="C1407" i="4"/>
  <c r="B1407" i="4"/>
  <c r="A1407" i="4"/>
  <c r="D1406" i="4"/>
  <c r="C1406" i="4"/>
  <c r="B1406" i="4"/>
  <c r="A1406" i="4"/>
  <c r="D1405" i="4"/>
  <c r="C1405" i="4"/>
  <c r="B1405" i="4"/>
  <c r="A1405" i="4"/>
  <c r="D1404" i="4"/>
  <c r="C1404" i="4"/>
  <c r="B1404" i="4"/>
  <c r="A1404" i="4"/>
  <c r="D1403" i="4"/>
  <c r="C1403" i="4"/>
  <c r="B1403" i="4"/>
  <c r="A1403" i="4"/>
  <c r="D1402" i="4"/>
  <c r="C1402" i="4"/>
  <c r="B1402" i="4"/>
  <c r="A1402" i="4"/>
  <c r="D1401" i="4"/>
  <c r="C1401" i="4"/>
  <c r="B1401" i="4"/>
  <c r="A1401" i="4"/>
  <c r="D1400" i="4"/>
  <c r="C1400" i="4"/>
  <c r="B1400" i="4"/>
  <c r="A1400" i="4"/>
  <c r="D1399" i="4"/>
  <c r="C1399" i="4"/>
  <c r="B1399" i="4"/>
  <c r="A1399" i="4"/>
  <c r="D1398" i="4"/>
  <c r="C1398" i="4"/>
  <c r="B1398" i="4"/>
  <c r="A1398" i="4"/>
  <c r="D1397" i="4"/>
  <c r="C1397" i="4"/>
  <c r="B1397" i="4"/>
  <c r="A1397" i="4"/>
  <c r="D1396" i="4"/>
  <c r="C1396" i="4"/>
  <c r="B1396" i="4"/>
  <c r="A1396" i="4"/>
  <c r="D1395" i="4"/>
  <c r="C1395" i="4"/>
  <c r="B1395" i="4"/>
  <c r="A1395" i="4"/>
  <c r="D1394" i="4"/>
  <c r="C1394" i="4"/>
  <c r="B1394" i="4"/>
  <c r="A1394" i="4"/>
  <c r="D1393" i="4"/>
  <c r="C1393" i="4"/>
  <c r="B1393" i="4"/>
  <c r="A1393" i="4"/>
  <c r="D1392" i="4"/>
  <c r="C1392" i="4"/>
  <c r="B1392" i="4"/>
  <c r="A1392" i="4"/>
  <c r="D1391" i="4"/>
  <c r="C1391" i="4"/>
  <c r="B1391" i="4"/>
  <c r="A1391" i="4"/>
  <c r="D1390" i="4"/>
  <c r="C1390" i="4"/>
  <c r="B1390" i="4"/>
  <c r="A1390" i="4"/>
  <c r="D1389" i="4"/>
  <c r="C1389" i="4"/>
  <c r="B1389" i="4"/>
  <c r="A1389" i="4"/>
  <c r="D1388" i="4"/>
  <c r="C1388" i="4"/>
  <c r="B1388" i="4"/>
  <c r="A1388" i="4"/>
  <c r="D1387" i="4"/>
  <c r="C1387" i="4"/>
  <c r="B1387" i="4"/>
  <c r="A1387" i="4"/>
  <c r="D1386" i="4"/>
  <c r="C1386" i="4"/>
  <c r="B1386" i="4"/>
  <c r="A1386" i="4"/>
  <c r="D1385" i="4"/>
  <c r="C1385" i="4"/>
  <c r="B1385" i="4"/>
  <c r="A1385" i="4"/>
  <c r="D1384" i="4"/>
  <c r="C1384" i="4"/>
  <c r="B1384" i="4"/>
  <c r="A1384" i="4"/>
  <c r="D1383" i="4"/>
  <c r="C1383" i="4"/>
  <c r="B1383" i="4"/>
  <c r="A1383" i="4"/>
  <c r="D1382" i="4"/>
  <c r="C1382" i="4"/>
  <c r="B1382" i="4"/>
  <c r="A1382" i="4"/>
  <c r="D1381" i="4"/>
  <c r="C1381" i="4"/>
  <c r="B1381" i="4"/>
  <c r="A1381" i="4"/>
  <c r="D1380" i="4"/>
  <c r="C1380" i="4"/>
  <c r="B1380" i="4"/>
  <c r="A1380" i="4"/>
  <c r="D1379" i="4"/>
  <c r="C1379" i="4"/>
  <c r="B1379" i="4"/>
  <c r="A1379" i="4"/>
  <c r="D1378" i="4"/>
  <c r="C1378" i="4"/>
  <c r="B1378" i="4"/>
  <c r="A1378" i="4"/>
  <c r="D1377" i="4"/>
  <c r="C1377" i="4"/>
  <c r="B1377" i="4"/>
  <c r="A1377" i="4"/>
  <c r="D1376" i="4"/>
  <c r="C1376" i="4"/>
  <c r="B1376" i="4"/>
  <c r="A1376" i="4"/>
  <c r="D1375" i="4"/>
  <c r="C1375" i="4"/>
  <c r="B1375" i="4"/>
  <c r="A1375" i="4"/>
  <c r="D1374" i="4"/>
  <c r="C1374" i="4"/>
  <c r="B1374" i="4"/>
  <c r="A1374" i="4"/>
  <c r="D1373" i="4"/>
  <c r="C1373" i="4"/>
  <c r="B1373" i="4"/>
  <c r="A1373" i="4"/>
  <c r="D1372" i="4"/>
  <c r="C1372" i="4"/>
  <c r="B1372" i="4"/>
  <c r="A1372" i="4"/>
  <c r="D1371" i="4"/>
  <c r="C1371" i="4"/>
  <c r="B1371" i="4"/>
  <c r="A1371" i="4"/>
  <c r="D1370" i="4"/>
  <c r="C1370" i="4"/>
  <c r="B1370" i="4"/>
  <c r="A1370" i="4"/>
  <c r="D1369" i="4"/>
  <c r="C1369" i="4"/>
  <c r="B1369" i="4"/>
  <c r="A1369" i="4"/>
  <c r="D1368" i="4"/>
  <c r="C1368" i="4"/>
  <c r="B1368" i="4"/>
  <c r="A1368" i="4"/>
  <c r="D1367" i="4"/>
  <c r="C1367" i="4"/>
  <c r="B1367" i="4"/>
  <c r="A1367" i="4"/>
  <c r="D1366" i="4"/>
  <c r="C1366" i="4"/>
  <c r="B1366" i="4"/>
  <c r="A1366" i="4"/>
  <c r="D1365" i="4"/>
  <c r="C1365" i="4"/>
  <c r="B1365" i="4"/>
  <c r="A1365" i="4"/>
  <c r="D1364" i="4"/>
  <c r="C1364" i="4"/>
  <c r="B1364" i="4"/>
  <c r="A1364" i="4"/>
  <c r="D1363" i="4"/>
  <c r="C1363" i="4"/>
  <c r="B1363" i="4"/>
  <c r="A1363" i="4"/>
  <c r="D1362" i="4"/>
  <c r="C1362" i="4"/>
  <c r="B1362" i="4"/>
  <c r="A1362" i="4"/>
  <c r="D1361" i="4"/>
  <c r="C1361" i="4"/>
  <c r="B1361" i="4"/>
  <c r="A1361" i="4"/>
  <c r="D1360" i="4"/>
  <c r="C1360" i="4"/>
  <c r="B1360" i="4"/>
  <c r="A1360" i="4"/>
  <c r="D1359" i="4"/>
  <c r="C1359" i="4"/>
  <c r="B1359" i="4"/>
  <c r="A1359" i="4"/>
  <c r="D1358" i="4"/>
  <c r="C1358" i="4"/>
  <c r="B1358" i="4"/>
  <c r="A1358" i="4"/>
  <c r="D1357" i="4"/>
  <c r="C1357" i="4"/>
  <c r="B1357" i="4"/>
  <c r="A1357" i="4"/>
  <c r="D1356" i="4"/>
  <c r="C1356" i="4"/>
  <c r="B1356" i="4"/>
  <c r="A1356" i="4"/>
  <c r="D1355" i="4"/>
  <c r="C1355" i="4"/>
  <c r="B1355" i="4"/>
  <c r="A1355" i="4"/>
  <c r="D1354" i="4"/>
  <c r="C1354" i="4"/>
  <c r="B1354" i="4"/>
  <c r="A1354" i="4"/>
  <c r="D1353" i="4"/>
  <c r="C1353" i="4"/>
  <c r="B1353" i="4"/>
  <c r="A1353" i="4"/>
  <c r="D1352" i="4"/>
  <c r="C1352" i="4"/>
  <c r="B1352" i="4"/>
  <c r="A1352" i="4"/>
  <c r="D1351" i="4"/>
  <c r="C1351" i="4"/>
  <c r="B1351" i="4"/>
  <c r="A1351" i="4"/>
  <c r="D1350" i="4"/>
  <c r="C1350" i="4"/>
  <c r="B1350" i="4"/>
  <c r="A1350" i="4"/>
  <c r="D1349" i="4"/>
  <c r="C1349" i="4"/>
  <c r="B1349" i="4"/>
  <c r="A1349" i="4"/>
  <c r="D1348" i="4"/>
  <c r="C1348" i="4"/>
  <c r="B1348" i="4"/>
  <c r="A1348" i="4"/>
  <c r="D1347" i="4"/>
  <c r="C1347" i="4"/>
  <c r="B1347" i="4"/>
  <c r="A1347" i="4"/>
  <c r="D1346" i="4"/>
  <c r="C1346" i="4"/>
  <c r="B1346" i="4"/>
  <c r="A1346" i="4"/>
  <c r="D1345" i="4"/>
  <c r="C1345" i="4"/>
  <c r="B1345" i="4"/>
  <c r="A1345" i="4"/>
  <c r="D1344" i="4"/>
  <c r="C1344" i="4"/>
  <c r="B1344" i="4"/>
  <c r="A1344" i="4"/>
  <c r="D1343" i="4"/>
  <c r="C1343" i="4"/>
  <c r="B1343" i="4"/>
  <c r="A1343" i="4"/>
  <c r="D1342" i="4"/>
  <c r="C1342" i="4"/>
  <c r="B1342" i="4"/>
  <c r="A1342" i="4"/>
  <c r="D1341" i="4"/>
  <c r="C1341" i="4"/>
  <c r="B1341" i="4"/>
  <c r="A1341" i="4"/>
  <c r="D1340" i="4"/>
  <c r="C1340" i="4"/>
  <c r="B1340" i="4"/>
  <c r="A1340" i="4"/>
  <c r="D1339" i="4"/>
  <c r="C1339" i="4"/>
  <c r="B1339" i="4"/>
  <c r="A1339" i="4"/>
  <c r="D1338" i="4"/>
  <c r="C1338" i="4"/>
  <c r="B1338" i="4"/>
  <c r="A1338" i="4"/>
  <c r="D1337" i="4"/>
  <c r="C1337" i="4"/>
  <c r="B1337" i="4"/>
  <c r="A1337" i="4"/>
  <c r="D1336" i="4"/>
  <c r="C1336" i="4"/>
  <c r="B1336" i="4"/>
  <c r="A1336" i="4"/>
  <c r="D1335" i="4"/>
  <c r="C1335" i="4"/>
  <c r="B1335" i="4"/>
  <c r="A1335" i="4"/>
  <c r="D1334" i="4"/>
  <c r="C1334" i="4"/>
  <c r="B1334" i="4"/>
  <c r="A1334" i="4"/>
  <c r="D1333" i="4"/>
  <c r="C1333" i="4"/>
  <c r="B1333" i="4"/>
  <c r="A1333" i="4"/>
  <c r="D1332" i="4"/>
  <c r="C1332" i="4"/>
  <c r="B1332" i="4"/>
  <c r="A1332" i="4"/>
  <c r="D1331" i="4"/>
  <c r="C1331" i="4"/>
  <c r="B1331" i="4"/>
  <c r="A1331" i="4"/>
  <c r="D1330" i="4"/>
  <c r="C1330" i="4"/>
  <c r="B1330" i="4"/>
  <c r="A1330" i="4"/>
  <c r="D1329" i="4"/>
  <c r="C1329" i="4"/>
  <c r="B1329" i="4"/>
  <c r="A1329" i="4"/>
  <c r="D1328" i="4"/>
  <c r="C1328" i="4"/>
  <c r="B1328" i="4"/>
  <c r="A1328" i="4"/>
  <c r="D1327" i="4"/>
  <c r="C1327" i="4"/>
  <c r="B1327" i="4"/>
  <c r="A1327" i="4"/>
  <c r="D1326" i="4"/>
  <c r="C1326" i="4"/>
  <c r="B1326" i="4"/>
  <c r="A1326" i="4"/>
  <c r="D1325" i="4"/>
  <c r="C1325" i="4"/>
  <c r="B1325" i="4"/>
  <c r="A1325" i="4"/>
  <c r="D1324" i="4"/>
  <c r="C1324" i="4"/>
  <c r="B1324" i="4"/>
  <c r="A1324" i="4"/>
  <c r="D1323" i="4"/>
  <c r="C1323" i="4"/>
  <c r="B1323" i="4"/>
  <c r="A1323" i="4"/>
  <c r="D1322" i="4"/>
  <c r="C1322" i="4"/>
  <c r="B1322" i="4"/>
  <c r="A1322" i="4"/>
  <c r="D1321" i="4"/>
  <c r="C1321" i="4"/>
  <c r="B1321" i="4"/>
  <c r="A1321" i="4"/>
  <c r="D1320" i="4"/>
  <c r="C1320" i="4"/>
  <c r="B1320" i="4"/>
  <c r="A1320" i="4"/>
  <c r="D1319" i="4"/>
  <c r="C1319" i="4"/>
  <c r="B1319" i="4"/>
  <c r="A1319" i="4"/>
  <c r="D1318" i="4"/>
  <c r="C1318" i="4"/>
  <c r="B1318" i="4"/>
  <c r="A1318" i="4"/>
  <c r="D1317" i="4"/>
  <c r="C1317" i="4"/>
  <c r="B1317" i="4"/>
  <c r="A1317" i="4"/>
  <c r="D1316" i="4"/>
  <c r="C1316" i="4"/>
  <c r="B1316" i="4"/>
  <c r="A1316" i="4"/>
  <c r="D1315" i="4"/>
  <c r="C1315" i="4"/>
  <c r="B1315" i="4"/>
  <c r="A1315" i="4"/>
  <c r="D1314" i="4"/>
  <c r="C1314" i="4"/>
  <c r="B1314" i="4"/>
  <c r="A1314" i="4"/>
  <c r="D1313" i="4"/>
  <c r="C1313" i="4"/>
  <c r="B1313" i="4"/>
  <c r="A1313" i="4"/>
  <c r="D1312" i="4"/>
  <c r="C1312" i="4"/>
  <c r="B1312" i="4"/>
  <c r="A1312" i="4"/>
  <c r="D1311" i="4"/>
  <c r="C1311" i="4"/>
  <c r="B1311" i="4"/>
  <c r="A1311" i="4"/>
  <c r="D1310" i="4"/>
  <c r="C1310" i="4"/>
  <c r="B1310" i="4"/>
  <c r="A1310" i="4"/>
  <c r="D1309" i="4"/>
  <c r="C1309" i="4"/>
  <c r="B1309" i="4"/>
  <c r="A1309" i="4"/>
  <c r="D1308" i="4"/>
  <c r="C1308" i="4"/>
  <c r="B1308" i="4"/>
  <c r="A1308" i="4"/>
  <c r="D1307" i="4"/>
  <c r="C1307" i="4"/>
  <c r="B1307" i="4"/>
  <c r="A1307" i="4"/>
  <c r="D1306" i="4"/>
  <c r="C1306" i="4"/>
  <c r="B1306" i="4"/>
  <c r="A1306" i="4"/>
  <c r="D1305" i="4"/>
  <c r="C1305" i="4"/>
  <c r="B1305" i="4"/>
  <c r="A1305" i="4"/>
  <c r="D1304" i="4"/>
  <c r="C1304" i="4"/>
  <c r="B1304" i="4"/>
  <c r="A1304" i="4"/>
  <c r="D1303" i="4"/>
  <c r="C1303" i="4"/>
  <c r="B1303" i="4"/>
  <c r="A1303" i="4"/>
  <c r="D1302" i="4"/>
  <c r="C1302" i="4"/>
  <c r="B1302" i="4"/>
  <c r="A1302" i="4"/>
  <c r="D1301" i="4"/>
  <c r="C1301" i="4"/>
  <c r="B1301" i="4"/>
  <c r="A1301" i="4"/>
  <c r="D1300" i="4"/>
  <c r="C1300" i="4"/>
  <c r="B1300" i="4"/>
  <c r="A1300" i="4"/>
  <c r="D1299" i="4"/>
  <c r="C1299" i="4"/>
  <c r="B1299" i="4"/>
  <c r="A1299" i="4"/>
  <c r="D1298" i="4"/>
  <c r="C1298" i="4"/>
  <c r="B1298" i="4"/>
  <c r="A1298" i="4"/>
  <c r="D1297" i="4"/>
  <c r="C1297" i="4"/>
  <c r="B1297" i="4"/>
  <c r="A1297" i="4"/>
  <c r="D1296" i="4"/>
  <c r="C1296" i="4"/>
  <c r="B1296" i="4"/>
  <c r="A1296" i="4"/>
  <c r="D1295" i="4"/>
  <c r="C1295" i="4"/>
  <c r="B1295" i="4"/>
  <c r="A1295" i="4"/>
  <c r="D1294" i="4"/>
  <c r="C1294" i="4"/>
  <c r="B1294" i="4"/>
  <c r="A1294" i="4"/>
  <c r="D1293" i="4"/>
  <c r="C1293" i="4"/>
  <c r="B1293" i="4"/>
  <c r="A1293" i="4"/>
  <c r="D1292" i="4"/>
  <c r="C1292" i="4"/>
  <c r="B1292" i="4"/>
  <c r="A1292" i="4"/>
  <c r="D1291" i="4"/>
  <c r="C1291" i="4"/>
  <c r="B1291" i="4"/>
  <c r="A1291" i="4"/>
  <c r="D1290" i="4"/>
  <c r="C1290" i="4"/>
  <c r="B1290" i="4"/>
  <c r="A1290" i="4"/>
  <c r="D1289" i="4"/>
  <c r="C1289" i="4"/>
  <c r="B1289" i="4"/>
  <c r="A1289" i="4"/>
  <c r="D1288" i="4"/>
  <c r="C1288" i="4"/>
  <c r="B1288" i="4"/>
  <c r="A1288" i="4"/>
  <c r="D1287" i="4"/>
  <c r="C1287" i="4"/>
  <c r="B1287" i="4"/>
  <c r="A1287" i="4"/>
  <c r="D1286" i="4"/>
  <c r="C1286" i="4"/>
  <c r="B1286" i="4"/>
  <c r="A1286" i="4"/>
  <c r="D1285" i="4"/>
  <c r="C1285" i="4"/>
  <c r="B1285" i="4"/>
  <c r="A1285" i="4"/>
  <c r="D1284" i="4"/>
  <c r="C1284" i="4"/>
  <c r="B1284" i="4"/>
  <c r="A1284" i="4"/>
  <c r="D1283" i="4"/>
  <c r="C1283" i="4"/>
  <c r="B1283" i="4"/>
  <c r="A1283" i="4"/>
  <c r="D1282" i="4"/>
  <c r="C1282" i="4"/>
  <c r="B1282" i="4"/>
  <c r="A1282" i="4"/>
  <c r="D1281" i="4"/>
  <c r="C1281" i="4"/>
  <c r="B1281" i="4"/>
  <c r="A1281" i="4"/>
  <c r="D1280" i="4"/>
  <c r="C1280" i="4"/>
  <c r="B1280" i="4"/>
  <c r="A1280" i="4"/>
  <c r="D1279" i="4"/>
  <c r="C1279" i="4"/>
  <c r="B1279" i="4"/>
  <c r="A1279" i="4"/>
  <c r="D1278" i="4"/>
  <c r="C1278" i="4"/>
  <c r="B1278" i="4"/>
  <c r="A1278" i="4"/>
  <c r="D1277" i="4"/>
  <c r="C1277" i="4"/>
  <c r="B1277" i="4"/>
  <c r="A1277" i="4"/>
  <c r="D1276" i="4"/>
  <c r="C1276" i="4"/>
  <c r="B1276" i="4"/>
  <c r="A1276" i="4"/>
  <c r="D1275" i="4"/>
  <c r="C1275" i="4"/>
  <c r="B1275" i="4"/>
  <c r="A1275" i="4"/>
  <c r="D1274" i="4"/>
  <c r="C1274" i="4"/>
  <c r="B1274" i="4"/>
  <c r="A1274" i="4"/>
  <c r="D1273" i="4"/>
  <c r="C1273" i="4"/>
  <c r="B1273" i="4"/>
  <c r="A1273" i="4"/>
  <c r="D1272" i="4"/>
  <c r="C1272" i="4"/>
  <c r="B1272" i="4"/>
  <c r="A1272" i="4"/>
  <c r="D1271" i="4"/>
  <c r="C1271" i="4"/>
  <c r="B1271" i="4"/>
  <c r="A1271" i="4"/>
  <c r="D1270" i="4"/>
  <c r="C1270" i="4"/>
  <c r="B1270" i="4"/>
  <c r="A1270" i="4"/>
  <c r="D1269" i="4"/>
  <c r="C1269" i="4"/>
  <c r="B1269" i="4"/>
  <c r="A1269" i="4"/>
  <c r="D1268" i="4"/>
  <c r="C1268" i="4"/>
  <c r="B1268" i="4"/>
  <c r="A1268" i="4"/>
  <c r="D1267" i="4"/>
  <c r="C1267" i="4"/>
  <c r="B1267" i="4"/>
  <c r="A1267" i="4"/>
  <c r="D1266" i="4"/>
  <c r="C1266" i="4"/>
  <c r="B1266" i="4"/>
  <c r="A1266" i="4"/>
  <c r="D1265" i="4"/>
  <c r="C1265" i="4"/>
  <c r="B1265" i="4"/>
  <c r="A1265" i="4"/>
  <c r="D1264" i="4"/>
  <c r="C1264" i="4"/>
  <c r="B1264" i="4"/>
  <c r="A1264" i="4"/>
  <c r="D1263" i="4"/>
  <c r="C1263" i="4"/>
  <c r="B1263" i="4"/>
  <c r="A1263" i="4"/>
  <c r="D1262" i="4"/>
  <c r="C1262" i="4"/>
  <c r="B1262" i="4"/>
  <c r="A1262" i="4"/>
  <c r="D1261" i="4"/>
  <c r="C1261" i="4"/>
  <c r="B1261" i="4"/>
  <c r="A1261" i="4"/>
  <c r="D1260" i="4"/>
  <c r="C1260" i="4"/>
  <c r="B1260" i="4"/>
  <c r="A1260" i="4"/>
  <c r="D1259" i="4"/>
  <c r="C1259" i="4"/>
  <c r="B1259" i="4"/>
  <c r="A1259" i="4"/>
  <c r="D1258" i="4"/>
  <c r="C1258" i="4"/>
  <c r="B1258" i="4"/>
  <c r="A1258" i="4"/>
  <c r="D1257" i="4"/>
  <c r="C1257" i="4"/>
  <c r="B1257" i="4"/>
  <c r="A1257" i="4"/>
  <c r="D1256" i="4"/>
  <c r="C1256" i="4"/>
  <c r="B1256" i="4"/>
  <c r="A1256" i="4"/>
  <c r="D1255" i="4"/>
  <c r="C1255" i="4"/>
  <c r="B1255" i="4"/>
  <c r="A1255" i="4"/>
  <c r="D1254" i="4"/>
  <c r="C1254" i="4"/>
  <c r="B1254" i="4"/>
  <c r="A1254" i="4"/>
  <c r="D1253" i="4"/>
  <c r="C1253" i="4"/>
  <c r="B1253" i="4"/>
  <c r="A1253" i="4"/>
  <c r="D1252" i="4"/>
  <c r="C1252" i="4"/>
  <c r="B1252" i="4"/>
  <c r="A1252" i="4"/>
  <c r="D1251" i="4"/>
  <c r="C1251" i="4"/>
  <c r="B1251" i="4"/>
  <c r="A1251" i="4"/>
  <c r="D1250" i="4"/>
  <c r="C1250" i="4"/>
  <c r="B1250" i="4"/>
  <c r="A1250" i="4"/>
  <c r="D1249" i="4"/>
  <c r="C1249" i="4"/>
  <c r="B1249" i="4"/>
  <c r="A1249" i="4"/>
  <c r="D1248" i="4"/>
  <c r="C1248" i="4"/>
  <c r="B1248" i="4"/>
  <c r="A1248" i="4"/>
  <c r="D1247" i="4"/>
  <c r="C1247" i="4"/>
  <c r="B1247" i="4"/>
  <c r="A1247" i="4"/>
  <c r="D1246" i="4"/>
  <c r="C1246" i="4"/>
  <c r="B1246" i="4"/>
  <c r="A1246" i="4"/>
  <c r="D1245" i="4"/>
  <c r="C1245" i="4"/>
  <c r="B1245" i="4"/>
  <c r="A1245" i="4"/>
  <c r="D1244" i="4"/>
  <c r="C1244" i="4"/>
  <c r="B1244" i="4"/>
  <c r="A1244" i="4"/>
  <c r="D1243" i="4"/>
  <c r="C1243" i="4"/>
  <c r="B1243" i="4"/>
  <c r="A1243" i="4"/>
  <c r="D1242" i="4"/>
  <c r="C1242" i="4"/>
  <c r="B1242" i="4"/>
  <c r="A1242" i="4"/>
  <c r="D1241" i="4"/>
  <c r="C1241" i="4"/>
  <c r="B1241" i="4"/>
  <c r="A1241" i="4"/>
  <c r="D1240" i="4"/>
  <c r="C1240" i="4"/>
  <c r="B1240" i="4"/>
  <c r="A1240" i="4"/>
  <c r="D1239" i="4"/>
  <c r="C1239" i="4"/>
  <c r="B1239" i="4"/>
  <c r="A1239" i="4"/>
  <c r="D1238" i="4"/>
  <c r="C1238" i="4"/>
  <c r="B1238" i="4"/>
  <c r="A1238" i="4"/>
  <c r="D1237" i="4"/>
  <c r="C1237" i="4"/>
  <c r="B1237" i="4"/>
  <c r="A1237" i="4"/>
  <c r="D1236" i="4"/>
  <c r="C1236" i="4"/>
  <c r="B1236" i="4"/>
  <c r="A1236" i="4"/>
  <c r="D1235" i="4"/>
  <c r="C1235" i="4"/>
  <c r="B1235" i="4"/>
  <c r="A1235" i="4"/>
  <c r="D1234" i="4"/>
  <c r="C1234" i="4"/>
  <c r="B1234" i="4"/>
  <c r="A1234" i="4"/>
  <c r="D1233" i="4"/>
  <c r="C1233" i="4"/>
  <c r="B1233" i="4"/>
  <c r="A1233" i="4"/>
  <c r="D1232" i="4"/>
  <c r="C1232" i="4"/>
  <c r="B1232" i="4"/>
  <c r="A1232" i="4"/>
  <c r="D1231" i="4"/>
  <c r="C1231" i="4"/>
  <c r="B1231" i="4"/>
  <c r="A1231" i="4"/>
  <c r="D1230" i="4"/>
  <c r="C1230" i="4"/>
  <c r="B1230" i="4"/>
  <c r="A1230" i="4"/>
  <c r="D1229" i="4"/>
  <c r="C1229" i="4"/>
  <c r="B1229" i="4"/>
  <c r="A1229" i="4"/>
  <c r="D1228" i="4"/>
  <c r="C1228" i="4"/>
  <c r="B1228" i="4"/>
  <c r="A1228" i="4"/>
  <c r="D1227" i="4"/>
  <c r="C1227" i="4"/>
  <c r="B1227" i="4"/>
  <c r="A1227" i="4"/>
  <c r="D1226" i="4"/>
  <c r="C1226" i="4"/>
  <c r="B1226" i="4"/>
  <c r="A1226" i="4"/>
  <c r="D1225" i="4"/>
  <c r="C1225" i="4"/>
  <c r="B1225" i="4"/>
  <c r="A1225" i="4"/>
  <c r="D1224" i="4"/>
  <c r="C1224" i="4"/>
  <c r="B1224" i="4"/>
  <c r="A1224" i="4"/>
  <c r="D1223" i="4"/>
  <c r="C1223" i="4"/>
  <c r="B1223" i="4"/>
  <c r="A1223" i="4"/>
  <c r="D1222" i="4"/>
  <c r="C1222" i="4"/>
  <c r="B1222" i="4"/>
  <c r="A1222" i="4"/>
  <c r="D1221" i="4"/>
  <c r="C1221" i="4"/>
  <c r="B1221" i="4"/>
  <c r="A1221" i="4"/>
  <c r="D1220" i="4"/>
  <c r="C1220" i="4"/>
  <c r="B1220" i="4"/>
  <c r="A1220" i="4"/>
  <c r="D1219" i="4"/>
  <c r="C1219" i="4"/>
  <c r="B1219" i="4"/>
  <c r="A1219" i="4"/>
  <c r="D1218" i="4"/>
  <c r="C1218" i="4"/>
  <c r="B1218" i="4"/>
  <c r="A1218" i="4"/>
  <c r="D1217" i="4"/>
  <c r="C1217" i="4"/>
  <c r="B1217" i="4"/>
  <c r="A1217" i="4"/>
  <c r="D1216" i="4"/>
  <c r="C1216" i="4"/>
  <c r="B1216" i="4"/>
  <c r="A1216" i="4"/>
  <c r="D1215" i="4"/>
  <c r="C1215" i="4"/>
  <c r="B1215" i="4"/>
  <c r="A1215" i="4"/>
  <c r="D1214" i="4"/>
  <c r="C1214" i="4"/>
  <c r="B1214" i="4"/>
  <c r="A1214" i="4"/>
  <c r="D1213" i="4"/>
  <c r="C1213" i="4"/>
  <c r="B1213" i="4"/>
  <c r="A1213" i="4"/>
  <c r="D1212" i="4"/>
  <c r="C1212" i="4"/>
  <c r="B1212" i="4"/>
  <c r="A1212" i="4"/>
  <c r="D1211" i="4"/>
  <c r="C1211" i="4"/>
  <c r="B1211" i="4"/>
  <c r="A1211" i="4"/>
  <c r="D1210" i="4"/>
  <c r="C1210" i="4"/>
  <c r="B1210" i="4"/>
  <c r="A1210" i="4"/>
  <c r="D1209" i="4"/>
  <c r="C1209" i="4"/>
  <c r="B1209" i="4"/>
  <c r="A1209" i="4"/>
  <c r="D1208" i="4"/>
  <c r="C1208" i="4"/>
  <c r="B1208" i="4"/>
  <c r="A1208" i="4"/>
  <c r="A2" i="18" l="1"/>
  <c r="G2" i="4" l="1"/>
  <c r="B2" i="4" l="1"/>
  <c r="L929" i="4" l="1"/>
  <c r="M929" i="4"/>
  <c r="N929" i="4"/>
  <c r="G929" i="4"/>
  <c r="O929" i="4"/>
  <c r="H929" i="4"/>
  <c r="I929" i="4"/>
  <c r="J929" i="4"/>
  <c r="K929" i="4"/>
  <c r="M276" i="4"/>
  <c r="N276" i="4"/>
  <c r="G276" i="4"/>
  <c r="O276" i="4"/>
  <c r="H276" i="4"/>
  <c r="I276" i="4"/>
  <c r="J276" i="4"/>
  <c r="K276" i="4"/>
  <c r="L276" i="4"/>
  <c r="K1138" i="4"/>
  <c r="L1138" i="4"/>
  <c r="M1138" i="4"/>
  <c r="N1138" i="4"/>
  <c r="G1138" i="4"/>
  <c r="O1138" i="4"/>
  <c r="H1138" i="4"/>
  <c r="I1138" i="4"/>
  <c r="J1138" i="4"/>
  <c r="H716" i="4"/>
  <c r="I716" i="4"/>
  <c r="J716" i="4"/>
  <c r="K716" i="4"/>
  <c r="L716" i="4"/>
  <c r="M716" i="4"/>
  <c r="N716" i="4"/>
  <c r="G716" i="4"/>
  <c r="O716" i="4"/>
  <c r="H161" i="4"/>
  <c r="I161" i="4"/>
  <c r="J161" i="4"/>
  <c r="K161" i="4"/>
  <c r="L161" i="4"/>
  <c r="M161" i="4"/>
  <c r="N161" i="4"/>
  <c r="G161" i="4"/>
  <c r="O161" i="4"/>
  <c r="J907" i="4"/>
  <c r="K907" i="4"/>
  <c r="L907" i="4"/>
  <c r="M907" i="4"/>
  <c r="N907" i="4"/>
  <c r="G907" i="4"/>
  <c r="O907" i="4"/>
  <c r="H907" i="4"/>
  <c r="I907" i="4"/>
  <c r="L402" i="4"/>
  <c r="M402" i="4"/>
  <c r="N402" i="4"/>
  <c r="G402" i="4"/>
  <c r="O402" i="4"/>
  <c r="H402" i="4"/>
  <c r="I402" i="4"/>
  <c r="J402" i="4"/>
  <c r="K402" i="4"/>
  <c r="J1011" i="4"/>
  <c r="K1011" i="4"/>
  <c r="L1011" i="4"/>
  <c r="M1011" i="4"/>
  <c r="N1011" i="4"/>
  <c r="G1011" i="4"/>
  <c r="O1011" i="4"/>
  <c r="H1011" i="4"/>
  <c r="I1011" i="4"/>
  <c r="I477" i="4"/>
  <c r="J477" i="4"/>
  <c r="K477" i="4"/>
  <c r="L477" i="4"/>
  <c r="M477" i="4"/>
  <c r="N477" i="4"/>
  <c r="G477" i="4"/>
  <c r="O477" i="4"/>
  <c r="H477" i="4"/>
  <c r="L213" i="4"/>
  <c r="M213" i="4"/>
  <c r="N213" i="4"/>
  <c r="G213" i="4"/>
  <c r="O213" i="4"/>
  <c r="H213" i="4"/>
  <c r="I213" i="4"/>
  <c r="J213" i="4"/>
  <c r="K213" i="4"/>
  <c r="I1012" i="4"/>
  <c r="J1012" i="4"/>
  <c r="K1012" i="4"/>
  <c r="L1012" i="4"/>
  <c r="M1012" i="4"/>
  <c r="N1012" i="4"/>
  <c r="G1012" i="4"/>
  <c r="O1012" i="4"/>
  <c r="H1012" i="4"/>
  <c r="L570" i="4"/>
  <c r="M570" i="4"/>
  <c r="N570" i="4"/>
  <c r="G570" i="4"/>
  <c r="O570" i="4"/>
  <c r="H570" i="4"/>
  <c r="I570" i="4"/>
  <c r="J570" i="4"/>
  <c r="K570" i="4"/>
  <c r="J979" i="4"/>
  <c r="K979" i="4"/>
  <c r="L979" i="4"/>
  <c r="M979" i="4"/>
  <c r="N979" i="4"/>
  <c r="G979" i="4"/>
  <c r="O979" i="4"/>
  <c r="H979" i="4"/>
  <c r="I979" i="4"/>
  <c r="L640" i="4"/>
  <c r="M640" i="4"/>
  <c r="N640" i="4"/>
  <c r="G640" i="4"/>
  <c r="O640" i="4"/>
  <c r="H640" i="4"/>
  <c r="I640" i="4"/>
  <c r="J640" i="4"/>
  <c r="K640" i="4"/>
  <c r="M164" i="4"/>
  <c r="N164" i="4"/>
  <c r="G164" i="4"/>
  <c r="O164" i="4"/>
  <c r="H164" i="4"/>
  <c r="I164" i="4"/>
  <c r="J164" i="4"/>
  <c r="K164" i="4"/>
  <c r="L164" i="4"/>
  <c r="H1189" i="4"/>
  <c r="I1189" i="4"/>
  <c r="J1189" i="4"/>
  <c r="K1189" i="4"/>
  <c r="L1189" i="4"/>
  <c r="M1189" i="4"/>
  <c r="N1189" i="4"/>
  <c r="G1189" i="4"/>
  <c r="O1189" i="4"/>
  <c r="L832" i="4"/>
  <c r="M832" i="4"/>
  <c r="N832" i="4"/>
  <c r="G832" i="4"/>
  <c r="O832" i="4"/>
  <c r="H832" i="4"/>
  <c r="I832" i="4"/>
  <c r="J832" i="4"/>
  <c r="K832" i="4"/>
  <c r="I1132" i="4"/>
  <c r="J1132" i="4"/>
  <c r="K1132" i="4"/>
  <c r="L1132" i="4"/>
  <c r="M1132" i="4"/>
  <c r="N1132" i="4"/>
  <c r="G1132" i="4"/>
  <c r="O1132" i="4"/>
  <c r="H1132" i="4"/>
  <c r="L704" i="4"/>
  <c r="M704" i="4"/>
  <c r="N704" i="4"/>
  <c r="G704" i="4"/>
  <c r="O704" i="4"/>
  <c r="H704" i="4"/>
  <c r="I704" i="4"/>
  <c r="J704" i="4"/>
  <c r="K704" i="4"/>
  <c r="M369" i="4"/>
  <c r="N369" i="4"/>
  <c r="G369" i="4"/>
  <c r="O369" i="4"/>
  <c r="H369" i="4"/>
  <c r="I369" i="4"/>
  <c r="J369" i="4"/>
  <c r="K369" i="4"/>
  <c r="L369" i="4"/>
  <c r="G234" i="4"/>
  <c r="O234" i="4"/>
  <c r="H234" i="4"/>
  <c r="I234" i="4"/>
  <c r="J234" i="4"/>
  <c r="K234" i="4"/>
  <c r="L234" i="4"/>
  <c r="M234" i="4"/>
  <c r="N234" i="4"/>
  <c r="I136" i="4"/>
  <c r="J136" i="4"/>
  <c r="K136" i="4"/>
  <c r="L136" i="4"/>
  <c r="M136" i="4"/>
  <c r="N136" i="4"/>
  <c r="G136" i="4"/>
  <c r="O136" i="4"/>
  <c r="H136" i="4"/>
  <c r="I611" i="4"/>
  <c r="J611" i="4"/>
  <c r="K611" i="4"/>
  <c r="L611" i="4"/>
  <c r="M611" i="4"/>
  <c r="N611" i="4"/>
  <c r="G611" i="4"/>
  <c r="O611" i="4"/>
  <c r="H611" i="4"/>
  <c r="G242" i="4"/>
  <c r="O242" i="4"/>
  <c r="H242" i="4"/>
  <c r="I242" i="4"/>
  <c r="J242" i="4"/>
  <c r="K242" i="4"/>
  <c r="L242" i="4"/>
  <c r="M242" i="4"/>
  <c r="N242" i="4"/>
  <c r="G591" i="4"/>
  <c r="O591" i="4"/>
  <c r="H591" i="4"/>
  <c r="I591" i="4"/>
  <c r="J591" i="4"/>
  <c r="K591" i="4"/>
  <c r="L591" i="4"/>
  <c r="M591" i="4"/>
  <c r="N591" i="4"/>
  <c r="I325" i="4"/>
  <c r="J325" i="4"/>
  <c r="K325" i="4"/>
  <c r="L325" i="4"/>
  <c r="M325" i="4"/>
  <c r="N325" i="4"/>
  <c r="G325" i="4"/>
  <c r="O325" i="4"/>
  <c r="H325" i="4"/>
  <c r="G66" i="4"/>
  <c r="O66" i="4"/>
  <c r="H66" i="4"/>
  <c r="I66" i="4"/>
  <c r="J66" i="4"/>
  <c r="K66" i="4"/>
  <c r="L66" i="4"/>
  <c r="M66" i="4"/>
  <c r="N66" i="4"/>
  <c r="H1165" i="4"/>
  <c r="I1165" i="4"/>
  <c r="J1165" i="4"/>
  <c r="K1165" i="4"/>
  <c r="L1165" i="4"/>
  <c r="M1165" i="4"/>
  <c r="N1165" i="4"/>
  <c r="G1165" i="4"/>
  <c r="O1165" i="4"/>
  <c r="I859" i="4"/>
  <c r="J859" i="4"/>
  <c r="K859" i="4"/>
  <c r="L859" i="4"/>
  <c r="M859" i="4"/>
  <c r="N859" i="4"/>
  <c r="G859" i="4"/>
  <c r="O859" i="4"/>
  <c r="H859" i="4"/>
  <c r="K419" i="4"/>
  <c r="L419" i="4"/>
  <c r="M419" i="4"/>
  <c r="N419" i="4"/>
  <c r="G419" i="4"/>
  <c r="O419" i="4"/>
  <c r="H419" i="4"/>
  <c r="I419" i="4"/>
  <c r="J419" i="4"/>
  <c r="N19" i="4"/>
  <c r="G19" i="4"/>
  <c r="O19" i="4"/>
  <c r="H19" i="4"/>
  <c r="I19" i="4"/>
  <c r="J19" i="4"/>
  <c r="K19" i="4"/>
  <c r="L19" i="4"/>
  <c r="M19" i="4"/>
  <c r="I731" i="4"/>
  <c r="J731" i="4"/>
  <c r="K731" i="4"/>
  <c r="L731" i="4"/>
  <c r="M731" i="4"/>
  <c r="N731" i="4"/>
  <c r="G731" i="4"/>
  <c r="O731" i="4"/>
  <c r="H731" i="4"/>
  <c r="H478" i="4"/>
  <c r="I478" i="4"/>
  <c r="J478" i="4"/>
  <c r="K478" i="4"/>
  <c r="L478" i="4"/>
  <c r="M478" i="4"/>
  <c r="N478" i="4"/>
  <c r="G478" i="4"/>
  <c r="O478" i="4"/>
  <c r="K174" i="4"/>
  <c r="L174" i="4"/>
  <c r="M174" i="4"/>
  <c r="N174" i="4"/>
  <c r="G174" i="4"/>
  <c r="O174" i="4"/>
  <c r="H174" i="4"/>
  <c r="I174" i="4"/>
  <c r="J174" i="4"/>
  <c r="N1127" i="4"/>
  <c r="G1127" i="4"/>
  <c r="O1127" i="4"/>
  <c r="H1127" i="4"/>
  <c r="I1127" i="4"/>
  <c r="J1127" i="4"/>
  <c r="K1127" i="4"/>
  <c r="L1127" i="4"/>
  <c r="M1127" i="4"/>
  <c r="H796" i="4"/>
  <c r="I796" i="4"/>
  <c r="J796" i="4"/>
  <c r="K796" i="4"/>
  <c r="L796" i="4"/>
  <c r="M796" i="4"/>
  <c r="N796" i="4"/>
  <c r="G796" i="4"/>
  <c r="O796" i="4"/>
  <c r="M521" i="4"/>
  <c r="N521" i="4"/>
  <c r="G521" i="4"/>
  <c r="O521" i="4"/>
  <c r="H521" i="4"/>
  <c r="I521" i="4"/>
  <c r="J521" i="4"/>
  <c r="K521" i="4"/>
  <c r="L521" i="4"/>
  <c r="I104" i="4"/>
  <c r="J104" i="4"/>
  <c r="K104" i="4"/>
  <c r="L104" i="4"/>
  <c r="M104" i="4"/>
  <c r="N104" i="4"/>
  <c r="G104" i="4"/>
  <c r="O104" i="4"/>
  <c r="H104" i="4"/>
  <c r="M92" i="4"/>
  <c r="N92" i="4"/>
  <c r="G92" i="4"/>
  <c r="O92" i="4"/>
  <c r="H92" i="4"/>
  <c r="I92" i="4"/>
  <c r="J92" i="4"/>
  <c r="K92" i="4"/>
  <c r="L92" i="4"/>
  <c r="H502" i="4"/>
  <c r="I502" i="4"/>
  <c r="J502" i="4"/>
  <c r="K502" i="4"/>
  <c r="L502" i="4"/>
  <c r="M502" i="4"/>
  <c r="N502" i="4"/>
  <c r="G502" i="4"/>
  <c r="O502" i="4"/>
  <c r="J396" i="4"/>
  <c r="K396" i="4"/>
  <c r="L396" i="4"/>
  <c r="M396" i="4"/>
  <c r="N396" i="4"/>
  <c r="G396" i="4"/>
  <c r="O396" i="4"/>
  <c r="H396" i="4"/>
  <c r="I396" i="4"/>
  <c r="N99" i="4"/>
  <c r="G99" i="4"/>
  <c r="O99" i="4"/>
  <c r="H99" i="4"/>
  <c r="I99" i="4"/>
  <c r="J99" i="4"/>
  <c r="K99" i="4"/>
  <c r="L99" i="4"/>
  <c r="M99" i="4"/>
  <c r="G982" i="4"/>
  <c r="O982" i="4"/>
  <c r="H982" i="4"/>
  <c r="I982" i="4"/>
  <c r="J982" i="4"/>
  <c r="K982" i="4"/>
  <c r="L982" i="4"/>
  <c r="M982" i="4"/>
  <c r="N982" i="4"/>
  <c r="I755" i="4"/>
  <c r="J755" i="4"/>
  <c r="K755" i="4"/>
  <c r="L755" i="4"/>
  <c r="M755" i="4"/>
  <c r="N755" i="4"/>
  <c r="G755" i="4"/>
  <c r="O755" i="4"/>
  <c r="H755" i="4"/>
  <c r="K246" i="4"/>
  <c r="L246" i="4"/>
  <c r="M246" i="4"/>
  <c r="N246" i="4"/>
  <c r="G246" i="4"/>
  <c r="O246" i="4"/>
  <c r="H246" i="4"/>
  <c r="I246" i="4"/>
  <c r="J246" i="4"/>
  <c r="J127" i="4"/>
  <c r="K127" i="4"/>
  <c r="L127" i="4"/>
  <c r="M127" i="4"/>
  <c r="N127" i="4"/>
  <c r="G127" i="4"/>
  <c r="O127" i="4"/>
  <c r="H127" i="4"/>
  <c r="I127" i="4"/>
  <c r="H876" i="4"/>
  <c r="I876" i="4"/>
  <c r="J876" i="4"/>
  <c r="K876" i="4"/>
  <c r="L876" i="4"/>
  <c r="M876" i="4"/>
  <c r="N876" i="4"/>
  <c r="G876" i="4"/>
  <c r="O876" i="4"/>
  <c r="K339" i="4"/>
  <c r="L339" i="4"/>
  <c r="M339" i="4"/>
  <c r="N339" i="4"/>
  <c r="G339" i="4"/>
  <c r="O339" i="4"/>
  <c r="H339" i="4"/>
  <c r="I339" i="4"/>
  <c r="J339" i="4"/>
  <c r="H1101" i="4"/>
  <c r="I1101" i="4"/>
  <c r="J1101" i="4"/>
  <c r="K1101" i="4"/>
  <c r="L1101" i="4"/>
  <c r="M1101" i="4"/>
  <c r="N1101" i="4"/>
  <c r="G1101" i="4"/>
  <c r="O1101" i="4"/>
  <c r="H748" i="4"/>
  <c r="I748" i="4"/>
  <c r="J748" i="4"/>
  <c r="K748" i="4"/>
  <c r="L748" i="4"/>
  <c r="M748" i="4"/>
  <c r="N748" i="4"/>
  <c r="G748" i="4"/>
  <c r="O748" i="4"/>
  <c r="J484" i="4"/>
  <c r="K484" i="4"/>
  <c r="L484" i="4"/>
  <c r="M484" i="4"/>
  <c r="N484" i="4"/>
  <c r="G484" i="4"/>
  <c r="O484" i="4"/>
  <c r="H484" i="4"/>
  <c r="I484" i="4"/>
  <c r="G415" i="4"/>
  <c r="O415" i="4"/>
  <c r="H415" i="4"/>
  <c r="I415" i="4"/>
  <c r="J415" i="4"/>
  <c r="K415" i="4"/>
  <c r="L415" i="4"/>
  <c r="M415" i="4"/>
  <c r="N415" i="4"/>
  <c r="J119" i="4"/>
  <c r="K119" i="4"/>
  <c r="L119" i="4"/>
  <c r="M119" i="4"/>
  <c r="N119" i="4"/>
  <c r="G119" i="4"/>
  <c r="O119" i="4"/>
  <c r="H119" i="4"/>
  <c r="I119" i="4"/>
  <c r="M60" i="4"/>
  <c r="N60" i="4"/>
  <c r="G60" i="4"/>
  <c r="O60" i="4"/>
  <c r="H60" i="4"/>
  <c r="I60" i="4"/>
  <c r="J60" i="4"/>
  <c r="K60" i="4"/>
  <c r="L60" i="4"/>
  <c r="G1038" i="4"/>
  <c r="O1038" i="4"/>
  <c r="H1038" i="4"/>
  <c r="I1038" i="4"/>
  <c r="J1038" i="4"/>
  <c r="K1038" i="4"/>
  <c r="L1038" i="4"/>
  <c r="M1038" i="4"/>
  <c r="N1038" i="4"/>
  <c r="G511" i="4"/>
  <c r="O511" i="4"/>
  <c r="H511" i="4"/>
  <c r="I511" i="4"/>
  <c r="J511" i="4"/>
  <c r="K511" i="4"/>
  <c r="L511" i="4"/>
  <c r="M511" i="4"/>
  <c r="N511" i="4"/>
  <c r="G1022" i="4"/>
  <c r="O1022" i="4"/>
  <c r="H1022" i="4"/>
  <c r="I1022" i="4"/>
  <c r="J1022" i="4"/>
  <c r="K1022" i="4"/>
  <c r="L1022" i="4"/>
  <c r="M1022" i="4"/>
  <c r="N1022" i="4"/>
  <c r="G535" i="4"/>
  <c r="O535" i="4"/>
  <c r="H535" i="4"/>
  <c r="I535" i="4"/>
  <c r="J535" i="4"/>
  <c r="K535" i="4"/>
  <c r="L535" i="4"/>
  <c r="M535" i="4"/>
  <c r="N535" i="4"/>
  <c r="M84" i="4"/>
  <c r="N84" i="4"/>
  <c r="G84" i="4"/>
  <c r="O84" i="4"/>
  <c r="H84" i="4"/>
  <c r="I84" i="4"/>
  <c r="J84" i="4"/>
  <c r="K84" i="4"/>
  <c r="L84" i="4"/>
  <c r="N123" i="4"/>
  <c r="G123" i="4"/>
  <c r="O123" i="4"/>
  <c r="H123" i="4"/>
  <c r="I123" i="4"/>
  <c r="J123" i="4"/>
  <c r="K123" i="4"/>
  <c r="L123" i="4"/>
  <c r="M123" i="4"/>
  <c r="K1098" i="4"/>
  <c r="L1098" i="4"/>
  <c r="M1098" i="4"/>
  <c r="N1098" i="4"/>
  <c r="G1098" i="4"/>
  <c r="O1098" i="4"/>
  <c r="H1098" i="4"/>
  <c r="I1098" i="4"/>
  <c r="J1098" i="4"/>
  <c r="N798" i="4"/>
  <c r="G798" i="4"/>
  <c r="O798" i="4"/>
  <c r="H798" i="4"/>
  <c r="I798" i="4"/>
  <c r="J798" i="4"/>
  <c r="K798" i="4"/>
  <c r="L798" i="4"/>
  <c r="M798" i="4"/>
  <c r="N1095" i="4"/>
  <c r="G1095" i="4"/>
  <c r="O1095" i="4"/>
  <c r="H1095" i="4"/>
  <c r="I1095" i="4"/>
  <c r="J1095" i="4"/>
  <c r="K1095" i="4"/>
  <c r="L1095" i="4"/>
  <c r="M1095" i="4"/>
  <c r="M719" i="4"/>
  <c r="N719" i="4"/>
  <c r="G719" i="4"/>
  <c r="O719" i="4"/>
  <c r="H719" i="4"/>
  <c r="I719" i="4"/>
  <c r="J719" i="4"/>
  <c r="K719" i="4"/>
  <c r="L719" i="4"/>
  <c r="J332" i="4"/>
  <c r="K332" i="4"/>
  <c r="L332" i="4"/>
  <c r="M332" i="4"/>
  <c r="N332" i="4"/>
  <c r="G332" i="4"/>
  <c r="O332" i="4"/>
  <c r="H332" i="4"/>
  <c r="I332" i="4"/>
  <c r="M148" i="4"/>
  <c r="N148" i="4"/>
  <c r="G148" i="4"/>
  <c r="O148" i="4"/>
  <c r="H148" i="4"/>
  <c r="I148" i="4"/>
  <c r="J148" i="4"/>
  <c r="K148" i="4"/>
  <c r="L148" i="4"/>
  <c r="N488" i="4"/>
  <c r="G488" i="4"/>
  <c r="O488" i="4"/>
  <c r="H488" i="4"/>
  <c r="I488" i="4"/>
  <c r="J488" i="4"/>
  <c r="K488" i="4"/>
  <c r="L488" i="4"/>
  <c r="M488" i="4"/>
  <c r="M313" i="4"/>
  <c r="N313" i="4"/>
  <c r="G313" i="4"/>
  <c r="O313" i="4"/>
  <c r="H313" i="4"/>
  <c r="I313" i="4"/>
  <c r="J313" i="4"/>
  <c r="K313" i="4"/>
  <c r="L313" i="4"/>
  <c r="K46" i="4"/>
  <c r="L46" i="4"/>
  <c r="M46" i="4"/>
  <c r="N46" i="4"/>
  <c r="G46" i="4"/>
  <c r="O46" i="4"/>
  <c r="H46" i="4"/>
  <c r="I46" i="4"/>
  <c r="J46" i="4"/>
  <c r="H901" i="4"/>
  <c r="G901" i="4"/>
  <c r="I901" i="4"/>
  <c r="J901" i="4"/>
  <c r="K901" i="4"/>
  <c r="L901" i="4"/>
  <c r="M901" i="4"/>
  <c r="N901" i="4"/>
  <c r="O901" i="4"/>
  <c r="G1142" i="4"/>
  <c r="O1142" i="4"/>
  <c r="H1142" i="4"/>
  <c r="I1142" i="4"/>
  <c r="J1142" i="4"/>
  <c r="K1142" i="4"/>
  <c r="L1142" i="4"/>
  <c r="M1142" i="4"/>
  <c r="N1142" i="4"/>
  <c r="K938" i="4"/>
  <c r="L938" i="4"/>
  <c r="M938" i="4"/>
  <c r="N938" i="4"/>
  <c r="G938" i="4"/>
  <c r="O938" i="4"/>
  <c r="H938" i="4"/>
  <c r="I938" i="4"/>
  <c r="J938" i="4"/>
  <c r="M655" i="4"/>
  <c r="N655" i="4"/>
  <c r="G655" i="4"/>
  <c r="O655" i="4"/>
  <c r="H655" i="4"/>
  <c r="I655" i="4"/>
  <c r="J655" i="4"/>
  <c r="K655" i="4"/>
  <c r="L655" i="4"/>
  <c r="G335" i="4"/>
  <c r="O335" i="4"/>
  <c r="H335" i="4"/>
  <c r="I335" i="4"/>
  <c r="J335" i="4"/>
  <c r="K335" i="4"/>
  <c r="L335" i="4"/>
  <c r="M335" i="4"/>
  <c r="N335" i="4"/>
  <c r="N51" i="4"/>
  <c r="G51" i="4"/>
  <c r="O51" i="4"/>
  <c r="H51" i="4"/>
  <c r="I51" i="4"/>
  <c r="J51" i="4"/>
  <c r="K51" i="4"/>
  <c r="L51" i="4"/>
  <c r="M51" i="4"/>
  <c r="J135" i="4"/>
  <c r="K135" i="4"/>
  <c r="L135" i="4"/>
  <c r="M135" i="4"/>
  <c r="N135" i="4"/>
  <c r="G135" i="4"/>
  <c r="O135" i="4"/>
  <c r="H135" i="4"/>
  <c r="I135" i="4"/>
  <c r="I493" i="4"/>
  <c r="J493" i="4"/>
  <c r="K493" i="4"/>
  <c r="L493" i="4"/>
  <c r="M493" i="4"/>
  <c r="N493" i="4"/>
  <c r="G493" i="4"/>
  <c r="O493" i="4"/>
  <c r="H493" i="4"/>
  <c r="I317" i="4"/>
  <c r="J317" i="4"/>
  <c r="K317" i="4"/>
  <c r="L317" i="4"/>
  <c r="M317" i="4"/>
  <c r="N317" i="4"/>
  <c r="G317" i="4"/>
  <c r="O317" i="4"/>
  <c r="H317" i="4"/>
  <c r="K14" i="4"/>
  <c r="L14" i="4"/>
  <c r="M14" i="4"/>
  <c r="N14" i="4"/>
  <c r="G14" i="4"/>
  <c r="O14" i="4"/>
  <c r="H14" i="4"/>
  <c r="I14" i="4"/>
  <c r="J14" i="4"/>
  <c r="L977" i="4"/>
  <c r="M977" i="4"/>
  <c r="N977" i="4"/>
  <c r="G977" i="4"/>
  <c r="O977" i="4"/>
  <c r="H977" i="4"/>
  <c r="I977" i="4"/>
  <c r="J977" i="4"/>
  <c r="K977" i="4"/>
  <c r="I819" i="4"/>
  <c r="J819" i="4"/>
  <c r="K819" i="4"/>
  <c r="L819" i="4"/>
  <c r="M819" i="4"/>
  <c r="N819" i="4"/>
  <c r="G819" i="4"/>
  <c r="O819" i="4"/>
  <c r="H819" i="4"/>
  <c r="I851" i="4"/>
  <c r="J851" i="4"/>
  <c r="K851" i="4"/>
  <c r="L851" i="4"/>
  <c r="M851" i="4"/>
  <c r="N851" i="4"/>
  <c r="G851" i="4"/>
  <c r="O851" i="4"/>
  <c r="H851" i="4"/>
  <c r="K785" i="4"/>
  <c r="L785" i="4"/>
  <c r="M785" i="4"/>
  <c r="N785" i="4"/>
  <c r="G785" i="4"/>
  <c r="O785" i="4"/>
  <c r="H785" i="4"/>
  <c r="I785" i="4"/>
  <c r="J785" i="4"/>
  <c r="M593" i="4"/>
  <c r="N593" i="4"/>
  <c r="G593" i="4"/>
  <c r="O593" i="4"/>
  <c r="H593" i="4"/>
  <c r="I593" i="4"/>
  <c r="J593" i="4"/>
  <c r="K593" i="4"/>
  <c r="L593" i="4"/>
  <c r="I429" i="4"/>
  <c r="J429" i="4"/>
  <c r="K429" i="4"/>
  <c r="L429" i="4"/>
  <c r="M429" i="4"/>
  <c r="N429" i="4"/>
  <c r="G429" i="4"/>
  <c r="O429" i="4"/>
  <c r="H429" i="4"/>
  <c r="K254" i="4"/>
  <c r="L254" i="4"/>
  <c r="M254" i="4"/>
  <c r="N254" i="4"/>
  <c r="G254" i="4"/>
  <c r="O254" i="4"/>
  <c r="H254" i="4"/>
  <c r="I254" i="4"/>
  <c r="J254" i="4"/>
  <c r="J183" i="4"/>
  <c r="K183" i="4"/>
  <c r="L183" i="4"/>
  <c r="M183" i="4"/>
  <c r="N183" i="4"/>
  <c r="G183" i="4"/>
  <c r="O183" i="4"/>
  <c r="H183" i="4"/>
  <c r="I183" i="4"/>
  <c r="H25" i="4"/>
  <c r="I25" i="4"/>
  <c r="J25" i="4"/>
  <c r="K25" i="4"/>
  <c r="L25" i="4"/>
  <c r="M25" i="4"/>
  <c r="N25" i="4"/>
  <c r="G25" i="4"/>
  <c r="O25" i="4"/>
  <c r="M976" i="4"/>
  <c r="N976" i="4"/>
  <c r="G976" i="4"/>
  <c r="O976" i="4"/>
  <c r="H976" i="4"/>
  <c r="I976" i="4"/>
  <c r="J976" i="4"/>
  <c r="K976" i="4"/>
  <c r="L976" i="4"/>
  <c r="G138" i="4"/>
  <c r="O138" i="4"/>
  <c r="H138" i="4"/>
  <c r="I138" i="4"/>
  <c r="J138" i="4"/>
  <c r="K138" i="4"/>
  <c r="L138" i="4"/>
  <c r="M138" i="4"/>
  <c r="N138" i="4"/>
  <c r="H925" i="4"/>
  <c r="I925" i="4"/>
  <c r="J925" i="4"/>
  <c r="K925" i="4"/>
  <c r="L925" i="4"/>
  <c r="M925" i="4"/>
  <c r="N925" i="4"/>
  <c r="G925" i="4"/>
  <c r="O925" i="4"/>
  <c r="M759" i="4"/>
  <c r="N759" i="4"/>
  <c r="G759" i="4"/>
  <c r="O759" i="4"/>
  <c r="H759" i="4"/>
  <c r="I759" i="4"/>
  <c r="J759" i="4"/>
  <c r="K759" i="4"/>
  <c r="L759" i="4"/>
  <c r="N654" i="4"/>
  <c r="G654" i="4"/>
  <c r="O654" i="4"/>
  <c r="H654" i="4"/>
  <c r="I654" i="4"/>
  <c r="J654" i="4"/>
  <c r="K654" i="4"/>
  <c r="L654" i="4"/>
  <c r="M654" i="4"/>
  <c r="H574" i="4"/>
  <c r="I574" i="4"/>
  <c r="J574" i="4"/>
  <c r="K574" i="4"/>
  <c r="L574" i="4"/>
  <c r="M574" i="4"/>
  <c r="N574" i="4"/>
  <c r="G574" i="4"/>
  <c r="O574" i="4"/>
  <c r="M441" i="4"/>
  <c r="N441" i="4"/>
  <c r="G441" i="4"/>
  <c r="O441" i="4"/>
  <c r="H441" i="4"/>
  <c r="I441" i="4"/>
  <c r="J441" i="4"/>
  <c r="K441" i="4"/>
  <c r="L441" i="4"/>
  <c r="N299" i="4"/>
  <c r="I299" i="4"/>
  <c r="K299" i="4"/>
  <c r="L299" i="4"/>
  <c r="M299" i="4"/>
  <c r="G299" i="4"/>
  <c r="H299" i="4"/>
  <c r="J299" i="4"/>
  <c r="O299" i="4"/>
  <c r="I635" i="4"/>
  <c r="J635" i="4"/>
  <c r="K635" i="4"/>
  <c r="L635" i="4"/>
  <c r="M635" i="4"/>
  <c r="N635" i="4"/>
  <c r="G635" i="4"/>
  <c r="O635" i="4"/>
  <c r="H635" i="4"/>
  <c r="K1162" i="4"/>
  <c r="L1162" i="4"/>
  <c r="M1162" i="4"/>
  <c r="N1162" i="4"/>
  <c r="G1162" i="4"/>
  <c r="O1162" i="4"/>
  <c r="H1162" i="4"/>
  <c r="I1162" i="4"/>
  <c r="J1162" i="4"/>
  <c r="I980" i="4"/>
  <c r="J980" i="4"/>
  <c r="K980" i="4"/>
  <c r="L980" i="4"/>
  <c r="M980" i="4"/>
  <c r="N980" i="4"/>
  <c r="G980" i="4"/>
  <c r="O980" i="4"/>
  <c r="H980" i="4"/>
  <c r="H860" i="4"/>
  <c r="I860" i="4"/>
  <c r="J860" i="4"/>
  <c r="K860" i="4"/>
  <c r="L860" i="4"/>
  <c r="M860" i="4"/>
  <c r="N860" i="4"/>
  <c r="G860" i="4"/>
  <c r="O860" i="4"/>
  <c r="J690" i="4"/>
  <c r="K690" i="4"/>
  <c r="L690" i="4"/>
  <c r="M690" i="4"/>
  <c r="N690" i="4"/>
  <c r="G690" i="4"/>
  <c r="O690" i="4"/>
  <c r="H690" i="4"/>
  <c r="I690" i="4"/>
  <c r="J610" i="4"/>
  <c r="K610" i="4"/>
  <c r="L610" i="4"/>
  <c r="M610" i="4"/>
  <c r="N610" i="4"/>
  <c r="G610" i="4"/>
  <c r="O610" i="4"/>
  <c r="H610" i="4"/>
  <c r="I610" i="4"/>
  <c r="L506" i="4"/>
  <c r="M506" i="4"/>
  <c r="N506" i="4"/>
  <c r="G506" i="4"/>
  <c r="O506" i="4"/>
  <c r="H506" i="4"/>
  <c r="I506" i="4"/>
  <c r="J506" i="4"/>
  <c r="K506" i="4"/>
  <c r="M457" i="4"/>
  <c r="N457" i="4"/>
  <c r="G457" i="4"/>
  <c r="O457" i="4"/>
  <c r="H457" i="4"/>
  <c r="I457" i="4"/>
  <c r="J457" i="4"/>
  <c r="K457" i="4"/>
  <c r="L457" i="4"/>
  <c r="N275" i="4"/>
  <c r="G275" i="4"/>
  <c r="O275" i="4"/>
  <c r="H275" i="4"/>
  <c r="I275" i="4"/>
  <c r="J275" i="4"/>
  <c r="K275" i="4"/>
  <c r="L275" i="4"/>
  <c r="M275" i="4"/>
  <c r="L157" i="4"/>
  <c r="M157" i="4"/>
  <c r="N157" i="4"/>
  <c r="G157" i="4"/>
  <c r="O157" i="4"/>
  <c r="H157" i="4"/>
  <c r="I157" i="4"/>
  <c r="J157" i="4"/>
  <c r="K157" i="4"/>
  <c r="L21" i="4"/>
  <c r="M21" i="4"/>
  <c r="N21" i="4"/>
  <c r="G21" i="4"/>
  <c r="O21" i="4"/>
  <c r="H21" i="4"/>
  <c r="I21" i="4"/>
  <c r="J21" i="4"/>
  <c r="K21" i="4"/>
  <c r="J460" i="4"/>
  <c r="K460" i="4"/>
  <c r="L460" i="4"/>
  <c r="M460" i="4"/>
  <c r="N460" i="4"/>
  <c r="G460" i="4"/>
  <c r="O460" i="4"/>
  <c r="H460" i="4"/>
  <c r="I460" i="4"/>
  <c r="N894" i="4"/>
  <c r="G894" i="4"/>
  <c r="O894" i="4"/>
  <c r="H894" i="4"/>
  <c r="J894" i="4"/>
  <c r="K894" i="4"/>
  <c r="L894" i="4"/>
  <c r="I894" i="4"/>
  <c r="M894" i="4"/>
  <c r="N959" i="4"/>
  <c r="G959" i="4"/>
  <c r="O959" i="4"/>
  <c r="H959" i="4"/>
  <c r="I959" i="4"/>
  <c r="J959" i="4"/>
  <c r="K959" i="4"/>
  <c r="L959" i="4"/>
  <c r="M959" i="4"/>
  <c r="M928" i="4"/>
  <c r="N928" i="4"/>
  <c r="G928" i="4"/>
  <c r="O928" i="4"/>
  <c r="H928" i="4"/>
  <c r="I928" i="4"/>
  <c r="J928" i="4"/>
  <c r="K928" i="4"/>
  <c r="L928" i="4"/>
  <c r="L880" i="4"/>
  <c r="M880" i="4"/>
  <c r="N880" i="4"/>
  <c r="G880" i="4"/>
  <c r="O880" i="4"/>
  <c r="H880" i="4"/>
  <c r="I880" i="4"/>
  <c r="J880" i="4"/>
  <c r="K880" i="4"/>
  <c r="N662" i="4"/>
  <c r="G662" i="4"/>
  <c r="O662" i="4"/>
  <c r="H662" i="4"/>
  <c r="I662" i="4"/>
  <c r="J662" i="4"/>
  <c r="K662" i="4"/>
  <c r="L662" i="4"/>
  <c r="M662" i="4"/>
  <c r="L608" i="4"/>
  <c r="M608" i="4"/>
  <c r="N608" i="4"/>
  <c r="G608" i="4"/>
  <c r="O608" i="4"/>
  <c r="H608" i="4"/>
  <c r="I608" i="4"/>
  <c r="J608" i="4"/>
  <c r="K608" i="4"/>
  <c r="H406" i="4"/>
  <c r="I406" i="4"/>
  <c r="J406" i="4"/>
  <c r="K406" i="4"/>
  <c r="L406" i="4"/>
  <c r="M406" i="4"/>
  <c r="N406" i="4"/>
  <c r="G406" i="4"/>
  <c r="O406" i="4"/>
  <c r="K914" i="4"/>
  <c r="L914" i="4"/>
  <c r="M914" i="4"/>
  <c r="N914" i="4"/>
  <c r="G914" i="4"/>
  <c r="O914" i="4"/>
  <c r="H914" i="4"/>
  <c r="I914" i="4"/>
  <c r="J914" i="4"/>
  <c r="K1082" i="4"/>
  <c r="L1082" i="4"/>
  <c r="M1082" i="4"/>
  <c r="N1082" i="4"/>
  <c r="G1082" i="4"/>
  <c r="O1082" i="4"/>
  <c r="H1082" i="4"/>
  <c r="I1082" i="4"/>
  <c r="J1082" i="4"/>
  <c r="J947" i="4"/>
  <c r="K947" i="4"/>
  <c r="L947" i="4"/>
  <c r="M947" i="4"/>
  <c r="N947" i="4"/>
  <c r="G947" i="4"/>
  <c r="O947" i="4"/>
  <c r="H947" i="4"/>
  <c r="I947" i="4"/>
  <c r="M879" i="4"/>
  <c r="N879" i="4"/>
  <c r="G879" i="4"/>
  <c r="O879" i="4"/>
  <c r="H879" i="4"/>
  <c r="I879" i="4"/>
  <c r="J879" i="4"/>
  <c r="K879" i="4"/>
  <c r="L879" i="4"/>
  <c r="I691" i="4"/>
  <c r="J691" i="4"/>
  <c r="K691" i="4"/>
  <c r="L691" i="4"/>
  <c r="M691" i="4"/>
  <c r="N691" i="4"/>
  <c r="G691" i="4"/>
  <c r="O691" i="4"/>
  <c r="H691" i="4"/>
  <c r="G583" i="4"/>
  <c r="O583" i="4"/>
  <c r="H583" i="4"/>
  <c r="I583" i="4"/>
  <c r="J583" i="4"/>
  <c r="K583" i="4"/>
  <c r="L583" i="4"/>
  <c r="M583" i="4"/>
  <c r="N583" i="4"/>
  <c r="G471" i="4"/>
  <c r="O471" i="4"/>
  <c r="H471" i="4"/>
  <c r="I471" i="4"/>
  <c r="J471" i="4"/>
  <c r="K471" i="4"/>
  <c r="L471" i="4"/>
  <c r="M471" i="4"/>
  <c r="N471" i="4"/>
  <c r="N352" i="4"/>
  <c r="G352" i="4"/>
  <c r="O352" i="4"/>
  <c r="H352" i="4"/>
  <c r="I352" i="4"/>
  <c r="J352" i="4"/>
  <c r="K352" i="4"/>
  <c r="L352" i="4"/>
  <c r="M352" i="4"/>
  <c r="G274" i="4"/>
  <c r="O274" i="4"/>
  <c r="H274" i="4"/>
  <c r="I274" i="4"/>
  <c r="J274" i="4"/>
  <c r="K274" i="4"/>
  <c r="L274" i="4"/>
  <c r="M274" i="4"/>
  <c r="N274" i="4"/>
  <c r="G98" i="4"/>
  <c r="O98" i="4"/>
  <c r="H98" i="4"/>
  <c r="I98" i="4"/>
  <c r="J98" i="4"/>
  <c r="K98" i="4"/>
  <c r="L98" i="4"/>
  <c r="M98" i="4"/>
  <c r="N98" i="4"/>
  <c r="L61" i="4"/>
  <c r="M61" i="4"/>
  <c r="N61" i="4"/>
  <c r="G61" i="4"/>
  <c r="O61" i="4"/>
  <c r="H61" i="4"/>
  <c r="I61" i="4"/>
  <c r="J61" i="4"/>
  <c r="K61" i="4"/>
  <c r="H590" i="4"/>
  <c r="I590" i="4"/>
  <c r="J590" i="4"/>
  <c r="K590" i="4"/>
  <c r="L590" i="4"/>
  <c r="M590" i="4"/>
  <c r="N590" i="4"/>
  <c r="G590" i="4"/>
  <c r="O590" i="4"/>
  <c r="G202" i="4"/>
  <c r="O202" i="4"/>
  <c r="H202" i="4"/>
  <c r="I202" i="4"/>
  <c r="J202" i="4"/>
  <c r="K202" i="4"/>
  <c r="L202" i="4"/>
  <c r="M202" i="4"/>
  <c r="N202" i="4"/>
  <c r="G90" i="4"/>
  <c r="O90" i="4"/>
  <c r="H90" i="4"/>
  <c r="I90" i="4"/>
  <c r="J90" i="4"/>
  <c r="K90" i="4"/>
  <c r="L90" i="4"/>
  <c r="M90" i="4"/>
  <c r="N90" i="4"/>
  <c r="G1118" i="4"/>
  <c r="O1118" i="4"/>
  <c r="H1118" i="4"/>
  <c r="I1118" i="4"/>
  <c r="J1118" i="4"/>
  <c r="K1118" i="4"/>
  <c r="L1118" i="4"/>
  <c r="M1118" i="4"/>
  <c r="N1118" i="4"/>
  <c r="G1126" i="4"/>
  <c r="O1126" i="4"/>
  <c r="H1126" i="4"/>
  <c r="I1126" i="4"/>
  <c r="J1126" i="4"/>
  <c r="K1126" i="4"/>
  <c r="L1126" i="4"/>
  <c r="M1126" i="4"/>
  <c r="N1126" i="4"/>
  <c r="M960" i="4"/>
  <c r="N960" i="4"/>
  <c r="G960" i="4"/>
  <c r="O960" i="4"/>
  <c r="H960" i="4"/>
  <c r="I960" i="4"/>
  <c r="J960" i="4"/>
  <c r="K960" i="4"/>
  <c r="L960" i="4"/>
  <c r="J874" i="4"/>
  <c r="K874" i="4"/>
  <c r="L874" i="4"/>
  <c r="M874" i="4"/>
  <c r="N874" i="4"/>
  <c r="G874" i="4"/>
  <c r="O874" i="4"/>
  <c r="H874" i="4"/>
  <c r="I874" i="4"/>
  <c r="N702" i="4"/>
  <c r="G702" i="4"/>
  <c r="O702" i="4"/>
  <c r="H702" i="4"/>
  <c r="I702" i="4"/>
  <c r="J702" i="4"/>
  <c r="K702" i="4"/>
  <c r="L702" i="4"/>
  <c r="M702" i="4"/>
  <c r="K1170" i="4"/>
  <c r="L1170" i="4"/>
  <c r="M1170" i="4"/>
  <c r="N1170" i="4"/>
  <c r="G1170" i="4"/>
  <c r="O1170" i="4"/>
  <c r="H1170" i="4"/>
  <c r="I1170" i="4"/>
  <c r="J1170" i="4"/>
  <c r="G1174" i="4"/>
  <c r="O1174" i="4"/>
  <c r="H1174" i="4"/>
  <c r="I1174" i="4"/>
  <c r="J1174" i="4"/>
  <c r="K1174" i="4"/>
  <c r="L1174" i="4"/>
  <c r="M1174" i="4"/>
  <c r="N1174" i="4"/>
  <c r="I1044" i="4"/>
  <c r="J1044" i="4"/>
  <c r="K1044" i="4"/>
  <c r="L1044" i="4"/>
  <c r="M1044" i="4"/>
  <c r="N1044" i="4"/>
  <c r="G1044" i="4"/>
  <c r="O1044" i="4"/>
  <c r="H1044" i="4"/>
  <c r="I811" i="4"/>
  <c r="J811" i="4"/>
  <c r="K811" i="4"/>
  <c r="L811" i="4"/>
  <c r="M811" i="4"/>
  <c r="N811" i="4"/>
  <c r="G811" i="4"/>
  <c r="O811" i="4"/>
  <c r="H811" i="4"/>
  <c r="M679" i="4"/>
  <c r="N679" i="4"/>
  <c r="G679" i="4"/>
  <c r="O679" i="4"/>
  <c r="H679" i="4"/>
  <c r="I679" i="4"/>
  <c r="J679" i="4"/>
  <c r="K679" i="4"/>
  <c r="L679" i="4"/>
  <c r="M585" i="4"/>
  <c r="N585" i="4"/>
  <c r="G585" i="4"/>
  <c r="O585" i="4"/>
  <c r="H585" i="4"/>
  <c r="I585" i="4"/>
  <c r="J585" i="4"/>
  <c r="K585" i="4"/>
  <c r="L585" i="4"/>
  <c r="N512" i="4"/>
  <c r="G512" i="4"/>
  <c r="O512" i="4"/>
  <c r="H512" i="4"/>
  <c r="I512" i="4"/>
  <c r="J512" i="4"/>
  <c r="K512" i="4"/>
  <c r="L512" i="4"/>
  <c r="M512" i="4"/>
  <c r="I365" i="4"/>
  <c r="J365" i="4"/>
  <c r="K365" i="4"/>
  <c r="L365" i="4"/>
  <c r="M365" i="4"/>
  <c r="N365" i="4"/>
  <c r="G365" i="4"/>
  <c r="O365" i="4"/>
  <c r="H365" i="4"/>
  <c r="K238" i="4"/>
  <c r="L238" i="4"/>
  <c r="M238" i="4"/>
  <c r="N238" i="4"/>
  <c r="G238" i="4"/>
  <c r="O238" i="4"/>
  <c r="H238" i="4"/>
  <c r="I238" i="4"/>
  <c r="J238" i="4"/>
  <c r="J87" i="4"/>
  <c r="K87" i="4"/>
  <c r="L87" i="4"/>
  <c r="M87" i="4"/>
  <c r="N87" i="4"/>
  <c r="G87" i="4"/>
  <c r="O87" i="4"/>
  <c r="H87" i="4"/>
  <c r="I87" i="4"/>
  <c r="H1085" i="4"/>
  <c r="I1085" i="4"/>
  <c r="J1085" i="4"/>
  <c r="K1085" i="4"/>
  <c r="L1085" i="4"/>
  <c r="M1085" i="4"/>
  <c r="N1085" i="4"/>
  <c r="G1085" i="4"/>
  <c r="O1085" i="4"/>
  <c r="L189" i="4"/>
  <c r="M189" i="4"/>
  <c r="N189" i="4"/>
  <c r="G189" i="4"/>
  <c r="O189" i="4"/>
  <c r="H189" i="4"/>
  <c r="I189" i="4"/>
  <c r="J189" i="4"/>
  <c r="K189" i="4"/>
  <c r="N440" i="4"/>
  <c r="G440" i="4"/>
  <c r="O440" i="4"/>
  <c r="H440" i="4"/>
  <c r="I440" i="4"/>
  <c r="J440" i="4"/>
  <c r="K440" i="4"/>
  <c r="L440" i="4"/>
  <c r="M440" i="4"/>
  <c r="M252" i="4"/>
  <c r="N252" i="4"/>
  <c r="G252" i="4"/>
  <c r="O252" i="4"/>
  <c r="H252" i="4"/>
  <c r="I252" i="4"/>
  <c r="J252" i="4"/>
  <c r="K252" i="4"/>
  <c r="L252" i="4"/>
  <c r="I272" i="4"/>
  <c r="J272" i="4"/>
  <c r="K272" i="4"/>
  <c r="L272" i="4"/>
  <c r="M272" i="4"/>
  <c r="N272" i="4"/>
  <c r="G272" i="4"/>
  <c r="O272" i="4"/>
  <c r="H272" i="4"/>
  <c r="M156" i="4"/>
  <c r="N156" i="4"/>
  <c r="G156" i="4"/>
  <c r="O156" i="4"/>
  <c r="H156" i="4"/>
  <c r="I156" i="4"/>
  <c r="J156" i="4"/>
  <c r="K156" i="4"/>
  <c r="L156" i="4"/>
  <c r="N1143" i="4"/>
  <c r="G1143" i="4"/>
  <c r="O1143" i="4"/>
  <c r="H1143" i="4"/>
  <c r="I1143" i="4"/>
  <c r="J1143" i="4"/>
  <c r="K1143" i="4"/>
  <c r="L1143" i="4"/>
  <c r="M1143" i="4"/>
  <c r="H1005" i="4"/>
  <c r="I1005" i="4"/>
  <c r="J1005" i="4"/>
  <c r="K1005" i="4"/>
  <c r="L1005" i="4"/>
  <c r="M1005" i="4"/>
  <c r="N1005" i="4"/>
  <c r="G1005" i="4"/>
  <c r="O1005" i="4"/>
  <c r="N846" i="4"/>
  <c r="G846" i="4"/>
  <c r="O846" i="4"/>
  <c r="H846" i="4"/>
  <c r="I846" i="4"/>
  <c r="J846" i="4"/>
  <c r="K846" i="4"/>
  <c r="L846" i="4"/>
  <c r="M846" i="4"/>
  <c r="M2" i="4"/>
  <c r="O2" i="4"/>
  <c r="N2" i="4"/>
  <c r="L2" i="4"/>
  <c r="K2" i="4"/>
  <c r="J2" i="4"/>
  <c r="I2" i="4"/>
  <c r="H2" i="4"/>
  <c r="G1182" i="4"/>
  <c r="O1182" i="4"/>
  <c r="H1182" i="4"/>
  <c r="I1182" i="4"/>
  <c r="J1182" i="4"/>
  <c r="K1182" i="4"/>
  <c r="L1182" i="4"/>
  <c r="M1182" i="4"/>
  <c r="N1182" i="4"/>
  <c r="N1039" i="4"/>
  <c r="G1039" i="4"/>
  <c r="O1039" i="4"/>
  <c r="H1039" i="4"/>
  <c r="I1039" i="4"/>
  <c r="J1039" i="4"/>
  <c r="K1039" i="4"/>
  <c r="L1039" i="4"/>
  <c r="M1039" i="4"/>
  <c r="J931" i="4"/>
  <c r="K931" i="4"/>
  <c r="L931" i="4"/>
  <c r="M931" i="4"/>
  <c r="N931" i="4"/>
  <c r="G931" i="4"/>
  <c r="O931" i="4"/>
  <c r="H931" i="4"/>
  <c r="I931" i="4"/>
  <c r="I699" i="4"/>
  <c r="J699" i="4"/>
  <c r="K699" i="4"/>
  <c r="L699" i="4"/>
  <c r="M699" i="4"/>
  <c r="N699" i="4"/>
  <c r="G699" i="4"/>
  <c r="O699" i="4"/>
  <c r="H699" i="4"/>
  <c r="K579" i="4"/>
  <c r="L579" i="4"/>
  <c r="M579" i="4"/>
  <c r="N579" i="4"/>
  <c r="G579" i="4"/>
  <c r="O579" i="4"/>
  <c r="H579" i="4"/>
  <c r="I579" i="4"/>
  <c r="J579" i="4"/>
  <c r="I397" i="4"/>
  <c r="J397" i="4"/>
  <c r="K397" i="4"/>
  <c r="L397" i="4"/>
  <c r="M397" i="4"/>
  <c r="N397" i="4"/>
  <c r="G397" i="4"/>
  <c r="O397" i="4"/>
  <c r="H397" i="4"/>
  <c r="G391" i="4"/>
  <c r="O391" i="4"/>
  <c r="H391" i="4"/>
  <c r="I391" i="4"/>
  <c r="J391" i="4"/>
  <c r="K391" i="4"/>
  <c r="L391" i="4"/>
  <c r="M391" i="4"/>
  <c r="N391" i="4"/>
  <c r="H225" i="4"/>
  <c r="I225" i="4"/>
  <c r="J225" i="4"/>
  <c r="K225" i="4"/>
  <c r="L225" i="4"/>
  <c r="M225" i="4"/>
  <c r="N225" i="4"/>
  <c r="G225" i="4"/>
  <c r="O225" i="4"/>
  <c r="K70" i="4"/>
  <c r="L70" i="4"/>
  <c r="M70" i="4"/>
  <c r="N70" i="4"/>
  <c r="G70" i="4"/>
  <c r="O70" i="4"/>
  <c r="H70" i="4"/>
  <c r="I70" i="4"/>
  <c r="J70" i="4"/>
  <c r="H414" i="4"/>
  <c r="I414" i="4"/>
  <c r="J414" i="4"/>
  <c r="K414" i="4"/>
  <c r="L414" i="4"/>
  <c r="M414" i="4"/>
  <c r="N414" i="4"/>
  <c r="G414" i="4"/>
  <c r="O414" i="4"/>
  <c r="L426" i="4"/>
  <c r="M426" i="4"/>
  <c r="N426" i="4"/>
  <c r="G426" i="4"/>
  <c r="O426" i="4"/>
  <c r="H426" i="4"/>
  <c r="I426" i="4"/>
  <c r="J426" i="4"/>
  <c r="K426" i="4"/>
  <c r="N1047" i="4"/>
  <c r="G1047" i="4"/>
  <c r="O1047" i="4"/>
  <c r="H1047" i="4"/>
  <c r="I1047" i="4"/>
  <c r="J1047" i="4"/>
  <c r="K1047" i="4"/>
  <c r="L1047" i="4"/>
  <c r="M1047" i="4"/>
  <c r="L905" i="4"/>
  <c r="M905" i="4"/>
  <c r="N905" i="4"/>
  <c r="G905" i="4"/>
  <c r="O905" i="4"/>
  <c r="H905" i="4"/>
  <c r="I905" i="4"/>
  <c r="J905" i="4"/>
  <c r="K905" i="4"/>
  <c r="N267" i="4"/>
  <c r="G267" i="4"/>
  <c r="O267" i="4"/>
  <c r="H267" i="4"/>
  <c r="I267" i="4"/>
  <c r="J267" i="4"/>
  <c r="K267" i="4"/>
  <c r="L267" i="4"/>
  <c r="M267" i="4"/>
  <c r="K1186" i="4"/>
  <c r="L1186" i="4"/>
  <c r="M1186" i="4"/>
  <c r="N1186" i="4"/>
  <c r="G1186" i="4"/>
  <c r="O1186" i="4"/>
  <c r="H1186" i="4"/>
  <c r="I1186" i="4"/>
  <c r="J1186" i="4"/>
  <c r="K571" i="4"/>
  <c r="L571" i="4"/>
  <c r="M571" i="4"/>
  <c r="N571" i="4"/>
  <c r="G571" i="4"/>
  <c r="O571" i="4"/>
  <c r="H571" i="4"/>
  <c r="I571" i="4"/>
  <c r="J571" i="4"/>
  <c r="N1191" i="4"/>
  <c r="G1191" i="4"/>
  <c r="O1191" i="4"/>
  <c r="H1191" i="4"/>
  <c r="I1191" i="4"/>
  <c r="J1191" i="4"/>
  <c r="K1191" i="4"/>
  <c r="L1191" i="4"/>
  <c r="M1191" i="4"/>
  <c r="H612" i="4"/>
  <c r="I612" i="4"/>
  <c r="J612" i="4"/>
  <c r="K612" i="4"/>
  <c r="L612" i="4"/>
  <c r="M612" i="4"/>
  <c r="N612" i="4"/>
  <c r="G612" i="4"/>
  <c r="O612" i="4"/>
  <c r="I168" i="4"/>
  <c r="J168" i="4"/>
  <c r="K168" i="4"/>
  <c r="L168" i="4"/>
  <c r="M168" i="4"/>
  <c r="N168" i="4"/>
  <c r="G168" i="4"/>
  <c r="O168" i="4"/>
  <c r="H168" i="4"/>
  <c r="N822" i="4"/>
  <c r="G822" i="4"/>
  <c r="O822" i="4"/>
  <c r="H822" i="4"/>
  <c r="I822" i="4"/>
  <c r="J822" i="4"/>
  <c r="K822" i="4"/>
  <c r="L822" i="4"/>
  <c r="M822" i="4"/>
  <c r="L848" i="4"/>
  <c r="M848" i="4"/>
  <c r="N848" i="4"/>
  <c r="G848" i="4"/>
  <c r="O848" i="4"/>
  <c r="H848" i="4"/>
  <c r="I848" i="4"/>
  <c r="J848" i="4"/>
  <c r="K848" i="4"/>
  <c r="I739" i="4"/>
  <c r="J739" i="4"/>
  <c r="K739" i="4"/>
  <c r="L739" i="4"/>
  <c r="M739" i="4"/>
  <c r="N739" i="4"/>
  <c r="G739" i="4"/>
  <c r="O739" i="4"/>
  <c r="H739" i="4"/>
  <c r="I413" i="4"/>
  <c r="J413" i="4"/>
  <c r="K413" i="4"/>
  <c r="L413" i="4"/>
  <c r="M413" i="4"/>
  <c r="N413" i="4"/>
  <c r="G413" i="4"/>
  <c r="O413" i="4"/>
  <c r="H413" i="4"/>
  <c r="G18" i="4"/>
  <c r="O18" i="4"/>
  <c r="H18" i="4"/>
  <c r="I18" i="4"/>
  <c r="J18" i="4"/>
  <c r="K18" i="4"/>
  <c r="L18" i="4"/>
  <c r="M18" i="4"/>
  <c r="N18" i="4"/>
  <c r="N43" i="4"/>
  <c r="G43" i="4"/>
  <c r="O43" i="4"/>
  <c r="H43" i="4"/>
  <c r="I43" i="4"/>
  <c r="J43" i="4"/>
  <c r="K43" i="4"/>
  <c r="L43" i="4"/>
  <c r="M43" i="4"/>
  <c r="L1001" i="4"/>
  <c r="M1001" i="4"/>
  <c r="N1001" i="4"/>
  <c r="G1001" i="4"/>
  <c r="O1001" i="4"/>
  <c r="H1001" i="4"/>
  <c r="I1001" i="4"/>
  <c r="J1001" i="4"/>
  <c r="K1001" i="4"/>
  <c r="H917" i="4"/>
  <c r="I917" i="4"/>
  <c r="J917" i="4"/>
  <c r="K917" i="4"/>
  <c r="L917" i="4"/>
  <c r="M917" i="4"/>
  <c r="N917" i="4"/>
  <c r="G917" i="4"/>
  <c r="O917" i="4"/>
  <c r="K793" i="4"/>
  <c r="L793" i="4"/>
  <c r="M793" i="4"/>
  <c r="N793" i="4"/>
  <c r="G793" i="4"/>
  <c r="O793" i="4"/>
  <c r="H793" i="4"/>
  <c r="I793" i="4"/>
  <c r="J793" i="4"/>
  <c r="I509" i="4"/>
  <c r="J509" i="4"/>
  <c r="K509" i="4"/>
  <c r="L509" i="4"/>
  <c r="M509" i="4"/>
  <c r="N509" i="4"/>
  <c r="G509" i="4"/>
  <c r="O509" i="4"/>
  <c r="H509" i="4"/>
  <c r="K230" i="4"/>
  <c r="L230" i="4"/>
  <c r="M230" i="4"/>
  <c r="N230" i="4"/>
  <c r="G230" i="4"/>
  <c r="O230" i="4"/>
  <c r="H230" i="4"/>
  <c r="I230" i="4"/>
  <c r="J230" i="4"/>
  <c r="L45" i="4"/>
  <c r="M45" i="4"/>
  <c r="N45" i="4"/>
  <c r="G45" i="4"/>
  <c r="O45" i="4"/>
  <c r="H45" i="4"/>
  <c r="I45" i="4"/>
  <c r="J45" i="4"/>
  <c r="K45" i="4"/>
  <c r="I80" i="4"/>
  <c r="J80" i="4"/>
  <c r="K80" i="4"/>
  <c r="L80" i="4"/>
  <c r="M80" i="4"/>
  <c r="N80" i="4"/>
  <c r="G80" i="4"/>
  <c r="O80" i="4"/>
  <c r="H80" i="4"/>
  <c r="K970" i="4"/>
  <c r="L970" i="4"/>
  <c r="M970" i="4"/>
  <c r="N970" i="4"/>
  <c r="G970" i="4"/>
  <c r="O970" i="4"/>
  <c r="H970" i="4"/>
  <c r="I970" i="4"/>
  <c r="J970" i="4"/>
  <c r="K1206" i="4"/>
  <c r="H1206" i="4"/>
  <c r="J1206" i="4"/>
  <c r="L1206" i="4"/>
  <c r="M1206" i="4"/>
  <c r="N1206" i="4"/>
  <c r="I1206" i="4"/>
  <c r="G1206" i="4"/>
  <c r="O1206" i="4"/>
  <c r="I1068" i="4"/>
  <c r="J1068" i="4"/>
  <c r="K1068" i="4"/>
  <c r="L1068" i="4"/>
  <c r="M1068" i="4"/>
  <c r="N1068" i="4"/>
  <c r="G1068" i="4"/>
  <c r="O1068" i="4"/>
  <c r="H1068" i="4"/>
  <c r="L712" i="4"/>
  <c r="M712" i="4"/>
  <c r="N712" i="4"/>
  <c r="G712" i="4"/>
  <c r="O712" i="4"/>
  <c r="H712" i="4"/>
  <c r="I712" i="4"/>
  <c r="J712" i="4"/>
  <c r="K712" i="4"/>
  <c r="I341" i="4"/>
  <c r="J341" i="4"/>
  <c r="K341" i="4"/>
  <c r="L341" i="4"/>
  <c r="M341" i="4"/>
  <c r="N341" i="4"/>
  <c r="G341" i="4"/>
  <c r="O341" i="4"/>
  <c r="H341" i="4"/>
  <c r="I240" i="4"/>
  <c r="J240" i="4"/>
  <c r="K240" i="4"/>
  <c r="L240" i="4"/>
  <c r="M240" i="4"/>
  <c r="N240" i="4"/>
  <c r="G240" i="4"/>
  <c r="O240" i="4"/>
  <c r="H240" i="4"/>
  <c r="J356" i="4"/>
  <c r="K356" i="4"/>
  <c r="L356" i="4"/>
  <c r="M356" i="4"/>
  <c r="N356" i="4"/>
  <c r="G356" i="4"/>
  <c r="O356" i="4"/>
  <c r="H356" i="4"/>
  <c r="I356" i="4"/>
  <c r="N1159" i="4"/>
  <c r="G1159" i="4"/>
  <c r="O1159" i="4"/>
  <c r="H1159" i="4"/>
  <c r="I1159" i="4"/>
  <c r="J1159" i="4"/>
  <c r="K1159" i="4"/>
  <c r="L1159" i="4"/>
  <c r="M1159" i="4"/>
  <c r="J1123" i="4"/>
  <c r="K1123" i="4"/>
  <c r="L1123" i="4"/>
  <c r="M1123" i="4"/>
  <c r="N1123" i="4"/>
  <c r="G1123" i="4"/>
  <c r="O1123" i="4"/>
  <c r="H1123" i="4"/>
  <c r="I1123" i="4"/>
  <c r="M751" i="4"/>
  <c r="N751" i="4"/>
  <c r="G751" i="4"/>
  <c r="O751" i="4"/>
  <c r="H751" i="4"/>
  <c r="I751" i="4"/>
  <c r="J751" i="4"/>
  <c r="K751" i="4"/>
  <c r="L751" i="4"/>
  <c r="K307" i="4"/>
  <c r="L307" i="4"/>
  <c r="M307" i="4"/>
  <c r="N307" i="4"/>
  <c r="G307" i="4"/>
  <c r="O307" i="4"/>
  <c r="H307" i="4"/>
  <c r="I307" i="4"/>
  <c r="J307" i="4"/>
  <c r="K443" i="4"/>
  <c r="L443" i="4"/>
  <c r="M443" i="4"/>
  <c r="N443" i="4"/>
  <c r="G443" i="4"/>
  <c r="O443" i="4"/>
  <c r="H443" i="4"/>
  <c r="I443" i="4"/>
  <c r="J443" i="4"/>
  <c r="H526" i="4"/>
  <c r="I526" i="4"/>
  <c r="J526" i="4"/>
  <c r="K526" i="4"/>
  <c r="L526" i="4"/>
  <c r="M526" i="4"/>
  <c r="N526" i="4"/>
  <c r="G526" i="4"/>
  <c r="O526" i="4"/>
  <c r="G343" i="4"/>
  <c r="O343" i="4"/>
  <c r="H343" i="4"/>
  <c r="I343" i="4"/>
  <c r="J343" i="4"/>
  <c r="K343" i="4"/>
  <c r="L343" i="4"/>
  <c r="M343" i="4"/>
  <c r="N343" i="4"/>
  <c r="G621" i="4"/>
  <c r="O621" i="4"/>
  <c r="H621" i="4"/>
  <c r="I621" i="4"/>
  <c r="J621" i="4"/>
  <c r="K621" i="4"/>
  <c r="L621" i="4"/>
  <c r="M621" i="4"/>
  <c r="N621" i="4"/>
  <c r="N1063" i="4"/>
  <c r="G1063" i="4"/>
  <c r="O1063" i="4"/>
  <c r="H1063" i="4"/>
  <c r="I1063" i="4"/>
  <c r="J1063" i="4"/>
  <c r="K1063" i="4"/>
  <c r="L1063" i="4"/>
  <c r="M1063" i="4"/>
  <c r="K761" i="4"/>
  <c r="L761" i="4"/>
  <c r="M761" i="4"/>
  <c r="N761" i="4"/>
  <c r="G761" i="4"/>
  <c r="O761" i="4"/>
  <c r="H761" i="4"/>
  <c r="I761" i="4"/>
  <c r="J761" i="4"/>
  <c r="H281" i="4"/>
  <c r="K281" i="4"/>
  <c r="M281" i="4"/>
  <c r="N281" i="4"/>
  <c r="G281" i="4"/>
  <c r="O281" i="4"/>
  <c r="L281" i="4"/>
  <c r="I281" i="4"/>
  <c r="J281" i="4"/>
  <c r="M292" i="4"/>
  <c r="H292" i="4"/>
  <c r="J292" i="4"/>
  <c r="K292" i="4"/>
  <c r="L292" i="4"/>
  <c r="G292" i="4"/>
  <c r="I292" i="4"/>
  <c r="N292" i="4"/>
  <c r="O292" i="4"/>
  <c r="J770" i="4"/>
  <c r="K770" i="4"/>
  <c r="L770" i="4"/>
  <c r="M770" i="4"/>
  <c r="N770" i="4"/>
  <c r="G770" i="4"/>
  <c r="O770" i="4"/>
  <c r="H770" i="4"/>
  <c r="I770" i="4"/>
  <c r="I216" i="4"/>
  <c r="J216" i="4"/>
  <c r="K216" i="4"/>
  <c r="L216" i="4"/>
  <c r="M216" i="4"/>
  <c r="N216" i="4"/>
  <c r="G216" i="4"/>
  <c r="O216" i="4"/>
  <c r="H216" i="4"/>
  <c r="L1113" i="4"/>
  <c r="M1113" i="4"/>
  <c r="N1113" i="4"/>
  <c r="G1113" i="4"/>
  <c r="O1113" i="4"/>
  <c r="H1113" i="4"/>
  <c r="I1113" i="4"/>
  <c r="J1113" i="4"/>
  <c r="K1113" i="4"/>
  <c r="L728" i="4"/>
  <c r="M728" i="4"/>
  <c r="N728" i="4"/>
  <c r="G728" i="4"/>
  <c r="O728" i="4"/>
  <c r="H728" i="4"/>
  <c r="I728" i="4"/>
  <c r="J728" i="4"/>
  <c r="K728" i="4"/>
  <c r="J428" i="4"/>
  <c r="K428" i="4"/>
  <c r="L428" i="4"/>
  <c r="M428" i="4"/>
  <c r="N428" i="4"/>
  <c r="G428" i="4"/>
  <c r="O428" i="4"/>
  <c r="H428" i="4"/>
  <c r="I428" i="4"/>
  <c r="H49" i="4"/>
  <c r="I49" i="4"/>
  <c r="J49" i="4"/>
  <c r="K49" i="4"/>
  <c r="L49" i="4"/>
  <c r="M49" i="4"/>
  <c r="N49" i="4"/>
  <c r="G49" i="4"/>
  <c r="O49" i="4"/>
  <c r="M944" i="4"/>
  <c r="N944" i="4"/>
  <c r="G944" i="4"/>
  <c r="O944" i="4"/>
  <c r="H944" i="4"/>
  <c r="I944" i="4"/>
  <c r="J944" i="4"/>
  <c r="K944" i="4"/>
  <c r="L944" i="4"/>
  <c r="N742" i="4"/>
  <c r="G742" i="4"/>
  <c r="O742" i="4"/>
  <c r="H742" i="4"/>
  <c r="I742" i="4"/>
  <c r="J742" i="4"/>
  <c r="K742" i="4"/>
  <c r="L742" i="4"/>
  <c r="M742" i="4"/>
  <c r="J987" i="4"/>
  <c r="K987" i="4"/>
  <c r="L987" i="4"/>
  <c r="M987" i="4"/>
  <c r="N987" i="4"/>
  <c r="G987" i="4"/>
  <c r="O987" i="4"/>
  <c r="H987" i="4"/>
  <c r="I987" i="4"/>
  <c r="I908" i="4"/>
  <c r="J908" i="4"/>
  <c r="K908" i="4"/>
  <c r="L908" i="4"/>
  <c r="M908" i="4"/>
  <c r="N908" i="4"/>
  <c r="G908" i="4"/>
  <c r="O908" i="4"/>
  <c r="H908" i="4"/>
  <c r="H957" i="4"/>
  <c r="I957" i="4"/>
  <c r="J957" i="4"/>
  <c r="K957" i="4"/>
  <c r="L957" i="4"/>
  <c r="M957" i="4"/>
  <c r="N957" i="4"/>
  <c r="G957" i="4"/>
  <c r="O957" i="4"/>
  <c r="M647" i="4"/>
  <c r="N647" i="4"/>
  <c r="G647" i="4"/>
  <c r="O647" i="4"/>
  <c r="H647" i="4"/>
  <c r="I647" i="4"/>
  <c r="J647" i="4"/>
  <c r="K647" i="4"/>
  <c r="L647" i="4"/>
  <c r="L1177" i="4"/>
  <c r="M1177" i="4"/>
  <c r="N1177" i="4"/>
  <c r="G1177" i="4"/>
  <c r="O1177" i="4"/>
  <c r="H1177" i="4"/>
  <c r="I1177" i="4"/>
  <c r="J1177" i="4"/>
  <c r="K1177" i="4"/>
  <c r="K705" i="4"/>
  <c r="L705" i="4"/>
  <c r="M705" i="4"/>
  <c r="N705" i="4"/>
  <c r="G705" i="4"/>
  <c r="O705" i="4"/>
  <c r="H705" i="4"/>
  <c r="I705" i="4"/>
  <c r="J705" i="4"/>
  <c r="L314" i="4"/>
  <c r="M314" i="4"/>
  <c r="N314" i="4"/>
  <c r="G314" i="4"/>
  <c r="O314" i="4"/>
  <c r="H314" i="4"/>
  <c r="I314" i="4"/>
  <c r="J314" i="4"/>
  <c r="K314" i="4"/>
  <c r="M409" i="4"/>
  <c r="N409" i="4"/>
  <c r="G409" i="4"/>
  <c r="O409" i="4"/>
  <c r="H409" i="4"/>
  <c r="I409" i="4"/>
  <c r="J409" i="4"/>
  <c r="K409" i="4"/>
  <c r="L409" i="4"/>
  <c r="G34" i="4"/>
  <c r="O34" i="4"/>
  <c r="H34" i="4"/>
  <c r="I34" i="4"/>
  <c r="J34" i="4"/>
  <c r="K34" i="4"/>
  <c r="L34" i="4"/>
  <c r="M34" i="4"/>
  <c r="N34" i="4"/>
  <c r="M1064" i="4"/>
  <c r="N1064" i="4"/>
  <c r="G1064" i="4"/>
  <c r="O1064" i="4"/>
  <c r="H1064" i="4"/>
  <c r="I1064" i="4"/>
  <c r="J1064" i="4"/>
  <c r="K1064" i="4"/>
  <c r="L1064" i="4"/>
  <c r="I956" i="4"/>
  <c r="J956" i="4"/>
  <c r="K956" i="4"/>
  <c r="L956" i="4"/>
  <c r="M956" i="4"/>
  <c r="N956" i="4"/>
  <c r="G956" i="4"/>
  <c r="O956" i="4"/>
  <c r="H956" i="4"/>
  <c r="G829" i="4"/>
  <c r="O829" i="4"/>
  <c r="H829" i="4"/>
  <c r="I829" i="4"/>
  <c r="J829" i="4"/>
  <c r="K829" i="4"/>
  <c r="L829" i="4"/>
  <c r="M829" i="4"/>
  <c r="N829" i="4"/>
  <c r="J468" i="4"/>
  <c r="K468" i="4"/>
  <c r="L468" i="4"/>
  <c r="M468" i="4"/>
  <c r="N468" i="4"/>
  <c r="G468" i="4"/>
  <c r="O468" i="4"/>
  <c r="H468" i="4"/>
  <c r="I468" i="4"/>
  <c r="N219" i="4"/>
  <c r="G219" i="4"/>
  <c r="O219" i="4"/>
  <c r="H219" i="4"/>
  <c r="I219" i="4"/>
  <c r="J219" i="4"/>
  <c r="K219" i="4"/>
  <c r="L219" i="4"/>
  <c r="M219" i="4"/>
  <c r="I517" i="4"/>
  <c r="J517" i="4"/>
  <c r="K517" i="4"/>
  <c r="L517" i="4"/>
  <c r="M517" i="4"/>
  <c r="N517" i="4"/>
  <c r="G517" i="4"/>
  <c r="O517" i="4"/>
  <c r="H517" i="4"/>
  <c r="N368" i="4"/>
  <c r="G368" i="4"/>
  <c r="O368" i="4"/>
  <c r="H368" i="4"/>
  <c r="I368" i="4"/>
  <c r="J368" i="4"/>
  <c r="K368" i="4"/>
  <c r="L368" i="4"/>
  <c r="M368" i="4"/>
  <c r="K214" i="4"/>
  <c r="L214" i="4"/>
  <c r="M214" i="4"/>
  <c r="N214" i="4"/>
  <c r="G214" i="4"/>
  <c r="O214" i="4"/>
  <c r="H214" i="4"/>
  <c r="I214" i="4"/>
  <c r="J214" i="4"/>
  <c r="I1124" i="4"/>
  <c r="J1124" i="4"/>
  <c r="K1124" i="4"/>
  <c r="L1124" i="4"/>
  <c r="M1124" i="4"/>
  <c r="N1124" i="4"/>
  <c r="G1124" i="4"/>
  <c r="O1124" i="4"/>
  <c r="H1124" i="4"/>
  <c r="H1173" i="4"/>
  <c r="I1173" i="4"/>
  <c r="J1173" i="4"/>
  <c r="K1173" i="4"/>
  <c r="L1173" i="4"/>
  <c r="M1173" i="4"/>
  <c r="N1173" i="4"/>
  <c r="G1173" i="4"/>
  <c r="O1173" i="4"/>
  <c r="I875" i="4"/>
  <c r="J875" i="4"/>
  <c r="K875" i="4"/>
  <c r="L875" i="4"/>
  <c r="M875" i="4"/>
  <c r="N875" i="4"/>
  <c r="G875" i="4"/>
  <c r="O875" i="4"/>
  <c r="H875" i="4"/>
  <c r="J452" i="4"/>
  <c r="K452" i="4"/>
  <c r="L452" i="4"/>
  <c r="M452" i="4"/>
  <c r="N452" i="4"/>
  <c r="G452" i="4"/>
  <c r="O452" i="4"/>
  <c r="H452" i="4"/>
  <c r="I452" i="4"/>
  <c r="L125" i="4"/>
  <c r="M125" i="4"/>
  <c r="N125" i="4"/>
  <c r="G125" i="4"/>
  <c r="O125" i="4"/>
  <c r="H125" i="4"/>
  <c r="I125" i="4"/>
  <c r="J125" i="4"/>
  <c r="K125" i="4"/>
  <c r="M1008" i="4"/>
  <c r="N1008" i="4"/>
  <c r="G1008" i="4"/>
  <c r="O1008" i="4"/>
  <c r="H1008" i="4"/>
  <c r="I1008" i="4"/>
  <c r="J1008" i="4"/>
  <c r="K1008" i="4"/>
  <c r="L1008" i="4"/>
  <c r="I643" i="4"/>
  <c r="J643" i="4"/>
  <c r="K643" i="4"/>
  <c r="L643" i="4"/>
  <c r="M643" i="4"/>
  <c r="N643" i="4"/>
  <c r="G643" i="4"/>
  <c r="O643" i="4"/>
  <c r="H643" i="4"/>
  <c r="H470" i="4"/>
  <c r="I470" i="4"/>
  <c r="J470" i="4"/>
  <c r="K470" i="4"/>
  <c r="L470" i="4"/>
  <c r="M470" i="4"/>
  <c r="N470" i="4"/>
  <c r="G470" i="4"/>
  <c r="O470" i="4"/>
  <c r="I152" i="4"/>
  <c r="J152" i="4"/>
  <c r="K152" i="4"/>
  <c r="L152" i="4"/>
  <c r="M152" i="4"/>
  <c r="N152" i="4"/>
  <c r="G152" i="4"/>
  <c r="O152" i="4"/>
  <c r="H152" i="4"/>
  <c r="G1062" i="4"/>
  <c r="O1062" i="4"/>
  <c r="H1062" i="4"/>
  <c r="I1062" i="4"/>
  <c r="J1062" i="4"/>
  <c r="K1062" i="4"/>
  <c r="L1062" i="4"/>
  <c r="M1062" i="4"/>
  <c r="N1062" i="4"/>
  <c r="J1051" i="4"/>
  <c r="K1051" i="4"/>
  <c r="L1051" i="4"/>
  <c r="M1051" i="4"/>
  <c r="N1051" i="4"/>
  <c r="G1051" i="4"/>
  <c r="O1051" i="4"/>
  <c r="H1051" i="4"/>
  <c r="I1051" i="4"/>
  <c r="J786" i="4"/>
  <c r="K786" i="4"/>
  <c r="L786" i="4"/>
  <c r="M786" i="4"/>
  <c r="N786" i="4"/>
  <c r="G786" i="4"/>
  <c r="O786" i="4"/>
  <c r="H786" i="4"/>
  <c r="I786" i="4"/>
  <c r="M545" i="4"/>
  <c r="N545" i="4"/>
  <c r="G545" i="4"/>
  <c r="O545" i="4"/>
  <c r="H545" i="4"/>
  <c r="I545" i="4"/>
  <c r="J545" i="4"/>
  <c r="K545" i="4"/>
  <c r="L545" i="4"/>
  <c r="N171" i="4"/>
  <c r="G171" i="4"/>
  <c r="O171" i="4"/>
  <c r="H171" i="4"/>
  <c r="I171" i="4"/>
  <c r="J171" i="4"/>
  <c r="K171" i="4"/>
  <c r="L171" i="4"/>
  <c r="M171" i="4"/>
  <c r="J199" i="4"/>
  <c r="K199" i="4"/>
  <c r="L199" i="4"/>
  <c r="M199" i="4"/>
  <c r="N199" i="4"/>
  <c r="G199" i="4"/>
  <c r="O199" i="4"/>
  <c r="H199" i="4"/>
  <c r="I199" i="4"/>
  <c r="N790" i="4"/>
  <c r="G790" i="4"/>
  <c r="O790" i="4"/>
  <c r="H790" i="4"/>
  <c r="I790" i="4"/>
  <c r="J790" i="4"/>
  <c r="K790" i="4"/>
  <c r="L790" i="4"/>
  <c r="M790" i="4"/>
  <c r="J1139" i="4"/>
  <c r="K1139" i="4"/>
  <c r="L1139" i="4"/>
  <c r="M1139" i="4"/>
  <c r="N1139" i="4"/>
  <c r="G1139" i="4"/>
  <c r="O1139" i="4"/>
  <c r="H1139" i="4"/>
  <c r="I1139" i="4"/>
  <c r="K833" i="4"/>
  <c r="L833" i="4"/>
  <c r="M833" i="4"/>
  <c r="N833" i="4"/>
  <c r="G833" i="4"/>
  <c r="O833" i="4"/>
  <c r="H833" i="4"/>
  <c r="I833" i="4"/>
  <c r="J833" i="4"/>
  <c r="N592" i="4"/>
  <c r="G592" i="4"/>
  <c r="O592" i="4"/>
  <c r="H592" i="4"/>
  <c r="I592" i="4"/>
  <c r="J592" i="4"/>
  <c r="K592" i="4"/>
  <c r="L592" i="4"/>
  <c r="M592" i="4"/>
  <c r="L969" i="4"/>
  <c r="M969" i="4"/>
  <c r="N969" i="4"/>
  <c r="G969" i="4"/>
  <c r="O969" i="4"/>
  <c r="H969" i="4"/>
  <c r="I969" i="4"/>
  <c r="J969" i="4"/>
  <c r="K969" i="4"/>
  <c r="N630" i="4"/>
  <c r="G630" i="4"/>
  <c r="O630" i="4"/>
  <c r="H630" i="4"/>
  <c r="I630" i="4"/>
  <c r="J630" i="4"/>
  <c r="K630" i="4"/>
  <c r="L630" i="4"/>
  <c r="M630" i="4"/>
  <c r="H1133" i="4"/>
  <c r="I1133" i="4"/>
  <c r="J1133" i="4"/>
  <c r="K1133" i="4"/>
  <c r="L1133" i="4"/>
  <c r="M1133" i="4"/>
  <c r="N1133" i="4"/>
  <c r="G1133" i="4"/>
  <c r="O1133" i="4"/>
  <c r="I988" i="4"/>
  <c r="J988" i="4"/>
  <c r="K988" i="4"/>
  <c r="L988" i="4"/>
  <c r="M988" i="4"/>
  <c r="N988" i="4"/>
  <c r="G988" i="4"/>
  <c r="O988" i="4"/>
  <c r="H988" i="4"/>
  <c r="N814" i="4"/>
  <c r="G814" i="4"/>
  <c r="O814" i="4"/>
  <c r="H814" i="4"/>
  <c r="I814" i="4"/>
  <c r="J814" i="4"/>
  <c r="K814" i="4"/>
  <c r="L814" i="4"/>
  <c r="M814" i="4"/>
  <c r="M968" i="4"/>
  <c r="N968" i="4"/>
  <c r="G968" i="4"/>
  <c r="O968" i="4"/>
  <c r="H968" i="4"/>
  <c r="I968" i="4"/>
  <c r="J968" i="4"/>
  <c r="K968" i="4"/>
  <c r="L968" i="4"/>
  <c r="I827" i="4"/>
  <c r="J827" i="4"/>
  <c r="K827" i="4"/>
  <c r="L827" i="4"/>
  <c r="M827" i="4"/>
  <c r="N827" i="4"/>
  <c r="G827" i="4"/>
  <c r="O827" i="4"/>
  <c r="H827" i="4"/>
  <c r="H604" i="4"/>
  <c r="I604" i="4"/>
  <c r="J604" i="4"/>
  <c r="K604" i="4"/>
  <c r="L604" i="4"/>
  <c r="M604" i="4"/>
  <c r="N604" i="4"/>
  <c r="G604" i="4"/>
  <c r="O604" i="4"/>
  <c r="I501" i="4"/>
  <c r="J501" i="4"/>
  <c r="K501" i="4"/>
  <c r="L501" i="4"/>
  <c r="M501" i="4"/>
  <c r="N501" i="4"/>
  <c r="G501" i="4"/>
  <c r="O501" i="4"/>
  <c r="H501" i="4"/>
  <c r="M815" i="4"/>
  <c r="N815" i="4"/>
  <c r="G815" i="4"/>
  <c r="O815" i="4"/>
  <c r="H815" i="4"/>
  <c r="I815" i="4"/>
  <c r="J815" i="4"/>
  <c r="K815" i="4"/>
  <c r="L815" i="4"/>
  <c r="I1188" i="4"/>
  <c r="J1188" i="4"/>
  <c r="K1188" i="4"/>
  <c r="L1188" i="4"/>
  <c r="M1188" i="4"/>
  <c r="N1188" i="4"/>
  <c r="G1188" i="4"/>
  <c r="O1188" i="4"/>
  <c r="H1188" i="4"/>
  <c r="I1052" i="4"/>
  <c r="J1052" i="4"/>
  <c r="K1052" i="4"/>
  <c r="L1052" i="4"/>
  <c r="M1052" i="4"/>
  <c r="N1052" i="4"/>
  <c r="G1052" i="4"/>
  <c r="O1052" i="4"/>
  <c r="H1052" i="4"/>
  <c r="L824" i="4"/>
  <c r="M824" i="4"/>
  <c r="N824" i="4"/>
  <c r="G824" i="4"/>
  <c r="O824" i="4"/>
  <c r="H824" i="4"/>
  <c r="I824" i="4"/>
  <c r="J824" i="4"/>
  <c r="K824" i="4"/>
  <c r="K769" i="4"/>
  <c r="L769" i="4"/>
  <c r="M769" i="4"/>
  <c r="N769" i="4"/>
  <c r="G769" i="4"/>
  <c r="O769" i="4"/>
  <c r="H769" i="4"/>
  <c r="I769" i="4"/>
  <c r="J769" i="4"/>
  <c r="K555" i="4"/>
  <c r="L555" i="4"/>
  <c r="M555" i="4"/>
  <c r="N555" i="4"/>
  <c r="G555" i="4"/>
  <c r="O555" i="4"/>
  <c r="H555" i="4"/>
  <c r="I555" i="4"/>
  <c r="J555" i="4"/>
  <c r="M481" i="4"/>
  <c r="N481" i="4"/>
  <c r="G481" i="4"/>
  <c r="O481" i="4"/>
  <c r="H481" i="4"/>
  <c r="I481" i="4"/>
  <c r="J481" i="4"/>
  <c r="K481" i="4"/>
  <c r="L481" i="4"/>
  <c r="J364" i="4"/>
  <c r="K364" i="4"/>
  <c r="L364" i="4"/>
  <c r="M364" i="4"/>
  <c r="N364" i="4"/>
  <c r="G364" i="4"/>
  <c r="O364" i="4"/>
  <c r="H364" i="4"/>
  <c r="I364" i="4"/>
  <c r="H305" i="4"/>
  <c r="K305" i="4"/>
  <c r="M305" i="4"/>
  <c r="G305" i="4"/>
  <c r="O305" i="4"/>
  <c r="J305" i="4"/>
  <c r="L305" i="4"/>
  <c r="N305" i="4"/>
  <c r="I305" i="4"/>
  <c r="H65" i="4"/>
  <c r="I65" i="4"/>
  <c r="J65" i="4"/>
  <c r="K65" i="4"/>
  <c r="L65" i="4"/>
  <c r="M65" i="4"/>
  <c r="N65" i="4"/>
  <c r="G65" i="4"/>
  <c r="O65" i="4"/>
  <c r="H644" i="4"/>
  <c r="I644" i="4"/>
  <c r="J644" i="4"/>
  <c r="K644" i="4"/>
  <c r="L644" i="4"/>
  <c r="M644" i="4"/>
  <c r="N644" i="4"/>
  <c r="G644" i="4"/>
  <c r="O644" i="4"/>
  <c r="N830" i="4"/>
  <c r="G830" i="4"/>
  <c r="O830" i="4"/>
  <c r="H830" i="4"/>
  <c r="I830" i="4"/>
  <c r="J830" i="4"/>
  <c r="K830" i="4"/>
  <c r="L830" i="4"/>
  <c r="M830" i="4"/>
  <c r="J263" i="4"/>
  <c r="K263" i="4"/>
  <c r="L263" i="4"/>
  <c r="M263" i="4"/>
  <c r="N263" i="4"/>
  <c r="G263" i="4"/>
  <c r="O263" i="4"/>
  <c r="H263" i="4"/>
  <c r="I263" i="4"/>
  <c r="N155" i="4"/>
  <c r="G155" i="4"/>
  <c r="O155" i="4"/>
  <c r="H155" i="4"/>
  <c r="I155" i="4"/>
  <c r="J155" i="4"/>
  <c r="K155" i="4"/>
  <c r="L155" i="4"/>
  <c r="M155" i="4"/>
  <c r="L1073" i="4"/>
  <c r="M1073" i="4"/>
  <c r="N1073" i="4"/>
  <c r="G1073" i="4"/>
  <c r="O1073" i="4"/>
  <c r="H1073" i="4"/>
  <c r="I1073" i="4"/>
  <c r="J1073" i="4"/>
  <c r="K1073" i="4"/>
  <c r="J71" i="4"/>
  <c r="K71" i="4"/>
  <c r="L71" i="4"/>
  <c r="M71" i="4"/>
  <c r="N71" i="4"/>
  <c r="G71" i="4"/>
  <c r="O71" i="4"/>
  <c r="H71" i="4"/>
  <c r="I71" i="4"/>
  <c r="H1029" i="4"/>
  <c r="I1029" i="4"/>
  <c r="J1029" i="4"/>
  <c r="K1029" i="4"/>
  <c r="L1029" i="4"/>
  <c r="M1029" i="4"/>
  <c r="N1029" i="4"/>
  <c r="G1029" i="4"/>
  <c r="O1029" i="4"/>
  <c r="G861" i="4"/>
  <c r="O861" i="4"/>
  <c r="H861" i="4"/>
  <c r="I861" i="4"/>
  <c r="J861" i="4"/>
  <c r="K861" i="4"/>
  <c r="L861" i="4"/>
  <c r="M861" i="4"/>
  <c r="N861" i="4"/>
  <c r="H676" i="4"/>
  <c r="I676" i="4"/>
  <c r="J676" i="4"/>
  <c r="K676" i="4"/>
  <c r="L676" i="4"/>
  <c r="M676" i="4"/>
  <c r="N676" i="4"/>
  <c r="G676" i="4"/>
  <c r="O676" i="4"/>
  <c r="M1192" i="4"/>
  <c r="N1192" i="4"/>
  <c r="G1192" i="4"/>
  <c r="O1192" i="4"/>
  <c r="H1192" i="4"/>
  <c r="I1192" i="4"/>
  <c r="J1192" i="4"/>
  <c r="K1192" i="4"/>
  <c r="L1192" i="4"/>
  <c r="K1106" i="4"/>
  <c r="L1106" i="4"/>
  <c r="M1106" i="4"/>
  <c r="N1106" i="4"/>
  <c r="G1106" i="4"/>
  <c r="O1106" i="4"/>
  <c r="H1106" i="4"/>
  <c r="I1106" i="4"/>
  <c r="J1106" i="4"/>
  <c r="J955" i="4"/>
  <c r="K955" i="4"/>
  <c r="L955" i="4"/>
  <c r="M955" i="4"/>
  <c r="N955" i="4"/>
  <c r="G955" i="4"/>
  <c r="O955" i="4"/>
  <c r="H955" i="4"/>
  <c r="I955" i="4"/>
  <c r="N919" i="4"/>
  <c r="G919" i="4"/>
  <c r="O919" i="4"/>
  <c r="H919" i="4"/>
  <c r="I919" i="4"/>
  <c r="J919" i="4"/>
  <c r="K919" i="4"/>
  <c r="L919" i="4"/>
  <c r="M919" i="4"/>
  <c r="L776" i="4"/>
  <c r="M776" i="4"/>
  <c r="N776" i="4"/>
  <c r="G776" i="4"/>
  <c r="O776" i="4"/>
  <c r="H776" i="4"/>
  <c r="I776" i="4"/>
  <c r="J776" i="4"/>
  <c r="K776" i="4"/>
  <c r="I533" i="4"/>
  <c r="J533" i="4"/>
  <c r="K533" i="4"/>
  <c r="L533" i="4"/>
  <c r="M533" i="4"/>
  <c r="N533" i="4"/>
  <c r="G533" i="4"/>
  <c r="O533" i="4"/>
  <c r="H533" i="4"/>
  <c r="K475" i="4"/>
  <c r="L475" i="4"/>
  <c r="M475" i="4"/>
  <c r="N475" i="4"/>
  <c r="G475" i="4"/>
  <c r="O475" i="4"/>
  <c r="H475" i="4"/>
  <c r="I475" i="4"/>
  <c r="J475" i="4"/>
  <c r="N328" i="4"/>
  <c r="G328" i="4"/>
  <c r="O328" i="4"/>
  <c r="H328" i="4"/>
  <c r="I328" i="4"/>
  <c r="J328" i="4"/>
  <c r="K328" i="4"/>
  <c r="L328" i="4"/>
  <c r="M328" i="4"/>
  <c r="N203" i="4"/>
  <c r="G203" i="4"/>
  <c r="O203" i="4"/>
  <c r="H203" i="4"/>
  <c r="I203" i="4"/>
  <c r="J203" i="4"/>
  <c r="K203" i="4"/>
  <c r="L203" i="4"/>
  <c r="M203" i="4"/>
  <c r="J55" i="4"/>
  <c r="K55" i="4"/>
  <c r="L55" i="4"/>
  <c r="M55" i="4"/>
  <c r="N55" i="4"/>
  <c r="G55" i="4"/>
  <c r="O55" i="4"/>
  <c r="H55" i="4"/>
  <c r="I55" i="4"/>
  <c r="I72" i="4"/>
  <c r="J72" i="4"/>
  <c r="K72" i="4"/>
  <c r="L72" i="4"/>
  <c r="M72" i="4"/>
  <c r="N72" i="4"/>
  <c r="G72" i="4"/>
  <c r="O72" i="4"/>
  <c r="H72" i="4"/>
  <c r="N344" i="4"/>
  <c r="G344" i="4"/>
  <c r="O344" i="4"/>
  <c r="H344" i="4"/>
  <c r="I344" i="4"/>
  <c r="J344" i="4"/>
  <c r="K344" i="4"/>
  <c r="L344" i="4"/>
  <c r="M344" i="4"/>
  <c r="H398" i="4"/>
  <c r="I398" i="4"/>
  <c r="J398" i="4"/>
  <c r="K398" i="4"/>
  <c r="L398" i="4"/>
  <c r="M398" i="4"/>
  <c r="N398" i="4"/>
  <c r="G398" i="4"/>
  <c r="O398" i="4"/>
  <c r="I264" i="4"/>
  <c r="J264" i="4"/>
  <c r="K264" i="4"/>
  <c r="L264" i="4"/>
  <c r="M264" i="4"/>
  <c r="N264" i="4"/>
  <c r="G264" i="4"/>
  <c r="O264" i="4"/>
  <c r="H264" i="4"/>
  <c r="N376" i="4"/>
  <c r="G376" i="4"/>
  <c r="O376" i="4"/>
  <c r="H376" i="4"/>
  <c r="I376" i="4"/>
  <c r="J376" i="4"/>
  <c r="K376" i="4"/>
  <c r="L376" i="4"/>
  <c r="M376" i="4"/>
  <c r="J175" i="4"/>
  <c r="K175" i="4"/>
  <c r="L175" i="4"/>
  <c r="M175" i="4"/>
  <c r="N175" i="4"/>
  <c r="G175" i="4"/>
  <c r="O175" i="4"/>
  <c r="H175" i="4"/>
  <c r="I175" i="4"/>
  <c r="M28" i="4"/>
  <c r="N28" i="4"/>
  <c r="G28" i="4"/>
  <c r="O28" i="4"/>
  <c r="H28" i="4"/>
  <c r="I28" i="4"/>
  <c r="J28" i="4"/>
  <c r="K28" i="4"/>
  <c r="L28" i="4"/>
  <c r="G950" i="4"/>
  <c r="O950" i="4"/>
  <c r="H950" i="4"/>
  <c r="I950" i="4"/>
  <c r="J950" i="4"/>
  <c r="K950" i="4"/>
  <c r="L950" i="4"/>
  <c r="M950" i="4"/>
  <c r="N950" i="4"/>
  <c r="L921" i="4"/>
  <c r="M921" i="4"/>
  <c r="N921" i="4"/>
  <c r="G921" i="4"/>
  <c r="O921" i="4"/>
  <c r="H921" i="4"/>
  <c r="I921" i="4"/>
  <c r="J921" i="4"/>
  <c r="K921" i="4"/>
  <c r="H1197" i="4"/>
  <c r="I1197" i="4"/>
  <c r="J1197" i="4"/>
  <c r="M1197" i="4"/>
  <c r="G1197" i="4"/>
  <c r="O1197" i="4"/>
  <c r="L1197" i="4"/>
  <c r="N1197" i="4"/>
  <c r="K1197" i="4"/>
  <c r="J1163" i="4"/>
  <c r="K1163" i="4"/>
  <c r="L1163" i="4"/>
  <c r="M1163" i="4"/>
  <c r="N1163" i="4"/>
  <c r="G1163" i="4"/>
  <c r="O1163" i="4"/>
  <c r="H1163" i="4"/>
  <c r="I1163" i="4"/>
  <c r="G1006" i="4"/>
  <c r="O1006" i="4"/>
  <c r="H1006" i="4"/>
  <c r="I1006" i="4"/>
  <c r="J1006" i="4"/>
  <c r="K1006" i="4"/>
  <c r="L1006" i="4"/>
  <c r="M1006" i="4"/>
  <c r="N1006" i="4"/>
  <c r="I900" i="4"/>
  <c r="M900" i="4"/>
  <c r="N900" i="4"/>
  <c r="G900" i="4"/>
  <c r="H900" i="4"/>
  <c r="J900" i="4"/>
  <c r="K900" i="4"/>
  <c r="L900" i="4"/>
  <c r="O900" i="4"/>
  <c r="H780" i="4"/>
  <c r="I780" i="4"/>
  <c r="J780" i="4"/>
  <c r="K780" i="4"/>
  <c r="L780" i="4"/>
  <c r="M780" i="4"/>
  <c r="N780" i="4"/>
  <c r="G780" i="4"/>
  <c r="O780" i="4"/>
  <c r="M537" i="4"/>
  <c r="N537" i="4"/>
  <c r="G537" i="4"/>
  <c r="O537" i="4"/>
  <c r="H537" i="4"/>
  <c r="I537" i="4"/>
  <c r="J537" i="4"/>
  <c r="K537" i="4"/>
  <c r="L537" i="4"/>
  <c r="K395" i="4"/>
  <c r="L395" i="4"/>
  <c r="M395" i="4"/>
  <c r="N395" i="4"/>
  <c r="G395" i="4"/>
  <c r="O395" i="4"/>
  <c r="H395" i="4"/>
  <c r="I395" i="4"/>
  <c r="J395" i="4"/>
  <c r="K355" i="4"/>
  <c r="L355" i="4"/>
  <c r="M355" i="4"/>
  <c r="N355" i="4"/>
  <c r="G355" i="4"/>
  <c r="O355" i="4"/>
  <c r="H355" i="4"/>
  <c r="I355" i="4"/>
  <c r="J355" i="4"/>
  <c r="L173" i="4"/>
  <c r="M173" i="4"/>
  <c r="N173" i="4"/>
  <c r="G173" i="4"/>
  <c r="O173" i="4"/>
  <c r="H173" i="4"/>
  <c r="I173" i="4"/>
  <c r="J173" i="4"/>
  <c r="K173" i="4"/>
  <c r="J95" i="4"/>
  <c r="K95" i="4"/>
  <c r="L95" i="4"/>
  <c r="M95" i="4"/>
  <c r="N95" i="4"/>
  <c r="G95" i="4"/>
  <c r="O95" i="4"/>
  <c r="H95" i="4"/>
  <c r="I95" i="4"/>
  <c r="N750" i="4"/>
  <c r="G750" i="4"/>
  <c r="O750" i="4"/>
  <c r="H750" i="4"/>
  <c r="I750" i="4"/>
  <c r="J750" i="4"/>
  <c r="K750" i="4"/>
  <c r="L750" i="4"/>
  <c r="M750" i="4"/>
  <c r="K38" i="4"/>
  <c r="L38" i="4"/>
  <c r="M38" i="4"/>
  <c r="N38" i="4"/>
  <c r="G38" i="4"/>
  <c r="O38" i="4"/>
  <c r="H38" i="4"/>
  <c r="I38" i="4"/>
  <c r="J38" i="4"/>
  <c r="K563" i="4"/>
  <c r="L563" i="4"/>
  <c r="M563" i="4"/>
  <c r="N563" i="4"/>
  <c r="G563" i="4"/>
  <c r="O563" i="4"/>
  <c r="H563" i="4"/>
  <c r="I563" i="4"/>
  <c r="J563" i="4"/>
  <c r="K403" i="4"/>
  <c r="L403" i="4"/>
  <c r="M403" i="4"/>
  <c r="N403" i="4"/>
  <c r="G403" i="4"/>
  <c r="O403" i="4"/>
  <c r="H403" i="4"/>
  <c r="I403" i="4"/>
  <c r="J403" i="4"/>
  <c r="N520" i="4"/>
  <c r="G520" i="4"/>
  <c r="O520" i="4"/>
  <c r="H520" i="4"/>
  <c r="I520" i="4"/>
  <c r="J520" i="4"/>
  <c r="K520" i="4"/>
  <c r="L520" i="4"/>
  <c r="M520" i="4"/>
  <c r="J308" i="4"/>
  <c r="K308" i="4"/>
  <c r="L308" i="4"/>
  <c r="M308" i="4"/>
  <c r="N308" i="4"/>
  <c r="G308" i="4"/>
  <c r="O308" i="4"/>
  <c r="H308" i="4"/>
  <c r="I308" i="4"/>
  <c r="I144" i="4"/>
  <c r="J144" i="4"/>
  <c r="K144" i="4"/>
  <c r="L144" i="4"/>
  <c r="M144" i="4"/>
  <c r="N144" i="4"/>
  <c r="G144" i="4"/>
  <c r="O144" i="4"/>
  <c r="H144" i="4"/>
  <c r="M1184" i="4"/>
  <c r="N1184" i="4"/>
  <c r="G1184" i="4"/>
  <c r="O1184" i="4"/>
  <c r="H1184" i="4"/>
  <c r="I1184" i="4"/>
  <c r="J1184" i="4"/>
  <c r="K1184" i="4"/>
  <c r="L1184" i="4"/>
  <c r="H1061" i="4"/>
  <c r="I1061" i="4"/>
  <c r="J1061" i="4"/>
  <c r="K1061" i="4"/>
  <c r="L1061" i="4"/>
  <c r="M1061" i="4"/>
  <c r="N1061" i="4"/>
  <c r="G1061" i="4"/>
  <c r="O1061" i="4"/>
  <c r="N1071" i="4"/>
  <c r="G1071" i="4"/>
  <c r="O1071" i="4"/>
  <c r="H1071" i="4"/>
  <c r="I1071" i="4"/>
  <c r="J1071" i="4"/>
  <c r="K1071" i="4"/>
  <c r="L1071" i="4"/>
  <c r="M1071" i="4"/>
  <c r="G178" i="4"/>
  <c r="O178" i="4"/>
  <c r="H178" i="4"/>
  <c r="I178" i="4"/>
  <c r="J178" i="4"/>
  <c r="K178" i="4"/>
  <c r="L178" i="4"/>
  <c r="M178" i="4"/>
  <c r="N178" i="4"/>
  <c r="G154" i="4"/>
  <c r="O154" i="4"/>
  <c r="H154" i="4"/>
  <c r="I154" i="4"/>
  <c r="J154" i="4"/>
  <c r="K154" i="4"/>
  <c r="L154" i="4"/>
  <c r="M154" i="4"/>
  <c r="N154" i="4"/>
  <c r="M1072" i="4"/>
  <c r="N1072" i="4"/>
  <c r="G1072" i="4"/>
  <c r="O1072" i="4"/>
  <c r="H1072" i="4"/>
  <c r="I1072" i="4"/>
  <c r="J1072" i="4"/>
  <c r="K1072" i="4"/>
  <c r="L1072" i="4"/>
  <c r="I1060" i="4"/>
  <c r="J1060" i="4"/>
  <c r="K1060" i="4"/>
  <c r="L1060" i="4"/>
  <c r="M1060" i="4"/>
  <c r="N1060" i="4"/>
  <c r="G1060" i="4"/>
  <c r="O1060" i="4"/>
  <c r="H1060" i="4"/>
  <c r="K1026" i="4"/>
  <c r="L1026" i="4"/>
  <c r="M1026" i="4"/>
  <c r="N1026" i="4"/>
  <c r="G1026" i="4"/>
  <c r="O1026" i="4"/>
  <c r="H1026" i="4"/>
  <c r="I1026" i="4"/>
  <c r="J1026" i="4"/>
  <c r="I891" i="4"/>
  <c r="J891" i="4"/>
  <c r="K891" i="4"/>
  <c r="L891" i="4"/>
  <c r="M891" i="4"/>
  <c r="N891" i="4"/>
  <c r="G891" i="4"/>
  <c r="O891" i="4"/>
  <c r="H891" i="4"/>
  <c r="G717" i="4"/>
  <c r="O717" i="4"/>
  <c r="H717" i="4"/>
  <c r="I717" i="4"/>
  <c r="J717" i="4"/>
  <c r="K717" i="4"/>
  <c r="L717" i="4"/>
  <c r="M717" i="4"/>
  <c r="N717" i="4"/>
  <c r="J588" i="4"/>
  <c r="K588" i="4"/>
  <c r="L588" i="4"/>
  <c r="M588" i="4"/>
  <c r="N588" i="4"/>
  <c r="G588" i="4"/>
  <c r="O588" i="4"/>
  <c r="H588" i="4"/>
  <c r="I588" i="4"/>
  <c r="G1030" i="4"/>
  <c r="O1030" i="4"/>
  <c r="H1030" i="4"/>
  <c r="I1030" i="4"/>
  <c r="J1030" i="4"/>
  <c r="K1030" i="4"/>
  <c r="L1030" i="4"/>
  <c r="M1030" i="4"/>
  <c r="N1030" i="4"/>
  <c r="N1135" i="4"/>
  <c r="G1135" i="4"/>
  <c r="O1135" i="4"/>
  <c r="H1135" i="4"/>
  <c r="I1135" i="4"/>
  <c r="J1135" i="4"/>
  <c r="K1135" i="4"/>
  <c r="L1135" i="4"/>
  <c r="M1135" i="4"/>
  <c r="K962" i="4"/>
  <c r="L962" i="4"/>
  <c r="M962" i="4"/>
  <c r="N962" i="4"/>
  <c r="G962" i="4"/>
  <c r="O962" i="4"/>
  <c r="H962" i="4"/>
  <c r="I962" i="4"/>
  <c r="J962" i="4"/>
  <c r="K865" i="4"/>
  <c r="L865" i="4"/>
  <c r="M865" i="4"/>
  <c r="N865" i="4"/>
  <c r="G865" i="4"/>
  <c r="O865" i="4"/>
  <c r="H865" i="4"/>
  <c r="I865" i="4"/>
  <c r="J865" i="4"/>
  <c r="K753" i="4"/>
  <c r="L753" i="4"/>
  <c r="M753" i="4"/>
  <c r="N753" i="4"/>
  <c r="G753" i="4"/>
  <c r="O753" i="4"/>
  <c r="H753" i="4"/>
  <c r="I753" i="4"/>
  <c r="J753" i="4"/>
  <c r="K539" i="4"/>
  <c r="L539" i="4"/>
  <c r="M539" i="4"/>
  <c r="N539" i="4"/>
  <c r="G539" i="4"/>
  <c r="O539" i="4"/>
  <c r="H539" i="4"/>
  <c r="I539" i="4"/>
  <c r="J539" i="4"/>
  <c r="M489" i="4"/>
  <c r="N489" i="4"/>
  <c r="G489" i="4"/>
  <c r="O489" i="4"/>
  <c r="H489" i="4"/>
  <c r="I489" i="4"/>
  <c r="J489" i="4"/>
  <c r="K489" i="4"/>
  <c r="L489" i="4"/>
  <c r="H358" i="4"/>
  <c r="I358" i="4"/>
  <c r="J358" i="4"/>
  <c r="K358" i="4"/>
  <c r="L358" i="4"/>
  <c r="M358" i="4"/>
  <c r="N358" i="4"/>
  <c r="G358" i="4"/>
  <c r="O358" i="4"/>
  <c r="H209" i="4"/>
  <c r="I209" i="4"/>
  <c r="J209" i="4"/>
  <c r="K209" i="4"/>
  <c r="L209" i="4"/>
  <c r="M209" i="4"/>
  <c r="N209" i="4"/>
  <c r="G209" i="4"/>
  <c r="O209" i="4"/>
  <c r="L53" i="4"/>
  <c r="M53" i="4"/>
  <c r="N53" i="4"/>
  <c r="G53" i="4"/>
  <c r="O53" i="4"/>
  <c r="H53" i="4"/>
  <c r="I53" i="4"/>
  <c r="J53" i="4"/>
  <c r="K53" i="4"/>
  <c r="L29" i="4"/>
  <c r="M29" i="4"/>
  <c r="N29" i="4"/>
  <c r="G29" i="4"/>
  <c r="O29" i="4"/>
  <c r="H29" i="4"/>
  <c r="I29" i="4"/>
  <c r="J29" i="4"/>
  <c r="K29" i="4"/>
  <c r="M236" i="4"/>
  <c r="N236" i="4"/>
  <c r="G236" i="4"/>
  <c r="O236" i="4"/>
  <c r="H236" i="4"/>
  <c r="I236" i="4"/>
  <c r="J236" i="4"/>
  <c r="K236" i="4"/>
  <c r="L236" i="4"/>
  <c r="N416" i="4"/>
  <c r="G416" i="4"/>
  <c r="O416" i="4"/>
  <c r="H416" i="4"/>
  <c r="I416" i="4"/>
  <c r="J416" i="4"/>
  <c r="K416" i="4"/>
  <c r="L416" i="4"/>
  <c r="M416" i="4"/>
  <c r="K262" i="4"/>
  <c r="L262" i="4"/>
  <c r="M262" i="4"/>
  <c r="N262" i="4"/>
  <c r="G262" i="4"/>
  <c r="O262" i="4"/>
  <c r="H262" i="4"/>
  <c r="I262" i="4"/>
  <c r="J262" i="4"/>
  <c r="J247" i="4"/>
  <c r="K247" i="4"/>
  <c r="L247" i="4"/>
  <c r="M247" i="4"/>
  <c r="N247" i="4"/>
  <c r="G247" i="4"/>
  <c r="O247" i="4"/>
  <c r="H247" i="4"/>
  <c r="I247" i="4"/>
  <c r="M140" i="4"/>
  <c r="N140" i="4"/>
  <c r="G140" i="4"/>
  <c r="O140" i="4"/>
  <c r="H140" i="4"/>
  <c r="I140" i="4"/>
  <c r="J140" i="4"/>
  <c r="K140" i="4"/>
  <c r="L140" i="4"/>
  <c r="G1158" i="4"/>
  <c r="O1158" i="4"/>
  <c r="H1158" i="4"/>
  <c r="I1158" i="4"/>
  <c r="J1158" i="4"/>
  <c r="K1158" i="4"/>
  <c r="L1158" i="4"/>
  <c r="M1158" i="4"/>
  <c r="N1158" i="4"/>
  <c r="H1053" i="4"/>
  <c r="I1053" i="4"/>
  <c r="J1053" i="4"/>
  <c r="K1053" i="4"/>
  <c r="L1053" i="4"/>
  <c r="M1053" i="4"/>
  <c r="N1053" i="4"/>
  <c r="G1053" i="4"/>
  <c r="O1053" i="4"/>
  <c r="G813" i="4"/>
  <c r="O813" i="4"/>
  <c r="H813" i="4"/>
  <c r="I813" i="4"/>
  <c r="J813" i="4"/>
  <c r="K813" i="4"/>
  <c r="L813" i="4"/>
  <c r="M813" i="4"/>
  <c r="N813" i="4"/>
  <c r="G1198" i="4"/>
  <c r="O1198" i="4"/>
  <c r="H1198" i="4"/>
  <c r="I1198" i="4"/>
  <c r="L1198" i="4"/>
  <c r="N1198" i="4"/>
  <c r="K1198" i="4"/>
  <c r="M1198" i="4"/>
  <c r="J1198" i="4"/>
  <c r="L1169" i="4"/>
  <c r="M1169" i="4"/>
  <c r="N1169" i="4"/>
  <c r="G1169" i="4"/>
  <c r="O1169" i="4"/>
  <c r="H1169" i="4"/>
  <c r="I1169" i="4"/>
  <c r="J1169" i="4"/>
  <c r="K1169" i="4"/>
  <c r="K1018" i="4"/>
  <c r="L1018" i="4"/>
  <c r="M1018" i="4"/>
  <c r="N1018" i="4"/>
  <c r="G1018" i="4"/>
  <c r="O1018" i="4"/>
  <c r="H1018" i="4"/>
  <c r="I1018" i="4"/>
  <c r="J1018" i="4"/>
  <c r="G918" i="4"/>
  <c r="O918" i="4"/>
  <c r="H918" i="4"/>
  <c r="I918" i="4"/>
  <c r="J918" i="4"/>
  <c r="K918" i="4"/>
  <c r="L918" i="4"/>
  <c r="M918" i="4"/>
  <c r="N918" i="4"/>
  <c r="M663" i="4"/>
  <c r="N663" i="4"/>
  <c r="G663" i="4"/>
  <c r="O663" i="4"/>
  <c r="H663" i="4"/>
  <c r="I663" i="4"/>
  <c r="J663" i="4"/>
  <c r="K663" i="4"/>
  <c r="L663" i="4"/>
  <c r="J540" i="4"/>
  <c r="K540" i="4"/>
  <c r="L540" i="4"/>
  <c r="M540" i="4"/>
  <c r="N540" i="4"/>
  <c r="G540" i="4"/>
  <c r="O540" i="4"/>
  <c r="H540" i="4"/>
  <c r="I540" i="4"/>
  <c r="K427" i="4"/>
  <c r="L427" i="4"/>
  <c r="M427" i="4"/>
  <c r="N427" i="4"/>
  <c r="G427" i="4"/>
  <c r="O427" i="4"/>
  <c r="H427" i="4"/>
  <c r="I427" i="4"/>
  <c r="J427" i="4"/>
  <c r="I373" i="4"/>
  <c r="J373" i="4"/>
  <c r="K373" i="4"/>
  <c r="L373" i="4"/>
  <c r="M373" i="4"/>
  <c r="N373" i="4"/>
  <c r="G373" i="4"/>
  <c r="O373" i="4"/>
  <c r="H373" i="4"/>
  <c r="M212" i="4"/>
  <c r="N212" i="4"/>
  <c r="G212" i="4"/>
  <c r="O212" i="4"/>
  <c r="H212" i="4"/>
  <c r="I212" i="4"/>
  <c r="J212" i="4"/>
  <c r="K212" i="4"/>
  <c r="L212" i="4"/>
  <c r="M116" i="4"/>
  <c r="N116" i="4"/>
  <c r="G116" i="4"/>
  <c r="O116" i="4"/>
  <c r="H116" i="4"/>
  <c r="I116" i="4"/>
  <c r="J116" i="4"/>
  <c r="K116" i="4"/>
  <c r="L116" i="4"/>
  <c r="H550" i="4"/>
  <c r="I550" i="4"/>
  <c r="J550" i="4"/>
  <c r="K550" i="4"/>
  <c r="L550" i="4"/>
  <c r="M550" i="4"/>
  <c r="N550" i="4"/>
  <c r="G550" i="4"/>
  <c r="O550" i="4"/>
  <c r="I1196" i="4"/>
  <c r="J1196" i="4"/>
  <c r="K1196" i="4"/>
  <c r="N1196" i="4"/>
  <c r="H1196" i="4"/>
  <c r="G1196" i="4"/>
  <c r="L1196" i="4"/>
  <c r="M1196" i="4"/>
  <c r="O1196" i="4"/>
  <c r="N568" i="4"/>
  <c r="G568" i="4"/>
  <c r="O568" i="4"/>
  <c r="H568" i="4"/>
  <c r="I568" i="4"/>
  <c r="J568" i="4"/>
  <c r="K568" i="4"/>
  <c r="L568" i="4"/>
  <c r="M568" i="4"/>
  <c r="L418" i="4"/>
  <c r="M418" i="4"/>
  <c r="N418" i="4"/>
  <c r="G418" i="4"/>
  <c r="O418" i="4"/>
  <c r="H418" i="4"/>
  <c r="I418" i="4"/>
  <c r="J418" i="4"/>
  <c r="K418" i="4"/>
  <c r="L394" i="4"/>
  <c r="M394" i="4"/>
  <c r="N394" i="4"/>
  <c r="G394" i="4"/>
  <c r="O394" i="4"/>
  <c r="H394" i="4"/>
  <c r="I394" i="4"/>
  <c r="J394" i="4"/>
  <c r="K394" i="4"/>
  <c r="J279" i="4"/>
  <c r="M279" i="4"/>
  <c r="G279" i="4"/>
  <c r="O279" i="4"/>
  <c r="H279" i="4"/>
  <c r="I279" i="4"/>
  <c r="K279" i="4"/>
  <c r="L279" i="4"/>
  <c r="N279" i="4"/>
  <c r="M196" i="4"/>
  <c r="N196" i="4"/>
  <c r="G196" i="4"/>
  <c r="O196" i="4"/>
  <c r="H196" i="4"/>
  <c r="I196" i="4"/>
  <c r="J196" i="4"/>
  <c r="K196" i="4"/>
  <c r="L196" i="4"/>
  <c r="L1097" i="4"/>
  <c r="M1097" i="4"/>
  <c r="N1097" i="4"/>
  <c r="G1097" i="4"/>
  <c r="O1097" i="4"/>
  <c r="H1097" i="4"/>
  <c r="I1097" i="4"/>
  <c r="J1097" i="4"/>
  <c r="K1097" i="4"/>
  <c r="I996" i="4"/>
  <c r="J996" i="4"/>
  <c r="K996" i="4"/>
  <c r="L996" i="4"/>
  <c r="M996" i="4"/>
  <c r="N996" i="4"/>
  <c r="G996" i="4"/>
  <c r="O996" i="4"/>
  <c r="H996" i="4"/>
  <c r="N1103" i="4"/>
  <c r="G1103" i="4"/>
  <c r="O1103" i="4"/>
  <c r="H1103" i="4"/>
  <c r="I1103" i="4"/>
  <c r="J1103" i="4"/>
  <c r="K1103" i="4"/>
  <c r="L1103" i="4"/>
  <c r="M1103" i="4"/>
  <c r="J1035" i="4"/>
  <c r="K1035" i="4"/>
  <c r="L1035" i="4"/>
  <c r="M1035" i="4"/>
  <c r="N1035" i="4"/>
  <c r="G1035" i="4"/>
  <c r="O1035" i="4"/>
  <c r="H1035" i="4"/>
  <c r="I1035" i="4"/>
  <c r="J826" i="4"/>
  <c r="K826" i="4"/>
  <c r="L826" i="4"/>
  <c r="M826" i="4"/>
  <c r="N826" i="4"/>
  <c r="G826" i="4"/>
  <c r="O826" i="4"/>
  <c r="H826" i="4"/>
  <c r="I826" i="4"/>
  <c r="L872" i="4"/>
  <c r="M872" i="4"/>
  <c r="N872" i="4"/>
  <c r="G872" i="4"/>
  <c r="O872" i="4"/>
  <c r="H872" i="4"/>
  <c r="I872" i="4"/>
  <c r="J872" i="4"/>
  <c r="K872" i="4"/>
  <c r="K665" i="4"/>
  <c r="L665" i="4"/>
  <c r="M665" i="4"/>
  <c r="N665" i="4"/>
  <c r="G665" i="4"/>
  <c r="O665" i="4"/>
  <c r="H665" i="4"/>
  <c r="I665" i="4"/>
  <c r="J665" i="4"/>
  <c r="L616" i="4"/>
  <c r="M616" i="4"/>
  <c r="N616" i="4"/>
  <c r="G616" i="4"/>
  <c r="O616" i="4"/>
  <c r="H616" i="4"/>
  <c r="I616" i="4"/>
  <c r="J616" i="4"/>
  <c r="K616" i="4"/>
  <c r="N432" i="4"/>
  <c r="G432" i="4"/>
  <c r="O432" i="4"/>
  <c r="H432" i="4"/>
  <c r="I432" i="4"/>
  <c r="J432" i="4"/>
  <c r="K432" i="4"/>
  <c r="L432" i="4"/>
  <c r="M432" i="4"/>
  <c r="L261" i="4"/>
  <c r="M261" i="4"/>
  <c r="N261" i="4"/>
  <c r="G261" i="4"/>
  <c r="O261" i="4"/>
  <c r="H261" i="4"/>
  <c r="I261" i="4"/>
  <c r="J261" i="4"/>
  <c r="K261" i="4"/>
  <c r="L133" i="4"/>
  <c r="M133" i="4"/>
  <c r="N133" i="4"/>
  <c r="G133" i="4"/>
  <c r="O133" i="4"/>
  <c r="H133" i="4"/>
  <c r="I133" i="4"/>
  <c r="J133" i="4"/>
  <c r="K133" i="4"/>
  <c r="J7" i="4"/>
  <c r="K7" i="4"/>
  <c r="L7" i="4"/>
  <c r="M7" i="4"/>
  <c r="N7" i="4"/>
  <c r="G7" i="4"/>
  <c r="O7" i="4"/>
  <c r="H7" i="4"/>
  <c r="I7" i="4"/>
  <c r="I200" i="4"/>
  <c r="J200" i="4"/>
  <c r="K200" i="4"/>
  <c r="L200" i="4"/>
  <c r="M200" i="4"/>
  <c r="N200" i="4"/>
  <c r="G200" i="4"/>
  <c r="O200" i="4"/>
  <c r="H200" i="4"/>
  <c r="G455" i="4"/>
  <c r="O455" i="4"/>
  <c r="H455" i="4"/>
  <c r="I455" i="4"/>
  <c r="J455" i="4"/>
  <c r="K455" i="4"/>
  <c r="L455" i="4"/>
  <c r="M455" i="4"/>
  <c r="N455" i="4"/>
  <c r="L752" i="4"/>
  <c r="M752" i="4"/>
  <c r="N752" i="4"/>
  <c r="G752" i="4"/>
  <c r="O752" i="4"/>
  <c r="H752" i="4"/>
  <c r="I752" i="4"/>
  <c r="J752" i="4"/>
  <c r="K752" i="4"/>
  <c r="M607" i="4"/>
  <c r="N607" i="4"/>
  <c r="G607" i="4"/>
  <c r="O607" i="4"/>
  <c r="H607" i="4"/>
  <c r="I607" i="4"/>
  <c r="J607" i="4"/>
  <c r="K607" i="4"/>
  <c r="L607" i="4"/>
  <c r="K547" i="4"/>
  <c r="L547" i="4"/>
  <c r="M547" i="4"/>
  <c r="N547" i="4"/>
  <c r="G547" i="4"/>
  <c r="O547" i="4"/>
  <c r="H547" i="4"/>
  <c r="I547" i="4"/>
  <c r="J547" i="4"/>
  <c r="G407" i="4"/>
  <c r="O407" i="4"/>
  <c r="H407" i="4"/>
  <c r="I407" i="4"/>
  <c r="J407" i="4"/>
  <c r="K407" i="4"/>
  <c r="L407" i="4"/>
  <c r="M407" i="4"/>
  <c r="N407" i="4"/>
  <c r="G258" i="4"/>
  <c r="O258" i="4"/>
  <c r="H258" i="4"/>
  <c r="I258" i="4"/>
  <c r="J258" i="4"/>
  <c r="K258" i="4"/>
  <c r="L258" i="4"/>
  <c r="M258" i="4"/>
  <c r="N258" i="4"/>
  <c r="G130" i="4"/>
  <c r="O130" i="4"/>
  <c r="H130" i="4"/>
  <c r="I130" i="4"/>
  <c r="J130" i="4"/>
  <c r="K130" i="4"/>
  <c r="L130" i="4"/>
  <c r="M130" i="4"/>
  <c r="N130" i="4"/>
  <c r="N1175" i="4"/>
  <c r="G1175" i="4"/>
  <c r="O1175" i="4"/>
  <c r="H1175" i="4"/>
  <c r="I1175" i="4"/>
  <c r="J1175" i="4"/>
  <c r="K1175" i="4"/>
  <c r="L1175" i="4"/>
  <c r="M1175" i="4"/>
  <c r="G1070" i="4"/>
  <c r="O1070" i="4"/>
  <c r="H1070" i="4"/>
  <c r="I1070" i="4"/>
  <c r="J1070" i="4"/>
  <c r="K1070" i="4"/>
  <c r="L1070" i="4"/>
  <c r="M1070" i="4"/>
  <c r="N1070" i="4"/>
  <c r="N967" i="4"/>
  <c r="G967" i="4"/>
  <c r="O967" i="4"/>
  <c r="H967" i="4"/>
  <c r="I967" i="4"/>
  <c r="J967" i="4"/>
  <c r="K967" i="4"/>
  <c r="L967" i="4"/>
  <c r="M967" i="4"/>
  <c r="K841" i="4"/>
  <c r="L841" i="4"/>
  <c r="M841" i="4"/>
  <c r="N841" i="4"/>
  <c r="G841" i="4"/>
  <c r="O841" i="4"/>
  <c r="H841" i="4"/>
  <c r="I841" i="4"/>
  <c r="J841" i="4"/>
  <c r="G677" i="4"/>
  <c r="O677" i="4"/>
  <c r="H677" i="4"/>
  <c r="I677" i="4"/>
  <c r="J677" i="4"/>
  <c r="K677" i="4"/>
  <c r="L677" i="4"/>
  <c r="M677" i="4"/>
  <c r="N677" i="4"/>
  <c r="J706" i="4"/>
  <c r="K706" i="4"/>
  <c r="L706" i="4"/>
  <c r="M706" i="4"/>
  <c r="N706" i="4"/>
  <c r="G706" i="4"/>
  <c r="O706" i="4"/>
  <c r="H706" i="4"/>
  <c r="I706" i="4"/>
  <c r="G551" i="4"/>
  <c r="O551" i="4"/>
  <c r="H551" i="4"/>
  <c r="I551" i="4"/>
  <c r="J551" i="4"/>
  <c r="K551" i="4"/>
  <c r="L551" i="4"/>
  <c r="M551" i="4"/>
  <c r="N551" i="4"/>
  <c r="I389" i="4"/>
  <c r="J389" i="4"/>
  <c r="K389" i="4"/>
  <c r="L389" i="4"/>
  <c r="M389" i="4"/>
  <c r="N389" i="4"/>
  <c r="G389" i="4"/>
  <c r="O389" i="4"/>
  <c r="H389" i="4"/>
  <c r="L285" i="4"/>
  <c r="G285" i="4"/>
  <c r="O285" i="4"/>
  <c r="I285" i="4"/>
  <c r="J285" i="4"/>
  <c r="K285" i="4"/>
  <c r="H285" i="4"/>
  <c r="M285" i="4"/>
  <c r="N285" i="4"/>
  <c r="L165" i="4"/>
  <c r="M165" i="4"/>
  <c r="N165" i="4"/>
  <c r="G165" i="4"/>
  <c r="O165" i="4"/>
  <c r="H165" i="4"/>
  <c r="I165" i="4"/>
  <c r="J165" i="4"/>
  <c r="K165" i="4"/>
  <c r="I32" i="4"/>
  <c r="J32" i="4"/>
  <c r="K32" i="4"/>
  <c r="L32" i="4"/>
  <c r="M32" i="4"/>
  <c r="N32" i="4"/>
  <c r="G32" i="4"/>
  <c r="O32" i="4"/>
  <c r="H32" i="4"/>
  <c r="H350" i="4"/>
  <c r="I350" i="4"/>
  <c r="J350" i="4"/>
  <c r="K350" i="4"/>
  <c r="L350" i="4"/>
  <c r="M350" i="4"/>
  <c r="N350" i="4"/>
  <c r="G350" i="4"/>
  <c r="O350" i="4"/>
  <c r="N710" i="4"/>
  <c r="G710" i="4"/>
  <c r="O710" i="4"/>
  <c r="H710" i="4"/>
  <c r="I710" i="4"/>
  <c r="J710" i="4"/>
  <c r="K710" i="4"/>
  <c r="L710" i="4"/>
  <c r="M710" i="4"/>
  <c r="H989" i="4"/>
  <c r="I989" i="4"/>
  <c r="J989" i="4"/>
  <c r="K989" i="4"/>
  <c r="L989" i="4"/>
  <c r="M989" i="4"/>
  <c r="N989" i="4"/>
  <c r="G989" i="4"/>
  <c r="O989" i="4"/>
  <c r="H812" i="4"/>
  <c r="I812" i="4"/>
  <c r="J812" i="4"/>
  <c r="K812" i="4"/>
  <c r="L812" i="4"/>
  <c r="M812" i="4"/>
  <c r="N812" i="4"/>
  <c r="G812" i="4"/>
  <c r="O812" i="4"/>
  <c r="I924" i="4"/>
  <c r="J924" i="4"/>
  <c r="K924" i="4"/>
  <c r="L924" i="4"/>
  <c r="M924" i="4"/>
  <c r="N924" i="4"/>
  <c r="G924" i="4"/>
  <c r="O924" i="4"/>
  <c r="H924" i="4"/>
  <c r="J666" i="4"/>
  <c r="K666" i="4"/>
  <c r="L666" i="4"/>
  <c r="M666" i="4"/>
  <c r="N666" i="4"/>
  <c r="G666" i="4"/>
  <c r="O666" i="4"/>
  <c r="H666" i="4"/>
  <c r="I666" i="4"/>
  <c r="N646" i="4"/>
  <c r="G646" i="4"/>
  <c r="O646" i="4"/>
  <c r="H646" i="4"/>
  <c r="I646" i="4"/>
  <c r="J646" i="4"/>
  <c r="K646" i="4"/>
  <c r="L646" i="4"/>
  <c r="M646" i="4"/>
  <c r="L378" i="4"/>
  <c r="M378" i="4"/>
  <c r="N378" i="4"/>
  <c r="G378" i="4"/>
  <c r="O378" i="4"/>
  <c r="H378" i="4"/>
  <c r="I378" i="4"/>
  <c r="J378" i="4"/>
  <c r="K378" i="4"/>
  <c r="I843" i="4"/>
  <c r="J843" i="4"/>
  <c r="K843" i="4"/>
  <c r="L843" i="4"/>
  <c r="M843" i="4"/>
  <c r="N843" i="4"/>
  <c r="G843" i="4"/>
  <c r="O843" i="4"/>
  <c r="H843" i="4"/>
  <c r="I1084" i="4"/>
  <c r="J1084" i="4"/>
  <c r="K1084" i="4"/>
  <c r="L1084" i="4"/>
  <c r="M1084" i="4"/>
  <c r="N1084" i="4"/>
  <c r="G1084" i="4"/>
  <c r="O1084" i="4"/>
  <c r="H1084" i="4"/>
  <c r="N951" i="4"/>
  <c r="G951" i="4"/>
  <c r="O951" i="4"/>
  <c r="H951" i="4"/>
  <c r="I951" i="4"/>
  <c r="J951" i="4"/>
  <c r="K951" i="4"/>
  <c r="L951" i="4"/>
  <c r="M951" i="4"/>
  <c r="I883" i="4"/>
  <c r="J883" i="4"/>
  <c r="K883" i="4"/>
  <c r="L883" i="4"/>
  <c r="M883" i="4"/>
  <c r="N883" i="4"/>
  <c r="G883" i="4"/>
  <c r="O883" i="4"/>
  <c r="H883" i="4"/>
  <c r="K713" i="4"/>
  <c r="L713" i="4"/>
  <c r="M713" i="4"/>
  <c r="N713" i="4"/>
  <c r="G713" i="4"/>
  <c r="O713" i="4"/>
  <c r="H713" i="4"/>
  <c r="I713" i="4"/>
  <c r="J713" i="4"/>
  <c r="K601" i="4"/>
  <c r="L601" i="4"/>
  <c r="M601" i="4"/>
  <c r="N601" i="4"/>
  <c r="G601" i="4"/>
  <c r="O601" i="4"/>
  <c r="H601" i="4"/>
  <c r="I601" i="4"/>
  <c r="J601" i="4"/>
  <c r="N480" i="4"/>
  <c r="G480" i="4"/>
  <c r="O480" i="4"/>
  <c r="H480" i="4"/>
  <c r="I480" i="4"/>
  <c r="J480" i="4"/>
  <c r="K480" i="4"/>
  <c r="L480" i="4"/>
  <c r="M480" i="4"/>
  <c r="I357" i="4"/>
  <c r="J357" i="4"/>
  <c r="K357" i="4"/>
  <c r="L357" i="4"/>
  <c r="M357" i="4"/>
  <c r="N357" i="4"/>
  <c r="G357" i="4"/>
  <c r="O357" i="4"/>
  <c r="H357" i="4"/>
  <c r="I280" i="4"/>
  <c r="L280" i="4"/>
  <c r="N280" i="4"/>
  <c r="G280" i="4"/>
  <c r="O280" i="4"/>
  <c r="H280" i="4"/>
  <c r="J280" i="4"/>
  <c r="K280" i="4"/>
  <c r="M280" i="4"/>
  <c r="H129" i="4"/>
  <c r="I129" i="4"/>
  <c r="J129" i="4"/>
  <c r="K129" i="4"/>
  <c r="L129" i="4"/>
  <c r="M129" i="4"/>
  <c r="N129" i="4"/>
  <c r="G129" i="4"/>
  <c r="O129" i="4"/>
  <c r="N3" i="4"/>
  <c r="G3" i="4"/>
  <c r="O3" i="4"/>
  <c r="H3" i="4"/>
  <c r="I3" i="4"/>
  <c r="J3" i="4"/>
  <c r="K3" i="4"/>
  <c r="L3" i="4"/>
  <c r="M3" i="4"/>
  <c r="J23" i="4"/>
  <c r="K23" i="4"/>
  <c r="L23" i="4"/>
  <c r="M23" i="4"/>
  <c r="N23" i="4"/>
  <c r="G23" i="4"/>
  <c r="O23" i="4"/>
  <c r="H23" i="4"/>
  <c r="I23" i="4"/>
  <c r="J63" i="4"/>
  <c r="K63" i="4"/>
  <c r="L63" i="4"/>
  <c r="M63" i="4"/>
  <c r="N63" i="4"/>
  <c r="G63" i="4"/>
  <c r="O63" i="4"/>
  <c r="H63" i="4"/>
  <c r="I63" i="4"/>
  <c r="N1199" i="4"/>
  <c r="G1199" i="4"/>
  <c r="O1199" i="4"/>
  <c r="H1199" i="4"/>
  <c r="K1199" i="4"/>
  <c r="M1199" i="4"/>
  <c r="I1199" i="4"/>
  <c r="J1199" i="4"/>
  <c r="L1199" i="4"/>
  <c r="G998" i="4"/>
  <c r="O998" i="4"/>
  <c r="H998" i="4"/>
  <c r="I998" i="4"/>
  <c r="J998" i="4"/>
  <c r="K998" i="4"/>
  <c r="L998" i="4"/>
  <c r="M998" i="4"/>
  <c r="N998" i="4"/>
  <c r="I948" i="4"/>
  <c r="J948" i="4"/>
  <c r="K948" i="4"/>
  <c r="L948" i="4"/>
  <c r="M948" i="4"/>
  <c r="N948" i="4"/>
  <c r="G948" i="4"/>
  <c r="O948" i="4"/>
  <c r="H948" i="4"/>
  <c r="J802" i="4"/>
  <c r="K802" i="4"/>
  <c r="L802" i="4"/>
  <c r="M802" i="4"/>
  <c r="N802" i="4"/>
  <c r="G802" i="4"/>
  <c r="O802" i="4"/>
  <c r="H802" i="4"/>
  <c r="I802" i="4"/>
  <c r="N678" i="4"/>
  <c r="G678" i="4"/>
  <c r="O678" i="4"/>
  <c r="H678" i="4"/>
  <c r="I678" i="4"/>
  <c r="J678" i="4"/>
  <c r="K678" i="4"/>
  <c r="L678" i="4"/>
  <c r="M678" i="4"/>
  <c r="M639" i="4"/>
  <c r="N639" i="4"/>
  <c r="G639" i="4"/>
  <c r="O639" i="4"/>
  <c r="H639" i="4"/>
  <c r="I639" i="4"/>
  <c r="J639" i="4"/>
  <c r="K639" i="4"/>
  <c r="L639" i="4"/>
  <c r="M1000" i="4"/>
  <c r="N1000" i="4"/>
  <c r="G1000" i="4"/>
  <c r="O1000" i="4"/>
  <c r="H1000" i="4"/>
  <c r="I1000" i="4"/>
  <c r="J1000" i="4"/>
  <c r="K1000" i="4"/>
  <c r="L1000" i="4"/>
  <c r="K1114" i="4"/>
  <c r="L1114" i="4"/>
  <c r="M1114" i="4"/>
  <c r="N1114" i="4"/>
  <c r="G1114" i="4"/>
  <c r="O1114" i="4"/>
  <c r="H1114" i="4"/>
  <c r="I1114" i="4"/>
  <c r="J1114" i="4"/>
  <c r="J1003" i="4"/>
  <c r="K1003" i="4"/>
  <c r="L1003" i="4"/>
  <c r="M1003" i="4"/>
  <c r="N1003" i="4"/>
  <c r="G1003" i="4"/>
  <c r="O1003" i="4"/>
  <c r="H1003" i="4"/>
  <c r="I1003" i="4"/>
  <c r="L913" i="4"/>
  <c r="M913" i="4"/>
  <c r="N913" i="4"/>
  <c r="G913" i="4"/>
  <c r="O913" i="4"/>
  <c r="H913" i="4"/>
  <c r="I913" i="4"/>
  <c r="J913" i="4"/>
  <c r="K913" i="4"/>
  <c r="K649" i="4"/>
  <c r="L649" i="4"/>
  <c r="M649" i="4"/>
  <c r="N649" i="4"/>
  <c r="G649" i="4"/>
  <c r="O649" i="4"/>
  <c r="H649" i="4"/>
  <c r="I649" i="4"/>
  <c r="J649" i="4"/>
  <c r="M599" i="4"/>
  <c r="N599" i="4"/>
  <c r="G599" i="4"/>
  <c r="O599" i="4"/>
  <c r="H599" i="4"/>
  <c r="I599" i="4"/>
  <c r="J599" i="4"/>
  <c r="K599" i="4"/>
  <c r="L599" i="4"/>
  <c r="K499" i="4"/>
  <c r="L499" i="4"/>
  <c r="M499" i="4"/>
  <c r="N499" i="4"/>
  <c r="G499" i="4"/>
  <c r="O499" i="4"/>
  <c r="H499" i="4"/>
  <c r="I499" i="4"/>
  <c r="J499" i="4"/>
  <c r="J340" i="4"/>
  <c r="K340" i="4"/>
  <c r="L340" i="4"/>
  <c r="M340" i="4"/>
  <c r="N340" i="4"/>
  <c r="G340" i="4"/>
  <c r="O340" i="4"/>
  <c r="H340" i="4"/>
  <c r="I340" i="4"/>
  <c r="H257" i="4"/>
  <c r="I257" i="4"/>
  <c r="J257" i="4"/>
  <c r="K257" i="4"/>
  <c r="L257" i="4"/>
  <c r="M257" i="4"/>
  <c r="N257" i="4"/>
  <c r="G257" i="4"/>
  <c r="O257" i="4"/>
  <c r="I120" i="4"/>
  <c r="J120" i="4"/>
  <c r="K120" i="4"/>
  <c r="L120" i="4"/>
  <c r="M120" i="4"/>
  <c r="N120" i="4"/>
  <c r="G120" i="4"/>
  <c r="O120" i="4"/>
  <c r="H120" i="4"/>
  <c r="H318" i="4"/>
  <c r="I318" i="4"/>
  <c r="J318" i="4"/>
  <c r="K318" i="4"/>
  <c r="L318" i="4"/>
  <c r="M318" i="4"/>
  <c r="N318" i="4"/>
  <c r="G318" i="4"/>
  <c r="O318" i="4"/>
  <c r="J143" i="4"/>
  <c r="K143" i="4"/>
  <c r="L143" i="4"/>
  <c r="M143" i="4"/>
  <c r="N143" i="4"/>
  <c r="G143" i="4"/>
  <c r="O143" i="4"/>
  <c r="H143" i="4"/>
  <c r="I143" i="4"/>
  <c r="I309" i="4"/>
  <c r="J309" i="4"/>
  <c r="K309" i="4"/>
  <c r="L309" i="4"/>
  <c r="M309" i="4"/>
  <c r="N309" i="4"/>
  <c r="G309" i="4"/>
  <c r="O309" i="4"/>
  <c r="H309" i="4"/>
  <c r="I184" i="4"/>
  <c r="J184" i="4"/>
  <c r="K184" i="4"/>
  <c r="L184" i="4"/>
  <c r="M184" i="4"/>
  <c r="N184" i="4"/>
  <c r="G184" i="4"/>
  <c r="O184" i="4"/>
  <c r="H184" i="4"/>
  <c r="K323" i="4"/>
  <c r="L323" i="4"/>
  <c r="M323" i="4"/>
  <c r="N323" i="4"/>
  <c r="G323" i="4"/>
  <c r="O323" i="4"/>
  <c r="H323" i="4"/>
  <c r="I323" i="4"/>
  <c r="J323" i="4"/>
  <c r="G106" i="4"/>
  <c r="O106" i="4"/>
  <c r="H106" i="4"/>
  <c r="I106" i="4"/>
  <c r="J106" i="4"/>
  <c r="K106" i="4"/>
  <c r="L106" i="4"/>
  <c r="M106" i="4"/>
  <c r="N106" i="4"/>
  <c r="H1149" i="4"/>
  <c r="I1149" i="4"/>
  <c r="J1149" i="4"/>
  <c r="K1149" i="4"/>
  <c r="L1149" i="4"/>
  <c r="M1149" i="4"/>
  <c r="N1149" i="4"/>
  <c r="G1149" i="4"/>
  <c r="O1149" i="4"/>
  <c r="H1021" i="4"/>
  <c r="I1021" i="4"/>
  <c r="J1021" i="4"/>
  <c r="K1021" i="4"/>
  <c r="L1021" i="4"/>
  <c r="M1021" i="4"/>
  <c r="N1021" i="4"/>
  <c r="G1021" i="4"/>
  <c r="O1021" i="4"/>
  <c r="K906" i="4"/>
  <c r="L906" i="4"/>
  <c r="M906" i="4"/>
  <c r="N906" i="4"/>
  <c r="G906" i="4"/>
  <c r="O906" i="4"/>
  <c r="H906" i="4"/>
  <c r="I906" i="4"/>
  <c r="J906" i="4"/>
  <c r="N1203" i="4"/>
  <c r="G1203" i="4"/>
  <c r="O1203" i="4"/>
  <c r="H1203" i="4"/>
  <c r="K1203" i="4"/>
  <c r="L1203" i="4"/>
  <c r="I1203" i="4"/>
  <c r="M1203" i="4"/>
  <c r="J1203" i="4"/>
  <c r="J1067" i="4"/>
  <c r="K1067" i="4"/>
  <c r="L1067" i="4"/>
  <c r="M1067" i="4"/>
  <c r="N1067" i="4"/>
  <c r="G1067" i="4"/>
  <c r="O1067" i="4"/>
  <c r="H1067" i="4"/>
  <c r="I1067" i="4"/>
  <c r="L1041" i="4"/>
  <c r="M1041" i="4"/>
  <c r="N1041" i="4"/>
  <c r="G1041" i="4"/>
  <c r="O1041" i="4"/>
  <c r="H1041" i="4"/>
  <c r="I1041" i="4"/>
  <c r="J1041" i="4"/>
  <c r="K1041" i="4"/>
  <c r="M855" i="4"/>
  <c r="N855" i="4"/>
  <c r="G855" i="4"/>
  <c r="O855" i="4"/>
  <c r="H855" i="4"/>
  <c r="I855" i="4"/>
  <c r="J855" i="4"/>
  <c r="K855" i="4"/>
  <c r="L855" i="4"/>
  <c r="H700" i="4"/>
  <c r="I700" i="4"/>
  <c r="J700" i="4"/>
  <c r="K700" i="4"/>
  <c r="L700" i="4"/>
  <c r="M700" i="4"/>
  <c r="N700" i="4"/>
  <c r="G700" i="4"/>
  <c r="O700" i="4"/>
  <c r="K587" i="4"/>
  <c r="L587" i="4"/>
  <c r="M587" i="4"/>
  <c r="N587" i="4"/>
  <c r="G587" i="4"/>
  <c r="O587" i="4"/>
  <c r="H587" i="4"/>
  <c r="I587" i="4"/>
  <c r="J587" i="4"/>
  <c r="M417" i="4"/>
  <c r="N417" i="4"/>
  <c r="G417" i="4"/>
  <c r="O417" i="4"/>
  <c r="H417" i="4"/>
  <c r="I417" i="4"/>
  <c r="J417" i="4"/>
  <c r="K417" i="4"/>
  <c r="L417" i="4"/>
  <c r="M393" i="4"/>
  <c r="N393" i="4"/>
  <c r="G393" i="4"/>
  <c r="O393" i="4"/>
  <c r="H393" i="4"/>
  <c r="I393" i="4"/>
  <c r="J393" i="4"/>
  <c r="K393" i="4"/>
  <c r="L393" i="4"/>
  <c r="L229" i="4"/>
  <c r="M229" i="4"/>
  <c r="N229" i="4"/>
  <c r="G229" i="4"/>
  <c r="O229" i="4"/>
  <c r="H229" i="4"/>
  <c r="I229" i="4"/>
  <c r="J229" i="4"/>
  <c r="K229" i="4"/>
  <c r="L85" i="4"/>
  <c r="M85" i="4"/>
  <c r="N85" i="4"/>
  <c r="G85" i="4"/>
  <c r="O85" i="4"/>
  <c r="H85" i="4"/>
  <c r="I85" i="4"/>
  <c r="J85" i="4"/>
  <c r="K85" i="4"/>
  <c r="L434" i="4"/>
  <c r="M434" i="4"/>
  <c r="N434" i="4"/>
  <c r="G434" i="4"/>
  <c r="O434" i="4"/>
  <c r="H434" i="4"/>
  <c r="I434" i="4"/>
  <c r="J434" i="4"/>
  <c r="K434" i="4"/>
  <c r="N774" i="4"/>
  <c r="G774" i="4"/>
  <c r="O774" i="4"/>
  <c r="H774" i="4"/>
  <c r="I774" i="4"/>
  <c r="J774" i="4"/>
  <c r="K774" i="4"/>
  <c r="L774" i="4"/>
  <c r="M774" i="4"/>
  <c r="N496" i="4"/>
  <c r="G496" i="4"/>
  <c r="O496" i="4"/>
  <c r="H496" i="4"/>
  <c r="I496" i="4"/>
  <c r="J496" i="4"/>
  <c r="K496" i="4"/>
  <c r="L496" i="4"/>
  <c r="M496" i="4"/>
  <c r="K315" i="4"/>
  <c r="L315" i="4"/>
  <c r="M315" i="4"/>
  <c r="N315" i="4"/>
  <c r="G315" i="4"/>
  <c r="O315" i="4"/>
  <c r="H315" i="4"/>
  <c r="I315" i="4"/>
  <c r="J315" i="4"/>
  <c r="J380" i="4"/>
  <c r="K380" i="4"/>
  <c r="L380" i="4"/>
  <c r="M380" i="4"/>
  <c r="N380" i="4"/>
  <c r="G380" i="4"/>
  <c r="O380" i="4"/>
  <c r="H380" i="4"/>
  <c r="I380" i="4"/>
  <c r="I232" i="4"/>
  <c r="J232" i="4"/>
  <c r="K232" i="4"/>
  <c r="L232" i="4"/>
  <c r="M232" i="4"/>
  <c r="N232" i="4"/>
  <c r="G232" i="4"/>
  <c r="O232" i="4"/>
  <c r="H232" i="4"/>
  <c r="N91" i="4"/>
  <c r="G91" i="4"/>
  <c r="O91" i="4"/>
  <c r="H91" i="4"/>
  <c r="I91" i="4"/>
  <c r="J91" i="4"/>
  <c r="K91" i="4"/>
  <c r="L91" i="4"/>
  <c r="M91" i="4"/>
  <c r="K1194" i="4"/>
  <c r="L1194" i="4"/>
  <c r="M1194" i="4"/>
  <c r="H1194" i="4"/>
  <c r="J1194" i="4"/>
  <c r="G1194" i="4"/>
  <c r="I1194" i="4"/>
  <c r="N1194" i="4"/>
  <c r="O1194" i="4"/>
  <c r="K1066" i="4"/>
  <c r="L1066" i="4"/>
  <c r="M1066" i="4"/>
  <c r="N1066" i="4"/>
  <c r="G1066" i="4"/>
  <c r="O1066" i="4"/>
  <c r="H1066" i="4"/>
  <c r="I1066" i="4"/>
  <c r="J1066" i="4"/>
  <c r="J1147" i="4"/>
  <c r="K1147" i="4"/>
  <c r="L1147" i="4"/>
  <c r="M1147" i="4"/>
  <c r="N1147" i="4"/>
  <c r="G1147" i="4"/>
  <c r="O1147" i="4"/>
  <c r="H1147" i="4"/>
  <c r="I1147" i="4"/>
  <c r="I1108" i="4"/>
  <c r="J1108" i="4"/>
  <c r="K1108" i="4"/>
  <c r="L1108" i="4"/>
  <c r="M1108" i="4"/>
  <c r="N1108" i="4"/>
  <c r="G1108" i="4"/>
  <c r="O1108" i="4"/>
  <c r="H1108" i="4"/>
  <c r="J882" i="4"/>
  <c r="K882" i="4"/>
  <c r="L882" i="4"/>
  <c r="M882" i="4"/>
  <c r="N882" i="4"/>
  <c r="G882" i="4"/>
  <c r="O882" i="4"/>
  <c r="H882" i="4"/>
  <c r="I882" i="4"/>
  <c r="N911" i="4"/>
  <c r="G911" i="4"/>
  <c r="O911" i="4"/>
  <c r="H911" i="4"/>
  <c r="I911" i="4"/>
  <c r="J911" i="4"/>
  <c r="K911" i="4"/>
  <c r="L911" i="4"/>
  <c r="M911" i="4"/>
  <c r="J730" i="4"/>
  <c r="K730" i="4"/>
  <c r="L730" i="4"/>
  <c r="M730" i="4"/>
  <c r="N730" i="4"/>
  <c r="G730" i="4"/>
  <c r="O730" i="4"/>
  <c r="H730" i="4"/>
  <c r="I730" i="4"/>
  <c r="K625" i="4"/>
  <c r="L625" i="4"/>
  <c r="M625" i="4"/>
  <c r="N625" i="4"/>
  <c r="G625" i="4"/>
  <c r="O625" i="4"/>
  <c r="H625" i="4"/>
  <c r="I625" i="4"/>
  <c r="J625" i="4"/>
  <c r="I381" i="4"/>
  <c r="J381" i="4"/>
  <c r="K381" i="4"/>
  <c r="L381" i="4"/>
  <c r="M381" i="4"/>
  <c r="N381" i="4"/>
  <c r="G381" i="4"/>
  <c r="O381" i="4"/>
  <c r="H381" i="4"/>
  <c r="H273" i="4"/>
  <c r="I273" i="4"/>
  <c r="J273" i="4"/>
  <c r="K273" i="4"/>
  <c r="L273" i="4"/>
  <c r="M273" i="4"/>
  <c r="N273" i="4"/>
  <c r="G273" i="4"/>
  <c r="O273" i="4"/>
  <c r="K190" i="4"/>
  <c r="L190" i="4"/>
  <c r="M190" i="4"/>
  <c r="N190" i="4"/>
  <c r="G190" i="4"/>
  <c r="O190" i="4"/>
  <c r="H190" i="4"/>
  <c r="I190" i="4"/>
  <c r="J190" i="4"/>
  <c r="N11" i="4"/>
  <c r="G11" i="4"/>
  <c r="O11" i="4"/>
  <c r="H11" i="4"/>
  <c r="I11" i="4"/>
  <c r="J11" i="4"/>
  <c r="K11" i="4"/>
  <c r="L11" i="4"/>
  <c r="M11" i="4"/>
  <c r="L498" i="4"/>
  <c r="M498" i="4"/>
  <c r="N498" i="4"/>
  <c r="G498" i="4"/>
  <c r="O498" i="4"/>
  <c r="H498" i="4"/>
  <c r="I498" i="4"/>
  <c r="J498" i="4"/>
  <c r="K498" i="4"/>
  <c r="L546" i="4"/>
  <c r="M546" i="4"/>
  <c r="N546" i="4"/>
  <c r="G546" i="4"/>
  <c r="O546" i="4"/>
  <c r="H546" i="4"/>
  <c r="I546" i="4"/>
  <c r="J546" i="4"/>
  <c r="K546" i="4"/>
  <c r="J388" i="4"/>
  <c r="K388" i="4"/>
  <c r="L388" i="4"/>
  <c r="M388" i="4"/>
  <c r="N388" i="4"/>
  <c r="G388" i="4"/>
  <c r="O388" i="4"/>
  <c r="H388" i="4"/>
  <c r="I388" i="4"/>
  <c r="G218" i="4"/>
  <c r="O218" i="4"/>
  <c r="H218" i="4"/>
  <c r="I218" i="4"/>
  <c r="J218" i="4"/>
  <c r="K218" i="4"/>
  <c r="L218" i="4"/>
  <c r="M218" i="4"/>
  <c r="N218" i="4"/>
  <c r="I88" i="4"/>
  <c r="J88" i="4"/>
  <c r="K88" i="4"/>
  <c r="L88" i="4"/>
  <c r="M88" i="4"/>
  <c r="N88" i="4"/>
  <c r="G88" i="4"/>
  <c r="O88" i="4"/>
  <c r="H88" i="4"/>
  <c r="G1166" i="4"/>
  <c r="O1166" i="4"/>
  <c r="H1166" i="4"/>
  <c r="I1166" i="4"/>
  <c r="J1166" i="4"/>
  <c r="K1166" i="4"/>
  <c r="L1166" i="4"/>
  <c r="M1166" i="4"/>
  <c r="N1166" i="4"/>
  <c r="I1116" i="4"/>
  <c r="J1116" i="4"/>
  <c r="K1116" i="4"/>
  <c r="L1116" i="4"/>
  <c r="M1116" i="4"/>
  <c r="N1116" i="4"/>
  <c r="G1116" i="4"/>
  <c r="O1116" i="4"/>
  <c r="H1116" i="4"/>
  <c r="J1027" i="4"/>
  <c r="K1027" i="4"/>
  <c r="L1027" i="4"/>
  <c r="M1027" i="4"/>
  <c r="N1027" i="4"/>
  <c r="G1027" i="4"/>
  <c r="O1027" i="4"/>
  <c r="H1027" i="4"/>
  <c r="I1027" i="4"/>
  <c r="G797" i="4"/>
  <c r="O797" i="4"/>
  <c r="H797" i="4"/>
  <c r="I797" i="4"/>
  <c r="J797" i="4"/>
  <c r="K797" i="4"/>
  <c r="L797" i="4"/>
  <c r="M797" i="4"/>
  <c r="N797" i="4"/>
  <c r="H732" i="4"/>
  <c r="I732" i="4"/>
  <c r="J732" i="4"/>
  <c r="K732" i="4"/>
  <c r="L732" i="4"/>
  <c r="M732" i="4"/>
  <c r="N732" i="4"/>
  <c r="G732" i="4"/>
  <c r="O732" i="4"/>
  <c r="G757" i="4"/>
  <c r="O757" i="4"/>
  <c r="H757" i="4"/>
  <c r="I757" i="4"/>
  <c r="J757" i="4"/>
  <c r="K757" i="4"/>
  <c r="L757" i="4"/>
  <c r="M757" i="4"/>
  <c r="N757" i="4"/>
  <c r="L648" i="4"/>
  <c r="M648" i="4"/>
  <c r="N648" i="4"/>
  <c r="G648" i="4"/>
  <c r="O648" i="4"/>
  <c r="H648" i="4"/>
  <c r="I648" i="4"/>
  <c r="J648" i="4"/>
  <c r="K648" i="4"/>
  <c r="K379" i="4"/>
  <c r="L379" i="4"/>
  <c r="M379" i="4"/>
  <c r="N379" i="4"/>
  <c r="G379" i="4"/>
  <c r="O379" i="4"/>
  <c r="H379" i="4"/>
  <c r="I379" i="4"/>
  <c r="J379" i="4"/>
  <c r="G250" i="4"/>
  <c r="O250" i="4"/>
  <c r="H250" i="4"/>
  <c r="I250" i="4"/>
  <c r="J250" i="4"/>
  <c r="K250" i="4"/>
  <c r="L250" i="4"/>
  <c r="M250" i="4"/>
  <c r="N250" i="4"/>
  <c r="I160" i="4"/>
  <c r="J160" i="4"/>
  <c r="K160" i="4"/>
  <c r="L160" i="4"/>
  <c r="M160" i="4"/>
  <c r="N160" i="4"/>
  <c r="G160" i="4"/>
  <c r="O160" i="4"/>
  <c r="H160" i="4"/>
  <c r="G10" i="4"/>
  <c r="O10" i="4"/>
  <c r="H10" i="4"/>
  <c r="I10" i="4"/>
  <c r="J10" i="4"/>
  <c r="K10" i="4"/>
  <c r="L10" i="4"/>
  <c r="M10" i="4"/>
  <c r="N10" i="4"/>
  <c r="L450" i="4"/>
  <c r="M450" i="4"/>
  <c r="N450" i="4"/>
  <c r="G450" i="4"/>
  <c r="O450" i="4"/>
  <c r="H450" i="4"/>
  <c r="I450" i="4"/>
  <c r="J450" i="4"/>
  <c r="K450" i="4"/>
  <c r="M1160" i="4"/>
  <c r="N1160" i="4"/>
  <c r="G1160" i="4"/>
  <c r="O1160" i="4"/>
  <c r="H1160" i="4"/>
  <c r="I1160" i="4"/>
  <c r="J1160" i="4"/>
  <c r="K1160" i="4"/>
  <c r="L1160" i="4"/>
  <c r="J834" i="4"/>
  <c r="K834" i="4"/>
  <c r="L834" i="4"/>
  <c r="M834" i="4"/>
  <c r="N834" i="4"/>
  <c r="G834" i="4"/>
  <c r="O834" i="4"/>
  <c r="H834" i="4"/>
  <c r="I834" i="4"/>
  <c r="J436" i="4"/>
  <c r="K436" i="4"/>
  <c r="L436" i="4"/>
  <c r="M436" i="4"/>
  <c r="N436" i="4"/>
  <c r="G436" i="4"/>
  <c r="O436" i="4"/>
  <c r="H436" i="4"/>
  <c r="I436" i="4"/>
  <c r="M623" i="4"/>
  <c r="N623" i="4"/>
  <c r="G623" i="4"/>
  <c r="O623" i="4"/>
  <c r="H623" i="4"/>
  <c r="I623" i="4"/>
  <c r="J623" i="4"/>
  <c r="K623" i="4"/>
  <c r="L623" i="4"/>
  <c r="I667" i="4"/>
  <c r="J667" i="4"/>
  <c r="K667" i="4"/>
  <c r="L667" i="4"/>
  <c r="M667" i="4"/>
  <c r="N667" i="4"/>
  <c r="G667" i="4"/>
  <c r="O667" i="4"/>
  <c r="H667" i="4"/>
  <c r="L624" i="4"/>
  <c r="M624" i="4"/>
  <c r="N624" i="4"/>
  <c r="G624" i="4"/>
  <c r="O624" i="4"/>
  <c r="H624" i="4"/>
  <c r="I624" i="4"/>
  <c r="J624" i="4"/>
  <c r="K624" i="4"/>
  <c r="K721" i="4"/>
  <c r="L721" i="4"/>
  <c r="M721" i="4"/>
  <c r="N721" i="4"/>
  <c r="G721" i="4"/>
  <c r="O721" i="4"/>
  <c r="H721" i="4"/>
  <c r="I721" i="4"/>
  <c r="J721" i="4"/>
  <c r="L301" i="4"/>
  <c r="G301" i="4"/>
  <c r="O301" i="4"/>
  <c r="I301" i="4"/>
  <c r="J301" i="4"/>
  <c r="K301" i="4"/>
  <c r="H301" i="4"/>
  <c r="M301" i="4"/>
  <c r="N301" i="4"/>
  <c r="H462" i="4"/>
  <c r="I462" i="4"/>
  <c r="J462" i="4"/>
  <c r="K462" i="4"/>
  <c r="L462" i="4"/>
  <c r="M462" i="4"/>
  <c r="N462" i="4"/>
  <c r="G462" i="4"/>
  <c r="O462" i="4"/>
  <c r="G669" i="4"/>
  <c r="O669" i="4"/>
  <c r="H669" i="4"/>
  <c r="I669" i="4"/>
  <c r="J669" i="4"/>
  <c r="K669" i="4"/>
  <c r="L669" i="4"/>
  <c r="M669" i="4"/>
  <c r="N669" i="4"/>
  <c r="J1091" i="4"/>
  <c r="K1091" i="4"/>
  <c r="L1091" i="4"/>
  <c r="M1091" i="4"/>
  <c r="N1091" i="4"/>
  <c r="G1091" i="4"/>
  <c r="O1091" i="4"/>
  <c r="H1091" i="4"/>
  <c r="I1091" i="4"/>
  <c r="L744" i="4"/>
  <c r="M744" i="4"/>
  <c r="N744" i="4"/>
  <c r="G744" i="4"/>
  <c r="O744" i="4"/>
  <c r="H744" i="4"/>
  <c r="I744" i="4"/>
  <c r="J744" i="4"/>
  <c r="K744" i="4"/>
  <c r="L181" i="4"/>
  <c r="M181" i="4"/>
  <c r="N181" i="4"/>
  <c r="G181" i="4"/>
  <c r="O181" i="4"/>
  <c r="H181" i="4"/>
  <c r="I181" i="4"/>
  <c r="J181" i="4"/>
  <c r="K181" i="4"/>
  <c r="M727" i="4"/>
  <c r="N727" i="4"/>
  <c r="G727" i="4"/>
  <c r="O727" i="4"/>
  <c r="H727" i="4"/>
  <c r="I727" i="4"/>
  <c r="J727" i="4"/>
  <c r="K727" i="4"/>
  <c r="L727" i="4"/>
  <c r="G298" i="4"/>
  <c r="O298" i="4"/>
  <c r="J298" i="4"/>
  <c r="L298" i="4"/>
  <c r="M298" i="4"/>
  <c r="N298" i="4"/>
  <c r="I298" i="4"/>
  <c r="K298" i="4"/>
  <c r="H298" i="4"/>
  <c r="N139" i="4"/>
  <c r="G139" i="4"/>
  <c r="O139" i="4"/>
  <c r="H139" i="4"/>
  <c r="I139" i="4"/>
  <c r="J139" i="4"/>
  <c r="K139" i="4"/>
  <c r="L139" i="4"/>
  <c r="M139" i="4"/>
  <c r="M1120" i="4"/>
  <c r="N1120" i="4"/>
  <c r="G1120" i="4"/>
  <c r="O1120" i="4"/>
  <c r="H1120" i="4"/>
  <c r="I1120" i="4"/>
  <c r="J1120" i="4"/>
  <c r="K1120" i="4"/>
  <c r="L1120" i="4"/>
  <c r="M1152" i="4"/>
  <c r="N1152" i="4"/>
  <c r="G1152" i="4"/>
  <c r="O1152" i="4"/>
  <c r="H1152" i="4"/>
  <c r="I1152" i="4"/>
  <c r="J1152" i="4"/>
  <c r="K1152" i="4"/>
  <c r="L1152" i="4"/>
  <c r="H1045" i="4"/>
  <c r="I1045" i="4"/>
  <c r="J1045" i="4"/>
  <c r="K1045" i="4"/>
  <c r="L1045" i="4"/>
  <c r="M1045" i="4"/>
  <c r="N1045" i="4"/>
  <c r="G1045" i="4"/>
  <c r="O1045" i="4"/>
  <c r="J898" i="4"/>
  <c r="K898" i="4"/>
  <c r="L898" i="4"/>
  <c r="N898" i="4"/>
  <c r="G898" i="4"/>
  <c r="O898" i="4"/>
  <c r="H898" i="4"/>
  <c r="I898" i="4"/>
  <c r="M898" i="4"/>
  <c r="J722" i="4"/>
  <c r="K722" i="4"/>
  <c r="L722" i="4"/>
  <c r="M722" i="4"/>
  <c r="N722" i="4"/>
  <c r="G722" i="4"/>
  <c r="O722" i="4"/>
  <c r="H722" i="4"/>
  <c r="I722" i="4"/>
  <c r="M1088" i="4"/>
  <c r="N1088" i="4"/>
  <c r="G1088" i="4"/>
  <c r="O1088" i="4"/>
  <c r="H1088" i="4"/>
  <c r="I1088" i="4"/>
  <c r="J1088" i="4"/>
  <c r="K1088" i="4"/>
  <c r="L1088" i="4"/>
  <c r="L1145" i="4"/>
  <c r="M1145" i="4"/>
  <c r="N1145" i="4"/>
  <c r="G1145" i="4"/>
  <c r="O1145" i="4"/>
  <c r="H1145" i="4"/>
  <c r="I1145" i="4"/>
  <c r="J1145" i="4"/>
  <c r="K1145" i="4"/>
  <c r="K978" i="4"/>
  <c r="L978" i="4"/>
  <c r="M978" i="4"/>
  <c r="N978" i="4"/>
  <c r="G978" i="4"/>
  <c r="O978" i="4"/>
  <c r="H978" i="4"/>
  <c r="I978" i="4"/>
  <c r="J978" i="4"/>
  <c r="L792" i="4"/>
  <c r="M792" i="4"/>
  <c r="N792" i="4"/>
  <c r="G792" i="4"/>
  <c r="O792" i="4"/>
  <c r="H792" i="4"/>
  <c r="I792" i="4"/>
  <c r="J792" i="4"/>
  <c r="K792" i="4"/>
  <c r="I787" i="4"/>
  <c r="J787" i="4"/>
  <c r="K787" i="4"/>
  <c r="L787" i="4"/>
  <c r="M787" i="4"/>
  <c r="N787" i="4"/>
  <c r="G787" i="4"/>
  <c r="O787" i="4"/>
  <c r="H787" i="4"/>
  <c r="G559" i="4"/>
  <c r="O559" i="4"/>
  <c r="H559" i="4"/>
  <c r="I559" i="4"/>
  <c r="J559" i="4"/>
  <c r="K559" i="4"/>
  <c r="L559" i="4"/>
  <c r="M559" i="4"/>
  <c r="N559" i="4"/>
  <c r="K491" i="4"/>
  <c r="L491" i="4"/>
  <c r="M491" i="4"/>
  <c r="N491" i="4"/>
  <c r="G491" i="4"/>
  <c r="O491" i="4"/>
  <c r="H491" i="4"/>
  <c r="I491" i="4"/>
  <c r="J491" i="4"/>
  <c r="M329" i="4"/>
  <c r="N329" i="4"/>
  <c r="G329" i="4"/>
  <c r="O329" i="4"/>
  <c r="H329" i="4"/>
  <c r="I329" i="4"/>
  <c r="J329" i="4"/>
  <c r="K329" i="4"/>
  <c r="L329" i="4"/>
  <c r="J207" i="4"/>
  <c r="K207" i="4"/>
  <c r="L207" i="4"/>
  <c r="M207" i="4"/>
  <c r="N207" i="4"/>
  <c r="G207" i="4"/>
  <c r="O207" i="4"/>
  <c r="H207" i="4"/>
  <c r="I207" i="4"/>
  <c r="N75" i="4"/>
  <c r="G75" i="4"/>
  <c r="O75" i="4"/>
  <c r="H75" i="4"/>
  <c r="I75" i="4"/>
  <c r="J75" i="4"/>
  <c r="K75" i="4"/>
  <c r="L75" i="4"/>
  <c r="M75" i="4"/>
  <c r="H454" i="4"/>
  <c r="I454" i="4"/>
  <c r="J454" i="4"/>
  <c r="K454" i="4"/>
  <c r="L454" i="4"/>
  <c r="M454" i="4"/>
  <c r="N454" i="4"/>
  <c r="G454" i="4"/>
  <c r="O454" i="4"/>
  <c r="M1032" i="4"/>
  <c r="N1032" i="4"/>
  <c r="G1032" i="4"/>
  <c r="O1032" i="4"/>
  <c r="H1032" i="4"/>
  <c r="I1032" i="4"/>
  <c r="J1032" i="4"/>
  <c r="K1032" i="4"/>
  <c r="L1032" i="4"/>
  <c r="N606" i="4"/>
  <c r="G606" i="4"/>
  <c r="O606" i="4"/>
  <c r="H606" i="4"/>
  <c r="I606" i="4"/>
  <c r="J606" i="4"/>
  <c r="K606" i="4"/>
  <c r="L606" i="4"/>
  <c r="M606" i="4"/>
  <c r="G375" i="4"/>
  <c r="O375" i="4"/>
  <c r="H375" i="4"/>
  <c r="I375" i="4"/>
  <c r="J375" i="4"/>
  <c r="K375" i="4"/>
  <c r="L375" i="4"/>
  <c r="M375" i="4"/>
  <c r="N375" i="4"/>
  <c r="J412" i="4"/>
  <c r="K412" i="4"/>
  <c r="L412" i="4"/>
  <c r="M412" i="4"/>
  <c r="N412" i="4"/>
  <c r="G412" i="4"/>
  <c r="O412" i="4"/>
  <c r="H412" i="4"/>
  <c r="I412" i="4"/>
  <c r="H289" i="4"/>
  <c r="K289" i="4"/>
  <c r="M289" i="4"/>
  <c r="N289" i="4"/>
  <c r="G289" i="4"/>
  <c r="O289" i="4"/>
  <c r="I289" i="4"/>
  <c r="J289" i="4"/>
  <c r="L289" i="4"/>
  <c r="G162" i="4"/>
  <c r="O162" i="4"/>
  <c r="H162" i="4"/>
  <c r="I162" i="4"/>
  <c r="J162" i="4"/>
  <c r="K162" i="4"/>
  <c r="L162" i="4"/>
  <c r="M162" i="4"/>
  <c r="N162" i="4"/>
  <c r="I1164" i="4"/>
  <c r="J1164" i="4"/>
  <c r="K1164" i="4"/>
  <c r="L1164" i="4"/>
  <c r="M1164" i="4"/>
  <c r="N1164" i="4"/>
  <c r="G1164" i="4"/>
  <c r="O1164" i="4"/>
  <c r="H1164" i="4"/>
  <c r="N1015" i="4"/>
  <c r="G1015" i="4"/>
  <c r="O1015" i="4"/>
  <c r="H1015" i="4"/>
  <c r="I1015" i="4"/>
  <c r="J1015" i="4"/>
  <c r="K1015" i="4"/>
  <c r="L1015" i="4"/>
  <c r="M1015" i="4"/>
  <c r="J1107" i="4"/>
  <c r="K1107" i="4"/>
  <c r="L1107" i="4"/>
  <c r="M1107" i="4"/>
  <c r="N1107" i="4"/>
  <c r="G1107" i="4"/>
  <c r="O1107" i="4"/>
  <c r="H1107" i="4"/>
  <c r="I1107" i="4"/>
  <c r="K1042" i="4"/>
  <c r="L1042" i="4"/>
  <c r="M1042" i="4"/>
  <c r="N1042" i="4"/>
  <c r="G1042" i="4"/>
  <c r="O1042" i="4"/>
  <c r="H1042" i="4"/>
  <c r="I1042" i="4"/>
  <c r="J1042" i="4"/>
  <c r="M831" i="4"/>
  <c r="N831" i="4"/>
  <c r="G831" i="4"/>
  <c r="O831" i="4"/>
  <c r="H831" i="4"/>
  <c r="I831" i="4"/>
  <c r="J831" i="4"/>
  <c r="K831" i="4"/>
  <c r="L831" i="4"/>
  <c r="L888" i="4"/>
  <c r="M888" i="4"/>
  <c r="N888" i="4"/>
  <c r="G888" i="4"/>
  <c r="O888" i="4"/>
  <c r="H888" i="4"/>
  <c r="I888" i="4"/>
  <c r="J888" i="4"/>
  <c r="K888" i="4"/>
  <c r="H708" i="4"/>
  <c r="I708" i="4"/>
  <c r="J708" i="4"/>
  <c r="K708" i="4"/>
  <c r="L708" i="4"/>
  <c r="M708" i="4"/>
  <c r="N708" i="4"/>
  <c r="G708" i="4"/>
  <c r="O708" i="4"/>
  <c r="J618" i="4"/>
  <c r="K618" i="4"/>
  <c r="L618" i="4"/>
  <c r="M618" i="4"/>
  <c r="N618" i="4"/>
  <c r="G618" i="4"/>
  <c r="O618" i="4"/>
  <c r="H618" i="4"/>
  <c r="I618" i="4"/>
  <c r="K435" i="4"/>
  <c r="L435" i="4"/>
  <c r="M435" i="4"/>
  <c r="N435" i="4"/>
  <c r="G435" i="4"/>
  <c r="O435" i="4"/>
  <c r="H435" i="4"/>
  <c r="I435" i="4"/>
  <c r="J435" i="4"/>
  <c r="G266" i="4"/>
  <c r="O266" i="4"/>
  <c r="H266" i="4"/>
  <c r="I266" i="4"/>
  <c r="J266" i="4"/>
  <c r="K266" i="4"/>
  <c r="L266" i="4"/>
  <c r="M266" i="4"/>
  <c r="N266" i="4"/>
  <c r="H153" i="4"/>
  <c r="I153" i="4"/>
  <c r="J153" i="4"/>
  <c r="K153" i="4"/>
  <c r="L153" i="4"/>
  <c r="M153" i="4"/>
  <c r="N153" i="4"/>
  <c r="G153" i="4"/>
  <c r="O153" i="4"/>
  <c r="G26" i="4"/>
  <c r="O26" i="4"/>
  <c r="H26" i="4"/>
  <c r="I26" i="4"/>
  <c r="J26" i="4"/>
  <c r="K26" i="4"/>
  <c r="L26" i="4"/>
  <c r="M26" i="4"/>
  <c r="N26" i="4"/>
  <c r="G170" i="4"/>
  <c r="O170" i="4"/>
  <c r="H170" i="4"/>
  <c r="I170" i="4"/>
  <c r="J170" i="4"/>
  <c r="K170" i="4"/>
  <c r="L170" i="4"/>
  <c r="M170" i="4"/>
  <c r="N170" i="4"/>
  <c r="K411" i="4"/>
  <c r="L411" i="4"/>
  <c r="M411" i="4"/>
  <c r="N411" i="4"/>
  <c r="G411" i="4"/>
  <c r="O411" i="4"/>
  <c r="H411" i="4"/>
  <c r="I411" i="4"/>
  <c r="J411" i="4"/>
  <c r="H652" i="4"/>
  <c r="I652" i="4"/>
  <c r="J652" i="4"/>
  <c r="K652" i="4"/>
  <c r="L652" i="4"/>
  <c r="M652" i="4"/>
  <c r="N652" i="4"/>
  <c r="G652" i="4"/>
  <c r="O652" i="4"/>
  <c r="G629" i="4"/>
  <c r="O629" i="4"/>
  <c r="H629" i="4"/>
  <c r="I629" i="4"/>
  <c r="J629" i="4"/>
  <c r="K629" i="4"/>
  <c r="L629" i="4"/>
  <c r="M629" i="4"/>
  <c r="N629" i="4"/>
  <c r="K596" i="4"/>
  <c r="L596" i="4"/>
  <c r="M596" i="4"/>
  <c r="N596" i="4"/>
  <c r="G596" i="4"/>
  <c r="O596" i="4"/>
  <c r="H596" i="4"/>
  <c r="I596" i="4"/>
  <c r="J596" i="4"/>
  <c r="H422" i="4"/>
  <c r="I422" i="4"/>
  <c r="J422" i="4"/>
  <c r="K422" i="4"/>
  <c r="L422" i="4"/>
  <c r="M422" i="4"/>
  <c r="N422" i="4"/>
  <c r="G422" i="4"/>
  <c r="O422" i="4"/>
  <c r="I296" i="4"/>
  <c r="L296" i="4"/>
  <c r="N296" i="4"/>
  <c r="G296" i="4"/>
  <c r="O296" i="4"/>
  <c r="H296" i="4"/>
  <c r="J296" i="4"/>
  <c r="K296" i="4"/>
  <c r="M296" i="4"/>
  <c r="G122" i="4"/>
  <c r="O122" i="4"/>
  <c r="H122" i="4"/>
  <c r="I122" i="4"/>
  <c r="J122" i="4"/>
  <c r="K122" i="4"/>
  <c r="L122" i="4"/>
  <c r="M122" i="4"/>
  <c r="N122" i="4"/>
  <c r="N1167" i="4"/>
  <c r="G1167" i="4"/>
  <c r="O1167" i="4"/>
  <c r="H1167" i="4"/>
  <c r="I1167" i="4"/>
  <c r="J1167" i="4"/>
  <c r="K1167" i="4"/>
  <c r="L1167" i="4"/>
  <c r="M1167" i="4"/>
  <c r="H1077" i="4"/>
  <c r="I1077" i="4"/>
  <c r="J1077" i="4"/>
  <c r="K1077" i="4"/>
  <c r="L1077" i="4"/>
  <c r="M1077" i="4"/>
  <c r="N1077" i="4"/>
  <c r="G1077" i="4"/>
  <c r="O1077" i="4"/>
  <c r="I972" i="4"/>
  <c r="J972" i="4"/>
  <c r="K972" i="4"/>
  <c r="L972" i="4"/>
  <c r="M972" i="4"/>
  <c r="N972" i="4"/>
  <c r="G972" i="4"/>
  <c r="O972" i="4"/>
  <c r="H972" i="4"/>
  <c r="M847" i="4"/>
  <c r="N847" i="4"/>
  <c r="G847" i="4"/>
  <c r="O847" i="4"/>
  <c r="H847" i="4"/>
  <c r="I847" i="4"/>
  <c r="J847" i="4"/>
  <c r="K847" i="4"/>
  <c r="L847" i="4"/>
  <c r="K689" i="4"/>
  <c r="L689" i="4"/>
  <c r="M689" i="4"/>
  <c r="N689" i="4"/>
  <c r="G689" i="4"/>
  <c r="O689" i="4"/>
  <c r="H689" i="4"/>
  <c r="I689" i="4"/>
  <c r="J689" i="4"/>
  <c r="K729" i="4"/>
  <c r="L729" i="4"/>
  <c r="M729" i="4"/>
  <c r="N729" i="4"/>
  <c r="G729" i="4"/>
  <c r="O729" i="4"/>
  <c r="H729" i="4"/>
  <c r="I729" i="4"/>
  <c r="J729" i="4"/>
  <c r="M561" i="4"/>
  <c r="N561" i="4"/>
  <c r="G561" i="4"/>
  <c r="O561" i="4"/>
  <c r="H561" i="4"/>
  <c r="I561" i="4"/>
  <c r="J561" i="4"/>
  <c r="K561" i="4"/>
  <c r="L561" i="4"/>
  <c r="M401" i="4"/>
  <c r="N401" i="4"/>
  <c r="G401" i="4"/>
  <c r="O401" i="4"/>
  <c r="H401" i="4"/>
  <c r="I401" i="4"/>
  <c r="J401" i="4"/>
  <c r="K401" i="4"/>
  <c r="L401" i="4"/>
  <c r="N291" i="4"/>
  <c r="I291" i="4"/>
  <c r="K291" i="4"/>
  <c r="L291" i="4"/>
  <c r="M291" i="4"/>
  <c r="H291" i="4"/>
  <c r="J291" i="4"/>
  <c r="O291" i="4"/>
  <c r="G291" i="4"/>
  <c r="M132" i="4"/>
  <c r="N132" i="4"/>
  <c r="G132" i="4"/>
  <c r="O132" i="4"/>
  <c r="H132" i="4"/>
  <c r="I132" i="4"/>
  <c r="J132" i="4"/>
  <c r="K132" i="4"/>
  <c r="L132" i="4"/>
  <c r="N27" i="4"/>
  <c r="G27" i="4"/>
  <c r="O27" i="4"/>
  <c r="H27" i="4"/>
  <c r="I27" i="4"/>
  <c r="J27" i="4"/>
  <c r="K27" i="4"/>
  <c r="L27" i="4"/>
  <c r="M27" i="4"/>
  <c r="G910" i="4"/>
  <c r="O910" i="4"/>
  <c r="H910" i="4"/>
  <c r="I910" i="4"/>
  <c r="J910" i="4"/>
  <c r="K910" i="4"/>
  <c r="L910" i="4"/>
  <c r="M910" i="4"/>
  <c r="N910" i="4"/>
  <c r="L93" i="4"/>
  <c r="M93" i="4"/>
  <c r="N93" i="4"/>
  <c r="G93" i="4"/>
  <c r="O93" i="4"/>
  <c r="H93" i="4"/>
  <c r="I93" i="4"/>
  <c r="J93" i="4"/>
  <c r="K93" i="4"/>
  <c r="G805" i="4"/>
  <c r="O805" i="4"/>
  <c r="H805" i="4"/>
  <c r="I805" i="4"/>
  <c r="J805" i="4"/>
  <c r="K805" i="4"/>
  <c r="L805" i="4"/>
  <c r="M805" i="4"/>
  <c r="N805" i="4"/>
  <c r="J658" i="4"/>
  <c r="K658" i="4"/>
  <c r="L658" i="4"/>
  <c r="M658" i="4"/>
  <c r="N658" i="4"/>
  <c r="G658" i="4"/>
  <c r="O658" i="4"/>
  <c r="H658" i="4"/>
  <c r="I658" i="4"/>
  <c r="H660" i="4"/>
  <c r="I660" i="4"/>
  <c r="J660" i="4"/>
  <c r="K660" i="4"/>
  <c r="L660" i="4"/>
  <c r="M660" i="4"/>
  <c r="N660" i="4"/>
  <c r="G660" i="4"/>
  <c r="O660" i="4"/>
  <c r="L600" i="4"/>
  <c r="M600" i="4"/>
  <c r="N600" i="4"/>
  <c r="G600" i="4"/>
  <c r="O600" i="4"/>
  <c r="H600" i="4"/>
  <c r="I600" i="4"/>
  <c r="J600" i="4"/>
  <c r="K600" i="4"/>
  <c r="J444" i="4"/>
  <c r="K444" i="4"/>
  <c r="L444" i="4"/>
  <c r="M444" i="4"/>
  <c r="N444" i="4"/>
  <c r="G444" i="4"/>
  <c r="O444" i="4"/>
  <c r="H444" i="4"/>
  <c r="I444" i="4"/>
  <c r="I248" i="4"/>
  <c r="J248" i="4"/>
  <c r="K248" i="4"/>
  <c r="L248" i="4"/>
  <c r="M248" i="4"/>
  <c r="N248" i="4"/>
  <c r="G248" i="4"/>
  <c r="O248" i="4"/>
  <c r="H248" i="4"/>
  <c r="N694" i="4"/>
  <c r="G694" i="4"/>
  <c r="O694" i="4"/>
  <c r="H694" i="4"/>
  <c r="I694" i="4"/>
  <c r="J694" i="4"/>
  <c r="K694" i="4"/>
  <c r="L694" i="4"/>
  <c r="M694" i="4"/>
  <c r="J1171" i="4"/>
  <c r="K1171" i="4"/>
  <c r="L1171" i="4"/>
  <c r="M1171" i="4"/>
  <c r="N1171" i="4"/>
  <c r="G1171" i="4"/>
  <c r="O1171" i="4"/>
  <c r="H1171" i="4"/>
  <c r="I1171" i="4"/>
  <c r="I1004" i="4"/>
  <c r="J1004" i="4"/>
  <c r="K1004" i="4"/>
  <c r="L1004" i="4"/>
  <c r="M1004" i="4"/>
  <c r="N1004" i="4"/>
  <c r="G1004" i="4"/>
  <c r="O1004" i="4"/>
  <c r="H1004" i="4"/>
  <c r="K873" i="4"/>
  <c r="L873" i="4"/>
  <c r="M873" i="4"/>
  <c r="N873" i="4"/>
  <c r="G873" i="4"/>
  <c r="O873" i="4"/>
  <c r="H873" i="4"/>
  <c r="I873" i="4"/>
  <c r="J873" i="4"/>
  <c r="L696" i="4"/>
  <c r="M696" i="4"/>
  <c r="N696" i="4"/>
  <c r="G696" i="4"/>
  <c r="O696" i="4"/>
  <c r="H696" i="4"/>
  <c r="I696" i="4"/>
  <c r="J696" i="4"/>
  <c r="K696" i="4"/>
  <c r="I573" i="4"/>
  <c r="J573" i="4"/>
  <c r="K573" i="4"/>
  <c r="L573" i="4"/>
  <c r="M573" i="4"/>
  <c r="N573" i="4"/>
  <c r="G573" i="4"/>
  <c r="O573" i="4"/>
  <c r="H573" i="4"/>
  <c r="N472" i="4"/>
  <c r="G472" i="4"/>
  <c r="O472" i="4"/>
  <c r="H472" i="4"/>
  <c r="I472" i="4"/>
  <c r="J472" i="4"/>
  <c r="K472" i="4"/>
  <c r="L472" i="4"/>
  <c r="M472" i="4"/>
  <c r="K459" i="4"/>
  <c r="L459" i="4"/>
  <c r="M459" i="4"/>
  <c r="N459" i="4"/>
  <c r="G459" i="4"/>
  <c r="O459" i="4"/>
  <c r="H459" i="4"/>
  <c r="I459" i="4"/>
  <c r="J459" i="4"/>
  <c r="K278" i="4"/>
  <c r="L278" i="4"/>
  <c r="M278" i="4"/>
  <c r="N278" i="4"/>
  <c r="G278" i="4"/>
  <c r="O278" i="4"/>
  <c r="H278" i="4"/>
  <c r="I278" i="4"/>
  <c r="J278" i="4"/>
  <c r="K158" i="4"/>
  <c r="L158" i="4"/>
  <c r="M158" i="4"/>
  <c r="N158" i="4"/>
  <c r="G158" i="4"/>
  <c r="O158" i="4"/>
  <c r="H158" i="4"/>
  <c r="I158" i="4"/>
  <c r="J158" i="4"/>
  <c r="M4" i="4"/>
  <c r="N4" i="4"/>
  <c r="G4" i="4"/>
  <c r="O4" i="4"/>
  <c r="H4" i="4"/>
  <c r="I4" i="4"/>
  <c r="J4" i="4"/>
  <c r="K4" i="4"/>
  <c r="L4" i="4"/>
  <c r="I1156" i="4"/>
  <c r="J1156" i="4"/>
  <c r="K1156" i="4"/>
  <c r="L1156" i="4"/>
  <c r="M1156" i="4"/>
  <c r="N1156" i="4"/>
  <c r="G1156" i="4"/>
  <c r="O1156" i="4"/>
  <c r="H1156" i="4"/>
  <c r="L109" i="4"/>
  <c r="M109" i="4"/>
  <c r="N109" i="4"/>
  <c r="G109" i="4"/>
  <c r="O109" i="4"/>
  <c r="H109" i="4"/>
  <c r="I109" i="4"/>
  <c r="J109" i="4"/>
  <c r="K109" i="4"/>
  <c r="K1201" i="4"/>
  <c r="G1201" i="4"/>
  <c r="O1201" i="4"/>
  <c r="H1201" i="4"/>
  <c r="I1201" i="4"/>
  <c r="M1201" i="4"/>
  <c r="N1201" i="4"/>
  <c r="J1201" i="4"/>
  <c r="L1201" i="4"/>
  <c r="N1023" i="4"/>
  <c r="G1023" i="4"/>
  <c r="O1023" i="4"/>
  <c r="H1023" i="4"/>
  <c r="I1023" i="4"/>
  <c r="J1023" i="4"/>
  <c r="K1023" i="4"/>
  <c r="L1023" i="4"/>
  <c r="M1023" i="4"/>
  <c r="M984" i="4"/>
  <c r="N984" i="4"/>
  <c r="G984" i="4"/>
  <c r="O984" i="4"/>
  <c r="H984" i="4"/>
  <c r="I984" i="4"/>
  <c r="J984" i="4"/>
  <c r="K984" i="4"/>
  <c r="L984" i="4"/>
  <c r="G853" i="4"/>
  <c r="O853" i="4"/>
  <c r="H853" i="4"/>
  <c r="I853" i="4"/>
  <c r="J853" i="4"/>
  <c r="K853" i="4"/>
  <c r="L853" i="4"/>
  <c r="M853" i="4"/>
  <c r="N853" i="4"/>
  <c r="M695" i="4"/>
  <c r="N695" i="4"/>
  <c r="G695" i="4"/>
  <c r="O695" i="4"/>
  <c r="H695" i="4"/>
  <c r="I695" i="4"/>
  <c r="J695" i="4"/>
  <c r="K695" i="4"/>
  <c r="L695" i="4"/>
  <c r="H582" i="4"/>
  <c r="I582" i="4"/>
  <c r="J582" i="4"/>
  <c r="K582" i="4"/>
  <c r="L582" i="4"/>
  <c r="M582" i="4"/>
  <c r="N582" i="4"/>
  <c r="G582" i="4"/>
  <c r="O582" i="4"/>
  <c r="K1002" i="4"/>
  <c r="L1002" i="4"/>
  <c r="M1002" i="4"/>
  <c r="N1002" i="4"/>
  <c r="G1002" i="4"/>
  <c r="O1002" i="4"/>
  <c r="H1002" i="4"/>
  <c r="I1002" i="4"/>
  <c r="J1002" i="4"/>
  <c r="J1131" i="4"/>
  <c r="K1131" i="4"/>
  <c r="L1131" i="4"/>
  <c r="M1131" i="4"/>
  <c r="N1131" i="4"/>
  <c r="G1131" i="4"/>
  <c r="O1131" i="4"/>
  <c r="H1131" i="4"/>
  <c r="I1131" i="4"/>
  <c r="N1007" i="4"/>
  <c r="G1007" i="4"/>
  <c r="O1007" i="4"/>
  <c r="H1007" i="4"/>
  <c r="I1007" i="4"/>
  <c r="J1007" i="4"/>
  <c r="K1007" i="4"/>
  <c r="L1007" i="4"/>
  <c r="M1007" i="4"/>
  <c r="H933" i="4"/>
  <c r="I933" i="4"/>
  <c r="J933" i="4"/>
  <c r="K933" i="4"/>
  <c r="L933" i="4"/>
  <c r="M933" i="4"/>
  <c r="N933" i="4"/>
  <c r="G933" i="4"/>
  <c r="O933" i="4"/>
  <c r="K681" i="4"/>
  <c r="L681" i="4"/>
  <c r="M681" i="4"/>
  <c r="N681" i="4"/>
  <c r="G681" i="4"/>
  <c r="O681" i="4"/>
  <c r="H681" i="4"/>
  <c r="I681" i="4"/>
  <c r="J681" i="4"/>
  <c r="K617" i="4"/>
  <c r="L617" i="4"/>
  <c r="M617" i="4"/>
  <c r="N617" i="4"/>
  <c r="G617" i="4"/>
  <c r="O617" i="4"/>
  <c r="H617" i="4"/>
  <c r="I617" i="4"/>
  <c r="J617" i="4"/>
  <c r="M505" i="4"/>
  <c r="N505" i="4"/>
  <c r="G505" i="4"/>
  <c r="O505" i="4"/>
  <c r="H505" i="4"/>
  <c r="I505" i="4"/>
  <c r="J505" i="4"/>
  <c r="K505" i="4"/>
  <c r="L505" i="4"/>
  <c r="I349" i="4"/>
  <c r="J349" i="4"/>
  <c r="K349" i="4"/>
  <c r="L349" i="4"/>
  <c r="M349" i="4"/>
  <c r="N349" i="4"/>
  <c r="G349" i="4"/>
  <c r="O349" i="4"/>
  <c r="H349" i="4"/>
  <c r="N227" i="4"/>
  <c r="G227" i="4"/>
  <c r="O227" i="4"/>
  <c r="H227" i="4"/>
  <c r="I227" i="4"/>
  <c r="J227" i="4"/>
  <c r="K227" i="4"/>
  <c r="L227" i="4"/>
  <c r="M227" i="4"/>
  <c r="K102" i="4"/>
  <c r="L102" i="4"/>
  <c r="M102" i="4"/>
  <c r="N102" i="4"/>
  <c r="G102" i="4"/>
  <c r="O102" i="4"/>
  <c r="H102" i="4"/>
  <c r="I102" i="4"/>
  <c r="J102" i="4"/>
  <c r="L522" i="4"/>
  <c r="M522" i="4"/>
  <c r="N522" i="4"/>
  <c r="G522" i="4"/>
  <c r="O522" i="4"/>
  <c r="H522" i="4"/>
  <c r="I522" i="4"/>
  <c r="J522" i="4"/>
  <c r="K522" i="4"/>
  <c r="N504" i="4"/>
  <c r="G504" i="4"/>
  <c r="O504" i="4"/>
  <c r="H504" i="4"/>
  <c r="I504" i="4"/>
  <c r="J504" i="4"/>
  <c r="K504" i="4"/>
  <c r="L504" i="4"/>
  <c r="M504" i="4"/>
  <c r="I224" i="4"/>
  <c r="J224" i="4"/>
  <c r="K224" i="4"/>
  <c r="L224" i="4"/>
  <c r="M224" i="4"/>
  <c r="N224" i="4"/>
  <c r="G224" i="4"/>
  <c r="O224" i="4"/>
  <c r="H224" i="4"/>
  <c r="G114" i="4"/>
  <c r="O114" i="4"/>
  <c r="H114" i="4"/>
  <c r="I114" i="4"/>
  <c r="J114" i="4"/>
  <c r="K114" i="4"/>
  <c r="L114" i="4"/>
  <c r="M114" i="4"/>
  <c r="N114" i="4"/>
  <c r="N1111" i="4"/>
  <c r="G1111" i="4"/>
  <c r="O1111" i="4"/>
  <c r="H1111" i="4"/>
  <c r="I1111" i="4"/>
  <c r="J1111" i="4"/>
  <c r="K1111" i="4"/>
  <c r="L1111" i="4"/>
  <c r="M1111" i="4"/>
  <c r="H1125" i="4"/>
  <c r="I1125" i="4"/>
  <c r="J1125" i="4"/>
  <c r="K1125" i="4"/>
  <c r="L1125" i="4"/>
  <c r="M1125" i="4"/>
  <c r="N1125" i="4"/>
  <c r="G1125" i="4"/>
  <c r="O1125" i="4"/>
  <c r="G990" i="4"/>
  <c r="O990" i="4"/>
  <c r="H990" i="4"/>
  <c r="I990" i="4"/>
  <c r="J990" i="4"/>
  <c r="K990" i="4"/>
  <c r="L990" i="4"/>
  <c r="M990" i="4"/>
  <c r="N990" i="4"/>
  <c r="H844" i="4"/>
  <c r="I844" i="4"/>
  <c r="J844" i="4"/>
  <c r="K844" i="4"/>
  <c r="L844" i="4"/>
  <c r="M844" i="4"/>
  <c r="N844" i="4"/>
  <c r="G844" i="4"/>
  <c r="O844" i="4"/>
  <c r="G749" i="4"/>
  <c r="O749" i="4"/>
  <c r="H749" i="4"/>
  <c r="I749" i="4"/>
  <c r="J749" i="4"/>
  <c r="K749" i="4"/>
  <c r="L749" i="4"/>
  <c r="M749" i="4"/>
  <c r="N749" i="4"/>
  <c r="M1168" i="4"/>
  <c r="N1168" i="4"/>
  <c r="G1168" i="4"/>
  <c r="O1168" i="4"/>
  <c r="H1168" i="4"/>
  <c r="I1168" i="4"/>
  <c r="J1168" i="4"/>
  <c r="K1168" i="4"/>
  <c r="L1168" i="4"/>
  <c r="J1187" i="4"/>
  <c r="K1187" i="4"/>
  <c r="L1187" i="4"/>
  <c r="M1187" i="4"/>
  <c r="N1187" i="4"/>
  <c r="G1187" i="4"/>
  <c r="O1187" i="4"/>
  <c r="H1187" i="4"/>
  <c r="I1187" i="4"/>
  <c r="K1050" i="4"/>
  <c r="L1050" i="4"/>
  <c r="M1050" i="4"/>
  <c r="N1050" i="4"/>
  <c r="G1050" i="4"/>
  <c r="O1050" i="4"/>
  <c r="H1050" i="4"/>
  <c r="I1050" i="4"/>
  <c r="J1050" i="4"/>
  <c r="J818" i="4"/>
  <c r="K818" i="4"/>
  <c r="L818" i="4"/>
  <c r="M818" i="4"/>
  <c r="N818" i="4"/>
  <c r="G818" i="4"/>
  <c r="O818" i="4"/>
  <c r="H818" i="4"/>
  <c r="I818" i="4"/>
  <c r="K697" i="4"/>
  <c r="L697" i="4"/>
  <c r="M697" i="4"/>
  <c r="N697" i="4"/>
  <c r="G697" i="4"/>
  <c r="O697" i="4"/>
  <c r="H697" i="4"/>
  <c r="I697" i="4"/>
  <c r="J697" i="4"/>
  <c r="L586" i="4"/>
  <c r="M586" i="4"/>
  <c r="N586" i="4"/>
  <c r="G586" i="4"/>
  <c r="O586" i="4"/>
  <c r="H586" i="4"/>
  <c r="I586" i="4"/>
  <c r="J586" i="4"/>
  <c r="K586" i="4"/>
  <c r="I541" i="4"/>
  <c r="J541" i="4"/>
  <c r="K541" i="4"/>
  <c r="L541" i="4"/>
  <c r="M541" i="4"/>
  <c r="N541" i="4"/>
  <c r="G541" i="4"/>
  <c r="O541" i="4"/>
  <c r="H541" i="4"/>
  <c r="M361" i="4"/>
  <c r="N361" i="4"/>
  <c r="G361" i="4"/>
  <c r="O361" i="4"/>
  <c r="H361" i="4"/>
  <c r="I361" i="4"/>
  <c r="J361" i="4"/>
  <c r="K361" i="4"/>
  <c r="L361" i="4"/>
  <c r="J231" i="4"/>
  <c r="K231" i="4"/>
  <c r="L231" i="4"/>
  <c r="M231" i="4"/>
  <c r="N231" i="4"/>
  <c r="G231" i="4"/>
  <c r="O231" i="4"/>
  <c r="H231" i="4"/>
  <c r="I231" i="4"/>
  <c r="I96" i="4"/>
  <c r="J96" i="4"/>
  <c r="K96" i="4"/>
  <c r="L96" i="4"/>
  <c r="M96" i="4"/>
  <c r="N96" i="4"/>
  <c r="G96" i="4"/>
  <c r="O96" i="4"/>
  <c r="H96" i="4"/>
  <c r="H326" i="4"/>
  <c r="I326" i="4"/>
  <c r="J326" i="4"/>
  <c r="K326" i="4"/>
  <c r="L326" i="4"/>
  <c r="M326" i="4"/>
  <c r="N326" i="4"/>
  <c r="G326" i="4"/>
  <c r="O326" i="4"/>
  <c r="L578" i="4"/>
  <c r="M578" i="4"/>
  <c r="N578" i="4"/>
  <c r="G578" i="4"/>
  <c r="O578" i="4"/>
  <c r="H578" i="4"/>
  <c r="I578" i="4"/>
  <c r="J578" i="4"/>
  <c r="K578" i="4"/>
  <c r="J492" i="4"/>
  <c r="K492" i="4"/>
  <c r="L492" i="4"/>
  <c r="M492" i="4"/>
  <c r="N492" i="4"/>
  <c r="G492" i="4"/>
  <c r="O492" i="4"/>
  <c r="H492" i="4"/>
  <c r="I492" i="4"/>
  <c r="H374" i="4"/>
  <c r="I374" i="4"/>
  <c r="J374" i="4"/>
  <c r="K374" i="4"/>
  <c r="L374" i="4"/>
  <c r="M374" i="4"/>
  <c r="N374" i="4"/>
  <c r="G374" i="4"/>
  <c r="O374" i="4"/>
  <c r="N456" i="4"/>
  <c r="G456" i="4"/>
  <c r="O456" i="4"/>
  <c r="H456" i="4"/>
  <c r="I456" i="4"/>
  <c r="J456" i="4"/>
  <c r="K456" i="4"/>
  <c r="L456" i="4"/>
  <c r="M456" i="4"/>
  <c r="G210" i="4"/>
  <c r="O210" i="4"/>
  <c r="H210" i="4"/>
  <c r="I210" i="4"/>
  <c r="J210" i="4"/>
  <c r="K210" i="4"/>
  <c r="L210" i="4"/>
  <c r="M210" i="4"/>
  <c r="N210" i="4"/>
  <c r="H89" i="4"/>
  <c r="I89" i="4"/>
  <c r="J89" i="4"/>
  <c r="K89" i="4"/>
  <c r="L89" i="4"/>
  <c r="M89" i="4"/>
  <c r="N89" i="4"/>
  <c r="G89" i="4"/>
  <c r="O89" i="4"/>
  <c r="M1112" i="4"/>
  <c r="N1112" i="4"/>
  <c r="G1112" i="4"/>
  <c r="O1112" i="4"/>
  <c r="H1112" i="4"/>
  <c r="I1112" i="4"/>
  <c r="J1112" i="4"/>
  <c r="K1112" i="4"/>
  <c r="L1112" i="4"/>
  <c r="K994" i="4"/>
  <c r="L994" i="4"/>
  <c r="M994" i="4"/>
  <c r="N994" i="4"/>
  <c r="G994" i="4"/>
  <c r="O994" i="4"/>
  <c r="H994" i="4"/>
  <c r="I994" i="4"/>
  <c r="J994" i="4"/>
  <c r="G1150" i="4"/>
  <c r="O1150" i="4"/>
  <c r="H1150" i="4"/>
  <c r="I1150" i="4"/>
  <c r="J1150" i="4"/>
  <c r="K1150" i="4"/>
  <c r="L1150" i="4"/>
  <c r="M1150" i="4"/>
  <c r="N1150" i="4"/>
  <c r="J1115" i="4"/>
  <c r="K1115" i="4"/>
  <c r="L1115" i="4"/>
  <c r="M1115" i="4"/>
  <c r="N1115" i="4"/>
  <c r="G1115" i="4"/>
  <c r="O1115" i="4"/>
  <c r="H1115" i="4"/>
  <c r="I1115" i="4"/>
  <c r="K922" i="4"/>
  <c r="L922" i="4"/>
  <c r="M922" i="4"/>
  <c r="N922" i="4"/>
  <c r="G922" i="4"/>
  <c r="O922" i="4"/>
  <c r="H922" i="4"/>
  <c r="I922" i="4"/>
  <c r="J922" i="4"/>
  <c r="H804" i="4"/>
  <c r="I804" i="4"/>
  <c r="J804" i="4"/>
  <c r="K804" i="4"/>
  <c r="L804" i="4"/>
  <c r="M804" i="4"/>
  <c r="N804" i="4"/>
  <c r="G804" i="4"/>
  <c r="O804" i="4"/>
  <c r="M743" i="4"/>
  <c r="N743" i="4"/>
  <c r="G743" i="4"/>
  <c r="O743" i="4"/>
  <c r="H743" i="4"/>
  <c r="I743" i="4"/>
  <c r="J743" i="4"/>
  <c r="K743" i="4"/>
  <c r="L743" i="4"/>
  <c r="K641" i="4"/>
  <c r="L641" i="4"/>
  <c r="M641" i="4"/>
  <c r="N641" i="4"/>
  <c r="G641" i="4"/>
  <c r="O641" i="4"/>
  <c r="H641" i="4"/>
  <c r="I641" i="4"/>
  <c r="J641" i="4"/>
  <c r="G383" i="4"/>
  <c r="O383" i="4"/>
  <c r="H383" i="4"/>
  <c r="I383" i="4"/>
  <c r="J383" i="4"/>
  <c r="K383" i="4"/>
  <c r="L383" i="4"/>
  <c r="M383" i="4"/>
  <c r="N383" i="4"/>
  <c r="J295" i="4"/>
  <c r="M295" i="4"/>
  <c r="G295" i="4"/>
  <c r="O295" i="4"/>
  <c r="H295" i="4"/>
  <c r="I295" i="4"/>
  <c r="N295" i="4"/>
  <c r="K295" i="4"/>
  <c r="L295" i="4"/>
  <c r="L141" i="4"/>
  <c r="M141" i="4"/>
  <c r="N141" i="4"/>
  <c r="G141" i="4"/>
  <c r="O141" i="4"/>
  <c r="H141" i="4"/>
  <c r="I141" i="4"/>
  <c r="J141" i="4"/>
  <c r="K141" i="4"/>
  <c r="H17" i="4"/>
  <c r="I17" i="4"/>
  <c r="J17" i="4"/>
  <c r="K17" i="4"/>
  <c r="L17" i="4"/>
  <c r="M17" i="4"/>
  <c r="N17" i="4"/>
  <c r="G17" i="4"/>
  <c r="O17" i="4"/>
  <c r="I8" i="4"/>
  <c r="J8" i="4"/>
  <c r="K8" i="4"/>
  <c r="L8" i="4"/>
  <c r="M8" i="4"/>
  <c r="N8" i="4"/>
  <c r="G8" i="4"/>
  <c r="O8" i="4"/>
  <c r="H8" i="4"/>
  <c r="L221" i="4"/>
  <c r="M221" i="4"/>
  <c r="N221" i="4"/>
  <c r="G221" i="4"/>
  <c r="O221" i="4"/>
  <c r="H221" i="4"/>
  <c r="I221" i="4"/>
  <c r="J221" i="4"/>
  <c r="K221" i="4"/>
  <c r="I581" i="4"/>
  <c r="J581" i="4"/>
  <c r="K581" i="4"/>
  <c r="L581" i="4"/>
  <c r="M581" i="4"/>
  <c r="N581" i="4"/>
  <c r="G581" i="4"/>
  <c r="O581" i="4"/>
  <c r="H581" i="4"/>
  <c r="L69" i="4"/>
  <c r="M69" i="4"/>
  <c r="N69" i="4"/>
  <c r="G69" i="4"/>
  <c r="O69" i="4"/>
  <c r="H69" i="4"/>
  <c r="I69" i="4"/>
  <c r="J69" i="4"/>
  <c r="K69" i="4"/>
  <c r="H193" i="4"/>
  <c r="I193" i="4"/>
  <c r="J193" i="4"/>
  <c r="K193" i="4"/>
  <c r="L193" i="4"/>
  <c r="M193" i="4"/>
  <c r="N193" i="4"/>
  <c r="G193" i="4"/>
  <c r="O193" i="4"/>
  <c r="N464" i="4"/>
  <c r="G464" i="4"/>
  <c r="O464" i="4"/>
  <c r="H464" i="4"/>
  <c r="I464" i="4"/>
  <c r="J464" i="4"/>
  <c r="K464" i="4"/>
  <c r="L464" i="4"/>
  <c r="M464" i="4"/>
  <c r="L306" i="4"/>
  <c r="M306" i="4"/>
  <c r="N306" i="4"/>
  <c r="G306" i="4"/>
  <c r="O306" i="4"/>
  <c r="H306" i="4"/>
  <c r="I306" i="4"/>
  <c r="J306" i="4"/>
  <c r="K306" i="4"/>
  <c r="L277" i="4"/>
  <c r="M277" i="4"/>
  <c r="N277" i="4"/>
  <c r="G277" i="4"/>
  <c r="O277" i="4"/>
  <c r="H277" i="4"/>
  <c r="I277" i="4"/>
  <c r="J277" i="4"/>
  <c r="K277" i="4"/>
  <c r="G194" i="4"/>
  <c r="O194" i="4"/>
  <c r="H194" i="4"/>
  <c r="I194" i="4"/>
  <c r="J194" i="4"/>
  <c r="K194" i="4"/>
  <c r="L194" i="4"/>
  <c r="M194" i="4"/>
  <c r="N194" i="4"/>
  <c r="H1093" i="4"/>
  <c r="I1093" i="4"/>
  <c r="J1093" i="4"/>
  <c r="K1093" i="4"/>
  <c r="L1093" i="4"/>
  <c r="M1093" i="4"/>
  <c r="N1093" i="4"/>
  <c r="G1093" i="4"/>
  <c r="O1093" i="4"/>
  <c r="G974" i="4"/>
  <c r="O974" i="4"/>
  <c r="H974" i="4"/>
  <c r="I974" i="4"/>
  <c r="J974" i="4"/>
  <c r="K974" i="4"/>
  <c r="L974" i="4"/>
  <c r="M974" i="4"/>
  <c r="N974" i="4"/>
  <c r="G877" i="4"/>
  <c r="O877" i="4"/>
  <c r="H877" i="4"/>
  <c r="I877" i="4"/>
  <c r="J877" i="4"/>
  <c r="K877" i="4"/>
  <c r="L877" i="4"/>
  <c r="M877" i="4"/>
  <c r="N877" i="4"/>
  <c r="L1205" i="4"/>
  <c r="J1205" i="4"/>
  <c r="M1205" i="4"/>
  <c r="N1205" i="4"/>
  <c r="G1205" i="4"/>
  <c r="O1205" i="4"/>
  <c r="I1205" i="4"/>
  <c r="K1205" i="4"/>
  <c r="H1205" i="4"/>
  <c r="H1181" i="4"/>
  <c r="I1181" i="4"/>
  <c r="J1181" i="4"/>
  <c r="K1181" i="4"/>
  <c r="L1181" i="4"/>
  <c r="M1181" i="4"/>
  <c r="N1181" i="4"/>
  <c r="G1181" i="4"/>
  <c r="O1181" i="4"/>
  <c r="I1028" i="4"/>
  <c r="J1028" i="4"/>
  <c r="K1028" i="4"/>
  <c r="L1028" i="4"/>
  <c r="M1028" i="4"/>
  <c r="N1028" i="4"/>
  <c r="G1028" i="4"/>
  <c r="O1028" i="4"/>
  <c r="H1028" i="4"/>
  <c r="J923" i="4"/>
  <c r="K923" i="4"/>
  <c r="L923" i="4"/>
  <c r="M923" i="4"/>
  <c r="N923" i="4"/>
  <c r="G923" i="4"/>
  <c r="O923" i="4"/>
  <c r="H923" i="4"/>
  <c r="I923" i="4"/>
  <c r="H684" i="4"/>
  <c r="I684" i="4"/>
  <c r="J684" i="4"/>
  <c r="K684" i="4"/>
  <c r="L684" i="4"/>
  <c r="M684" i="4"/>
  <c r="N684" i="4"/>
  <c r="G684" i="4"/>
  <c r="O684" i="4"/>
  <c r="L554" i="4"/>
  <c r="M554" i="4"/>
  <c r="N554" i="4"/>
  <c r="G554" i="4"/>
  <c r="O554" i="4"/>
  <c r="H554" i="4"/>
  <c r="I554" i="4"/>
  <c r="J554" i="4"/>
  <c r="K554" i="4"/>
  <c r="K371" i="4"/>
  <c r="L371" i="4"/>
  <c r="M371" i="4"/>
  <c r="N371" i="4"/>
  <c r="G371" i="4"/>
  <c r="O371" i="4"/>
  <c r="H371" i="4"/>
  <c r="I371" i="4"/>
  <c r="J371" i="4"/>
  <c r="N384" i="4"/>
  <c r="G384" i="4"/>
  <c r="O384" i="4"/>
  <c r="H384" i="4"/>
  <c r="I384" i="4"/>
  <c r="J384" i="4"/>
  <c r="K384" i="4"/>
  <c r="L384" i="4"/>
  <c r="M384" i="4"/>
  <c r="K222" i="4"/>
  <c r="L222" i="4"/>
  <c r="M222" i="4"/>
  <c r="N222" i="4"/>
  <c r="G222" i="4"/>
  <c r="O222" i="4"/>
  <c r="H222" i="4"/>
  <c r="I222" i="4"/>
  <c r="J222" i="4"/>
  <c r="H57" i="4"/>
  <c r="I57" i="4"/>
  <c r="J57" i="4"/>
  <c r="K57" i="4"/>
  <c r="L57" i="4"/>
  <c r="M57" i="4"/>
  <c r="N57" i="4"/>
  <c r="G57" i="4"/>
  <c r="O57" i="4"/>
  <c r="N115" i="4"/>
  <c r="G115" i="4"/>
  <c r="O115" i="4"/>
  <c r="H115" i="4"/>
  <c r="I115" i="4"/>
  <c r="J115" i="4"/>
  <c r="K115" i="4"/>
  <c r="L115" i="4"/>
  <c r="M115" i="4"/>
  <c r="M345" i="4"/>
  <c r="N345" i="4"/>
  <c r="G345" i="4"/>
  <c r="O345" i="4"/>
  <c r="H345" i="4"/>
  <c r="I345" i="4"/>
  <c r="J345" i="4"/>
  <c r="K345" i="4"/>
  <c r="L345" i="4"/>
  <c r="N718" i="4"/>
  <c r="G718" i="4"/>
  <c r="O718" i="4"/>
  <c r="H718" i="4"/>
  <c r="I718" i="4"/>
  <c r="J718" i="4"/>
  <c r="K718" i="4"/>
  <c r="L718" i="4"/>
  <c r="M718" i="4"/>
  <c r="N544" i="4"/>
  <c r="G544" i="4"/>
  <c r="O544" i="4"/>
  <c r="H544" i="4"/>
  <c r="I544" i="4"/>
  <c r="J544" i="4"/>
  <c r="K544" i="4"/>
  <c r="L544" i="4"/>
  <c r="M544" i="4"/>
  <c r="N622" i="4"/>
  <c r="G622" i="4"/>
  <c r="O622" i="4"/>
  <c r="H622" i="4"/>
  <c r="I622" i="4"/>
  <c r="J622" i="4"/>
  <c r="K622" i="4"/>
  <c r="L622" i="4"/>
  <c r="M622" i="4"/>
  <c r="L442" i="4"/>
  <c r="M442" i="4"/>
  <c r="N442" i="4"/>
  <c r="G442" i="4"/>
  <c r="O442" i="4"/>
  <c r="H442" i="4"/>
  <c r="I442" i="4"/>
  <c r="J442" i="4"/>
  <c r="K442" i="4"/>
  <c r="M321" i="4"/>
  <c r="N321" i="4"/>
  <c r="G321" i="4"/>
  <c r="O321" i="4"/>
  <c r="H321" i="4"/>
  <c r="I321" i="4"/>
  <c r="J321" i="4"/>
  <c r="K321" i="4"/>
  <c r="L321" i="4"/>
  <c r="L117" i="4"/>
  <c r="M117" i="4"/>
  <c r="N117" i="4"/>
  <c r="G117" i="4"/>
  <c r="O117" i="4"/>
  <c r="H117" i="4"/>
  <c r="I117" i="4"/>
  <c r="J117" i="4"/>
  <c r="K117" i="4"/>
  <c r="M1200" i="4"/>
  <c r="N1200" i="4"/>
  <c r="G1200" i="4"/>
  <c r="O1200" i="4"/>
  <c r="J1200" i="4"/>
  <c r="L1200" i="4"/>
  <c r="H1200" i="4"/>
  <c r="I1200" i="4"/>
  <c r="K1200" i="4"/>
  <c r="K1090" i="4"/>
  <c r="L1090" i="4"/>
  <c r="M1090" i="4"/>
  <c r="N1090" i="4"/>
  <c r="G1090" i="4"/>
  <c r="O1090" i="4"/>
  <c r="H1090" i="4"/>
  <c r="I1090" i="4"/>
  <c r="J1090" i="4"/>
  <c r="N975" i="4"/>
  <c r="G975" i="4"/>
  <c r="O975" i="4"/>
  <c r="H975" i="4"/>
  <c r="I975" i="4"/>
  <c r="J975" i="4"/>
  <c r="K975" i="4"/>
  <c r="L975" i="4"/>
  <c r="M975" i="4"/>
  <c r="H852" i="4"/>
  <c r="I852" i="4"/>
  <c r="J852" i="4"/>
  <c r="K852" i="4"/>
  <c r="L852" i="4"/>
  <c r="M852" i="4"/>
  <c r="N852" i="4"/>
  <c r="G852" i="4"/>
  <c r="O852" i="4"/>
  <c r="J698" i="4"/>
  <c r="K698" i="4"/>
  <c r="L698" i="4"/>
  <c r="M698" i="4"/>
  <c r="N698" i="4"/>
  <c r="G698" i="4"/>
  <c r="O698" i="4"/>
  <c r="H698" i="4"/>
  <c r="I698" i="4"/>
  <c r="G741" i="4"/>
  <c r="O741" i="4"/>
  <c r="H741" i="4"/>
  <c r="I741" i="4"/>
  <c r="J741" i="4"/>
  <c r="K741" i="4"/>
  <c r="L741" i="4"/>
  <c r="M741" i="4"/>
  <c r="N741" i="4"/>
  <c r="G567" i="4"/>
  <c r="O567" i="4"/>
  <c r="H567" i="4"/>
  <c r="I567" i="4"/>
  <c r="J567" i="4"/>
  <c r="K567" i="4"/>
  <c r="L567" i="4"/>
  <c r="M567" i="4"/>
  <c r="N567" i="4"/>
  <c r="M425" i="4"/>
  <c r="N425" i="4"/>
  <c r="G425" i="4"/>
  <c r="O425" i="4"/>
  <c r="H425" i="4"/>
  <c r="I425" i="4"/>
  <c r="J425" i="4"/>
  <c r="K425" i="4"/>
  <c r="L425" i="4"/>
  <c r="H297" i="4"/>
  <c r="K297" i="4"/>
  <c r="M297" i="4"/>
  <c r="N297" i="4"/>
  <c r="G297" i="4"/>
  <c r="O297" i="4"/>
  <c r="I297" i="4"/>
  <c r="J297" i="4"/>
  <c r="L297" i="4"/>
  <c r="H137" i="4"/>
  <c r="I137" i="4"/>
  <c r="J137" i="4"/>
  <c r="K137" i="4"/>
  <c r="L137" i="4"/>
  <c r="M137" i="4"/>
  <c r="N137" i="4"/>
  <c r="G137" i="4"/>
  <c r="O137" i="4"/>
  <c r="M36" i="4"/>
  <c r="N36" i="4"/>
  <c r="G36" i="4"/>
  <c r="O36" i="4"/>
  <c r="H36" i="4"/>
  <c r="I36" i="4"/>
  <c r="J36" i="4"/>
  <c r="K36" i="4"/>
  <c r="L36" i="4"/>
  <c r="G725" i="4"/>
  <c r="O725" i="4"/>
  <c r="H725" i="4"/>
  <c r="I725" i="4"/>
  <c r="J725" i="4"/>
  <c r="K725" i="4"/>
  <c r="L725" i="4"/>
  <c r="M725" i="4"/>
  <c r="N725" i="4"/>
  <c r="K6" i="4"/>
  <c r="L6" i="4"/>
  <c r="M6" i="4"/>
  <c r="N6" i="4"/>
  <c r="G6" i="4"/>
  <c r="O6" i="4"/>
  <c r="H6" i="4"/>
  <c r="I6" i="4"/>
  <c r="J6" i="4"/>
  <c r="J858" i="4"/>
  <c r="K858" i="4"/>
  <c r="L858" i="4"/>
  <c r="M858" i="4"/>
  <c r="N858" i="4"/>
  <c r="G858" i="4"/>
  <c r="O858" i="4"/>
  <c r="H858" i="4"/>
  <c r="I858" i="4"/>
  <c r="L720" i="4"/>
  <c r="M720" i="4"/>
  <c r="N720" i="4"/>
  <c r="G720" i="4"/>
  <c r="O720" i="4"/>
  <c r="H720" i="4"/>
  <c r="I720" i="4"/>
  <c r="J720" i="4"/>
  <c r="K720" i="4"/>
  <c r="N766" i="4"/>
  <c r="G766" i="4"/>
  <c r="O766" i="4"/>
  <c r="H766" i="4"/>
  <c r="I766" i="4"/>
  <c r="J766" i="4"/>
  <c r="K766" i="4"/>
  <c r="L766" i="4"/>
  <c r="M766" i="4"/>
  <c r="L632" i="4"/>
  <c r="M632" i="4"/>
  <c r="N632" i="4"/>
  <c r="G632" i="4"/>
  <c r="O632" i="4"/>
  <c r="H632" i="4"/>
  <c r="I632" i="4"/>
  <c r="J632" i="4"/>
  <c r="K632" i="4"/>
  <c r="G439" i="4"/>
  <c r="O439" i="4"/>
  <c r="H439" i="4"/>
  <c r="I439" i="4"/>
  <c r="J439" i="4"/>
  <c r="K439" i="4"/>
  <c r="L439" i="4"/>
  <c r="M439" i="4"/>
  <c r="N439" i="4"/>
  <c r="G226" i="4"/>
  <c r="O226" i="4"/>
  <c r="H226" i="4"/>
  <c r="I226" i="4"/>
  <c r="J226" i="4"/>
  <c r="K226" i="4"/>
  <c r="L226" i="4"/>
  <c r="M226" i="4"/>
  <c r="N226" i="4"/>
  <c r="J714" i="4"/>
  <c r="K714" i="4"/>
  <c r="L714" i="4"/>
  <c r="M714" i="4"/>
  <c r="N714" i="4"/>
  <c r="G714" i="4"/>
  <c r="O714" i="4"/>
  <c r="H714" i="4"/>
  <c r="I714" i="4"/>
  <c r="K1178" i="4"/>
  <c r="L1178" i="4"/>
  <c r="M1178" i="4"/>
  <c r="N1178" i="4"/>
  <c r="G1178" i="4"/>
  <c r="O1178" i="4"/>
  <c r="H1178" i="4"/>
  <c r="I1178" i="4"/>
  <c r="J1178" i="4"/>
  <c r="K1010" i="4"/>
  <c r="L1010" i="4"/>
  <c r="M1010" i="4"/>
  <c r="N1010" i="4"/>
  <c r="G1010" i="4"/>
  <c r="O1010" i="4"/>
  <c r="H1010" i="4"/>
  <c r="I1010" i="4"/>
  <c r="J1010" i="4"/>
  <c r="J890" i="4"/>
  <c r="K890" i="4"/>
  <c r="L890" i="4"/>
  <c r="M890" i="4"/>
  <c r="N890" i="4"/>
  <c r="G890" i="4"/>
  <c r="O890" i="4"/>
  <c r="H890" i="4"/>
  <c r="I890" i="4"/>
  <c r="M703" i="4"/>
  <c r="N703" i="4"/>
  <c r="G703" i="4"/>
  <c r="O703" i="4"/>
  <c r="H703" i="4"/>
  <c r="I703" i="4"/>
  <c r="J703" i="4"/>
  <c r="K703" i="4"/>
  <c r="L703" i="4"/>
  <c r="I589" i="4"/>
  <c r="J589" i="4"/>
  <c r="K589" i="4"/>
  <c r="L589" i="4"/>
  <c r="M589" i="4"/>
  <c r="N589" i="4"/>
  <c r="G589" i="4"/>
  <c r="O589" i="4"/>
  <c r="H589" i="4"/>
  <c r="M473" i="4"/>
  <c r="N473" i="4"/>
  <c r="G473" i="4"/>
  <c r="O473" i="4"/>
  <c r="H473" i="4"/>
  <c r="I473" i="4"/>
  <c r="J473" i="4"/>
  <c r="K473" i="4"/>
  <c r="L473" i="4"/>
  <c r="G367" i="4"/>
  <c r="O367" i="4"/>
  <c r="H367" i="4"/>
  <c r="I367" i="4"/>
  <c r="J367" i="4"/>
  <c r="K367" i="4"/>
  <c r="L367" i="4"/>
  <c r="M367" i="4"/>
  <c r="N367" i="4"/>
  <c r="G282" i="4"/>
  <c r="O282" i="4"/>
  <c r="J282" i="4"/>
  <c r="L282" i="4"/>
  <c r="M282" i="4"/>
  <c r="N282" i="4"/>
  <c r="H282" i="4"/>
  <c r="I282" i="4"/>
  <c r="K282" i="4"/>
  <c r="K166" i="4"/>
  <c r="L166" i="4"/>
  <c r="M166" i="4"/>
  <c r="N166" i="4"/>
  <c r="G166" i="4"/>
  <c r="O166" i="4"/>
  <c r="H166" i="4"/>
  <c r="I166" i="4"/>
  <c r="J166" i="4"/>
  <c r="H33" i="4"/>
  <c r="I33" i="4"/>
  <c r="J33" i="4"/>
  <c r="K33" i="4"/>
  <c r="L33" i="4"/>
  <c r="M33" i="4"/>
  <c r="N33" i="4"/>
  <c r="G33" i="4"/>
  <c r="O33" i="4"/>
  <c r="K294" i="4"/>
  <c r="N294" i="4"/>
  <c r="H294" i="4"/>
  <c r="I294" i="4"/>
  <c r="J294" i="4"/>
  <c r="G294" i="4"/>
  <c r="L294" i="4"/>
  <c r="M294" i="4"/>
  <c r="O294" i="4"/>
  <c r="H558" i="4"/>
  <c r="I558" i="4"/>
  <c r="J558" i="4"/>
  <c r="K558" i="4"/>
  <c r="L558" i="4"/>
  <c r="M558" i="4"/>
  <c r="N558" i="4"/>
  <c r="G558" i="4"/>
  <c r="O558" i="4"/>
  <c r="G1014" i="4"/>
  <c r="O1014" i="4"/>
  <c r="H1014" i="4"/>
  <c r="I1014" i="4"/>
  <c r="J1014" i="4"/>
  <c r="K1014" i="4"/>
  <c r="L1014" i="4"/>
  <c r="M1014" i="4"/>
  <c r="N1014" i="4"/>
  <c r="I867" i="4"/>
  <c r="J867" i="4"/>
  <c r="K867" i="4"/>
  <c r="L867" i="4"/>
  <c r="M867" i="4"/>
  <c r="N867" i="4"/>
  <c r="G867" i="4"/>
  <c r="O867" i="4"/>
  <c r="H867" i="4"/>
  <c r="H836" i="4"/>
  <c r="I836" i="4"/>
  <c r="J836" i="4"/>
  <c r="K836" i="4"/>
  <c r="L836" i="4"/>
  <c r="M836" i="4"/>
  <c r="N836" i="4"/>
  <c r="G836" i="4"/>
  <c r="O836" i="4"/>
  <c r="I659" i="4"/>
  <c r="J659" i="4"/>
  <c r="K659" i="4"/>
  <c r="L659" i="4"/>
  <c r="M659" i="4"/>
  <c r="N659" i="4"/>
  <c r="G659" i="4"/>
  <c r="O659" i="4"/>
  <c r="H659" i="4"/>
  <c r="L595" i="4"/>
  <c r="M595" i="4"/>
  <c r="N595" i="4"/>
  <c r="G595" i="4"/>
  <c r="O595" i="4"/>
  <c r="H595" i="4"/>
  <c r="I595" i="4"/>
  <c r="J595" i="4"/>
  <c r="K595" i="4"/>
  <c r="L410" i="4"/>
  <c r="M410" i="4"/>
  <c r="N410" i="4"/>
  <c r="G410" i="4"/>
  <c r="O410" i="4"/>
  <c r="H410" i="4"/>
  <c r="I410" i="4"/>
  <c r="J410" i="4"/>
  <c r="K410" i="4"/>
  <c r="N870" i="4"/>
  <c r="G870" i="4"/>
  <c r="O870" i="4"/>
  <c r="H870" i="4"/>
  <c r="I870" i="4"/>
  <c r="J870" i="4"/>
  <c r="K870" i="4"/>
  <c r="L870" i="4"/>
  <c r="M870" i="4"/>
  <c r="L1089" i="4"/>
  <c r="M1089" i="4"/>
  <c r="N1089" i="4"/>
  <c r="G1089" i="4"/>
  <c r="O1089" i="4"/>
  <c r="H1089" i="4"/>
  <c r="I1089" i="4"/>
  <c r="J1089" i="4"/>
  <c r="K1089" i="4"/>
  <c r="J963" i="4"/>
  <c r="K963" i="4"/>
  <c r="L963" i="4"/>
  <c r="M963" i="4"/>
  <c r="N963" i="4"/>
  <c r="G963" i="4"/>
  <c r="O963" i="4"/>
  <c r="H963" i="4"/>
  <c r="I963" i="4"/>
  <c r="K897" i="4"/>
  <c r="L897" i="4"/>
  <c r="M897" i="4"/>
  <c r="G897" i="4"/>
  <c r="O897" i="4"/>
  <c r="H897" i="4"/>
  <c r="I897" i="4"/>
  <c r="J897" i="4"/>
  <c r="N897" i="4"/>
  <c r="K737" i="4"/>
  <c r="L737" i="4"/>
  <c r="M737" i="4"/>
  <c r="N737" i="4"/>
  <c r="G737" i="4"/>
  <c r="O737" i="4"/>
  <c r="H737" i="4"/>
  <c r="I737" i="4"/>
  <c r="J737" i="4"/>
  <c r="K609" i="4"/>
  <c r="L609" i="4"/>
  <c r="M609" i="4"/>
  <c r="N609" i="4"/>
  <c r="G609" i="4"/>
  <c r="O609" i="4"/>
  <c r="H609" i="4"/>
  <c r="I609" i="4"/>
  <c r="J609" i="4"/>
  <c r="G487" i="4"/>
  <c r="O487" i="4"/>
  <c r="H487" i="4"/>
  <c r="I487" i="4"/>
  <c r="J487" i="4"/>
  <c r="K487" i="4"/>
  <c r="L487" i="4"/>
  <c r="M487" i="4"/>
  <c r="N487" i="4"/>
  <c r="N400" i="4"/>
  <c r="G400" i="4"/>
  <c r="O400" i="4"/>
  <c r="H400" i="4"/>
  <c r="I400" i="4"/>
  <c r="J400" i="4"/>
  <c r="K400" i="4"/>
  <c r="L400" i="4"/>
  <c r="M400" i="4"/>
  <c r="H310" i="4"/>
  <c r="I310" i="4"/>
  <c r="J310" i="4"/>
  <c r="K310" i="4"/>
  <c r="L310" i="4"/>
  <c r="M310" i="4"/>
  <c r="N310" i="4"/>
  <c r="G310" i="4"/>
  <c r="O310" i="4"/>
  <c r="H73" i="4"/>
  <c r="I73" i="4"/>
  <c r="J73" i="4"/>
  <c r="K73" i="4"/>
  <c r="L73" i="4"/>
  <c r="M73" i="4"/>
  <c r="N73" i="4"/>
  <c r="G73" i="4"/>
  <c r="O73" i="4"/>
  <c r="M12" i="4"/>
  <c r="N12" i="4"/>
  <c r="G12" i="4"/>
  <c r="O12" i="4"/>
  <c r="H12" i="4"/>
  <c r="I12" i="4"/>
  <c r="J12" i="4"/>
  <c r="K12" i="4"/>
  <c r="L12" i="4"/>
  <c r="H390" i="4"/>
  <c r="I390" i="4"/>
  <c r="J390" i="4"/>
  <c r="K390" i="4"/>
  <c r="L390" i="4"/>
  <c r="M390" i="4"/>
  <c r="N390" i="4"/>
  <c r="G390" i="4"/>
  <c r="O390" i="4"/>
  <c r="J223" i="4"/>
  <c r="K223" i="4"/>
  <c r="L223" i="4"/>
  <c r="M223" i="4"/>
  <c r="N223" i="4"/>
  <c r="G223" i="4"/>
  <c r="O223" i="4"/>
  <c r="H223" i="4"/>
  <c r="I223" i="4"/>
  <c r="I48" i="4"/>
  <c r="J48" i="4"/>
  <c r="K48" i="4"/>
  <c r="L48" i="4"/>
  <c r="M48" i="4"/>
  <c r="N48" i="4"/>
  <c r="G48" i="4"/>
  <c r="O48" i="4"/>
  <c r="H48" i="4"/>
  <c r="G1202" i="4"/>
  <c r="O1202" i="4"/>
  <c r="M1202" i="4"/>
  <c r="H1202" i="4"/>
  <c r="I1202" i="4"/>
  <c r="J1202" i="4"/>
  <c r="N1202" i="4"/>
  <c r="K1202" i="4"/>
  <c r="L1202" i="4"/>
  <c r="H1141" i="4"/>
  <c r="I1141" i="4"/>
  <c r="J1141" i="4"/>
  <c r="K1141" i="4"/>
  <c r="L1141" i="4"/>
  <c r="M1141" i="4"/>
  <c r="N1141" i="4"/>
  <c r="G1141" i="4"/>
  <c r="O1141" i="4"/>
  <c r="M1016" i="4"/>
  <c r="N1016" i="4"/>
  <c r="G1016" i="4"/>
  <c r="O1016" i="4"/>
  <c r="H1016" i="4"/>
  <c r="I1016" i="4"/>
  <c r="J1016" i="4"/>
  <c r="K1016" i="4"/>
  <c r="L1016" i="4"/>
  <c r="G902" i="4"/>
  <c r="O902" i="4"/>
  <c r="H902" i="4"/>
  <c r="I902" i="4"/>
  <c r="J902" i="4"/>
  <c r="K902" i="4"/>
  <c r="L902" i="4"/>
  <c r="M902" i="4"/>
  <c r="N902" i="4"/>
  <c r="N686" i="4"/>
  <c r="G686" i="4"/>
  <c r="O686" i="4"/>
  <c r="H686" i="4"/>
  <c r="I686" i="4"/>
  <c r="J686" i="4"/>
  <c r="K686" i="4"/>
  <c r="L686" i="4"/>
  <c r="M686" i="4"/>
  <c r="N1079" i="4"/>
  <c r="G1079" i="4"/>
  <c r="O1079" i="4"/>
  <c r="H1079" i="4"/>
  <c r="I1079" i="4"/>
  <c r="J1079" i="4"/>
  <c r="K1079" i="4"/>
  <c r="L1079" i="4"/>
  <c r="M1079" i="4"/>
  <c r="J1195" i="4"/>
  <c r="K1195" i="4"/>
  <c r="L1195" i="4"/>
  <c r="G1195" i="4"/>
  <c r="O1195" i="4"/>
  <c r="I1195" i="4"/>
  <c r="N1195" i="4"/>
  <c r="M1195" i="4"/>
  <c r="H1195" i="4"/>
  <c r="L1057" i="4"/>
  <c r="M1057" i="4"/>
  <c r="N1057" i="4"/>
  <c r="G1057" i="4"/>
  <c r="O1057" i="4"/>
  <c r="H1057" i="4"/>
  <c r="I1057" i="4"/>
  <c r="J1057" i="4"/>
  <c r="K1057" i="4"/>
  <c r="H828" i="4"/>
  <c r="I828" i="4"/>
  <c r="J828" i="4"/>
  <c r="K828" i="4"/>
  <c r="L828" i="4"/>
  <c r="M828" i="4"/>
  <c r="N828" i="4"/>
  <c r="G828" i="4"/>
  <c r="O828" i="4"/>
  <c r="G709" i="4"/>
  <c r="O709" i="4"/>
  <c r="H709" i="4"/>
  <c r="I709" i="4"/>
  <c r="J709" i="4"/>
  <c r="K709" i="4"/>
  <c r="L709" i="4"/>
  <c r="M709" i="4"/>
  <c r="N709" i="4"/>
  <c r="G613" i="4"/>
  <c r="O613" i="4"/>
  <c r="H613" i="4"/>
  <c r="I613" i="4"/>
  <c r="J613" i="4"/>
  <c r="K613" i="4"/>
  <c r="L613" i="4"/>
  <c r="M613" i="4"/>
  <c r="N613" i="4"/>
  <c r="K467" i="4"/>
  <c r="L467" i="4"/>
  <c r="M467" i="4"/>
  <c r="N467" i="4"/>
  <c r="G467" i="4"/>
  <c r="O467" i="4"/>
  <c r="H467" i="4"/>
  <c r="I467" i="4"/>
  <c r="J467" i="4"/>
  <c r="N312" i="4"/>
  <c r="G312" i="4"/>
  <c r="O312" i="4"/>
  <c r="H312" i="4"/>
  <c r="I312" i="4"/>
  <c r="J312" i="4"/>
  <c r="K312" i="4"/>
  <c r="L312" i="4"/>
  <c r="M312" i="4"/>
  <c r="M260" i="4"/>
  <c r="N260" i="4"/>
  <c r="G260" i="4"/>
  <c r="O260" i="4"/>
  <c r="H260" i="4"/>
  <c r="I260" i="4"/>
  <c r="J260" i="4"/>
  <c r="K260" i="4"/>
  <c r="L260" i="4"/>
  <c r="M124" i="4"/>
  <c r="N124" i="4"/>
  <c r="G124" i="4"/>
  <c r="O124" i="4"/>
  <c r="H124" i="4"/>
  <c r="I124" i="4"/>
  <c r="J124" i="4"/>
  <c r="K124" i="4"/>
  <c r="L124" i="4"/>
  <c r="L1009" i="4"/>
  <c r="M1009" i="4"/>
  <c r="N1009" i="4"/>
  <c r="G1009" i="4"/>
  <c r="O1009" i="4"/>
  <c r="H1009" i="4"/>
  <c r="I1009" i="4"/>
  <c r="J1009" i="4"/>
  <c r="K1009" i="4"/>
  <c r="H105" i="4"/>
  <c r="I105" i="4"/>
  <c r="J105" i="4"/>
  <c r="K105" i="4"/>
  <c r="L105" i="4"/>
  <c r="M105" i="4"/>
  <c r="N105" i="4"/>
  <c r="G105" i="4"/>
  <c r="O105" i="4"/>
  <c r="G359" i="4"/>
  <c r="O359" i="4"/>
  <c r="H359" i="4"/>
  <c r="I359" i="4"/>
  <c r="J359" i="4"/>
  <c r="K359" i="4"/>
  <c r="L359" i="4"/>
  <c r="M359" i="4"/>
  <c r="N359" i="4"/>
  <c r="J239" i="4"/>
  <c r="K239" i="4"/>
  <c r="L239" i="4"/>
  <c r="M239" i="4"/>
  <c r="N239" i="4"/>
  <c r="G239" i="4"/>
  <c r="O239" i="4"/>
  <c r="H239" i="4"/>
  <c r="I239" i="4"/>
  <c r="I208" i="4"/>
  <c r="J208" i="4"/>
  <c r="K208" i="4"/>
  <c r="L208" i="4"/>
  <c r="M208" i="4"/>
  <c r="N208" i="4"/>
  <c r="G208" i="4"/>
  <c r="O208" i="4"/>
  <c r="H208" i="4"/>
  <c r="M68" i="4"/>
  <c r="N68" i="4"/>
  <c r="G68" i="4"/>
  <c r="O68" i="4"/>
  <c r="H68" i="4"/>
  <c r="I68" i="4"/>
  <c r="J68" i="4"/>
  <c r="K68" i="4"/>
  <c r="L68" i="4"/>
  <c r="K1146" i="4"/>
  <c r="L1146" i="4"/>
  <c r="M1146" i="4"/>
  <c r="N1146" i="4"/>
  <c r="G1146" i="4"/>
  <c r="O1146" i="4"/>
  <c r="H1146" i="4"/>
  <c r="I1146" i="4"/>
  <c r="J1146" i="4"/>
  <c r="L1065" i="4"/>
  <c r="M1065" i="4"/>
  <c r="N1065" i="4"/>
  <c r="G1065" i="4"/>
  <c r="O1065" i="4"/>
  <c r="H1065" i="4"/>
  <c r="I1065" i="4"/>
  <c r="J1065" i="4"/>
  <c r="K1065" i="4"/>
  <c r="G821" i="4"/>
  <c r="O821" i="4"/>
  <c r="H821" i="4"/>
  <c r="I821" i="4"/>
  <c r="J821" i="4"/>
  <c r="K821" i="4"/>
  <c r="L821" i="4"/>
  <c r="M821" i="4"/>
  <c r="N821" i="4"/>
  <c r="M1204" i="4"/>
  <c r="L1204" i="4"/>
  <c r="N1204" i="4"/>
  <c r="G1204" i="4"/>
  <c r="O1204" i="4"/>
  <c r="K1204" i="4"/>
  <c r="H1204" i="4"/>
  <c r="I1204" i="4"/>
  <c r="J1204" i="4"/>
  <c r="J1075" i="4"/>
  <c r="K1075" i="4"/>
  <c r="L1075" i="4"/>
  <c r="M1075" i="4"/>
  <c r="N1075" i="4"/>
  <c r="G1075" i="4"/>
  <c r="O1075" i="4"/>
  <c r="H1075" i="4"/>
  <c r="I1075" i="4"/>
  <c r="G1046" i="4"/>
  <c r="O1046" i="4"/>
  <c r="H1046" i="4"/>
  <c r="I1046" i="4"/>
  <c r="J1046" i="4"/>
  <c r="K1046" i="4"/>
  <c r="L1046" i="4"/>
  <c r="M1046" i="4"/>
  <c r="N1046" i="4"/>
  <c r="G869" i="4"/>
  <c r="O869" i="4"/>
  <c r="H869" i="4"/>
  <c r="I869" i="4"/>
  <c r="J869" i="4"/>
  <c r="K869" i="4"/>
  <c r="L869" i="4"/>
  <c r="M869" i="4"/>
  <c r="N869" i="4"/>
  <c r="I707" i="4"/>
  <c r="J707" i="4"/>
  <c r="K707" i="4"/>
  <c r="L707" i="4"/>
  <c r="M707" i="4"/>
  <c r="N707" i="4"/>
  <c r="G707" i="4"/>
  <c r="O707" i="4"/>
  <c r="H707" i="4"/>
  <c r="G605" i="4"/>
  <c r="O605" i="4"/>
  <c r="H605" i="4"/>
  <c r="I605" i="4"/>
  <c r="J605" i="4"/>
  <c r="K605" i="4"/>
  <c r="L605" i="4"/>
  <c r="M605" i="4"/>
  <c r="N605" i="4"/>
  <c r="G423" i="4"/>
  <c r="O423" i="4"/>
  <c r="H423" i="4"/>
  <c r="I423" i="4"/>
  <c r="J423" i="4"/>
  <c r="K423" i="4"/>
  <c r="L423" i="4"/>
  <c r="M423" i="4"/>
  <c r="N423" i="4"/>
  <c r="H334" i="4"/>
  <c r="I334" i="4"/>
  <c r="J334" i="4"/>
  <c r="K334" i="4"/>
  <c r="L334" i="4"/>
  <c r="M334" i="4"/>
  <c r="N334" i="4"/>
  <c r="G334" i="4"/>
  <c r="O334" i="4"/>
  <c r="L149" i="4"/>
  <c r="M149" i="4"/>
  <c r="N149" i="4"/>
  <c r="G149" i="4"/>
  <c r="O149" i="4"/>
  <c r="H149" i="4"/>
  <c r="I149" i="4"/>
  <c r="J149" i="4"/>
  <c r="K149" i="4"/>
  <c r="J31" i="4"/>
  <c r="K31" i="4"/>
  <c r="L31" i="4"/>
  <c r="M31" i="4"/>
  <c r="N31" i="4"/>
  <c r="G31" i="4"/>
  <c r="O31" i="4"/>
  <c r="H31" i="4"/>
  <c r="I31" i="4"/>
  <c r="M1176" i="4"/>
  <c r="N1176" i="4"/>
  <c r="G1176" i="4"/>
  <c r="O1176" i="4"/>
  <c r="H1176" i="4"/>
  <c r="I1176" i="4"/>
  <c r="J1176" i="4"/>
  <c r="K1176" i="4"/>
  <c r="L1176" i="4"/>
  <c r="J167" i="4"/>
  <c r="K167" i="4"/>
  <c r="L167" i="4"/>
  <c r="M167" i="4"/>
  <c r="N167" i="4"/>
  <c r="G167" i="4"/>
  <c r="O167" i="4"/>
  <c r="H167" i="4"/>
  <c r="I167" i="4"/>
  <c r="N638" i="4"/>
  <c r="G638" i="4"/>
  <c r="O638" i="4"/>
  <c r="H638" i="4"/>
  <c r="I638" i="4"/>
  <c r="J638" i="4"/>
  <c r="K638" i="4"/>
  <c r="L638" i="4"/>
  <c r="M638" i="4"/>
  <c r="G543" i="4"/>
  <c r="O543" i="4"/>
  <c r="H543" i="4"/>
  <c r="I543" i="4"/>
  <c r="J543" i="4"/>
  <c r="K543" i="4"/>
  <c r="L543" i="4"/>
  <c r="M543" i="4"/>
  <c r="N543" i="4"/>
  <c r="K515" i="4"/>
  <c r="L515" i="4"/>
  <c r="M515" i="4"/>
  <c r="N515" i="4"/>
  <c r="G515" i="4"/>
  <c r="O515" i="4"/>
  <c r="H515" i="4"/>
  <c r="I515" i="4"/>
  <c r="J515" i="4"/>
  <c r="I333" i="4"/>
  <c r="J333" i="4"/>
  <c r="K333" i="4"/>
  <c r="L333" i="4"/>
  <c r="M333" i="4"/>
  <c r="N333" i="4"/>
  <c r="G333" i="4"/>
  <c r="O333" i="4"/>
  <c r="H333" i="4"/>
  <c r="M228" i="4"/>
  <c r="N228" i="4"/>
  <c r="G228" i="4"/>
  <c r="O228" i="4"/>
  <c r="H228" i="4"/>
  <c r="I228" i="4"/>
  <c r="J228" i="4"/>
  <c r="K228" i="4"/>
  <c r="L228" i="4"/>
  <c r="J47" i="4"/>
  <c r="K47" i="4"/>
  <c r="L47" i="4"/>
  <c r="M47" i="4"/>
  <c r="N47" i="4"/>
  <c r="G47" i="4"/>
  <c r="O47" i="4"/>
  <c r="H47" i="4"/>
  <c r="I47" i="4"/>
  <c r="G1134" i="4"/>
  <c r="O1134" i="4"/>
  <c r="H1134" i="4"/>
  <c r="I1134" i="4"/>
  <c r="J1134" i="4"/>
  <c r="K1134" i="4"/>
  <c r="L1134" i="4"/>
  <c r="M1134" i="4"/>
  <c r="N1134" i="4"/>
  <c r="K1154" i="4"/>
  <c r="L1154" i="4"/>
  <c r="M1154" i="4"/>
  <c r="N1154" i="4"/>
  <c r="G1154" i="4"/>
  <c r="O1154" i="4"/>
  <c r="H1154" i="4"/>
  <c r="I1154" i="4"/>
  <c r="J1154" i="4"/>
  <c r="N1031" i="4"/>
  <c r="G1031" i="4"/>
  <c r="O1031" i="4"/>
  <c r="H1031" i="4"/>
  <c r="I1031" i="4"/>
  <c r="J1031" i="4"/>
  <c r="K1031" i="4"/>
  <c r="L1031" i="4"/>
  <c r="M1031" i="4"/>
  <c r="M799" i="4"/>
  <c r="N799" i="4"/>
  <c r="G799" i="4"/>
  <c r="O799" i="4"/>
  <c r="H799" i="4"/>
  <c r="I799" i="4"/>
  <c r="J799" i="4"/>
  <c r="K799" i="4"/>
  <c r="L799" i="4"/>
  <c r="H764" i="4"/>
  <c r="I764" i="4"/>
  <c r="J764" i="4"/>
  <c r="K764" i="4"/>
  <c r="L764" i="4"/>
  <c r="M764" i="4"/>
  <c r="N764" i="4"/>
  <c r="G764" i="4"/>
  <c r="O764" i="4"/>
  <c r="G765" i="4"/>
  <c r="O765" i="4"/>
  <c r="H765" i="4"/>
  <c r="I765" i="4"/>
  <c r="J765" i="4"/>
  <c r="K765" i="4"/>
  <c r="L765" i="4"/>
  <c r="M765" i="4"/>
  <c r="N765" i="4"/>
  <c r="I651" i="4"/>
  <c r="J651" i="4"/>
  <c r="K651" i="4"/>
  <c r="L651" i="4"/>
  <c r="M651" i="4"/>
  <c r="N651" i="4"/>
  <c r="G651" i="4"/>
  <c r="O651" i="4"/>
  <c r="H651" i="4"/>
  <c r="I405" i="4"/>
  <c r="J405" i="4"/>
  <c r="K405" i="4"/>
  <c r="L405" i="4"/>
  <c r="M405" i="4"/>
  <c r="N405" i="4"/>
  <c r="G405" i="4"/>
  <c r="O405" i="4"/>
  <c r="H405" i="4"/>
  <c r="L269" i="4"/>
  <c r="M269" i="4"/>
  <c r="N269" i="4"/>
  <c r="G269" i="4"/>
  <c r="O269" i="4"/>
  <c r="H269" i="4"/>
  <c r="I269" i="4"/>
  <c r="J269" i="4"/>
  <c r="K269" i="4"/>
  <c r="M180" i="4"/>
  <c r="N180" i="4"/>
  <c r="G180" i="4"/>
  <c r="O180" i="4"/>
  <c r="H180" i="4"/>
  <c r="I180" i="4"/>
  <c r="J180" i="4"/>
  <c r="K180" i="4"/>
  <c r="L180" i="4"/>
  <c r="J15" i="4"/>
  <c r="K15" i="4"/>
  <c r="L15" i="4"/>
  <c r="M15" i="4"/>
  <c r="N15" i="4"/>
  <c r="G15" i="4"/>
  <c r="O15" i="4"/>
  <c r="H15" i="4"/>
  <c r="I15" i="4"/>
  <c r="N448" i="4"/>
  <c r="G448" i="4"/>
  <c r="O448" i="4"/>
  <c r="H448" i="4"/>
  <c r="I448" i="4"/>
  <c r="J448" i="4"/>
  <c r="K448" i="4"/>
  <c r="L448" i="4"/>
  <c r="M448" i="4"/>
  <c r="G845" i="4"/>
  <c r="O845" i="4"/>
  <c r="H845" i="4"/>
  <c r="I845" i="4"/>
  <c r="J845" i="4"/>
  <c r="K845" i="4"/>
  <c r="L845" i="4"/>
  <c r="M845" i="4"/>
  <c r="N845" i="4"/>
  <c r="I779" i="4"/>
  <c r="J779" i="4"/>
  <c r="K779" i="4"/>
  <c r="L779" i="4"/>
  <c r="M779" i="4"/>
  <c r="N779" i="4"/>
  <c r="G779" i="4"/>
  <c r="O779" i="4"/>
  <c r="H779" i="4"/>
  <c r="H542" i="4"/>
  <c r="I542" i="4"/>
  <c r="J542" i="4"/>
  <c r="K542" i="4"/>
  <c r="L542" i="4"/>
  <c r="M542" i="4"/>
  <c r="N542" i="4"/>
  <c r="G542" i="4"/>
  <c r="O542" i="4"/>
  <c r="J778" i="4"/>
  <c r="K778" i="4"/>
  <c r="L778" i="4"/>
  <c r="M778" i="4"/>
  <c r="N778" i="4"/>
  <c r="G778" i="4"/>
  <c r="O778" i="4"/>
  <c r="H778" i="4"/>
  <c r="I778" i="4"/>
  <c r="I461" i="4"/>
  <c r="J461" i="4"/>
  <c r="K461" i="4"/>
  <c r="L461" i="4"/>
  <c r="M461" i="4"/>
  <c r="N461" i="4"/>
  <c r="G461" i="4"/>
  <c r="O461" i="4"/>
  <c r="H461" i="4"/>
  <c r="J324" i="4"/>
  <c r="K324" i="4"/>
  <c r="L324" i="4"/>
  <c r="M324" i="4"/>
  <c r="N324" i="4"/>
  <c r="G324" i="4"/>
  <c r="O324" i="4"/>
  <c r="H324" i="4"/>
  <c r="I324" i="4"/>
  <c r="G186" i="4"/>
  <c r="O186" i="4"/>
  <c r="H186" i="4"/>
  <c r="I186" i="4"/>
  <c r="J186" i="4"/>
  <c r="K186" i="4"/>
  <c r="L186" i="4"/>
  <c r="M186" i="4"/>
  <c r="N186" i="4"/>
  <c r="J597" i="4"/>
  <c r="K597" i="4"/>
  <c r="L597" i="4"/>
  <c r="M597" i="4"/>
  <c r="N597" i="4"/>
  <c r="G597" i="4"/>
  <c r="O597" i="4"/>
  <c r="H597" i="4"/>
  <c r="I597" i="4"/>
  <c r="N1087" i="4"/>
  <c r="G1087" i="4"/>
  <c r="O1087" i="4"/>
  <c r="H1087" i="4"/>
  <c r="I1087" i="4"/>
  <c r="J1087" i="4"/>
  <c r="K1087" i="4"/>
  <c r="L1087" i="4"/>
  <c r="M1087" i="4"/>
  <c r="I1036" i="4"/>
  <c r="J1036" i="4"/>
  <c r="K1036" i="4"/>
  <c r="L1036" i="4"/>
  <c r="M1036" i="4"/>
  <c r="N1036" i="4"/>
  <c r="G1036" i="4"/>
  <c r="O1036" i="4"/>
  <c r="H1036" i="4"/>
  <c r="I795" i="4"/>
  <c r="J795" i="4"/>
  <c r="K795" i="4"/>
  <c r="L795" i="4"/>
  <c r="M795" i="4"/>
  <c r="N795" i="4"/>
  <c r="G795" i="4"/>
  <c r="O795" i="4"/>
  <c r="H795" i="4"/>
  <c r="J738" i="4"/>
  <c r="K738" i="4"/>
  <c r="L738" i="4"/>
  <c r="M738" i="4"/>
  <c r="N738" i="4"/>
  <c r="G738" i="4"/>
  <c r="O738" i="4"/>
  <c r="H738" i="4"/>
  <c r="I738" i="4"/>
  <c r="M631" i="4"/>
  <c r="N631" i="4"/>
  <c r="G631" i="4"/>
  <c r="O631" i="4"/>
  <c r="H631" i="4"/>
  <c r="I631" i="4"/>
  <c r="J631" i="4"/>
  <c r="K631" i="4"/>
  <c r="L631" i="4"/>
  <c r="J516" i="4"/>
  <c r="K516" i="4"/>
  <c r="L516" i="4"/>
  <c r="M516" i="4"/>
  <c r="N516" i="4"/>
  <c r="G516" i="4"/>
  <c r="O516" i="4"/>
  <c r="H516" i="4"/>
  <c r="I516" i="4"/>
  <c r="G447" i="4"/>
  <c r="O447" i="4"/>
  <c r="H447" i="4"/>
  <c r="I447" i="4"/>
  <c r="J447" i="4"/>
  <c r="K447" i="4"/>
  <c r="L447" i="4"/>
  <c r="M447" i="4"/>
  <c r="N447" i="4"/>
  <c r="H233" i="4"/>
  <c r="I233" i="4"/>
  <c r="J233" i="4"/>
  <c r="K233" i="4"/>
  <c r="L233" i="4"/>
  <c r="M233" i="4"/>
  <c r="N233" i="4"/>
  <c r="G233" i="4"/>
  <c r="O233" i="4"/>
  <c r="N147" i="4"/>
  <c r="G147" i="4"/>
  <c r="O147" i="4"/>
  <c r="H147" i="4"/>
  <c r="I147" i="4"/>
  <c r="J147" i="4"/>
  <c r="K147" i="4"/>
  <c r="L147" i="4"/>
  <c r="M147" i="4"/>
  <c r="J79" i="4"/>
  <c r="K79" i="4"/>
  <c r="L79" i="4"/>
  <c r="M79" i="4"/>
  <c r="N79" i="4"/>
  <c r="G79" i="4"/>
  <c r="O79" i="4"/>
  <c r="H79" i="4"/>
  <c r="I79" i="4"/>
  <c r="G781" i="4"/>
  <c r="O781" i="4"/>
  <c r="H781" i="4"/>
  <c r="I781" i="4"/>
  <c r="J781" i="4"/>
  <c r="K781" i="4"/>
  <c r="L781" i="4"/>
  <c r="M781" i="4"/>
  <c r="N781" i="4"/>
  <c r="H820" i="4"/>
  <c r="I820" i="4"/>
  <c r="J820" i="4"/>
  <c r="K820" i="4"/>
  <c r="L820" i="4"/>
  <c r="M820" i="4"/>
  <c r="N820" i="4"/>
  <c r="G820" i="4"/>
  <c r="O820" i="4"/>
  <c r="G685" i="4"/>
  <c r="O685" i="4"/>
  <c r="H685" i="4"/>
  <c r="I685" i="4"/>
  <c r="J685" i="4"/>
  <c r="K685" i="4"/>
  <c r="L685" i="4"/>
  <c r="M685" i="4"/>
  <c r="N685" i="4"/>
  <c r="H518" i="4"/>
  <c r="I518" i="4"/>
  <c r="J518" i="4"/>
  <c r="K518" i="4"/>
  <c r="L518" i="4"/>
  <c r="M518" i="4"/>
  <c r="N518" i="4"/>
  <c r="G518" i="4"/>
  <c r="O518" i="4"/>
  <c r="M353" i="4"/>
  <c r="N353" i="4"/>
  <c r="G353" i="4"/>
  <c r="O353" i="4"/>
  <c r="H353" i="4"/>
  <c r="I353" i="4"/>
  <c r="J353" i="4"/>
  <c r="K353" i="4"/>
  <c r="L353" i="4"/>
  <c r="N726" i="4"/>
  <c r="G726" i="4"/>
  <c r="O726" i="4"/>
  <c r="H726" i="4"/>
  <c r="I726" i="4"/>
  <c r="J726" i="4"/>
  <c r="K726" i="4"/>
  <c r="L726" i="4"/>
  <c r="M726" i="4"/>
  <c r="L1121" i="4"/>
  <c r="M1121" i="4"/>
  <c r="N1121" i="4"/>
  <c r="G1121" i="4"/>
  <c r="O1121" i="4"/>
  <c r="H1121" i="4"/>
  <c r="I1121" i="4"/>
  <c r="J1121" i="4"/>
  <c r="K1121" i="4"/>
  <c r="H1013" i="4"/>
  <c r="I1013" i="4"/>
  <c r="J1013" i="4"/>
  <c r="K1013" i="4"/>
  <c r="L1013" i="4"/>
  <c r="M1013" i="4"/>
  <c r="N1013" i="4"/>
  <c r="G1013" i="4"/>
  <c r="O1013" i="4"/>
  <c r="M823" i="4"/>
  <c r="N823" i="4"/>
  <c r="G823" i="4"/>
  <c r="O823" i="4"/>
  <c r="H823" i="4"/>
  <c r="I823" i="4"/>
  <c r="J823" i="4"/>
  <c r="K823" i="4"/>
  <c r="L823" i="4"/>
  <c r="M767" i="4"/>
  <c r="N767" i="4"/>
  <c r="G767" i="4"/>
  <c r="O767" i="4"/>
  <c r="H767" i="4"/>
  <c r="I767" i="4"/>
  <c r="J767" i="4"/>
  <c r="K767" i="4"/>
  <c r="L767" i="4"/>
  <c r="M569" i="4"/>
  <c r="N569" i="4"/>
  <c r="G569" i="4"/>
  <c r="O569" i="4"/>
  <c r="H569" i="4"/>
  <c r="I569" i="4"/>
  <c r="J569" i="4"/>
  <c r="K569" i="4"/>
  <c r="L569" i="4"/>
  <c r="M513" i="4"/>
  <c r="N513" i="4"/>
  <c r="G513" i="4"/>
  <c r="O513" i="4"/>
  <c r="H513" i="4"/>
  <c r="I513" i="4"/>
  <c r="J513" i="4"/>
  <c r="K513" i="4"/>
  <c r="L513" i="4"/>
  <c r="I445" i="4"/>
  <c r="J445" i="4"/>
  <c r="K445" i="4"/>
  <c r="L445" i="4"/>
  <c r="M445" i="4"/>
  <c r="N445" i="4"/>
  <c r="G445" i="4"/>
  <c r="O445" i="4"/>
  <c r="H445" i="4"/>
  <c r="L253" i="4"/>
  <c r="M253" i="4"/>
  <c r="N253" i="4"/>
  <c r="G253" i="4"/>
  <c r="O253" i="4"/>
  <c r="H253" i="4"/>
  <c r="I253" i="4"/>
  <c r="J253" i="4"/>
  <c r="K253" i="4"/>
  <c r="K142" i="4"/>
  <c r="L142" i="4"/>
  <c r="M142" i="4"/>
  <c r="N142" i="4"/>
  <c r="G142" i="4"/>
  <c r="O142" i="4"/>
  <c r="H142" i="4"/>
  <c r="I142" i="4"/>
  <c r="J142" i="4"/>
  <c r="B13" i="4"/>
  <c r="L13" i="4"/>
  <c r="M13" i="4"/>
  <c r="N13" i="4"/>
  <c r="G13" i="4"/>
  <c r="O13" i="4"/>
  <c r="H13" i="4"/>
  <c r="I13" i="4"/>
  <c r="J13" i="4"/>
  <c r="K13" i="4"/>
  <c r="M871" i="4"/>
  <c r="N871" i="4"/>
  <c r="G871" i="4"/>
  <c r="O871" i="4"/>
  <c r="H871" i="4"/>
  <c r="I871" i="4"/>
  <c r="J871" i="4"/>
  <c r="K871" i="4"/>
  <c r="L871" i="4"/>
  <c r="N878" i="4"/>
  <c r="G878" i="4"/>
  <c r="O878" i="4"/>
  <c r="H878" i="4"/>
  <c r="I878" i="4"/>
  <c r="J878" i="4"/>
  <c r="K878" i="4"/>
  <c r="L878" i="4"/>
  <c r="M878" i="4"/>
  <c r="H692" i="4"/>
  <c r="I692" i="4"/>
  <c r="J692" i="4"/>
  <c r="K692" i="4"/>
  <c r="L692" i="4"/>
  <c r="M692" i="4"/>
  <c r="N692" i="4"/>
  <c r="G692" i="4"/>
  <c r="O692" i="4"/>
  <c r="J572" i="4"/>
  <c r="K572" i="4"/>
  <c r="L572" i="4"/>
  <c r="M572" i="4"/>
  <c r="N572" i="4"/>
  <c r="G572" i="4"/>
  <c r="O572" i="4"/>
  <c r="H572" i="4"/>
  <c r="I572" i="4"/>
  <c r="H446" i="4"/>
  <c r="I446" i="4"/>
  <c r="J446" i="4"/>
  <c r="K446" i="4"/>
  <c r="L446" i="4"/>
  <c r="M446" i="4"/>
  <c r="N446" i="4"/>
  <c r="G446" i="4"/>
  <c r="O446" i="4"/>
  <c r="N886" i="4"/>
  <c r="G886" i="4"/>
  <c r="O886" i="4"/>
  <c r="H886" i="4"/>
  <c r="I886" i="4"/>
  <c r="J886" i="4"/>
  <c r="K886" i="4"/>
  <c r="L886" i="4"/>
  <c r="M886" i="4"/>
  <c r="G1190" i="4"/>
  <c r="O1190" i="4"/>
  <c r="H1190" i="4"/>
  <c r="I1190" i="4"/>
  <c r="J1190" i="4"/>
  <c r="K1190" i="4"/>
  <c r="L1190" i="4"/>
  <c r="M1190" i="4"/>
  <c r="N1190" i="4"/>
  <c r="J1059" i="4"/>
  <c r="K1059" i="4"/>
  <c r="L1059" i="4"/>
  <c r="M1059" i="4"/>
  <c r="N1059" i="4"/>
  <c r="G1059" i="4"/>
  <c r="O1059" i="4"/>
  <c r="H1059" i="4"/>
  <c r="I1059" i="4"/>
  <c r="M863" i="4"/>
  <c r="N863" i="4"/>
  <c r="G863" i="4"/>
  <c r="O863" i="4"/>
  <c r="H863" i="4"/>
  <c r="I863" i="4"/>
  <c r="J863" i="4"/>
  <c r="K863" i="4"/>
  <c r="L863" i="4"/>
  <c r="K777" i="4"/>
  <c r="L777" i="4"/>
  <c r="M777" i="4"/>
  <c r="N777" i="4"/>
  <c r="G777" i="4"/>
  <c r="O777" i="4"/>
  <c r="H777" i="4"/>
  <c r="I777" i="4"/>
  <c r="J777" i="4"/>
  <c r="J556" i="4"/>
  <c r="K556" i="4"/>
  <c r="L556" i="4"/>
  <c r="M556" i="4"/>
  <c r="N556" i="4"/>
  <c r="G556" i="4"/>
  <c r="O556" i="4"/>
  <c r="H556" i="4"/>
  <c r="I556" i="4"/>
  <c r="G519" i="4"/>
  <c r="O519" i="4"/>
  <c r="H519" i="4"/>
  <c r="I519" i="4"/>
  <c r="J519" i="4"/>
  <c r="K519" i="4"/>
  <c r="L519" i="4"/>
  <c r="M519" i="4"/>
  <c r="N519" i="4"/>
  <c r="G311" i="4"/>
  <c r="O311" i="4"/>
  <c r="H311" i="4"/>
  <c r="I311" i="4"/>
  <c r="J311" i="4"/>
  <c r="K311" i="4"/>
  <c r="L311" i="4"/>
  <c r="M311" i="4"/>
  <c r="N311" i="4"/>
  <c r="L237" i="4"/>
  <c r="M237" i="4"/>
  <c r="N237" i="4"/>
  <c r="G237" i="4"/>
  <c r="O237" i="4"/>
  <c r="H237" i="4"/>
  <c r="I237" i="4"/>
  <c r="J237" i="4"/>
  <c r="K237" i="4"/>
  <c r="G74" i="4"/>
  <c r="O74" i="4"/>
  <c r="H74" i="4"/>
  <c r="I74" i="4"/>
  <c r="J74" i="4"/>
  <c r="K74" i="4"/>
  <c r="L74" i="4"/>
  <c r="M74" i="4"/>
  <c r="N74" i="4"/>
  <c r="I16" i="4"/>
  <c r="J16" i="4"/>
  <c r="K16" i="4"/>
  <c r="L16" i="4"/>
  <c r="M16" i="4"/>
  <c r="N16" i="4"/>
  <c r="G16" i="4"/>
  <c r="O16" i="4"/>
  <c r="H16" i="4"/>
  <c r="L945" i="4"/>
  <c r="M945" i="4"/>
  <c r="N945" i="4"/>
  <c r="G945" i="4"/>
  <c r="O945" i="4"/>
  <c r="H945" i="4"/>
  <c r="I945" i="4"/>
  <c r="J945" i="4"/>
  <c r="K945" i="4"/>
  <c r="M1040" i="4"/>
  <c r="N1040" i="4"/>
  <c r="G1040" i="4"/>
  <c r="O1040" i="4"/>
  <c r="H1040" i="4"/>
  <c r="I1040" i="4"/>
  <c r="J1040" i="4"/>
  <c r="K1040" i="4"/>
  <c r="L1040" i="4"/>
  <c r="J842" i="4"/>
  <c r="K842" i="4"/>
  <c r="L842" i="4"/>
  <c r="M842" i="4"/>
  <c r="N842" i="4"/>
  <c r="G842" i="4"/>
  <c r="O842" i="4"/>
  <c r="H842" i="4"/>
  <c r="I842" i="4"/>
  <c r="L672" i="4"/>
  <c r="M672" i="4"/>
  <c r="N672" i="4"/>
  <c r="G672" i="4"/>
  <c r="O672" i="4"/>
  <c r="H672" i="4"/>
  <c r="I672" i="4"/>
  <c r="J672" i="4"/>
  <c r="K672" i="4"/>
  <c r="N614" i="4"/>
  <c r="G614" i="4"/>
  <c r="O614" i="4"/>
  <c r="H614" i="4"/>
  <c r="I614" i="4"/>
  <c r="J614" i="4"/>
  <c r="K614" i="4"/>
  <c r="L614" i="4"/>
  <c r="M614" i="4"/>
  <c r="G1054" i="4"/>
  <c r="O1054" i="4"/>
  <c r="H1054" i="4"/>
  <c r="I1054" i="4"/>
  <c r="J1054" i="4"/>
  <c r="K1054" i="4"/>
  <c r="L1054" i="4"/>
  <c r="M1054" i="4"/>
  <c r="N1054" i="4"/>
  <c r="I1140" i="4"/>
  <c r="J1140" i="4"/>
  <c r="K1140" i="4"/>
  <c r="L1140" i="4"/>
  <c r="M1140" i="4"/>
  <c r="N1140" i="4"/>
  <c r="G1140" i="4"/>
  <c r="O1140" i="4"/>
  <c r="H1140" i="4"/>
  <c r="J971" i="4"/>
  <c r="K971" i="4"/>
  <c r="L971" i="4"/>
  <c r="M971" i="4"/>
  <c r="N971" i="4"/>
  <c r="G971" i="4"/>
  <c r="O971" i="4"/>
  <c r="H971" i="4"/>
  <c r="I971" i="4"/>
  <c r="K881" i="4"/>
  <c r="L881" i="4"/>
  <c r="M881" i="4"/>
  <c r="N881" i="4"/>
  <c r="G881" i="4"/>
  <c r="O881" i="4"/>
  <c r="H881" i="4"/>
  <c r="I881" i="4"/>
  <c r="J881" i="4"/>
  <c r="H772" i="4"/>
  <c r="I772" i="4"/>
  <c r="J772" i="4"/>
  <c r="K772" i="4"/>
  <c r="L772" i="4"/>
  <c r="M772" i="4"/>
  <c r="N772" i="4"/>
  <c r="G772" i="4"/>
  <c r="O772" i="4"/>
  <c r="L562" i="4"/>
  <c r="M562" i="4"/>
  <c r="N562" i="4"/>
  <c r="G562" i="4"/>
  <c r="O562" i="4"/>
  <c r="H562" i="4"/>
  <c r="I562" i="4"/>
  <c r="J562" i="4"/>
  <c r="K562" i="4"/>
  <c r="K507" i="4"/>
  <c r="L507" i="4"/>
  <c r="M507" i="4"/>
  <c r="N507" i="4"/>
  <c r="G507" i="4"/>
  <c r="O507" i="4"/>
  <c r="H507" i="4"/>
  <c r="I507" i="4"/>
  <c r="J507" i="4"/>
  <c r="J316" i="4"/>
  <c r="K316" i="4"/>
  <c r="L316" i="4"/>
  <c r="M316" i="4"/>
  <c r="N316" i="4"/>
  <c r="G316" i="4"/>
  <c r="O316" i="4"/>
  <c r="H316" i="4"/>
  <c r="I316" i="4"/>
  <c r="N243" i="4"/>
  <c r="G243" i="4"/>
  <c r="O243" i="4"/>
  <c r="H243" i="4"/>
  <c r="I243" i="4"/>
  <c r="J243" i="4"/>
  <c r="K243" i="4"/>
  <c r="L243" i="4"/>
  <c r="M243" i="4"/>
  <c r="N59" i="4"/>
  <c r="G59" i="4"/>
  <c r="O59" i="4"/>
  <c r="H59" i="4"/>
  <c r="I59" i="4"/>
  <c r="J59" i="4"/>
  <c r="K59" i="4"/>
  <c r="L59" i="4"/>
  <c r="M59" i="4"/>
  <c r="L205" i="4"/>
  <c r="M205" i="4"/>
  <c r="N205" i="4"/>
  <c r="G205" i="4"/>
  <c r="O205" i="4"/>
  <c r="H205" i="4"/>
  <c r="I205" i="4"/>
  <c r="J205" i="4"/>
  <c r="K205" i="4"/>
  <c r="G527" i="4"/>
  <c r="O527" i="4"/>
  <c r="H527" i="4"/>
  <c r="I527" i="4"/>
  <c r="J527" i="4"/>
  <c r="K527" i="4"/>
  <c r="L527" i="4"/>
  <c r="M527" i="4"/>
  <c r="N527" i="4"/>
  <c r="J111" i="4"/>
  <c r="K111" i="4"/>
  <c r="L111" i="4"/>
  <c r="M111" i="4"/>
  <c r="N111" i="4"/>
  <c r="G111" i="4"/>
  <c r="O111" i="4"/>
  <c r="H111" i="4"/>
  <c r="I111" i="4"/>
  <c r="K1074" i="4"/>
  <c r="L1074" i="4"/>
  <c r="M1074" i="4"/>
  <c r="N1074" i="4"/>
  <c r="G1074" i="4"/>
  <c r="O1074" i="4"/>
  <c r="H1074" i="4"/>
  <c r="I1074" i="4"/>
  <c r="J1074" i="4"/>
  <c r="H620" i="4"/>
  <c r="I620" i="4"/>
  <c r="J620" i="4"/>
  <c r="K620" i="4"/>
  <c r="L620" i="4"/>
  <c r="M620" i="4"/>
  <c r="N620" i="4"/>
  <c r="G620" i="4"/>
  <c r="O620" i="4"/>
  <c r="N35" i="4"/>
  <c r="G35" i="4"/>
  <c r="O35" i="4"/>
  <c r="H35" i="4"/>
  <c r="I35" i="4"/>
  <c r="J35" i="4"/>
  <c r="K35" i="4"/>
  <c r="L35" i="4"/>
  <c r="M35" i="4"/>
  <c r="M775" i="4"/>
  <c r="N775" i="4"/>
  <c r="G775" i="4"/>
  <c r="O775" i="4"/>
  <c r="H775" i="4"/>
  <c r="I775" i="4"/>
  <c r="J775" i="4"/>
  <c r="K775" i="4"/>
  <c r="L775" i="4"/>
  <c r="M220" i="4"/>
  <c r="N220" i="4"/>
  <c r="G220" i="4"/>
  <c r="O220" i="4"/>
  <c r="H220" i="4"/>
  <c r="I220" i="4"/>
  <c r="J220" i="4"/>
  <c r="K220" i="4"/>
  <c r="L220" i="4"/>
  <c r="M904" i="4"/>
  <c r="N904" i="4"/>
  <c r="G904" i="4"/>
  <c r="O904" i="4"/>
  <c r="H904" i="4"/>
  <c r="I904" i="4"/>
  <c r="J904" i="4"/>
  <c r="K904" i="4"/>
  <c r="L904" i="4"/>
  <c r="H382" i="4"/>
  <c r="I382" i="4"/>
  <c r="J382" i="4"/>
  <c r="K382" i="4"/>
  <c r="L382" i="4"/>
  <c r="M382" i="4"/>
  <c r="N382" i="4"/>
  <c r="G382" i="4"/>
  <c r="O382" i="4"/>
  <c r="L37" i="4"/>
  <c r="M37" i="4"/>
  <c r="N37" i="4"/>
  <c r="G37" i="4"/>
  <c r="O37" i="4"/>
  <c r="H37" i="4"/>
  <c r="I37" i="4"/>
  <c r="J37" i="4"/>
  <c r="K37" i="4"/>
  <c r="I932" i="4"/>
  <c r="J932" i="4"/>
  <c r="K932" i="4"/>
  <c r="L932" i="4"/>
  <c r="M932" i="4"/>
  <c r="N932" i="4"/>
  <c r="G932" i="4"/>
  <c r="O932" i="4"/>
  <c r="H932" i="4"/>
  <c r="N360" i="4"/>
  <c r="G360" i="4"/>
  <c r="O360" i="4"/>
  <c r="H360" i="4"/>
  <c r="I360" i="4"/>
  <c r="J360" i="4"/>
  <c r="K360" i="4"/>
  <c r="L360" i="4"/>
  <c r="M360" i="4"/>
  <c r="J915" i="4"/>
  <c r="K915" i="4"/>
  <c r="L915" i="4"/>
  <c r="M915" i="4"/>
  <c r="N915" i="4"/>
  <c r="G915" i="4"/>
  <c r="O915" i="4"/>
  <c r="H915" i="4"/>
  <c r="I915" i="4"/>
  <c r="J508" i="4"/>
  <c r="K508" i="4"/>
  <c r="L508" i="4"/>
  <c r="M508" i="4"/>
  <c r="N508" i="4"/>
  <c r="G508" i="4"/>
  <c r="O508" i="4"/>
  <c r="H508" i="4"/>
  <c r="I508" i="4"/>
  <c r="G319" i="4"/>
  <c r="O319" i="4"/>
  <c r="H319" i="4"/>
  <c r="I319" i="4"/>
  <c r="J319" i="4"/>
  <c r="K319" i="4"/>
  <c r="L319" i="4"/>
  <c r="M319" i="4"/>
  <c r="N319" i="4"/>
  <c r="L953" i="4"/>
  <c r="M953" i="4"/>
  <c r="N953" i="4"/>
  <c r="G953" i="4"/>
  <c r="O953" i="4"/>
  <c r="H953" i="4"/>
  <c r="I953" i="4"/>
  <c r="J953" i="4"/>
  <c r="K953" i="4"/>
  <c r="L1033" i="4"/>
  <c r="M1033" i="4"/>
  <c r="N1033" i="4"/>
  <c r="G1033" i="4"/>
  <c r="O1033" i="4"/>
  <c r="H1033" i="4"/>
  <c r="I1033" i="4"/>
  <c r="J1033" i="4"/>
  <c r="K1033" i="4"/>
  <c r="J524" i="4"/>
  <c r="K524" i="4"/>
  <c r="L524" i="4"/>
  <c r="M524" i="4"/>
  <c r="N524" i="4"/>
  <c r="G524" i="4"/>
  <c r="O524" i="4"/>
  <c r="H524" i="4"/>
  <c r="I524" i="4"/>
  <c r="J1019" i="4"/>
  <c r="K1019" i="4"/>
  <c r="L1019" i="4"/>
  <c r="M1019" i="4"/>
  <c r="N1019" i="4"/>
  <c r="G1019" i="4"/>
  <c r="O1019" i="4"/>
  <c r="H1019" i="4"/>
  <c r="I1019" i="4"/>
  <c r="K633" i="4"/>
  <c r="L633" i="4"/>
  <c r="M633" i="4"/>
  <c r="N633" i="4"/>
  <c r="G633" i="4"/>
  <c r="O633" i="4"/>
  <c r="H633" i="4"/>
  <c r="I633" i="4"/>
  <c r="J633" i="4"/>
  <c r="G82" i="4"/>
  <c r="O82" i="4"/>
  <c r="H82" i="4"/>
  <c r="I82" i="4"/>
  <c r="J82" i="4"/>
  <c r="K82" i="4"/>
  <c r="L82" i="4"/>
  <c r="M82" i="4"/>
  <c r="N82" i="4"/>
  <c r="L354" i="4"/>
  <c r="M354" i="4"/>
  <c r="N354" i="4"/>
  <c r="G354" i="4"/>
  <c r="O354" i="4"/>
  <c r="H354" i="4"/>
  <c r="I354" i="4"/>
  <c r="J354" i="4"/>
  <c r="K354" i="4"/>
  <c r="M204" i="4"/>
  <c r="N204" i="4"/>
  <c r="G204" i="4"/>
  <c r="O204" i="4"/>
  <c r="H204" i="4"/>
  <c r="I204" i="4"/>
  <c r="J204" i="4"/>
  <c r="K204" i="4"/>
  <c r="L204" i="4"/>
  <c r="G1086" i="4"/>
  <c r="O1086" i="4"/>
  <c r="H1086" i="4"/>
  <c r="I1086" i="4"/>
  <c r="J1086" i="4"/>
  <c r="K1086" i="4"/>
  <c r="L1086" i="4"/>
  <c r="M1086" i="4"/>
  <c r="N1086" i="4"/>
  <c r="J866" i="4"/>
  <c r="K866" i="4"/>
  <c r="L866" i="4"/>
  <c r="M866" i="4"/>
  <c r="N866" i="4"/>
  <c r="G866" i="4"/>
  <c r="O866" i="4"/>
  <c r="H866" i="4"/>
  <c r="I866" i="4"/>
  <c r="I1076" i="4"/>
  <c r="J1076" i="4"/>
  <c r="K1076" i="4"/>
  <c r="L1076" i="4"/>
  <c r="M1076" i="4"/>
  <c r="N1076" i="4"/>
  <c r="G1076" i="4"/>
  <c r="O1076" i="4"/>
  <c r="H1076" i="4"/>
  <c r="G885" i="4"/>
  <c r="O885" i="4"/>
  <c r="H885" i="4"/>
  <c r="I885" i="4"/>
  <c r="J885" i="4"/>
  <c r="K885" i="4"/>
  <c r="L885" i="4"/>
  <c r="M885" i="4"/>
  <c r="N885" i="4"/>
  <c r="G431" i="4"/>
  <c r="O431" i="4"/>
  <c r="H431" i="4"/>
  <c r="I431" i="4"/>
  <c r="J431" i="4"/>
  <c r="K431" i="4"/>
  <c r="L431" i="4"/>
  <c r="M431" i="4"/>
  <c r="N431" i="4"/>
  <c r="M108" i="4"/>
  <c r="N108" i="4"/>
  <c r="G108" i="4"/>
  <c r="O108" i="4"/>
  <c r="H108" i="4"/>
  <c r="I108" i="4"/>
  <c r="J108" i="4"/>
  <c r="K108" i="4"/>
  <c r="L108" i="4"/>
  <c r="H534" i="4"/>
  <c r="I534" i="4"/>
  <c r="J534" i="4"/>
  <c r="K534" i="4"/>
  <c r="L534" i="4"/>
  <c r="M534" i="4"/>
  <c r="N534" i="4"/>
  <c r="G534" i="4"/>
  <c r="O534" i="4"/>
  <c r="H217" i="4"/>
  <c r="I217" i="4"/>
  <c r="J217" i="4"/>
  <c r="K217" i="4"/>
  <c r="L217" i="4"/>
  <c r="M217" i="4"/>
  <c r="N217" i="4"/>
  <c r="G217" i="4"/>
  <c r="O217" i="4"/>
  <c r="H997" i="4"/>
  <c r="I997" i="4"/>
  <c r="J997" i="4"/>
  <c r="K997" i="4"/>
  <c r="L997" i="4"/>
  <c r="M997" i="4"/>
  <c r="N997" i="4"/>
  <c r="G997" i="4"/>
  <c r="O997" i="4"/>
  <c r="K930" i="4"/>
  <c r="L930" i="4"/>
  <c r="M930" i="4"/>
  <c r="N930" i="4"/>
  <c r="G930" i="4"/>
  <c r="O930" i="4"/>
  <c r="H930" i="4"/>
  <c r="I930" i="4"/>
  <c r="J930" i="4"/>
  <c r="J642" i="4"/>
  <c r="K642" i="4"/>
  <c r="L642" i="4"/>
  <c r="M642" i="4"/>
  <c r="N642" i="4"/>
  <c r="G642" i="4"/>
  <c r="O642" i="4"/>
  <c r="H642" i="4"/>
  <c r="I642" i="4"/>
  <c r="K182" i="4"/>
  <c r="L182" i="4"/>
  <c r="M182" i="4"/>
  <c r="N182" i="4"/>
  <c r="G182" i="4"/>
  <c r="O182" i="4"/>
  <c r="H182" i="4"/>
  <c r="I182" i="4"/>
  <c r="J182" i="4"/>
  <c r="L864" i="4"/>
  <c r="M864" i="4"/>
  <c r="N864" i="4"/>
  <c r="G864" i="4"/>
  <c r="O864" i="4"/>
  <c r="H864" i="4"/>
  <c r="I864" i="4"/>
  <c r="J864" i="4"/>
  <c r="K864" i="4"/>
  <c r="N670" i="4"/>
  <c r="G670" i="4"/>
  <c r="O670" i="4"/>
  <c r="H670" i="4"/>
  <c r="I670" i="4"/>
  <c r="J670" i="4"/>
  <c r="K670" i="4"/>
  <c r="L670" i="4"/>
  <c r="M670" i="4"/>
  <c r="H668" i="4"/>
  <c r="I668" i="4"/>
  <c r="J668" i="4"/>
  <c r="K668" i="4"/>
  <c r="L668" i="4"/>
  <c r="M668" i="4"/>
  <c r="N668" i="4"/>
  <c r="G668" i="4"/>
  <c r="O668" i="4"/>
  <c r="M449" i="4"/>
  <c r="N449" i="4"/>
  <c r="G449" i="4"/>
  <c r="O449" i="4"/>
  <c r="H449" i="4"/>
  <c r="I449" i="4"/>
  <c r="J449" i="4"/>
  <c r="K449" i="4"/>
  <c r="L449" i="4"/>
  <c r="N163" i="4"/>
  <c r="G163" i="4"/>
  <c r="O163" i="4"/>
  <c r="H163" i="4"/>
  <c r="I163" i="4"/>
  <c r="J163" i="4"/>
  <c r="K163" i="4"/>
  <c r="L163" i="4"/>
  <c r="M163" i="4"/>
  <c r="H9" i="4"/>
  <c r="I9" i="4"/>
  <c r="J9" i="4"/>
  <c r="K9" i="4"/>
  <c r="L9" i="4"/>
  <c r="M9" i="4"/>
  <c r="N9" i="4"/>
  <c r="G9" i="4"/>
  <c r="O9" i="4"/>
  <c r="N806" i="4"/>
  <c r="G806" i="4"/>
  <c r="O806" i="4"/>
  <c r="H806" i="4"/>
  <c r="I806" i="4"/>
  <c r="J806" i="4"/>
  <c r="K806" i="4"/>
  <c r="L806" i="4"/>
  <c r="M806" i="4"/>
  <c r="K270" i="4"/>
  <c r="L270" i="4"/>
  <c r="M270" i="4"/>
  <c r="N270" i="4"/>
  <c r="G270" i="4"/>
  <c r="O270" i="4"/>
  <c r="H270" i="4"/>
  <c r="I270" i="4"/>
  <c r="J270" i="4"/>
  <c r="I557" i="4"/>
  <c r="J557" i="4"/>
  <c r="K557" i="4"/>
  <c r="L557" i="4"/>
  <c r="M557" i="4"/>
  <c r="N557" i="4"/>
  <c r="G557" i="4"/>
  <c r="O557" i="4"/>
  <c r="H557" i="4"/>
  <c r="K1122" i="4"/>
  <c r="L1122" i="4"/>
  <c r="M1122" i="4"/>
  <c r="N1122" i="4"/>
  <c r="G1122" i="4"/>
  <c r="O1122" i="4"/>
  <c r="H1122" i="4"/>
  <c r="I1122" i="4"/>
  <c r="J1122" i="4"/>
  <c r="K857" i="4"/>
  <c r="L857" i="4"/>
  <c r="M857" i="4"/>
  <c r="N857" i="4"/>
  <c r="G857" i="4"/>
  <c r="O857" i="4"/>
  <c r="H857" i="4"/>
  <c r="I857" i="4"/>
  <c r="J857" i="4"/>
  <c r="H628" i="4"/>
  <c r="I628" i="4"/>
  <c r="J628" i="4"/>
  <c r="K628" i="4"/>
  <c r="L628" i="4"/>
  <c r="M628" i="4"/>
  <c r="N628" i="4"/>
  <c r="G628" i="4"/>
  <c r="O628" i="4"/>
  <c r="J159" i="4"/>
  <c r="K159" i="4"/>
  <c r="L159" i="4"/>
  <c r="M159" i="4"/>
  <c r="N159" i="4"/>
  <c r="G159" i="4"/>
  <c r="O159" i="4"/>
  <c r="H159" i="4"/>
  <c r="I159" i="4"/>
  <c r="L370" i="4"/>
  <c r="M370" i="4"/>
  <c r="N370" i="4"/>
  <c r="G370" i="4"/>
  <c r="O370" i="4"/>
  <c r="H370" i="4"/>
  <c r="I370" i="4"/>
  <c r="J370" i="4"/>
  <c r="K370" i="4"/>
  <c r="H909" i="4"/>
  <c r="I909" i="4"/>
  <c r="J909" i="4"/>
  <c r="K909" i="4"/>
  <c r="L909" i="4"/>
  <c r="M909" i="4"/>
  <c r="N909" i="4"/>
  <c r="G909" i="4"/>
  <c r="O909" i="4"/>
  <c r="L466" i="4"/>
  <c r="M466" i="4"/>
  <c r="N466" i="4"/>
  <c r="G466" i="4"/>
  <c r="O466" i="4"/>
  <c r="H466" i="4"/>
  <c r="I466" i="4"/>
  <c r="J466" i="4"/>
  <c r="K466" i="4"/>
  <c r="H756" i="4"/>
  <c r="I756" i="4"/>
  <c r="J756" i="4"/>
  <c r="K756" i="4"/>
  <c r="L756" i="4"/>
  <c r="M756" i="4"/>
  <c r="N756" i="4"/>
  <c r="G756" i="4"/>
  <c r="O756" i="4"/>
  <c r="J794" i="4"/>
  <c r="K794" i="4"/>
  <c r="L794" i="4"/>
  <c r="M794" i="4"/>
  <c r="N794" i="4"/>
  <c r="G794" i="4"/>
  <c r="O794" i="4"/>
  <c r="H794" i="4"/>
  <c r="I794" i="4"/>
  <c r="N536" i="4"/>
  <c r="G536" i="4"/>
  <c r="O536" i="4"/>
  <c r="H536" i="4"/>
  <c r="I536" i="4"/>
  <c r="J536" i="4"/>
  <c r="K536" i="4"/>
  <c r="L536" i="4"/>
  <c r="M536" i="4"/>
  <c r="N235" i="4"/>
  <c r="G235" i="4"/>
  <c r="O235" i="4"/>
  <c r="H235" i="4"/>
  <c r="I235" i="4"/>
  <c r="J235" i="4"/>
  <c r="K235" i="4"/>
  <c r="L235" i="4"/>
  <c r="M235" i="4"/>
  <c r="K30" i="4"/>
  <c r="L30" i="4"/>
  <c r="M30" i="4"/>
  <c r="N30" i="4"/>
  <c r="G30" i="4"/>
  <c r="O30" i="4"/>
  <c r="H30" i="4"/>
  <c r="I30" i="4"/>
  <c r="J30" i="4"/>
  <c r="G1094" i="4"/>
  <c r="O1094" i="4"/>
  <c r="H1094" i="4"/>
  <c r="I1094" i="4"/>
  <c r="J1094" i="4"/>
  <c r="K1094" i="4"/>
  <c r="L1094" i="4"/>
  <c r="M1094" i="4"/>
  <c r="N1094" i="4"/>
  <c r="H884" i="4"/>
  <c r="I884" i="4"/>
  <c r="J884" i="4"/>
  <c r="K884" i="4"/>
  <c r="L884" i="4"/>
  <c r="M884" i="4"/>
  <c r="N884" i="4"/>
  <c r="G884" i="4"/>
  <c r="O884" i="4"/>
  <c r="N838" i="4"/>
  <c r="G838" i="4"/>
  <c r="O838" i="4"/>
  <c r="H838" i="4"/>
  <c r="I838" i="4"/>
  <c r="J838" i="4"/>
  <c r="K838" i="4"/>
  <c r="L838" i="4"/>
  <c r="M838" i="4"/>
  <c r="K809" i="4"/>
  <c r="L809" i="4"/>
  <c r="M809" i="4"/>
  <c r="N809" i="4"/>
  <c r="G809" i="4"/>
  <c r="O809" i="4"/>
  <c r="H809" i="4"/>
  <c r="I809" i="4"/>
  <c r="J809" i="4"/>
  <c r="K523" i="4"/>
  <c r="L523" i="4"/>
  <c r="M523" i="4"/>
  <c r="N523" i="4"/>
  <c r="G523" i="4"/>
  <c r="O523" i="4"/>
  <c r="H523" i="4"/>
  <c r="I523" i="4"/>
  <c r="J523" i="4"/>
  <c r="M268" i="4"/>
  <c r="N268" i="4"/>
  <c r="G268" i="4"/>
  <c r="O268" i="4"/>
  <c r="H268" i="4"/>
  <c r="I268" i="4"/>
  <c r="J268" i="4"/>
  <c r="K268" i="4"/>
  <c r="L268" i="4"/>
  <c r="H366" i="4"/>
  <c r="I366" i="4"/>
  <c r="J366" i="4"/>
  <c r="K366" i="4"/>
  <c r="L366" i="4"/>
  <c r="M366" i="4"/>
  <c r="N366" i="4"/>
  <c r="G366" i="4"/>
  <c r="O366" i="4"/>
  <c r="M1080" i="4"/>
  <c r="N1080" i="4"/>
  <c r="G1080" i="4"/>
  <c r="O1080" i="4"/>
  <c r="H1080" i="4"/>
  <c r="I1080" i="4"/>
  <c r="J1080" i="4"/>
  <c r="K1080" i="4"/>
  <c r="L1080" i="4"/>
  <c r="M711" i="4"/>
  <c r="N711" i="4"/>
  <c r="G711" i="4"/>
  <c r="O711" i="4"/>
  <c r="H711" i="4"/>
  <c r="I711" i="4"/>
  <c r="J711" i="4"/>
  <c r="K711" i="4"/>
  <c r="L711" i="4"/>
  <c r="K986" i="4"/>
  <c r="L986" i="4"/>
  <c r="M986" i="4"/>
  <c r="N986" i="4"/>
  <c r="G986" i="4"/>
  <c r="O986" i="4"/>
  <c r="H986" i="4"/>
  <c r="I986" i="4"/>
  <c r="J986" i="4"/>
  <c r="J650" i="4"/>
  <c r="K650" i="4"/>
  <c r="L650" i="4"/>
  <c r="M650" i="4"/>
  <c r="N650" i="4"/>
  <c r="G650" i="4"/>
  <c r="O650" i="4"/>
  <c r="H650" i="4"/>
  <c r="I650" i="4"/>
  <c r="H121" i="4"/>
  <c r="I121" i="4"/>
  <c r="J121" i="4"/>
  <c r="K121" i="4"/>
  <c r="L121" i="4"/>
  <c r="M121" i="4"/>
  <c r="N121" i="4"/>
  <c r="G121" i="4"/>
  <c r="O121" i="4"/>
  <c r="J754" i="4"/>
  <c r="K754" i="4"/>
  <c r="L754" i="4"/>
  <c r="M754" i="4"/>
  <c r="N754" i="4"/>
  <c r="G754" i="4"/>
  <c r="O754" i="4"/>
  <c r="H754" i="4"/>
  <c r="I754" i="4"/>
  <c r="L5" i="4"/>
  <c r="M5" i="4"/>
  <c r="N5" i="4"/>
  <c r="G5" i="4"/>
  <c r="O5" i="4"/>
  <c r="H5" i="4"/>
  <c r="I5" i="4"/>
  <c r="J5" i="4"/>
  <c r="K5" i="4"/>
  <c r="H1157" i="4"/>
  <c r="I1157" i="4"/>
  <c r="J1157" i="4"/>
  <c r="K1157" i="4"/>
  <c r="L1157" i="4"/>
  <c r="M1157" i="4"/>
  <c r="N1157" i="4"/>
  <c r="G1157" i="4"/>
  <c r="O1157" i="4"/>
  <c r="M807" i="4"/>
  <c r="N807" i="4"/>
  <c r="G807" i="4"/>
  <c r="O807" i="4"/>
  <c r="H807" i="4"/>
  <c r="I807" i="4"/>
  <c r="J807" i="4"/>
  <c r="K807" i="4"/>
  <c r="L807" i="4"/>
  <c r="I771" i="4"/>
  <c r="J771" i="4"/>
  <c r="K771" i="4"/>
  <c r="L771" i="4"/>
  <c r="M771" i="4"/>
  <c r="N771" i="4"/>
  <c r="G771" i="4"/>
  <c r="O771" i="4"/>
  <c r="H771" i="4"/>
  <c r="N408" i="4"/>
  <c r="G408" i="4"/>
  <c r="O408" i="4"/>
  <c r="H408" i="4"/>
  <c r="I408" i="4"/>
  <c r="J408" i="4"/>
  <c r="K408" i="4"/>
  <c r="L408" i="4"/>
  <c r="M408" i="4"/>
  <c r="G290" i="4"/>
  <c r="O290" i="4"/>
  <c r="J290" i="4"/>
  <c r="L290" i="4"/>
  <c r="M290" i="4"/>
  <c r="N290" i="4"/>
  <c r="H290" i="4"/>
  <c r="I290" i="4"/>
  <c r="K290" i="4"/>
  <c r="I64" i="4"/>
  <c r="J64" i="4"/>
  <c r="K64" i="4"/>
  <c r="L64" i="4"/>
  <c r="M64" i="4"/>
  <c r="N64" i="4"/>
  <c r="G64" i="4"/>
  <c r="O64" i="4"/>
  <c r="H64" i="4"/>
  <c r="G837" i="4"/>
  <c r="O837" i="4"/>
  <c r="H837" i="4"/>
  <c r="I837" i="4"/>
  <c r="J837" i="4"/>
  <c r="K837" i="4"/>
  <c r="L837" i="4"/>
  <c r="M837" i="4"/>
  <c r="N837" i="4"/>
  <c r="L664" i="4"/>
  <c r="M664" i="4"/>
  <c r="N664" i="4"/>
  <c r="G664" i="4"/>
  <c r="O664" i="4"/>
  <c r="H664" i="4"/>
  <c r="I664" i="4"/>
  <c r="J664" i="4"/>
  <c r="K664" i="4"/>
  <c r="N560" i="4"/>
  <c r="G560" i="4"/>
  <c r="O560" i="4"/>
  <c r="H560" i="4"/>
  <c r="I560" i="4"/>
  <c r="J560" i="4"/>
  <c r="K560" i="4"/>
  <c r="L560" i="4"/>
  <c r="M560" i="4"/>
  <c r="H486" i="4"/>
  <c r="I486" i="4"/>
  <c r="J486" i="4"/>
  <c r="K486" i="4"/>
  <c r="L486" i="4"/>
  <c r="M486" i="4"/>
  <c r="N486" i="4"/>
  <c r="G486" i="4"/>
  <c r="O486" i="4"/>
  <c r="L293" i="4"/>
  <c r="G293" i="4"/>
  <c r="O293" i="4"/>
  <c r="I293" i="4"/>
  <c r="J293" i="4"/>
  <c r="K293" i="4"/>
  <c r="M293" i="4"/>
  <c r="N293" i="4"/>
  <c r="H293" i="4"/>
  <c r="I683" i="4"/>
  <c r="J683" i="4"/>
  <c r="K683" i="4"/>
  <c r="L683" i="4"/>
  <c r="M683" i="4"/>
  <c r="N683" i="4"/>
  <c r="G683" i="4"/>
  <c r="O683" i="4"/>
  <c r="H683" i="4"/>
  <c r="H1037" i="4"/>
  <c r="I1037" i="4"/>
  <c r="J1037" i="4"/>
  <c r="K1037" i="4"/>
  <c r="L1037" i="4"/>
  <c r="M1037" i="4"/>
  <c r="N1037" i="4"/>
  <c r="G1037" i="4"/>
  <c r="O1037" i="4"/>
  <c r="K673" i="4"/>
  <c r="L673" i="4"/>
  <c r="M673" i="4"/>
  <c r="N673" i="4"/>
  <c r="G673" i="4"/>
  <c r="O673" i="4"/>
  <c r="H673" i="4"/>
  <c r="I673" i="4"/>
  <c r="J673" i="4"/>
  <c r="M497" i="4"/>
  <c r="N497" i="4"/>
  <c r="G497" i="4"/>
  <c r="O497" i="4"/>
  <c r="H497" i="4"/>
  <c r="I497" i="4"/>
  <c r="J497" i="4"/>
  <c r="K497" i="4"/>
  <c r="L497" i="4"/>
  <c r="I453" i="4"/>
  <c r="J453" i="4"/>
  <c r="K453" i="4"/>
  <c r="L453" i="4"/>
  <c r="M453" i="4"/>
  <c r="N453" i="4"/>
  <c r="G453" i="4"/>
  <c r="O453" i="4"/>
  <c r="H453" i="4"/>
  <c r="N259" i="4"/>
  <c r="G259" i="4"/>
  <c r="O259" i="4"/>
  <c r="H259" i="4"/>
  <c r="I259" i="4"/>
  <c r="J259" i="4"/>
  <c r="K259" i="4"/>
  <c r="L259" i="4"/>
  <c r="M259" i="4"/>
  <c r="N187" i="4"/>
  <c r="G187" i="4"/>
  <c r="O187" i="4"/>
  <c r="H187" i="4"/>
  <c r="I187" i="4"/>
  <c r="J187" i="4"/>
  <c r="K187" i="4"/>
  <c r="L187" i="4"/>
  <c r="M187" i="4"/>
  <c r="M52" i="4"/>
  <c r="N52" i="4"/>
  <c r="G52" i="4"/>
  <c r="O52" i="4"/>
  <c r="H52" i="4"/>
  <c r="I52" i="4"/>
  <c r="J52" i="4"/>
  <c r="K52" i="4"/>
  <c r="L52" i="4"/>
  <c r="L514" i="4"/>
  <c r="M514" i="4"/>
  <c r="N514" i="4"/>
  <c r="G514" i="4"/>
  <c r="O514" i="4"/>
  <c r="H514" i="4"/>
  <c r="I514" i="4"/>
  <c r="J514" i="4"/>
  <c r="K514" i="4"/>
  <c r="K1058" i="4"/>
  <c r="L1058" i="4"/>
  <c r="M1058" i="4"/>
  <c r="N1058" i="4"/>
  <c r="G1058" i="4"/>
  <c r="O1058" i="4"/>
  <c r="H1058" i="4"/>
  <c r="I1058" i="4"/>
  <c r="J1058" i="4"/>
  <c r="H494" i="4"/>
  <c r="I494" i="4"/>
  <c r="J494" i="4"/>
  <c r="K494" i="4"/>
  <c r="L494" i="4"/>
  <c r="M494" i="4"/>
  <c r="N494" i="4"/>
  <c r="G494" i="4"/>
  <c r="O494" i="4"/>
  <c r="H981" i="4"/>
  <c r="I981" i="4"/>
  <c r="J981" i="4"/>
  <c r="K981" i="4"/>
  <c r="L981" i="4"/>
  <c r="M981" i="4"/>
  <c r="N981" i="4"/>
  <c r="G981" i="4"/>
  <c r="O981" i="4"/>
  <c r="G893" i="4"/>
  <c r="O893" i="4"/>
  <c r="H893" i="4"/>
  <c r="I893" i="4"/>
  <c r="K893" i="4"/>
  <c r="L893" i="4"/>
  <c r="M893" i="4"/>
  <c r="J893" i="4"/>
  <c r="N893" i="4"/>
  <c r="J602" i="4"/>
  <c r="K602" i="4"/>
  <c r="L602" i="4"/>
  <c r="M602" i="4"/>
  <c r="N602" i="4"/>
  <c r="G602" i="4"/>
  <c r="O602" i="4"/>
  <c r="H602" i="4"/>
  <c r="I602" i="4"/>
  <c r="H724" i="4"/>
  <c r="I724" i="4"/>
  <c r="J724" i="4"/>
  <c r="K724" i="4"/>
  <c r="L724" i="4"/>
  <c r="M724" i="4"/>
  <c r="N724" i="4"/>
  <c r="G724" i="4"/>
  <c r="O724" i="4"/>
  <c r="H566" i="4"/>
  <c r="I566" i="4"/>
  <c r="J566" i="4"/>
  <c r="K566" i="4"/>
  <c r="L566" i="4"/>
  <c r="M566" i="4"/>
  <c r="N566" i="4"/>
  <c r="G566" i="4"/>
  <c r="O566" i="4"/>
  <c r="K347" i="4"/>
  <c r="L347" i="4"/>
  <c r="M347" i="4"/>
  <c r="N347" i="4"/>
  <c r="G347" i="4"/>
  <c r="O347" i="4"/>
  <c r="H347" i="4"/>
  <c r="I347" i="4"/>
  <c r="J347" i="4"/>
  <c r="H249" i="4"/>
  <c r="I249" i="4"/>
  <c r="J249" i="4"/>
  <c r="K249" i="4"/>
  <c r="L249" i="4"/>
  <c r="M249" i="4"/>
  <c r="N249" i="4"/>
  <c r="G249" i="4"/>
  <c r="O249" i="4"/>
  <c r="I603" i="4"/>
  <c r="J603" i="4"/>
  <c r="K603" i="4"/>
  <c r="L603" i="4"/>
  <c r="M603" i="4"/>
  <c r="N603" i="4"/>
  <c r="G603" i="4"/>
  <c r="O603" i="4"/>
  <c r="H603" i="4"/>
  <c r="J1083" i="4"/>
  <c r="K1083" i="4"/>
  <c r="L1083" i="4"/>
  <c r="M1083" i="4"/>
  <c r="N1083" i="4"/>
  <c r="G1083" i="4"/>
  <c r="O1083" i="4"/>
  <c r="H1083" i="4"/>
  <c r="I1083" i="4"/>
  <c r="L1025" i="4"/>
  <c r="M1025" i="4"/>
  <c r="N1025" i="4"/>
  <c r="G1025" i="4"/>
  <c r="O1025" i="4"/>
  <c r="H1025" i="4"/>
  <c r="I1025" i="4"/>
  <c r="J1025" i="4"/>
  <c r="K1025" i="4"/>
  <c r="N927" i="4"/>
  <c r="G927" i="4"/>
  <c r="O927" i="4"/>
  <c r="H927" i="4"/>
  <c r="I927" i="4"/>
  <c r="J927" i="4"/>
  <c r="K927" i="4"/>
  <c r="L927" i="4"/>
  <c r="M927" i="4"/>
  <c r="I723" i="4"/>
  <c r="J723" i="4"/>
  <c r="K723" i="4"/>
  <c r="L723" i="4"/>
  <c r="M723" i="4"/>
  <c r="N723" i="4"/>
  <c r="G723" i="4"/>
  <c r="O723" i="4"/>
  <c r="H723" i="4"/>
  <c r="M615" i="4"/>
  <c r="N615" i="4"/>
  <c r="G615" i="4"/>
  <c r="O615" i="4"/>
  <c r="H615" i="4"/>
  <c r="I615" i="4"/>
  <c r="J615" i="4"/>
  <c r="K615" i="4"/>
  <c r="L615" i="4"/>
  <c r="K483" i="4"/>
  <c r="L483" i="4"/>
  <c r="M483" i="4"/>
  <c r="N483" i="4"/>
  <c r="G483" i="4"/>
  <c r="O483" i="4"/>
  <c r="H483" i="4"/>
  <c r="I483" i="4"/>
  <c r="J483" i="4"/>
  <c r="N424" i="4"/>
  <c r="G424" i="4"/>
  <c r="O424" i="4"/>
  <c r="H424" i="4"/>
  <c r="I424" i="4"/>
  <c r="J424" i="4"/>
  <c r="K424" i="4"/>
  <c r="L424" i="4"/>
  <c r="M424" i="4"/>
  <c r="L245" i="4"/>
  <c r="M245" i="4"/>
  <c r="N245" i="4"/>
  <c r="G245" i="4"/>
  <c r="O245" i="4"/>
  <c r="H245" i="4"/>
  <c r="I245" i="4"/>
  <c r="J245" i="4"/>
  <c r="K245" i="4"/>
  <c r="M172" i="4"/>
  <c r="N172" i="4"/>
  <c r="G172" i="4"/>
  <c r="O172" i="4"/>
  <c r="H172" i="4"/>
  <c r="I172" i="4"/>
  <c r="J172" i="4"/>
  <c r="K172" i="4"/>
  <c r="L172" i="4"/>
  <c r="N67" i="4"/>
  <c r="G67" i="4"/>
  <c r="O67" i="4"/>
  <c r="H67" i="4"/>
  <c r="I67" i="4"/>
  <c r="J67" i="4"/>
  <c r="K67" i="4"/>
  <c r="L67" i="4"/>
  <c r="M67" i="4"/>
  <c r="J746" i="4"/>
  <c r="K746" i="4"/>
  <c r="L746" i="4"/>
  <c r="M746" i="4"/>
  <c r="N746" i="4"/>
  <c r="G746" i="4"/>
  <c r="O746" i="4"/>
  <c r="H746" i="4"/>
  <c r="I746" i="4"/>
  <c r="M20" i="4"/>
  <c r="N20" i="4"/>
  <c r="G20" i="4"/>
  <c r="O20" i="4"/>
  <c r="H20" i="4"/>
  <c r="I20" i="4"/>
  <c r="J20" i="4"/>
  <c r="K20" i="4"/>
  <c r="L20" i="4"/>
  <c r="L985" i="4"/>
  <c r="M985" i="4"/>
  <c r="N985" i="4"/>
  <c r="G985" i="4"/>
  <c r="O985" i="4"/>
  <c r="H985" i="4"/>
  <c r="I985" i="4"/>
  <c r="J985" i="4"/>
  <c r="K985" i="4"/>
  <c r="N862" i="4"/>
  <c r="G862" i="4"/>
  <c r="O862" i="4"/>
  <c r="H862" i="4"/>
  <c r="I862" i="4"/>
  <c r="J862" i="4"/>
  <c r="K862" i="4"/>
  <c r="L862" i="4"/>
  <c r="M862" i="4"/>
  <c r="H941" i="4"/>
  <c r="I941" i="4"/>
  <c r="J941" i="4"/>
  <c r="K941" i="4"/>
  <c r="L941" i="4"/>
  <c r="M941" i="4"/>
  <c r="N941" i="4"/>
  <c r="G941" i="4"/>
  <c r="O941" i="4"/>
  <c r="M936" i="4"/>
  <c r="N936" i="4"/>
  <c r="G936" i="4"/>
  <c r="O936" i="4"/>
  <c r="H936" i="4"/>
  <c r="I936" i="4"/>
  <c r="J936" i="4"/>
  <c r="K936" i="4"/>
  <c r="L936" i="4"/>
  <c r="L688" i="4"/>
  <c r="M688" i="4"/>
  <c r="N688" i="4"/>
  <c r="G688" i="4"/>
  <c r="O688" i="4"/>
  <c r="H688" i="4"/>
  <c r="I688" i="4"/>
  <c r="J688" i="4"/>
  <c r="K688" i="4"/>
  <c r="K451" i="4"/>
  <c r="L451" i="4"/>
  <c r="M451" i="4"/>
  <c r="N451" i="4"/>
  <c r="G451" i="4"/>
  <c r="O451" i="4"/>
  <c r="H451" i="4"/>
  <c r="I451" i="4"/>
  <c r="J451" i="4"/>
  <c r="G926" i="4"/>
  <c r="O926" i="4"/>
  <c r="H926" i="4"/>
  <c r="I926" i="4"/>
  <c r="J926" i="4"/>
  <c r="K926" i="4"/>
  <c r="L926" i="4"/>
  <c r="M926" i="4"/>
  <c r="N926" i="4"/>
  <c r="L1185" i="4"/>
  <c r="M1185" i="4"/>
  <c r="N1185" i="4"/>
  <c r="G1185" i="4"/>
  <c r="O1185" i="4"/>
  <c r="H1185" i="4"/>
  <c r="I1185" i="4"/>
  <c r="J1185" i="4"/>
  <c r="K1185" i="4"/>
  <c r="J1043" i="4"/>
  <c r="K1043" i="4"/>
  <c r="L1043" i="4"/>
  <c r="M1043" i="4"/>
  <c r="N1043" i="4"/>
  <c r="G1043" i="4"/>
  <c r="O1043" i="4"/>
  <c r="H1043" i="4"/>
  <c r="I1043" i="4"/>
  <c r="K817" i="4"/>
  <c r="L817" i="4"/>
  <c r="M817" i="4"/>
  <c r="N817" i="4"/>
  <c r="G817" i="4"/>
  <c r="O817" i="4"/>
  <c r="H817" i="4"/>
  <c r="I817" i="4"/>
  <c r="J817" i="4"/>
  <c r="M735" i="4"/>
  <c r="N735" i="4"/>
  <c r="G735" i="4"/>
  <c r="O735" i="4"/>
  <c r="H735" i="4"/>
  <c r="I735" i="4"/>
  <c r="J735" i="4"/>
  <c r="K735" i="4"/>
  <c r="L735" i="4"/>
  <c r="M553" i="4"/>
  <c r="N553" i="4"/>
  <c r="G553" i="4"/>
  <c r="O553" i="4"/>
  <c r="H553" i="4"/>
  <c r="I553" i="4"/>
  <c r="J553" i="4"/>
  <c r="K553" i="4"/>
  <c r="L553" i="4"/>
  <c r="L474" i="4"/>
  <c r="M474" i="4"/>
  <c r="N474" i="4"/>
  <c r="G474" i="4"/>
  <c r="O474" i="4"/>
  <c r="H474" i="4"/>
  <c r="I474" i="4"/>
  <c r="J474" i="4"/>
  <c r="K474" i="4"/>
  <c r="J348" i="4"/>
  <c r="K348" i="4"/>
  <c r="L348" i="4"/>
  <c r="M348" i="4"/>
  <c r="N348" i="4"/>
  <c r="G348" i="4"/>
  <c r="O348" i="4"/>
  <c r="H348" i="4"/>
  <c r="I348" i="4"/>
  <c r="I304" i="4"/>
  <c r="L304" i="4"/>
  <c r="N304" i="4"/>
  <c r="G304" i="4"/>
  <c r="O304" i="4"/>
  <c r="H304" i="4"/>
  <c r="J304" i="4"/>
  <c r="K304" i="4"/>
  <c r="M304" i="4"/>
  <c r="H113" i="4"/>
  <c r="I113" i="4"/>
  <c r="J113" i="4"/>
  <c r="K113" i="4"/>
  <c r="L113" i="4"/>
  <c r="M113" i="4"/>
  <c r="N113" i="4"/>
  <c r="G113" i="4"/>
  <c r="O113" i="4"/>
  <c r="H430" i="4"/>
  <c r="I430" i="4"/>
  <c r="J430" i="4"/>
  <c r="K430" i="4"/>
  <c r="L430" i="4"/>
  <c r="M430" i="4"/>
  <c r="N430" i="4"/>
  <c r="G430" i="4"/>
  <c r="O430" i="4"/>
  <c r="M300" i="4"/>
  <c r="H300" i="4"/>
  <c r="J300" i="4"/>
  <c r="K300" i="4"/>
  <c r="L300" i="4"/>
  <c r="N300" i="4"/>
  <c r="O300" i="4"/>
  <c r="G300" i="4"/>
  <c r="I300" i="4"/>
  <c r="I128" i="4"/>
  <c r="J128" i="4"/>
  <c r="K128" i="4"/>
  <c r="L128" i="4"/>
  <c r="M128" i="4"/>
  <c r="N128" i="4"/>
  <c r="G128" i="4"/>
  <c r="O128" i="4"/>
  <c r="H128" i="4"/>
  <c r="I56" i="4"/>
  <c r="J56" i="4"/>
  <c r="K56" i="4"/>
  <c r="L56" i="4"/>
  <c r="M56" i="4"/>
  <c r="N56" i="4"/>
  <c r="G56" i="4"/>
  <c r="O56" i="4"/>
  <c r="H56" i="4"/>
  <c r="N999" i="4"/>
  <c r="G999" i="4"/>
  <c r="O999" i="4"/>
  <c r="H999" i="4"/>
  <c r="I999" i="4"/>
  <c r="J999" i="4"/>
  <c r="K999" i="4"/>
  <c r="L999" i="4"/>
  <c r="M999" i="4"/>
  <c r="K1130" i="4"/>
  <c r="L1130" i="4"/>
  <c r="M1130" i="4"/>
  <c r="N1130" i="4"/>
  <c r="G1130" i="4"/>
  <c r="O1130" i="4"/>
  <c r="H1130" i="4"/>
  <c r="I1130" i="4"/>
  <c r="J1130" i="4"/>
  <c r="L961" i="4"/>
  <c r="M961" i="4"/>
  <c r="N961" i="4"/>
  <c r="G961" i="4"/>
  <c r="O961" i="4"/>
  <c r="H961" i="4"/>
  <c r="I961" i="4"/>
  <c r="J961" i="4"/>
  <c r="K961" i="4"/>
  <c r="M839" i="4"/>
  <c r="N839" i="4"/>
  <c r="G839" i="4"/>
  <c r="O839" i="4"/>
  <c r="H839" i="4"/>
  <c r="I839" i="4"/>
  <c r="J839" i="4"/>
  <c r="K839" i="4"/>
  <c r="L839" i="4"/>
  <c r="I619" i="4"/>
  <c r="J619" i="4"/>
  <c r="K619" i="4"/>
  <c r="L619" i="4"/>
  <c r="M619" i="4"/>
  <c r="N619" i="4"/>
  <c r="G619" i="4"/>
  <c r="O619" i="4"/>
  <c r="H619" i="4"/>
  <c r="M952" i="4"/>
  <c r="N952" i="4"/>
  <c r="G952" i="4"/>
  <c r="O952" i="4"/>
  <c r="H952" i="4"/>
  <c r="I952" i="4"/>
  <c r="J952" i="4"/>
  <c r="K952" i="4"/>
  <c r="L952" i="4"/>
  <c r="I1100" i="4"/>
  <c r="J1100" i="4"/>
  <c r="K1100" i="4"/>
  <c r="L1100" i="4"/>
  <c r="M1100" i="4"/>
  <c r="N1100" i="4"/>
  <c r="G1100" i="4"/>
  <c r="O1100" i="4"/>
  <c r="H1100" i="4"/>
  <c r="K1034" i="4"/>
  <c r="L1034" i="4"/>
  <c r="M1034" i="4"/>
  <c r="N1034" i="4"/>
  <c r="G1034" i="4"/>
  <c r="O1034" i="4"/>
  <c r="H1034" i="4"/>
  <c r="I1034" i="4"/>
  <c r="J1034" i="4"/>
  <c r="L840" i="4"/>
  <c r="M840" i="4"/>
  <c r="N840" i="4"/>
  <c r="G840" i="4"/>
  <c r="O840" i="4"/>
  <c r="H840" i="4"/>
  <c r="I840" i="4"/>
  <c r="J840" i="4"/>
  <c r="K840" i="4"/>
  <c r="G733" i="4"/>
  <c r="O733" i="4"/>
  <c r="H733" i="4"/>
  <c r="I733" i="4"/>
  <c r="J733" i="4"/>
  <c r="K733" i="4"/>
  <c r="L733" i="4"/>
  <c r="M733" i="4"/>
  <c r="N733" i="4"/>
  <c r="L656" i="4"/>
  <c r="M656" i="4"/>
  <c r="N656" i="4"/>
  <c r="G656" i="4"/>
  <c r="O656" i="4"/>
  <c r="H656" i="4"/>
  <c r="I656" i="4"/>
  <c r="J656" i="4"/>
  <c r="K656" i="4"/>
  <c r="J476" i="4"/>
  <c r="K476" i="4"/>
  <c r="L476" i="4"/>
  <c r="M476" i="4"/>
  <c r="N476" i="4"/>
  <c r="G476" i="4"/>
  <c r="O476" i="4"/>
  <c r="H476" i="4"/>
  <c r="I476" i="4"/>
  <c r="N336" i="4"/>
  <c r="G336" i="4"/>
  <c r="O336" i="4"/>
  <c r="H336" i="4"/>
  <c r="I336" i="4"/>
  <c r="J336" i="4"/>
  <c r="K336" i="4"/>
  <c r="L336" i="4"/>
  <c r="M336" i="4"/>
  <c r="J215" i="4"/>
  <c r="K215" i="4"/>
  <c r="L215" i="4"/>
  <c r="M215" i="4"/>
  <c r="N215" i="4"/>
  <c r="G215" i="4"/>
  <c r="O215" i="4"/>
  <c r="H215" i="4"/>
  <c r="I215" i="4"/>
  <c r="K94" i="4"/>
  <c r="L94" i="4"/>
  <c r="M94" i="4"/>
  <c r="N94" i="4"/>
  <c r="G94" i="4"/>
  <c r="O94" i="4"/>
  <c r="H94" i="4"/>
  <c r="I94" i="4"/>
  <c r="J94" i="4"/>
  <c r="L856" i="4"/>
  <c r="M856" i="4"/>
  <c r="N856" i="4"/>
  <c r="G856" i="4"/>
  <c r="O856" i="4"/>
  <c r="H856" i="4"/>
  <c r="I856" i="4"/>
  <c r="J856" i="4"/>
  <c r="K856" i="4"/>
  <c r="M1096" i="4"/>
  <c r="N1096" i="4"/>
  <c r="G1096" i="4"/>
  <c r="O1096" i="4"/>
  <c r="H1096" i="4"/>
  <c r="I1096" i="4"/>
  <c r="J1096" i="4"/>
  <c r="K1096" i="4"/>
  <c r="L1096" i="4"/>
  <c r="G327" i="4"/>
  <c r="O327" i="4"/>
  <c r="H327" i="4"/>
  <c r="I327" i="4"/>
  <c r="J327" i="4"/>
  <c r="K327" i="4"/>
  <c r="L327" i="4"/>
  <c r="M327" i="4"/>
  <c r="N327" i="4"/>
  <c r="G146" i="4"/>
  <c r="O146" i="4"/>
  <c r="H146" i="4"/>
  <c r="I146" i="4"/>
  <c r="J146" i="4"/>
  <c r="K146" i="4"/>
  <c r="L146" i="4"/>
  <c r="M146" i="4"/>
  <c r="N146" i="4"/>
  <c r="M244" i="4"/>
  <c r="N244" i="4"/>
  <c r="G244" i="4"/>
  <c r="O244" i="4"/>
  <c r="H244" i="4"/>
  <c r="I244" i="4"/>
  <c r="J244" i="4"/>
  <c r="K244" i="4"/>
  <c r="L244" i="4"/>
  <c r="J39" i="4"/>
  <c r="K39" i="4"/>
  <c r="L39" i="4"/>
  <c r="M39" i="4"/>
  <c r="N39" i="4"/>
  <c r="G39" i="4"/>
  <c r="O39" i="4"/>
  <c r="H39" i="4"/>
  <c r="I39" i="4"/>
  <c r="M1144" i="4"/>
  <c r="N1144" i="4"/>
  <c r="G1144" i="4"/>
  <c r="O1144" i="4"/>
  <c r="H1144" i="4"/>
  <c r="I1144" i="4"/>
  <c r="J1144" i="4"/>
  <c r="K1144" i="4"/>
  <c r="L1144" i="4"/>
  <c r="M992" i="4"/>
  <c r="N992" i="4"/>
  <c r="G992" i="4"/>
  <c r="O992" i="4"/>
  <c r="H992" i="4"/>
  <c r="I992" i="4"/>
  <c r="J992" i="4"/>
  <c r="K992" i="4"/>
  <c r="L992" i="4"/>
  <c r="L760" i="4"/>
  <c r="M760" i="4"/>
  <c r="N760" i="4"/>
  <c r="G760" i="4"/>
  <c r="O760" i="4"/>
  <c r="H760" i="4"/>
  <c r="I760" i="4"/>
  <c r="J760" i="4"/>
  <c r="K760" i="4"/>
  <c r="M1128" i="4"/>
  <c r="N1128" i="4"/>
  <c r="G1128" i="4"/>
  <c r="O1128" i="4"/>
  <c r="H1128" i="4"/>
  <c r="I1128" i="4"/>
  <c r="J1128" i="4"/>
  <c r="K1128" i="4"/>
  <c r="L1128" i="4"/>
  <c r="L1081" i="4"/>
  <c r="M1081" i="4"/>
  <c r="N1081" i="4"/>
  <c r="G1081" i="4"/>
  <c r="O1081" i="4"/>
  <c r="H1081" i="4"/>
  <c r="I1081" i="4"/>
  <c r="J1081" i="4"/>
  <c r="K1081" i="4"/>
  <c r="J939" i="4"/>
  <c r="K939" i="4"/>
  <c r="L939" i="4"/>
  <c r="M939" i="4"/>
  <c r="N939" i="4"/>
  <c r="G939" i="4"/>
  <c r="O939" i="4"/>
  <c r="H939" i="4"/>
  <c r="I939" i="4"/>
  <c r="K889" i="4"/>
  <c r="L889" i="4"/>
  <c r="M889" i="4"/>
  <c r="N889" i="4"/>
  <c r="G889" i="4"/>
  <c r="O889" i="4"/>
  <c r="H889" i="4"/>
  <c r="I889" i="4"/>
  <c r="J889" i="4"/>
  <c r="L736" i="4"/>
  <c r="M736" i="4"/>
  <c r="N736" i="4"/>
  <c r="G736" i="4"/>
  <c r="O736" i="4"/>
  <c r="H736" i="4"/>
  <c r="I736" i="4"/>
  <c r="J736" i="4"/>
  <c r="K736" i="4"/>
  <c r="J626" i="4"/>
  <c r="K626" i="4"/>
  <c r="L626" i="4"/>
  <c r="M626" i="4"/>
  <c r="N626" i="4"/>
  <c r="G626" i="4"/>
  <c r="O626" i="4"/>
  <c r="H626" i="4"/>
  <c r="I626" i="4"/>
  <c r="M433" i="4"/>
  <c r="N433" i="4"/>
  <c r="G433" i="4"/>
  <c r="O433" i="4"/>
  <c r="H433" i="4"/>
  <c r="I433" i="4"/>
  <c r="J433" i="4"/>
  <c r="K433" i="4"/>
  <c r="L433" i="4"/>
  <c r="J372" i="4"/>
  <c r="K372" i="4"/>
  <c r="L372" i="4"/>
  <c r="M372" i="4"/>
  <c r="N372" i="4"/>
  <c r="G372" i="4"/>
  <c r="O372" i="4"/>
  <c r="H372" i="4"/>
  <c r="I372" i="4"/>
  <c r="H169" i="4"/>
  <c r="I169" i="4"/>
  <c r="J169" i="4"/>
  <c r="K169" i="4"/>
  <c r="L169" i="4"/>
  <c r="M169" i="4"/>
  <c r="N169" i="4"/>
  <c r="G169" i="4"/>
  <c r="O169" i="4"/>
  <c r="K62" i="4"/>
  <c r="L62" i="4"/>
  <c r="M62" i="4"/>
  <c r="N62" i="4"/>
  <c r="G62" i="4"/>
  <c r="O62" i="4"/>
  <c r="H62" i="4"/>
  <c r="I62" i="4"/>
  <c r="J62" i="4"/>
  <c r="L937" i="4"/>
  <c r="M937" i="4"/>
  <c r="N937" i="4"/>
  <c r="G937" i="4"/>
  <c r="O937" i="4"/>
  <c r="H937" i="4"/>
  <c r="I937" i="4"/>
  <c r="J937" i="4"/>
  <c r="K937" i="4"/>
  <c r="I112" i="4"/>
  <c r="J112" i="4"/>
  <c r="K112" i="4"/>
  <c r="L112" i="4"/>
  <c r="M112" i="4"/>
  <c r="N112" i="4"/>
  <c r="G112" i="4"/>
  <c r="O112" i="4"/>
  <c r="H112" i="4"/>
  <c r="I627" i="4"/>
  <c r="J627" i="4"/>
  <c r="K627" i="4"/>
  <c r="L627" i="4"/>
  <c r="M627" i="4"/>
  <c r="N627" i="4"/>
  <c r="G627" i="4"/>
  <c r="O627" i="4"/>
  <c r="H627" i="4"/>
  <c r="L386" i="4"/>
  <c r="M386" i="4"/>
  <c r="N386" i="4"/>
  <c r="G386" i="4"/>
  <c r="O386" i="4"/>
  <c r="H386" i="4"/>
  <c r="I386" i="4"/>
  <c r="J386" i="4"/>
  <c r="K386" i="4"/>
  <c r="L490" i="4"/>
  <c r="M490" i="4"/>
  <c r="N490" i="4"/>
  <c r="G490" i="4"/>
  <c r="O490" i="4"/>
  <c r="H490" i="4"/>
  <c r="I490" i="4"/>
  <c r="J490" i="4"/>
  <c r="K490" i="4"/>
  <c r="L330" i="4"/>
  <c r="M330" i="4"/>
  <c r="N330" i="4"/>
  <c r="G330" i="4"/>
  <c r="O330" i="4"/>
  <c r="H330" i="4"/>
  <c r="I330" i="4"/>
  <c r="J330" i="4"/>
  <c r="K330" i="4"/>
  <c r="H145" i="4"/>
  <c r="I145" i="4"/>
  <c r="J145" i="4"/>
  <c r="K145" i="4"/>
  <c r="L145" i="4"/>
  <c r="M145" i="4"/>
  <c r="N145" i="4"/>
  <c r="G145" i="4"/>
  <c r="O145" i="4"/>
  <c r="H41" i="4"/>
  <c r="I41" i="4"/>
  <c r="J41" i="4"/>
  <c r="K41" i="4"/>
  <c r="L41" i="4"/>
  <c r="M41" i="4"/>
  <c r="N41" i="4"/>
  <c r="G41" i="4"/>
  <c r="O41" i="4"/>
  <c r="K954" i="4"/>
  <c r="L954" i="4"/>
  <c r="M954" i="4"/>
  <c r="N954" i="4"/>
  <c r="G954" i="4"/>
  <c r="O954" i="4"/>
  <c r="H954" i="4"/>
  <c r="I954" i="4"/>
  <c r="J954" i="4"/>
  <c r="J1179" i="4"/>
  <c r="K1179" i="4"/>
  <c r="L1179" i="4"/>
  <c r="M1179" i="4"/>
  <c r="N1179" i="4"/>
  <c r="G1179" i="4"/>
  <c r="O1179" i="4"/>
  <c r="H1179" i="4"/>
  <c r="I1179" i="4"/>
  <c r="I964" i="4"/>
  <c r="J964" i="4"/>
  <c r="K964" i="4"/>
  <c r="L964" i="4"/>
  <c r="M964" i="4"/>
  <c r="N964" i="4"/>
  <c r="G964" i="4"/>
  <c r="O964" i="4"/>
  <c r="H964" i="4"/>
  <c r="L808" i="4"/>
  <c r="M808" i="4"/>
  <c r="N808" i="4"/>
  <c r="G808" i="4"/>
  <c r="O808" i="4"/>
  <c r="H808" i="4"/>
  <c r="I808" i="4"/>
  <c r="J808" i="4"/>
  <c r="K808" i="4"/>
  <c r="K825" i="4"/>
  <c r="L825" i="4"/>
  <c r="M825" i="4"/>
  <c r="N825" i="4"/>
  <c r="G825" i="4"/>
  <c r="O825" i="4"/>
  <c r="H825" i="4"/>
  <c r="I825" i="4"/>
  <c r="J825" i="4"/>
  <c r="G773" i="4"/>
  <c r="O773" i="4"/>
  <c r="H773" i="4"/>
  <c r="I773" i="4"/>
  <c r="J773" i="4"/>
  <c r="K773" i="4"/>
  <c r="L773" i="4"/>
  <c r="M773" i="4"/>
  <c r="N773" i="4"/>
  <c r="J580" i="4"/>
  <c r="K580" i="4"/>
  <c r="L580" i="4"/>
  <c r="M580" i="4"/>
  <c r="N580" i="4"/>
  <c r="G580" i="4"/>
  <c r="O580" i="4"/>
  <c r="H580" i="4"/>
  <c r="I580" i="4"/>
  <c r="I421" i="4"/>
  <c r="J421" i="4"/>
  <c r="K421" i="4"/>
  <c r="L421" i="4"/>
  <c r="M421" i="4"/>
  <c r="N421" i="4"/>
  <c r="G421" i="4"/>
  <c r="O421" i="4"/>
  <c r="H421" i="4"/>
  <c r="J303" i="4"/>
  <c r="M303" i="4"/>
  <c r="G303" i="4"/>
  <c r="O303" i="4"/>
  <c r="H303" i="4"/>
  <c r="I303" i="4"/>
  <c r="K303" i="4"/>
  <c r="L303" i="4"/>
  <c r="N303" i="4"/>
  <c r="H185" i="4"/>
  <c r="I185" i="4"/>
  <c r="J185" i="4"/>
  <c r="K185" i="4"/>
  <c r="L185" i="4"/>
  <c r="M185" i="4"/>
  <c r="N185" i="4"/>
  <c r="G185" i="4"/>
  <c r="O185" i="4"/>
  <c r="K22" i="4"/>
  <c r="L22" i="4"/>
  <c r="M22" i="4"/>
  <c r="N22" i="4"/>
  <c r="G22" i="4"/>
  <c r="O22" i="4"/>
  <c r="H22" i="4"/>
  <c r="I22" i="4"/>
  <c r="J22" i="4"/>
  <c r="M377" i="4"/>
  <c r="N377" i="4"/>
  <c r="G377" i="4"/>
  <c r="O377" i="4"/>
  <c r="H377" i="4"/>
  <c r="I377" i="4"/>
  <c r="J377" i="4"/>
  <c r="K377" i="4"/>
  <c r="L377" i="4"/>
  <c r="N758" i="4"/>
  <c r="G758" i="4"/>
  <c r="O758" i="4"/>
  <c r="H758" i="4"/>
  <c r="I758" i="4"/>
  <c r="J758" i="4"/>
  <c r="K758" i="4"/>
  <c r="L758" i="4"/>
  <c r="M758" i="4"/>
  <c r="H788" i="4"/>
  <c r="I788" i="4"/>
  <c r="J788" i="4"/>
  <c r="K788" i="4"/>
  <c r="L788" i="4"/>
  <c r="M788" i="4"/>
  <c r="N788" i="4"/>
  <c r="G788" i="4"/>
  <c r="O788" i="4"/>
  <c r="H636" i="4"/>
  <c r="I636" i="4"/>
  <c r="J636" i="4"/>
  <c r="K636" i="4"/>
  <c r="L636" i="4"/>
  <c r="M636" i="4"/>
  <c r="N636" i="4"/>
  <c r="G636" i="4"/>
  <c r="O636" i="4"/>
  <c r="N552" i="4"/>
  <c r="G552" i="4"/>
  <c r="O552" i="4"/>
  <c r="H552" i="4"/>
  <c r="I552" i="4"/>
  <c r="J552" i="4"/>
  <c r="K552" i="4"/>
  <c r="L552" i="4"/>
  <c r="M552" i="4"/>
  <c r="H510" i="4"/>
  <c r="I510" i="4"/>
  <c r="J510" i="4"/>
  <c r="K510" i="4"/>
  <c r="L510" i="4"/>
  <c r="M510" i="4"/>
  <c r="N510" i="4"/>
  <c r="G510" i="4"/>
  <c r="O510" i="4"/>
  <c r="L346" i="4"/>
  <c r="M346" i="4"/>
  <c r="N346" i="4"/>
  <c r="G346" i="4"/>
  <c r="O346" i="4"/>
  <c r="H346" i="4"/>
  <c r="I346" i="4"/>
  <c r="J346" i="4"/>
  <c r="K346" i="4"/>
  <c r="H177" i="4"/>
  <c r="I177" i="4"/>
  <c r="J177" i="4"/>
  <c r="K177" i="4"/>
  <c r="L177" i="4"/>
  <c r="M177" i="4"/>
  <c r="N177" i="4"/>
  <c r="G177" i="4"/>
  <c r="O177" i="4"/>
  <c r="J1207" i="4"/>
  <c r="K1207" i="4"/>
  <c r="L1207" i="4"/>
  <c r="O1207" i="4"/>
  <c r="H1207" i="4"/>
  <c r="M1207" i="4"/>
  <c r="I1207" i="4"/>
  <c r="N1207" i="4"/>
  <c r="G1207" i="4"/>
  <c r="N1151" i="4"/>
  <c r="G1151" i="4"/>
  <c r="O1151" i="4"/>
  <c r="H1151" i="4"/>
  <c r="I1151" i="4"/>
  <c r="J1151" i="4"/>
  <c r="K1151" i="4"/>
  <c r="L1151" i="4"/>
  <c r="M1151" i="4"/>
  <c r="N943" i="4"/>
  <c r="G943" i="4"/>
  <c r="O943" i="4"/>
  <c r="H943" i="4"/>
  <c r="I943" i="4"/>
  <c r="J943" i="4"/>
  <c r="K943" i="4"/>
  <c r="L943" i="4"/>
  <c r="M943" i="4"/>
  <c r="L800" i="4"/>
  <c r="M800" i="4"/>
  <c r="N800" i="4"/>
  <c r="G800" i="4"/>
  <c r="O800" i="4"/>
  <c r="H800" i="4"/>
  <c r="I800" i="4"/>
  <c r="J800" i="4"/>
  <c r="K800" i="4"/>
  <c r="G637" i="4"/>
  <c r="O637" i="4"/>
  <c r="H637" i="4"/>
  <c r="I637" i="4"/>
  <c r="J637" i="4"/>
  <c r="K637" i="4"/>
  <c r="L637" i="4"/>
  <c r="M637" i="4"/>
  <c r="N637" i="4"/>
  <c r="G693" i="4"/>
  <c r="O693" i="4"/>
  <c r="H693" i="4"/>
  <c r="I693" i="4"/>
  <c r="J693" i="4"/>
  <c r="K693" i="4"/>
  <c r="L693" i="4"/>
  <c r="M693" i="4"/>
  <c r="N693" i="4"/>
  <c r="M529" i="4"/>
  <c r="N529" i="4"/>
  <c r="G529" i="4"/>
  <c r="O529" i="4"/>
  <c r="H529" i="4"/>
  <c r="I529" i="4"/>
  <c r="J529" i="4"/>
  <c r="K529" i="4"/>
  <c r="L529" i="4"/>
  <c r="M385" i="4"/>
  <c r="N385" i="4"/>
  <c r="G385" i="4"/>
  <c r="O385" i="4"/>
  <c r="H385" i="4"/>
  <c r="I385" i="4"/>
  <c r="J385" i="4"/>
  <c r="K385" i="4"/>
  <c r="L385" i="4"/>
  <c r="J287" i="4"/>
  <c r="M287" i="4"/>
  <c r="G287" i="4"/>
  <c r="O287" i="4"/>
  <c r="H287" i="4"/>
  <c r="I287" i="4"/>
  <c r="K287" i="4"/>
  <c r="L287" i="4"/>
  <c r="N287" i="4"/>
  <c r="J151" i="4"/>
  <c r="K151" i="4"/>
  <c r="L151" i="4"/>
  <c r="M151" i="4"/>
  <c r="N151" i="4"/>
  <c r="G151" i="4"/>
  <c r="O151" i="4"/>
  <c r="H151" i="4"/>
  <c r="I151" i="4"/>
  <c r="K54" i="4"/>
  <c r="L54" i="4"/>
  <c r="M54" i="4"/>
  <c r="N54" i="4"/>
  <c r="G54" i="4"/>
  <c r="O54" i="4"/>
  <c r="H54" i="4"/>
  <c r="I54" i="4"/>
  <c r="J54" i="4"/>
  <c r="I485" i="4"/>
  <c r="J485" i="4"/>
  <c r="K485" i="4"/>
  <c r="L485" i="4"/>
  <c r="M485" i="4"/>
  <c r="N485" i="4"/>
  <c r="G485" i="4"/>
  <c r="O485" i="4"/>
  <c r="H485" i="4"/>
  <c r="N935" i="4"/>
  <c r="G935" i="4"/>
  <c r="O935" i="4"/>
  <c r="H935" i="4"/>
  <c r="I935" i="4"/>
  <c r="J935" i="4"/>
  <c r="K935" i="4"/>
  <c r="L935" i="4"/>
  <c r="M935" i="4"/>
  <c r="N1055" i="4"/>
  <c r="G1055" i="4"/>
  <c r="O1055" i="4"/>
  <c r="H1055" i="4"/>
  <c r="I1055" i="4"/>
  <c r="J1055" i="4"/>
  <c r="K1055" i="4"/>
  <c r="L1055" i="4"/>
  <c r="M1055" i="4"/>
  <c r="M920" i="4"/>
  <c r="N920" i="4"/>
  <c r="G920" i="4"/>
  <c r="O920" i="4"/>
  <c r="H920" i="4"/>
  <c r="I920" i="4"/>
  <c r="J920" i="4"/>
  <c r="K920" i="4"/>
  <c r="L920" i="4"/>
  <c r="L816" i="4"/>
  <c r="M816" i="4"/>
  <c r="N816" i="4"/>
  <c r="G816" i="4"/>
  <c r="O816" i="4"/>
  <c r="H816" i="4"/>
  <c r="I816" i="4"/>
  <c r="J816" i="4"/>
  <c r="K816" i="4"/>
  <c r="M791" i="4"/>
  <c r="N791" i="4"/>
  <c r="G791" i="4"/>
  <c r="O791" i="4"/>
  <c r="H791" i="4"/>
  <c r="I791" i="4"/>
  <c r="J791" i="4"/>
  <c r="K791" i="4"/>
  <c r="L791" i="4"/>
  <c r="N584" i="4"/>
  <c r="G584" i="4"/>
  <c r="O584" i="4"/>
  <c r="H584" i="4"/>
  <c r="I584" i="4"/>
  <c r="J584" i="4"/>
  <c r="K584" i="4"/>
  <c r="L584" i="4"/>
  <c r="M584" i="4"/>
  <c r="G399" i="4"/>
  <c r="O399" i="4"/>
  <c r="H399" i="4"/>
  <c r="I399" i="4"/>
  <c r="J399" i="4"/>
  <c r="K399" i="4"/>
  <c r="L399" i="4"/>
  <c r="M399" i="4"/>
  <c r="N399" i="4"/>
  <c r="N903" i="4"/>
  <c r="G903" i="4"/>
  <c r="O903" i="4"/>
  <c r="H903" i="4"/>
  <c r="I903" i="4"/>
  <c r="J903" i="4"/>
  <c r="K903" i="4"/>
  <c r="L903" i="4"/>
  <c r="M903" i="4"/>
  <c r="H1069" i="4"/>
  <c r="I1069" i="4"/>
  <c r="J1069" i="4"/>
  <c r="K1069" i="4"/>
  <c r="L1069" i="4"/>
  <c r="M1069" i="4"/>
  <c r="N1069" i="4"/>
  <c r="G1069" i="4"/>
  <c r="O1069" i="4"/>
  <c r="G942" i="4"/>
  <c r="O942" i="4"/>
  <c r="H942" i="4"/>
  <c r="I942" i="4"/>
  <c r="J942" i="4"/>
  <c r="K942" i="4"/>
  <c r="L942" i="4"/>
  <c r="M942" i="4"/>
  <c r="N942" i="4"/>
  <c r="H868" i="4"/>
  <c r="I868" i="4"/>
  <c r="J868" i="4"/>
  <c r="K868" i="4"/>
  <c r="L868" i="4"/>
  <c r="M868" i="4"/>
  <c r="N868" i="4"/>
  <c r="G868" i="4"/>
  <c r="O868" i="4"/>
  <c r="L680" i="4"/>
  <c r="M680" i="4"/>
  <c r="N680" i="4"/>
  <c r="G680" i="4"/>
  <c r="O680" i="4"/>
  <c r="H680" i="4"/>
  <c r="I680" i="4"/>
  <c r="J680" i="4"/>
  <c r="K680" i="4"/>
  <c r="I565" i="4"/>
  <c r="J565" i="4"/>
  <c r="K565" i="4"/>
  <c r="L565" i="4"/>
  <c r="M565" i="4"/>
  <c r="N565" i="4"/>
  <c r="G565" i="4"/>
  <c r="O565" i="4"/>
  <c r="H565" i="4"/>
  <c r="I469" i="4"/>
  <c r="J469" i="4"/>
  <c r="K469" i="4"/>
  <c r="L469" i="4"/>
  <c r="M469" i="4"/>
  <c r="N469" i="4"/>
  <c r="G469" i="4"/>
  <c r="O469" i="4"/>
  <c r="H469" i="4"/>
  <c r="M337" i="4"/>
  <c r="N337" i="4"/>
  <c r="G337" i="4"/>
  <c r="O337" i="4"/>
  <c r="H337" i="4"/>
  <c r="I337" i="4"/>
  <c r="J337" i="4"/>
  <c r="K337" i="4"/>
  <c r="L337" i="4"/>
  <c r="H241" i="4"/>
  <c r="I241" i="4"/>
  <c r="J241" i="4"/>
  <c r="K241" i="4"/>
  <c r="L241" i="4"/>
  <c r="M241" i="4"/>
  <c r="N241" i="4"/>
  <c r="G241" i="4"/>
  <c r="O241" i="4"/>
  <c r="H97" i="4"/>
  <c r="I97" i="4"/>
  <c r="J97" i="4"/>
  <c r="K97" i="4"/>
  <c r="L97" i="4"/>
  <c r="M97" i="4"/>
  <c r="N97" i="4"/>
  <c r="G97" i="4"/>
  <c r="O97" i="4"/>
  <c r="G50" i="4"/>
  <c r="O50" i="4"/>
  <c r="H50" i="4"/>
  <c r="I50" i="4"/>
  <c r="J50" i="4"/>
  <c r="K50" i="4"/>
  <c r="L50" i="4"/>
  <c r="M50" i="4"/>
  <c r="N50" i="4"/>
  <c r="N83" i="4"/>
  <c r="G83" i="4"/>
  <c r="O83" i="4"/>
  <c r="H83" i="4"/>
  <c r="I83" i="4"/>
  <c r="J83" i="4"/>
  <c r="K83" i="4"/>
  <c r="L83" i="4"/>
  <c r="M83" i="4"/>
  <c r="N107" i="4"/>
  <c r="G107" i="4"/>
  <c r="O107" i="4"/>
  <c r="H107" i="4"/>
  <c r="I107" i="4"/>
  <c r="J107" i="4"/>
  <c r="K107" i="4"/>
  <c r="L107" i="4"/>
  <c r="M107" i="4"/>
  <c r="I1092" i="4"/>
  <c r="J1092" i="4"/>
  <c r="K1092" i="4"/>
  <c r="L1092" i="4"/>
  <c r="M1092" i="4"/>
  <c r="N1092" i="4"/>
  <c r="G1092" i="4"/>
  <c r="O1092" i="4"/>
  <c r="H1092" i="4"/>
  <c r="M76" i="4"/>
  <c r="N76" i="4"/>
  <c r="G76" i="4"/>
  <c r="O76" i="4"/>
  <c r="H76" i="4"/>
  <c r="I76" i="4"/>
  <c r="J76" i="4"/>
  <c r="K76" i="4"/>
  <c r="L76" i="4"/>
  <c r="L362" i="4"/>
  <c r="M362" i="4"/>
  <c r="N362" i="4"/>
  <c r="G362" i="4"/>
  <c r="O362" i="4"/>
  <c r="H362" i="4"/>
  <c r="I362" i="4"/>
  <c r="J362" i="4"/>
  <c r="K362" i="4"/>
  <c r="N854" i="4"/>
  <c r="G854" i="4"/>
  <c r="O854" i="4"/>
  <c r="H854" i="4"/>
  <c r="I854" i="4"/>
  <c r="J854" i="4"/>
  <c r="K854" i="4"/>
  <c r="L854" i="4"/>
  <c r="M854" i="4"/>
  <c r="L784" i="4"/>
  <c r="M784" i="4"/>
  <c r="N784" i="4"/>
  <c r="G784" i="4"/>
  <c r="O784" i="4"/>
  <c r="H784" i="4"/>
  <c r="I784" i="4"/>
  <c r="J784" i="4"/>
  <c r="K784" i="4"/>
  <c r="G934" i="4"/>
  <c r="O934" i="4"/>
  <c r="H934" i="4"/>
  <c r="I934" i="4"/>
  <c r="J934" i="4"/>
  <c r="K934" i="4"/>
  <c r="L934" i="4"/>
  <c r="M934" i="4"/>
  <c r="N934" i="4"/>
  <c r="G789" i="4"/>
  <c r="O789" i="4"/>
  <c r="H789" i="4"/>
  <c r="I789" i="4"/>
  <c r="J789" i="4"/>
  <c r="K789" i="4"/>
  <c r="L789" i="4"/>
  <c r="M789" i="4"/>
  <c r="N789" i="4"/>
  <c r="L482" i="4"/>
  <c r="M482" i="4"/>
  <c r="N482" i="4"/>
  <c r="G482" i="4"/>
  <c r="O482" i="4"/>
  <c r="H482" i="4"/>
  <c r="I482" i="4"/>
  <c r="J482" i="4"/>
  <c r="K482" i="4"/>
  <c r="K363" i="4"/>
  <c r="L363" i="4"/>
  <c r="M363" i="4"/>
  <c r="N363" i="4"/>
  <c r="G363" i="4"/>
  <c r="O363" i="4"/>
  <c r="H363" i="4"/>
  <c r="I363" i="4"/>
  <c r="J363" i="4"/>
  <c r="I715" i="4"/>
  <c r="J715" i="4"/>
  <c r="K715" i="4"/>
  <c r="L715" i="4"/>
  <c r="M715" i="4"/>
  <c r="N715" i="4"/>
  <c r="G715" i="4"/>
  <c r="O715" i="4"/>
  <c r="H715" i="4"/>
  <c r="L1105" i="4"/>
  <c r="M1105" i="4"/>
  <c r="N1105" i="4"/>
  <c r="G1105" i="4"/>
  <c r="O1105" i="4"/>
  <c r="H1105" i="4"/>
  <c r="I1105" i="4"/>
  <c r="J1105" i="4"/>
  <c r="K1105" i="4"/>
  <c r="J995" i="4"/>
  <c r="K995" i="4"/>
  <c r="L995" i="4"/>
  <c r="M995" i="4"/>
  <c r="N995" i="4"/>
  <c r="G995" i="4"/>
  <c r="O995" i="4"/>
  <c r="H995" i="4"/>
  <c r="I995" i="4"/>
  <c r="K801" i="4"/>
  <c r="L801" i="4"/>
  <c r="M801" i="4"/>
  <c r="N801" i="4"/>
  <c r="G801" i="4"/>
  <c r="O801" i="4"/>
  <c r="H801" i="4"/>
  <c r="I801" i="4"/>
  <c r="J801" i="4"/>
  <c r="J762" i="4"/>
  <c r="K762" i="4"/>
  <c r="L762" i="4"/>
  <c r="M762" i="4"/>
  <c r="N762" i="4"/>
  <c r="G762" i="4"/>
  <c r="O762" i="4"/>
  <c r="H762" i="4"/>
  <c r="I762" i="4"/>
  <c r="J564" i="4"/>
  <c r="K564" i="4"/>
  <c r="L564" i="4"/>
  <c r="M564" i="4"/>
  <c r="N564" i="4"/>
  <c r="G564" i="4"/>
  <c r="O564" i="4"/>
  <c r="H564" i="4"/>
  <c r="I564" i="4"/>
  <c r="G503" i="4"/>
  <c r="O503" i="4"/>
  <c r="H503" i="4"/>
  <c r="I503" i="4"/>
  <c r="J503" i="4"/>
  <c r="K503" i="4"/>
  <c r="L503" i="4"/>
  <c r="M503" i="4"/>
  <c r="N503" i="4"/>
  <c r="I437" i="4"/>
  <c r="J437" i="4"/>
  <c r="K437" i="4"/>
  <c r="L437" i="4"/>
  <c r="M437" i="4"/>
  <c r="N437" i="4"/>
  <c r="G437" i="4"/>
  <c r="O437" i="4"/>
  <c r="H437" i="4"/>
  <c r="N251" i="4"/>
  <c r="G251" i="4"/>
  <c r="O251" i="4"/>
  <c r="H251" i="4"/>
  <c r="I251" i="4"/>
  <c r="J251" i="4"/>
  <c r="K251" i="4"/>
  <c r="L251" i="4"/>
  <c r="M251" i="4"/>
  <c r="K126" i="4"/>
  <c r="L126" i="4"/>
  <c r="M126" i="4"/>
  <c r="N126" i="4"/>
  <c r="G126" i="4"/>
  <c r="O126" i="4"/>
  <c r="H126" i="4"/>
  <c r="I126" i="4"/>
  <c r="J126" i="4"/>
  <c r="M44" i="4"/>
  <c r="N44" i="4"/>
  <c r="G44" i="4"/>
  <c r="O44" i="4"/>
  <c r="H44" i="4"/>
  <c r="I44" i="4"/>
  <c r="J44" i="4"/>
  <c r="K44" i="4"/>
  <c r="L44" i="4"/>
  <c r="J255" i="4"/>
  <c r="K255" i="4"/>
  <c r="L255" i="4"/>
  <c r="M255" i="4"/>
  <c r="N255" i="4"/>
  <c r="G255" i="4"/>
  <c r="O255" i="4"/>
  <c r="H255" i="4"/>
  <c r="I255" i="4"/>
  <c r="M188" i="4"/>
  <c r="N188" i="4"/>
  <c r="G188" i="4"/>
  <c r="O188" i="4"/>
  <c r="H188" i="4"/>
  <c r="I188" i="4"/>
  <c r="J188" i="4"/>
  <c r="K188" i="4"/>
  <c r="L188" i="4"/>
  <c r="M1136" i="4"/>
  <c r="N1136" i="4"/>
  <c r="G1136" i="4"/>
  <c r="O1136" i="4"/>
  <c r="H1136" i="4"/>
  <c r="I1136" i="4"/>
  <c r="J1136" i="4"/>
  <c r="K1136" i="4"/>
  <c r="L1136" i="4"/>
  <c r="L993" i="4"/>
  <c r="M993" i="4"/>
  <c r="N993" i="4"/>
  <c r="G993" i="4"/>
  <c r="O993" i="4"/>
  <c r="H993" i="4"/>
  <c r="I993" i="4"/>
  <c r="J993" i="4"/>
  <c r="K993" i="4"/>
  <c r="H1109" i="4"/>
  <c r="I1109" i="4"/>
  <c r="J1109" i="4"/>
  <c r="K1109" i="4"/>
  <c r="L1109" i="4"/>
  <c r="M1109" i="4"/>
  <c r="N1109" i="4"/>
  <c r="G1109" i="4"/>
  <c r="O1109" i="4"/>
  <c r="N983" i="4"/>
  <c r="G983" i="4"/>
  <c r="O983" i="4"/>
  <c r="H983" i="4"/>
  <c r="I983" i="4"/>
  <c r="J983" i="4"/>
  <c r="K983" i="4"/>
  <c r="L983" i="4"/>
  <c r="M983" i="4"/>
  <c r="N734" i="4"/>
  <c r="G734" i="4"/>
  <c r="O734" i="4"/>
  <c r="H734" i="4"/>
  <c r="I734" i="4"/>
  <c r="J734" i="4"/>
  <c r="K734" i="4"/>
  <c r="L734" i="4"/>
  <c r="M734" i="4"/>
  <c r="I598" i="4"/>
  <c r="J598" i="4"/>
  <c r="K598" i="4"/>
  <c r="L598" i="4"/>
  <c r="N598" i="4"/>
  <c r="M598" i="4"/>
  <c r="O598" i="4"/>
  <c r="G598" i="4"/>
  <c r="H598" i="4"/>
  <c r="L1017" i="4"/>
  <c r="M1017" i="4"/>
  <c r="N1017" i="4"/>
  <c r="G1017" i="4"/>
  <c r="O1017" i="4"/>
  <c r="H1017" i="4"/>
  <c r="I1017" i="4"/>
  <c r="J1017" i="4"/>
  <c r="K1017" i="4"/>
  <c r="G1110" i="4"/>
  <c r="O1110" i="4"/>
  <c r="H1110" i="4"/>
  <c r="I1110" i="4"/>
  <c r="J1110" i="4"/>
  <c r="K1110" i="4"/>
  <c r="L1110" i="4"/>
  <c r="M1110" i="4"/>
  <c r="N1110" i="4"/>
  <c r="H949" i="4"/>
  <c r="I949" i="4"/>
  <c r="J949" i="4"/>
  <c r="K949" i="4"/>
  <c r="L949" i="4"/>
  <c r="M949" i="4"/>
  <c r="N949" i="4"/>
  <c r="G949" i="4"/>
  <c r="O949" i="4"/>
  <c r="K849" i="4"/>
  <c r="L849" i="4"/>
  <c r="M849" i="4"/>
  <c r="N849" i="4"/>
  <c r="G849" i="4"/>
  <c r="O849" i="4"/>
  <c r="H849" i="4"/>
  <c r="I849" i="4"/>
  <c r="J849" i="4"/>
  <c r="K745" i="4"/>
  <c r="L745" i="4"/>
  <c r="M745" i="4"/>
  <c r="N745" i="4"/>
  <c r="G745" i="4"/>
  <c r="O745" i="4"/>
  <c r="H745" i="4"/>
  <c r="I745" i="4"/>
  <c r="J745" i="4"/>
  <c r="L530" i="4"/>
  <c r="M530" i="4"/>
  <c r="N530" i="4"/>
  <c r="G530" i="4"/>
  <c r="O530" i="4"/>
  <c r="H530" i="4"/>
  <c r="I530" i="4"/>
  <c r="J530" i="4"/>
  <c r="K530" i="4"/>
  <c r="G479" i="4"/>
  <c r="O479" i="4"/>
  <c r="H479" i="4"/>
  <c r="I479" i="4"/>
  <c r="J479" i="4"/>
  <c r="K479" i="4"/>
  <c r="L479" i="4"/>
  <c r="M479" i="4"/>
  <c r="N479" i="4"/>
  <c r="G351" i="4"/>
  <c r="O351" i="4"/>
  <c r="H351" i="4"/>
  <c r="I351" i="4"/>
  <c r="J351" i="4"/>
  <c r="K351" i="4"/>
  <c r="L351" i="4"/>
  <c r="M351" i="4"/>
  <c r="N351" i="4"/>
  <c r="N195" i="4"/>
  <c r="G195" i="4"/>
  <c r="O195" i="4"/>
  <c r="H195" i="4"/>
  <c r="I195" i="4"/>
  <c r="J195" i="4"/>
  <c r="K195" i="4"/>
  <c r="L195" i="4"/>
  <c r="M195" i="4"/>
  <c r="L101" i="4"/>
  <c r="M101" i="4"/>
  <c r="N101" i="4"/>
  <c r="G101" i="4"/>
  <c r="O101" i="4"/>
  <c r="H101" i="4"/>
  <c r="I101" i="4"/>
  <c r="J101" i="4"/>
  <c r="K101" i="4"/>
  <c r="I192" i="4"/>
  <c r="J192" i="4"/>
  <c r="K192" i="4"/>
  <c r="L192" i="4"/>
  <c r="M192" i="4"/>
  <c r="N192" i="4"/>
  <c r="G192" i="4"/>
  <c r="O192" i="4"/>
  <c r="H192" i="4"/>
  <c r="M1048" i="4"/>
  <c r="N1048" i="4"/>
  <c r="G1048" i="4"/>
  <c r="O1048" i="4"/>
  <c r="H1048" i="4"/>
  <c r="I1048" i="4"/>
  <c r="J1048" i="4"/>
  <c r="K1048" i="4"/>
  <c r="L1048" i="4"/>
  <c r="I256" i="4"/>
  <c r="J256" i="4"/>
  <c r="K256" i="4"/>
  <c r="L256" i="4"/>
  <c r="M256" i="4"/>
  <c r="N256" i="4"/>
  <c r="G256" i="4"/>
  <c r="O256" i="4"/>
  <c r="H256" i="4"/>
  <c r="J191" i="4"/>
  <c r="K191" i="4"/>
  <c r="L191" i="4"/>
  <c r="M191" i="4"/>
  <c r="N191" i="4"/>
  <c r="G191" i="4"/>
  <c r="O191" i="4"/>
  <c r="H191" i="4"/>
  <c r="I191" i="4"/>
  <c r="L1137" i="4"/>
  <c r="M1137" i="4"/>
  <c r="N1137" i="4"/>
  <c r="G1137" i="4"/>
  <c r="O1137" i="4"/>
  <c r="H1137" i="4"/>
  <c r="I1137" i="4"/>
  <c r="J1137" i="4"/>
  <c r="K1137" i="4"/>
  <c r="I40" i="4"/>
  <c r="J40" i="4"/>
  <c r="K40" i="4"/>
  <c r="L40" i="4"/>
  <c r="M40" i="4"/>
  <c r="N40" i="4"/>
  <c r="G40" i="4"/>
  <c r="O40" i="4"/>
  <c r="H40" i="4"/>
  <c r="H1117" i="4"/>
  <c r="I1117" i="4"/>
  <c r="J1117" i="4"/>
  <c r="K1117" i="4"/>
  <c r="L1117" i="4"/>
  <c r="M1117" i="4"/>
  <c r="N1117" i="4"/>
  <c r="G1117" i="4"/>
  <c r="O1117" i="4"/>
  <c r="I899" i="4"/>
  <c r="J899" i="4"/>
  <c r="K899" i="4"/>
  <c r="M899" i="4"/>
  <c r="N899" i="4"/>
  <c r="G899" i="4"/>
  <c r="O899" i="4"/>
  <c r="H899" i="4"/>
  <c r="L899" i="4"/>
  <c r="H740" i="4"/>
  <c r="I740" i="4"/>
  <c r="J740" i="4"/>
  <c r="K740" i="4"/>
  <c r="L740" i="4"/>
  <c r="M740" i="4"/>
  <c r="N740" i="4"/>
  <c r="G740" i="4"/>
  <c r="O740" i="4"/>
  <c r="I1180" i="4"/>
  <c r="J1180" i="4"/>
  <c r="K1180" i="4"/>
  <c r="L1180" i="4"/>
  <c r="M1180" i="4"/>
  <c r="N1180" i="4"/>
  <c r="G1180" i="4"/>
  <c r="O1180" i="4"/>
  <c r="H1180" i="4"/>
  <c r="J1099" i="4"/>
  <c r="K1099" i="4"/>
  <c r="L1099" i="4"/>
  <c r="M1099" i="4"/>
  <c r="N1099" i="4"/>
  <c r="G1099" i="4"/>
  <c r="O1099" i="4"/>
  <c r="H1099" i="4"/>
  <c r="I1099" i="4"/>
  <c r="I940" i="4"/>
  <c r="J940" i="4"/>
  <c r="K940" i="4"/>
  <c r="L940" i="4"/>
  <c r="M940" i="4"/>
  <c r="N940" i="4"/>
  <c r="G940" i="4"/>
  <c r="O940" i="4"/>
  <c r="H940" i="4"/>
  <c r="M895" i="4"/>
  <c r="N895" i="4"/>
  <c r="G895" i="4"/>
  <c r="O895" i="4"/>
  <c r="I895" i="4"/>
  <c r="J895" i="4"/>
  <c r="K895" i="4"/>
  <c r="L895" i="4"/>
  <c r="H895" i="4"/>
  <c r="I763" i="4"/>
  <c r="J763" i="4"/>
  <c r="K763" i="4"/>
  <c r="L763" i="4"/>
  <c r="M763" i="4"/>
  <c r="N763" i="4"/>
  <c r="G763" i="4"/>
  <c r="O763" i="4"/>
  <c r="H763" i="4"/>
  <c r="G661" i="4"/>
  <c r="O661" i="4"/>
  <c r="H661" i="4"/>
  <c r="I661" i="4"/>
  <c r="J661" i="4"/>
  <c r="K661" i="4"/>
  <c r="L661" i="4"/>
  <c r="M661" i="4"/>
  <c r="N661" i="4"/>
  <c r="M465" i="4"/>
  <c r="N465" i="4"/>
  <c r="G465" i="4"/>
  <c r="O465" i="4"/>
  <c r="H465" i="4"/>
  <c r="I465" i="4"/>
  <c r="J465" i="4"/>
  <c r="K465" i="4"/>
  <c r="L465" i="4"/>
  <c r="N320" i="4"/>
  <c r="G320" i="4"/>
  <c r="O320" i="4"/>
  <c r="H320" i="4"/>
  <c r="I320" i="4"/>
  <c r="J320" i="4"/>
  <c r="K320" i="4"/>
  <c r="L320" i="4"/>
  <c r="M320" i="4"/>
  <c r="L197" i="4"/>
  <c r="M197" i="4"/>
  <c r="N197" i="4"/>
  <c r="G197" i="4"/>
  <c r="O197" i="4"/>
  <c r="H197" i="4"/>
  <c r="I197" i="4"/>
  <c r="J197" i="4"/>
  <c r="K197" i="4"/>
  <c r="K134" i="4"/>
  <c r="L134" i="4"/>
  <c r="M134" i="4"/>
  <c r="N134" i="4"/>
  <c r="G134" i="4"/>
  <c r="O134" i="4"/>
  <c r="H134" i="4"/>
  <c r="I134" i="4"/>
  <c r="J134" i="4"/>
  <c r="N131" i="4"/>
  <c r="G131" i="4"/>
  <c r="O131" i="4"/>
  <c r="H131" i="4"/>
  <c r="I131" i="4"/>
  <c r="J131" i="4"/>
  <c r="K131" i="4"/>
  <c r="L131" i="4"/>
  <c r="M131" i="4"/>
  <c r="J404" i="4"/>
  <c r="K404" i="4"/>
  <c r="L404" i="4"/>
  <c r="M404" i="4"/>
  <c r="N404" i="4"/>
  <c r="G404" i="4"/>
  <c r="O404" i="4"/>
  <c r="H404" i="4"/>
  <c r="I404" i="4"/>
  <c r="H438" i="4"/>
  <c r="I438" i="4"/>
  <c r="J438" i="4"/>
  <c r="K438" i="4"/>
  <c r="L438" i="4"/>
  <c r="M438" i="4"/>
  <c r="N438" i="4"/>
  <c r="G438" i="4"/>
  <c r="O438" i="4"/>
  <c r="M284" i="4"/>
  <c r="H284" i="4"/>
  <c r="J284" i="4"/>
  <c r="K284" i="4"/>
  <c r="L284" i="4"/>
  <c r="G284" i="4"/>
  <c r="I284" i="4"/>
  <c r="N284" i="4"/>
  <c r="O284" i="4"/>
  <c r="L322" i="4"/>
  <c r="M322" i="4"/>
  <c r="N322" i="4"/>
  <c r="G322" i="4"/>
  <c r="O322" i="4"/>
  <c r="H322" i="4"/>
  <c r="I322" i="4"/>
  <c r="J322" i="4"/>
  <c r="K322" i="4"/>
  <c r="K150" i="4"/>
  <c r="L150" i="4"/>
  <c r="M150" i="4"/>
  <c r="N150" i="4"/>
  <c r="G150" i="4"/>
  <c r="O150" i="4"/>
  <c r="H150" i="4"/>
  <c r="I150" i="4"/>
  <c r="J150" i="4"/>
  <c r="H81" i="4"/>
  <c r="I81" i="4"/>
  <c r="J81" i="4"/>
  <c r="K81" i="4"/>
  <c r="L81" i="4"/>
  <c r="M81" i="4"/>
  <c r="N81" i="4"/>
  <c r="G81" i="4"/>
  <c r="O81" i="4"/>
  <c r="M1056" i="4"/>
  <c r="N1056" i="4"/>
  <c r="G1056" i="4"/>
  <c r="O1056" i="4"/>
  <c r="H1056" i="4"/>
  <c r="I1056" i="4"/>
  <c r="J1056" i="4"/>
  <c r="K1056" i="4"/>
  <c r="L1056" i="4"/>
  <c r="I916" i="4"/>
  <c r="J916" i="4"/>
  <c r="K916" i="4"/>
  <c r="L916" i="4"/>
  <c r="M916" i="4"/>
  <c r="N916" i="4"/>
  <c r="G916" i="4"/>
  <c r="O916" i="4"/>
  <c r="H916" i="4"/>
  <c r="L1193" i="4"/>
  <c r="M1193" i="4"/>
  <c r="N1193" i="4"/>
  <c r="G1193" i="4"/>
  <c r="H1193" i="4"/>
  <c r="I1193" i="4"/>
  <c r="J1193" i="4"/>
  <c r="K1193" i="4"/>
  <c r="O1193" i="4"/>
  <c r="J1155" i="4"/>
  <c r="K1155" i="4"/>
  <c r="L1155" i="4"/>
  <c r="M1155" i="4"/>
  <c r="N1155" i="4"/>
  <c r="G1155" i="4"/>
  <c r="O1155" i="4"/>
  <c r="H1155" i="4"/>
  <c r="I1155" i="4"/>
  <c r="G958" i="4"/>
  <c r="O958" i="4"/>
  <c r="H958" i="4"/>
  <c r="I958" i="4"/>
  <c r="J958" i="4"/>
  <c r="K958" i="4"/>
  <c r="L958" i="4"/>
  <c r="M958" i="4"/>
  <c r="N958" i="4"/>
  <c r="H892" i="4"/>
  <c r="I892" i="4"/>
  <c r="J892" i="4"/>
  <c r="L892" i="4"/>
  <c r="M892" i="4"/>
  <c r="N892" i="4"/>
  <c r="G892" i="4"/>
  <c r="K892" i="4"/>
  <c r="O892" i="4"/>
  <c r="L768" i="4"/>
  <c r="M768" i="4"/>
  <c r="N768" i="4"/>
  <c r="G768" i="4"/>
  <c r="O768" i="4"/>
  <c r="H768" i="4"/>
  <c r="I768" i="4"/>
  <c r="J768" i="4"/>
  <c r="K768" i="4"/>
  <c r="K657" i="4"/>
  <c r="L657" i="4"/>
  <c r="M657" i="4"/>
  <c r="N657" i="4"/>
  <c r="G657" i="4"/>
  <c r="O657" i="4"/>
  <c r="H657" i="4"/>
  <c r="I657" i="4"/>
  <c r="J657" i="4"/>
  <c r="N392" i="4"/>
  <c r="G392" i="4"/>
  <c r="O392" i="4"/>
  <c r="H392" i="4"/>
  <c r="I392" i="4"/>
  <c r="J392" i="4"/>
  <c r="K392" i="4"/>
  <c r="L392" i="4"/>
  <c r="M392" i="4"/>
  <c r="L338" i="4"/>
  <c r="M338" i="4"/>
  <c r="N338" i="4"/>
  <c r="G338" i="4"/>
  <c r="O338" i="4"/>
  <c r="H338" i="4"/>
  <c r="I338" i="4"/>
  <c r="J338" i="4"/>
  <c r="K338" i="4"/>
  <c r="K118" i="4"/>
  <c r="L118" i="4"/>
  <c r="M118" i="4"/>
  <c r="N118" i="4"/>
  <c r="G118" i="4"/>
  <c r="O118" i="4"/>
  <c r="H118" i="4"/>
  <c r="I118" i="4"/>
  <c r="J118" i="4"/>
  <c r="G42" i="4"/>
  <c r="O42" i="4"/>
  <c r="H42" i="4"/>
  <c r="I42" i="4"/>
  <c r="J42" i="4"/>
  <c r="K42" i="4"/>
  <c r="L42" i="4"/>
  <c r="M42" i="4"/>
  <c r="N42" i="4"/>
  <c r="K286" i="4"/>
  <c r="N286" i="4"/>
  <c r="H286" i="4"/>
  <c r="I286" i="4"/>
  <c r="J286" i="4"/>
  <c r="L286" i="4"/>
  <c r="M286" i="4"/>
  <c r="O286" i="4"/>
  <c r="G286" i="4"/>
  <c r="L538" i="4"/>
  <c r="M538" i="4"/>
  <c r="N538" i="4"/>
  <c r="G538" i="4"/>
  <c r="O538" i="4"/>
  <c r="H538" i="4"/>
  <c r="I538" i="4"/>
  <c r="J538" i="4"/>
  <c r="K538" i="4"/>
  <c r="N782" i="4"/>
  <c r="G782" i="4"/>
  <c r="O782" i="4"/>
  <c r="H782" i="4"/>
  <c r="I782" i="4"/>
  <c r="J782" i="4"/>
  <c r="K782" i="4"/>
  <c r="L782" i="4"/>
  <c r="M782" i="4"/>
  <c r="G575" i="4"/>
  <c r="O575" i="4"/>
  <c r="H575" i="4"/>
  <c r="I575" i="4"/>
  <c r="J575" i="4"/>
  <c r="K575" i="4"/>
  <c r="L575" i="4"/>
  <c r="M575" i="4"/>
  <c r="N575" i="4"/>
  <c r="J548" i="4"/>
  <c r="K548" i="4"/>
  <c r="L548" i="4"/>
  <c r="M548" i="4"/>
  <c r="N548" i="4"/>
  <c r="G548" i="4"/>
  <c r="O548" i="4"/>
  <c r="H548" i="4"/>
  <c r="I548" i="4"/>
  <c r="L458" i="4"/>
  <c r="M458" i="4"/>
  <c r="N458" i="4"/>
  <c r="G458" i="4"/>
  <c r="O458" i="4"/>
  <c r="H458" i="4"/>
  <c r="I458" i="4"/>
  <c r="J458" i="4"/>
  <c r="K458" i="4"/>
  <c r="N283" i="4"/>
  <c r="I283" i="4"/>
  <c r="K283" i="4"/>
  <c r="L283" i="4"/>
  <c r="M283" i="4"/>
  <c r="G283" i="4"/>
  <c r="H283" i="4"/>
  <c r="J283" i="4"/>
  <c r="O283" i="4"/>
  <c r="K198" i="4"/>
  <c r="L198" i="4"/>
  <c r="M198" i="4"/>
  <c r="N198" i="4"/>
  <c r="G198" i="4"/>
  <c r="O198" i="4"/>
  <c r="H198" i="4"/>
  <c r="I198" i="4"/>
  <c r="J198" i="4"/>
  <c r="M1104" i="4"/>
  <c r="N1104" i="4"/>
  <c r="G1104" i="4"/>
  <c r="O1104" i="4"/>
  <c r="H1104" i="4"/>
  <c r="I1104" i="4"/>
  <c r="J1104" i="4"/>
  <c r="K1104" i="4"/>
  <c r="L1104" i="4"/>
  <c r="I1172" i="4"/>
  <c r="J1172" i="4"/>
  <c r="K1172" i="4"/>
  <c r="L1172" i="4"/>
  <c r="M1172" i="4"/>
  <c r="N1172" i="4"/>
  <c r="G1172" i="4"/>
  <c r="O1172" i="4"/>
  <c r="H1172" i="4"/>
  <c r="K946" i="4"/>
  <c r="L946" i="4"/>
  <c r="M946" i="4"/>
  <c r="N946" i="4"/>
  <c r="G946" i="4"/>
  <c r="O946" i="4"/>
  <c r="H946" i="4"/>
  <c r="I946" i="4"/>
  <c r="J946" i="4"/>
  <c r="I835" i="4"/>
  <c r="J835" i="4"/>
  <c r="K835" i="4"/>
  <c r="L835" i="4"/>
  <c r="M835" i="4"/>
  <c r="N835" i="4"/>
  <c r="G835" i="4"/>
  <c r="O835" i="4"/>
  <c r="H835" i="4"/>
  <c r="I675" i="4"/>
  <c r="J675" i="4"/>
  <c r="K675" i="4"/>
  <c r="L675" i="4"/>
  <c r="M675" i="4"/>
  <c r="N675" i="4"/>
  <c r="G675" i="4"/>
  <c r="O675" i="4"/>
  <c r="H675" i="4"/>
  <c r="G701" i="4"/>
  <c r="O701" i="4"/>
  <c r="H701" i="4"/>
  <c r="I701" i="4"/>
  <c r="J701" i="4"/>
  <c r="K701" i="4"/>
  <c r="L701" i="4"/>
  <c r="M701" i="4"/>
  <c r="N701" i="4"/>
  <c r="J532" i="4"/>
  <c r="K532" i="4"/>
  <c r="L532" i="4"/>
  <c r="M532" i="4"/>
  <c r="N532" i="4"/>
  <c r="G532" i="4"/>
  <c r="O532" i="4"/>
  <c r="H532" i="4"/>
  <c r="I532" i="4"/>
  <c r="K387" i="4"/>
  <c r="L387" i="4"/>
  <c r="M387" i="4"/>
  <c r="N387" i="4"/>
  <c r="G387" i="4"/>
  <c r="O387" i="4"/>
  <c r="H387" i="4"/>
  <c r="I387" i="4"/>
  <c r="J387" i="4"/>
  <c r="I288" i="4"/>
  <c r="L288" i="4"/>
  <c r="N288" i="4"/>
  <c r="G288" i="4"/>
  <c r="O288" i="4"/>
  <c r="H288" i="4"/>
  <c r="M288" i="4"/>
  <c r="J288" i="4"/>
  <c r="K288" i="4"/>
  <c r="N179" i="4"/>
  <c r="G179" i="4"/>
  <c r="O179" i="4"/>
  <c r="H179" i="4"/>
  <c r="I179" i="4"/>
  <c r="J179" i="4"/>
  <c r="K179" i="4"/>
  <c r="L179" i="4"/>
  <c r="M179" i="4"/>
  <c r="I24" i="4"/>
  <c r="J24" i="4"/>
  <c r="K24" i="4"/>
  <c r="L24" i="4"/>
  <c r="M24" i="4"/>
  <c r="N24" i="4"/>
  <c r="G24" i="4"/>
  <c r="O24" i="4"/>
  <c r="H24" i="4"/>
  <c r="N1183" i="4"/>
  <c r="G1183" i="4"/>
  <c r="O1183" i="4"/>
  <c r="H1183" i="4"/>
  <c r="I1183" i="4"/>
  <c r="J1183" i="4"/>
  <c r="K1183" i="4"/>
  <c r="L1183" i="4"/>
  <c r="M1183" i="4"/>
  <c r="I176" i="4"/>
  <c r="J176" i="4"/>
  <c r="K176" i="4"/>
  <c r="L176" i="4"/>
  <c r="M176" i="4"/>
  <c r="N176" i="4"/>
  <c r="G176" i="4"/>
  <c r="O176" i="4"/>
  <c r="H176" i="4"/>
  <c r="M912" i="4"/>
  <c r="N912" i="4"/>
  <c r="G912" i="4"/>
  <c r="O912" i="4"/>
  <c r="H912" i="4"/>
  <c r="I912" i="4"/>
  <c r="J912" i="4"/>
  <c r="K912" i="4"/>
  <c r="L912" i="4"/>
  <c r="G653" i="4"/>
  <c r="O653" i="4"/>
  <c r="H653" i="4"/>
  <c r="I653" i="4"/>
  <c r="J653" i="4"/>
  <c r="K653" i="4"/>
  <c r="L653" i="4"/>
  <c r="M653" i="4"/>
  <c r="N653" i="4"/>
  <c r="M783" i="4"/>
  <c r="N783" i="4"/>
  <c r="G783" i="4"/>
  <c r="O783" i="4"/>
  <c r="H783" i="4"/>
  <c r="I783" i="4"/>
  <c r="J783" i="4"/>
  <c r="K783" i="4"/>
  <c r="L783" i="4"/>
  <c r="I549" i="4"/>
  <c r="J549" i="4"/>
  <c r="K549" i="4"/>
  <c r="L549" i="4"/>
  <c r="M549" i="4"/>
  <c r="N549" i="4"/>
  <c r="G549" i="4"/>
  <c r="O549" i="4"/>
  <c r="H549" i="4"/>
  <c r="J420" i="4"/>
  <c r="K420" i="4"/>
  <c r="L420" i="4"/>
  <c r="M420" i="4"/>
  <c r="N420" i="4"/>
  <c r="G420" i="4"/>
  <c r="O420" i="4"/>
  <c r="H420" i="4"/>
  <c r="I420" i="4"/>
  <c r="H265" i="4"/>
  <c r="I265" i="4"/>
  <c r="J265" i="4"/>
  <c r="K265" i="4"/>
  <c r="L265" i="4"/>
  <c r="M265" i="4"/>
  <c r="N265" i="4"/>
  <c r="G265" i="4"/>
  <c r="O265" i="4"/>
  <c r="I747" i="4"/>
  <c r="J747" i="4"/>
  <c r="K747" i="4"/>
  <c r="L747" i="4"/>
  <c r="M747" i="4"/>
  <c r="N747" i="4"/>
  <c r="G747" i="4"/>
  <c r="O747" i="4"/>
  <c r="H747" i="4"/>
  <c r="I1148" i="4"/>
  <c r="J1148" i="4"/>
  <c r="K1148" i="4"/>
  <c r="L1148" i="4"/>
  <c r="M1148" i="4"/>
  <c r="N1148" i="4"/>
  <c r="G1148" i="4"/>
  <c r="O1148" i="4"/>
  <c r="H1148" i="4"/>
  <c r="L1049" i="4"/>
  <c r="M1049" i="4"/>
  <c r="N1049" i="4"/>
  <c r="G1049" i="4"/>
  <c r="O1049" i="4"/>
  <c r="H1049" i="4"/>
  <c r="I1049" i="4"/>
  <c r="J1049" i="4"/>
  <c r="K1049" i="4"/>
  <c r="J850" i="4"/>
  <c r="K850" i="4"/>
  <c r="L850" i="4"/>
  <c r="M850" i="4"/>
  <c r="N850" i="4"/>
  <c r="G850" i="4"/>
  <c r="O850" i="4"/>
  <c r="H850" i="4"/>
  <c r="I850" i="4"/>
  <c r="M687" i="4"/>
  <c r="N687" i="4"/>
  <c r="G687" i="4"/>
  <c r="O687" i="4"/>
  <c r="H687" i="4"/>
  <c r="I687" i="4"/>
  <c r="J687" i="4"/>
  <c r="K687" i="4"/>
  <c r="L687" i="4"/>
  <c r="L594" i="4"/>
  <c r="M594" i="4"/>
  <c r="N594" i="4"/>
  <c r="G594" i="4"/>
  <c r="O594" i="4"/>
  <c r="H594" i="4"/>
  <c r="I594" i="4"/>
  <c r="J594" i="4"/>
  <c r="K594" i="4"/>
  <c r="J500" i="4"/>
  <c r="K500" i="4"/>
  <c r="L500" i="4"/>
  <c r="M500" i="4"/>
  <c r="N500" i="4"/>
  <c r="G500" i="4"/>
  <c r="O500" i="4"/>
  <c r="H500" i="4"/>
  <c r="I500" i="4"/>
  <c r="G463" i="4"/>
  <c r="O463" i="4"/>
  <c r="H463" i="4"/>
  <c r="I463" i="4"/>
  <c r="J463" i="4"/>
  <c r="K463" i="4"/>
  <c r="L463" i="4"/>
  <c r="M463" i="4"/>
  <c r="N463" i="4"/>
  <c r="J271" i="4"/>
  <c r="K271" i="4"/>
  <c r="L271" i="4"/>
  <c r="M271" i="4"/>
  <c r="N271" i="4"/>
  <c r="G271" i="4"/>
  <c r="O271" i="4"/>
  <c r="H271" i="4"/>
  <c r="I271" i="4"/>
  <c r="M100" i="4"/>
  <c r="N100" i="4"/>
  <c r="G100" i="4"/>
  <c r="O100" i="4"/>
  <c r="H100" i="4"/>
  <c r="I100" i="4"/>
  <c r="J100" i="4"/>
  <c r="K100" i="4"/>
  <c r="L100" i="4"/>
  <c r="G58" i="4"/>
  <c r="O58" i="4"/>
  <c r="H58" i="4"/>
  <c r="I58" i="4"/>
  <c r="J58" i="4"/>
  <c r="K58" i="4"/>
  <c r="L58" i="4"/>
  <c r="M58" i="4"/>
  <c r="N58" i="4"/>
  <c r="L77" i="4"/>
  <c r="M77" i="4"/>
  <c r="N77" i="4"/>
  <c r="G77" i="4"/>
  <c r="O77" i="4"/>
  <c r="H77" i="4"/>
  <c r="I77" i="4"/>
  <c r="J77" i="4"/>
  <c r="K77" i="4"/>
  <c r="J103" i="4"/>
  <c r="K103" i="4"/>
  <c r="L103" i="4"/>
  <c r="M103" i="4"/>
  <c r="N103" i="4"/>
  <c r="G103" i="4"/>
  <c r="O103" i="4"/>
  <c r="H103" i="4"/>
  <c r="I103" i="4"/>
  <c r="G1102" i="4"/>
  <c r="O1102" i="4"/>
  <c r="H1102" i="4"/>
  <c r="I1102" i="4"/>
  <c r="J1102" i="4"/>
  <c r="K1102" i="4"/>
  <c r="L1102" i="4"/>
  <c r="M1102" i="4"/>
  <c r="N1102" i="4"/>
  <c r="G966" i="4"/>
  <c r="O966" i="4"/>
  <c r="H966" i="4"/>
  <c r="I966" i="4"/>
  <c r="J966" i="4"/>
  <c r="K966" i="4"/>
  <c r="L966" i="4"/>
  <c r="M966" i="4"/>
  <c r="N966" i="4"/>
  <c r="N991" i="4"/>
  <c r="G991" i="4"/>
  <c r="O991" i="4"/>
  <c r="H991" i="4"/>
  <c r="I991" i="4"/>
  <c r="J991" i="4"/>
  <c r="K991" i="4"/>
  <c r="L991" i="4"/>
  <c r="M991" i="4"/>
  <c r="M887" i="4"/>
  <c r="N887" i="4"/>
  <c r="G887" i="4"/>
  <c r="O887" i="4"/>
  <c r="H887" i="4"/>
  <c r="I887" i="4"/>
  <c r="J887" i="4"/>
  <c r="K887" i="4"/>
  <c r="L887" i="4"/>
  <c r="M671" i="4"/>
  <c r="N671" i="4"/>
  <c r="G671" i="4"/>
  <c r="O671" i="4"/>
  <c r="H671" i="4"/>
  <c r="I671" i="4"/>
  <c r="J671" i="4"/>
  <c r="K671" i="4"/>
  <c r="L671" i="4"/>
  <c r="N528" i="4"/>
  <c r="G528" i="4"/>
  <c r="O528" i="4"/>
  <c r="H528" i="4"/>
  <c r="I528" i="4"/>
  <c r="J528" i="4"/>
  <c r="K528" i="4"/>
  <c r="L528" i="4"/>
  <c r="M528" i="4"/>
  <c r="H965" i="4"/>
  <c r="I965" i="4"/>
  <c r="J965" i="4"/>
  <c r="K965" i="4"/>
  <c r="L965" i="4"/>
  <c r="M965" i="4"/>
  <c r="N965" i="4"/>
  <c r="G965" i="4"/>
  <c r="O965" i="4"/>
  <c r="L1153" i="4"/>
  <c r="M1153" i="4"/>
  <c r="N1153" i="4"/>
  <c r="G1153" i="4"/>
  <c r="O1153" i="4"/>
  <c r="H1153" i="4"/>
  <c r="I1153" i="4"/>
  <c r="J1153" i="4"/>
  <c r="K1153" i="4"/>
  <c r="H973" i="4"/>
  <c r="I973" i="4"/>
  <c r="J973" i="4"/>
  <c r="K973" i="4"/>
  <c r="L973" i="4"/>
  <c r="M973" i="4"/>
  <c r="N973" i="4"/>
  <c r="G973" i="4"/>
  <c r="O973" i="4"/>
  <c r="L896" i="4"/>
  <c r="M896" i="4"/>
  <c r="N896" i="4"/>
  <c r="H896" i="4"/>
  <c r="I896" i="4"/>
  <c r="J896" i="4"/>
  <c r="G896" i="4"/>
  <c r="K896" i="4"/>
  <c r="O896" i="4"/>
  <c r="G645" i="4"/>
  <c r="O645" i="4"/>
  <c r="H645" i="4"/>
  <c r="I645" i="4"/>
  <c r="J645" i="4"/>
  <c r="K645" i="4"/>
  <c r="L645" i="4"/>
  <c r="M645" i="4"/>
  <c r="N645" i="4"/>
  <c r="N576" i="4"/>
  <c r="G576" i="4"/>
  <c r="O576" i="4"/>
  <c r="H576" i="4"/>
  <c r="I576" i="4"/>
  <c r="J576" i="4"/>
  <c r="K576" i="4"/>
  <c r="L576" i="4"/>
  <c r="M576" i="4"/>
  <c r="I525" i="4"/>
  <c r="J525" i="4"/>
  <c r="K525" i="4"/>
  <c r="L525" i="4"/>
  <c r="M525" i="4"/>
  <c r="N525" i="4"/>
  <c r="G525" i="4"/>
  <c r="O525" i="4"/>
  <c r="H525" i="4"/>
  <c r="K331" i="4"/>
  <c r="L331" i="4"/>
  <c r="M331" i="4"/>
  <c r="N331" i="4"/>
  <c r="G331" i="4"/>
  <c r="O331" i="4"/>
  <c r="H331" i="4"/>
  <c r="I331" i="4"/>
  <c r="J331" i="4"/>
  <c r="H201" i="4"/>
  <c r="I201" i="4"/>
  <c r="J201" i="4"/>
  <c r="K201" i="4"/>
  <c r="L201" i="4"/>
  <c r="M201" i="4"/>
  <c r="N201" i="4"/>
  <c r="G201" i="4"/>
  <c r="O201" i="4"/>
  <c r="K86" i="4"/>
  <c r="L86" i="4"/>
  <c r="M86" i="4"/>
  <c r="N86" i="4"/>
  <c r="G86" i="4"/>
  <c r="O86" i="4"/>
  <c r="H86" i="4"/>
  <c r="I86" i="4"/>
  <c r="J86" i="4"/>
  <c r="K531" i="4"/>
  <c r="L531" i="4"/>
  <c r="M531" i="4"/>
  <c r="N531" i="4"/>
  <c r="G531" i="4"/>
  <c r="O531" i="4"/>
  <c r="H531" i="4"/>
  <c r="I531" i="4"/>
  <c r="J531" i="4"/>
  <c r="J634" i="4"/>
  <c r="K634" i="4"/>
  <c r="L634" i="4"/>
  <c r="M634" i="4"/>
  <c r="N634" i="4"/>
  <c r="G634" i="4"/>
  <c r="O634" i="4"/>
  <c r="H634" i="4"/>
  <c r="I634" i="4"/>
  <c r="K302" i="4"/>
  <c r="N302" i="4"/>
  <c r="H302" i="4"/>
  <c r="I302" i="4"/>
  <c r="J302" i="4"/>
  <c r="O302" i="4"/>
  <c r="G302" i="4"/>
  <c r="L302" i="4"/>
  <c r="M302" i="4"/>
  <c r="K110" i="4"/>
  <c r="L110" i="4"/>
  <c r="M110" i="4"/>
  <c r="N110" i="4"/>
  <c r="G110" i="4"/>
  <c r="O110" i="4"/>
  <c r="H110" i="4"/>
  <c r="I110" i="4"/>
  <c r="J110" i="4"/>
  <c r="N1119" i="4"/>
  <c r="G1119" i="4"/>
  <c r="O1119" i="4"/>
  <c r="H1119" i="4"/>
  <c r="I1119" i="4"/>
  <c r="J1119" i="4"/>
  <c r="K1119" i="4"/>
  <c r="L1119" i="4"/>
  <c r="M1119" i="4"/>
  <c r="G1078" i="4"/>
  <c r="O1078" i="4"/>
  <c r="H1078" i="4"/>
  <c r="I1078" i="4"/>
  <c r="J1078" i="4"/>
  <c r="K1078" i="4"/>
  <c r="L1078" i="4"/>
  <c r="M1078" i="4"/>
  <c r="N1078" i="4"/>
  <c r="M1024" i="4"/>
  <c r="N1024" i="4"/>
  <c r="G1024" i="4"/>
  <c r="O1024" i="4"/>
  <c r="H1024" i="4"/>
  <c r="I1024" i="4"/>
  <c r="J1024" i="4"/>
  <c r="K1024" i="4"/>
  <c r="L1024" i="4"/>
  <c r="J810" i="4"/>
  <c r="K810" i="4"/>
  <c r="L810" i="4"/>
  <c r="M810" i="4"/>
  <c r="N810" i="4"/>
  <c r="G810" i="4"/>
  <c r="O810" i="4"/>
  <c r="H810" i="4"/>
  <c r="I810" i="4"/>
  <c r="J682" i="4"/>
  <c r="K682" i="4"/>
  <c r="L682" i="4"/>
  <c r="M682" i="4"/>
  <c r="N682" i="4"/>
  <c r="G682" i="4"/>
  <c r="O682" i="4"/>
  <c r="H682" i="4"/>
  <c r="I682" i="4"/>
  <c r="L1129" i="4"/>
  <c r="M1129" i="4"/>
  <c r="N1129" i="4"/>
  <c r="G1129" i="4"/>
  <c r="O1129" i="4"/>
  <c r="H1129" i="4"/>
  <c r="I1129" i="4"/>
  <c r="J1129" i="4"/>
  <c r="K1129" i="4"/>
  <c r="L1161" i="4"/>
  <c r="M1161" i="4"/>
  <c r="N1161" i="4"/>
  <c r="G1161" i="4"/>
  <c r="O1161" i="4"/>
  <c r="H1161" i="4"/>
  <c r="I1161" i="4"/>
  <c r="J1161" i="4"/>
  <c r="K1161" i="4"/>
  <c r="I1020" i="4"/>
  <c r="J1020" i="4"/>
  <c r="K1020" i="4"/>
  <c r="L1020" i="4"/>
  <c r="M1020" i="4"/>
  <c r="N1020" i="4"/>
  <c r="G1020" i="4"/>
  <c r="O1020" i="4"/>
  <c r="H1020" i="4"/>
  <c r="I803" i="4"/>
  <c r="J803" i="4"/>
  <c r="K803" i="4"/>
  <c r="L803" i="4"/>
  <c r="M803" i="4"/>
  <c r="N803" i="4"/>
  <c r="G803" i="4"/>
  <c r="O803" i="4"/>
  <c r="H803" i="4"/>
  <c r="J674" i="4"/>
  <c r="K674" i="4"/>
  <c r="L674" i="4"/>
  <c r="M674" i="4"/>
  <c r="N674" i="4"/>
  <c r="G674" i="4"/>
  <c r="O674" i="4"/>
  <c r="H674" i="4"/>
  <c r="I674" i="4"/>
  <c r="M577" i="4"/>
  <c r="N577" i="4"/>
  <c r="G577" i="4"/>
  <c r="O577" i="4"/>
  <c r="H577" i="4"/>
  <c r="I577" i="4"/>
  <c r="J577" i="4"/>
  <c r="K577" i="4"/>
  <c r="L577" i="4"/>
  <c r="G495" i="4"/>
  <c r="O495" i="4"/>
  <c r="H495" i="4"/>
  <c r="I495" i="4"/>
  <c r="J495" i="4"/>
  <c r="K495" i="4"/>
  <c r="L495" i="4"/>
  <c r="M495" i="4"/>
  <c r="N495" i="4"/>
  <c r="H342" i="4"/>
  <c r="I342" i="4"/>
  <c r="J342" i="4"/>
  <c r="K342" i="4"/>
  <c r="L342" i="4"/>
  <c r="M342" i="4"/>
  <c r="N342" i="4"/>
  <c r="G342" i="4"/>
  <c r="O342" i="4"/>
  <c r="N211" i="4"/>
  <c r="G211" i="4"/>
  <c r="O211" i="4"/>
  <c r="H211" i="4"/>
  <c r="I211" i="4"/>
  <c r="J211" i="4"/>
  <c r="K211" i="4"/>
  <c r="L211" i="4"/>
  <c r="M211" i="4"/>
  <c r="K78" i="4"/>
  <c r="L78" i="4"/>
  <c r="M78" i="4"/>
  <c r="N78" i="4"/>
  <c r="G78" i="4"/>
  <c r="O78" i="4"/>
  <c r="H78" i="4"/>
  <c r="I78" i="4"/>
  <c r="J78" i="4"/>
  <c r="K206" i="4"/>
  <c r="L206" i="4"/>
  <c r="M206" i="4"/>
  <c r="N206" i="4"/>
  <c r="G206" i="4"/>
  <c r="O206" i="4"/>
  <c r="H206" i="4"/>
  <c r="I206" i="4"/>
  <c r="J206" i="4"/>
  <c r="A205" i="4"/>
  <c r="B205" i="4"/>
  <c r="C205" i="4"/>
  <c r="E205" i="4"/>
  <c r="E206" i="4"/>
  <c r="B206" i="4"/>
  <c r="A206" i="4"/>
  <c r="C206" i="4"/>
  <c r="E1092" i="4"/>
  <c r="C1092" i="4"/>
  <c r="A1092" i="4"/>
  <c r="D1092" i="4"/>
  <c r="B1092" i="4"/>
  <c r="E945" i="4"/>
  <c r="A945" i="4"/>
  <c r="D945" i="4"/>
  <c r="C945" i="4"/>
  <c r="B945" i="4"/>
  <c r="A1040" i="4"/>
  <c r="C1040" i="4"/>
  <c r="E1040" i="4"/>
  <c r="B1040" i="4"/>
  <c r="A842" i="4"/>
  <c r="E842" i="4"/>
  <c r="B842" i="4"/>
  <c r="C842" i="4"/>
  <c r="B672" i="4"/>
  <c r="E672" i="4"/>
  <c r="A672" i="4"/>
  <c r="C672" i="4"/>
  <c r="D614" i="4"/>
  <c r="A614" i="4"/>
  <c r="C614" i="4"/>
  <c r="E614" i="4"/>
  <c r="B614" i="4"/>
  <c r="C1054" i="4"/>
  <c r="E1054" i="4"/>
  <c r="A1054" i="4"/>
  <c r="B1054" i="4"/>
  <c r="A1140" i="4"/>
  <c r="E1140" i="4"/>
  <c r="C1140" i="4"/>
  <c r="B1140" i="4"/>
  <c r="B971" i="4"/>
  <c r="A971" i="4"/>
  <c r="C971" i="4"/>
  <c r="E971" i="4"/>
  <c r="C881" i="4"/>
  <c r="E881" i="4"/>
  <c r="B881" i="4"/>
  <c r="A881" i="4"/>
  <c r="A772" i="4"/>
  <c r="B772" i="4"/>
  <c r="C772" i="4"/>
  <c r="E772" i="4"/>
  <c r="B562" i="4"/>
  <c r="E562" i="4"/>
  <c r="C562" i="4"/>
  <c r="A562" i="4"/>
  <c r="E507" i="4"/>
  <c r="C507" i="4"/>
  <c r="A507" i="4"/>
  <c r="B507" i="4"/>
  <c r="E316" i="4"/>
  <c r="C316" i="4"/>
  <c r="A316" i="4"/>
  <c r="B316" i="4"/>
  <c r="C243" i="4"/>
  <c r="B243" i="4"/>
  <c r="A243" i="4"/>
  <c r="D243" i="4"/>
  <c r="E243" i="4"/>
  <c r="A59" i="4"/>
  <c r="B59" i="4"/>
  <c r="C59" i="4"/>
  <c r="D59" i="4"/>
  <c r="E59" i="4"/>
  <c r="B270" i="4"/>
  <c r="A270" i="4"/>
  <c r="E270" i="4"/>
  <c r="C270" i="4"/>
  <c r="B494" i="4"/>
  <c r="A494" i="4"/>
  <c r="C494" i="4"/>
  <c r="E494" i="4"/>
  <c r="D494" i="4"/>
  <c r="A724" i="4"/>
  <c r="C724" i="4"/>
  <c r="D724" i="4"/>
  <c r="E724" i="4"/>
  <c r="B724" i="4"/>
  <c r="B603" i="4"/>
  <c r="C603" i="4"/>
  <c r="E603" i="4"/>
  <c r="A603" i="4"/>
  <c r="D603" i="4"/>
  <c r="A723" i="4"/>
  <c r="B723" i="4"/>
  <c r="C723" i="4"/>
  <c r="E723" i="4"/>
  <c r="C245" i="4"/>
  <c r="E245" i="4"/>
  <c r="A245" i="4"/>
  <c r="B245" i="4"/>
  <c r="A985" i="4"/>
  <c r="E985" i="4"/>
  <c r="C985" i="4"/>
  <c r="B985" i="4"/>
  <c r="A688" i="4"/>
  <c r="E688" i="4"/>
  <c r="B688" i="4"/>
  <c r="C688" i="4"/>
  <c r="B1185" i="4"/>
  <c r="D1185" i="4"/>
  <c r="A1185" i="4"/>
  <c r="C1185" i="4"/>
  <c r="E1185" i="4"/>
  <c r="A474" i="4"/>
  <c r="E474" i="4"/>
  <c r="C474" i="4"/>
  <c r="B474" i="4"/>
  <c r="E430" i="4"/>
  <c r="A430" i="4"/>
  <c r="C430" i="4"/>
  <c r="B430" i="4"/>
  <c r="B999" i="4"/>
  <c r="E999" i="4"/>
  <c r="C999" i="4"/>
  <c r="A999" i="4"/>
  <c r="B619" i="4"/>
  <c r="C619" i="4"/>
  <c r="E619" i="4"/>
  <c r="A619" i="4"/>
  <c r="B840" i="4"/>
  <c r="C840" i="4"/>
  <c r="E840" i="4"/>
  <c r="A840" i="4"/>
  <c r="C476" i="4"/>
  <c r="A476" i="4"/>
  <c r="B476" i="4"/>
  <c r="E476" i="4"/>
  <c r="B856" i="4"/>
  <c r="C856" i="4"/>
  <c r="E856" i="4"/>
  <c r="D856" i="4"/>
  <c r="A856" i="4"/>
  <c r="E146" i="4"/>
  <c r="D146" i="4"/>
  <c r="A146" i="4"/>
  <c r="B146" i="4"/>
  <c r="C146" i="4"/>
  <c r="B760" i="4"/>
  <c r="C760" i="4"/>
  <c r="A760" i="4"/>
  <c r="E760" i="4"/>
  <c r="B889" i="4"/>
  <c r="A889" i="4"/>
  <c r="C889" i="4"/>
  <c r="D889" i="4"/>
  <c r="E889" i="4"/>
  <c r="E372" i="4"/>
  <c r="B372" i="4"/>
  <c r="A372" i="4"/>
  <c r="C372" i="4"/>
  <c r="B112" i="4"/>
  <c r="C112" i="4"/>
  <c r="E112" i="4"/>
  <c r="A112" i="4"/>
  <c r="B145" i="4"/>
  <c r="E145" i="4"/>
  <c r="A145" i="4"/>
  <c r="D145" i="4"/>
  <c r="C145" i="4"/>
  <c r="B964" i="4"/>
  <c r="A964" i="4"/>
  <c r="C964" i="4"/>
  <c r="E964" i="4"/>
  <c r="D964" i="4"/>
  <c r="E773" i="4"/>
  <c r="B773" i="4"/>
  <c r="A773" i="4"/>
  <c r="C773" i="4"/>
  <c r="B303" i="4"/>
  <c r="A303" i="4"/>
  <c r="C303" i="4"/>
  <c r="E303" i="4"/>
  <c r="B758" i="4"/>
  <c r="A758" i="4"/>
  <c r="C758" i="4"/>
  <c r="E758" i="4"/>
  <c r="D758" i="4"/>
  <c r="C552" i="4"/>
  <c r="E552" i="4"/>
  <c r="B552" i="4"/>
  <c r="A552" i="4"/>
  <c r="D552" i="4"/>
  <c r="E1207" i="4"/>
  <c r="B1207" i="4"/>
  <c r="A1207" i="4"/>
  <c r="C1207" i="4"/>
  <c r="C800" i="4"/>
  <c r="B800" i="4"/>
  <c r="E800" i="4"/>
  <c r="A800" i="4"/>
  <c r="C529" i="4"/>
  <c r="B529" i="4"/>
  <c r="E529" i="4"/>
  <c r="A529" i="4"/>
  <c r="A151" i="4"/>
  <c r="E151" i="4"/>
  <c r="B151" i="4"/>
  <c r="C151" i="4"/>
  <c r="C935" i="4"/>
  <c r="A935" i="4"/>
  <c r="E935" i="4"/>
  <c r="B935" i="4"/>
  <c r="C816" i="4"/>
  <c r="A816" i="4"/>
  <c r="B816" i="4"/>
  <c r="E816" i="4"/>
  <c r="D816" i="4"/>
  <c r="A399" i="4"/>
  <c r="E399" i="4"/>
  <c r="C399" i="4"/>
  <c r="D399" i="4"/>
  <c r="B399" i="4"/>
  <c r="C1069" i="4"/>
  <c r="E1069" i="4"/>
  <c r="B1069" i="4"/>
  <c r="A1069" i="4"/>
  <c r="C680" i="4"/>
  <c r="A680" i="4"/>
  <c r="B680" i="4"/>
  <c r="E680" i="4"/>
  <c r="A337" i="4"/>
  <c r="E337" i="4"/>
  <c r="C337" i="4"/>
  <c r="B337" i="4"/>
  <c r="A107" i="4"/>
  <c r="B107" i="4"/>
  <c r="C107" i="4"/>
  <c r="E107" i="4"/>
  <c r="B854" i="4"/>
  <c r="A854" i="4"/>
  <c r="C854" i="4"/>
  <c r="E854" i="4"/>
  <c r="D854" i="4"/>
  <c r="B789" i="4"/>
  <c r="C789" i="4"/>
  <c r="D789" i="4"/>
  <c r="E789" i="4"/>
  <c r="A789" i="4"/>
  <c r="E715" i="4"/>
  <c r="A715" i="4"/>
  <c r="C715" i="4"/>
  <c r="B715" i="4"/>
  <c r="E801" i="4"/>
  <c r="A801" i="4"/>
  <c r="C801" i="4"/>
  <c r="B801" i="4"/>
  <c r="A503" i="4"/>
  <c r="C503" i="4"/>
  <c r="E503" i="4"/>
  <c r="B503" i="4"/>
  <c r="B126" i="4"/>
  <c r="E126" i="4"/>
  <c r="A126" i="4"/>
  <c r="C126" i="4"/>
  <c r="D126" i="4"/>
  <c r="B188" i="4"/>
  <c r="A188" i="4"/>
  <c r="E188" i="4"/>
  <c r="D188" i="4"/>
  <c r="C188" i="4"/>
  <c r="C1109" i="4"/>
  <c r="E1109" i="4"/>
  <c r="B1109" i="4"/>
  <c r="A1109" i="4"/>
  <c r="C598" i="4"/>
  <c r="A598" i="4"/>
  <c r="E598" i="4"/>
  <c r="B598" i="4"/>
  <c r="A949" i="4"/>
  <c r="C949" i="4"/>
  <c r="B949" i="4"/>
  <c r="D949" i="4"/>
  <c r="E949" i="4"/>
  <c r="B530" i="4"/>
  <c r="D530" i="4"/>
  <c r="E530" i="4"/>
  <c r="A530" i="4"/>
  <c r="C530" i="4"/>
  <c r="E195" i="4"/>
  <c r="B195" i="4"/>
  <c r="D195" i="4"/>
  <c r="C195" i="4"/>
  <c r="A195" i="4"/>
  <c r="A256" i="4"/>
  <c r="C256" i="4"/>
  <c r="B256" i="4"/>
  <c r="E256" i="4"/>
  <c r="B40" i="4"/>
  <c r="A40" i="4"/>
  <c r="E40" i="4"/>
  <c r="C40" i="4"/>
  <c r="C740" i="4"/>
  <c r="E740" i="4"/>
  <c r="A740" i="4"/>
  <c r="B740" i="4"/>
  <c r="A1099" i="4"/>
  <c r="E1099" i="4"/>
  <c r="B1099" i="4"/>
  <c r="D1099" i="4"/>
  <c r="C1099" i="4"/>
  <c r="E763" i="4"/>
  <c r="B763" i="4"/>
  <c r="A763" i="4"/>
  <c r="C763" i="4"/>
  <c r="B320" i="4"/>
  <c r="A320" i="4"/>
  <c r="C320" i="4"/>
  <c r="E320" i="4"/>
  <c r="D320" i="4"/>
  <c r="A404" i="4"/>
  <c r="C404" i="4"/>
  <c r="E404" i="4"/>
  <c r="B404" i="4"/>
  <c r="D322" i="4"/>
  <c r="B322" i="4"/>
  <c r="C322" i="4"/>
  <c r="A322" i="4"/>
  <c r="E322" i="4"/>
  <c r="E916" i="4"/>
  <c r="C916" i="4"/>
  <c r="A916" i="4"/>
  <c r="B916" i="4"/>
  <c r="B958" i="4"/>
  <c r="A958" i="4"/>
  <c r="C958" i="4"/>
  <c r="E958" i="4"/>
  <c r="A657" i="4"/>
  <c r="E657" i="4"/>
  <c r="C657" i="4"/>
  <c r="D657" i="4"/>
  <c r="B657" i="4"/>
  <c r="A118" i="4"/>
  <c r="C118" i="4"/>
  <c r="E118" i="4"/>
  <c r="B118" i="4"/>
  <c r="C538" i="4"/>
  <c r="A538" i="4"/>
  <c r="B538" i="4"/>
  <c r="D538" i="4"/>
  <c r="E538" i="4"/>
  <c r="E548" i="4"/>
  <c r="A548" i="4"/>
  <c r="D548" i="4"/>
  <c r="C548" i="4"/>
  <c r="B548" i="4"/>
  <c r="A1104" i="4"/>
  <c r="B1104" i="4"/>
  <c r="C1104" i="4"/>
  <c r="E1104" i="4"/>
  <c r="C835" i="4"/>
  <c r="B835" i="4"/>
  <c r="E835" i="4"/>
  <c r="A835" i="4"/>
  <c r="B701" i="4"/>
  <c r="E701" i="4"/>
  <c r="A701" i="4"/>
  <c r="C701" i="4"/>
  <c r="A387" i="4"/>
  <c r="C387" i="4"/>
  <c r="E387" i="4"/>
  <c r="B387" i="4"/>
  <c r="E288" i="4"/>
  <c r="B288" i="4"/>
  <c r="A288" i="4"/>
  <c r="C288" i="4"/>
  <c r="B179" i="4"/>
  <c r="C179" i="4"/>
  <c r="E179" i="4"/>
  <c r="D179" i="4"/>
  <c r="A179" i="4"/>
  <c r="B24" i="4"/>
  <c r="A24" i="4"/>
  <c r="C24" i="4"/>
  <c r="E24" i="4"/>
  <c r="C176" i="4"/>
  <c r="B176" i="4"/>
  <c r="E176" i="4"/>
  <c r="A176" i="4"/>
  <c r="B912" i="4"/>
  <c r="A912" i="4"/>
  <c r="C912" i="4"/>
  <c r="E912" i="4"/>
  <c r="A653" i="4"/>
  <c r="E653" i="4"/>
  <c r="B653" i="4"/>
  <c r="C653" i="4"/>
  <c r="C549" i="4"/>
  <c r="E549" i="4"/>
  <c r="B549" i="4"/>
  <c r="A549" i="4"/>
  <c r="D420" i="4"/>
  <c r="E420" i="4"/>
  <c r="A420" i="4"/>
  <c r="C420" i="4"/>
  <c r="B420" i="4"/>
  <c r="C265" i="4"/>
  <c r="E265" i="4"/>
  <c r="D265" i="4"/>
  <c r="A265" i="4"/>
  <c r="B265" i="4"/>
  <c r="A747" i="4"/>
  <c r="C747" i="4"/>
  <c r="D747" i="4"/>
  <c r="E747" i="4"/>
  <c r="B747" i="4"/>
  <c r="B1148" i="4"/>
  <c r="E1148" i="4"/>
  <c r="C1148" i="4"/>
  <c r="A1148" i="4"/>
  <c r="A1049" i="4"/>
  <c r="E1049" i="4"/>
  <c r="B1049" i="4"/>
  <c r="D1049" i="4"/>
  <c r="C1049" i="4"/>
  <c r="B850" i="4"/>
  <c r="D850" i="4"/>
  <c r="C850" i="4"/>
  <c r="A850" i="4"/>
  <c r="E850" i="4"/>
  <c r="A687" i="4"/>
  <c r="B687" i="4"/>
  <c r="C687" i="4"/>
  <c r="E687" i="4"/>
  <c r="E594" i="4"/>
  <c r="B594" i="4"/>
  <c r="C594" i="4"/>
  <c r="A594" i="4"/>
  <c r="B500" i="4"/>
  <c r="A500" i="4"/>
  <c r="C500" i="4"/>
  <c r="E500" i="4"/>
  <c r="C463" i="4"/>
  <c r="A463" i="4"/>
  <c r="B463" i="4"/>
  <c r="E463" i="4"/>
  <c r="A271" i="4"/>
  <c r="E271" i="4"/>
  <c r="C271" i="4"/>
  <c r="B271" i="4"/>
  <c r="A100" i="4"/>
  <c r="C100" i="4"/>
  <c r="B100" i="4"/>
  <c r="E100" i="4"/>
  <c r="B58" i="4"/>
  <c r="A58" i="4"/>
  <c r="C58" i="4"/>
  <c r="E58" i="4"/>
  <c r="C77" i="4"/>
  <c r="D77" i="4"/>
  <c r="E77" i="4"/>
  <c r="A77" i="4"/>
  <c r="B77" i="4"/>
  <c r="E103" i="4"/>
  <c r="A103" i="4"/>
  <c r="B103" i="4"/>
  <c r="C103" i="4"/>
  <c r="E1102" i="4"/>
  <c r="C1102" i="4"/>
  <c r="B1102" i="4"/>
  <c r="A1102" i="4"/>
  <c r="A966" i="4"/>
  <c r="C966" i="4"/>
  <c r="E966" i="4"/>
  <c r="B966" i="4"/>
  <c r="A991" i="4"/>
  <c r="E991" i="4"/>
  <c r="B991" i="4"/>
  <c r="C991" i="4"/>
  <c r="C887" i="4"/>
  <c r="B887" i="4"/>
  <c r="A887" i="4"/>
  <c r="E887" i="4"/>
  <c r="A671" i="4"/>
  <c r="C671" i="4"/>
  <c r="B671" i="4"/>
  <c r="D671" i="4"/>
  <c r="E671" i="4"/>
  <c r="B528" i="4"/>
  <c r="A528" i="4"/>
  <c r="E528" i="4"/>
  <c r="C528" i="4"/>
  <c r="C965" i="4"/>
  <c r="A965" i="4"/>
  <c r="E965" i="4"/>
  <c r="D965" i="4"/>
  <c r="B965" i="4"/>
  <c r="A1153" i="4"/>
  <c r="B1153" i="4"/>
  <c r="C1153" i="4"/>
  <c r="E1153" i="4"/>
  <c r="A973" i="4"/>
  <c r="C973" i="4"/>
  <c r="E973" i="4"/>
  <c r="B973" i="4"/>
  <c r="D973" i="4"/>
  <c r="A896" i="4"/>
  <c r="C896" i="4"/>
  <c r="B896" i="4"/>
  <c r="E896" i="4"/>
  <c r="D896" i="4"/>
  <c r="B645" i="4"/>
  <c r="C645" i="4"/>
  <c r="A645" i="4"/>
  <c r="E645" i="4"/>
  <c r="B576" i="4"/>
  <c r="A576" i="4"/>
  <c r="C576" i="4"/>
  <c r="E576" i="4"/>
  <c r="C525" i="4"/>
  <c r="A525" i="4"/>
  <c r="B525" i="4"/>
  <c r="E525" i="4"/>
  <c r="C331" i="4"/>
  <c r="B331" i="4"/>
  <c r="A331" i="4"/>
  <c r="E331" i="4"/>
  <c r="B201" i="4"/>
  <c r="A201" i="4"/>
  <c r="C201" i="4"/>
  <c r="E201" i="4"/>
  <c r="E86" i="4"/>
  <c r="A86" i="4"/>
  <c r="B86" i="4"/>
  <c r="C86" i="4"/>
  <c r="A531" i="4"/>
  <c r="D531" i="4"/>
  <c r="B531" i="4"/>
  <c r="C531" i="4"/>
  <c r="E531" i="4"/>
  <c r="A634" i="4"/>
  <c r="D634" i="4"/>
  <c r="C634" i="4"/>
  <c r="E634" i="4"/>
  <c r="B634" i="4"/>
  <c r="B302" i="4"/>
  <c r="A302" i="4"/>
  <c r="C302" i="4"/>
  <c r="E302" i="4"/>
  <c r="C110" i="4"/>
  <c r="B110" i="4"/>
  <c r="E110" i="4"/>
  <c r="A110" i="4"/>
  <c r="D110" i="4"/>
  <c r="A1119" i="4"/>
  <c r="E1119" i="4"/>
  <c r="C1119" i="4"/>
  <c r="D1119" i="4"/>
  <c r="B1119" i="4"/>
  <c r="E1078" i="4"/>
  <c r="A1078" i="4"/>
  <c r="B1078" i="4"/>
  <c r="C1078" i="4"/>
  <c r="C1024" i="4"/>
  <c r="E1024" i="4"/>
  <c r="A1024" i="4"/>
  <c r="B1024" i="4"/>
  <c r="B810" i="4"/>
  <c r="E810" i="4"/>
  <c r="A810" i="4"/>
  <c r="C810" i="4"/>
  <c r="E682" i="4"/>
  <c r="B682" i="4"/>
  <c r="A682" i="4"/>
  <c r="C682" i="4"/>
  <c r="C1129" i="4"/>
  <c r="E1129" i="4"/>
  <c r="B1129" i="4"/>
  <c r="A1129" i="4"/>
  <c r="D1129" i="4"/>
  <c r="A1161" i="4"/>
  <c r="C1161" i="4"/>
  <c r="E1161" i="4"/>
  <c r="D1161" i="4"/>
  <c r="B1161" i="4"/>
  <c r="B1020" i="4"/>
  <c r="E1020" i="4"/>
  <c r="C1020" i="4"/>
  <c r="A1020" i="4"/>
  <c r="D1020" i="4"/>
  <c r="C803" i="4"/>
  <c r="A803" i="4"/>
  <c r="B803" i="4"/>
  <c r="E803" i="4"/>
  <c r="A674" i="4"/>
  <c r="E674" i="4"/>
  <c r="C674" i="4"/>
  <c r="B674" i="4"/>
  <c r="C577" i="4"/>
  <c r="E577" i="4"/>
  <c r="A577" i="4"/>
  <c r="B577" i="4"/>
  <c r="D577" i="4"/>
  <c r="B495" i="4"/>
  <c r="C495" i="4"/>
  <c r="E495" i="4"/>
  <c r="A495" i="4"/>
  <c r="B342" i="4"/>
  <c r="C342" i="4"/>
  <c r="A342" i="4"/>
  <c r="E342" i="4"/>
  <c r="E211" i="4"/>
  <c r="B211" i="4"/>
  <c r="A211" i="4"/>
  <c r="C211" i="4"/>
  <c r="A78" i="4"/>
  <c r="B78" i="4"/>
  <c r="E78" i="4"/>
  <c r="D78" i="4"/>
  <c r="C78" i="4"/>
  <c r="C502" i="4"/>
  <c r="E502" i="4"/>
  <c r="B502" i="4"/>
  <c r="A502" i="4"/>
  <c r="E893" i="4"/>
  <c r="A893" i="4"/>
  <c r="C893" i="4"/>
  <c r="B893" i="4"/>
  <c r="B347" i="4"/>
  <c r="A347" i="4"/>
  <c r="E347" i="4"/>
  <c r="C347" i="4"/>
  <c r="A1025" i="4"/>
  <c r="C1025" i="4"/>
  <c r="B1025" i="4"/>
  <c r="E1025" i="4"/>
  <c r="D1025" i="4"/>
  <c r="E483" i="4"/>
  <c r="B483" i="4"/>
  <c r="A483" i="4"/>
  <c r="C483" i="4"/>
  <c r="C67" i="4"/>
  <c r="B67" i="4"/>
  <c r="A67" i="4"/>
  <c r="E67" i="4"/>
  <c r="B862" i="4"/>
  <c r="A862" i="4"/>
  <c r="D862" i="4"/>
  <c r="E862" i="4"/>
  <c r="C862" i="4"/>
  <c r="A451" i="4"/>
  <c r="B451" i="4"/>
  <c r="C451" i="4"/>
  <c r="E451" i="4"/>
  <c r="C817" i="4"/>
  <c r="B817" i="4"/>
  <c r="E817" i="4"/>
  <c r="A817" i="4"/>
  <c r="A348" i="4"/>
  <c r="C348" i="4"/>
  <c r="B348" i="4"/>
  <c r="E348" i="4"/>
  <c r="B300" i="4"/>
  <c r="A300" i="4"/>
  <c r="C300" i="4"/>
  <c r="E300" i="4"/>
  <c r="E1130" i="4"/>
  <c r="B1130" i="4"/>
  <c r="A1130" i="4"/>
  <c r="C1130" i="4"/>
  <c r="B952" i="4"/>
  <c r="E952" i="4"/>
  <c r="C952" i="4"/>
  <c r="A952" i="4"/>
  <c r="B733" i="4"/>
  <c r="A733" i="4"/>
  <c r="C733" i="4"/>
  <c r="E733" i="4"/>
  <c r="B215" i="4"/>
  <c r="C215" i="4"/>
  <c r="E215" i="4"/>
  <c r="A215" i="4"/>
  <c r="D215" i="4"/>
  <c r="E327" i="4"/>
  <c r="A327" i="4"/>
  <c r="B327" i="4"/>
  <c r="C327" i="4"/>
  <c r="B1144" i="4"/>
  <c r="A1144" i="4"/>
  <c r="C1144" i="4"/>
  <c r="E1144" i="4"/>
  <c r="B1081" i="4"/>
  <c r="A1081" i="4"/>
  <c r="E1081" i="4"/>
  <c r="C1081" i="4"/>
  <c r="B626" i="4"/>
  <c r="E626" i="4"/>
  <c r="C626" i="4"/>
  <c r="A626" i="4"/>
  <c r="D626" i="4"/>
  <c r="A62" i="4"/>
  <c r="C62" i="4"/>
  <c r="E62" i="4"/>
  <c r="B62" i="4"/>
  <c r="B386" i="4"/>
  <c r="A386" i="4"/>
  <c r="C386" i="4"/>
  <c r="E386" i="4"/>
  <c r="D386" i="4"/>
  <c r="A41" i="4"/>
  <c r="C41" i="4"/>
  <c r="E41" i="4"/>
  <c r="B41" i="4"/>
  <c r="C808" i="4"/>
  <c r="B808" i="4"/>
  <c r="A808" i="4"/>
  <c r="E808" i="4"/>
  <c r="B580" i="4"/>
  <c r="C580" i="4"/>
  <c r="A580" i="4"/>
  <c r="E580" i="4"/>
  <c r="E185" i="4"/>
  <c r="B185" i="4"/>
  <c r="A185" i="4"/>
  <c r="C185" i="4"/>
  <c r="C377" i="4"/>
  <c r="E377" i="4"/>
  <c r="B377" i="4"/>
  <c r="A377" i="4"/>
  <c r="B636" i="4"/>
  <c r="C636" i="4"/>
  <c r="A636" i="4"/>
  <c r="E636" i="4"/>
  <c r="B346" i="4"/>
  <c r="C346" i="4"/>
  <c r="E346" i="4"/>
  <c r="D346" i="4"/>
  <c r="A346" i="4"/>
  <c r="A943" i="4"/>
  <c r="E943" i="4"/>
  <c r="B943" i="4"/>
  <c r="C943" i="4"/>
  <c r="B693" i="4"/>
  <c r="C693" i="4"/>
  <c r="A693" i="4"/>
  <c r="E693" i="4"/>
  <c r="A287" i="4"/>
  <c r="C287" i="4"/>
  <c r="E287" i="4"/>
  <c r="D287" i="4"/>
  <c r="B287" i="4"/>
  <c r="B485" i="4"/>
  <c r="C485" i="4"/>
  <c r="E485" i="4"/>
  <c r="D485" i="4"/>
  <c r="A485" i="4"/>
  <c r="C920" i="4"/>
  <c r="E920" i="4"/>
  <c r="B920" i="4"/>
  <c r="A920" i="4"/>
  <c r="D920" i="4"/>
  <c r="E584" i="4"/>
  <c r="B584" i="4"/>
  <c r="C584" i="4"/>
  <c r="A584" i="4"/>
  <c r="B942" i="4"/>
  <c r="A942" i="4"/>
  <c r="C942" i="4"/>
  <c r="E942" i="4"/>
  <c r="B565" i="4"/>
  <c r="A565" i="4"/>
  <c r="C565" i="4"/>
  <c r="E565" i="4"/>
  <c r="A241" i="4"/>
  <c r="E241" i="4"/>
  <c r="B241" i="4"/>
  <c r="D241" i="4"/>
  <c r="C241" i="4"/>
  <c r="D50" i="4"/>
  <c r="C50" i="4"/>
  <c r="B50" i="4"/>
  <c r="E50" i="4"/>
  <c r="A50" i="4"/>
  <c r="D76" i="4"/>
  <c r="B76" i="4"/>
  <c r="A76" i="4"/>
  <c r="E76" i="4"/>
  <c r="C76" i="4"/>
  <c r="E784" i="4"/>
  <c r="C784" i="4"/>
  <c r="B784" i="4"/>
  <c r="A784" i="4"/>
  <c r="B482" i="4"/>
  <c r="E482" i="4"/>
  <c r="C482" i="4"/>
  <c r="A482" i="4"/>
  <c r="B1105" i="4"/>
  <c r="A1105" i="4"/>
  <c r="C1105" i="4"/>
  <c r="E1105" i="4"/>
  <c r="D1105" i="4"/>
  <c r="A762" i="4"/>
  <c r="E762" i="4"/>
  <c r="B762" i="4"/>
  <c r="C762" i="4"/>
  <c r="B437" i="4"/>
  <c r="C437" i="4"/>
  <c r="E437" i="4"/>
  <c r="A437" i="4"/>
  <c r="B44" i="4"/>
  <c r="C44" i="4"/>
  <c r="E44" i="4"/>
  <c r="A44" i="4"/>
  <c r="D44" i="4"/>
  <c r="B1136" i="4"/>
  <c r="A1136" i="4"/>
  <c r="E1136" i="4"/>
  <c r="C1136" i="4"/>
  <c r="E983" i="4"/>
  <c r="B983" i="4"/>
  <c r="C983" i="4"/>
  <c r="D983" i="4"/>
  <c r="A983" i="4"/>
  <c r="E1017" i="4"/>
  <c r="C1017" i="4"/>
  <c r="A1017" i="4"/>
  <c r="B1017" i="4"/>
  <c r="C849" i="4"/>
  <c r="B849" i="4"/>
  <c r="A849" i="4"/>
  <c r="E849" i="4"/>
  <c r="C351" i="4"/>
  <c r="B351" i="4"/>
  <c r="A351" i="4"/>
  <c r="E351" i="4"/>
  <c r="B192" i="4"/>
  <c r="A192" i="4"/>
  <c r="E192" i="4"/>
  <c r="C192" i="4"/>
  <c r="E191" i="4"/>
  <c r="D191" i="4"/>
  <c r="B191" i="4"/>
  <c r="A191" i="4"/>
  <c r="C191" i="4"/>
  <c r="A1117" i="4"/>
  <c r="C1117" i="4"/>
  <c r="E1117" i="4"/>
  <c r="D1117" i="4"/>
  <c r="B1117" i="4"/>
  <c r="D895" i="4"/>
  <c r="A895" i="4"/>
  <c r="E895" i="4"/>
  <c r="B895" i="4"/>
  <c r="C895" i="4"/>
  <c r="B465" i="4"/>
  <c r="A465" i="4"/>
  <c r="C465" i="4"/>
  <c r="E465" i="4"/>
  <c r="D465" i="4"/>
  <c r="E134" i="4"/>
  <c r="C134" i="4"/>
  <c r="A134" i="4"/>
  <c r="B134" i="4"/>
  <c r="A438" i="4"/>
  <c r="D438" i="4"/>
  <c r="B438" i="4"/>
  <c r="E438" i="4"/>
  <c r="C438" i="4"/>
  <c r="B150" i="4"/>
  <c r="D150" i="4"/>
  <c r="A150" i="4"/>
  <c r="C150" i="4"/>
  <c r="E150" i="4"/>
  <c r="A1056" i="4"/>
  <c r="C1056" i="4"/>
  <c r="D1056" i="4"/>
  <c r="E1056" i="4"/>
  <c r="B1056" i="4"/>
  <c r="C1155" i="4"/>
  <c r="A1155" i="4"/>
  <c r="B1155" i="4"/>
  <c r="E1155" i="4"/>
  <c r="C768" i="4"/>
  <c r="B768" i="4"/>
  <c r="E768" i="4"/>
  <c r="A768" i="4"/>
  <c r="B338" i="4"/>
  <c r="E338" i="4"/>
  <c r="A338" i="4"/>
  <c r="C338" i="4"/>
  <c r="C286" i="4"/>
  <c r="D286" i="4"/>
  <c r="B286" i="4"/>
  <c r="E286" i="4"/>
  <c r="A286" i="4"/>
  <c r="A575" i="4"/>
  <c r="C575" i="4"/>
  <c r="D575" i="4"/>
  <c r="B575" i="4"/>
  <c r="E575" i="4"/>
  <c r="E458" i="4"/>
  <c r="B458" i="4"/>
  <c r="C458" i="4"/>
  <c r="A458" i="4"/>
  <c r="E198" i="4"/>
  <c r="D198" i="4"/>
  <c r="C198" i="4"/>
  <c r="A198" i="4"/>
  <c r="B198" i="4"/>
  <c r="A946" i="4"/>
  <c r="C946" i="4"/>
  <c r="E946" i="4"/>
  <c r="B946" i="4"/>
  <c r="B675" i="4"/>
  <c r="C675" i="4"/>
  <c r="E675" i="4"/>
  <c r="A675" i="4"/>
  <c r="B532" i="4"/>
  <c r="D532" i="4"/>
  <c r="E532" i="4"/>
  <c r="C532" i="4"/>
  <c r="A532" i="4"/>
  <c r="C783" i="4"/>
  <c r="B783" i="4"/>
  <c r="E783" i="4"/>
  <c r="A783" i="4"/>
  <c r="E630" i="4"/>
  <c r="D630" i="4"/>
  <c r="B630" i="4"/>
  <c r="C630" i="4"/>
  <c r="A630" i="4"/>
  <c r="C1133" i="4"/>
  <c r="B1133" i="4"/>
  <c r="A1133" i="4"/>
  <c r="E1133" i="4"/>
  <c r="B988" i="4"/>
  <c r="C988" i="4"/>
  <c r="A988" i="4"/>
  <c r="D988" i="4"/>
  <c r="E988" i="4"/>
  <c r="A814" i="4"/>
  <c r="C814" i="4"/>
  <c r="B814" i="4"/>
  <c r="E814" i="4"/>
  <c r="B968" i="4"/>
  <c r="C968" i="4"/>
  <c r="E968" i="4"/>
  <c r="D968" i="4"/>
  <c r="A968" i="4"/>
  <c r="B827" i="4"/>
  <c r="A827" i="4"/>
  <c r="C827" i="4"/>
  <c r="E827" i="4"/>
  <c r="D604" i="4"/>
  <c r="B604" i="4"/>
  <c r="C604" i="4"/>
  <c r="A604" i="4"/>
  <c r="E604" i="4"/>
  <c r="B501" i="4"/>
  <c r="A501" i="4"/>
  <c r="C501" i="4"/>
  <c r="E501" i="4"/>
  <c r="B815" i="4"/>
  <c r="C815" i="4"/>
  <c r="E815" i="4"/>
  <c r="A815" i="4"/>
  <c r="B1188" i="4"/>
  <c r="A1188" i="4"/>
  <c r="C1188" i="4"/>
  <c r="D1188" i="4"/>
  <c r="E1188" i="4"/>
  <c r="C1052" i="4"/>
  <c r="E1052" i="4"/>
  <c r="D1052" i="4"/>
  <c r="A1052" i="4"/>
  <c r="B1052" i="4"/>
  <c r="E824" i="4"/>
  <c r="D824" i="4"/>
  <c r="B824" i="4"/>
  <c r="C824" i="4"/>
  <c r="A824" i="4"/>
  <c r="A769" i="4"/>
  <c r="E769" i="4"/>
  <c r="B769" i="4"/>
  <c r="C769" i="4"/>
  <c r="D555" i="4"/>
  <c r="A555" i="4"/>
  <c r="E555" i="4"/>
  <c r="C555" i="4"/>
  <c r="B555" i="4"/>
  <c r="E481" i="4"/>
  <c r="C481" i="4"/>
  <c r="B481" i="4"/>
  <c r="A481" i="4"/>
  <c r="C364" i="4"/>
  <c r="A364" i="4"/>
  <c r="D364" i="4"/>
  <c r="E364" i="4"/>
  <c r="B364" i="4"/>
  <c r="A305" i="4"/>
  <c r="E305" i="4"/>
  <c r="C305" i="4"/>
  <c r="D305" i="4"/>
  <c r="B305" i="4"/>
  <c r="E65" i="4"/>
  <c r="B65" i="4"/>
  <c r="A65" i="4"/>
  <c r="C65" i="4"/>
  <c r="A644" i="4"/>
  <c r="C644" i="4"/>
  <c r="E644" i="4"/>
  <c r="B644" i="4"/>
  <c r="E830" i="4"/>
  <c r="D830" i="4"/>
  <c r="A830" i="4"/>
  <c r="C830" i="4"/>
  <c r="B830" i="4"/>
  <c r="B263" i="4"/>
  <c r="C263" i="4"/>
  <c r="E263" i="4"/>
  <c r="A263" i="4"/>
  <c r="D263" i="4"/>
  <c r="B155" i="4"/>
  <c r="A155" i="4"/>
  <c r="C155" i="4"/>
  <c r="E155" i="4"/>
  <c r="D155" i="4"/>
  <c r="B1073" i="4"/>
  <c r="A1073" i="4"/>
  <c r="C1073" i="4"/>
  <c r="E1073" i="4"/>
  <c r="A71" i="4"/>
  <c r="B71" i="4"/>
  <c r="C71" i="4"/>
  <c r="E71" i="4"/>
  <c r="C1029" i="4"/>
  <c r="B1029" i="4"/>
  <c r="E1029" i="4"/>
  <c r="A1029" i="4"/>
  <c r="E861" i="4"/>
  <c r="C861" i="4"/>
  <c r="B861" i="4"/>
  <c r="A861" i="4"/>
  <c r="D676" i="4"/>
  <c r="E676" i="4"/>
  <c r="C676" i="4"/>
  <c r="B676" i="4"/>
  <c r="A676" i="4"/>
  <c r="B1192" i="4"/>
  <c r="E1192" i="4"/>
  <c r="A1192" i="4"/>
  <c r="C1192" i="4"/>
  <c r="B1106" i="4"/>
  <c r="A1106" i="4"/>
  <c r="E1106" i="4"/>
  <c r="C1106" i="4"/>
  <c r="B955" i="4"/>
  <c r="A955" i="4"/>
  <c r="C955" i="4"/>
  <c r="D955" i="4"/>
  <c r="E955" i="4"/>
  <c r="E919" i="4"/>
  <c r="D919" i="4"/>
  <c r="A919" i="4"/>
  <c r="C919" i="4"/>
  <c r="B919" i="4"/>
  <c r="A776" i="4"/>
  <c r="C776" i="4"/>
  <c r="E776" i="4"/>
  <c r="B776" i="4"/>
  <c r="C533" i="4"/>
  <c r="E533" i="4"/>
  <c r="A533" i="4"/>
  <c r="B533" i="4"/>
  <c r="A475" i="4"/>
  <c r="E475" i="4"/>
  <c r="B475" i="4"/>
  <c r="C475" i="4"/>
  <c r="B328" i="4"/>
  <c r="C328" i="4"/>
  <c r="E328" i="4"/>
  <c r="A328" i="4"/>
  <c r="A203" i="4"/>
  <c r="B203" i="4"/>
  <c r="C203" i="4"/>
  <c r="E203" i="4"/>
  <c r="C55" i="4"/>
  <c r="E55" i="4"/>
  <c r="D55" i="4"/>
  <c r="A55" i="4"/>
  <c r="B55" i="4"/>
  <c r="C72" i="4"/>
  <c r="E72" i="4"/>
  <c r="A72" i="4"/>
  <c r="B72" i="4"/>
  <c r="E344" i="4"/>
  <c r="A344" i="4"/>
  <c r="C344" i="4"/>
  <c r="B344" i="4"/>
  <c r="B398" i="4"/>
  <c r="A398" i="4"/>
  <c r="C398" i="4"/>
  <c r="E398" i="4"/>
  <c r="A264" i="4"/>
  <c r="E264" i="4"/>
  <c r="B264" i="4"/>
  <c r="C264" i="4"/>
  <c r="A376" i="4"/>
  <c r="B376" i="4"/>
  <c r="C376" i="4"/>
  <c r="E376" i="4"/>
  <c r="B175" i="4"/>
  <c r="E175" i="4"/>
  <c r="C175" i="4"/>
  <c r="A175" i="4"/>
  <c r="E28" i="4"/>
  <c r="C28" i="4"/>
  <c r="A28" i="4"/>
  <c r="B28" i="4"/>
  <c r="C950" i="4"/>
  <c r="E950" i="4"/>
  <c r="B950" i="4"/>
  <c r="A950" i="4"/>
  <c r="E921" i="4"/>
  <c r="C921" i="4"/>
  <c r="A921" i="4"/>
  <c r="B921" i="4"/>
  <c r="A1197" i="4"/>
  <c r="C1197" i="4"/>
  <c r="E1197" i="4"/>
  <c r="B1197" i="4"/>
  <c r="B1163" i="4"/>
  <c r="C1163" i="4"/>
  <c r="E1163" i="4"/>
  <c r="A1163" i="4"/>
  <c r="E1006" i="4"/>
  <c r="B1006" i="4"/>
  <c r="C1006" i="4"/>
  <c r="A1006" i="4"/>
  <c r="A900" i="4"/>
  <c r="B900" i="4"/>
  <c r="C900" i="4"/>
  <c r="E900" i="4"/>
  <c r="C780" i="4"/>
  <c r="D780" i="4"/>
  <c r="E780" i="4"/>
  <c r="B780" i="4"/>
  <c r="A780" i="4"/>
  <c r="A537" i="4"/>
  <c r="C537" i="4"/>
  <c r="E537" i="4"/>
  <c r="B537" i="4"/>
  <c r="B395" i="4"/>
  <c r="D395" i="4"/>
  <c r="E395" i="4"/>
  <c r="A395" i="4"/>
  <c r="C395" i="4"/>
  <c r="B355" i="4"/>
  <c r="A355" i="4"/>
  <c r="D355" i="4"/>
  <c r="C355" i="4"/>
  <c r="E355" i="4"/>
  <c r="B173" i="4"/>
  <c r="A173" i="4"/>
  <c r="C173" i="4"/>
  <c r="E173" i="4"/>
  <c r="B95" i="4"/>
  <c r="A95" i="4"/>
  <c r="E95" i="4"/>
  <c r="D95" i="4"/>
  <c r="C95" i="4"/>
  <c r="A750" i="4"/>
  <c r="B750" i="4"/>
  <c r="C750" i="4"/>
  <c r="E750" i="4"/>
  <c r="C38" i="4"/>
  <c r="E38" i="4"/>
  <c r="D38" i="4"/>
  <c r="B38" i="4"/>
  <c r="A38" i="4"/>
  <c r="C563" i="4"/>
  <c r="E563" i="4"/>
  <c r="B563" i="4"/>
  <c r="A563" i="4"/>
  <c r="E403" i="4"/>
  <c r="A403" i="4"/>
  <c r="C403" i="4"/>
  <c r="B403" i="4"/>
  <c r="B520" i="4"/>
  <c r="E520" i="4"/>
  <c r="C520" i="4"/>
  <c r="A520" i="4"/>
  <c r="B308" i="4"/>
  <c r="A308" i="4"/>
  <c r="C308" i="4"/>
  <c r="E308" i="4"/>
  <c r="D308" i="4"/>
  <c r="B144" i="4"/>
  <c r="A144" i="4"/>
  <c r="C144" i="4"/>
  <c r="E144" i="4"/>
  <c r="C1184" i="4"/>
  <c r="B1184" i="4"/>
  <c r="A1184" i="4"/>
  <c r="E1184" i="4"/>
  <c r="E1061" i="4"/>
  <c r="B1061" i="4"/>
  <c r="A1061" i="4"/>
  <c r="C1061" i="4"/>
  <c r="B1071" i="4"/>
  <c r="C1071" i="4"/>
  <c r="E1071" i="4"/>
  <c r="A1071" i="4"/>
  <c r="C977" i="4"/>
  <c r="E977" i="4"/>
  <c r="B977" i="4"/>
  <c r="A977" i="4"/>
  <c r="D819" i="4"/>
  <c r="A819" i="4"/>
  <c r="B819" i="4"/>
  <c r="E819" i="4"/>
  <c r="C819" i="4"/>
  <c r="A851" i="4"/>
  <c r="C851" i="4"/>
  <c r="E851" i="4"/>
  <c r="D851" i="4"/>
  <c r="B851" i="4"/>
  <c r="B785" i="4"/>
  <c r="A785" i="4"/>
  <c r="C785" i="4"/>
  <c r="E785" i="4"/>
  <c r="B593" i="4"/>
  <c r="C593" i="4"/>
  <c r="E593" i="4"/>
  <c r="A593" i="4"/>
  <c r="D593" i="4"/>
  <c r="C429" i="4"/>
  <c r="E429" i="4"/>
  <c r="A429" i="4"/>
  <c r="B429" i="4"/>
  <c r="C254" i="4"/>
  <c r="B254" i="4"/>
  <c r="E254" i="4"/>
  <c r="D254" i="4"/>
  <c r="A254" i="4"/>
  <c r="E183" i="4"/>
  <c r="A183" i="4"/>
  <c r="B183" i="4"/>
  <c r="C183" i="4"/>
  <c r="A25" i="4"/>
  <c r="E25" i="4"/>
  <c r="C25" i="4"/>
  <c r="B25" i="4"/>
  <c r="D25" i="4"/>
  <c r="B976" i="4"/>
  <c r="E976" i="4"/>
  <c r="D976" i="4"/>
  <c r="C976" i="4"/>
  <c r="A976" i="4"/>
  <c r="B138" i="4"/>
  <c r="E138" i="4"/>
  <c r="D138" i="4"/>
  <c r="A138" i="4"/>
  <c r="C138" i="4"/>
  <c r="E925" i="4"/>
  <c r="C925" i="4"/>
  <c r="D925" i="4"/>
  <c r="A925" i="4"/>
  <c r="B925" i="4"/>
  <c r="A759" i="4"/>
  <c r="B759" i="4"/>
  <c r="C759" i="4"/>
  <c r="D759" i="4"/>
  <c r="E759" i="4"/>
  <c r="C654" i="4"/>
  <c r="B654" i="4"/>
  <c r="A654" i="4"/>
  <c r="E654" i="4"/>
  <c r="A574" i="4"/>
  <c r="B574" i="4"/>
  <c r="C574" i="4"/>
  <c r="E574" i="4"/>
  <c r="D574" i="4"/>
  <c r="B441" i="4"/>
  <c r="E441" i="4"/>
  <c r="C441" i="4"/>
  <c r="A441" i="4"/>
  <c r="C299" i="4"/>
  <c r="D299" i="4"/>
  <c r="B299" i="4"/>
  <c r="A299" i="4"/>
  <c r="E299" i="4"/>
  <c r="C635" i="4"/>
  <c r="B635" i="4"/>
  <c r="D635" i="4"/>
  <c r="E635" i="4"/>
  <c r="A635" i="4"/>
  <c r="A1162" i="4"/>
  <c r="C1162" i="4"/>
  <c r="E1162" i="4"/>
  <c r="B1162" i="4"/>
  <c r="A980" i="4"/>
  <c r="E980" i="4"/>
  <c r="C980" i="4"/>
  <c r="D980" i="4"/>
  <c r="B980" i="4"/>
  <c r="A860" i="4"/>
  <c r="E860" i="4"/>
  <c r="B860" i="4"/>
  <c r="C860" i="4"/>
  <c r="D690" i="4"/>
  <c r="B690" i="4"/>
  <c r="C690" i="4"/>
  <c r="E690" i="4"/>
  <c r="A690" i="4"/>
  <c r="A610" i="4"/>
  <c r="B610" i="4"/>
  <c r="E610" i="4"/>
  <c r="C610" i="4"/>
  <c r="A506" i="4"/>
  <c r="C506" i="4"/>
  <c r="B506" i="4"/>
  <c r="E506" i="4"/>
  <c r="B457" i="4"/>
  <c r="C457" i="4"/>
  <c r="E457" i="4"/>
  <c r="D457" i="4"/>
  <c r="A457" i="4"/>
  <c r="E275" i="4"/>
  <c r="D275" i="4"/>
  <c r="C275" i="4"/>
  <c r="A275" i="4"/>
  <c r="B275" i="4"/>
  <c r="A157" i="4"/>
  <c r="C157" i="4"/>
  <c r="E157" i="4"/>
  <c r="B157" i="4"/>
  <c r="B21" i="4"/>
  <c r="A21" i="4"/>
  <c r="E21" i="4"/>
  <c r="C21" i="4"/>
  <c r="E460" i="4"/>
  <c r="D460" i="4"/>
  <c r="A460" i="4"/>
  <c r="B460" i="4"/>
  <c r="C460" i="4"/>
  <c r="A894" i="4"/>
  <c r="E894" i="4"/>
  <c r="D894" i="4"/>
  <c r="C894" i="4"/>
  <c r="B894" i="4"/>
  <c r="E959" i="4"/>
  <c r="B959" i="4"/>
  <c r="A959" i="4"/>
  <c r="C959" i="4"/>
  <c r="A928" i="4"/>
  <c r="E928" i="4"/>
  <c r="B928" i="4"/>
  <c r="C928" i="4"/>
  <c r="B880" i="4"/>
  <c r="A880" i="4"/>
  <c r="E880" i="4"/>
  <c r="C880" i="4"/>
  <c r="A662" i="4"/>
  <c r="E662" i="4"/>
  <c r="B662" i="4"/>
  <c r="C662" i="4"/>
  <c r="C608" i="4"/>
  <c r="E608" i="4"/>
  <c r="B608" i="4"/>
  <c r="A608" i="4"/>
  <c r="A406" i="4"/>
  <c r="E406" i="4"/>
  <c r="B406" i="4"/>
  <c r="C406" i="4"/>
  <c r="D406" i="4"/>
  <c r="B914" i="4"/>
  <c r="A914" i="4"/>
  <c r="E914" i="4"/>
  <c r="D914" i="4"/>
  <c r="C914" i="4"/>
  <c r="C1082" i="4"/>
  <c r="B1082" i="4"/>
  <c r="A1082" i="4"/>
  <c r="E1082" i="4"/>
  <c r="B947" i="4"/>
  <c r="A947" i="4"/>
  <c r="C947" i="4"/>
  <c r="E947" i="4"/>
  <c r="D947" i="4"/>
  <c r="E879" i="4"/>
  <c r="B879" i="4"/>
  <c r="C879" i="4"/>
  <c r="A879" i="4"/>
  <c r="A691" i="4"/>
  <c r="E691" i="4"/>
  <c r="C691" i="4"/>
  <c r="B691" i="4"/>
  <c r="B583" i="4"/>
  <c r="A583" i="4"/>
  <c r="D583" i="4"/>
  <c r="E583" i="4"/>
  <c r="C583" i="4"/>
  <c r="B471" i="4"/>
  <c r="C471" i="4"/>
  <c r="E471" i="4"/>
  <c r="A471" i="4"/>
  <c r="B352" i="4"/>
  <c r="A352" i="4"/>
  <c r="E352" i="4"/>
  <c r="C352" i="4"/>
  <c r="C274" i="4"/>
  <c r="E274" i="4"/>
  <c r="D274" i="4"/>
  <c r="A274" i="4"/>
  <c r="B274" i="4"/>
  <c r="B98" i="4"/>
  <c r="A98" i="4"/>
  <c r="C98" i="4"/>
  <c r="E98" i="4"/>
  <c r="E61" i="4"/>
  <c r="A61" i="4"/>
  <c r="C61" i="4"/>
  <c r="B61" i="4"/>
  <c r="D61" i="4"/>
  <c r="B590" i="4"/>
  <c r="A590" i="4"/>
  <c r="C590" i="4"/>
  <c r="E590" i="4"/>
  <c r="B202" i="4"/>
  <c r="E202" i="4"/>
  <c r="D202" i="4"/>
  <c r="A202" i="4"/>
  <c r="C202" i="4"/>
  <c r="C90" i="4"/>
  <c r="E90" i="4"/>
  <c r="B90" i="4"/>
  <c r="A90" i="4"/>
  <c r="B1118" i="4"/>
  <c r="E1118" i="4"/>
  <c r="C1118" i="4"/>
  <c r="A1118" i="4"/>
  <c r="D1118" i="4"/>
  <c r="A1126" i="4"/>
  <c r="C1126" i="4"/>
  <c r="B1126" i="4"/>
  <c r="E1126" i="4"/>
  <c r="E960" i="4"/>
  <c r="A960" i="4"/>
  <c r="C960" i="4"/>
  <c r="B960" i="4"/>
  <c r="E874" i="4"/>
  <c r="B874" i="4"/>
  <c r="A874" i="4"/>
  <c r="C874" i="4"/>
  <c r="D874" i="4"/>
  <c r="B702" i="4"/>
  <c r="A702" i="4"/>
  <c r="C702" i="4"/>
  <c r="E702" i="4"/>
  <c r="D702" i="4"/>
  <c r="B1170" i="4"/>
  <c r="E1170" i="4"/>
  <c r="C1170" i="4"/>
  <c r="A1170" i="4"/>
  <c r="B1174" i="4"/>
  <c r="E1174" i="4"/>
  <c r="A1174" i="4"/>
  <c r="C1174" i="4"/>
  <c r="A1044" i="4"/>
  <c r="E1044" i="4"/>
  <c r="C1044" i="4"/>
  <c r="B1044" i="4"/>
  <c r="A811" i="4"/>
  <c r="C811" i="4"/>
  <c r="B811" i="4"/>
  <c r="E811" i="4"/>
  <c r="B679" i="4"/>
  <c r="E679" i="4"/>
  <c r="C679" i="4"/>
  <c r="A679" i="4"/>
  <c r="A585" i="4"/>
  <c r="C585" i="4"/>
  <c r="E585" i="4"/>
  <c r="D585" i="4"/>
  <c r="B585" i="4"/>
  <c r="B512" i="4"/>
  <c r="E512" i="4"/>
  <c r="C512" i="4"/>
  <c r="A512" i="4"/>
  <c r="E365" i="4"/>
  <c r="B365" i="4"/>
  <c r="A365" i="4"/>
  <c r="C365" i="4"/>
  <c r="B238" i="4"/>
  <c r="A238" i="4"/>
  <c r="C238" i="4"/>
  <c r="E238" i="4"/>
  <c r="D238" i="4"/>
  <c r="B87" i="4"/>
  <c r="A87" i="4"/>
  <c r="D87" i="4"/>
  <c r="E87" i="4"/>
  <c r="C87" i="4"/>
  <c r="E1085" i="4"/>
  <c r="A1085" i="4"/>
  <c r="C1085" i="4"/>
  <c r="D1085" i="4"/>
  <c r="B1085" i="4"/>
  <c r="E189" i="4"/>
  <c r="B189" i="4"/>
  <c r="D189" i="4"/>
  <c r="C189" i="4"/>
  <c r="A189" i="4"/>
  <c r="B440" i="4"/>
  <c r="C440" i="4"/>
  <c r="D440" i="4"/>
  <c r="E440" i="4"/>
  <c r="A440" i="4"/>
  <c r="C252" i="4"/>
  <c r="B252" i="4"/>
  <c r="A252" i="4"/>
  <c r="E252" i="4"/>
  <c r="D272" i="4"/>
  <c r="B272" i="4"/>
  <c r="C272" i="4"/>
  <c r="E272" i="4"/>
  <c r="A272" i="4"/>
  <c r="D156" i="4"/>
  <c r="B156" i="4"/>
  <c r="A156" i="4"/>
  <c r="C156" i="4"/>
  <c r="E156" i="4"/>
  <c r="D1143" i="4"/>
  <c r="B1143" i="4"/>
  <c r="A1143" i="4"/>
  <c r="E1143" i="4"/>
  <c r="C1143" i="4"/>
  <c r="B1005" i="4"/>
  <c r="C1005" i="4"/>
  <c r="E1005" i="4"/>
  <c r="A1005" i="4"/>
  <c r="B846" i="4"/>
  <c r="A846" i="4"/>
  <c r="C846" i="4"/>
  <c r="D846" i="4"/>
  <c r="E846" i="4"/>
  <c r="E2" i="4"/>
  <c r="D2" i="4"/>
  <c r="C2" i="4"/>
  <c r="A2" i="4"/>
  <c r="B1182" i="4"/>
  <c r="C1182" i="4"/>
  <c r="A1182" i="4"/>
  <c r="D1182" i="4"/>
  <c r="E1182" i="4"/>
  <c r="B1039" i="4"/>
  <c r="C1039" i="4"/>
  <c r="E1039" i="4"/>
  <c r="D1039" i="4"/>
  <c r="A1039" i="4"/>
  <c r="B931" i="4"/>
  <c r="A931" i="4"/>
  <c r="C931" i="4"/>
  <c r="E931" i="4"/>
  <c r="A699" i="4"/>
  <c r="C699" i="4"/>
  <c r="E699" i="4"/>
  <c r="B699" i="4"/>
  <c r="D699" i="4"/>
  <c r="C579" i="4"/>
  <c r="D579" i="4"/>
  <c r="B579" i="4"/>
  <c r="E579" i="4"/>
  <c r="A579" i="4"/>
  <c r="C397" i="4"/>
  <c r="A397" i="4"/>
  <c r="D397" i="4"/>
  <c r="E397" i="4"/>
  <c r="B397" i="4"/>
  <c r="A391" i="4"/>
  <c r="B391" i="4"/>
  <c r="D391" i="4"/>
  <c r="E391" i="4"/>
  <c r="C391" i="4"/>
  <c r="B225" i="4"/>
  <c r="C225" i="4"/>
  <c r="E225" i="4"/>
  <c r="A225" i="4"/>
  <c r="C70" i="4"/>
  <c r="B70" i="4"/>
  <c r="A70" i="4"/>
  <c r="E70" i="4"/>
  <c r="D557" i="4"/>
  <c r="C557" i="4"/>
  <c r="B557" i="4"/>
  <c r="A557" i="4"/>
  <c r="E557" i="4"/>
  <c r="A602" i="4"/>
  <c r="B602" i="4"/>
  <c r="C602" i="4"/>
  <c r="E602" i="4"/>
  <c r="E249" i="4"/>
  <c r="B249" i="4"/>
  <c r="A249" i="4"/>
  <c r="D249" i="4"/>
  <c r="C249" i="4"/>
  <c r="D927" i="4"/>
  <c r="B927" i="4"/>
  <c r="C927" i="4"/>
  <c r="E927" i="4"/>
  <c r="A927" i="4"/>
  <c r="C424" i="4"/>
  <c r="D424" i="4"/>
  <c r="A424" i="4"/>
  <c r="B424" i="4"/>
  <c r="E424" i="4"/>
  <c r="B746" i="4"/>
  <c r="E746" i="4"/>
  <c r="D746" i="4"/>
  <c r="A746" i="4"/>
  <c r="C746" i="4"/>
  <c r="D941" i="4"/>
  <c r="A941" i="4"/>
  <c r="C941" i="4"/>
  <c r="E941" i="4"/>
  <c r="B941" i="4"/>
  <c r="A926" i="4"/>
  <c r="E926" i="4"/>
  <c r="B926" i="4"/>
  <c r="C926" i="4"/>
  <c r="E735" i="4"/>
  <c r="C735" i="4"/>
  <c r="B735" i="4"/>
  <c r="A735" i="4"/>
  <c r="B304" i="4"/>
  <c r="A304" i="4"/>
  <c r="C304" i="4"/>
  <c r="E304" i="4"/>
  <c r="D128" i="4"/>
  <c r="B128" i="4"/>
  <c r="A128" i="4"/>
  <c r="C128" i="4"/>
  <c r="E128" i="4"/>
  <c r="D961" i="4"/>
  <c r="A961" i="4"/>
  <c r="B961" i="4"/>
  <c r="E961" i="4"/>
  <c r="C961" i="4"/>
  <c r="B1100" i="4"/>
  <c r="E1100" i="4"/>
  <c r="C1100" i="4"/>
  <c r="A1100" i="4"/>
  <c r="B656" i="4"/>
  <c r="A656" i="4"/>
  <c r="C656" i="4"/>
  <c r="E656" i="4"/>
  <c r="A94" i="4"/>
  <c r="C94" i="4"/>
  <c r="D94" i="4"/>
  <c r="B94" i="4"/>
  <c r="E94" i="4"/>
  <c r="E244" i="4"/>
  <c r="B244" i="4"/>
  <c r="C244" i="4"/>
  <c r="A244" i="4"/>
  <c r="D244" i="4"/>
  <c r="C1128" i="4"/>
  <c r="E1128" i="4"/>
  <c r="B1128" i="4"/>
  <c r="A1128" i="4"/>
  <c r="B736" i="4"/>
  <c r="E736" i="4"/>
  <c r="C736" i="4"/>
  <c r="D736" i="4"/>
  <c r="A736" i="4"/>
  <c r="B169" i="4"/>
  <c r="D169" i="4"/>
  <c r="A169" i="4"/>
  <c r="E169" i="4"/>
  <c r="C169" i="4"/>
  <c r="D627" i="4"/>
  <c r="A627" i="4"/>
  <c r="C627" i="4"/>
  <c r="E627" i="4"/>
  <c r="B627" i="4"/>
  <c r="C330" i="4"/>
  <c r="E330" i="4"/>
  <c r="A330" i="4"/>
  <c r="B330" i="4"/>
  <c r="E954" i="4"/>
  <c r="C954" i="4"/>
  <c r="D954" i="4"/>
  <c r="A954" i="4"/>
  <c r="B954" i="4"/>
  <c r="B825" i="4"/>
  <c r="C825" i="4"/>
  <c r="E825" i="4"/>
  <c r="A825" i="4"/>
  <c r="E421" i="4"/>
  <c r="A421" i="4"/>
  <c r="B421" i="4"/>
  <c r="C421" i="4"/>
  <c r="E22" i="4"/>
  <c r="B22" i="4"/>
  <c r="A22" i="4"/>
  <c r="C22" i="4"/>
  <c r="B788" i="4"/>
  <c r="A788" i="4"/>
  <c r="C788" i="4"/>
  <c r="E788" i="4"/>
  <c r="D788" i="4"/>
  <c r="A510" i="4"/>
  <c r="C510" i="4"/>
  <c r="E510" i="4"/>
  <c r="B510" i="4"/>
  <c r="D510" i="4"/>
  <c r="B1151" i="4"/>
  <c r="D1151" i="4"/>
  <c r="C1151" i="4"/>
  <c r="E1151" i="4"/>
  <c r="A1151" i="4"/>
  <c r="B637" i="4"/>
  <c r="C637" i="4"/>
  <c r="A637" i="4"/>
  <c r="E637" i="4"/>
  <c r="C385" i="4"/>
  <c r="B385" i="4"/>
  <c r="E385" i="4"/>
  <c r="A385" i="4"/>
  <c r="D385" i="4"/>
  <c r="D54" i="4"/>
  <c r="E54" i="4"/>
  <c r="A54" i="4"/>
  <c r="C54" i="4"/>
  <c r="B54" i="4"/>
  <c r="B1055" i="4"/>
  <c r="E1055" i="4"/>
  <c r="A1055" i="4"/>
  <c r="C1055" i="4"/>
  <c r="D1055" i="4"/>
  <c r="B791" i="4"/>
  <c r="E791" i="4"/>
  <c r="C791" i="4"/>
  <c r="A791" i="4"/>
  <c r="D791" i="4"/>
  <c r="A903" i="4"/>
  <c r="B903" i="4"/>
  <c r="C903" i="4"/>
  <c r="E903" i="4"/>
  <c r="A868" i="4"/>
  <c r="B868" i="4"/>
  <c r="E868" i="4"/>
  <c r="C868" i="4"/>
  <c r="B469" i="4"/>
  <c r="C469" i="4"/>
  <c r="E469" i="4"/>
  <c r="A469" i="4"/>
  <c r="B97" i="4"/>
  <c r="A97" i="4"/>
  <c r="C97" i="4"/>
  <c r="E97" i="4"/>
  <c r="E83" i="4"/>
  <c r="D83" i="4"/>
  <c r="B83" i="4"/>
  <c r="C83" i="4"/>
  <c r="A83" i="4"/>
  <c r="A362" i="4"/>
  <c r="B362" i="4"/>
  <c r="E362" i="4"/>
  <c r="C362" i="4"/>
  <c r="B934" i="4"/>
  <c r="E934" i="4"/>
  <c r="A934" i="4"/>
  <c r="C934" i="4"/>
  <c r="C363" i="4"/>
  <c r="B363" i="4"/>
  <c r="A363" i="4"/>
  <c r="D363" i="4"/>
  <c r="E363" i="4"/>
  <c r="C995" i="4"/>
  <c r="E995" i="4"/>
  <c r="B995" i="4"/>
  <c r="A995" i="4"/>
  <c r="D995" i="4"/>
  <c r="A564" i="4"/>
  <c r="C564" i="4"/>
  <c r="B564" i="4"/>
  <c r="E564" i="4"/>
  <c r="B251" i="4"/>
  <c r="E251" i="4"/>
  <c r="C251" i="4"/>
  <c r="A251" i="4"/>
  <c r="C255" i="4"/>
  <c r="E255" i="4"/>
  <c r="B255" i="4"/>
  <c r="A255" i="4"/>
  <c r="B993" i="4"/>
  <c r="E993" i="4"/>
  <c r="A993" i="4"/>
  <c r="C993" i="4"/>
  <c r="B734" i="4"/>
  <c r="E734" i="4"/>
  <c r="D734" i="4"/>
  <c r="A734" i="4"/>
  <c r="C734" i="4"/>
  <c r="C1110" i="4"/>
  <c r="B1110" i="4"/>
  <c r="E1110" i="4"/>
  <c r="A1110" i="4"/>
  <c r="B745" i="4"/>
  <c r="C745" i="4"/>
  <c r="A745" i="4"/>
  <c r="E745" i="4"/>
  <c r="A479" i="4"/>
  <c r="C479" i="4"/>
  <c r="E479" i="4"/>
  <c r="B479" i="4"/>
  <c r="B101" i="4"/>
  <c r="E101" i="4"/>
  <c r="C101" i="4"/>
  <c r="A101" i="4"/>
  <c r="D101" i="4"/>
  <c r="C1048" i="4"/>
  <c r="E1048" i="4"/>
  <c r="D1048" i="4"/>
  <c r="B1048" i="4"/>
  <c r="A1048" i="4"/>
  <c r="B1137" i="4"/>
  <c r="A1137" i="4"/>
  <c r="C1137" i="4"/>
  <c r="E1137" i="4"/>
  <c r="B899" i="4"/>
  <c r="E899" i="4"/>
  <c r="D899" i="4"/>
  <c r="C899" i="4"/>
  <c r="A899" i="4"/>
  <c r="A1180" i="4"/>
  <c r="C1180" i="4"/>
  <c r="B1180" i="4"/>
  <c r="E1180" i="4"/>
  <c r="D1180" i="4"/>
  <c r="B940" i="4"/>
  <c r="A940" i="4"/>
  <c r="E940" i="4"/>
  <c r="C940" i="4"/>
  <c r="D940" i="4"/>
  <c r="B661" i="4"/>
  <c r="A661" i="4"/>
  <c r="D661" i="4"/>
  <c r="E661" i="4"/>
  <c r="C661" i="4"/>
  <c r="C197" i="4"/>
  <c r="A197" i="4"/>
  <c r="E197" i="4"/>
  <c r="B197" i="4"/>
  <c r="D197" i="4"/>
  <c r="A131" i="4"/>
  <c r="E131" i="4"/>
  <c r="C131" i="4"/>
  <c r="B131" i="4"/>
  <c r="C284" i="4"/>
  <c r="A284" i="4"/>
  <c r="B284" i="4"/>
  <c r="E284" i="4"/>
  <c r="B81" i="4"/>
  <c r="C81" i="4"/>
  <c r="A81" i="4"/>
  <c r="E81" i="4"/>
  <c r="B1193" i="4"/>
  <c r="C1193" i="4"/>
  <c r="A1193" i="4"/>
  <c r="E1193" i="4"/>
  <c r="B892" i="4"/>
  <c r="A892" i="4"/>
  <c r="C892" i="4"/>
  <c r="D892" i="4"/>
  <c r="E892" i="4"/>
  <c r="A392" i="4"/>
  <c r="B392" i="4"/>
  <c r="D392" i="4"/>
  <c r="E392" i="4"/>
  <c r="C392" i="4"/>
  <c r="C42" i="4"/>
  <c r="B42" i="4"/>
  <c r="E42" i="4"/>
  <c r="D42" i="4"/>
  <c r="A42" i="4"/>
  <c r="A782" i="4"/>
  <c r="E782" i="4"/>
  <c r="B782" i="4"/>
  <c r="C782" i="4"/>
  <c r="C283" i="4"/>
  <c r="A283" i="4"/>
  <c r="B283" i="4"/>
  <c r="E283" i="4"/>
  <c r="C1172" i="4"/>
  <c r="B1172" i="4"/>
  <c r="A1172" i="4"/>
  <c r="E1172" i="4"/>
  <c r="D1172" i="4"/>
  <c r="E1183" i="4"/>
  <c r="B1183" i="4"/>
  <c r="A1183" i="4"/>
  <c r="C1183" i="4"/>
  <c r="A178" i="4"/>
  <c r="D178" i="4"/>
  <c r="B178" i="4"/>
  <c r="E178" i="4"/>
  <c r="C178" i="4"/>
  <c r="B154" i="4"/>
  <c r="E154" i="4"/>
  <c r="C154" i="4"/>
  <c r="A154" i="4"/>
  <c r="B1072" i="4"/>
  <c r="A1072" i="4"/>
  <c r="C1072" i="4"/>
  <c r="E1072" i="4"/>
  <c r="E1060" i="4"/>
  <c r="A1060" i="4"/>
  <c r="B1060" i="4"/>
  <c r="C1060" i="4"/>
  <c r="A1026" i="4"/>
  <c r="E1026" i="4"/>
  <c r="D1026" i="4"/>
  <c r="B1026" i="4"/>
  <c r="C1026" i="4"/>
  <c r="A891" i="4"/>
  <c r="B891" i="4"/>
  <c r="D891" i="4"/>
  <c r="C891" i="4"/>
  <c r="E891" i="4"/>
  <c r="E717" i="4"/>
  <c r="D717" i="4"/>
  <c r="C717" i="4"/>
  <c r="A717" i="4"/>
  <c r="B717" i="4"/>
  <c r="C588" i="4"/>
  <c r="A588" i="4"/>
  <c r="E588" i="4"/>
  <c r="B588" i="4"/>
  <c r="C1030" i="4"/>
  <c r="E1030" i="4"/>
  <c r="A1030" i="4"/>
  <c r="D1030" i="4"/>
  <c r="B1030" i="4"/>
  <c r="C1135" i="4"/>
  <c r="B1135" i="4"/>
  <c r="A1135" i="4"/>
  <c r="E1135" i="4"/>
  <c r="E962" i="4"/>
  <c r="D962" i="4"/>
  <c r="A962" i="4"/>
  <c r="C962" i="4"/>
  <c r="B962" i="4"/>
  <c r="A865" i="4"/>
  <c r="C865" i="4"/>
  <c r="E865" i="4"/>
  <c r="B865" i="4"/>
  <c r="E753" i="4"/>
  <c r="B753" i="4"/>
  <c r="A753" i="4"/>
  <c r="C753" i="4"/>
  <c r="D753" i="4"/>
  <c r="A539" i="4"/>
  <c r="C539" i="4"/>
  <c r="E539" i="4"/>
  <c r="B539" i="4"/>
  <c r="B489" i="4"/>
  <c r="C489" i="4"/>
  <c r="E489" i="4"/>
  <c r="A489" i="4"/>
  <c r="E358" i="4"/>
  <c r="C358" i="4"/>
  <c r="A358" i="4"/>
  <c r="B358" i="4"/>
  <c r="A209" i="4"/>
  <c r="E209" i="4"/>
  <c r="C209" i="4"/>
  <c r="B209" i="4"/>
  <c r="A53" i="4"/>
  <c r="B53" i="4"/>
  <c r="E53" i="4"/>
  <c r="D53" i="4"/>
  <c r="C53" i="4"/>
  <c r="E29" i="4"/>
  <c r="C29" i="4"/>
  <c r="B29" i="4"/>
  <c r="A29" i="4"/>
  <c r="E236" i="4"/>
  <c r="D236" i="4"/>
  <c r="A236" i="4"/>
  <c r="B236" i="4"/>
  <c r="C236" i="4"/>
  <c r="B416" i="4"/>
  <c r="A416" i="4"/>
  <c r="C416" i="4"/>
  <c r="E416" i="4"/>
  <c r="C262" i="4"/>
  <c r="E262" i="4"/>
  <c r="B262" i="4"/>
  <c r="A262" i="4"/>
  <c r="B247" i="4"/>
  <c r="C247" i="4"/>
  <c r="A247" i="4"/>
  <c r="E247" i="4"/>
  <c r="C140" i="4"/>
  <c r="B140" i="4"/>
  <c r="A140" i="4"/>
  <c r="E140" i="4"/>
  <c r="D140" i="4"/>
  <c r="E1158" i="4"/>
  <c r="C1158" i="4"/>
  <c r="B1158" i="4"/>
  <c r="A1158" i="4"/>
  <c r="C1053" i="4"/>
  <c r="B1053" i="4"/>
  <c r="A1053" i="4"/>
  <c r="E1053" i="4"/>
  <c r="D813" i="4"/>
  <c r="C813" i="4"/>
  <c r="B813" i="4"/>
  <c r="A813" i="4"/>
  <c r="E813" i="4"/>
  <c r="B1198" i="4"/>
  <c r="A1198" i="4"/>
  <c r="E1198" i="4"/>
  <c r="C1198" i="4"/>
  <c r="C1169" i="4"/>
  <c r="D1169" i="4"/>
  <c r="A1169" i="4"/>
  <c r="E1169" i="4"/>
  <c r="B1169" i="4"/>
  <c r="A1018" i="4"/>
  <c r="C1018" i="4"/>
  <c r="D1018" i="4"/>
  <c r="E1018" i="4"/>
  <c r="B1018" i="4"/>
  <c r="B918" i="4"/>
  <c r="A918" i="4"/>
  <c r="E918" i="4"/>
  <c r="C918" i="4"/>
  <c r="A663" i="4"/>
  <c r="E663" i="4"/>
  <c r="C663" i="4"/>
  <c r="D663" i="4"/>
  <c r="B663" i="4"/>
  <c r="A540" i="4"/>
  <c r="E540" i="4"/>
  <c r="B540" i="4"/>
  <c r="C540" i="4"/>
  <c r="A427" i="4"/>
  <c r="C427" i="4"/>
  <c r="E427" i="4"/>
  <c r="D427" i="4"/>
  <c r="B427" i="4"/>
  <c r="B373" i="4"/>
  <c r="E373" i="4"/>
  <c r="C373" i="4"/>
  <c r="D373" i="4"/>
  <c r="A373" i="4"/>
  <c r="A212" i="4"/>
  <c r="C212" i="4"/>
  <c r="E212" i="4"/>
  <c r="B212" i="4"/>
  <c r="B116" i="4"/>
  <c r="C116" i="4"/>
  <c r="D116" i="4"/>
  <c r="A116" i="4"/>
  <c r="E116" i="4"/>
  <c r="B550" i="4"/>
  <c r="A550" i="4"/>
  <c r="C550" i="4"/>
  <c r="E550" i="4"/>
  <c r="C1196" i="4"/>
  <c r="E1196" i="4"/>
  <c r="B1196" i="4"/>
  <c r="A1196" i="4"/>
  <c r="B568" i="4"/>
  <c r="A568" i="4"/>
  <c r="C568" i="4"/>
  <c r="E568" i="4"/>
  <c r="D568" i="4"/>
  <c r="E418" i="4"/>
  <c r="D418" i="4"/>
  <c r="B418" i="4"/>
  <c r="A418" i="4"/>
  <c r="C418" i="4"/>
  <c r="C394" i="4"/>
  <c r="A394" i="4"/>
  <c r="B394" i="4"/>
  <c r="E394" i="4"/>
  <c r="B279" i="4"/>
  <c r="E279" i="4"/>
  <c r="A279" i="4"/>
  <c r="D279" i="4"/>
  <c r="C279" i="4"/>
  <c r="E196" i="4"/>
  <c r="B196" i="4"/>
  <c r="A196" i="4"/>
  <c r="C196" i="4"/>
  <c r="A1097" i="4"/>
  <c r="C1097" i="4"/>
  <c r="E1097" i="4"/>
  <c r="D1097" i="4"/>
  <c r="B1097" i="4"/>
  <c r="C996" i="4"/>
  <c r="A996" i="4"/>
  <c r="E996" i="4"/>
  <c r="B996" i="4"/>
  <c r="B1103" i="4"/>
  <c r="E1103" i="4"/>
  <c r="D1103" i="4"/>
  <c r="A1103" i="4"/>
  <c r="C1103" i="4"/>
  <c r="C1035" i="4"/>
  <c r="E1035" i="4"/>
  <c r="A1035" i="4"/>
  <c r="B1035" i="4"/>
  <c r="E826" i="4"/>
  <c r="B826" i="4"/>
  <c r="A826" i="4"/>
  <c r="D826" i="4"/>
  <c r="C826" i="4"/>
  <c r="B872" i="4"/>
  <c r="C872" i="4"/>
  <c r="E872" i="4"/>
  <c r="A872" i="4"/>
  <c r="B665" i="4"/>
  <c r="C665" i="4"/>
  <c r="D665" i="4"/>
  <c r="A665" i="4"/>
  <c r="E665" i="4"/>
  <c r="B616" i="4"/>
  <c r="A616" i="4"/>
  <c r="C616" i="4"/>
  <c r="E616" i="4"/>
  <c r="A432" i="4"/>
  <c r="C432" i="4"/>
  <c r="B432" i="4"/>
  <c r="E432" i="4"/>
  <c r="E261" i="4"/>
  <c r="B261" i="4"/>
  <c r="A261" i="4"/>
  <c r="C261" i="4"/>
  <c r="B133" i="4"/>
  <c r="C133" i="4"/>
  <c r="A133" i="4"/>
  <c r="E133" i="4"/>
  <c r="D7" i="4"/>
  <c r="C7" i="4"/>
  <c r="E7" i="4"/>
  <c r="B7" i="4"/>
  <c r="A7" i="4"/>
  <c r="A200" i="4"/>
  <c r="B200" i="4"/>
  <c r="C200" i="4"/>
  <c r="E200" i="4"/>
  <c r="D200" i="4"/>
  <c r="A455" i="4"/>
  <c r="D455" i="4"/>
  <c r="C455" i="4"/>
  <c r="B455" i="4"/>
  <c r="E455" i="4"/>
  <c r="A752" i="4"/>
  <c r="C752" i="4"/>
  <c r="E752" i="4"/>
  <c r="B752" i="4"/>
  <c r="A607" i="4"/>
  <c r="C607" i="4"/>
  <c r="E607" i="4"/>
  <c r="B607" i="4"/>
  <c r="B547" i="4"/>
  <c r="A547" i="4"/>
  <c r="E547" i="4"/>
  <c r="C547" i="4"/>
  <c r="E407" i="4"/>
  <c r="A407" i="4"/>
  <c r="B407" i="4"/>
  <c r="C407" i="4"/>
  <c r="D407" i="4"/>
  <c r="D258" i="4"/>
  <c r="C258" i="4"/>
  <c r="E258" i="4"/>
  <c r="B258" i="4"/>
  <c r="A258" i="4"/>
  <c r="B130" i="4"/>
  <c r="A130" i="4"/>
  <c r="C130" i="4"/>
  <c r="E130" i="4"/>
  <c r="E1175" i="4"/>
  <c r="D1175" i="4"/>
  <c r="A1175" i="4"/>
  <c r="B1175" i="4"/>
  <c r="C1175" i="4"/>
  <c r="C1070" i="4"/>
  <c r="A1070" i="4"/>
  <c r="B1070" i="4"/>
  <c r="E1070" i="4"/>
  <c r="B967" i="4"/>
  <c r="C967" i="4"/>
  <c r="A967" i="4"/>
  <c r="D967" i="4"/>
  <c r="E967" i="4"/>
  <c r="E841" i="4"/>
  <c r="C841" i="4"/>
  <c r="B841" i="4"/>
  <c r="D841" i="4"/>
  <c r="A841" i="4"/>
  <c r="C677" i="4"/>
  <c r="E677" i="4"/>
  <c r="A677" i="4"/>
  <c r="B677" i="4"/>
  <c r="A706" i="4"/>
  <c r="E706" i="4"/>
  <c r="B706" i="4"/>
  <c r="C706" i="4"/>
  <c r="B551" i="4"/>
  <c r="E551" i="4"/>
  <c r="A551" i="4"/>
  <c r="C551" i="4"/>
  <c r="B389" i="4"/>
  <c r="A389" i="4"/>
  <c r="E389" i="4"/>
  <c r="C389" i="4"/>
  <c r="E285" i="4"/>
  <c r="D285" i="4"/>
  <c r="A285" i="4"/>
  <c r="C285" i="4"/>
  <c r="B285" i="4"/>
  <c r="A165" i="4"/>
  <c r="E165" i="4"/>
  <c r="B165" i="4"/>
  <c r="C165" i="4"/>
  <c r="E32" i="4"/>
  <c r="A32" i="4"/>
  <c r="C32" i="4"/>
  <c r="B32" i="4"/>
  <c r="D32" i="4"/>
  <c r="B350" i="4"/>
  <c r="A350" i="4"/>
  <c r="E350" i="4"/>
  <c r="C350" i="4"/>
  <c r="B710" i="4"/>
  <c r="A710" i="4"/>
  <c r="E710" i="4"/>
  <c r="C710" i="4"/>
  <c r="A989" i="4"/>
  <c r="C989" i="4"/>
  <c r="B989" i="4"/>
  <c r="E989" i="4"/>
  <c r="C812" i="4"/>
  <c r="E812" i="4"/>
  <c r="A812" i="4"/>
  <c r="B812" i="4"/>
  <c r="E924" i="4"/>
  <c r="D924" i="4"/>
  <c r="B924" i="4"/>
  <c r="C924" i="4"/>
  <c r="A924" i="4"/>
  <c r="B666" i="4"/>
  <c r="D666" i="4"/>
  <c r="C666" i="4"/>
  <c r="A666" i="4"/>
  <c r="E666" i="4"/>
  <c r="B646" i="4"/>
  <c r="A646" i="4"/>
  <c r="C646" i="4"/>
  <c r="E646" i="4"/>
  <c r="A378" i="4"/>
  <c r="C378" i="4"/>
  <c r="B378" i="4"/>
  <c r="D378" i="4"/>
  <c r="E378" i="4"/>
  <c r="B843" i="4"/>
  <c r="E843" i="4"/>
  <c r="A843" i="4"/>
  <c r="D843" i="4"/>
  <c r="C843" i="4"/>
  <c r="B1084" i="4"/>
  <c r="D1084" i="4"/>
  <c r="C1084" i="4"/>
  <c r="E1084" i="4"/>
  <c r="A1084" i="4"/>
  <c r="C951" i="4"/>
  <c r="A951" i="4"/>
  <c r="D951" i="4"/>
  <c r="B951" i="4"/>
  <c r="E951" i="4"/>
  <c r="A883" i="4"/>
  <c r="E883" i="4"/>
  <c r="B883" i="4"/>
  <c r="C883" i="4"/>
  <c r="A713" i="4"/>
  <c r="E713" i="4"/>
  <c r="C713" i="4"/>
  <c r="D713" i="4"/>
  <c r="B713" i="4"/>
  <c r="A601" i="4"/>
  <c r="C601" i="4"/>
  <c r="E601" i="4"/>
  <c r="B601" i="4"/>
  <c r="B480" i="4"/>
  <c r="C480" i="4"/>
  <c r="E480" i="4"/>
  <c r="A480" i="4"/>
  <c r="B357" i="4"/>
  <c r="A357" i="4"/>
  <c r="C357" i="4"/>
  <c r="E357" i="4"/>
  <c r="A280" i="4"/>
  <c r="E280" i="4"/>
  <c r="C280" i="4"/>
  <c r="D280" i="4"/>
  <c r="B280" i="4"/>
  <c r="B129" i="4"/>
  <c r="E129" i="4"/>
  <c r="C129" i="4"/>
  <c r="A129" i="4"/>
  <c r="D129" i="4"/>
  <c r="C3" i="4"/>
  <c r="E3" i="4"/>
  <c r="A3" i="4"/>
  <c r="B3" i="4"/>
  <c r="B23" i="4"/>
  <c r="C23" i="4"/>
  <c r="A23" i="4"/>
  <c r="E23" i="4"/>
  <c r="A63" i="4"/>
  <c r="E63" i="4"/>
  <c r="B63" i="4"/>
  <c r="C63" i="4"/>
  <c r="C1199" i="4"/>
  <c r="E1199" i="4"/>
  <c r="A1199" i="4"/>
  <c r="B1199" i="4"/>
  <c r="C998" i="4"/>
  <c r="E998" i="4"/>
  <c r="D998" i="4"/>
  <c r="A998" i="4"/>
  <c r="B998" i="4"/>
  <c r="D948" i="4"/>
  <c r="B948" i="4"/>
  <c r="A948" i="4"/>
  <c r="E948" i="4"/>
  <c r="C948" i="4"/>
  <c r="A802" i="4"/>
  <c r="B802" i="4"/>
  <c r="C802" i="4"/>
  <c r="D802" i="4"/>
  <c r="E802" i="4"/>
  <c r="B678" i="4"/>
  <c r="A678" i="4"/>
  <c r="E678" i="4"/>
  <c r="C678" i="4"/>
  <c r="A639" i="4"/>
  <c r="C639" i="4"/>
  <c r="E639" i="4"/>
  <c r="B639" i="4"/>
  <c r="D639" i="4"/>
  <c r="B1000" i="4"/>
  <c r="C1000" i="4"/>
  <c r="E1000" i="4"/>
  <c r="D1000" i="4"/>
  <c r="A1000" i="4"/>
  <c r="A1114" i="4"/>
  <c r="E1114" i="4"/>
  <c r="D1114" i="4"/>
  <c r="B1114" i="4"/>
  <c r="C1114" i="4"/>
  <c r="E1003" i="4"/>
  <c r="A1003" i="4"/>
  <c r="B1003" i="4"/>
  <c r="D1003" i="4"/>
  <c r="C1003" i="4"/>
  <c r="E913" i="4"/>
  <c r="B913" i="4"/>
  <c r="A913" i="4"/>
  <c r="C913" i="4"/>
  <c r="D913" i="4"/>
  <c r="B649" i="4"/>
  <c r="E649" i="4"/>
  <c r="C649" i="4"/>
  <c r="A649" i="4"/>
  <c r="B599" i="4"/>
  <c r="C599" i="4"/>
  <c r="E599" i="4"/>
  <c r="A599" i="4"/>
  <c r="D499" i="4"/>
  <c r="A499" i="4"/>
  <c r="E499" i="4"/>
  <c r="B499" i="4"/>
  <c r="C499" i="4"/>
  <c r="B340" i="4"/>
  <c r="A340" i="4"/>
  <c r="E340" i="4"/>
  <c r="C340" i="4"/>
  <c r="E257" i="4"/>
  <c r="A257" i="4"/>
  <c r="B257" i="4"/>
  <c r="C257" i="4"/>
  <c r="A120" i="4"/>
  <c r="E120" i="4"/>
  <c r="C120" i="4"/>
  <c r="B120" i="4"/>
  <c r="C318" i="4"/>
  <c r="A318" i="4"/>
  <c r="E318" i="4"/>
  <c r="D318" i="4"/>
  <c r="B318" i="4"/>
  <c r="D143" i="4"/>
  <c r="E143" i="4"/>
  <c r="B143" i="4"/>
  <c r="A143" i="4"/>
  <c r="C143" i="4"/>
  <c r="C309" i="4"/>
  <c r="A309" i="4"/>
  <c r="B309" i="4"/>
  <c r="E309" i="4"/>
  <c r="B184" i="4"/>
  <c r="A184" i="4"/>
  <c r="E184" i="4"/>
  <c r="D184" i="4"/>
  <c r="C184" i="4"/>
  <c r="B323" i="4"/>
  <c r="D323" i="4"/>
  <c r="A323" i="4"/>
  <c r="C323" i="4"/>
  <c r="E323" i="4"/>
  <c r="B106" i="4"/>
  <c r="C106" i="4"/>
  <c r="A106" i="4"/>
  <c r="E106" i="4"/>
  <c r="A1149" i="4"/>
  <c r="E1149" i="4"/>
  <c r="B1149" i="4"/>
  <c r="C1149" i="4"/>
  <c r="C1021" i="4"/>
  <c r="E1021" i="4"/>
  <c r="B1021" i="4"/>
  <c r="A1021" i="4"/>
  <c r="B906" i="4"/>
  <c r="A906" i="4"/>
  <c r="E906" i="4"/>
  <c r="C906" i="4"/>
  <c r="E1203" i="4"/>
  <c r="D1203" i="4"/>
  <c r="B1203" i="4"/>
  <c r="C1203" i="4"/>
  <c r="A1203" i="4"/>
  <c r="C1067" i="4"/>
  <c r="B1067" i="4"/>
  <c r="A1067" i="4"/>
  <c r="E1067" i="4"/>
  <c r="E1041" i="4"/>
  <c r="D1041" i="4"/>
  <c r="C1041" i="4"/>
  <c r="B1041" i="4"/>
  <c r="A1041" i="4"/>
  <c r="B855" i="4"/>
  <c r="A855" i="4"/>
  <c r="C855" i="4"/>
  <c r="E855" i="4"/>
  <c r="B700" i="4"/>
  <c r="C700" i="4"/>
  <c r="A700" i="4"/>
  <c r="E700" i="4"/>
  <c r="A587" i="4"/>
  <c r="C587" i="4"/>
  <c r="E587" i="4"/>
  <c r="B587" i="4"/>
  <c r="B417" i="4"/>
  <c r="E417" i="4"/>
  <c r="C417" i="4"/>
  <c r="A417" i="4"/>
  <c r="E393" i="4"/>
  <c r="B393" i="4"/>
  <c r="D393" i="4"/>
  <c r="C393" i="4"/>
  <c r="A393" i="4"/>
  <c r="A229" i="4"/>
  <c r="E229" i="4"/>
  <c r="B229" i="4"/>
  <c r="C229" i="4"/>
  <c r="B85" i="4"/>
  <c r="C85" i="4"/>
  <c r="D85" i="4"/>
  <c r="A85" i="4"/>
  <c r="E85" i="4"/>
  <c r="A434" i="4"/>
  <c r="B434" i="4"/>
  <c r="E434" i="4"/>
  <c r="C434" i="4"/>
  <c r="A774" i="4"/>
  <c r="C774" i="4"/>
  <c r="B774" i="4"/>
  <c r="E774" i="4"/>
  <c r="B496" i="4"/>
  <c r="C496" i="4"/>
  <c r="A496" i="4"/>
  <c r="E496" i="4"/>
  <c r="B315" i="4"/>
  <c r="D315" i="4"/>
  <c r="E315" i="4"/>
  <c r="A315" i="4"/>
  <c r="C315" i="4"/>
  <c r="B380" i="4"/>
  <c r="A380" i="4"/>
  <c r="C380" i="4"/>
  <c r="E380" i="4"/>
  <c r="C232" i="4"/>
  <c r="E232" i="4"/>
  <c r="B232" i="4"/>
  <c r="A232" i="4"/>
  <c r="E91" i="4"/>
  <c r="B91" i="4"/>
  <c r="D91" i="4"/>
  <c r="A91" i="4"/>
  <c r="C91" i="4"/>
  <c r="E1194" i="4"/>
  <c r="A1194" i="4"/>
  <c r="B1194" i="4"/>
  <c r="C1194" i="4"/>
  <c r="C1066" i="4"/>
  <c r="D1066" i="4"/>
  <c r="E1066" i="4"/>
  <c r="B1066" i="4"/>
  <c r="A1066" i="4"/>
  <c r="B1147" i="4"/>
  <c r="A1147" i="4"/>
  <c r="C1147" i="4"/>
  <c r="D1147" i="4"/>
  <c r="E1147" i="4"/>
  <c r="A1108" i="4"/>
  <c r="E1108" i="4"/>
  <c r="C1108" i="4"/>
  <c r="B1108" i="4"/>
  <c r="A882" i="4"/>
  <c r="B882" i="4"/>
  <c r="E882" i="4"/>
  <c r="C882" i="4"/>
  <c r="C911" i="4"/>
  <c r="E911" i="4"/>
  <c r="D911" i="4"/>
  <c r="A911" i="4"/>
  <c r="B911" i="4"/>
  <c r="B730" i="4"/>
  <c r="A730" i="4"/>
  <c r="E730" i="4"/>
  <c r="D730" i="4"/>
  <c r="C730" i="4"/>
  <c r="B625" i="4"/>
  <c r="E625" i="4"/>
  <c r="C625" i="4"/>
  <c r="A625" i="4"/>
  <c r="C381" i="4"/>
  <c r="B381" i="4"/>
  <c r="A381" i="4"/>
  <c r="E381" i="4"/>
  <c r="B273" i="4"/>
  <c r="C273" i="4"/>
  <c r="E273" i="4"/>
  <c r="A273" i="4"/>
  <c r="C190" i="4"/>
  <c r="B190" i="4"/>
  <c r="A190" i="4"/>
  <c r="E190" i="4"/>
  <c r="C11" i="4"/>
  <c r="B11" i="4"/>
  <c r="A11" i="4"/>
  <c r="D11" i="4"/>
  <c r="E11" i="4"/>
  <c r="A770" i="4"/>
  <c r="E770" i="4"/>
  <c r="B770" i="4"/>
  <c r="C770" i="4"/>
  <c r="D770" i="4"/>
  <c r="E981" i="4"/>
  <c r="C981" i="4"/>
  <c r="B981" i="4"/>
  <c r="A981" i="4"/>
  <c r="B566" i="4"/>
  <c r="A566" i="4"/>
  <c r="C566" i="4"/>
  <c r="E566" i="4"/>
  <c r="B1083" i="4"/>
  <c r="C1083" i="4"/>
  <c r="A1083" i="4"/>
  <c r="D1083" i="4"/>
  <c r="E1083" i="4"/>
  <c r="E615" i="4"/>
  <c r="B615" i="4"/>
  <c r="C615" i="4"/>
  <c r="A615" i="4"/>
  <c r="A172" i="4"/>
  <c r="E172" i="4"/>
  <c r="B172" i="4"/>
  <c r="C172" i="4"/>
  <c r="E20" i="4"/>
  <c r="A20" i="4"/>
  <c r="B20" i="4"/>
  <c r="C20" i="4"/>
  <c r="B936" i="4"/>
  <c r="A936" i="4"/>
  <c r="E936" i="4"/>
  <c r="C936" i="4"/>
  <c r="D936" i="4"/>
  <c r="E1043" i="4"/>
  <c r="A1043" i="4"/>
  <c r="C1043" i="4"/>
  <c r="B1043" i="4"/>
  <c r="D1043" i="4"/>
  <c r="C553" i="4"/>
  <c r="E553" i="4"/>
  <c r="B553" i="4"/>
  <c r="A553" i="4"/>
  <c r="D553" i="4"/>
  <c r="C113" i="4"/>
  <c r="B113" i="4"/>
  <c r="E113" i="4"/>
  <c r="A113" i="4"/>
  <c r="B56" i="4"/>
  <c r="C56" i="4"/>
  <c r="E56" i="4"/>
  <c r="D56" i="4"/>
  <c r="A56" i="4"/>
  <c r="C839" i="4"/>
  <c r="B839" i="4"/>
  <c r="E839" i="4"/>
  <c r="A839" i="4"/>
  <c r="A1034" i="4"/>
  <c r="C1034" i="4"/>
  <c r="B1034" i="4"/>
  <c r="E1034" i="4"/>
  <c r="D336" i="4"/>
  <c r="A336" i="4"/>
  <c r="E336" i="4"/>
  <c r="B336" i="4"/>
  <c r="C336" i="4"/>
  <c r="B1096" i="4"/>
  <c r="C1096" i="4"/>
  <c r="E1096" i="4"/>
  <c r="D1096" i="4"/>
  <c r="A1096" i="4"/>
  <c r="B39" i="4"/>
  <c r="A39" i="4"/>
  <c r="C39" i="4"/>
  <c r="D39" i="4"/>
  <c r="E39" i="4"/>
  <c r="C992" i="4"/>
  <c r="A992" i="4"/>
  <c r="B992" i="4"/>
  <c r="E992" i="4"/>
  <c r="B939" i="4"/>
  <c r="A939" i="4"/>
  <c r="C939" i="4"/>
  <c r="E939" i="4"/>
  <c r="E433" i="4"/>
  <c r="B433" i="4"/>
  <c r="C433" i="4"/>
  <c r="A433" i="4"/>
  <c r="B937" i="4"/>
  <c r="A937" i="4"/>
  <c r="C937" i="4"/>
  <c r="E937" i="4"/>
  <c r="E490" i="4"/>
  <c r="B490" i="4"/>
  <c r="A490" i="4"/>
  <c r="D490" i="4"/>
  <c r="C490" i="4"/>
  <c r="A1179" i="4"/>
  <c r="C1179" i="4"/>
  <c r="B1179" i="4"/>
  <c r="D1179" i="4"/>
  <c r="E1179" i="4"/>
  <c r="B177" i="4"/>
  <c r="A177" i="4"/>
  <c r="E177" i="4"/>
  <c r="D177" i="4"/>
  <c r="C177" i="4"/>
  <c r="C181" i="4"/>
  <c r="A181" i="4"/>
  <c r="D181" i="4"/>
  <c r="B181" i="4"/>
  <c r="E181" i="4"/>
  <c r="A727" i="4"/>
  <c r="C727" i="4"/>
  <c r="B727" i="4"/>
  <c r="E727" i="4"/>
  <c r="B298" i="4"/>
  <c r="E298" i="4"/>
  <c r="D298" i="4"/>
  <c r="C298" i="4"/>
  <c r="A298" i="4"/>
  <c r="E139" i="4"/>
  <c r="C139" i="4"/>
  <c r="B139" i="4"/>
  <c r="A139" i="4"/>
  <c r="C1120" i="4"/>
  <c r="E1120" i="4"/>
  <c r="A1120" i="4"/>
  <c r="B1120" i="4"/>
  <c r="D1120" i="4"/>
  <c r="B1152" i="4"/>
  <c r="A1152" i="4"/>
  <c r="C1152" i="4"/>
  <c r="E1152" i="4"/>
  <c r="D1152" i="4"/>
  <c r="E1045" i="4"/>
  <c r="C1045" i="4"/>
  <c r="A1045" i="4"/>
  <c r="B1045" i="4"/>
  <c r="D898" i="4"/>
  <c r="A898" i="4"/>
  <c r="B898" i="4"/>
  <c r="E898" i="4"/>
  <c r="C898" i="4"/>
  <c r="C722" i="4"/>
  <c r="D722" i="4"/>
  <c r="B722" i="4"/>
  <c r="A722" i="4"/>
  <c r="E722" i="4"/>
  <c r="E1088" i="4"/>
  <c r="A1088" i="4"/>
  <c r="C1088" i="4"/>
  <c r="B1088" i="4"/>
  <c r="A1145" i="4"/>
  <c r="C1145" i="4"/>
  <c r="E1145" i="4"/>
  <c r="B1145" i="4"/>
  <c r="B978" i="4"/>
  <c r="A978" i="4"/>
  <c r="C978" i="4"/>
  <c r="E978" i="4"/>
  <c r="B792" i="4"/>
  <c r="C792" i="4"/>
  <c r="A792" i="4"/>
  <c r="D792" i="4"/>
  <c r="E792" i="4"/>
  <c r="C787" i="4"/>
  <c r="E787" i="4"/>
  <c r="D787" i="4"/>
  <c r="A787" i="4"/>
  <c r="B787" i="4"/>
  <c r="B559" i="4"/>
  <c r="E559" i="4"/>
  <c r="C559" i="4"/>
  <c r="A559" i="4"/>
  <c r="A491" i="4"/>
  <c r="B491" i="4"/>
  <c r="C491" i="4"/>
  <c r="E491" i="4"/>
  <c r="B329" i="4"/>
  <c r="A329" i="4"/>
  <c r="E329" i="4"/>
  <c r="C329" i="4"/>
  <c r="B207" i="4"/>
  <c r="E207" i="4"/>
  <c r="A207" i="4"/>
  <c r="C207" i="4"/>
  <c r="B75" i="4"/>
  <c r="A75" i="4"/>
  <c r="C75" i="4"/>
  <c r="D75" i="4"/>
  <c r="E75" i="4"/>
  <c r="C454" i="4"/>
  <c r="A454" i="4"/>
  <c r="B454" i="4"/>
  <c r="E454" i="4"/>
  <c r="B1032" i="4"/>
  <c r="A1032" i="4"/>
  <c r="C1032" i="4"/>
  <c r="E1032" i="4"/>
  <c r="B606" i="4"/>
  <c r="D606" i="4"/>
  <c r="E606" i="4"/>
  <c r="A606" i="4"/>
  <c r="C606" i="4"/>
  <c r="C375" i="4"/>
  <c r="A375" i="4"/>
  <c r="E375" i="4"/>
  <c r="B375" i="4"/>
  <c r="B412" i="4"/>
  <c r="C412" i="4"/>
  <c r="A412" i="4"/>
  <c r="E412" i="4"/>
  <c r="E289" i="4"/>
  <c r="C289" i="4"/>
  <c r="D289" i="4"/>
  <c r="A289" i="4"/>
  <c r="B289" i="4"/>
  <c r="B162" i="4"/>
  <c r="C162" i="4"/>
  <c r="D162" i="4"/>
  <c r="A162" i="4"/>
  <c r="E162" i="4"/>
  <c r="A1164" i="4"/>
  <c r="B1164" i="4"/>
  <c r="E1164" i="4"/>
  <c r="C1164" i="4"/>
  <c r="C1015" i="4"/>
  <c r="E1015" i="4"/>
  <c r="D1015" i="4"/>
  <c r="B1015" i="4"/>
  <c r="A1015" i="4"/>
  <c r="B1107" i="4"/>
  <c r="E1107" i="4"/>
  <c r="C1107" i="4"/>
  <c r="A1107" i="4"/>
  <c r="B1042" i="4"/>
  <c r="A1042" i="4"/>
  <c r="C1042" i="4"/>
  <c r="E1042" i="4"/>
  <c r="B831" i="4"/>
  <c r="C831" i="4"/>
  <c r="E831" i="4"/>
  <c r="A831" i="4"/>
  <c r="B888" i="4"/>
  <c r="C888" i="4"/>
  <c r="A888" i="4"/>
  <c r="E888" i="4"/>
  <c r="D888" i="4"/>
  <c r="A708" i="4"/>
  <c r="E708" i="4"/>
  <c r="B708" i="4"/>
  <c r="C708" i="4"/>
  <c r="A618" i="4"/>
  <c r="E618" i="4"/>
  <c r="C618" i="4"/>
  <c r="B618" i="4"/>
  <c r="E435" i="4"/>
  <c r="D435" i="4"/>
  <c r="A435" i="4"/>
  <c r="C435" i="4"/>
  <c r="B435" i="4"/>
  <c r="A266" i="4"/>
  <c r="C266" i="4"/>
  <c r="E266" i="4"/>
  <c r="D266" i="4"/>
  <c r="B266" i="4"/>
  <c r="B153" i="4"/>
  <c r="A153" i="4"/>
  <c r="C153" i="4"/>
  <c r="E153" i="4"/>
  <c r="C26" i="4"/>
  <c r="A26" i="4"/>
  <c r="B26" i="4"/>
  <c r="E26" i="4"/>
  <c r="B170" i="4"/>
  <c r="C170" i="4"/>
  <c r="E170" i="4"/>
  <c r="A170" i="4"/>
  <c r="D170" i="4"/>
  <c r="E411" i="4"/>
  <c r="B411" i="4"/>
  <c r="C411" i="4"/>
  <c r="A411" i="4"/>
  <c r="A652" i="4"/>
  <c r="B652" i="4"/>
  <c r="E652" i="4"/>
  <c r="C652" i="4"/>
  <c r="E629" i="4"/>
  <c r="B629" i="4"/>
  <c r="A629" i="4"/>
  <c r="C629" i="4"/>
  <c r="B596" i="4"/>
  <c r="E596" i="4"/>
  <c r="A596" i="4"/>
  <c r="D596" i="4"/>
  <c r="C596" i="4"/>
  <c r="E422" i="4"/>
  <c r="C422" i="4"/>
  <c r="D422" i="4"/>
  <c r="A422" i="4"/>
  <c r="B422" i="4"/>
  <c r="A296" i="4"/>
  <c r="E296" i="4"/>
  <c r="C296" i="4"/>
  <c r="B296" i="4"/>
  <c r="B122" i="4"/>
  <c r="D122" i="4"/>
  <c r="A122" i="4"/>
  <c r="C122" i="4"/>
  <c r="E122" i="4"/>
  <c r="C1167" i="4"/>
  <c r="B1167" i="4"/>
  <c r="A1167" i="4"/>
  <c r="E1167" i="4"/>
  <c r="A1077" i="4"/>
  <c r="C1077" i="4"/>
  <c r="E1077" i="4"/>
  <c r="B1077" i="4"/>
  <c r="E972" i="4"/>
  <c r="B972" i="4"/>
  <c r="C972" i="4"/>
  <c r="A972" i="4"/>
  <c r="E847" i="4"/>
  <c r="B847" i="4"/>
  <c r="C847" i="4"/>
  <c r="A847" i="4"/>
  <c r="B689" i="4"/>
  <c r="A689" i="4"/>
  <c r="C689" i="4"/>
  <c r="E689" i="4"/>
  <c r="D689" i="4"/>
  <c r="A729" i="4"/>
  <c r="B729" i="4"/>
  <c r="C729" i="4"/>
  <c r="E729" i="4"/>
  <c r="B561" i="4"/>
  <c r="A561" i="4"/>
  <c r="C561" i="4"/>
  <c r="E561" i="4"/>
  <c r="C401" i="4"/>
  <c r="B401" i="4"/>
  <c r="E401" i="4"/>
  <c r="A401" i="4"/>
  <c r="E291" i="4"/>
  <c r="B291" i="4"/>
  <c r="C291" i="4"/>
  <c r="A291" i="4"/>
  <c r="D291" i="4"/>
  <c r="B132" i="4"/>
  <c r="E132" i="4"/>
  <c r="A132" i="4"/>
  <c r="C132" i="4"/>
  <c r="B27" i="4"/>
  <c r="A27" i="4"/>
  <c r="C27" i="4"/>
  <c r="E27" i="4"/>
  <c r="B910" i="4"/>
  <c r="A910" i="4"/>
  <c r="C910" i="4"/>
  <c r="E910" i="4"/>
  <c r="B93" i="4"/>
  <c r="A93" i="4"/>
  <c r="C93" i="4"/>
  <c r="E93" i="4"/>
  <c r="B805" i="4"/>
  <c r="A805" i="4"/>
  <c r="E805" i="4"/>
  <c r="C805" i="4"/>
  <c r="D805" i="4"/>
  <c r="B658" i="4"/>
  <c r="E658" i="4"/>
  <c r="C658" i="4"/>
  <c r="A658" i="4"/>
  <c r="A660" i="4"/>
  <c r="C660" i="4"/>
  <c r="E660" i="4"/>
  <c r="B660" i="4"/>
  <c r="E600" i="4"/>
  <c r="B600" i="4"/>
  <c r="C600" i="4"/>
  <c r="D600" i="4"/>
  <c r="A600" i="4"/>
  <c r="E444" i="4"/>
  <c r="B444" i="4"/>
  <c r="C444" i="4"/>
  <c r="A444" i="4"/>
  <c r="E248" i="4"/>
  <c r="B248" i="4"/>
  <c r="A248" i="4"/>
  <c r="C248" i="4"/>
  <c r="D694" i="4"/>
  <c r="B694" i="4"/>
  <c r="A694" i="4"/>
  <c r="C694" i="4"/>
  <c r="E694" i="4"/>
  <c r="C1171" i="4"/>
  <c r="B1171" i="4"/>
  <c r="A1171" i="4"/>
  <c r="E1171" i="4"/>
  <c r="D1171" i="4"/>
  <c r="A1004" i="4"/>
  <c r="E1004" i="4"/>
  <c r="B1004" i="4"/>
  <c r="C1004" i="4"/>
  <c r="B873" i="4"/>
  <c r="E873" i="4"/>
  <c r="D873" i="4"/>
  <c r="C873" i="4"/>
  <c r="A873" i="4"/>
  <c r="B696" i="4"/>
  <c r="C696" i="4"/>
  <c r="E696" i="4"/>
  <c r="A696" i="4"/>
  <c r="B573" i="4"/>
  <c r="A573" i="4"/>
  <c r="C573" i="4"/>
  <c r="D573" i="4"/>
  <c r="E573" i="4"/>
  <c r="B472" i="4"/>
  <c r="D472" i="4"/>
  <c r="E472" i="4"/>
  <c r="A472" i="4"/>
  <c r="C472" i="4"/>
  <c r="A459" i="4"/>
  <c r="C459" i="4"/>
  <c r="E459" i="4"/>
  <c r="B459" i="4"/>
  <c r="B278" i="4"/>
  <c r="E278" i="4"/>
  <c r="C278" i="4"/>
  <c r="A278" i="4"/>
  <c r="B158" i="4"/>
  <c r="A158" i="4"/>
  <c r="E158" i="4"/>
  <c r="C158" i="4"/>
  <c r="C4" i="4"/>
  <c r="B4" i="4"/>
  <c r="A4" i="4"/>
  <c r="E4" i="4"/>
  <c r="B1156" i="4"/>
  <c r="A1156" i="4"/>
  <c r="C1156" i="4"/>
  <c r="E1156" i="4"/>
  <c r="B109" i="4"/>
  <c r="E109" i="4"/>
  <c r="D109" i="4"/>
  <c r="C109" i="4"/>
  <c r="A109" i="4"/>
  <c r="D1201" i="4"/>
  <c r="B1201" i="4"/>
  <c r="A1201" i="4"/>
  <c r="C1201" i="4"/>
  <c r="E1201" i="4"/>
  <c r="C1023" i="4"/>
  <c r="B1023" i="4"/>
  <c r="A1023" i="4"/>
  <c r="E1023" i="4"/>
  <c r="A984" i="4"/>
  <c r="E984" i="4"/>
  <c r="C984" i="4"/>
  <c r="D984" i="4"/>
  <c r="B984" i="4"/>
  <c r="B853" i="4"/>
  <c r="E853" i="4"/>
  <c r="D853" i="4"/>
  <c r="A853" i="4"/>
  <c r="C853" i="4"/>
  <c r="B695" i="4"/>
  <c r="E695" i="4"/>
  <c r="A695" i="4"/>
  <c r="C695" i="4"/>
  <c r="A582" i="4"/>
  <c r="C582" i="4"/>
  <c r="D582" i="4"/>
  <c r="E582" i="4"/>
  <c r="B582" i="4"/>
  <c r="C1002" i="4"/>
  <c r="D1002" i="4"/>
  <c r="A1002" i="4"/>
  <c r="B1002" i="4"/>
  <c r="E1002" i="4"/>
  <c r="B1131" i="4"/>
  <c r="E1131" i="4"/>
  <c r="A1131" i="4"/>
  <c r="D1131" i="4"/>
  <c r="C1131" i="4"/>
  <c r="C1007" i="4"/>
  <c r="A1007" i="4"/>
  <c r="E1007" i="4"/>
  <c r="B1007" i="4"/>
  <c r="C933" i="4"/>
  <c r="D933" i="4"/>
  <c r="B933" i="4"/>
  <c r="E933" i="4"/>
  <c r="A933" i="4"/>
  <c r="B681" i="4"/>
  <c r="A681" i="4"/>
  <c r="C681" i="4"/>
  <c r="E681" i="4"/>
  <c r="E617" i="4"/>
  <c r="C617" i="4"/>
  <c r="A617" i="4"/>
  <c r="D617" i="4"/>
  <c r="B617" i="4"/>
  <c r="A505" i="4"/>
  <c r="C505" i="4"/>
  <c r="B505" i="4"/>
  <c r="E505" i="4"/>
  <c r="A349" i="4"/>
  <c r="E349" i="4"/>
  <c r="B349" i="4"/>
  <c r="D349" i="4"/>
  <c r="C349" i="4"/>
  <c r="B227" i="4"/>
  <c r="A227" i="4"/>
  <c r="D227" i="4"/>
  <c r="E227" i="4"/>
  <c r="C227" i="4"/>
  <c r="A102" i="4"/>
  <c r="B102" i="4"/>
  <c r="E102" i="4"/>
  <c r="C102" i="4"/>
  <c r="C522" i="4"/>
  <c r="E522" i="4"/>
  <c r="D522" i="4"/>
  <c r="A522" i="4"/>
  <c r="B522" i="4"/>
  <c r="E504" i="4"/>
  <c r="C504" i="4"/>
  <c r="B504" i="4"/>
  <c r="A504" i="4"/>
  <c r="E224" i="4"/>
  <c r="C224" i="4"/>
  <c r="D224" i="4"/>
  <c r="A224" i="4"/>
  <c r="B224" i="4"/>
  <c r="C114" i="4"/>
  <c r="E114" i="4"/>
  <c r="A114" i="4"/>
  <c r="B114" i="4"/>
  <c r="D114" i="4"/>
  <c r="E1111" i="4"/>
  <c r="A1111" i="4"/>
  <c r="C1111" i="4"/>
  <c r="B1111" i="4"/>
  <c r="A1125" i="4"/>
  <c r="E1125" i="4"/>
  <c r="C1125" i="4"/>
  <c r="B1125" i="4"/>
  <c r="D1125" i="4"/>
  <c r="B990" i="4"/>
  <c r="E990" i="4"/>
  <c r="A990" i="4"/>
  <c r="C990" i="4"/>
  <c r="B844" i="4"/>
  <c r="C844" i="4"/>
  <c r="E844" i="4"/>
  <c r="A844" i="4"/>
  <c r="B749" i="4"/>
  <c r="E749" i="4"/>
  <c r="C749" i="4"/>
  <c r="A749" i="4"/>
  <c r="B1168" i="4"/>
  <c r="A1168" i="4"/>
  <c r="C1168" i="4"/>
  <c r="D1168" i="4"/>
  <c r="E1168" i="4"/>
  <c r="A1187" i="4"/>
  <c r="C1187" i="4"/>
  <c r="E1187" i="4"/>
  <c r="B1187" i="4"/>
  <c r="E1050" i="4"/>
  <c r="A1050" i="4"/>
  <c r="B1050" i="4"/>
  <c r="C1050" i="4"/>
  <c r="E818" i="4"/>
  <c r="C818" i="4"/>
  <c r="B818" i="4"/>
  <c r="A818" i="4"/>
  <c r="E697" i="4"/>
  <c r="B697" i="4"/>
  <c r="A697" i="4"/>
  <c r="C697" i="4"/>
  <c r="B586" i="4"/>
  <c r="A586" i="4"/>
  <c r="C586" i="4"/>
  <c r="E586" i="4"/>
  <c r="B541" i="4"/>
  <c r="E541" i="4"/>
  <c r="C541" i="4"/>
  <c r="A541" i="4"/>
  <c r="B361" i="4"/>
  <c r="E361" i="4"/>
  <c r="C361" i="4"/>
  <c r="A361" i="4"/>
  <c r="A231" i="4"/>
  <c r="B231" i="4"/>
  <c r="C231" i="4"/>
  <c r="E231" i="4"/>
  <c r="A96" i="4"/>
  <c r="C96" i="4"/>
  <c r="B96" i="4"/>
  <c r="E96" i="4"/>
  <c r="B326" i="4"/>
  <c r="A326" i="4"/>
  <c r="C326" i="4"/>
  <c r="E326" i="4"/>
  <c r="D326" i="4"/>
  <c r="B578" i="4"/>
  <c r="A578" i="4"/>
  <c r="D578" i="4"/>
  <c r="E578" i="4"/>
  <c r="C578" i="4"/>
  <c r="D492" i="4"/>
  <c r="A492" i="4"/>
  <c r="B492" i="4"/>
  <c r="E492" i="4"/>
  <c r="C492" i="4"/>
  <c r="B374" i="4"/>
  <c r="A374" i="4"/>
  <c r="C374" i="4"/>
  <c r="E374" i="4"/>
  <c r="B456" i="4"/>
  <c r="A456" i="4"/>
  <c r="E456" i="4"/>
  <c r="C456" i="4"/>
  <c r="D456" i="4"/>
  <c r="A210" i="4"/>
  <c r="C210" i="4"/>
  <c r="D210" i="4"/>
  <c r="B210" i="4"/>
  <c r="E210" i="4"/>
  <c r="C89" i="4"/>
  <c r="D89" i="4"/>
  <c r="E89" i="4"/>
  <c r="A89" i="4"/>
  <c r="B89" i="4"/>
  <c r="C1112" i="4"/>
  <c r="B1112" i="4"/>
  <c r="A1112" i="4"/>
  <c r="E1112" i="4"/>
  <c r="B994" i="4"/>
  <c r="C994" i="4"/>
  <c r="E994" i="4"/>
  <c r="A994" i="4"/>
  <c r="D1150" i="4"/>
  <c r="B1150" i="4"/>
  <c r="A1150" i="4"/>
  <c r="C1150" i="4"/>
  <c r="E1150" i="4"/>
  <c r="B1115" i="4"/>
  <c r="A1115" i="4"/>
  <c r="C1115" i="4"/>
  <c r="E1115" i="4"/>
  <c r="D1115" i="4"/>
  <c r="A922" i="4"/>
  <c r="C922" i="4"/>
  <c r="E922" i="4"/>
  <c r="B922" i="4"/>
  <c r="D922" i="4"/>
  <c r="C804" i="4"/>
  <c r="E804" i="4"/>
  <c r="B804" i="4"/>
  <c r="A804" i="4"/>
  <c r="A743" i="4"/>
  <c r="E743" i="4"/>
  <c r="D743" i="4"/>
  <c r="B743" i="4"/>
  <c r="C743" i="4"/>
  <c r="C641" i="4"/>
  <c r="B641" i="4"/>
  <c r="D641" i="4"/>
  <c r="E641" i="4"/>
  <c r="A641" i="4"/>
  <c r="C383" i="4"/>
  <c r="D383" i="4"/>
  <c r="B383" i="4"/>
  <c r="A383" i="4"/>
  <c r="E383" i="4"/>
  <c r="B295" i="4"/>
  <c r="E295" i="4"/>
  <c r="A295" i="4"/>
  <c r="C295" i="4"/>
  <c r="B141" i="4"/>
  <c r="A141" i="4"/>
  <c r="E141" i="4"/>
  <c r="C141" i="4"/>
  <c r="E17" i="4"/>
  <c r="A17" i="4"/>
  <c r="B17" i="4"/>
  <c r="C17" i="4"/>
  <c r="C8" i="4"/>
  <c r="E8" i="4"/>
  <c r="A8" i="4"/>
  <c r="B8" i="4"/>
  <c r="C221" i="4"/>
  <c r="D221" i="4"/>
  <c r="A221" i="4"/>
  <c r="E221" i="4"/>
  <c r="B221" i="4"/>
  <c r="B581" i="4"/>
  <c r="C581" i="4"/>
  <c r="E581" i="4"/>
  <c r="A581" i="4"/>
  <c r="D581" i="4"/>
  <c r="B498" i="4"/>
  <c r="E498" i="4"/>
  <c r="D498" i="4"/>
  <c r="A498" i="4"/>
  <c r="C498" i="4"/>
  <c r="B546" i="4"/>
  <c r="C546" i="4"/>
  <c r="A546" i="4"/>
  <c r="E546" i="4"/>
  <c r="D546" i="4"/>
  <c r="E388" i="4"/>
  <c r="D388" i="4"/>
  <c r="C388" i="4"/>
  <c r="B388" i="4"/>
  <c r="A388" i="4"/>
  <c r="B218" i="4"/>
  <c r="A218" i="4"/>
  <c r="D218" i="4"/>
  <c r="E218" i="4"/>
  <c r="C218" i="4"/>
  <c r="C88" i="4"/>
  <c r="E88" i="4"/>
  <c r="D88" i="4"/>
  <c r="A88" i="4"/>
  <c r="B88" i="4"/>
  <c r="D1166" i="4"/>
  <c r="B1166" i="4"/>
  <c r="A1166" i="4"/>
  <c r="E1166" i="4"/>
  <c r="C1166" i="4"/>
  <c r="B1116" i="4"/>
  <c r="D1116" i="4"/>
  <c r="E1116" i="4"/>
  <c r="C1116" i="4"/>
  <c r="A1116" i="4"/>
  <c r="A1027" i="4"/>
  <c r="C1027" i="4"/>
  <c r="E1027" i="4"/>
  <c r="B1027" i="4"/>
  <c r="D1027" i="4"/>
  <c r="B797" i="4"/>
  <c r="C797" i="4"/>
  <c r="E797" i="4"/>
  <c r="A797" i="4"/>
  <c r="B732" i="4"/>
  <c r="A732" i="4"/>
  <c r="C732" i="4"/>
  <c r="D732" i="4"/>
  <c r="E732" i="4"/>
  <c r="B757" i="4"/>
  <c r="C757" i="4"/>
  <c r="E757" i="4"/>
  <c r="D757" i="4"/>
  <c r="A757" i="4"/>
  <c r="B648" i="4"/>
  <c r="C648" i="4"/>
  <c r="A648" i="4"/>
  <c r="E648" i="4"/>
  <c r="A379" i="4"/>
  <c r="E379" i="4"/>
  <c r="B379" i="4"/>
  <c r="C379" i="4"/>
  <c r="C250" i="4"/>
  <c r="B250" i="4"/>
  <c r="E250" i="4"/>
  <c r="D250" i="4"/>
  <c r="A250" i="4"/>
  <c r="B160" i="4"/>
  <c r="A160" i="4"/>
  <c r="C160" i="4"/>
  <c r="D160" i="4"/>
  <c r="E160" i="4"/>
  <c r="B10" i="4"/>
  <c r="A10" i="4"/>
  <c r="E10" i="4"/>
  <c r="C10" i="4"/>
  <c r="D193" i="4"/>
  <c r="B193" i="4"/>
  <c r="E193" i="4"/>
  <c r="A193" i="4"/>
  <c r="C193" i="4"/>
  <c r="B306" i="4"/>
  <c r="A306" i="4"/>
  <c r="E306" i="4"/>
  <c r="D306" i="4"/>
  <c r="C306" i="4"/>
  <c r="C194" i="4"/>
  <c r="E194" i="4"/>
  <c r="B194" i="4"/>
  <c r="A194" i="4"/>
  <c r="D194" i="4"/>
  <c r="A974" i="4"/>
  <c r="B974" i="4"/>
  <c r="E974" i="4"/>
  <c r="C974" i="4"/>
  <c r="D974" i="4"/>
  <c r="D1205" i="4"/>
  <c r="C1205" i="4"/>
  <c r="B1205" i="4"/>
  <c r="E1205" i="4"/>
  <c r="A1205" i="4"/>
  <c r="B923" i="4"/>
  <c r="E923" i="4"/>
  <c r="C923" i="4"/>
  <c r="A923" i="4"/>
  <c r="B554" i="4"/>
  <c r="A554" i="4"/>
  <c r="E554" i="4"/>
  <c r="C554" i="4"/>
  <c r="D371" i="4"/>
  <c r="B371" i="4"/>
  <c r="C371" i="4"/>
  <c r="A371" i="4"/>
  <c r="E371" i="4"/>
  <c r="C222" i="4"/>
  <c r="B222" i="4"/>
  <c r="D222" i="4"/>
  <c r="E222" i="4"/>
  <c r="A222" i="4"/>
  <c r="A57" i="4"/>
  <c r="E57" i="4"/>
  <c r="B57" i="4"/>
  <c r="C57" i="4"/>
  <c r="A115" i="4"/>
  <c r="B115" i="4"/>
  <c r="E115" i="4"/>
  <c r="C115" i="4"/>
  <c r="A345" i="4"/>
  <c r="B345" i="4"/>
  <c r="C345" i="4"/>
  <c r="E345" i="4"/>
  <c r="C718" i="4"/>
  <c r="A718" i="4"/>
  <c r="D718" i="4"/>
  <c r="E718" i="4"/>
  <c r="B718" i="4"/>
  <c r="C544" i="4"/>
  <c r="E544" i="4"/>
  <c r="B544" i="4"/>
  <c r="A544" i="4"/>
  <c r="B622" i="4"/>
  <c r="C622" i="4"/>
  <c r="D622" i="4"/>
  <c r="A622" i="4"/>
  <c r="E622" i="4"/>
  <c r="D442" i="4"/>
  <c r="B442" i="4"/>
  <c r="A442" i="4"/>
  <c r="C442" i="4"/>
  <c r="E442" i="4"/>
  <c r="A321" i="4"/>
  <c r="C321" i="4"/>
  <c r="E321" i="4"/>
  <c r="B321" i="4"/>
  <c r="C117" i="4"/>
  <c r="B117" i="4"/>
  <c r="A117" i="4"/>
  <c r="E117" i="4"/>
  <c r="B1200" i="4"/>
  <c r="A1200" i="4"/>
  <c r="C1200" i="4"/>
  <c r="E1200" i="4"/>
  <c r="A1090" i="4"/>
  <c r="E1090" i="4"/>
  <c r="D1090" i="4"/>
  <c r="B1090" i="4"/>
  <c r="C1090" i="4"/>
  <c r="C975" i="4"/>
  <c r="E975" i="4"/>
  <c r="B975" i="4"/>
  <c r="A975" i="4"/>
  <c r="B852" i="4"/>
  <c r="E852" i="4"/>
  <c r="A852" i="4"/>
  <c r="C852" i="4"/>
  <c r="D698" i="4"/>
  <c r="C698" i="4"/>
  <c r="E698" i="4"/>
  <c r="B698" i="4"/>
  <c r="A698" i="4"/>
  <c r="C741" i="4"/>
  <c r="E741" i="4"/>
  <c r="B741" i="4"/>
  <c r="A741" i="4"/>
  <c r="E567" i="4"/>
  <c r="B567" i="4"/>
  <c r="A567" i="4"/>
  <c r="C567" i="4"/>
  <c r="C425" i="4"/>
  <c r="E425" i="4"/>
  <c r="A425" i="4"/>
  <c r="B425" i="4"/>
  <c r="C297" i="4"/>
  <c r="A297" i="4"/>
  <c r="B297" i="4"/>
  <c r="E297" i="4"/>
  <c r="E137" i="4"/>
  <c r="D137" i="4"/>
  <c r="C137" i="4"/>
  <c r="A137" i="4"/>
  <c r="B137" i="4"/>
  <c r="B36" i="4"/>
  <c r="C36" i="4"/>
  <c r="A36" i="4"/>
  <c r="D36" i="4"/>
  <c r="E36" i="4"/>
  <c r="A725" i="4"/>
  <c r="B725" i="4"/>
  <c r="C725" i="4"/>
  <c r="E725" i="4"/>
  <c r="C6" i="4"/>
  <c r="A6" i="4"/>
  <c r="B6" i="4"/>
  <c r="E6" i="4"/>
  <c r="B858" i="4"/>
  <c r="E858" i="4"/>
  <c r="D858" i="4"/>
  <c r="A858" i="4"/>
  <c r="C858" i="4"/>
  <c r="B720" i="4"/>
  <c r="A720" i="4"/>
  <c r="E720" i="4"/>
  <c r="D720" i="4"/>
  <c r="C720" i="4"/>
  <c r="A766" i="4"/>
  <c r="B766" i="4"/>
  <c r="D766" i="4"/>
  <c r="C766" i="4"/>
  <c r="E766" i="4"/>
  <c r="E632" i="4"/>
  <c r="B632" i="4"/>
  <c r="A632" i="4"/>
  <c r="C632" i="4"/>
  <c r="A439" i="4"/>
  <c r="C439" i="4"/>
  <c r="E439" i="4"/>
  <c r="B439" i="4"/>
  <c r="B226" i="4"/>
  <c r="A226" i="4"/>
  <c r="C226" i="4"/>
  <c r="E226" i="4"/>
  <c r="B714" i="4"/>
  <c r="C714" i="4"/>
  <c r="E714" i="4"/>
  <c r="A714" i="4"/>
  <c r="A1178" i="4"/>
  <c r="E1178" i="4"/>
  <c r="B1178" i="4"/>
  <c r="C1178" i="4"/>
  <c r="C1010" i="4"/>
  <c r="E1010" i="4"/>
  <c r="D1010" i="4"/>
  <c r="B1010" i="4"/>
  <c r="A1010" i="4"/>
  <c r="B890" i="4"/>
  <c r="A890" i="4"/>
  <c r="E890" i="4"/>
  <c r="C890" i="4"/>
  <c r="B703" i="4"/>
  <c r="A703" i="4"/>
  <c r="C703" i="4"/>
  <c r="E703" i="4"/>
  <c r="B589" i="4"/>
  <c r="C589" i="4"/>
  <c r="E589" i="4"/>
  <c r="A589" i="4"/>
  <c r="A473" i="4"/>
  <c r="C473" i="4"/>
  <c r="E473" i="4"/>
  <c r="B473" i="4"/>
  <c r="D473" i="4"/>
  <c r="C367" i="4"/>
  <c r="B367" i="4"/>
  <c r="E367" i="4"/>
  <c r="A367" i="4"/>
  <c r="D367" i="4"/>
  <c r="B282" i="4"/>
  <c r="A282" i="4"/>
  <c r="C282" i="4"/>
  <c r="E282" i="4"/>
  <c r="A166" i="4"/>
  <c r="E166" i="4"/>
  <c r="B166" i="4"/>
  <c r="C166" i="4"/>
  <c r="C33" i="4"/>
  <c r="B33" i="4"/>
  <c r="D33" i="4"/>
  <c r="A33" i="4"/>
  <c r="E33" i="4"/>
  <c r="B294" i="4"/>
  <c r="C294" i="4"/>
  <c r="E294" i="4"/>
  <c r="A294" i="4"/>
  <c r="E558" i="4"/>
  <c r="B558" i="4"/>
  <c r="A558" i="4"/>
  <c r="C558" i="4"/>
  <c r="B1014" i="4"/>
  <c r="A1014" i="4"/>
  <c r="E1014" i="4"/>
  <c r="C1014" i="4"/>
  <c r="E867" i="4"/>
  <c r="C867" i="4"/>
  <c r="A867" i="4"/>
  <c r="B867" i="4"/>
  <c r="B836" i="4"/>
  <c r="C836" i="4"/>
  <c r="E836" i="4"/>
  <c r="A836" i="4"/>
  <c r="B659" i="4"/>
  <c r="E659" i="4"/>
  <c r="A659" i="4"/>
  <c r="C659" i="4"/>
  <c r="A595" i="4"/>
  <c r="E595" i="4"/>
  <c r="B595" i="4"/>
  <c r="C595" i="4"/>
  <c r="D410" i="4"/>
  <c r="A410" i="4"/>
  <c r="E410" i="4"/>
  <c r="B410" i="4"/>
  <c r="C410" i="4"/>
  <c r="A870" i="4"/>
  <c r="E870" i="4"/>
  <c r="C870" i="4"/>
  <c r="B870" i="4"/>
  <c r="A1089" i="4"/>
  <c r="E1089" i="4"/>
  <c r="D1089" i="4"/>
  <c r="B1089" i="4"/>
  <c r="C1089" i="4"/>
  <c r="C963" i="4"/>
  <c r="E963" i="4"/>
  <c r="B963" i="4"/>
  <c r="A963" i="4"/>
  <c r="D963" i="4"/>
  <c r="A897" i="4"/>
  <c r="C897" i="4"/>
  <c r="B897" i="4"/>
  <c r="E897" i="4"/>
  <c r="D897" i="4"/>
  <c r="E737" i="4"/>
  <c r="A737" i="4"/>
  <c r="B737" i="4"/>
  <c r="C737" i="4"/>
  <c r="A609" i="4"/>
  <c r="C609" i="4"/>
  <c r="B609" i="4"/>
  <c r="D609" i="4"/>
  <c r="E609" i="4"/>
  <c r="E487" i="4"/>
  <c r="C487" i="4"/>
  <c r="B487" i="4"/>
  <c r="A487" i="4"/>
  <c r="C400" i="4"/>
  <c r="A400" i="4"/>
  <c r="E400" i="4"/>
  <c r="D400" i="4"/>
  <c r="B400" i="4"/>
  <c r="B310" i="4"/>
  <c r="E310" i="4"/>
  <c r="A310" i="4"/>
  <c r="C310" i="4"/>
  <c r="B73" i="4"/>
  <c r="A73" i="4"/>
  <c r="E73" i="4"/>
  <c r="C73" i="4"/>
  <c r="A12" i="4"/>
  <c r="B12" i="4"/>
  <c r="C12" i="4"/>
  <c r="E12" i="4"/>
  <c r="C390" i="4"/>
  <c r="B390" i="4"/>
  <c r="E390" i="4"/>
  <c r="D390" i="4"/>
  <c r="A390" i="4"/>
  <c r="C223" i="4"/>
  <c r="B223" i="4"/>
  <c r="E223" i="4"/>
  <c r="A223" i="4"/>
  <c r="E48" i="4"/>
  <c r="A48" i="4"/>
  <c r="B48" i="4"/>
  <c r="C48" i="4"/>
  <c r="E1202" i="4"/>
  <c r="A1202" i="4"/>
  <c r="C1202" i="4"/>
  <c r="B1202" i="4"/>
  <c r="E1141" i="4"/>
  <c r="A1141" i="4"/>
  <c r="B1141" i="4"/>
  <c r="C1141" i="4"/>
  <c r="A1016" i="4"/>
  <c r="E1016" i="4"/>
  <c r="B1016" i="4"/>
  <c r="C1016" i="4"/>
  <c r="B902" i="4"/>
  <c r="A902" i="4"/>
  <c r="E902" i="4"/>
  <c r="D902" i="4"/>
  <c r="C902" i="4"/>
  <c r="C686" i="4"/>
  <c r="A686" i="4"/>
  <c r="B686" i="4"/>
  <c r="E686" i="4"/>
  <c r="C1079" i="4"/>
  <c r="E1079" i="4"/>
  <c r="A1079" i="4"/>
  <c r="B1079" i="4"/>
  <c r="B1195" i="4"/>
  <c r="C1195" i="4"/>
  <c r="E1195" i="4"/>
  <c r="A1195" i="4"/>
  <c r="A1057" i="4"/>
  <c r="E1057" i="4"/>
  <c r="C1057" i="4"/>
  <c r="B1057" i="4"/>
  <c r="B828" i="4"/>
  <c r="A828" i="4"/>
  <c r="C828" i="4"/>
  <c r="E828" i="4"/>
  <c r="E709" i="4"/>
  <c r="C709" i="4"/>
  <c r="B709" i="4"/>
  <c r="A709" i="4"/>
  <c r="D613" i="4"/>
  <c r="B613" i="4"/>
  <c r="C613" i="4"/>
  <c r="E613" i="4"/>
  <c r="A613" i="4"/>
  <c r="A467" i="4"/>
  <c r="C467" i="4"/>
  <c r="E467" i="4"/>
  <c r="D467" i="4"/>
  <c r="B467" i="4"/>
  <c r="B312" i="4"/>
  <c r="E312" i="4"/>
  <c r="C312" i="4"/>
  <c r="A312" i="4"/>
  <c r="D312" i="4"/>
  <c r="D260" i="4"/>
  <c r="A260" i="4"/>
  <c r="B260" i="4"/>
  <c r="C260" i="4"/>
  <c r="E260" i="4"/>
  <c r="A124" i="4"/>
  <c r="C124" i="4"/>
  <c r="B124" i="4"/>
  <c r="E124" i="4"/>
  <c r="C1009" i="4"/>
  <c r="E1009" i="4"/>
  <c r="B1009" i="4"/>
  <c r="A1009" i="4"/>
  <c r="B105" i="4"/>
  <c r="A105" i="4"/>
  <c r="C105" i="4"/>
  <c r="E105" i="4"/>
  <c r="A359" i="4"/>
  <c r="B359" i="4"/>
  <c r="C359" i="4"/>
  <c r="E359" i="4"/>
  <c r="C239" i="4"/>
  <c r="E239" i="4"/>
  <c r="B239" i="4"/>
  <c r="D239" i="4"/>
  <c r="A239" i="4"/>
  <c r="B208" i="4"/>
  <c r="A208" i="4"/>
  <c r="C208" i="4"/>
  <c r="E208" i="4"/>
  <c r="D208" i="4"/>
  <c r="A68" i="4"/>
  <c r="B68" i="4"/>
  <c r="C68" i="4"/>
  <c r="E68" i="4"/>
  <c r="A1146" i="4"/>
  <c r="E1146" i="4"/>
  <c r="B1146" i="4"/>
  <c r="C1146" i="4"/>
  <c r="B1065" i="4"/>
  <c r="A1065" i="4"/>
  <c r="E1065" i="4"/>
  <c r="C1065" i="4"/>
  <c r="D1065" i="4"/>
  <c r="C821" i="4"/>
  <c r="A821" i="4"/>
  <c r="E821" i="4"/>
  <c r="B821" i="4"/>
  <c r="A1204" i="4"/>
  <c r="E1204" i="4"/>
  <c r="B1204" i="4"/>
  <c r="C1204" i="4"/>
  <c r="B1075" i="4"/>
  <c r="E1075" i="4"/>
  <c r="C1075" i="4"/>
  <c r="A1075" i="4"/>
  <c r="E1046" i="4"/>
  <c r="B1046" i="4"/>
  <c r="C1046" i="4"/>
  <c r="A1046" i="4"/>
  <c r="B869" i="4"/>
  <c r="C869" i="4"/>
  <c r="E869" i="4"/>
  <c r="A869" i="4"/>
  <c r="E707" i="4"/>
  <c r="C707" i="4"/>
  <c r="A707" i="4"/>
  <c r="D707" i="4"/>
  <c r="B707" i="4"/>
  <c r="E605" i="4"/>
  <c r="C605" i="4"/>
  <c r="A605" i="4"/>
  <c r="B605" i="4"/>
  <c r="E423" i="4"/>
  <c r="D423" i="4"/>
  <c r="C423" i="4"/>
  <c r="B423" i="4"/>
  <c r="A423" i="4"/>
  <c r="A334" i="4"/>
  <c r="C334" i="4"/>
  <c r="E334" i="4"/>
  <c r="D334" i="4"/>
  <c r="B334" i="4"/>
  <c r="A149" i="4"/>
  <c r="C149" i="4"/>
  <c r="E149" i="4"/>
  <c r="B149" i="4"/>
  <c r="D149" i="4"/>
  <c r="C31" i="4"/>
  <c r="A31" i="4"/>
  <c r="E31" i="4"/>
  <c r="B31" i="4"/>
  <c r="B1176" i="4"/>
  <c r="A1176" i="4"/>
  <c r="C1176" i="4"/>
  <c r="E1176" i="4"/>
  <c r="A167" i="4"/>
  <c r="E167" i="4"/>
  <c r="B167" i="4"/>
  <c r="C167" i="4"/>
  <c r="E638" i="4"/>
  <c r="B638" i="4"/>
  <c r="D638" i="4"/>
  <c r="A638" i="4"/>
  <c r="C638" i="4"/>
  <c r="B543" i="4"/>
  <c r="E543" i="4"/>
  <c r="C543" i="4"/>
  <c r="D543" i="4"/>
  <c r="A543" i="4"/>
  <c r="C515" i="4"/>
  <c r="A515" i="4"/>
  <c r="B515" i="4"/>
  <c r="D515" i="4"/>
  <c r="E515" i="4"/>
  <c r="B333" i="4"/>
  <c r="A333" i="4"/>
  <c r="C333" i="4"/>
  <c r="E333" i="4"/>
  <c r="A228" i="4"/>
  <c r="E228" i="4"/>
  <c r="D228" i="4"/>
  <c r="C228" i="4"/>
  <c r="B228" i="4"/>
  <c r="C47" i="4"/>
  <c r="E47" i="4"/>
  <c r="A47" i="4"/>
  <c r="B47" i="4"/>
  <c r="E1134" i="4"/>
  <c r="B1134" i="4"/>
  <c r="C1134" i="4"/>
  <c r="A1134" i="4"/>
  <c r="C1154" i="4"/>
  <c r="E1154" i="4"/>
  <c r="A1154" i="4"/>
  <c r="B1154" i="4"/>
  <c r="C1031" i="4"/>
  <c r="D1031" i="4"/>
  <c r="A1031" i="4"/>
  <c r="B1031" i="4"/>
  <c r="E1031" i="4"/>
  <c r="E799" i="4"/>
  <c r="B799" i="4"/>
  <c r="A799" i="4"/>
  <c r="C799" i="4"/>
  <c r="A764" i="4"/>
  <c r="C764" i="4"/>
  <c r="E764" i="4"/>
  <c r="D764" i="4"/>
  <c r="B764" i="4"/>
  <c r="B765" i="4"/>
  <c r="C765" i="4"/>
  <c r="E765" i="4"/>
  <c r="A765" i="4"/>
  <c r="A651" i="4"/>
  <c r="C651" i="4"/>
  <c r="E651" i="4"/>
  <c r="B651" i="4"/>
  <c r="C405" i="4"/>
  <c r="E405" i="4"/>
  <c r="B405" i="4"/>
  <c r="D405" i="4"/>
  <c r="A405" i="4"/>
  <c r="E269" i="4"/>
  <c r="C269" i="4"/>
  <c r="A269" i="4"/>
  <c r="B269" i="4"/>
  <c r="E180" i="4"/>
  <c r="B180" i="4"/>
  <c r="A180" i="4"/>
  <c r="C180" i="4"/>
  <c r="B15" i="4"/>
  <c r="E15" i="4"/>
  <c r="A15" i="4"/>
  <c r="C15" i="4"/>
  <c r="B448" i="4"/>
  <c r="E448" i="4"/>
  <c r="A448" i="4"/>
  <c r="C448" i="4"/>
  <c r="D448" i="4"/>
  <c r="C845" i="4"/>
  <c r="B845" i="4"/>
  <c r="E845" i="4"/>
  <c r="A845" i="4"/>
  <c r="D845" i="4"/>
  <c r="A779" i="4"/>
  <c r="C779" i="4"/>
  <c r="B779" i="4"/>
  <c r="E779" i="4"/>
  <c r="E542" i="4"/>
  <c r="D542" i="4"/>
  <c r="A542" i="4"/>
  <c r="B542" i="4"/>
  <c r="C542" i="4"/>
  <c r="E778" i="4"/>
  <c r="C778" i="4"/>
  <c r="B778" i="4"/>
  <c r="A778" i="4"/>
  <c r="E461" i="4"/>
  <c r="C461" i="4"/>
  <c r="B461" i="4"/>
  <c r="A461" i="4"/>
  <c r="A324" i="4"/>
  <c r="E324" i="4"/>
  <c r="C324" i="4"/>
  <c r="B324" i="4"/>
  <c r="D324" i="4"/>
  <c r="E186" i="4"/>
  <c r="A186" i="4"/>
  <c r="C186" i="4"/>
  <c r="D186" i="4"/>
  <c r="B186" i="4"/>
  <c r="C597" i="4"/>
  <c r="E597" i="4"/>
  <c r="D597" i="4"/>
  <c r="A597" i="4"/>
  <c r="B597" i="4"/>
  <c r="E1087" i="4"/>
  <c r="B1087" i="4"/>
  <c r="C1087" i="4"/>
  <c r="A1087" i="4"/>
  <c r="B1036" i="4"/>
  <c r="A1036" i="4"/>
  <c r="C1036" i="4"/>
  <c r="E1036" i="4"/>
  <c r="C795" i="4"/>
  <c r="E795" i="4"/>
  <c r="A795" i="4"/>
  <c r="B795" i="4"/>
  <c r="A738" i="4"/>
  <c r="B738" i="4"/>
  <c r="C738" i="4"/>
  <c r="E738" i="4"/>
  <c r="B631" i="4"/>
  <c r="A631" i="4"/>
  <c r="E631" i="4"/>
  <c r="C631" i="4"/>
  <c r="E516" i="4"/>
  <c r="B516" i="4"/>
  <c r="A516" i="4"/>
  <c r="C516" i="4"/>
  <c r="C447" i="4"/>
  <c r="A447" i="4"/>
  <c r="E447" i="4"/>
  <c r="B447" i="4"/>
  <c r="B233" i="4"/>
  <c r="A233" i="4"/>
  <c r="E233" i="4"/>
  <c r="D233" i="4"/>
  <c r="C233" i="4"/>
  <c r="A147" i="4"/>
  <c r="C147" i="4"/>
  <c r="B147" i="4"/>
  <c r="E147" i="4"/>
  <c r="D147" i="4"/>
  <c r="B79" i="4"/>
  <c r="C79" i="4"/>
  <c r="A79" i="4"/>
  <c r="E79" i="4"/>
  <c r="A69" i="4"/>
  <c r="D69" i="4"/>
  <c r="E69" i="4"/>
  <c r="B69" i="4"/>
  <c r="C69" i="4"/>
  <c r="B464" i="4"/>
  <c r="E464" i="4"/>
  <c r="D464" i="4"/>
  <c r="C464" i="4"/>
  <c r="A464" i="4"/>
  <c r="E277" i="4"/>
  <c r="B277" i="4"/>
  <c r="A277" i="4"/>
  <c r="C277" i="4"/>
  <c r="D1093" i="4"/>
  <c r="E1093" i="4"/>
  <c r="A1093" i="4"/>
  <c r="C1093" i="4"/>
  <c r="B1093" i="4"/>
  <c r="C877" i="4"/>
  <c r="E877" i="4"/>
  <c r="A877" i="4"/>
  <c r="B877" i="4"/>
  <c r="A1181" i="4"/>
  <c r="C1181" i="4"/>
  <c r="E1181" i="4"/>
  <c r="D1181" i="4"/>
  <c r="B1181" i="4"/>
  <c r="A1028" i="4"/>
  <c r="E1028" i="4"/>
  <c r="C1028" i="4"/>
  <c r="B1028" i="4"/>
  <c r="A684" i="4"/>
  <c r="B684" i="4"/>
  <c r="C684" i="4"/>
  <c r="E684" i="4"/>
  <c r="D684" i="4"/>
  <c r="B384" i="4"/>
  <c r="D384" i="4"/>
  <c r="A384" i="4"/>
  <c r="C384" i="4"/>
  <c r="E384" i="4"/>
  <c r="B414" i="4"/>
  <c r="A414" i="4"/>
  <c r="C414" i="4"/>
  <c r="D414" i="4"/>
  <c r="E414" i="4"/>
  <c r="E929" i="4"/>
  <c r="A929" i="4"/>
  <c r="C929" i="4"/>
  <c r="D929" i="4"/>
  <c r="B929" i="4"/>
  <c r="C527" i="4"/>
  <c r="D527" i="4"/>
  <c r="A527" i="4"/>
  <c r="E527" i="4"/>
  <c r="B527" i="4"/>
  <c r="B450" i="4"/>
  <c r="A450" i="4"/>
  <c r="C450" i="4"/>
  <c r="E450" i="4"/>
  <c r="B426" i="4"/>
  <c r="A426" i="4"/>
  <c r="E426" i="4"/>
  <c r="D426" i="4"/>
  <c r="C426" i="4"/>
  <c r="B276" i="4"/>
  <c r="A276" i="4"/>
  <c r="E276" i="4"/>
  <c r="C276" i="4"/>
  <c r="A111" i="4"/>
  <c r="C111" i="4"/>
  <c r="E111" i="4"/>
  <c r="B111" i="4"/>
  <c r="A1160" i="4"/>
  <c r="B1160" i="4"/>
  <c r="C1160" i="4"/>
  <c r="E1160" i="4"/>
  <c r="A1047" i="4"/>
  <c r="B1047" i="4"/>
  <c r="E1047" i="4"/>
  <c r="C1047" i="4"/>
  <c r="C1138" i="4"/>
  <c r="B1138" i="4"/>
  <c r="A1138" i="4"/>
  <c r="E1138" i="4"/>
  <c r="D1138" i="4"/>
  <c r="C1074" i="4"/>
  <c r="B1074" i="4"/>
  <c r="E1074" i="4"/>
  <c r="D1074" i="4"/>
  <c r="A1074" i="4"/>
  <c r="B834" i="4"/>
  <c r="A834" i="4"/>
  <c r="E834" i="4"/>
  <c r="C834" i="4"/>
  <c r="B905" i="4"/>
  <c r="C905" i="4"/>
  <c r="E905" i="4"/>
  <c r="A905" i="4"/>
  <c r="B716" i="4"/>
  <c r="E716" i="4"/>
  <c r="A716" i="4"/>
  <c r="C716" i="4"/>
  <c r="B620" i="4"/>
  <c r="A620" i="4"/>
  <c r="E620" i="4"/>
  <c r="C620" i="4"/>
  <c r="B436" i="4"/>
  <c r="A436" i="4"/>
  <c r="E436" i="4"/>
  <c r="C436" i="4"/>
  <c r="B267" i="4"/>
  <c r="C267" i="4"/>
  <c r="E267" i="4"/>
  <c r="A267" i="4"/>
  <c r="E161" i="4"/>
  <c r="B161" i="4"/>
  <c r="D161" i="4"/>
  <c r="C161" i="4"/>
  <c r="A161" i="4"/>
  <c r="B35" i="4"/>
  <c r="A35" i="4"/>
  <c r="E35" i="4"/>
  <c r="C35" i="4"/>
  <c r="E623" i="4"/>
  <c r="B623" i="4"/>
  <c r="C623" i="4"/>
  <c r="A623" i="4"/>
  <c r="B1186" i="4"/>
  <c r="A1186" i="4"/>
  <c r="E1186" i="4"/>
  <c r="C1186" i="4"/>
  <c r="A907" i="4"/>
  <c r="E907" i="4"/>
  <c r="B907" i="4"/>
  <c r="C907" i="4"/>
  <c r="E775" i="4"/>
  <c r="B775" i="4"/>
  <c r="A775" i="4"/>
  <c r="C775" i="4"/>
  <c r="A667" i="4"/>
  <c r="C667" i="4"/>
  <c r="B667" i="4"/>
  <c r="E667" i="4"/>
  <c r="D667" i="4"/>
  <c r="A571" i="4"/>
  <c r="C571" i="4"/>
  <c r="E571" i="4"/>
  <c r="D571" i="4"/>
  <c r="B571" i="4"/>
  <c r="B402" i="4"/>
  <c r="A402" i="4"/>
  <c r="C402" i="4"/>
  <c r="E402" i="4"/>
  <c r="A220" i="4"/>
  <c r="B220" i="4"/>
  <c r="C220" i="4"/>
  <c r="E220" i="4"/>
  <c r="E624" i="4"/>
  <c r="A624" i="4"/>
  <c r="B624" i="4"/>
  <c r="D624" i="4"/>
  <c r="C624" i="4"/>
  <c r="A1191" i="4"/>
  <c r="D1191" i="4"/>
  <c r="E1191" i="4"/>
  <c r="C1191" i="4"/>
  <c r="B1191" i="4"/>
  <c r="B1011" i="4"/>
  <c r="A1011" i="4"/>
  <c r="D1011" i="4"/>
  <c r="E1011" i="4"/>
  <c r="C1011" i="4"/>
  <c r="C904" i="4"/>
  <c r="B904" i="4"/>
  <c r="A904" i="4"/>
  <c r="E904" i="4"/>
  <c r="A721" i="4"/>
  <c r="C721" i="4"/>
  <c r="E721" i="4"/>
  <c r="B721" i="4"/>
  <c r="B612" i="4"/>
  <c r="E612" i="4"/>
  <c r="A612" i="4"/>
  <c r="C612" i="4"/>
  <c r="B477" i="4"/>
  <c r="C477" i="4"/>
  <c r="E477" i="4"/>
  <c r="A477" i="4"/>
  <c r="A382" i="4"/>
  <c r="C382" i="4"/>
  <c r="B382" i="4"/>
  <c r="E382" i="4"/>
  <c r="B301" i="4"/>
  <c r="E301" i="4"/>
  <c r="C301" i="4"/>
  <c r="A301" i="4"/>
  <c r="A168" i="4"/>
  <c r="C168" i="4"/>
  <c r="B168" i="4"/>
  <c r="E168" i="4"/>
  <c r="C37" i="4"/>
  <c r="A37" i="4"/>
  <c r="B37" i="4"/>
  <c r="E37" i="4"/>
  <c r="C213" i="4"/>
  <c r="D213" i="4"/>
  <c r="E213" i="4"/>
  <c r="B213" i="4"/>
  <c r="A213" i="4"/>
  <c r="A462" i="4"/>
  <c r="C462" i="4"/>
  <c r="B462" i="4"/>
  <c r="E462" i="4"/>
  <c r="C1012" i="4"/>
  <c r="A1012" i="4"/>
  <c r="B1012" i="4"/>
  <c r="E1012" i="4"/>
  <c r="D1012" i="4"/>
  <c r="E932" i="4"/>
  <c r="A932" i="4"/>
  <c r="B932" i="4"/>
  <c r="C932" i="4"/>
  <c r="E822" i="4"/>
  <c r="B822" i="4"/>
  <c r="A822" i="4"/>
  <c r="C822" i="4"/>
  <c r="B669" i="4"/>
  <c r="C669" i="4"/>
  <c r="E669" i="4"/>
  <c r="A669" i="4"/>
  <c r="B570" i="4"/>
  <c r="C570" i="4"/>
  <c r="E570" i="4"/>
  <c r="A570" i="4"/>
  <c r="A360" i="4"/>
  <c r="E360" i="4"/>
  <c r="B360" i="4"/>
  <c r="D360" i="4"/>
  <c r="C360" i="4"/>
  <c r="B848" i="4"/>
  <c r="E848" i="4"/>
  <c r="A848" i="4"/>
  <c r="C848" i="4"/>
  <c r="C1091" i="4"/>
  <c r="E1091" i="4"/>
  <c r="B1091" i="4"/>
  <c r="A1091" i="4"/>
  <c r="D1091" i="4"/>
  <c r="A979" i="4"/>
  <c r="E979" i="4"/>
  <c r="B979" i="4"/>
  <c r="C979" i="4"/>
  <c r="C915" i="4"/>
  <c r="E915" i="4"/>
  <c r="B915" i="4"/>
  <c r="A915" i="4"/>
  <c r="D915" i="4"/>
  <c r="E739" i="4"/>
  <c r="A739" i="4"/>
  <c r="D739" i="4"/>
  <c r="B739" i="4"/>
  <c r="C739" i="4"/>
  <c r="B640" i="4"/>
  <c r="C640" i="4"/>
  <c r="E640" i="4"/>
  <c r="D640" i="4"/>
  <c r="A640" i="4"/>
  <c r="B508" i="4"/>
  <c r="C508" i="4"/>
  <c r="D508" i="4"/>
  <c r="E508" i="4"/>
  <c r="A508" i="4"/>
  <c r="A413" i="4"/>
  <c r="C413" i="4"/>
  <c r="E413" i="4"/>
  <c r="D413" i="4"/>
  <c r="B413" i="4"/>
  <c r="D319" i="4"/>
  <c r="B319" i="4"/>
  <c r="C319" i="4"/>
  <c r="A319" i="4"/>
  <c r="E319" i="4"/>
  <c r="C164" i="4"/>
  <c r="B164" i="4"/>
  <c r="E164" i="4"/>
  <c r="D164" i="4"/>
  <c r="A164" i="4"/>
  <c r="C18" i="4"/>
  <c r="A18" i="4"/>
  <c r="E18" i="4"/>
  <c r="B18" i="4"/>
  <c r="A953" i="4"/>
  <c r="E953" i="4"/>
  <c r="B953" i="4"/>
  <c r="C953" i="4"/>
  <c r="D953" i="4"/>
  <c r="E43" i="4"/>
  <c r="B43" i="4"/>
  <c r="A43" i="4"/>
  <c r="C43" i="4"/>
  <c r="B1189" i="4"/>
  <c r="E1189" i="4"/>
  <c r="D1189" i="4"/>
  <c r="C1189" i="4"/>
  <c r="A1189" i="4"/>
  <c r="A1033" i="4"/>
  <c r="C1033" i="4"/>
  <c r="E1033" i="4"/>
  <c r="D1033" i="4"/>
  <c r="B1033" i="4"/>
  <c r="A1001" i="4"/>
  <c r="B1001" i="4"/>
  <c r="E1001" i="4"/>
  <c r="C1001" i="4"/>
  <c r="C832" i="4"/>
  <c r="A832" i="4"/>
  <c r="E832" i="4"/>
  <c r="B832" i="4"/>
  <c r="E744" i="4"/>
  <c r="C744" i="4"/>
  <c r="B744" i="4"/>
  <c r="A744" i="4"/>
  <c r="E524" i="4"/>
  <c r="C524" i="4"/>
  <c r="A524" i="4"/>
  <c r="B524" i="4"/>
  <c r="C917" i="4"/>
  <c r="B917" i="4"/>
  <c r="E917" i="4"/>
  <c r="A917" i="4"/>
  <c r="B1132" i="4"/>
  <c r="A1132" i="4"/>
  <c r="E1132" i="4"/>
  <c r="C1132" i="4"/>
  <c r="D1132" i="4"/>
  <c r="C1019" i="4"/>
  <c r="E1019" i="4"/>
  <c r="B1019" i="4"/>
  <c r="A1019" i="4"/>
  <c r="A793" i="4"/>
  <c r="C793" i="4"/>
  <c r="E793" i="4"/>
  <c r="D793" i="4"/>
  <c r="B793" i="4"/>
  <c r="E704" i="4"/>
  <c r="D704" i="4"/>
  <c r="B704" i="4"/>
  <c r="A704" i="4"/>
  <c r="C704" i="4"/>
  <c r="C633" i="4"/>
  <c r="E633" i="4"/>
  <c r="B633" i="4"/>
  <c r="A633" i="4"/>
  <c r="D633" i="4"/>
  <c r="B509" i="4"/>
  <c r="C509" i="4"/>
  <c r="E509" i="4"/>
  <c r="A509" i="4"/>
  <c r="B369" i="4"/>
  <c r="D369" i="4"/>
  <c r="E369" i="4"/>
  <c r="C369" i="4"/>
  <c r="A369" i="4"/>
  <c r="A230" i="4"/>
  <c r="B230" i="4"/>
  <c r="E230" i="4"/>
  <c r="C230" i="4"/>
  <c r="E82" i="4"/>
  <c r="B82" i="4"/>
  <c r="C82" i="4"/>
  <c r="D82" i="4"/>
  <c r="A82" i="4"/>
  <c r="B234" i="4"/>
  <c r="E234" i="4"/>
  <c r="C234" i="4"/>
  <c r="A234" i="4"/>
  <c r="A45" i="4"/>
  <c r="E45" i="4"/>
  <c r="C45" i="4"/>
  <c r="B45" i="4"/>
  <c r="D45" i="4"/>
  <c r="E354" i="4"/>
  <c r="B354" i="4"/>
  <c r="A354" i="4"/>
  <c r="C354" i="4"/>
  <c r="B136" i="4"/>
  <c r="A136" i="4"/>
  <c r="E136" i="4"/>
  <c r="C136" i="4"/>
  <c r="D136" i="4"/>
  <c r="B204" i="4"/>
  <c r="A204" i="4"/>
  <c r="E204" i="4"/>
  <c r="C204" i="4"/>
  <c r="A80" i="4"/>
  <c r="B80" i="4"/>
  <c r="E80" i="4"/>
  <c r="C80" i="4"/>
  <c r="D80" i="4"/>
  <c r="B1086" i="4"/>
  <c r="A1086" i="4"/>
  <c r="E1086" i="4"/>
  <c r="C1086" i="4"/>
  <c r="B970" i="4"/>
  <c r="A970" i="4"/>
  <c r="D970" i="4"/>
  <c r="C970" i="4"/>
  <c r="E970" i="4"/>
  <c r="E866" i="4"/>
  <c r="B866" i="4"/>
  <c r="C866" i="4"/>
  <c r="A866" i="4"/>
  <c r="B1206" i="4"/>
  <c r="C1206" i="4"/>
  <c r="E1206" i="4"/>
  <c r="A1206" i="4"/>
  <c r="E1076" i="4"/>
  <c r="C1076" i="4"/>
  <c r="B1076" i="4"/>
  <c r="A1076" i="4"/>
  <c r="B1068" i="4"/>
  <c r="A1068" i="4"/>
  <c r="E1068" i="4"/>
  <c r="C1068" i="4"/>
  <c r="B885" i="4"/>
  <c r="C885" i="4"/>
  <c r="E885" i="4"/>
  <c r="A885" i="4"/>
  <c r="A712" i="4"/>
  <c r="D712" i="4"/>
  <c r="C712" i="4"/>
  <c r="E712" i="4"/>
  <c r="B712" i="4"/>
  <c r="E611" i="4"/>
  <c r="C611" i="4"/>
  <c r="B611" i="4"/>
  <c r="A611" i="4"/>
  <c r="E431" i="4"/>
  <c r="C431" i="4"/>
  <c r="A431" i="4"/>
  <c r="B431" i="4"/>
  <c r="A341" i="4"/>
  <c r="C341" i="4"/>
  <c r="E341" i="4"/>
  <c r="B341" i="4"/>
  <c r="E242" i="4"/>
  <c r="D242" i="4"/>
  <c r="C242" i="4"/>
  <c r="A242" i="4"/>
  <c r="B242" i="4"/>
  <c r="E108" i="4"/>
  <c r="C108" i="4"/>
  <c r="A108" i="4"/>
  <c r="B108" i="4"/>
  <c r="D108" i="4"/>
  <c r="B240" i="4"/>
  <c r="C240" i="4"/>
  <c r="E240" i="4"/>
  <c r="D240" i="4"/>
  <c r="A240" i="4"/>
  <c r="A591" i="4"/>
  <c r="E591" i="4"/>
  <c r="D591" i="4"/>
  <c r="C591" i="4"/>
  <c r="B591" i="4"/>
  <c r="E534" i="4"/>
  <c r="A534" i="4"/>
  <c r="C534" i="4"/>
  <c r="B534" i="4"/>
  <c r="A356" i="4"/>
  <c r="C356" i="4"/>
  <c r="B356" i="4"/>
  <c r="E356" i="4"/>
  <c r="E325" i="4"/>
  <c r="C325" i="4"/>
  <c r="A325" i="4"/>
  <c r="B325" i="4"/>
  <c r="A217" i="4"/>
  <c r="C217" i="4"/>
  <c r="E217" i="4"/>
  <c r="D217" i="4"/>
  <c r="B217" i="4"/>
  <c r="E66" i="4"/>
  <c r="B66" i="4"/>
  <c r="A66" i="4"/>
  <c r="C66" i="4"/>
  <c r="C1159" i="4"/>
  <c r="A1159" i="4"/>
  <c r="E1159" i="4"/>
  <c r="B1159" i="4"/>
  <c r="A997" i="4"/>
  <c r="B997" i="4"/>
  <c r="E997" i="4"/>
  <c r="C997" i="4"/>
  <c r="B1165" i="4"/>
  <c r="C1165" i="4"/>
  <c r="E1165" i="4"/>
  <c r="A1165" i="4"/>
  <c r="D1165" i="4"/>
  <c r="B1123" i="4"/>
  <c r="A1123" i="4"/>
  <c r="C1123" i="4"/>
  <c r="E1123" i="4"/>
  <c r="B930" i="4"/>
  <c r="A930" i="4"/>
  <c r="C930" i="4"/>
  <c r="E930" i="4"/>
  <c r="A859" i="4"/>
  <c r="E859" i="4"/>
  <c r="C859" i="4"/>
  <c r="B859" i="4"/>
  <c r="B751" i="4"/>
  <c r="C751" i="4"/>
  <c r="E751" i="4"/>
  <c r="A751" i="4"/>
  <c r="D751" i="4"/>
  <c r="B642" i="4"/>
  <c r="A642" i="4"/>
  <c r="E642" i="4"/>
  <c r="C642" i="4"/>
  <c r="A419" i="4"/>
  <c r="D419" i="4"/>
  <c r="B419" i="4"/>
  <c r="E419" i="4"/>
  <c r="C419" i="4"/>
  <c r="B307" i="4"/>
  <c r="C307" i="4"/>
  <c r="E307" i="4"/>
  <c r="A307" i="4"/>
  <c r="A182" i="4"/>
  <c r="C182" i="4"/>
  <c r="B182" i="4"/>
  <c r="D182" i="4"/>
  <c r="E182" i="4"/>
  <c r="A19" i="4"/>
  <c r="C19" i="4"/>
  <c r="E19" i="4"/>
  <c r="D19" i="4"/>
  <c r="B19" i="4"/>
  <c r="B443" i="4"/>
  <c r="C443" i="4"/>
  <c r="A443" i="4"/>
  <c r="E443" i="4"/>
  <c r="B864" i="4"/>
  <c r="C864" i="4"/>
  <c r="A864" i="4"/>
  <c r="E864" i="4"/>
  <c r="B731" i="4"/>
  <c r="A731" i="4"/>
  <c r="E731" i="4"/>
  <c r="C731" i="4"/>
  <c r="E526" i="4"/>
  <c r="A526" i="4"/>
  <c r="C526" i="4"/>
  <c r="B526" i="4"/>
  <c r="B670" i="4"/>
  <c r="A670" i="4"/>
  <c r="C670" i="4"/>
  <c r="E670" i="4"/>
  <c r="B478" i="4"/>
  <c r="A478" i="4"/>
  <c r="E478" i="4"/>
  <c r="C478" i="4"/>
  <c r="B343" i="4"/>
  <c r="E343" i="4"/>
  <c r="C343" i="4"/>
  <c r="A343" i="4"/>
  <c r="B174" i="4"/>
  <c r="C174" i="4"/>
  <c r="E174" i="4"/>
  <c r="D174" i="4"/>
  <c r="A174" i="4"/>
  <c r="C621" i="4"/>
  <c r="E621" i="4"/>
  <c r="A621" i="4"/>
  <c r="B621" i="4"/>
  <c r="D1127" i="4"/>
  <c r="B1127" i="4"/>
  <c r="C1127" i="4"/>
  <c r="A1127" i="4"/>
  <c r="E1127" i="4"/>
  <c r="C1063" i="4"/>
  <c r="B1063" i="4"/>
  <c r="E1063" i="4"/>
  <c r="A1063" i="4"/>
  <c r="A796" i="4"/>
  <c r="D796" i="4"/>
  <c r="E796" i="4"/>
  <c r="B796" i="4"/>
  <c r="C796" i="4"/>
  <c r="E761" i="4"/>
  <c r="A761" i="4"/>
  <c r="B761" i="4"/>
  <c r="D761" i="4"/>
  <c r="C761" i="4"/>
  <c r="B668" i="4"/>
  <c r="A668" i="4"/>
  <c r="C668" i="4"/>
  <c r="E668" i="4"/>
  <c r="B521" i="4"/>
  <c r="A521" i="4"/>
  <c r="C521" i="4"/>
  <c r="E521" i="4"/>
  <c r="D521" i="4"/>
  <c r="C449" i="4"/>
  <c r="E449" i="4"/>
  <c r="D449" i="4"/>
  <c r="B449" i="4"/>
  <c r="A449" i="4"/>
  <c r="A281" i="4"/>
  <c r="C281" i="4"/>
  <c r="B281" i="4"/>
  <c r="E281" i="4"/>
  <c r="D281" i="4"/>
  <c r="E163" i="4"/>
  <c r="B163" i="4"/>
  <c r="A163" i="4"/>
  <c r="D163" i="4"/>
  <c r="C163" i="4"/>
  <c r="C9" i="4"/>
  <c r="E9" i="4"/>
  <c r="B9" i="4"/>
  <c r="A9" i="4"/>
  <c r="B104" i="4"/>
  <c r="C104" i="4"/>
  <c r="E104" i="4"/>
  <c r="A104" i="4"/>
  <c r="B292" i="4"/>
  <c r="A292" i="4"/>
  <c r="E292" i="4"/>
  <c r="C292" i="4"/>
  <c r="D292" i="4"/>
  <c r="A806" i="4"/>
  <c r="E806" i="4"/>
  <c r="D806" i="4"/>
  <c r="C806" i="4"/>
  <c r="B806" i="4"/>
  <c r="E781" i="4"/>
  <c r="A781" i="4"/>
  <c r="D781" i="4"/>
  <c r="B781" i="4"/>
  <c r="C781" i="4"/>
  <c r="A820" i="4"/>
  <c r="B820" i="4"/>
  <c r="C820" i="4"/>
  <c r="D820" i="4"/>
  <c r="E820" i="4"/>
  <c r="B685" i="4"/>
  <c r="D685" i="4"/>
  <c r="E685" i="4"/>
  <c r="A685" i="4"/>
  <c r="C685" i="4"/>
  <c r="C518" i="4"/>
  <c r="E518" i="4"/>
  <c r="B518" i="4"/>
  <c r="A518" i="4"/>
  <c r="D353" i="4"/>
  <c r="A353" i="4"/>
  <c r="B353" i="4"/>
  <c r="E353" i="4"/>
  <c r="C353" i="4"/>
  <c r="C726" i="4"/>
  <c r="E726" i="4"/>
  <c r="B726" i="4"/>
  <c r="A726" i="4"/>
  <c r="B1121" i="4"/>
  <c r="A1121" i="4"/>
  <c r="E1121" i="4"/>
  <c r="D1121" i="4"/>
  <c r="C1121" i="4"/>
  <c r="A1013" i="4"/>
  <c r="E1013" i="4"/>
  <c r="C1013" i="4"/>
  <c r="B1013" i="4"/>
  <c r="B823" i="4"/>
  <c r="E823" i="4"/>
  <c r="A823" i="4"/>
  <c r="D823" i="4"/>
  <c r="C823" i="4"/>
  <c r="A767" i="4"/>
  <c r="D767" i="4"/>
  <c r="B767" i="4"/>
  <c r="E767" i="4"/>
  <c r="C767" i="4"/>
  <c r="C569" i="4"/>
  <c r="D569" i="4"/>
  <c r="E569" i="4"/>
  <c r="A569" i="4"/>
  <c r="B569" i="4"/>
  <c r="E513" i="4"/>
  <c r="C513" i="4"/>
  <c r="D513" i="4"/>
  <c r="B513" i="4"/>
  <c r="A513" i="4"/>
  <c r="C445" i="4"/>
  <c r="B445" i="4"/>
  <c r="E445" i="4"/>
  <c r="A253" i="4"/>
  <c r="D253" i="4"/>
  <c r="E253" i="4"/>
  <c r="C253" i="4"/>
  <c r="B253" i="4"/>
  <c r="E142" i="4"/>
  <c r="A142" i="4"/>
  <c r="B142" i="4"/>
  <c r="C142" i="4"/>
  <c r="D142" i="4"/>
  <c r="A13" i="4"/>
  <c r="D13" i="4"/>
  <c r="E13" i="4"/>
  <c r="C13" i="4"/>
  <c r="B92" i="4"/>
  <c r="C92" i="4"/>
  <c r="E92" i="4"/>
  <c r="A92" i="4"/>
  <c r="E396" i="4"/>
  <c r="B396" i="4"/>
  <c r="A396" i="4"/>
  <c r="C396" i="4"/>
  <c r="E216" i="4"/>
  <c r="C216" i="4"/>
  <c r="A216" i="4"/>
  <c r="D216" i="4"/>
  <c r="B216" i="4"/>
  <c r="C99" i="4"/>
  <c r="A99" i="4"/>
  <c r="E99" i="4"/>
  <c r="B99" i="4"/>
  <c r="B1122" i="4"/>
  <c r="A1122" i="4"/>
  <c r="E1122" i="4"/>
  <c r="C1122" i="4"/>
  <c r="A1113" i="4"/>
  <c r="E1113" i="4"/>
  <c r="B1113" i="4"/>
  <c r="C1113" i="4"/>
  <c r="A982" i="4"/>
  <c r="B982" i="4"/>
  <c r="E982" i="4"/>
  <c r="D982" i="4"/>
  <c r="C982" i="4"/>
  <c r="A857" i="4"/>
  <c r="B857" i="4"/>
  <c r="C857" i="4"/>
  <c r="D857" i="4"/>
  <c r="E857" i="4"/>
  <c r="B728" i="4"/>
  <c r="E728" i="4"/>
  <c r="C728" i="4"/>
  <c r="A728" i="4"/>
  <c r="E755" i="4"/>
  <c r="A755" i="4"/>
  <c r="B755" i="4"/>
  <c r="C755" i="4"/>
  <c r="A628" i="4"/>
  <c r="C628" i="4"/>
  <c r="D628" i="4"/>
  <c r="B628" i="4"/>
  <c r="E628" i="4"/>
  <c r="A428" i="4"/>
  <c r="C428" i="4"/>
  <c r="E428" i="4"/>
  <c r="B428" i="4"/>
  <c r="A246" i="4"/>
  <c r="E246" i="4"/>
  <c r="C246" i="4"/>
  <c r="B246" i="4"/>
  <c r="C159" i="4"/>
  <c r="A159" i="4"/>
  <c r="B159" i="4"/>
  <c r="E159" i="4"/>
  <c r="A49" i="4"/>
  <c r="E49" i="4"/>
  <c r="B49" i="4"/>
  <c r="C49" i="4"/>
  <c r="C127" i="4"/>
  <c r="E127" i="4"/>
  <c r="A127" i="4"/>
  <c r="D127" i="4"/>
  <c r="B127" i="4"/>
  <c r="A370" i="4"/>
  <c r="B370" i="4"/>
  <c r="E370" i="4"/>
  <c r="C370" i="4"/>
  <c r="B944" i="4"/>
  <c r="C944" i="4"/>
  <c r="E944" i="4"/>
  <c r="D944" i="4"/>
  <c r="B909" i="4"/>
  <c r="A909" i="4"/>
  <c r="C909" i="4"/>
  <c r="E909" i="4"/>
  <c r="B876" i="4"/>
  <c r="A876" i="4"/>
  <c r="C876" i="4"/>
  <c r="D876" i="4"/>
  <c r="E876" i="4"/>
  <c r="B742" i="4"/>
  <c r="C742" i="4"/>
  <c r="E742" i="4"/>
  <c r="B466" i="4"/>
  <c r="E466" i="4"/>
  <c r="C466" i="4"/>
  <c r="E339" i="4"/>
  <c r="B339" i="4"/>
  <c r="C339" i="4"/>
  <c r="D756" i="4"/>
  <c r="C756" i="4"/>
  <c r="A756" i="4"/>
  <c r="B756" i="4"/>
  <c r="E756" i="4"/>
  <c r="D1101" i="4"/>
  <c r="A1101" i="4"/>
  <c r="C1101" i="4"/>
  <c r="E1101" i="4"/>
  <c r="B1101" i="4"/>
  <c r="D987" i="4"/>
  <c r="E987" i="4"/>
  <c r="A987" i="4"/>
  <c r="B987" i="4"/>
  <c r="C987" i="4"/>
  <c r="A794" i="4"/>
  <c r="D794" i="4"/>
  <c r="B794" i="4"/>
  <c r="C794" i="4"/>
  <c r="E794" i="4"/>
  <c r="B748" i="4"/>
  <c r="C748" i="4"/>
  <c r="D748" i="4"/>
  <c r="E748" i="4"/>
  <c r="B536" i="4"/>
  <c r="E536" i="4"/>
  <c r="C536" i="4"/>
  <c r="D536" i="4"/>
  <c r="A536" i="4"/>
  <c r="A484" i="4"/>
  <c r="C484" i="4"/>
  <c r="E484" i="4"/>
  <c r="B484" i="4"/>
  <c r="A415" i="4"/>
  <c r="E415" i="4"/>
  <c r="C415" i="4"/>
  <c r="B415" i="4"/>
  <c r="B235" i="4"/>
  <c r="C235" i="4"/>
  <c r="A235" i="4"/>
  <c r="E235" i="4"/>
  <c r="D235" i="4"/>
  <c r="A119" i="4"/>
  <c r="B119" i="4"/>
  <c r="E119" i="4"/>
  <c r="C119" i="4"/>
  <c r="D119" i="4"/>
  <c r="B30" i="4"/>
  <c r="C30" i="4"/>
  <c r="E30" i="4"/>
  <c r="D30" i="4"/>
  <c r="B908" i="4"/>
  <c r="C908" i="4"/>
  <c r="A908" i="4"/>
  <c r="E908" i="4"/>
  <c r="B60" i="4"/>
  <c r="C60" i="4"/>
  <c r="A60" i="4"/>
  <c r="E60" i="4"/>
  <c r="D60" i="4"/>
  <c r="B1094" i="4"/>
  <c r="C1094" i="4"/>
  <c r="A1094" i="4"/>
  <c r="E1094" i="4"/>
  <c r="A957" i="4"/>
  <c r="C957" i="4"/>
  <c r="E957" i="4"/>
  <c r="D957" i="4"/>
  <c r="B957" i="4"/>
  <c r="C1038" i="4"/>
  <c r="D1038" i="4"/>
  <c r="E1038" i="4"/>
  <c r="B1038" i="4"/>
  <c r="A1038" i="4"/>
  <c r="A884" i="4"/>
  <c r="C884" i="4"/>
  <c r="E884" i="4"/>
  <c r="B884" i="4"/>
  <c r="C647" i="4"/>
  <c r="B647" i="4"/>
  <c r="A647" i="4"/>
  <c r="E647" i="4"/>
  <c r="D647" i="4"/>
  <c r="C511" i="4"/>
  <c r="B511" i="4"/>
  <c r="E511" i="4"/>
  <c r="B838" i="4"/>
  <c r="A838" i="4"/>
  <c r="D838" i="4"/>
  <c r="C838" i="4"/>
  <c r="E838" i="4"/>
  <c r="D1177" i="4"/>
  <c r="B1177" i="4"/>
  <c r="C1177" i="4"/>
  <c r="E1177" i="4"/>
  <c r="A1022" i="4"/>
  <c r="C1022" i="4"/>
  <c r="B1022" i="4"/>
  <c r="E1022" i="4"/>
  <c r="D1022" i="4"/>
  <c r="E809" i="4"/>
  <c r="B809" i="4"/>
  <c r="C809" i="4"/>
  <c r="E705" i="4"/>
  <c r="B705" i="4"/>
  <c r="C705" i="4"/>
  <c r="C535" i="4"/>
  <c r="E535" i="4"/>
  <c r="A535" i="4"/>
  <c r="D535" i="4"/>
  <c r="B535" i="4"/>
  <c r="A523" i="4"/>
  <c r="C523" i="4"/>
  <c r="E523" i="4"/>
  <c r="B523" i="4"/>
  <c r="C314" i="4"/>
  <c r="B314" i="4"/>
  <c r="E314" i="4"/>
  <c r="C268" i="4"/>
  <c r="E268" i="4"/>
  <c r="B268" i="4"/>
  <c r="B84" i="4"/>
  <c r="E84" i="4"/>
  <c r="D84" i="4"/>
  <c r="C84" i="4"/>
  <c r="B409" i="4"/>
  <c r="C409" i="4"/>
  <c r="E409" i="4"/>
  <c r="D409" i="4"/>
  <c r="B366" i="4"/>
  <c r="C366" i="4"/>
  <c r="A366" i="4"/>
  <c r="D366" i="4"/>
  <c r="E366" i="4"/>
  <c r="B123" i="4"/>
  <c r="E123" i="4"/>
  <c r="C123" i="4"/>
  <c r="A34" i="4"/>
  <c r="D34" i="4"/>
  <c r="B34" i="4"/>
  <c r="E34" i="4"/>
  <c r="C34" i="4"/>
  <c r="B1098" i="4"/>
  <c r="E1098" i="4"/>
  <c r="C1098" i="4"/>
  <c r="B1080" i="4"/>
  <c r="C1080" i="4"/>
  <c r="E1080" i="4"/>
  <c r="C1064" i="4"/>
  <c r="E1064" i="4"/>
  <c r="B1064" i="4"/>
  <c r="E798" i="4"/>
  <c r="B798" i="4"/>
  <c r="C798" i="4"/>
  <c r="D798" i="4"/>
  <c r="B711" i="4"/>
  <c r="A711" i="4"/>
  <c r="C711" i="4"/>
  <c r="E711" i="4"/>
  <c r="C956" i="4"/>
  <c r="B956" i="4"/>
  <c r="E956" i="4"/>
  <c r="A956" i="4"/>
  <c r="C1095" i="4"/>
  <c r="D1095" i="4"/>
  <c r="E1095" i="4"/>
  <c r="B1095" i="4"/>
  <c r="E986" i="4"/>
  <c r="B986" i="4"/>
  <c r="C986" i="4"/>
  <c r="D986" i="4"/>
  <c r="C829" i="4"/>
  <c r="D829" i="4"/>
  <c r="E829" i="4"/>
  <c r="B829" i="4"/>
  <c r="E719" i="4"/>
  <c r="A719" i="4"/>
  <c r="C719" i="4"/>
  <c r="B719" i="4"/>
  <c r="E650" i="4"/>
  <c r="C650" i="4"/>
  <c r="B650" i="4"/>
  <c r="B468" i="4"/>
  <c r="E468" i="4"/>
  <c r="C468" i="4"/>
  <c r="E332" i="4"/>
  <c r="D332" i="4"/>
  <c r="B332" i="4"/>
  <c r="C332" i="4"/>
  <c r="B219" i="4"/>
  <c r="A219" i="4"/>
  <c r="C219" i="4"/>
  <c r="E219" i="4"/>
  <c r="C121" i="4"/>
  <c r="E121" i="4"/>
  <c r="B121" i="4"/>
  <c r="D148" i="4"/>
  <c r="E148" i="4"/>
  <c r="C148" i="4"/>
  <c r="B148" i="4"/>
  <c r="B517" i="4"/>
  <c r="C517" i="4"/>
  <c r="E517" i="4"/>
  <c r="B488" i="4"/>
  <c r="E488" i="4"/>
  <c r="D488" i="4"/>
  <c r="C488" i="4"/>
  <c r="C368" i="4"/>
  <c r="B368" i="4"/>
  <c r="E368" i="4"/>
  <c r="D313" i="4"/>
  <c r="E313" i="4"/>
  <c r="C313" i="4"/>
  <c r="B313" i="4"/>
  <c r="B214" i="4"/>
  <c r="D214" i="4"/>
  <c r="E214" i="4"/>
  <c r="C214" i="4"/>
  <c r="E46" i="4"/>
  <c r="B46" i="4"/>
  <c r="C46" i="4"/>
  <c r="B1124" i="4"/>
  <c r="C1124" i="4"/>
  <c r="E1124" i="4"/>
  <c r="D1124" i="4"/>
  <c r="B901" i="4"/>
  <c r="C901" i="4"/>
  <c r="E901" i="4"/>
  <c r="E1173" i="4"/>
  <c r="C1173" i="4"/>
  <c r="D1173" i="4"/>
  <c r="B1173" i="4"/>
  <c r="B1142" i="4"/>
  <c r="D1142" i="4"/>
  <c r="C1142" i="4"/>
  <c r="E1142" i="4"/>
  <c r="B938" i="4"/>
  <c r="C938" i="4"/>
  <c r="E938" i="4"/>
  <c r="B875" i="4"/>
  <c r="A875" i="4"/>
  <c r="C875" i="4"/>
  <c r="E875" i="4"/>
  <c r="B754" i="4"/>
  <c r="E754" i="4"/>
  <c r="C754" i="4"/>
  <c r="B655" i="4"/>
  <c r="C655" i="4"/>
  <c r="E655" i="4"/>
  <c r="C452" i="4"/>
  <c r="B452" i="4"/>
  <c r="E452" i="4"/>
  <c r="D452" i="4"/>
  <c r="B335" i="4"/>
  <c r="E335" i="4"/>
  <c r="C335" i="4"/>
  <c r="B125" i="4"/>
  <c r="C125" i="4"/>
  <c r="E125" i="4"/>
  <c r="E51" i="4"/>
  <c r="C51" i="4"/>
  <c r="B51" i="4"/>
  <c r="B1008" i="4"/>
  <c r="C1008" i="4"/>
  <c r="E1008" i="4"/>
  <c r="D1008" i="4"/>
  <c r="E135" i="4"/>
  <c r="D135" i="4"/>
  <c r="B135" i="4"/>
  <c r="C135" i="4"/>
  <c r="E643" i="4"/>
  <c r="D643" i="4"/>
  <c r="C643" i="4"/>
  <c r="B643" i="4"/>
  <c r="C493" i="4"/>
  <c r="A493" i="4"/>
  <c r="B493" i="4"/>
  <c r="E493" i="4"/>
  <c r="E470" i="4"/>
  <c r="B470" i="4"/>
  <c r="C470" i="4"/>
  <c r="E317" i="4"/>
  <c r="B317" i="4"/>
  <c r="C317" i="4"/>
  <c r="B152" i="4"/>
  <c r="C152" i="4"/>
  <c r="D152" i="4"/>
  <c r="E152" i="4"/>
  <c r="E5" i="4"/>
  <c r="C5" i="4"/>
  <c r="B5" i="4"/>
  <c r="B1062" i="4"/>
  <c r="A1062" i="4"/>
  <c r="C1062" i="4"/>
  <c r="D1062" i="4"/>
  <c r="E1062" i="4"/>
  <c r="C1157" i="4"/>
  <c r="E1157" i="4"/>
  <c r="B1157" i="4"/>
  <c r="D1157" i="4"/>
  <c r="C1051" i="4"/>
  <c r="B1051" i="4"/>
  <c r="D1051" i="4"/>
  <c r="E1051" i="4"/>
  <c r="E807" i="4"/>
  <c r="B807" i="4"/>
  <c r="C807" i="4"/>
  <c r="D807" i="4"/>
  <c r="B786" i="4"/>
  <c r="C786" i="4"/>
  <c r="A786" i="4"/>
  <c r="E786" i="4"/>
  <c r="B771" i="4"/>
  <c r="C771" i="4"/>
  <c r="E771" i="4"/>
  <c r="B545" i="4"/>
  <c r="E545" i="4"/>
  <c r="D545" i="4"/>
  <c r="C545" i="4"/>
  <c r="B408" i="4"/>
  <c r="E408" i="4"/>
  <c r="C408" i="4"/>
  <c r="D408" i="4"/>
  <c r="C290" i="4"/>
  <c r="D290" i="4"/>
  <c r="B290" i="4"/>
  <c r="E290" i="4"/>
  <c r="B171" i="4"/>
  <c r="C171" i="4"/>
  <c r="E171" i="4"/>
  <c r="B14" i="4"/>
  <c r="E14" i="4"/>
  <c r="C14" i="4"/>
  <c r="D64" i="4"/>
  <c r="E64" i="4"/>
  <c r="C64" i="4"/>
  <c r="B64" i="4"/>
  <c r="B199" i="4"/>
  <c r="C199" i="4"/>
  <c r="E199" i="4"/>
  <c r="C837" i="4"/>
  <c r="B837" i="4"/>
  <c r="E837" i="4"/>
  <c r="C790" i="4"/>
  <c r="E790" i="4"/>
  <c r="B790" i="4"/>
  <c r="A790" i="4"/>
  <c r="C664" i="4"/>
  <c r="B664" i="4"/>
  <c r="E664" i="4"/>
  <c r="D664" i="4"/>
  <c r="B560" i="4"/>
  <c r="C560" i="4"/>
  <c r="E560" i="4"/>
  <c r="B486" i="4"/>
  <c r="D486" i="4"/>
  <c r="C486" i="4"/>
  <c r="E486" i="4"/>
  <c r="D293" i="4"/>
  <c r="E293" i="4"/>
  <c r="B293" i="4"/>
  <c r="C293" i="4"/>
  <c r="A683" i="4"/>
  <c r="C683" i="4"/>
  <c r="D683" i="4"/>
  <c r="B683" i="4"/>
  <c r="E683" i="4"/>
  <c r="E1139" i="4"/>
  <c r="B1139" i="4"/>
  <c r="C1139" i="4"/>
  <c r="C1037" i="4"/>
  <c r="E1037" i="4"/>
  <c r="D1037" i="4"/>
  <c r="B1037" i="4"/>
  <c r="C833" i="4"/>
  <c r="B833" i="4"/>
  <c r="E833" i="4"/>
  <c r="C673" i="4"/>
  <c r="B673" i="4"/>
  <c r="E673" i="4"/>
  <c r="C592" i="4"/>
  <c r="E592" i="4"/>
  <c r="B592" i="4"/>
  <c r="B497" i="4"/>
  <c r="C497" i="4"/>
  <c r="A497" i="4"/>
  <c r="E497" i="4"/>
  <c r="C453" i="4"/>
  <c r="A453" i="4"/>
  <c r="B453" i="4"/>
  <c r="E453" i="4"/>
  <c r="B259" i="4"/>
  <c r="E259" i="4"/>
  <c r="C259" i="4"/>
  <c r="E187" i="4"/>
  <c r="C187" i="4"/>
  <c r="B187" i="4"/>
  <c r="B52" i="4"/>
  <c r="E52" i="4"/>
  <c r="C52" i="4"/>
  <c r="B514" i="4"/>
  <c r="A514" i="4"/>
  <c r="E514" i="4"/>
  <c r="C514" i="4"/>
  <c r="B969" i="4"/>
  <c r="C969" i="4"/>
  <c r="E969" i="4"/>
  <c r="E1058" i="4"/>
  <c r="B1058" i="4"/>
  <c r="C1058" i="4"/>
  <c r="D1058" i="4"/>
  <c r="C871" i="4"/>
  <c r="A871" i="4"/>
  <c r="E871" i="4"/>
  <c r="B871" i="4"/>
  <c r="C878" i="4"/>
  <c r="B878" i="4"/>
  <c r="E878" i="4"/>
  <c r="D878" i="4"/>
  <c r="B692" i="4"/>
  <c r="D692" i="4"/>
  <c r="E692" i="4"/>
  <c r="C692" i="4"/>
  <c r="E572" i="4"/>
  <c r="B572" i="4"/>
  <c r="C572" i="4"/>
  <c r="C446" i="4"/>
  <c r="E446" i="4"/>
  <c r="D446" i="4"/>
  <c r="B446" i="4"/>
  <c r="C886" i="4"/>
  <c r="E886" i="4"/>
  <c r="B886" i="4"/>
  <c r="A886" i="4"/>
  <c r="A1190" i="4"/>
  <c r="C1190" i="4"/>
  <c r="E1190" i="4"/>
  <c r="B1190" i="4"/>
  <c r="E1059" i="4"/>
  <c r="B1059" i="4"/>
  <c r="C1059" i="4"/>
  <c r="D1059" i="4"/>
  <c r="C863" i="4"/>
  <c r="E863" i="4"/>
  <c r="D863" i="4"/>
  <c r="B863" i="4"/>
  <c r="C777" i="4"/>
  <c r="B777" i="4"/>
  <c r="E777" i="4"/>
  <c r="D777" i="4"/>
  <c r="A777" i="4"/>
  <c r="C556" i="4"/>
  <c r="D556" i="4"/>
  <c r="B556" i="4"/>
  <c r="E556" i="4"/>
  <c r="B519" i="4"/>
  <c r="C519" i="4"/>
  <c r="E519" i="4"/>
  <c r="C311" i="4"/>
  <c r="E311" i="4"/>
  <c r="A311" i="4"/>
  <c r="B311" i="4"/>
  <c r="B237" i="4"/>
  <c r="C237" i="4"/>
  <c r="E237" i="4"/>
  <c r="D237" i="4"/>
  <c r="B74" i="4"/>
  <c r="E74" i="4"/>
  <c r="C74" i="4"/>
  <c r="C16" i="4"/>
  <c r="E16" i="4"/>
  <c r="B16" i="4"/>
  <c r="A16" i="4" l="1"/>
  <c r="D514" i="4"/>
  <c r="D453" i="4"/>
  <c r="A592" i="4"/>
  <c r="A199" i="4"/>
  <c r="A408" i="4"/>
  <c r="A545" i="4"/>
  <c r="A1157" i="4"/>
  <c r="A1124" i="4"/>
  <c r="A46" i="4"/>
  <c r="A368" i="4"/>
  <c r="A488" i="4"/>
  <c r="A148" i="4"/>
  <c r="A1177" i="4"/>
  <c r="A511" i="4"/>
  <c r="A30" i="4"/>
  <c r="A466" i="4"/>
  <c r="D909" i="4"/>
  <c r="A445" i="4"/>
  <c r="A52" i="4"/>
  <c r="A187" i="4"/>
  <c r="A560" i="4"/>
  <c r="A837" i="4"/>
  <c r="A5" i="4"/>
  <c r="A1008" i="4"/>
  <c r="A314" i="4"/>
  <c r="A748" i="4"/>
  <c r="A742" i="4"/>
  <c r="A944" i="4"/>
  <c r="A1037" i="4"/>
  <c r="A293" i="4"/>
  <c r="A664" i="4"/>
  <c r="A171" i="4"/>
  <c r="A135" i="4"/>
  <c r="A125" i="4"/>
  <c r="A121" i="4"/>
  <c r="A332" i="4"/>
  <c r="A798" i="4"/>
  <c r="A123" i="4"/>
  <c r="A486" i="4"/>
  <c r="A771" i="4"/>
  <c r="A152" i="4"/>
  <c r="A452" i="4"/>
  <c r="A754" i="4"/>
  <c r="A1173" i="4"/>
  <c r="A214" i="4"/>
  <c r="A517" i="4"/>
  <c r="A829" i="4"/>
  <c r="A1064" i="4"/>
  <c r="A1080" i="4"/>
  <c r="A339" i="4"/>
  <c r="A74" i="4"/>
  <c r="A237" i="4"/>
  <c r="A519" i="4"/>
  <c r="A1059" i="4"/>
  <c r="A1139" i="4"/>
  <c r="A1051" i="4"/>
  <c r="A470" i="4"/>
  <c r="A863" i="4"/>
  <c r="A878" i="4"/>
  <c r="A673" i="4"/>
  <c r="A833" i="4"/>
  <c r="A938" i="4"/>
  <c r="A969" i="4"/>
  <c r="A556" i="4"/>
  <c r="A446" i="4"/>
  <c r="A572" i="4"/>
  <c r="A1058" i="4"/>
  <c r="A259" i="4"/>
  <c r="A64" i="4"/>
  <c r="A290" i="4"/>
  <c r="A807" i="4"/>
  <c r="A1142" i="4"/>
  <c r="A313" i="4"/>
  <c r="A650" i="4"/>
  <c r="D673" i="4"/>
  <c r="A14" i="4"/>
  <c r="A655" i="4"/>
  <c r="A901" i="4"/>
  <c r="A1095" i="4"/>
  <c r="A1098" i="4"/>
  <c r="A409" i="4"/>
  <c r="A84" i="4"/>
  <c r="A705" i="4"/>
  <c r="A809" i="4"/>
  <c r="A692" i="4"/>
  <c r="A317" i="4"/>
  <c r="A643" i="4"/>
  <c r="A51" i="4"/>
  <c r="A335" i="4"/>
  <c r="A468" i="4"/>
  <c r="A986" i="4"/>
  <c r="D956" i="4"/>
  <c r="A268" i="4"/>
  <c r="D772" i="4"/>
  <c r="D1196" i="4"/>
  <c r="D946" i="4"/>
  <c r="D168" i="4"/>
  <c r="D958" i="4"/>
  <c r="D14" i="4"/>
  <c r="D493" i="4"/>
  <c r="D631" i="4"/>
  <c r="D1202" i="4"/>
  <c r="D544" i="4"/>
  <c r="D937" i="4"/>
  <c r="D257" i="4"/>
  <c r="D588" i="4"/>
  <c r="D608" i="4"/>
  <c r="D871" i="4"/>
  <c r="D833" i="4"/>
  <c r="D1139" i="4"/>
  <c r="D771" i="4"/>
  <c r="D786" i="4"/>
  <c r="D655" i="4"/>
  <c r="D711" i="4"/>
  <c r="D885" i="4"/>
  <c r="D978" i="4"/>
  <c r="D212" i="4"/>
  <c r="D1198" i="4"/>
  <c r="D1110" i="4"/>
  <c r="D784" i="4"/>
  <c r="D474" i="4"/>
  <c r="D316" i="4"/>
  <c r="D206" i="4"/>
  <c r="D311" i="4"/>
  <c r="D187" i="4"/>
  <c r="D519" i="4"/>
  <c r="D317" i="4"/>
  <c r="D938" i="4"/>
  <c r="D246" i="4"/>
  <c r="D74" i="4"/>
  <c r="D969" i="4"/>
  <c r="D497" i="4"/>
  <c r="D199" i="4"/>
  <c r="D171" i="4"/>
  <c r="D470" i="4"/>
  <c r="D875" i="4"/>
  <c r="D468" i="4"/>
  <c r="D523" i="4"/>
  <c r="D705" i="4"/>
  <c r="D809" i="4"/>
  <c r="D742" i="4"/>
  <c r="D370" i="4"/>
  <c r="D428" i="4"/>
  <c r="D1113" i="4"/>
  <c r="D99" i="4"/>
  <c r="D518" i="4"/>
  <c r="D668" i="4"/>
  <c r="D1063" i="4"/>
  <c r="D343" i="4"/>
  <c r="D642" i="4"/>
  <c r="D930" i="4"/>
  <c r="D997" i="4"/>
  <c r="D611" i="4"/>
  <c r="D1206" i="4"/>
  <c r="D866" i="4"/>
  <c r="D1019" i="4"/>
  <c r="D917" i="4"/>
  <c r="D524" i="4"/>
  <c r="D1001" i="4"/>
  <c r="D43" i="4"/>
  <c r="D570" i="4"/>
  <c r="D822" i="4"/>
  <c r="D462" i="4"/>
  <c r="D37" i="4"/>
  <c r="D301" i="4"/>
  <c r="D477" i="4"/>
  <c r="D1186" i="4"/>
  <c r="D620" i="4"/>
  <c r="D716" i="4"/>
  <c r="D795" i="4"/>
  <c r="D1087" i="4"/>
  <c r="D15" i="4"/>
  <c r="D47" i="4"/>
  <c r="D1176" i="4"/>
  <c r="D1075" i="4"/>
  <c r="D359" i="4"/>
  <c r="D73" i="4"/>
  <c r="D310" i="4"/>
  <c r="D737" i="4"/>
  <c r="D870" i="4"/>
  <c r="D589" i="4"/>
  <c r="D725" i="4"/>
  <c r="D425" i="4"/>
  <c r="D741" i="4"/>
  <c r="D975" i="4"/>
  <c r="D321" i="4"/>
  <c r="D57" i="4"/>
  <c r="D554" i="4"/>
  <c r="D923" i="4"/>
  <c r="D648" i="4"/>
  <c r="D804" i="4"/>
  <c r="D994" i="4"/>
  <c r="D1112" i="4"/>
  <c r="D231" i="4"/>
  <c r="D697" i="4"/>
  <c r="D818" i="4"/>
  <c r="D1050" i="4"/>
  <c r="D749" i="4"/>
  <c r="D844" i="4"/>
  <c r="D102" i="4"/>
  <c r="D695" i="4"/>
  <c r="D4" i="4"/>
  <c r="D158" i="4"/>
  <c r="D459" i="4"/>
  <c r="D696" i="4"/>
  <c r="D248" i="4"/>
  <c r="D658" i="4"/>
  <c r="D401" i="4"/>
  <c r="D561" i="4"/>
  <c r="D729" i="4"/>
  <c r="D1077" i="4"/>
  <c r="D1167" i="4"/>
  <c r="D629" i="4"/>
  <c r="D618" i="4"/>
  <c r="D831" i="4"/>
  <c r="D1042" i="4"/>
  <c r="D412" i="4"/>
  <c r="D375" i="4"/>
  <c r="D1032" i="4"/>
  <c r="D491" i="4"/>
  <c r="D615" i="4"/>
  <c r="D381" i="4"/>
  <c r="D1194" i="4"/>
  <c r="D496" i="4"/>
  <c r="D434" i="4"/>
  <c r="D417" i="4"/>
  <c r="D1067" i="4"/>
  <c r="D120" i="4"/>
  <c r="D883" i="4"/>
  <c r="D551" i="4"/>
  <c r="D607" i="4"/>
  <c r="D752" i="4"/>
  <c r="D616" i="4"/>
  <c r="D996" i="4"/>
  <c r="D489" i="4"/>
  <c r="D1183" i="4"/>
  <c r="D283" i="4"/>
  <c r="D81" i="4"/>
  <c r="D1137" i="4"/>
  <c r="D745" i="4"/>
  <c r="D255" i="4"/>
  <c r="D362" i="4"/>
  <c r="D825" i="4"/>
  <c r="D1005" i="4"/>
  <c r="D365" i="4"/>
  <c r="D679" i="4"/>
  <c r="D1044" i="4"/>
  <c r="D1126" i="4"/>
  <c r="D90" i="4"/>
  <c r="D98" i="4"/>
  <c r="D928" i="4"/>
  <c r="D21" i="4"/>
  <c r="D1162" i="4"/>
  <c r="D183" i="4"/>
  <c r="D900" i="4"/>
  <c r="D1197" i="4"/>
  <c r="D328" i="4"/>
  <c r="D458" i="4"/>
  <c r="D134" i="4"/>
  <c r="D192" i="4"/>
  <c r="D943" i="4"/>
  <c r="D185" i="4"/>
  <c r="D62" i="4"/>
  <c r="D348" i="4"/>
  <c r="D347" i="4"/>
  <c r="D893" i="4"/>
  <c r="D302" i="4"/>
  <c r="D576" i="4"/>
  <c r="D103" i="4"/>
  <c r="D271" i="4"/>
  <c r="D463" i="4"/>
  <c r="D687" i="4"/>
  <c r="D912" i="4"/>
  <c r="D24" i="4"/>
  <c r="D387" i="4"/>
  <c r="D404" i="4"/>
  <c r="D763" i="4"/>
  <c r="D256" i="4"/>
  <c r="D715" i="4"/>
  <c r="D1069" i="4"/>
  <c r="D112" i="4"/>
  <c r="D760" i="4"/>
  <c r="D619" i="4"/>
  <c r="D245" i="4"/>
  <c r="D270" i="4"/>
  <c r="D562" i="4"/>
  <c r="D1040" i="4"/>
  <c r="D205" i="4"/>
  <c r="D901" i="4"/>
  <c r="D46" i="4"/>
  <c r="D517" i="4"/>
  <c r="D415" i="4"/>
  <c r="D466" i="4"/>
  <c r="D49" i="4"/>
  <c r="D159" i="4"/>
  <c r="D396" i="4"/>
  <c r="D92" i="4"/>
  <c r="D445" i="4"/>
  <c r="D509" i="4"/>
  <c r="D18" i="4"/>
  <c r="D402" i="4"/>
  <c r="D905" i="4"/>
  <c r="D450" i="4"/>
  <c r="D277" i="4"/>
  <c r="D738" i="4"/>
  <c r="D779" i="4"/>
  <c r="D1154" i="4"/>
  <c r="D1134" i="4"/>
  <c r="D1046" i="4"/>
  <c r="D1057" i="4"/>
  <c r="D1141" i="4"/>
  <c r="D595" i="4"/>
  <c r="D714" i="4"/>
  <c r="D6" i="4"/>
  <c r="D297" i="4"/>
  <c r="D567" i="4"/>
  <c r="D797" i="4"/>
  <c r="D141" i="4"/>
  <c r="D96" i="4"/>
  <c r="D541" i="4"/>
  <c r="D586" i="4"/>
  <c r="D1187" i="4"/>
  <c r="D504" i="4"/>
  <c r="D1007" i="4"/>
  <c r="D278" i="4"/>
  <c r="D93" i="4"/>
  <c r="D27" i="4"/>
  <c r="D708" i="4"/>
  <c r="D1107" i="4"/>
  <c r="D1164" i="4"/>
  <c r="D329" i="4"/>
  <c r="D939" i="4"/>
  <c r="D172" i="4"/>
  <c r="D981" i="4"/>
  <c r="D380" i="4"/>
  <c r="D906" i="4"/>
  <c r="D340" i="4"/>
  <c r="D1199" i="4"/>
  <c r="D63" i="4"/>
  <c r="D3" i="4"/>
  <c r="D646" i="4"/>
  <c r="D389" i="4"/>
  <c r="D130" i="4"/>
  <c r="D261" i="4"/>
  <c r="D550" i="4"/>
  <c r="D1158" i="4"/>
  <c r="D1193" i="4"/>
  <c r="D1100" i="4"/>
  <c r="D1170" i="4"/>
  <c r="D860" i="4"/>
  <c r="D654" i="4"/>
  <c r="D1061" i="4"/>
  <c r="D537" i="4"/>
  <c r="D1106" i="4"/>
  <c r="D71" i="4"/>
  <c r="D377" i="4"/>
  <c r="D1081" i="4"/>
  <c r="D342" i="4"/>
  <c r="D495" i="4"/>
  <c r="D331" i="4"/>
  <c r="D680" i="4"/>
  <c r="D731" i="4"/>
  <c r="D1068" i="4"/>
  <c r="D775" i="4"/>
  <c r="D907" i="4"/>
  <c r="D267" i="4"/>
  <c r="D111" i="4"/>
  <c r="D799" i="4"/>
  <c r="D558" i="4"/>
  <c r="D1178" i="4"/>
  <c r="D117" i="4"/>
  <c r="D115" i="4"/>
  <c r="D8" i="4"/>
  <c r="D295" i="4"/>
  <c r="D681" i="4"/>
  <c r="D1156" i="4"/>
  <c r="D910" i="4"/>
  <c r="D847" i="4"/>
  <c r="D972" i="4"/>
  <c r="D454" i="4"/>
  <c r="D139" i="4"/>
  <c r="D992" i="4"/>
  <c r="D229" i="4"/>
  <c r="D700" i="4"/>
  <c r="D1149" i="4"/>
  <c r="D106" i="4"/>
  <c r="D989" i="4"/>
  <c r="D165" i="4"/>
  <c r="D1035" i="4"/>
  <c r="D394" i="4"/>
  <c r="D247" i="4"/>
  <c r="D262" i="4"/>
  <c r="D209" i="4"/>
  <c r="D1060" i="4"/>
  <c r="D1072" i="4"/>
  <c r="D154" i="4"/>
  <c r="D284" i="4"/>
  <c r="D993" i="4"/>
  <c r="D934" i="4"/>
  <c r="D903" i="4"/>
  <c r="D330" i="4"/>
  <c r="D656" i="4"/>
  <c r="D252" i="4"/>
  <c r="D512" i="4"/>
  <c r="D1174" i="4"/>
  <c r="D960" i="4"/>
  <c r="D977" i="4"/>
  <c r="D520" i="4"/>
  <c r="D403" i="4"/>
  <c r="D563" i="4"/>
  <c r="D28" i="4"/>
  <c r="D376" i="4"/>
  <c r="D533" i="4"/>
  <c r="D776" i="4"/>
  <c r="D1073" i="4"/>
  <c r="D644" i="4"/>
  <c r="D501" i="4"/>
  <c r="D1133" i="4"/>
  <c r="D1136" i="4"/>
  <c r="D942" i="4"/>
  <c r="D693" i="4"/>
  <c r="D636" i="4"/>
  <c r="D41" i="4"/>
  <c r="D733" i="4"/>
  <c r="D451" i="4"/>
  <c r="D67" i="4"/>
  <c r="D674" i="4"/>
  <c r="D86" i="4"/>
  <c r="D966" i="4"/>
  <c r="D58" i="4"/>
  <c r="D100" i="4"/>
  <c r="D549" i="4"/>
  <c r="D740" i="4"/>
  <c r="D151" i="4"/>
  <c r="D800" i="4"/>
  <c r="D303" i="4"/>
  <c r="D840" i="4"/>
  <c r="D1140" i="4"/>
  <c r="D1054" i="4"/>
  <c r="D842" i="4"/>
  <c r="D572" i="4"/>
  <c r="D259" i="4"/>
  <c r="D16" i="4"/>
  <c r="D52" i="4"/>
  <c r="D592" i="4"/>
  <c r="D51" i="4"/>
  <c r="D121" i="4"/>
  <c r="D719" i="4"/>
  <c r="D511" i="4"/>
  <c r="D884" i="4"/>
  <c r="D908" i="4"/>
  <c r="D728" i="4"/>
  <c r="D621" i="4"/>
  <c r="D478" i="4"/>
  <c r="D670" i="4"/>
  <c r="D325" i="4"/>
  <c r="D431" i="4"/>
  <c r="D204" i="4"/>
  <c r="D234" i="4"/>
  <c r="D904" i="4"/>
  <c r="D276" i="4"/>
  <c r="D877" i="4"/>
  <c r="D1036" i="4"/>
  <c r="D461" i="4"/>
  <c r="D180" i="4"/>
  <c r="D269" i="4"/>
  <c r="D651" i="4"/>
  <c r="D333" i="4"/>
  <c r="D605" i="4"/>
  <c r="D1204" i="4"/>
  <c r="D1146" i="4"/>
  <c r="D828" i="4"/>
  <c r="D1195" i="4"/>
  <c r="D1016" i="4"/>
  <c r="D223" i="4"/>
  <c r="D867" i="4"/>
  <c r="D1014" i="4"/>
  <c r="D294" i="4"/>
  <c r="D166" i="4"/>
  <c r="D890" i="4"/>
  <c r="D226" i="4"/>
  <c r="D852" i="4"/>
  <c r="D379" i="4"/>
  <c r="D1023" i="4"/>
  <c r="D1004" i="4"/>
  <c r="D444" i="4"/>
  <c r="D132" i="4"/>
  <c r="D296" i="4"/>
  <c r="D411" i="4"/>
  <c r="D26" i="4"/>
  <c r="D207" i="4"/>
  <c r="D559" i="4"/>
  <c r="D1145" i="4"/>
  <c r="D1045" i="4"/>
  <c r="D727" i="4"/>
  <c r="D433" i="4"/>
  <c r="D1034" i="4"/>
  <c r="D839" i="4"/>
  <c r="D113" i="4"/>
  <c r="D20" i="4"/>
  <c r="D190" i="4"/>
  <c r="D273" i="4"/>
  <c r="D625" i="4"/>
  <c r="D1108" i="4"/>
  <c r="D232" i="4"/>
  <c r="D774" i="4"/>
  <c r="D587" i="4"/>
  <c r="D855" i="4"/>
  <c r="D23" i="4"/>
  <c r="D357" i="4"/>
  <c r="D480" i="4"/>
  <c r="D601" i="4"/>
  <c r="D812" i="4"/>
  <c r="D350" i="4"/>
  <c r="D677" i="4"/>
  <c r="D547" i="4"/>
  <c r="D133" i="4"/>
  <c r="D540" i="4"/>
  <c r="D918" i="4"/>
  <c r="D1135" i="4"/>
  <c r="D479" i="4"/>
  <c r="D251" i="4"/>
  <c r="D564" i="4"/>
  <c r="D868" i="4"/>
  <c r="D637" i="4"/>
  <c r="D22" i="4"/>
  <c r="D1128" i="4"/>
  <c r="D304" i="4"/>
  <c r="D70" i="4"/>
  <c r="D225" i="4"/>
  <c r="D931" i="4"/>
  <c r="D471" i="4"/>
  <c r="D959" i="4"/>
  <c r="D157" i="4"/>
  <c r="D506" i="4"/>
  <c r="D610" i="4"/>
  <c r="D429" i="4"/>
  <c r="D1071" i="4"/>
  <c r="D1184" i="4"/>
  <c r="D173" i="4"/>
  <c r="D921" i="4"/>
  <c r="D264" i="4"/>
  <c r="D344" i="4"/>
  <c r="D475" i="4"/>
  <c r="D481" i="4"/>
  <c r="D814" i="4"/>
  <c r="D783" i="4"/>
  <c r="D338" i="4"/>
  <c r="D768" i="4"/>
  <c r="D1017" i="4"/>
  <c r="D565" i="4"/>
  <c r="D817" i="4"/>
  <c r="D483" i="4"/>
  <c r="D502" i="4"/>
  <c r="D803" i="4"/>
  <c r="D810" i="4"/>
  <c r="D1024" i="4"/>
  <c r="D1078" i="4"/>
  <c r="D201" i="4"/>
  <c r="D887" i="4"/>
  <c r="D500" i="4"/>
  <c r="D40" i="4"/>
  <c r="D801" i="4"/>
  <c r="D935" i="4"/>
  <c r="D1207" i="4"/>
  <c r="D773" i="4"/>
  <c r="D999" i="4"/>
  <c r="D430" i="4"/>
  <c r="D688" i="4"/>
  <c r="D985" i="4"/>
  <c r="D507" i="4"/>
  <c r="D881" i="4"/>
  <c r="D971" i="4"/>
  <c r="D672" i="4"/>
  <c r="D1190" i="4"/>
  <c r="D5" i="4"/>
  <c r="D335" i="4"/>
  <c r="D754" i="4"/>
  <c r="D219" i="4"/>
  <c r="D650" i="4"/>
  <c r="D1098" i="4"/>
  <c r="D484" i="4"/>
  <c r="D755" i="4"/>
  <c r="D1122" i="4"/>
  <c r="D1013" i="4"/>
  <c r="D104" i="4"/>
  <c r="D526" i="4"/>
  <c r="D864" i="4"/>
  <c r="D307" i="4"/>
  <c r="D859" i="4"/>
  <c r="D1123" i="4"/>
  <c r="D1159" i="4"/>
  <c r="D356" i="4"/>
  <c r="D341" i="4"/>
  <c r="D230" i="4"/>
  <c r="D832" i="4"/>
  <c r="D669" i="4"/>
  <c r="D932" i="4"/>
  <c r="D623" i="4"/>
  <c r="D35" i="4"/>
  <c r="D436" i="4"/>
  <c r="D1047" i="4"/>
  <c r="D1028" i="4"/>
  <c r="D447" i="4"/>
  <c r="D516" i="4"/>
  <c r="D778" i="4"/>
  <c r="D990" i="4"/>
  <c r="D1111" i="4"/>
  <c r="D652" i="4"/>
  <c r="D153" i="4"/>
  <c r="D1088" i="4"/>
  <c r="D566" i="4"/>
  <c r="D1021" i="4"/>
  <c r="D309" i="4"/>
  <c r="D599" i="4"/>
  <c r="D649" i="4"/>
  <c r="D706" i="4"/>
  <c r="D432" i="4"/>
  <c r="D872" i="4"/>
  <c r="D196" i="4"/>
  <c r="D416" i="4"/>
  <c r="D29" i="4"/>
  <c r="D358" i="4"/>
  <c r="D865" i="4"/>
  <c r="D782" i="4"/>
  <c r="D421" i="4"/>
  <c r="D735" i="4"/>
  <c r="D602" i="4"/>
  <c r="D590" i="4"/>
  <c r="D352" i="4"/>
  <c r="D691" i="4"/>
  <c r="D879" i="4"/>
  <c r="D1082" i="4"/>
  <c r="D880" i="4"/>
  <c r="D441" i="4"/>
  <c r="D785" i="4"/>
  <c r="D144" i="4"/>
  <c r="D1006" i="4"/>
  <c r="D1163" i="4"/>
  <c r="D398" i="4"/>
  <c r="D72" i="4"/>
  <c r="D1192" i="4"/>
  <c r="D861" i="4"/>
  <c r="D769" i="4"/>
  <c r="D827" i="4"/>
  <c r="D1155" i="4"/>
  <c r="D351" i="4"/>
  <c r="D849" i="4"/>
  <c r="D437" i="4"/>
  <c r="D762" i="4"/>
  <c r="D482" i="4"/>
  <c r="D580" i="4"/>
  <c r="D1144" i="4"/>
  <c r="D952" i="4"/>
  <c r="D300" i="4"/>
  <c r="D211" i="4"/>
  <c r="D682" i="4"/>
  <c r="D525" i="4"/>
  <c r="D1153" i="4"/>
  <c r="D991" i="4"/>
  <c r="D594" i="4"/>
  <c r="D288" i="4"/>
  <c r="D118" i="4"/>
  <c r="D503" i="4"/>
  <c r="D107" i="4"/>
  <c r="D337" i="4"/>
  <c r="D529" i="4"/>
  <c r="D372" i="4"/>
  <c r="D560" i="4"/>
  <c r="D1080" i="4"/>
  <c r="D123" i="4"/>
  <c r="D268" i="4"/>
  <c r="D314" i="4"/>
  <c r="D1094" i="4"/>
  <c r="D339" i="4"/>
  <c r="D726" i="4"/>
  <c r="D9" i="4"/>
  <c r="D443" i="4"/>
  <c r="D66" i="4"/>
  <c r="D534" i="4"/>
  <c r="D1076" i="4"/>
  <c r="D354" i="4"/>
  <c r="D848" i="4"/>
  <c r="D220" i="4"/>
  <c r="D765" i="4"/>
  <c r="D167" i="4"/>
  <c r="D31" i="4"/>
  <c r="D124" i="4"/>
  <c r="D1079" i="4"/>
  <c r="D686" i="4"/>
  <c r="D12" i="4"/>
  <c r="D487" i="4"/>
  <c r="D282" i="4"/>
  <c r="D703" i="4"/>
  <c r="D439" i="4"/>
  <c r="D632" i="4"/>
  <c r="D1200" i="4"/>
  <c r="D345" i="4"/>
  <c r="D505" i="4"/>
  <c r="D660" i="4"/>
  <c r="D882" i="4"/>
  <c r="D678" i="4"/>
  <c r="D710" i="4"/>
  <c r="D1070" i="4"/>
  <c r="D539" i="4"/>
  <c r="D131" i="4"/>
  <c r="D97" i="4"/>
  <c r="D469" i="4"/>
  <c r="D926" i="4"/>
  <c r="D811" i="4"/>
  <c r="D662" i="4"/>
  <c r="D750" i="4"/>
  <c r="D950" i="4"/>
  <c r="D203" i="4"/>
  <c r="D1029" i="4"/>
  <c r="D65" i="4"/>
  <c r="D808" i="4"/>
  <c r="D327" i="4"/>
  <c r="D1130" i="4"/>
  <c r="D645" i="4"/>
  <c r="D528" i="4"/>
  <c r="D1102" i="4"/>
  <c r="D1148" i="4"/>
  <c r="D653" i="4"/>
  <c r="D176" i="4"/>
  <c r="D701" i="4"/>
  <c r="D835" i="4"/>
  <c r="D1104" i="4"/>
  <c r="D916" i="4"/>
  <c r="D598" i="4"/>
  <c r="D1109" i="4"/>
  <c r="D476" i="4"/>
  <c r="D886" i="4"/>
  <c r="D790" i="4"/>
  <c r="D837" i="4"/>
  <c r="D125" i="4"/>
  <c r="D368" i="4"/>
  <c r="D1064" i="4"/>
  <c r="D1086" i="4"/>
  <c r="D744" i="4"/>
  <c r="D979" i="4"/>
  <c r="D382" i="4"/>
  <c r="D612" i="4"/>
  <c r="D721" i="4"/>
  <c r="D834" i="4"/>
  <c r="D1160" i="4"/>
  <c r="D79" i="4"/>
  <c r="D869" i="4"/>
  <c r="D821" i="4"/>
  <c r="D68" i="4"/>
  <c r="D105" i="4"/>
  <c r="D1009" i="4"/>
  <c r="D709" i="4"/>
  <c r="D48" i="4"/>
  <c r="D659" i="4"/>
  <c r="D836" i="4"/>
  <c r="D10" i="4"/>
  <c r="D17" i="4"/>
  <c r="D374" i="4"/>
  <c r="D361" i="4"/>
  <c r="D1053" i="4"/>
  <c r="D175" i="4"/>
  <c r="D815" i="4"/>
  <c r="D675" i="4"/>
  <c r="D584" i="4"/>
  <c r="D723" i="4"/>
  <c r="F278" i="4" l="1"/>
  <c r="F504" i="4"/>
  <c r="F153" i="4"/>
  <c r="F338" i="4"/>
  <c r="F392" i="4"/>
  <c r="F100" i="4"/>
  <c r="F691" i="4"/>
  <c r="F470" i="4"/>
  <c r="F473" i="4" l="1"/>
  <c r="F382" i="4"/>
  <c r="F578" i="4"/>
  <c r="F592" i="4"/>
  <c r="F281" i="4"/>
  <c r="F676" i="4"/>
  <c r="F237" i="4"/>
  <c r="F158" i="4"/>
  <c r="F561" i="4"/>
  <c r="F458" i="4"/>
  <c r="F452" i="4"/>
  <c r="F519" i="4"/>
  <c r="F126" i="4"/>
  <c r="F188" i="4"/>
  <c r="F167" i="4"/>
  <c r="F568" i="4"/>
  <c r="F12" i="4"/>
  <c r="F196" i="4"/>
  <c r="F57" i="4"/>
  <c r="F557" i="4"/>
  <c r="F367" i="4"/>
  <c r="F80" i="4"/>
  <c r="F39" i="4"/>
  <c r="F112" i="4"/>
  <c r="F139" i="4"/>
  <c r="F628" i="4"/>
  <c r="F28" i="4"/>
  <c r="F120" i="4"/>
  <c r="F552" i="4"/>
  <c r="F566" i="4"/>
  <c r="F514" i="4"/>
  <c r="F548" i="4"/>
  <c r="F105" i="4"/>
  <c r="F199" i="4"/>
  <c r="F553" i="4"/>
  <c r="F395" i="4"/>
  <c r="F633" i="4"/>
  <c r="F211" i="4"/>
  <c r="F564" i="4"/>
  <c r="F146" i="4"/>
  <c r="F484" i="4"/>
  <c r="F600" i="4"/>
  <c r="F130" i="4"/>
  <c r="F345" i="4"/>
  <c r="F213" i="4"/>
  <c r="F143" i="4"/>
  <c r="F2" i="4"/>
  <c r="F182" i="4"/>
  <c r="F402" i="4"/>
  <c r="F117" i="4"/>
  <c r="F62" i="4"/>
  <c r="F115" i="4"/>
  <c r="F266" i="4"/>
  <c r="F20" i="4"/>
  <c r="F4" i="4"/>
  <c r="F573" i="4"/>
  <c r="F25" i="4"/>
  <c r="F538" i="4"/>
  <c r="F534" i="4"/>
  <c r="F6" i="4"/>
  <c r="F669" i="4"/>
  <c r="F102" i="4"/>
  <c r="F653" i="4"/>
  <c r="F23" i="4"/>
  <c r="F73" i="4"/>
  <c r="F660" i="4"/>
  <c r="F657" i="4"/>
  <c r="F409" i="4"/>
  <c r="F186" i="4"/>
  <c r="F555" i="4"/>
  <c r="F300" i="4"/>
  <c r="F17" i="4"/>
  <c r="F569" i="4"/>
  <c r="F297" i="4"/>
  <c r="F433" i="4"/>
  <c r="F175" i="4"/>
  <c r="F567" i="4"/>
  <c r="F656" i="4"/>
  <c r="F216" i="4"/>
  <c r="F444" i="4"/>
  <c r="F51" i="4"/>
  <c r="F714" i="4"/>
  <c r="F783" i="4"/>
  <c r="F835" i="4"/>
  <c r="F837" i="4"/>
  <c r="F544" i="4"/>
  <c r="F820" i="4"/>
  <c r="F749" i="4"/>
  <c r="F792" i="4"/>
  <c r="F806" i="4"/>
  <c r="F765" i="4"/>
  <c r="F785" i="4"/>
  <c r="F771" i="4"/>
  <c r="F129" i="4"/>
  <c r="F730" i="4"/>
  <c r="F802" i="4"/>
  <c r="F795" i="4"/>
  <c r="F768" i="4"/>
  <c r="F812" i="4"/>
  <c r="F825" i="4"/>
  <c r="F89" i="4"/>
  <c r="F787" i="4"/>
  <c r="F781" i="4"/>
  <c r="F385" i="4"/>
  <c r="F774" i="4"/>
  <c r="F816" i="4"/>
  <c r="F8" i="4"/>
  <c r="F142" i="4"/>
  <c r="F44" i="4"/>
  <c r="F109" i="4"/>
  <c r="F515" i="4"/>
  <c r="F651" i="4"/>
  <c r="F646" i="4"/>
  <c r="F650" i="4"/>
  <c r="F351" i="4"/>
  <c r="F508" i="4"/>
  <c r="F648" i="4"/>
  <c r="F565" i="4"/>
  <c r="F724" i="4"/>
  <c r="F91" i="4"/>
  <c r="F76" i="4"/>
  <c r="F506" i="4"/>
  <c r="F75" i="4"/>
  <c r="F133" i="4"/>
  <c r="F828" i="4"/>
  <c r="F67" i="4"/>
  <c r="F66" i="4"/>
  <c r="F363" i="4"/>
  <c r="F638" i="4"/>
  <c r="F354" i="4"/>
  <c r="F635" i="4"/>
  <c r="F729" i="4"/>
  <c r="F34" i="4"/>
  <c r="F654" i="4"/>
  <c r="F570" i="4"/>
  <c r="F505" i="4"/>
  <c r="F204" i="4"/>
  <c r="F637" i="4"/>
  <c r="F639" i="4"/>
  <c r="F727" i="4"/>
  <c r="F734" i="4"/>
  <c r="F502" i="4"/>
  <c r="F136" i="4"/>
  <c r="F659" i="4"/>
  <c r="F197" i="4"/>
  <c r="F118" i="4"/>
  <c r="F495" i="4"/>
  <c r="F273" i="4"/>
  <c r="F563" i="4"/>
  <c r="F778" i="4"/>
  <c r="F47" i="4"/>
  <c r="F719" i="4"/>
  <c r="F333" i="4"/>
  <c r="F726" i="4"/>
  <c r="F128" i="4"/>
  <c r="F42" i="4"/>
  <c r="F123" i="4"/>
  <c r="F622" i="4"/>
  <c r="F217" i="4"/>
  <c r="F125" i="4"/>
  <c r="F797" i="4"/>
  <c r="F498" i="4"/>
  <c r="F132" i="4"/>
  <c r="F71" i="4"/>
  <c r="F419" i="4"/>
  <c r="F823" i="4"/>
  <c r="F716" i="4"/>
  <c r="F190" i="4"/>
  <c r="F556" i="4"/>
  <c r="F491" i="4"/>
  <c r="F41" i="4"/>
  <c r="F655" i="4"/>
  <c r="F833" i="4"/>
  <c r="F621" i="4"/>
  <c r="F721" i="4"/>
  <c r="F124" i="4"/>
  <c r="F69" i="4"/>
  <c r="F264" i="4"/>
  <c r="F342" i="4"/>
  <c r="F207" i="4"/>
  <c r="F712" i="4"/>
  <c r="F404" i="4"/>
  <c r="F632" i="4"/>
  <c r="F513" i="4"/>
  <c r="F165" i="4"/>
  <c r="F645" i="4"/>
  <c r="F106" i="4"/>
  <c r="F122" i="4"/>
  <c r="F361" i="4"/>
  <c r="F550" i="4"/>
  <c r="F487" i="4"/>
  <c r="F549" i="4"/>
  <c r="F631" i="4"/>
  <c r="F482" i="4"/>
  <c r="F349" i="4"/>
  <c r="F722" i="4"/>
  <c r="F501" i="4"/>
  <c r="F114" i="4"/>
  <c r="F369" i="4"/>
  <c r="F644" i="4"/>
  <c r="F754" i="4"/>
  <c r="F212" i="4"/>
  <c r="F511" i="4"/>
  <c r="F562" i="4"/>
  <c r="F121" i="4"/>
  <c r="F179" i="4"/>
  <c r="F407" i="4"/>
  <c r="F318" i="4"/>
  <c r="F617" i="4"/>
  <c r="F95" i="4"/>
  <c r="F500" i="4"/>
  <c r="F335" i="4"/>
  <c r="F560" i="4"/>
  <c r="F642" i="4"/>
  <c r="F111" i="4"/>
  <c r="F629" i="4"/>
  <c r="F478" i="4"/>
  <c r="F530" i="4"/>
  <c r="F710" i="4"/>
  <c r="F509" i="4"/>
  <c r="F760" i="4"/>
  <c r="F613" i="4"/>
  <c r="F315" i="4"/>
  <c r="F252" i="4"/>
  <c r="F625" i="4"/>
  <c r="F330" i="4"/>
  <c r="F327" i="4"/>
  <c r="F545" i="4"/>
  <c r="F430" i="4"/>
  <c r="F483" i="4"/>
  <c r="F110" i="4"/>
  <c r="F93" i="4"/>
  <c r="F708" i="4"/>
  <c r="F618" i="4"/>
  <c r="F54" i="4"/>
  <c r="F546" i="4"/>
  <c r="F119" i="4"/>
  <c r="F56" i="4"/>
  <c r="F709" i="4"/>
  <c r="F615" i="4"/>
  <c r="F559" i="4"/>
  <c r="F322" i="4"/>
  <c r="F529" i="4"/>
  <c r="F15" i="4"/>
  <c r="F627" i="4"/>
  <c r="F626" i="4"/>
  <c r="F208" i="4"/>
  <c r="F641" i="4"/>
  <c r="F320" i="4"/>
  <c r="F794" i="4"/>
  <c r="F161" i="4"/>
  <c r="F178" i="4"/>
  <c r="F108" i="4"/>
  <c r="F705" i="4"/>
  <c r="F717" i="4"/>
  <c r="F612" i="4"/>
  <c r="F78" i="4"/>
  <c r="F26" i="4"/>
  <c r="F274" i="4"/>
  <c r="F99" i="4"/>
  <c r="F813" i="4"/>
  <c r="F53" i="4"/>
  <c r="F475" i="4"/>
  <c r="F640" i="4"/>
  <c r="F202" i="4"/>
  <c r="F253" i="4"/>
  <c r="F558" i="4"/>
  <c r="F496" i="4"/>
  <c r="F174" i="4"/>
  <c r="F706" i="4"/>
  <c r="F608" i="4"/>
  <c r="F704" i="4"/>
  <c r="F700" i="4"/>
  <c r="F254" i="4"/>
  <c r="F116" i="4"/>
  <c r="F310" i="4"/>
  <c r="F541" i="4"/>
  <c r="F763" i="4"/>
  <c r="F817" i="4"/>
  <c r="F416" i="4"/>
  <c r="F543" i="4"/>
  <c r="F703" i="4"/>
  <c r="F777" i="4"/>
  <c r="F249" i="4"/>
  <c r="F492" i="4"/>
  <c r="F215" i="4"/>
  <c r="F113" i="4"/>
  <c r="F745" i="4"/>
  <c r="F104" i="4"/>
  <c r="F147" i="4"/>
  <c r="F70" i="4"/>
  <c r="F554" i="4"/>
  <c r="F14" i="4"/>
  <c r="F832" i="4"/>
  <c r="F170" i="4"/>
  <c r="F171" i="4"/>
  <c r="F540" i="4"/>
  <c r="F323" i="4"/>
  <c r="F809" i="4"/>
  <c r="F636" i="4"/>
  <c r="F425" i="4"/>
  <c r="F713" i="4"/>
  <c r="F173" i="4"/>
  <c r="F751" i="4"/>
  <c r="F360" i="4"/>
  <c r="F256" i="4"/>
  <c r="F305" i="4"/>
  <c r="F398" i="4"/>
  <c r="F96" i="4"/>
  <c r="F218" i="4"/>
  <c r="F469" i="4"/>
  <c r="F356" i="4"/>
  <c r="F423" i="4"/>
  <c r="F326" i="4"/>
  <c r="F247" i="4"/>
  <c r="F701" i="4"/>
  <c r="F490" i="4"/>
  <c r="F403" i="4"/>
  <c r="F337" i="4"/>
  <c r="F840" i="4"/>
  <c r="F22" i="4"/>
  <c r="F86" i="4"/>
  <c r="F634" i="4"/>
  <c r="F732" i="4"/>
  <c r="F21" i="4"/>
  <c r="F169" i="4"/>
  <c r="F697" i="4"/>
  <c r="F166" i="4"/>
  <c r="F711" i="4"/>
  <c r="F46" i="4"/>
  <c r="F103" i="4"/>
  <c r="F755" i="4"/>
  <c r="F471" i="4"/>
  <c r="F61" i="4"/>
  <c r="F248" i="4"/>
  <c r="F535" i="4"/>
  <c r="F251" i="4"/>
  <c r="F394" i="4"/>
  <c r="F551" i="4"/>
  <c r="F194" i="4"/>
  <c r="F468" i="4"/>
  <c r="F607" i="4"/>
  <c r="F811" i="4"/>
  <c r="F536" i="4"/>
  <c r="F743" i="4"/>
  <c r="F275" i="4"/>
  <c r="F497" i="4"/>
  <c r="F107" i="4"/>
  <c r="F614" i="4"/>
  <c r="F772" i="4"/>
  <c r="F466" i="4"/>
  <c r="F329" i="4"/>
  <c r="F241" i="4"/>
  <c r="F694" i="4"/>
  <c r="F606" i="4"/>
  <c r="F198" i="4"/>
  <c r="F463" i="4"/>
  <c r="F168" i="4"/>
  <c r="F603" i="4"/>
  <c r="F616" i="4"/>
  <c r="F516" i="4"/>
  <c r="F164" i="4"/>
  <c r="F464" i="4"/>
  <c r="F836" i="4"/>
  <c r="F277" i="4"/>
  <c r="F728" i="4"/>
  <c r="F695" i="4"/>
  <c r="F486" i="4"/>
  <c r="F16" i="4"/>
  <c r="F74" i="4"/>
  <c r="F352" i="4"/>
  <c r="F815" i="4"/>
  <c r="F658" i="4"/>
  <c r="F532" i="4"/>
  <c r="F243" i="4"/>
  <c r="F696" i="4"/>
  <c r="F244" i="4"/>
  <c r="F45" i="4"/>
  <c r="F707" i="4"/>
  <c r="F808" i="4"/>
  <c r="F18" i="4"/>
  <c r="F98" i="4"/>
  <c r="F246" i="4"/>
  <c r="F531" i="4"/>
  <c r="F630" i="4"/>
  <c r="F58" i="4"/>
  <c r="F447" i="4"/>
  <c r="F547" i="4"/>
  <c r="F426" i="4"/>
  <c r="F260" i="4"/>
  <c r="F467" i="4"/>
  <c r="F163" i="4"/>
  <c r="F422" i="4"/>
  <c r="F271" i="4"/>
  <c r="F210" i="4"/>
  <c r="F790" i="4"/>
  <c r="F773" i="4"/>
  <c r="F312" i="4"/>
  <c r="F388" i="4"/>
  <c r="F804" i="4"/>
  <c r="F831" i="4"/>
  <c r="F291" i="4"/>
  <c r="F681" i="4"/>
  <c r="F94" i="4"/>
  <c r="F239" i="4"/>
  <c r="F761" i="4"/>
  <c r="F304" i="4"/>
  <c r="F494" i="4"/>
  <c r="F746" i="4"/>
  <c r="F624" i="4"/>
  <c r="F160" i="4"/>
  <c r="F481" i="4"/>
  <c r="F598" i="4"/>
  <c r="F767" i="4"/>
  <c r="F611" i="4"/>
  <c r="F40" i="4"/>
  <c r="F512" i="4"/>
  <c r="F528" i="4"/>
  <c r="F270" i="4"/>
  <c r="F193" i="4"/>
  <c r="F191" i="4"/>
  <c r="F400" i="4"/>
  <c r="F692" i="4"/>
  <c r="F144" i="4"/>
  <c r="F460" i="4"/>
  <c r="F766" i="4"/>
  <c r="F459" i="4"/>
  <c r="F822" i="4"/>
  <c r="F689" i="4"/>
  <c r="F63" i="4"/>
  <c r="F779" i="4"/>
  <c r="F37" i="4"/>
  <c r="F830" i="4"/>
  <c r="F737" i="4"/>
  <c r="F527" i="4"/>
  <c r="F789" i="4"/>
  <c r="F162" i="4"/>
  <c r="F526" i="4"/>
  <c r="F192" i="4"/>
  <c r="F321" i="4"/>
  <c r="F609" i="4"/>
  <c r="F723" i="4"/>
  <c r="F11" i="4"/>
  <c r="F791" i="4"/>
  <c r="F810" i="4"/>
  <c r="F393" i="4"/>
  <c r="F742" i="4"/>
  <c r="F184" i="4"/>
  <c r="F387" i="4"/>
  <c r="F829" i="4"/>
  <c r="F479" i="4"/>
  <c r="F753" i="4"/>
  <c r="F424" i="4"/>
  <c r="F595" i="4"/>
  <c r="F27" i="4"/>
  <c r="F370" i="4"/>
  <c r="F101" i="4"/>
  <c r="F685" i="4"/>
  <c r="F673" i="4"/>
  <c r="F420" i="4"/>
  <c r="F542" i="4"/>
  <c r="F702" i="4"/>
  <c r="F52" i="4"/>
  <c r="F145" i="4"/>
  <c r="F599" i="4"/>
  <c r="F623" i="4"/>
  <c r="F203" i="4"/>
  <c r="F594" i="4"/>
  <c r="F13" i="4"/>
  <c r="F443" i="4"/>
  <c r="F359" i="4"/>
  <c r="F283" i="4"/>
  <c r="F348" i="4"/>
  <c r="F324" i="4"/>
  <c r="F690" i="4"/>
  <c r="F583" i="4"/>
  <c r="F245" i="4"/>
  <c r="F747" i="4"/>
  <c r="F347" i="4"/>
  <c r="F510" i="4"/>
  <c r="F759" i="4"/>
  <c r="F597" i="4"/>
  <c r="F138" i="4"/>
  <c r="F209" i="4"/>
  <c r="F803" i="4"/>
  <c r="F365" i="4"/>
  <c r="F38" i="4"/>
  <c r="F610" i="4"/>
  <c r="F234" i="4"/>
  <c r="F84" i="4"/>
  <c r="F493" i="4"/>
  <c r="F442" i="4"/>
  <c r="F652" i="4"/>
  <c r="F480" i="4"/>
  <c r="F465" i="4"/>
  <c r="F741" i="4"/>
  <c r="F572" i="4"/>
  <c r="F269" i="4"/>
  <c r="F507" i="4"/>
  <c r="F688" i="4"/>
  <c r="F156" i="4"/>
  <c r="F427" i="4"/>
  <c r="F488" i="4"/>
  <c r="F750" i="4"/>
  <c r="F135" i="4"/>
  <c r="F738" i="4"/>
  <c r="F36" i="4"/>
  <c r="F238" i="4"/>
  <c r="F649" i="4"/>
  <c r="F807" i="4"/>
  <c r="F418" i="4"/>
  <c r="F441" i="4"/>
  <c r="F336" i="4"/>
  <c r="F699" i="4"/>
  <c r="F81" i="4"/>
  <c r="F799" i="4"/>
  <c r="F390" i="4"/>
  <c r="F539" i="4"/>
  <c r="F827" i="4"/>
  <c r="F301" i="4"/>
  <c r="F187" i="4"/>
  <c r="F477" i="4"/>
  <c r="F206" i="4"/>
  <c r="F399" i="4"/>
  <c r="F242" i="4"/>
  <c r="F438" i="4"/>
  <c r="F317" i="4"/>
  <c r="F462" i="4"/>
  <c r="F620" i="4"/>
  <c r="F183" i="4"/>
  <c r="F77" i="4"/>
  <c r="F325" i="4"/>
  <c r="F819" i="4"/>
  <c r="F522" i="4"/>
  <c r="F593" i="4"/>
  <c r="F282" i="4"/>
  <c r="F172" i="4"/>
  <c r="F235" i="4"/>
  <c r="F525" i="4"/>
  <c r="F140" i="4"/>
  <c r="F159" i="4"/>
  <c r="F10" i="4"/>
  <c r="F311" i="4"/>
  <c r="F720" i="4"/>
  <c r="F65" i="4"/>
  <c r="F49" i="4"/>
  <c r="F90" i="4"/>
  <c r="F793" i="4"/>
  <c r="F383" i="4"/>
  <c r="F748" i="4"/>
  <c r="F678" i="4"/>
  <c r="F523" i="4"/>
  <c r="F255" i="4"/>
  <c r="F157" i="4"/>
  <c r="F686" i="4"/>
  <c r="F415" i="4"/>
  <c r="F386" i="4"/>
  <c r="F24" i="4"/>
  <c r="F476" i="4"/>
  <c r="F762" i="4"/>
  <c r="F684" i="4"/>
  <c r="F350" i="4"/>
  <c r="F798" i="4"/>
  <c r="F59" i="4"/>
  <c r="F397" i="4"/>
  <c r="F756" i="4"/>
  <c r="F180" i="4"/>
  <c r="F280" i="4"/>
  <c r="F455" i="4"/>
  <c r="F440" i="4"/>
  <c r="F577" i="4"/>
  <c r="F800" i="4"/>
  <c r="F268" i="4"/>
  <c r="F718" i="4"/>
  <c r="F454" i="4"/>
  <c r="F152" i="4"/>
  <c r="F233" i="4"/>
  <c r="F64" i="4"/>
  <c r="F35" i="4"/>
  <c r="F396" i="4"/>
  <c r="F343" i="4"/>
  <c r="F432" i="4"/>
  <c r="F474" i="4"/>
  <c r="F780" i="4"/>
  <c r="F590" i="4"/>
  <c r="F604" i="4"/>
  <c r="F293" i="4"/>
  <c r="F461" i="4"/>
  <c r="F368" i="4"/>
  <c r="F79" i="4"/>
  <c r="F769" i="4"/>
  <c r="F824" i="4"/>
  <c r="F375" i="4"/>
  <c r="F189" i="4"/>
  <c r="F155" i="4"/>
  <c r="F647" i="4"/>
  <c r="F314" i="4"/>
  <c r="F366" i="4"/>
  <c r="F521" i="4"/>
  <c r="F334" i="4"/>
  <c r="F267" i="4"/>
  <c r="F788" i="4"/>
  <c r="F88" i="4"/>
  <c r="F456" i="4"/>
  <c r="F417" i="4"/>
  <c r="F48" i="4"/>
  <c r="F87" i="4"/>
  <c r="F537" i="4"/>
  <c r="F619" i="4"/>
  <c r="F439" i="4"/>
  <c r="F698" i="4"/>
  <c r="F200" i="4"/>
  <c r="F411" i="4"/>
  <c r="F805" i="4"/>
  <c r="F489" i="4"/>
  <c r="F389" i="4"/>
  <c r="F240" i="4"/>
  <c r="F33" i="4"/>
  <c r="F596" i="4"/>
  <c r="F307" i="4"/>
  <c r="F134" i="4"/>
  <c r="F344" i="4"/>
  <c r="F579" i="4"/>
  <c r="F841" i="4"/>
  <c r="F524" i="4"/>
  <c r="F739" i="4"/>
  <c r="F580" i="4"/>
  <c r="F9" i="4"/>
  <c r="F401" i="4"/>
  <c r="F265" i="4"/>
  <c r="F205" i="4"/>
  <c r="F687" i="4"/>
  <c r="F668" i="4"/>
  <c r="F408" i="4"/>
  <c r="F355" i="4"/>
  <c r="F97" i="4"/>
  <c r="F279" i="4"/>
  <c r="F290" i="4"/>
  <c r="F292" i="4"/>
  <c r="F667" i="4"/>
  <c r="F605" i="4"/>
  <c r="F380" i="4"/>
  <c r="F257" i="4"/>
  <c r="F294" i="4"/>
  <c r="F591" i="4"/>
  <c r="F775" i="4"/>
  <c r="F7" i="4"/>
  <c r="F316" i="4"/>
  <c r="F571" i="4"/>
  <c r="F839" i="4"/>
  <c r="F332" i="4"/>
  <c r="F231" i="4"/>
  <c r="F141" i="4"/>
  <c r="F786" i="4"/>
  <c r="F826" i="4"/>
  <c r="F437" i="4"/>
  <c r="F32" i="4"/>
  <c r="F587" i="4"/>
  <c r="F272" i="4"/>
  <c r="F83" i="4"/>
  <c r="F358" i="4"/>
  <c r="F263" i="4"/>
  <c r="F177" i="4"/>
  <c r="F377" i="4"/>
  <c r="F757" i="4"/>
  <c r="F372" i="4"/>
  <c r="F784" i="4"/>
  <c r="F219" i="4"/>
  <c r="F413" i="4"/>
  <c r="F929" i="4"/>
  <c r="F664" i="4"/>
  <c r="F150" i="4"/>
  <c r="F259" i="4"/>
  <c r="F303" i="4"/>
  <c r="F287" i="4"/>
  <c r="F428" i="4"/>
  <c r="F1036" i="4"/>
  <c r="F682" i="4"/>
  <c r="F842" i="4"/>
  <c r="F883" i="4"/>
  <c r="F1086" i="4"/>
  <c r="F1160" i="4"/>
  <c r="F1111" i="4"/>
  <c r="F981" i="4"/>
  <c r="F1177" i="4"/>
  <c r="F1000" i="4"/>
  <c r="F1037" i="4"/>
  <c r="F861" i="4"/>
  <c r="F1056" i="4"/>
  <c r="F900" i="4"/>
  <c r="F895" i="4"/>
  <c r="F450" i="4"/>
  <c r="F1063" i="4"/>
  <c r="F224" i="4"/>
  <c r="F853" i="4"/>
  <c r="F1171" i="4"/>
  <c r="F309" i="4"/>
  <c r="F1100" i="4"/>
  <c r="F887" i="4"/>
  <c r="F1066" i="4"/>
  <c r="F518" i="4"/>
  <c r="F308" i="4"/>
  <c r="F990" i="4"/>
  <c r="F948" i="4"/>
  <c r="F1139" i="4"/>
  <c r="F1101" i="4"/>
  <c r="F953" i="4"/>
  <c r="F286" i="4"/>
  <c r="F940" i="4"/>
  <c r="F752" i="4"/>
  <c r="F1204" i="4"/>
  <c r="F357" i="4"/>
  <c r="F306" i="4"/>
  <c r="F731" i="4"/>
  <c r="F1089" i="4"/>
  <c r="F1085" i="4"/>
  <c r="F328" i="4"/>
  <c r="F1136" i="4"/>
  <c r="F971" i="4"/>
  <c r="F725" i="4"/>
  <c r="F1043" i="4"/>
  <c r="F1120" i="4"/>
  <c r="F1094" i="4"/>
  <c r="F1165" i="4"/>
  <c r="F995" i="4"/>
  <c r="F1106" i="4"/>
  <c r="F1168" i="4"/>
  <c r="F770" i="4"/>
  <c r="F601" i="4"/>
  <c r="F878" i="4"/>
  <c r="F934" i="4"/>
  <c r="F951" i="4"/>
  <c r="F919" i="4"/>
  <c r="F576" i="4"/>
  <c r="F735" i="4"/>
  <c r="F1072" i="4"/>
  <c r="F1117" i="4"/>
  <c r="F1142" i="4"/>
  <c r="F663" i="4"/>
  <c r="F1131" i="4"/>
  <c r="F1181" i="4"/>
  <c r="F1044" i="4"/>
  <c r="F29" i="4"/>
  <c r="F43" i="4"/>
  <c r="F892" i="4"/>
  <c r="F1164" i="4"/>
  <c r="F1032" i="4"/>
  <c r="F906" i="4"/>
  <c r="F339" i="4"/>
  <c r="F859" i="4"/>
  <c r="F1002" i="4"/>
  <c r="F930" i="4"/>
  <c r="F1057" i="4"/>
  <c r="F1109" i="4"/>
  <c r="F893" i="4"/>
  <c r="F801" i="4"/>
  <c r="F1021" i="4"/>
  <c r="F68" i="4"/>
  <c r="F1064" i="4"/>
  <c r="F1192" i="4"/>
  <c r="F972" i="4"/>
  <c r="F1150" i="4"/>
  <c r="F974" i="4"/>
  <c r="F911" i="4"/>
  <c r="F866" i="4"/>
  <c r="F904" i="4"/>
  <c r="F996" i="4"/>
  <c r="F1030" i="4"/>
  <c r="F295" i="4"/>
  <c r="F1149" i="4"/>
  <c r="F1167" i="4"/>
  <c r="F517" i="4"/>
  <c r="F405" i="4"/>
  <c r="F1082" i="4"/>
  <c r="F584" i="4"/>
  <c r="F977" i="4"/>
  <c r="F1182" i="4"/>
  <c r="F1183" i="4"/>
  <c r="F1017" i="4"/>
  <c r="F412" i="4"/>
  <c r="F602" i="4"/>
  <c r="F867" i="4"/>
  <c r="F85" i="4"/>
  <c r="F939" i="4"/>
  <c r="F875" i="4"/>
  <c r="F1047" i="4"/>
  <c r="F869" i="4"/>
  <c r="F1169" i="4"/>
  <c r="F589" i="4"/>
  <c r="F890" i="4"/>
  <c r="F1156" i="4"/>
  <c r="F222" i="4"/>
  <c r="F1121" i="4"/>
  <c r="F982" i="4"/>
  <c r="F1046" i="4"/>
  <c r="F1137" i="4"/>
  <c r="F1162" i="4"/>
  <c r="F846" i="4"/>
  <c r="F1099" i="4"/>
  <c r="F288" i="4"/>
  <c r="F954" i="4"/>
  <c r="F373" i="4"/>
  <c r="F503" i="4"/>
  <c r="F858" i="4"/>
  <c r="F148" i="4"/>
  <c r="F901" i="4"/>
  <c r="F959" i="4"/>
  <c r="F880" i="4"/>
  <c r="F1110" i="4"/>
  <c r="F851" i="4"/>
  <c r="F1016" i="4"/>
  <c r="F378" i="4"/>
  <c r="F956" i="4"/>
  <c r="F1189" i="4"/>
  <c r="F1198" i="4"/>
  <c r="F733" i="4"/>
  <c r="F582" i="4"/>
  <c r="F909" i="4"/>
  <c r="F1079" i="4"/>
  <c r="F680" i="4"/>
  <c r="F952" i="4"/>
  <c r="F1078" i="4"/>
  <c r="F922" i="4"/>
  <c r="F1091" i="4"/>
  <c r="F994" i="4"/>
  <c r="F449" i="4"/>
  <c r="F834" i="4"/>
  <c r="F838" i="4"/>
  <c r="F1023" i="4"/>
  <c r="F472" i="4"/>
  <c r="F1045" i="4"/>
  <c r="F920" i="4"/>
  <c r="F457" i="4"/>
  <c r="F362" i="4"/>
  <c r="F1048" i="4"/>
  <c r="F662" i="4"/>
  <c r="F298" i="4"/>
  <c r="F936" i="4"/>
  <c r="F944" i="4"/>
  <c r="F1001" i="4"/>
  <c r="F1073" i="4"/>
  <c r="F262" i="4"/>
  <c r="F674" i="4"/>
  <c r="F1161" i="4"/>
  <c r="F1095" i="4"/>
  <c r="F3" i="4"/>
  <c r="F181" i="4"/>
  <c r="F1199" i="4"/>
  <c r="F1009" i="4"/>
  <c r="F226" i="4"/>
  <c r="F1108" i="4"/>
  <c r="F863" i="4"/>
  <c r="F5" i="4"/>
  <c r="F1039" i="4"/>
  <c r="F943" i="4"/>
  <c r="F1026" i="4"/>
  <c r="F406" i="4"/>
  <c r="F1180" i="4"/>
  <c r="F945" i="4"/>
  <c r="F776" i="4"/>
  <c r="F1193" i="4"/>
  <c r="F520" i="4"/>
  <c r="F1068" i="4"/>
  <c r="F1050" i="4"/>
  <c r="F992" i="4"/>
  <c r="F884" i="4"/>
  <c r="F925" i="4"/>
  <c r="F844" i="4"/>
  <c r="F967" i="4"/>
  <c r="F873" i="4"/>
  <c r="F871" i="4"/>
  <c r="F1003" i="4"/>
  <c r="F957" i="4"/>
  <c r="F341" i="4"/>
  <c r="F1012" i="4"/>
  <c r="F843" i="4"/>
  <c r="F258" i="4"/>
  <c r="F973" i="4"/>
  <c r="F1185" i="4"/>
  <c r="F1071" i="4"/>
  <c r="F1145" i="4"/>
  <c r="F882" i="4"/>
  <c r="F82" i="4"/>
  <c r="F1159" i="4"/>
  <c r="F220" i="4"/>
  <c r="F31" i="4"/>
  <c r="F963" i="4"/>
  <c r="F1008" i="4"/>
  <c r="F1112" i="4"/>
  <c r="F1098" i="4"/>
  <c r="F987" i="4"/>
  <c r="F384" i="4"/>
  <c r="F1060" i="4"/>
  <c r="F331" i="4"/>
  <c r="F736" i="4"/>
  <c r="F961" i="4"/>
  <c r="F1042" i="4"/>
  <c r="F968" i="4"/>
  <c r="F1090" i="4"/>
  <c r="F1152" i="4"/>
  <c r="F1004" i="4"/>
  <c r="F414" i="4"/>
  <c r="F1025" i="4"/>
  <c r="F856" i="4"/>
  <c r="F1153" i="4"/>
  <c r="F533" i="4"/>
  <c r="F933" i="4"/>
  <c r="F677" i="4"/>
  <c r="F1122" i="4"/>
  <c r="F670" i="4"/>
  <c r="F19" i="4"/>
  <c r="F319" i="4"/>
  <c r="F865" i="4"/>
  <c r="F1129" i="4"/>
  <c r="F818" i="4"/>
  <c r="F250" i="4"/>
  <c r="F214" i="4"/>
  <c r="F796" i="4"/>
  <c r="F848" i="4"/>
  <c r="F429" i="4"/>
  <c r="F302" i="4"/>
  <c r="F899" i="4"/>
  <c r="F988" i="4"/>
  <c r="F921" i="4"/>
  <c r="F364" i="4"/>
  <c r="F1069" i="4"/>
  <c r="F1010" i="4"/>
  <c r="F1125" i="4"/>
  <c r="F1067" i="4"/>
  <c r="F1065" i="4"/>
  <c r="F918" i="4"/>
  <c r="F984" i="4"/>
  <c r="F1062" i="4"/>
  <c r="F915" i="4"/>
  <c r="F451" i="4"/>
  <c r="F1070" i="4"/>
  <c r="F898" i="4"/>
  <c r="F1058" i="4"/>
  <c r="F876" i="4"/>
  <c r="F1074" i="4"/>
  <c r="F872" i="4"/>
  <c r="F1035" i="4"/>
  <c r="F574" i="4"/>
  <c r="F1097" i="4"/>
  <c r="F1103" i="4"/>
  <c r="F950" i="4"/>
  <c r="F855" i="4"/>
  <c r="F340" i="4"/>
  <c r="F908" i="4"/>
  <c r="F1157" i="4"/>
  <c r="F1028" i="4"/>
  <c r="F1132" i="4"/>
  <c r="F912" i="4"/>
  <c r="F896" i="4"/>
  <c r="F941" i="4"/>
  <c r="F1114" i="4"/>
  <c r="F276" i="4"/>
  <c r="F1055" i="4"/>
  <c r="F665" i="4"/>
  <c r="F916" i="4"/>
  <c r="F1197" i="4"/>
  <c r="F1133" i="4"/>
  <c r="F937" i="4"/>
  <c r="F1201" i="4"/>
  <c r="F374" i="4"/>
  <c r="F1194" i="4"/>
  <c r="F435" i="4"/>
  <c r="F92" i="4"/>
  <c r="F1146" i="4"/>
  <c r="F983" i="4"/>
  <c r="F1024" i="4"/>
  <c r="F376" i="4"/>
  <c r="F874" i="4"/>
  <c r="F740" i="4"/>
  <c r="F1107" i="4"/>
  <c r="F814" i="4"/>
  <c r="F1007" i="4"/>
  <c r="F1166" i="4"/>
  <c r="F1200" i="4"/>
  <c r="F1124" i="4"/>
  <c r="F228" i="4"/>
  <c r="F72" i="4"/>
  <c r="F966" i="4"/>
  <c r="F671" i="4"/>
  <c r="F1006" i="4"/>
  <c r="F1105" i="4"/>
  <c r="F946" i="4"/>
  <c r="F675" i="4"/>
  <c r="F1054" i="4"/>
  <c r="F1126" i="4"/>
  <c r="F55" i="4"/>
  <c r="F391" i="4"/>
  <c r="F1061" i="4"/>
  <c r="F1115" i="4"/>
  <c r="F1202" i="4"/>
  <c r="F581" i="4"/>
  <c r="F1015" i="4"/>
  <c r="F289" i="4"/>
  <c r="F886" i="4"/>
  <c r="F902" i="4"/>
  <c r="F285" i="4"/>
  <c r="F935" i="4"/>
  <c r="F299" i="4"/>
  <c r="F868" i="4"/>
  <c r="F978" i="4"/>
  <c r="F453" i="4"/>
  <c r="F907" i="4"/>
  <c r="F975" i="4"/>
  <c r="F1158" i="4"/>
  <c r="F1176" i="4"/>
  <c r="F845" i="4"/>
  <c r="F154" i="4"/>
  <c r="F891" i="4"/>
  <c r="F976" i="4"/>
  <c r="F575" i="4"/>
  <c r="F313" i="4"/>
  <c r="F969" i="4"/>
  <c r="F30" i="4"/>
  <c r="F1075" i="4"/>
  <c r="F879" i="4"/>
  <c r="F371" i="4"/>
  <c r="F1088" i="4"/>
  <c r="F666" i="4"/>
  <c r="F230" i="4"/>
  <c r="F1113" i="4"/>
  <c r="F445" i="4"/>
  <c r="F1076" i="4"/>
  <c r="F448" i="4"/>
  <c r="F964" i="4"/>
  <c r="F1144" i="4"/>
  <c r="F997" i="4"/>
  <c r="F436" i="4"/>
  <c r="F847" i="4"/>
  <c r="F1190" i="4"/>
  <c r="F1019" i="4"/>
  <c r="F877" i="4"/>
  <c r="F870" i="4"/>
  <c r="F889" i="4"/>
  <c r="F236" i="4"/>
  <c r="F1155" i="4"/>
  <c r="F693" i="4"/>
  <c r="F965" i="4"/>
  <c r="F989" i="4"/>
  <c r="F131" i="4"/>
  <c r="F296" i="4"/>
  <c r="F1141" i="4"/>
  <c r="F991" i="4"/>
  <c r="F1051" i="4"/>
  <c r="F905" i="4"/>
  <c r="F854" i="4"/>
  <c r="F381" i="4"/>
  <c r="F410" i="4"/>
  <c r="F1148" i="4"/>
  <c r="F227" i="4"/>
  <c r="F1013" i="4"/>
  <c r="F970" i="4"/>
  <c r="F1135" i="4"/>
  <c r="F1040" i="4"/>
  <c r="F1207" i="4"/>
  <c r="F1130" i="4"/>
  <c r="F50" i="4"/>
  <c r="F346" i="4"/>
  <c r="F1188" i="4"/>
  <c r="F960" i="4"/>
  <c r="F926" i="4"/>
  <c r="F1052" i="4"/>
  <c r="F1147" i="4"/>
  <c r="F1173" i="4"/>
  <c r="F986" i="4"/>
  <c r="F885" i="4"/>
  <c r="F1186" i="4"/>
  <c r="F284" i="4"/>
  <c r="F1143" i="4"/>
  <c r="F1187" i="4"/>
  <c r="F913" i="4"/>
  <c r="F1080" i="4"/>
  <c r="F1011" i="4"/>
  <c r="F1093" i="4"/>
  <c r="F881" i="4"/>
  <c r="F1096" i="4"/>
  <c r="F744" i="4"/>
  <c r="F903" i="4"/>
  <c r="F955" i="4"/>
  <c r="F758" i="4"/>
  <c r="F962" i="4"/>
  <c r="F1041" i="4"/>
  <c r="F910" i="4"/>
  <c r="F938" i="4"/>
  <c r="F894" i="4"/>
  <c r="F1014" i="4"/>
  <c r="F221" i="4"/>
  <c r="F1034" i="4"/>
  <c r="F1022" i="4"/>
  <c r="F585" i="4"/>
  <c r="F715" i="4"/>
  <c r="F1049" i="4"/>
  <c r="F151" i="4"/>
  <c r="F1140" i="4"/>
  <c r="F923" i="4"/>
  <c r="F195" i="4"/>
  <c r="F232" i="4"/>
  <c r="F1206" i="4"/>
  <c r="F917" i="4"/>
  <c r="F1195" i="4"/>
  <c r="F1172" i="4"/>
  <c r="F849" i="4"/>
  <c r="F924" i="4"/>
  <c r="F1175" i="4"/>
  <c r="F860" i="4"/>
  <c r="F379" i="4"/>
  <c r="F446" i="4"/>
  <c r="F1134" i="4"/>
  <c r="F1031" i="4"/>
  <c r="F225" i="4"/>
  <c r="F979" i="4"/>
  <c r="F1116" i="4"/>
  <c r="F137" i="4"/>
  <c r="F1083" i="4"/>
  <c r="F60" i="4"/>
  <c r="F353" i="4"/>
  <c r="F431" i="4"/>
  <c r="F1154" i="4"/>
  <c r="F949" i="4"/>
  <c r="F931" i="4"/>
  <c r="F1170" i="4"/>
  <c r="F985" i="4"/>
  <c r="F927" i="4"/>
  <c r="F588" i="4"/>
  <c r="F176" i="4"/>
  <c r="F850" i="4"/>
  <c r="F993" i="4"/>
  <c r="F1184" i="4"/>
  <c r="F1081" i="4"/>
  <c r="F857" i="4"/>
  <c r="F1127" i="4"/>
  <c r="F1087" i="4"/>
  <c r="F1018" i="4"/>
  <c r="F1102" i="4"/>
  <c r="F1077" i="4"/>
  <c r="F1027" i="4"/>
  <c r="F1203" i="4"/>
  <c r="F1059" i="4"/>
  <c r="F1084" i="4"/>
  <c r="F643" i="4"/>
  <c r="F932" i="4"/>
  <c r="F764" i="4"/>
  <c r="F1174" i="4"/>
  <c r="F1163" i="4"/>
  <c r="F999" i="4"/>
  <c r="F499" i="4"/>
  <c r="F127" i="4"/>
  <c r="F1038" i="4"/>
  <c r="F1138" i="4"/>
  <c r="F1118" i="4"/>
  <c r="F1151" i="4"/>
  <c r="F1029" i="4"/>
  <c r="F201" i="4"/>
  <c r="F1179" i="4"/>
  <c r="F185" i="4"/>
  <c r="F852" i="4"/>
  <c r="F1205" i="4"/>
  <c r="F586" i="4"/>
  <c r="F149" i="4"/>
  <c r="F897" i="4"/>
  <c r="F1053" i="4"/>
  <c r="F421" i="4"/>
  <c r="F958" i="4"/>
  <c r="F1092" i="4"/>
  <c r="F1020" i="4"/>
  <c r="F1178" i="4"/>
  <c r="F998" i="4"/>
  <c r="F683" i="4"/>
  <c r="F1033" i="4"/>
  <c r="F821" i="4"/>
  <c r="F928" i="4"/>
  <c r="F862" i="4"/>
  <c r="F1196" i="4"/>
  <c r="F1128" i="4"/>
  <c r="F914" i="4"/>
  <c r="F223" i="4"/>
  <c r="F434" i="4"/>
  <c r="F888" i="4"/>
  <c r="F1119" i="4"/>
  <c r="F229" i="4"/>
  <c r="F864" i="4"/>
  <c r="F1123" i="4"/>
  <c r="F1191" i="4"/>
  <c r="F261" i="4"/>
  <c r="F1104" i="4"/>
  <c r="F782" i="4"/>
  <c r="F980" i="4"/>
  <c r="F679" i="4"/>
  <c r="F1005" i="4"/>
  <c r="F942" i="4"/>
  <c r="F672" i="4"/>
  <c r="F661" i="4"/>
  <c r="F485" i="4"/>
  <c r="F947" i="4"/>
  <c r="I49" i="11"/>
  <c r="K52" i="11"/>
  <c r="C44" i="11"/>
  <c r="D14" i="11"/>
  <c r="C34" i="11"/>
  <c r="K22" i="11"/>
  <c r="G57" i="11"/>
  <c r="I7" i="11"/>
  <c r="C50" i="11"/>
  <c r="E36" i="11"/>
  <c r="H46" i="11"/>
  <c r="D44" i="11"/>
  <c r="E11" i="11"/>
  <c r="J48" i="11"/>
  <c r="E48" i="11"/>
  <c r="G29" i="11"/>
  <c r="I48" i="11"/>
  <c r="I28" i="11"/>
  <c r="H57" i="11"/>
  <c r="I51" i="11"/>
  <c r="H20" i="11"/>
  <c r="E46" i="11"/>
  <c r="D45" i="11"/>
  <c r="D58" i="11"/>
  <c r="H49" i="11"/>
  <c r="G34" i="11"/>
  <c r="J46" i="11"/>
  <c r="K56" i="11"/>
  <c r="J11" i="11"/>
  <c r="H35" i="11"/>
  <c r="J44" i="11"/>
  <c r="F22" i="11"/>
  <c r="C57" i="11"/>
  <c r="C35" i="11"/>
  <c r="D50" i="11"/>
  <c r="G11" i="11"/>
  <c r="F8" i="11"/>
  <c r="J49" i="11"/>
  <c r="I52" i="11"/>
  <c r="J57" i="11"/>
  <c r="H58" i="11"/>
  <c r="D52" i="11"/>
  <c r="F58" i="11"/>
  <c r="E44" i="11"/>
  <c r="D56" i="11"/>
  <c r="G8" i="11"/>
  <c r="C58" i="11"/>
  <c r="C11" i="11"/>
  <c r="I36" i="11"/>
  <c r="D47" i="11"/>
  <c r="D35" i="11"/>
  <c r="J36" i="11"/>
  <c r="F56" i="11"/>
  <c r="D30" i="11"/>
  <c r="G22" i="11"/>
  <c r="J26" i="11"/>
  <c r="J45" i="11"/>
  <c r="K34" i="11"/>
  <c r="F45" i="11"/>
  <c r="E39" i="11"/>
  <c r="F11" i="11"/>
  <c r="F20" i="11"/>
  <c r="D8" i="11"/>
  <c r="H52" i="11"/>
  <c r="K35" i="11"/>
  <c r="F26" i="11"/>
  <c r="C49" i="11"/>
  <c r="I12" i="11"/>
  <c r="D46" i="11"/>
  <c r="F35" i="11"/>
  <c r="C26" i="11"/>
  <c r="I46" i="11"/>
  <c r="F49" i="11"/>
  <c r="E50" i="11"/>
  <c r="E45" i="11"/>
  <c r="I20" i="11"/>
  <c r="C29" i="11"/>
  <c r="J56" i="11"/>
  <c r="D6" i="11"/>
  <c r="F29" i="11"/>
  <c r="G44" i="11"/>
  <c r="E49" i="11"/>
  <c r="D48" i="11"/>
  <c r="I58" i="11"/>
  <c r="E7" i="11"/>
  <c r="I35" i="11"/>
  <c r="H22" i="11"/>
  <c r="D39" i="11"/>
  <c r="G35" i="11"/>
  <c r="G58" i="11"/>
  <c r="I21" i="11"/>
  <c r="K44" i="11"/>
  <c r="C52" i="11"/>
  <c r="E26" i="11"/>
  <c r="F57" i="11"/>
  <c r="D26" i="11"/>
  <c r="D51" i="11"/>
  <c r="F34" i="11"/>
  <c r="I39" i="11"/>
  <c r="J29" i="11"/>
  <c r="D12" i="11"/>
  <c r="F36" i="11"/>
  <c r="J20" i="11"/>
  <c r="H36" i="11"/>
  <c r="C20" i="11"/>
  <c r="C46" i="11"/>
  <c r="E8" i="11"/>
  <c r="G45" i="11"/>
  <c r="G56" i="11"/>
  <c r="D17" i="11"/>
  <c r="K46" i="11"/>
  <c r="I29" i="11"/>
  <c r="C45" i="11"/>
  <c r="H56" i="11"/>
  <c r="G39" i="11"/>
  <c r="D16" i="11"/>
  <c r="I34" i="11"/>
  <c r="H50" i="11"/>
  <c r="I22" i="11"/>
  <c r="D10" i="11"/>
  <c r="F7" i="11"/>
  <c r="H48" i="11"/>
  <c r="G46" i="11"/>
  <c r="C7" i="11"/>
  <c r="F50" i="11"/>
  <c r="K58" i="11"/>
  <c r="K39" i="11"/>
  <c r="C56" i="11"/>
  <c r="D11" i="11"/>
  <c r="I47" i="11"/>
  <c r="D24" i="11"/>
  <c r="C48" i="11"/>
  <c r="H7" i="11"/>
  <c r="I8" i="11"/>
  <c r="I24" i="11"/>
  <c r="D22" i="11"/>
  <c r="K47" i="11"/>
  <c r="I56" i="11"/>
  <c r="C36" i="11"/>
  <c r="F44" i="11"/>
  <c r="D53" i="11"/>
  <c r="H44" i="11"/>
  <c r="I50" i="11"/>
  <c r="E20" i="11"/>
  <c r="K48" i="11"/>
  <c r="E35" i="11"/>
  <c r="J35" i="11"/>
  <c r="I11" i="11"/>
  <c r="I57" i="11"/>
  <c r="G48" i="11"/>
  <c r="I45" i="11"/>
  <c r="D20" i="11"/>
  <c r="K50" i="11"/>
  <c r="E19" i="11"/>
  <c r="D34" i="11"/>
  <c r="D57" i="11"/>
  <c r="F48" i="11"/>
  <c r="G20" i="11"/>
  <c r="D7" i="11"/>
  <c r="D37" i="11"/>
  <c r="K36" i="11"/>
  <c r="I6" i="11"/>
  <c r="G50" i="11"/>
  <c r="D21" i="11"/>
  <c r="H45" i="11"/>
  <c r="D49" i="11"/>
  <c r="J52" i="11"/>
  <c r="J58" i="11"/>
  <c r="E52" i="11"/>
  <c r="H8" i="11"/>
  <c r="K8" i="11"/>
  <c r="D13" i="11"/>
  <c r="K29" i="11"/>
  <c r="K45" i="11"/>
  <c r="K7" i="11"/>
  <c r="F46" i="11"/>
  <c r="G7" i="11"/>
  <c r="K57" i="11"/>
  <c r="E56" i="11"/>
  <c r="E34" i="11"/>
  <c r="J22" i="11"/>
  <c r="E22" i="11"/>
  <c r="G51" i="11"/>
  <c r="J50" i="11"/>
  <c r="D28" i="11"/>
  <c r="C8" i="11"/>
  <c r="D41" i="11"/>
  <c r="E58" i="11"/>
  <c r="F52" i="11"/>
  <c r="I44" i="11"/>
  <c r="E57" i="11"/>
  <c r="G36" i="11"/>
  <c r="E29" i="11"/>
  <c r="J34" i="11"/>
  <c r="H26" i="11"/>
  <c r="J8" i="11"/>
  <c r="K11" i="11"/>
  <c r="H11" i="11"/>
  <c r="G26" i="11"/>
  <c r="I17" i="11"/>
  <c r="G49" i="11"/>
  <c r="D29" i="11"/>
  <c r="C22" i="11"/>
  <c r="K49" i="11"/>
  <c r="K20" i="11"/>
  <c r="J7" i="11"/>
  <c r="H34" i="11"/>
  <c r="I26" i="11"/>
  <c r="H29" i="11"/>
  <c r="G52" i="11"/>
  <c r="D36" i="11"/>
  <c r="K26" i="11"/>
  <c r="L41" i="11" l="1"/>
  <c r="L19" i="11"/>
  <c r="L16" i="11"/>
  <c r="L25" i="11"/>
  <c r="L54" i="11"/>
  <c r="L33" i="11"/>
  <c r="L24" i="11"/>
  <c r="L14" i="11"/>
  <c r="L17" i="11"/>
  <c r="L8" i="11"/>
  <c r="L52" i="11"/>
  <c r="L36" i="11"/>
  <c r="L11" i="11"/>
  <c r="L35" i="11"/>
  <c r="L57" i="11"/>
  <c r="L58" i="11"/>
  <c r="L48" i="11"/>
  <c r="L49" i="11"/>
  <c r="L50" i="11"/>
  <c r="L39" i="11"/>
  <c r="L46" i="11"/>
  <c r="L26" i="11"/>
  <c r="L7" i="11"/>
  <c r="L34" i="11"/>
  <c r="L45" i="11"/>
  <c r="L10" i="11"/>
  <c r="L20" i="11"/>
  <c r="L22" i="11"/>
  <c r="L29" i="11"/>
  <c r="L44" i="11"/>
  <c r="L55" i="11"/>
  <c r="L56" i="11"/>
  <c r="A3" i="18" l="1"/>
  <c r="L53" i="11"/>
  <c r="L32" i="11"/>
  <c r="L37" i="11"/>
  <c r="L2" i="11"/>
  <c r="L12" i="11"/>
  <c r="L42" i="11"/>
  <c r="L28" i="11"/>
  <c r="L15" i="11"/>
  <c r="L4" i="11"/>
  <c r="L5" i="11"/>
  <c r="L47" i="11"/>
  <c r="L27" i="11"/>
  <c r="L13" i="11"/>
  <c r="L30" i="11"/>
  <c r="L6" i="11"/>
  <c r="L21" i="11"/>
  <c r="L31" i="11"/>
  <c r="L51" i="11"/>
  <c r="L40" i="11"/>
  <c r="L113" i="11"/>
  <c r="L170" i="11"/>
  <c r="L76" i="11"/>
  <c r="L133" i="11"/>
  <c r="L112" i="11"/>
  <c r="L169" i="11"/>
  <c r="L158" i="11"/>
  <c r="L101" i="11"/>
  <c r="L143" i="11"/>
  <c r="L86" i="11"/>
  <c r="L79" i="11"/>
  <c r="L136" i="11"/>
  <c r="L134" i="11"/>
  <c r="L77" i="11"/>
  <c r="L124" i="11"/>
  <c r="L67" i="11"/>
  <c r="L102" i="11"/>
  <c r="L159" i="11"/>
  <c r="L148" i="11"/>
  <c r="L91" i="11"/>
  <c r="L121" i="11"/>
  <c r="L64" i="11"/>
  <c r="L140" i="11"/>
  <c r="L83" i="11"/>
  <c r="L103" i="11"/>
  <c r="L160" i="11"/>
  <c r="L96" i="11"/>
  <c r="L153" i="11"/>
  <c r="L164" i="11"/>
  <c r="L107" i="11"/>
  <c r="L106" i="11"/>
  <c r="L163" i="11"/>
  <c r="L105" i="11"/>
  <c r="L162" i="11"/>
  <c r="L115" i="11"/>
  <c r="L172" i="11"/>
  <c r="L171" i="11"/>
  <c r="L114" i="11"/>
  <c r="L92" i="11"/>
  <c r="L149" i="11"/>
  <c r="L68" i="11"/>
  <c r="L125" i="11"/>
  <c r="L150" i="11"/>
  <c r="L93" i="11"/>
  <c r="L166" i="11"/>
  <c r="L109" i="11"/>
  <c r="L65" i="11"/>
  <c r="L122" i="11"/>
  <c r="L82" i="11"/>
  <c r="L139" i="11"/>
  <c r="L81" i="11"/>
  <c r="L138" i="11"/>
  <c r="L98" i="11"/>
  <c r="L155" i="11"/>
  <c r="L71" i="11"/>
  <c r="L128" i="11"/>
  <c r="L156" i="11"/>
  <c r="L90" i="11"/>
  <c r="L147" i="11"/>
  <c r="L73" i="11"/>
  <c r="L130" i="11"/>
  <c r="L74" i="11"/>
  <c r="L131" i="11"/>
  <c r="L111" i="11"/>
  <c r="L168" i="11"/>
  <c r="L69" i="11" l="1"/>
  <c r="L89" i="11"/>
  <c r="A4" i="18"/>
  <c r="L142" i="11"/>
  <c r="L151" i="11"/>
  <c r="L94" i="11"/>
  <c r="L110" i="11"/>
  <c r="L167" i="11"/>
  <c r="L85" i="11"/>
  <c r="L99" i="11"/>
  <c r="L126" i="11"/>
  <c r="L146" i="11"/>
  <c r="L3" i="11"/>
  <c r="L43" i="11"/>
  <c r="L38" i="11"/>
  <c r="L18" i="11"/>
  <c r="L23" i="11"/>
  <c r="L9" i="11"/>
  <c r="L97" i="11"/>
  <c r="L154" i="11"/>
  <c r="L108" i="11"/>
  <c r="L165" i="11"/>
  <c r="L61" i="11"/>
  <c r="L118" i="11"/>
  <c r="L116" i="11"/>
  <c r="L59" i="11"/>
  <c r="L72" i="11"/>
  <c r="L129" i="11"/>
  <c r="L88" i="11"/>
  <c r="L145" i="11"/>
  <c r="L78" i="11"/>
  <c r="L135" i="11"/>
  <c r="L63" i="11"/>
  <c r="L120" i="11"/>
  <c r="L87" i="11"/>
  <c r="L144" i="11"/>
  <c r="L70" i="11"/>
  <c r="L127" i="11"/>
  <c r="L141" i="11"/>
  <c r="L84" i="11"/>
  <c r="L62" i="11"/>
  <c r="L119" i="11"/>
  <c r="L104" i="11"/>
  <c r="L161" i="11"/>
  <c r="A5" i="18" l="1"/>
  <c r="L66" i="11"/>
  <c r="L123" i="11"/>
  <c r="L80" i="11"/>
  <c r="L137" i="11"/>
  <c r="L132" i="11"/>
  <c r="L75" i="11"/>
  <c r="L95" i="11"/>
  <c r="L152" i="11"/>
  <c r="L60" i="11"/>
  <c r="L117" i="11"/>
  <c r="L157" i="11"/>
  <c r="L100" i="11"/>
  <c r="A6" i="18" l="1"/>
  <c r="A7" i="18" l="1"/>
  <c r="A8" i="18" l="1"/>
  <c r="A9" i="18" l="1"/>
  <c r="A10" i="18" l="1"/>
  <c r="A11" i="18" l="1"/>
  <c r="A12" i="18" l="1"/>
  <c r="A13" i="18" l="1"/>
  <c r="A14" i="18" l="1"/>
  <c r="A15" i="18" l="1"/>
  <c r="A16" i="18" l="1"/>
  <c r="A17" i="18" l="1"/>
  <c r="A18" i="18" l="1"/>
  <c r="A19" i="18" l="1"/>
  <c r="A20" i="18" l="1"/>
  <c r="A21" i="18" l="1"/>
  <c r="A22" i="18" l="1"/>
  <c r="A23" i="18" l="1"/>
  <c r="A24" i="18" l="1"/>
  <c r="A25" i="18" l="1"/>
  <c r="A26" i="18" l="1"/>
  <c r="A27" i="18" l="1"/>
  <c r="A28" i="18" l="1"/>
  <c r="A29" i="18" l="1"/>
  <c r="A30" i="18" l="1"/>
  <c r="A31" i="18" l="1"/>
  <c r="A32" i="18" l="1"/>
  <c r="A33" i="18" l="1"/>
  <c r="A34" i="18" l="1"/>
  <c r="A35" i="18" l="1"/>
  <c r="A36" i="18" l="1"/>
  <c r="A37" i="18" l="1"/>
  <c r="A38" i="18" l="1"/>
  <c r="A39" i="18" l="1"/>
  <c r="A40" i="18" l="1"/>
  <c r="A41" i="18" l="1"/>
  <c r="A42" i="18" l="1"/>
  <c r="A43" i="18" l="1"/>
  <c r="A44" i="18" l="1"/>
  <c r="A45" i="18" l="1"/>
  <c r="A46" i="18" l="1"/>
  <c r="A47" i="18" l="1"/>
  <c r="A48" i="18" l="1"/>
  <c r="A49" i="18" l="1"/>
  <c r="A50" i="18" l="1"/>
  <c r="A51" i="18" l="1"/>
  <c r="A52" i="18" l="1"/>
  <c r="A53" i="18" l="1"/>
  <c r="A54" i="18" l="1"/>
  <c r="A55" i="18" l="1"/>
  <c r="A56" i="18" l="1"/>
  <c r="A57" i="18" l="1"/>
  <c r="A58" i="18" l="1"/>
  <c r="A59" i="18" l="1"/>
  <c r="A60" i="18" l="1"/>
  <c r="A61" i="18" l="1"/>
  <c r="A62" i="18" l="1"/>
  <c r="A63" i="18" l="1"/>
  <c r="A64" i="18" l="1"/>
  <c r="A65" i="18" l="1"/>
  <c r="A66" i="18" l="1"/>
  <c r="A67" i="18" l="1"/>
  <c r="A68" i="18" l="1"/>
  <c r="A69" i="18" l="1"/>
  <c r="A70" i="18" l="1"/>
  <c r="A71" i="18" l="1"/>
  <c r="A72" i="18" l="1"/>
  <c r="A73" i="18" l="1"/>
  <c r="A74" i="18" l="1"/>
  <c r="A75" i="18" l="1"/>
  <c r="A76" i="18" l="1"/>
  <c r="A77" i="18" l="1"/>
  <c r="A78" i="18" l="1"/>
  <c r="A79" i="18" l="1"/>
  <c r="A80" i="18" l="1"/>
  <c r="A81" i="18" l="1"/>
  <c r="A82" i="18" l="1"/>
  <c r="A83" i="18" l="1"/>
  <c r="A84" i="18" l="1"/>
  <c r="A85" i="18" l="1"/>
  <c r="A86" i="18" l="1"/>
  <c r="A87" i="18" l="1"/>
  <c r="A88" i="18" l="1"/>
  <c r="A89" i="18" l="1"/>
  <c r="A90" i="18" l="1"/>
  <c r="A91" i="18" l="1"/>
  <c r="A92" i="18" l="1"/>
  <c r="A93" i="18" l="1"/>
  <c r="A94" i="18" l="1"/>
  <c r="A95" i="18" l="1"/>
  <c r="A96" i="18" l="1"/>
  <c r="A97" i="18" l="1"/>
  <c r="A98" i="18" l="1"/>
  <c r="A99" i="18" l="1"/>
  <c r="A100" i="18" l="1"/>
  <c r="A101" i="18" l="1"/>
  <c r="A102" i="18" l="1"/>
  <c r="A103" i="18" l="1"/>
  <c r="A104" i="18" l="1"/>
  <c r="A105" i="18" l="1"/>
  <c r="A106" i="18" l="1"/>
  <c r="A107" i="18" l="1"/>
  <c r="A108" i="18" l="1"/>
  <c r="A109" i="18" l="1"/>
  <c r="A110" i="18" l="1"/>
  <c r="A111" i="18" l="1"/>
  <c r="A112" i="18" l="1"/>
  <c r="A113" i="18" l="1"/>
  <c r="A114" i="18" l="1"/>
  <c r="A115" i="18" l="1"/>
  <c r="A116" i="18" l="1"/>
  <c r="A117" i="18" l="1"/>
  <c r="A118" i="18" l="1"/>
  <c r="A119" i="18" l="1"/>
  <c r="A120" i="18" l="1"/>
  <c r="A121" i="18" l="1"/>
  <c r="A122" i="18" l="1"/>
  <c r="A123" i="18" l="1"/>
  <c r="A124" i="18" l="1"/>
  <c r="A125" i="18" l="1"/>
  <c r="A126" i="18" l="1"/>
  <c r="A127" i="18" l="1"/>
  <c r="A128" i="18" l="1"/>
  <c r="A129" i="18" l="1"/>
  <c r="A130" i="18" l="1"/>
  <c r="A131" i="18" l="1"/>
  <c r="A132" i="18" l="1"/>
  <c r="A133" i="18" l="1"/>
  <c r="A134" i="18" l="1"/>
  <c r="A135" i="18" l="1"/>
  <c r="A136" i="18" l="1"/>
  <c r="A137" i="18" l="1"/>
  <c r="A138" i="18" l="1"/>
  <c r="A139" i="18" l="1"/>
  <c r="A140" i="18" l="1"/>
  <c r="A141" i="18" l="1"/>
  <c r="A142" i="18" l="1"/>
  <c r="A143" i="18" l="1"/>
  <c r="A144" i="18" l="1"/>
  <c r="A145" i="18" l="1"/>
  <c r="A146" i="18" l="1"/>
  <c r="A147" i="18" l="1"/>
  <c r="A148" i="18" l="1"/>
  <c r="A149" i="18" l="1"/>
  <c r="A150" i="18" l="1"/>
  <c r="A151" i="18" l="1"/>
  <c r="A152" i="18" l="1"/>
  <c r="A153" i="18" l="1"/>
  <c r="A154" i="18" l="1"/>
  <c r="A155" i="18" l="1"/>
  <c r="A156" i="18" l="1"/>
  <c r="A157" i="18" l="1"/>
  <c r="A158" i="18" l="1"/>
  <c r="A159" i="18" l="1"/>
  <c r="A160" i="18" l="1"/>
  <c r="A161" i="18" l="1"/>
  <c r="A162" i="18" l="1"/>
  <c r="A163" i="18" l="1"/>
  <c r="A164" i="18" l="1"/>
  <c r="A165" i="18" l="1"/>
  <c r="A166" i="18" l="1"/>
  <c r="A167" i="18" l="1"/>
  <c r="A168" i="18" l="1"/>
  <c r="A169" i="18" l="1"/>
  <c r="A170" i="18" l="1"/>
  <c r="A171" i="18" l="1"/>
  <c r="A172" i="18" l="1"/>
  <c r="A173" i="18" l="1"/>
  <c r="A174" i="18" l="1"/>
  <c r="A175" i="18" l="1"/>
  <c r="A176" i="18" l="1"/>
  <c r="A177" i="18" l="1"/>
  <c r="A178" i="18" l="1"/>
  <c r="A179" i="18" l="1"/>
  <c r="A180" i="18" l="1"/>
  <c r="A181" i="18" l="1"/>
  <c r="A182" i="18" l="1"/>
  <c r="A183" i="18" l="1"/>
  <c r="A184" i="18" l="1"/>
  <c r="A185" i="18" l="1"/>
  <c r="A186" i="18" l="1"/>
  <c r="A187" i="18" l="1"/>
  <c r="A188" i="18" l="1"/>
  <c r="A189" i="18" l="1"/>
  <c r="A190" i="18" l="1"/>
  <c r="A191" i="18" l="1"/>
  <c r="A192" i="18" l="1"/>
  <c r="A193" i="18" l="1"/>
  <c r="A194" i="18" l="1"/>
  <c r="A195" i="18" l="1"/>
  <c r="A196" i="18" l="1"/>
  <c r="A197" i="18" l="1"/>
  <c r="A198" i="18" l="1"/>
  <c r="A199" i="18" l="1"/>
  <c r="A200" i="18" l="1"/>
  <c r="A201" i="18" l="1"/>
  <c r="A202" i="18" l="1"/>
  <c r="A203" i="18" l="1"/>
  <c r="A204" i="18" l="1"/>
  <c r="A205" i="18" l="1"/>
  <c r="A206" i="18" l="1"/>
  <c r="A207" i="18" l="1"/>
  <c r="A208" i="18" l="1"/>
  <c r="A209" i="18" l="1"/>
  <c r="A210" i="18" l="1"/>
  <c r="A211" i="18" l="1"/>
  <c r="A212" i="18" l="1"/>
  <c r="A213" i="18" l="1"/>
  <c r="A214" i="18" l="1"/>
  <c r="A215" i="18" l="1"/>
  <c r="A216" i="18" l="1"/>
  <c r="A217" i="18" l="1"/>
  <c r="A218" i="18" l="1"/>
  <c r="A219" i="18" l="1"/>
  <c r="A220" i="18" l="1"/>
  <c r="A221" i="18" l="1"/>
  <c r="A222" i="18" l="1"/>
  <c r="A223" i="18" l="1"/>
  <c r="A224" i="18" l="1"/>
  <c r="A225" i="18" l="1"/>
  <c r="A226" i="18" l="1"/>
  <c r="A227" i="18" l="1"/>
  <c r="A228" i="18" l="1"/>
  <c r="A229" i="18" l="1"/>
  <c r="A230" i="18" l="1"/>
  <c r="A231" i="18" l="1"/>
  <c r="A232" i="18" l="1"/>
  <c r="A233" i="18" l="1"/>
  <c r="A234" i="18" l="1"/>
  <c r="A235" i="18" l="1"/>
  <c r="A236" i="18" l="1"/>
  <c r="A237" i="18" l="1"/>
  <c r="A238" i="18" l="1"/>
  <c r="A239" i="18" l="1"/>
  <c r="A240" i="18" l="1"/>
  <c r="A241" i="18" l="1"/>
  <c r="A242" i="18" l="1"/>
  <c r="A243" i="18" l="1"/>
  <c r="A244" i="18" l="1"/>
  <c r="A245" i="18" l="1"/>
  <c r="A246" i="18" l="1"/>
  <c r="A247" i="18" l="1"/>
  <c r="A248" i="18" l="1"/>
  <c r="A249" i="18" l="1"/>
  <c r="A250" i="18" l="1"/>
  <c r="A251" i="18" l="1"/>
  <c r="A252" i="18" l="1"/>
  <c r="A253" i="18" l="1"/>
  <c r="A254" i="18" l="1"/>
  <c r="A255" i="18" l="1"/>
  <c r="A256" i="18" l="1"/>
  <c r="A257" i="18" l="1"/>
  <c r="A258" i="18" l="1"/>
  <c r="A259" i="18" l="1"/>
  <c r="A260" i="18" l="1"/>
  <c r="A261" i="18" l="1"/>
  <c r="A262" i="18" l="1"/>
  <c r="A263" i="18" l="1"/>
  <c r="A264" i="18" l="1"/>
  <c r="A265" i="18" l="1"/>
  <c r="A266" i="18" l="1"/>
  <c r="A267" i="18" l="1"/>
  <c r="A268" i="18" l="1"/>
  <c r="A269" i="18" l="1"/>
  <c r="A270" i="18" l="1"/>
  <c r="A271" i="18" l="1"/>
  <c r="A272" i="18" l="1"/>
  <c r="A273" i="18" l="1"/>
  <c r="A274" i="18" l="1"/>
  <c r="A275" i="18" l="1"/>
  <c r="A276" i="18" l="1"/>
  <c r="A277" i="18" l="1"/>
  <c r="A278" i="18" l="1"/>
  <c r="A279" i="18" l="1"/>
  <c r="A280" i="18" l="1"/>
  <c r="A281" i="18" l="1"/>
  <c r="A282" i="18" l="1"/>
  <c r="A283" i="18" l="1"/>
  <c r="A284" i="18" l="1"/>
  <c r="A285" i="18" l="1"/>
  <c r="A286" i="18" l="1"/>
  <c r="A287" i="18" l="1"/>
  <c r="A288" i="18" l="1"/>
  <c r="A289" i="18" l="1"/>
  <c r="A290" i="18" l="1"/>
  <c r="A291" i="18" l="1"/>
  <c r="A292" i="18" l="1"/>
  <c r="A293" i="18" l="1"/>
  <c r="A294" i="18" l="1"/>
  <c r="A295" i="18" l="1"/>
  <c r="A296" i="18" l="1"/>
  <c r="A297" i="18" l="1"/>
  <c r="A298" i="18" l="1"/>
  <c r="A299" i="18" l="1"/>
  <c r="A300" i="18" l="1"/>
  <c r="A301" i="18" l="1"/>
  <c r="A302" i="18" l="1"/>
  <c r="A303" i="18" l="1"/>
  <c r="A304" i="18" l="1"/>
  <c r="A305" i="18" l="1"/>
  <c r="A306" i="18" l="1"/>
  <c r="A307" i="18" l="1"/>
  <c r="A308" i="18" l="1"/>
  <c r="A309" i="18" l="1"/>
  <c r="A310" i="18" l="1"/>
  <c r="A311" i="18" l="1"/>
  <c r="A312" i="18" l="1"/>
  <c r="A313" i="18" l="1"/>
  <c r="A314" i="18" l="1"/>
  <c r="A315" i="18" l="1"/>
  <c r="A316" i="18" l="1"/>
  <c r="A317" i="18" l="1"/>
  <c r="A318" i="18" l="1"/>
  <c r="A319" i="18" l="1"/>
  <c r="A320" i="18" l="1"/>
  <c r="A321" i="18" l="1"/>
  <c r="A322" i="18" l="1"/>
  <c r="A323" i="18" l="1"/>
  <c r="A324" i="18" l="1"/>
  <c r="A325" i="18" l="1"/>
  <c r="A326" i="18" l="1"/>
  <c r="A327" i="18" l="1"/>
  <c r="A328" i="18" l="1"/>
  <c r="A329" i="18" l="1"/>
  <c r="A330" i="18" l="1"/>
  <c r="A331" i="18" l="1"/>
  <c r="A332" i="18" l="1"/>
  <c r="A333" i="18" l="1"/>
  <c r="A334" i="18" l="1"/>
  <c r="A335" i="18" l="1"/>
  <c r="A336" i="18" l="1"/>
  <c r="A337" i="18" l="1"/>
  <c r="A338" i="18" l="1"/>
  <c r="A339" i="18" l="1"/>
  <c r="A340" i="18" l="1"/>
  <c r="A341" i="18" l="1"/>
  <c r="A342" i="18" l="1"/>
  <c r="A343" i="18" l="1"/>
  <c r="A344" i="18" l="1"/>
  <c r="A345" i="18" l="1"/>
  <c r="A346" i="18" l="1"/>
  <c r="A347" i="18" l="1"/>
  <c r="A348" i="18" l="1"/>
  <c r="A349" i="18" l="1"/>
  <c r="A350" i="18" l="1"/>
  <c r="A351" i="18" l="1"/>
  <c r="A352" i="18" l="1"/>
  <c r="A353" i="18" l="1"/>
  <c r="A354" i="18" l="1"/>
  <c r="A355" i="18" l="1"/>
  <c r="A356" i="18" l="1"/>
  <c r="A357" i="18" l="1"/>
  <c r="A358" i="18" l="1"/>
  <c r="A359" i="18" l="1"/>
  <c r="A360" i="18" l="1"/>
  <c r="A361" i="18" l="1"/>
  <c r="A362" i="18" l="1"/>
  <c r="A363" i="18" l="1"/>
  <c r="A364" i="18" l="1"/>
  <c r="A365" i="18" l="1"/>
  <c r="A366" i="18" l="1"/>
  <c r="A367" i="18" l="1"/>
  <c r="A368" i="18" l="1"/>
  <c r="A369" i="18" l="1"/>
  <c r="A370" i="18" l="1"/>
  <c r="A371" i="18" l="1"/>
  <c r="A372" i="18" l="1"/>
  <c r="A373" i="18" l="1"/>
  <c r="A374" i="18" l="1"/>
  <c r="A375" i="18" l="1"/>
  <c r="A376" i="18" l="1"/>
  <c r="A377" i="18" l="1"/>
  <c r="A378" i="18" l="1"/>
  <c r="A379" i="18" l="1"/>
  <c r="A380" i="18" l="1"/>
  <c r="A381" i="18" l="1"/>
  <c r="A382" i="18" l="1"/>
  <c r="A383" i="18" l="1"/>
  <c r="A384" i="18" l="1"/>
  <c r="A385" i="18" l="1"/>
  <c r="A386" i="18" l="1"/>
  <c r="A387" i="18" l="1"/>
  <c r="A388" i="18" l="1"/>
  <c r="A389" i="18" l="1"/>
  <c r="A390" i="18" l="1"/>
  <c r="A391" i="18" l="1"/>
  <c r="A392" i="18" l="1"/>
  <c r="A393" i="18" l="1"/>
  <c r="A394" i="18" l="1"/>
  <c r="A395" i="18" l="1"/>
  <c r="A396" i="18" l="1"/>
  <c r="A397" i="18" l="1"/>
  <c r="A398" i="18" l="1"/>
  <c r="A399" i="18" l="1"/>
  <c r="A400" i="18" l="1"/>
  <c r="A401" i="18" l="1"/>
  <c r="A402" i="18" l="1"/>
  <c r="A403" i="18" l="1"/>
  <c r="A404" i="18" l="1"/>
  <c r="A405" i="18" l="1"/>
  <c r="A406" i="18" l="1"/>
  <c r="A407" i="18" l="1"/>
  <c r="A408" i="18" l="1"/>
  <c r="A409" i="18" l="1"/>
  <c r="A410" i="18" l="1"/>
  <c r="A411" i="18" l="1"/>
  <c r="A412" i="18" l="1"/>
  <c r="A413" i="18" l="1"/>
  <c r="A414" i="18" l="1"/>
  <c r="A415" i="18" l="1"/>
  <c r="A416" i="18" l="1"/>
  <c r="A417" i="18" l="1"/>
  <c r="A418" i="18" l="1"/>
  <c r="A419" i="18" l="1"/>
  <c r="A420" i="18" l="1"/>
  <c r="A421" i="18" l="1"/>
  <c r="A422" i="18" l="1"/>
  <c r="A423" i="18" l="1"/>
  <c r="A424" i="18" l="1"/>
  <c r="A425" i="18" l="1"/>
  <c r="A426" i="18" l="1"/>
  <c r="A427" i="18" l="1"/>
  <c r="A428" i="18" l="1"/>
  <c r="A429" i="18" l="1"/>
  <c r="A430" i="18" l="1"/>
  <c r="A431" i="18" l="1"/>
  <c r="A432" i="18" l="1"/>
  <c r="A433" i="18" l="1"/>
  <c r="A434" i="18" l="1"/>
  <c r="A435" i="18" l="1"/>
  <c r="A436" i="18" l="1"/>
  <c r="A437" i="18" l="1"/>
  <c r="A438" i="18" l="1"/>
  <c r="A439" i="18" l="1"/>
  <c r="A440" i="18" l="1"/>
  <c r="A441" i="18" l="1"/>
  <c r="A442" i="18" l="1"/>
  <c r="A443" i="18" l="1"/>
  <c r="A444" i="18" l="1"/>
  <c r="A445" i="18" l="1"/>
  <c r="A446" i="18" l="1"/>
  <c r="A447" i="18" l="1"/>
  <c r="A448" i="18"/>
  <c r="A449" i="18" l="1"/>
  <c r="A450" i="18" l="1"/>
  <c r="A451" i="18" l="1"/>
  <c r="A452" i="18" l="1"/>
  <c r="A453" i="18" l="1"/>
  <c r="A454" i="18" l="1"/>
  <c r="A455" i="18" l="1"/>
  <c r="A456" i="18" l="1"/>
  <c r="A457" i="18" l="1"/>
  <c r="A458" i="18" l="1"/>
  <c r="A459" i="18" l="1"/>
  <c r="A460" i="18" l="1"/>
  <c r="A461" i="18" l="1"/>
  <c r="A462" i="18" l="1"/>
  <c r="A463" i="18" l="1"/>
  <c r="A464" i="18" l="1"/>
  <c r="A465" i="18" l="1"/>
  <c r="A466" i="18" l="1"/>
  <c r="A467" i="18" l="1"/>
  <c r="A468" i="18" l="1"/>
  <c r="A469" i="18" l="1"/>
  <c r="A470" i="18" l="1"/>
  <c r="A471" i="18" l="1"/>
  <c r="A472" i="18" l="1"/>
  <c r="A473" i="18" l="1"/>
  <c r="A474" i="18" l="1"/>
  <c r="A475" i="18" l="1"/>
  <c r="A476" i="18" l="1"/>
  <c r="A477" i="18" l="1"/>
  <c r="A478" i="18" l="1"/>
  <c r="A479" i="18" l="1"/>
  <c r="A480" i="18" l="1"/>
  <c r="A481" i="18" l="1"/>
  <c r="A482" i="18" l="1"/>
  <c r="A483" i="18" l="1"/>
  <c r="A484" i="18" l="1"/>
  <c r="A485" i="18" l="1"/>
  <c r="A486" i="18" l="1"/>
  <c r="A487" i="18" l="1"/>
  <c r="A488" i="18" l="1"/>
  <c r="A489" i="18" l="1"/>
  <c r="A490" i="18" l="1"/>
  <c r="A491" i="18" l="1"/>
  <c r="A492" i="18" l="1"/>
  <c r="A493" i="18" l="1"/>
  <c r="A494" i="18" l="1"/>
  <c r="A495" i="18" l="1"/>
  <c r="A496" i="18" l="1"/>
  <c r="A497" i="18" l="1"/>
  <c r="A498" i="18" l="1"/>
  <c r="A499" i="18" l="1"/>
  <c r="A500" i="18" l="1"/>
  <c r="A501" i="18" l="1"/>
  <c r="A502" i="18" l="1"/>
  <c r="A503" i="18" l="1"/>
  <c r="A504" i="18" l="1"/>
  <c r="A505" i="18" l="1"/>
  <c r="A506" i="18" l="1"/>
  <c r="A507" i="18" l="1"/>
  <c r="A508" i="18" l="1"/>
  <c r="A509" i="18" l="1"/>
  <c r="A510" i="18" l="1"/>
  <c r="A511" i="18" l="1"/>
  <c r="A512" i="18" l="1"/>
  <c r="A513" i="18" l="1"/>
  <c r="A514" i="18" l="1"/>
  <c r="A515" i="18" l="1"/>
  <c r="A516" i="18" l="1"/>
  <c r="A517" i="18" l="1"/>
  <c r="A518" i="18" l="1"/>
  <c r="A519" i="18" l="1"/>
  <c r="A520" i="18" l="1"/>
  <c r="A521" i="18" l="1"/>
  <c r="A522" i="18" l="1"/>
  <c r="A523" i="18" l="1"/>
  <c r="A524" i="18" l="1"/>
  <c r="A525" i="18" l="1"/>
  <c r="A526" i="18" l="1"/>
  <c r="A527" i="18" l="1"/>
  <c r="A528" i="18" l="1"/>
  <c r="A529" i="18" l="1"/>
  <c r="A530" i="18" l="1"/>
  <c r="A531" i="18" l="1"/>
  <c r="A532" i="18" l="1"/>
  <c r="A533" i="18" l="1"/>
  <c r="A534" i="18" l="1"/>
  <c r="A535" i="18" l="1"/>
  <c r="A536" i="18" l="1"/>
  <c r="A537" i="18" l="1"/>
  <c r="A538" i="18" l="1"/>
  <c r="A539" i="18" l="1"/>
  <c r="A540" i="18" l="1"/>
  <c r="A541" i="18" l="1"/>
  <c r="A542" i="18" l="1"/>
  <c r="A543" i="18" l="1"/>
  <c r="A544" i="18" l="1"/>
  <c r="A545" i="18" l="1"/>
  <c r="A546" i="18" l="1"/>
  <c r="A547" i="18" l="1"/>
  <c r="A548" i="18" l="1"/>
  <c r="A549" i="18" l="1"/>
  <c r="A550" i="18" l="1"/>
  <c r="A551" i="18" l="1"/>
  <c r="A552" i="18" l="1"/>
  <c r="A553" i="18" l="1"/>
  <c r="A554" i="18" l="1"/>
  <c r="A555" i="18" l="1"/>
  <c r="A556" i="18" l="1"/>
  <c r="A557" i="18" l="1"/>
  <c r="A558" i="18" l="1"/>
  <c r="A559" i="18" l="1"/>
  <c r="A560" i="18" l="1"/>
  <c r="A561" i="18" l="1"/>
  <c r="A562" i="18" l="1"/>
  <c r="A563" i="18" l="1"/>
  <c r="A564" i="18" l="1"/>
  <c r="A565" i="18" l="1"/>
  <c r="A566" i="18" l="1"/>
  <c r="A567" i="18" l="1"/>
  <c r="A568" i="18" l="1"/>
  <c r="A569" i="18" l="1"/>
  <c r="A570" i="18" l="1"/>
  <c r="A571" i="18" l="1"/>
  <c r="A572" i="18" l="1"/>
  <c r="A573" i="18" l="1"/>
  <c r="A574" i="18" l="1"/>
  <c r="A575" i="18" l="1"/>
  <c r="A576" i="18" l="1"/>
  <c r="A577" i="18" l="1"/>
  <c r="A578" i="18" l="1"/>
  <c r="A579" i="18" l="1"/>
  <c r="A580" i="18" l="1"/>
  <c r="A581" i="18" l="1"/>
  <c r="A582" i="18" l="1"/>
  <c r="A583" i="18" l="1"/>
  <c r="A584" i="18" l="1"/>
  <c r="A585" i="18" l="1"/>
  <c r="A586" i="18" l="1"/>
  <c r="A587" i="18" l="1"/>
  <c r="A588" i="18" l="1"/>
  <c r="A589" i="18" l="1"/>
  <c r="A590" i="18" l="1"/>
  <c r="A591" i="18" l="1"/>
  <c r="A592" i="18" l="1"/>
  <c r="A593" i="18" l="1"/>
  <c r="A594" i="18" l="1"/>
  <c r="A595" i="18" l="1"/>
  <c r="A596" i="18" l="1"/>
  <c r="A597" i="18" l="1"/>
  <c r="A598" i="18" l="1"/>
  <c r="A599" i="18" l="1"/>
  <c r="A600" i="18" l="1"/>
  <c r="A601" i="18" l="1"/>
  <c r="A602" i="18" l="1"/>
  <c r="A603" i="18" l="1"/>
  <c r="A604" i="18" l="1"/>
  <c r="A605" i="18" l="1"/>
  <c r="A606" i="18" l="1"/>
  <c r="A607" i="18" l="1"/>
  <c r="A608" i="18" l="1"/>
  <c r="A609" i="18" l="1"/>
  <c r="A610" i="18" l="1"/>
  <c r="A611" i="18" l="1"/>
  <c r="A612" i="18" l="1"/>
  <c r="A613" i="18" l="1"/>
  <c r="A614" i="18" l="1"/>
  <c r="A615" i="18" l="1"/>
  <c r="A616" i="18" l="1"/>
  <c r="A617" i="18" l="1"/>
  <c r="A618" i="18" l="1"/>
  <c r="A619" i="18" l="1"/>
  <c r="A620" i="18" l="1"/>
  <c r="A621" i="18" l="1"/>
  <c r="A622" i="18" l="1"/>
  <c r="A623" i="18" l="1"/>
  <c r="A624" i="18" l="1"/>
  <c r="A625" i="18" l="1"/>
  <c r="A626" i="18" l="1"/>
  <c r="A627" i="18" l="1"/>
  <c r="A628" i="18" l="1"/>
  <c r="A629" i="18" l="1"/>
  <c r="A630" i="18" l="1"/>
  <c r="A631" i="18" l="1"/>
  <c r="A632" i="18" l="1"/>
  <c r="A633" i="18" l="1"/>
  <c r="A634" i="18" l="1"/>
  <c r="A635" i="18" l="1"/>
  <c r="A636" i="18" l="1"/>
  <c r="A637" i="18" l="1"/>
  <c r="A638" i="18" l="1"/>
  <c r="A639" i="18" l="1"/>
  <c r="A640" i="18" l="1"/>
  <c r="A641" i="18" l="1"/>
  <c r="A642" i="18" l="1"/>
  <c r="A643" i="18" l="1"/>
  <c r="A644" i="18" l="1"/>
  <c r="A645" i="18" l="1"/>
  <c r="A646" i="18" l="1"/>
  <c r="A647" i="18" l="1"/>
  <c r="A648" i="18" l="1"/>
  <c r="A649" i="18" l="1"/>
  <c r="A650" i="18" l="1"/>
  <c r="A651" i="18" l="1"/>
  <c r="A652" i="18" l="1"/>
  <c r="A653" i="18" l="1"/>
  <c r="A654" i="18" l="1"/>
  <c r="A655" i="18" l="1"/>
  <c r="A656" i="18" l="1"/>
  <c r="A657" i="18" l="1"/>
  <c r="A658" i="18" l="1"/>
  <c r="A659" i="18" l="1"/>
  <c r="A660" i="18" l="1"/>
  <c r="A661" i="18" l="1"/>
  <c r="A662" i="18" l="1"/>
  <c r="A663" i="18" l="1"/>
  <c r="A664" i="18" l="1"/>
  <c r="A665" i="18" l="1"/>
  <c r="A666" i="18" l="1"/>
  <c r="A667" i="18" l="1"/>
  <c r="A668" i="18" l="1"/>
  <c r="A669" i="18" l="1"/>
  <c r="A670" i="18" l="1"/>
  <c r="A671" i="18" l="1"/>
  <c r="A672" i="18" l="1"/>
  <c r="A673" i="18" l="1"/>
  <c r="A674" i="18" l="1"/>
  <c r="A675" i="18" l="1"/>
  <c r="A676" i="18" l="1"/>
  <c r="A677" i="18" l="1"/>
  <c r="A678" i="18" l="1"/>
  <c r="A679" i="18" l="1"/>
  <c r="A680" i="18" l="1"/>
  <c r="A681" i="18" l="1"/>
  <c r="A682" i="18" l="1"/>
  <c r="A683" i="18" l="1"/>
  <c r="A684" i="18" l="1"/>
  <c r="A685" i="18" l="1"/>
  <c r="A686" i="18" l="1"/>
  <c r="A687" i="18" l="1"/>
  <c r="A688" i="18" l="1"/>
  <c r="A689" i="18" l="1"/>
  <c r="A690" i="18" l="1"/>
  <c r="A691" i="18" l="1"/>
  <c r="A692" i="18" l="1"/>
  <c r="A693" i="18" l="1"/>
  <c r="A694" i="18" l="1"/>
  <c r="A695" i="18" l="1"/>
  <c r="A696" i="18" l="1"/>
  <c r="A697" i="18" l="1"/>
  <c r="A698" i="18" l="1"/>
  <c r="A699" i="18" l="1"/>
  <c r="A700" i="18" l="1"/>
  <c r="A701" i="18" l="1"/>
  <c r="A702" i="18" l="1"/>
  <c r="A703" i="18" l="1"/>
  <c r="A704" i="18" l="1"/>
  <c r="A705" i="18" l="1"/>
  <c r="A706" i="18" l="1"/>
  <c r="A707" i="18" l="1"/>
  <c r="A708" i="18" l="1"/>
  <c r="A709" i="18" l="1"/>
  <c r="A710" i="18" l="1"/>
  <c r="A711" i="18" l="1"/>
  <c r="A712" i="18" l="1"/>
  <c r="A713" i="18" l="1"/>
  <c r="A714" i="18" l="1"/>
  <c r="A715" i="18" l="1"/>
  <c r="A716" i="18" l="1"/>
  <c r="A717" i="18" l="1"/>
  <c r="A718" i="18" l="1"/>
  <c r="A719" i="18" l="1"/>
  <c r="A720" i="18" l="1"/>
  <c r="A721" i="18" l="1"/>
  <c r="A722" i="18" l="1"/>
  <c r="A723" i="18" l="1"/>
  <c r="A724" i="18" l="1"/>
  <c r="A725" i="18" l="1"/>
  <c r="A726" i="18" l="1"/>
  <c r="A727" i="18" l="1"/>
  <c r="A728" i="18" l="1"/>
  <c r="A729" i="18" l="1"/>
  <c r="A730" i="18" l="1"/>
  <c r="A731" i="18" l="1"/>
  <c r="A732" i="18" l="1"/>
  <c r="A733" i="18" l="1"/>
  <c r="A734" i="18" l="1"/>
  <c r="A735" i="18" l="1"/>
  <c r="A736" i="18" l="1"/>
  <c r="A737" i="18" l="1"/>
  <c r="A738" i="18" l="1"/>
  <c r="A739" i="18" l="1"/>
  <c r="A740" i="18" l="1"/>
  <c r="A741" i="18" l="1"/>
  <c r="A742" i="18" l="1"/>
  <c r="A743" i="18" l="1"/>
  <c r="A744" i="18" l="1"/>
  <c r="A745" i="18" l="1"/>
  <c r="A746" i="18" l="1"/>
  <c r="A747" i="18" l="1"/>
  <c r="A748" i="18" l="1"/>
  <c r="A749" i="18" l="1"/>
  <c r="A750" i="18" l="1"/>
  <c r="A751" i="18" l="1"/>
  <c r="A752" i="18" l="1"/>
  <c r="A753" i="18" l="1"/>
  <c r="A754" i="18" l="1"/>
  <c r="A755" i="18" l="1"/>
  <c r="A756" i="18" l="1"/>
  <c r="A757" i="18" l="1"/>
  <c r="A758" i="18" l="1"/>
  <c r="A759" i="18" l="1"/>
  <c r="C80" i="17" l="1"/>
  <c r="C80" i="15"/>
  <c r="C81" i="15"/>
  <c r="C81" i="17"/>
  <c r="C92" i="17"/>
  <c r="C92" i="15"/>
  <c r="I388" i="11" l="1"/>
  <c r="G388" i="11"/>
  <c r="E388" i="11"/>
  <c r="J388" i="11"/>
  <c r="D388" i="11"/>
  <c r="H388" i="11"/>
  <c r="K388" i="11"/>
  <c r="F388" i="11"/>
  <c r="K376" i="11"/>
  <c r="E376" i="11"/>
  <c r="D376" i="11"/>
  <c r="H376" i="11"/>
  <c r="F376" i="11"/>
  <c r="J376" i="11"/>
  <c r="I376" i="11"/>
  <c r="G376" i="11"/>
  <c r="I370" i="11"/>
  <c r="K370" i="11"/>
  <c r="H370" i="11"/>
  <c r="G370" i="11"/>
  <c r="F370" i="11"/>
  <c r="D370" i="11"/>
  <c r="E370" i="11"/>
  <c r="J370" i="11"/>
  <c r="I400" i="11"/>
  <c r="D400" i="11"/>
  <c r="E400" i="11"/>
  <c r="G400" i="11"/>
  <c r="J400" i="11"/>
  <c r="F400" i="11"/>
  <c r="H400" i="11"/>
  <c r="K400" i="11"/>
  <c r="E349" i="11"/>
  <c r="G349" i="11"/>
  <c r="K349" i="11"/>
  <c r="I349" i="11"/>
  <c r="F349" i="11"/>
  <c r="J349" i="11"/>
  <c r="D349" i="11"/>
  <c r="H349" i="11"/>
  <c r="H353" i="11"/>
  <c r="D353" i="11"/>
  <c r="G353" i="11"/>
  <c r="I353" i="11"/>
  <c r="K353" i="11"/>
  <c r="F353" i="11"/>
  <c r="E353" i="11"/>
  <c r="J353" i="11"/>
  <c r="C138" i="17" l="1"/>
  <c r="C138" i="15"/>
  <c r="C424" i="15"/>
  <c r="C424" i="17"/>
  <c r="C322" i="17"/>
  <c r="C322" i="15"/>
  <c r="C294" i="17"/>
  <c r="C294" i="15"/>
  <c r="C197" i="15"/>
  <c r="C197" i="17"/>
  <c r="C44" i="15"/>
  <c r="C44" i="17"/>
  <c r="C189" i="15"/>
  <c r="C189" i="17"/>
  <c r="C444" i="15"/>
  <c r="C444" i="17"/>
  <c r="C342" i="15"/>
  <c r="C342" i="17"/>
  <c r="C16" i="15"/>
  <c r="C16" i="17"/>
  <c r="C169" i="15"/>
  <c r="C169" i="17"/>
  <c r="C349" i="11"/>
  <c r="C388" i="11"/>
  <c r="C370" i="11"/>
  <c r="C376" i="11"/>
  <c r="C400" i="11"/>
  <c r="C353" i="11"/>
  <c r="C180" i="17" l="1"/>
  <c r="C180" i="15"/>
  <c r="C384" i="15"/>
  <c r="C384" i="17"/>
  <c r="C50" i="17"/>
  <c r="C50" i="15"/>
  <c r="C434" i="17"/>
  <c r="C434" i="15"/>
  <c r="C154" i="15"/>
  <c r="C154" i="17"/>
  <c r="C283" i="15"/>
  <c r="C283" i="17"/>
  <c r="C4" i="17"/>
  <c r="C4" i="15"/>
  <c r="C28" i="15"/>
  <c r="C28" i="17"/>
  <c r="C48" i="17"/>
  <c r="C48" i="15"/>
  <c r="C368" i="15"/>
  <c r="C368" i="17"/>
  <c r="C95" i="17"/>
  <c r="C95" i="15"/>
  <c r="C10" i="17"/>
  <c r="C10" i="15"/>
  <c r="C285" i="15"/>
  <c r="C285" i="17"/>
  <c r="C387" i="17"/>
  <c r="C387" i="15"/>
  <c r="C53" i="17"/>
  <c r="C53" i="15"/>
  <c r="C129" i="15"/>
  <c r="C129" i="17"/>
  <c r="C435" i="17"/>
  <c r="C435" i="15"/>
  <c r="C74" i="15"/>
  <c r="C74" i="17"/>
  <c r="C51" i="15"/>
  <c r="C51" i="17"/>
  <c r="C143" i="15"/>
  <c r="C143" i="17"/>
  <c r="C146" i="15"/>
  <c r="C146" i="17"/>
  <c r="C459" i="15"/>
  <c r="C459" i="17"/>
  <c r="C414" i="15"/>
  <c r="C414" i="17"/>
  <c r="C163" i="15"/>
  <c r="C163" i="17"/>
  <c r="C295" i="17"/>
  <c r="C295" i="15"/>
  <c r="C460" i="17"/>
  <c r="C460" i="15"/>
  <c r="C86" i="17"/>
  <c r="C86" i="15"/>
  <c r="C58" i="15"/>
  <c r="C58" i="17"/>
  <c r="C401" i="15"/>
  <c r="C401" i="17"/>
  <c r="C70" i="15"/>
  <c r="C70" i="17"/>
  <c r="C234" i="15"/>
  <c r="C234" i="17"/>
  <c r="C223" i="15"/>
  <c r="C223" i="17"/>
  <c r="C90" i="17"/>
  <c r="C90" i="15"/>
  <c r="C373" i="17"/>
  <c r="C373" i="15"/>
  <c r="C256" i="17"/>
  <c r="C256" i="15"/>
  <c r="C308" i="17"/>
  <c r="C308" i="15"/>
  <c r="C108" i="15"/>
  <c r="C108" i="17"/>
  <c r="C67" i="17"/>
  <c r="C67" i="15"/>
  <c r="C34" i="17"/>
  <c r="C34" i="15"/>
  <c r="C335" i="15"/>
  <c r="C335" i="17"/>
  <c r="C442" i="15"/>
  <c r="C442" i="17"/>
  <c r="C290" i="17"/>
  <c r="C290" i="15"/>
  <c r="C87" i="15"/>
  <c r="C87" i="17"/>
  <c r="C410" i="17"/>
  <c r="C410" i="15"/>
  <c r="C194" i="15"/>
  <c r="C194" i="17"/>
  <c r="C248" i="17"/>
  <c r="C248" i="15"/>
  <c r="C253" i="15"/>
  <c r="C253" i="17"/>
  <c r="C298" i="17"/>
  <c r="C298" i="15"/>
  <c r="C358" i="17"/>
  <c r="C358" i="15"/>
  <c r="C112" i="17"/>
  <c r="C112" i="15"/>
  <c r="C328" i="17"/>
  <c r="C328" i="15"/>
  <c r="C220" i="15"/>
  <c r="C220" i="17"/>
  <c r="C172" i="17"/>
  <c r="C172" i="15"/>
  <c r="C336" i="17"/>
  <c r="C336" i="15"/>
  <c r="C431" i="17"/>
  <c r="C431" i="15"/>
  <c r="C251" i="15"/>
  <c r="C251" i="17"/>
  <c r="C30" i="17"/>
  <c r="C30" i="15"/>
  <c r="C240" i="17"/>
  <c r="C240" i="15"/>
  <c r="C60" i="17"/>
  <c r="C60" i="15"/>
  <c r="C313" i="15"/>
  <c r="C313" i="17"/>
  <c r="C271" i="15"/>
  <c r="C271" i="17"/>
  <c r="C304" i="15"/>
  <c r="C304" i="17"/>
  <c r="C393" i="15"/>
  <c r="C393" i="17"/>
  <c r="C132" i="15"/>
  <c r="C132" i="17"/>
  <c r="C385" i="17"/>
  <c r="C385" i="15"/>
  <c r="C350" i="17"/>
  <c r="C350" i="15"/>
  <c r="C183" i="15"/>
  <c r="C183" i="17"/>
  <c r="C2" i="17"/>
  <c r="C2" i="15"/>
  <c r="C291" i="15"/>
  <c r="C291" i="17"/>
  <c r="C257" i="15"/>
  <c r="C257" i="17"/>
  <c r="C124" i="17"/>
  <c r="C124" i="15"/>
  <c r="C317" i="17"/>
  <c r="C317" i="15"/>
  <c r="C79" i="17"/>
  <c r="C79" i="15"/>
  <c r="C278" i="15"/>
  <c r="C278" i="17"/>
  <c r="C205" i="17"/>
  <c r="C205" i="15"/>
  <c r="C98" i="17"/>
  <c r="C98" i="15"/>
  <c r="C452" i="17"/>
  <c r="C452" i="15"/>
  <c r="C141" i="17"/>
  <c r="C141" i="15"/>
  <c r="C430" i="17"/>
  <c r="C430" i="15"/>
  <c r="C325" i="15"/>
  <c r="C325" i="17"/>
  <c r="C449" i="17"/>
  <c r="C449" i="15"/>
  <c r="C427" i="15"/>
  <c r="C427" i="17"/>
  <c r="C333" i="17"/>
  <c r="C333" i="15"/>
  <c r="C76" i="15"/>
  <c r="C76" i="17"/>
  <c r="C36" i="17"/>
  <c r="C36" i="15"/>
  <c r="C103" i="15"/>
  <c r="C103" i="17"/>
  <c r="C274" i="15"/>
  <c r="C274" i="17"/>
  <c r="C161" i="15"/>
  <c r="C161" i="17"/>
  <c r="C396" i="17"/>
  <c r="C396" i="15"/>
  <c r="C135" i="15"/>
  <c r="C135" i="17"/>
  <c r="C118" i="17"/>
  <c r="C118" i="15"/>
  <c r="C299" i="15"/>
  <c r="C299" i="17"/>
  <c r="C347" i="17"/>
  <c r="C347" i="15"/>
  <c r="C288" i="15"/>
  <c r="C288" i="17"/>
  <c r="C438" i="15"/>
  <c r="C438" i="17"/>
  <c r="C409" i="17"/>
  <c r="C409" i="15"/>
  <c r="C27" i="17"/>
  <c r="C27" i="15"/>
  <c r="C269" i="17"/>
  <c r="C269" i="15"/>
  <c r="C206" i="15"/>
  <c r="C206" i="17"/>
  <c r="C416" i="17"/>
  <c r="C416" i="15"/>
  <c r="C199" i="15" l="1"/>
  <c r="C199" i="17"/>
  <c r="C181" i="15"/>
  <c r="C181" i="17"/>
  <c r="C261" i="17"/>
  <c r="C261" i="15"/>
  <c r="C212" i="15"/>
  <c r="C212" i="17"/>
  <c r="C207" i="15"/>
  <c r="C207" i="17"/>
  <c r="C312" i="17"/>
  <c r="C312" i="15"/>
  <c r="C454" i="15"/>
  <c r="C454" i="17"/>
  <c r="C302" i="15"/>
  <c r="C302" i="17"/>
  <c r="C363" i="17"/>
  <c r="C363" i="15"/>
  <c r="C100" i="15"/>
  <c r="C100" i="17"/>
  <c r="C150" i="15"/>
  <c r="C150" i="17"/>
  <c r="C311" i="15"/>
  <c r="C311" i="17"/>
  <c r="C359" i="15"/>
  <c r="C359" i="17"/>
  <c r="C214" i="15"/>
  <c r="C214" i="17"/>
  <c r="C451" i="15"/>
  <c r="C451" i="17"/>
  <c r="C316" i="15"/>
  <c r="C316" i="17"/>
  <c r="C215" i="17"/>
  <c r="C215" i="15"/>
  <c r="C398" i="17"/>
  <c r="C398" i="15"/>
  <c r="C415" i="17"/>
  <c r="C415" i="15"/>
  <c r="C160" i="17"/>
  <c r="C160" i="15"/>
  <c r="C239" i="17"/>
  <c r="C239" i="15"/>
  <c r="C281" i="17"/>
  <c r="C281" i="15"/>
  <c r="C22" i="15"/>
  <c r="C22" i="17"/>
  <c r="C400" i="15"/>
  <c r="C400" i="17"/>
  <c r="C403" i="15"/>
  <c r="C403" i="17"/>
  <c r="C296" i="15"/>
  <c r="C296" i="17"/>
  <c r="C211" i="17"/>
  <c r="C211" i="15"/>
  <c r="C49" i="15"/>
  <c r="C49" i="17"/>
  <c r="C266" i="15"/>
  <c r="C266" i="17"/>
  <c r="C54" i="15"/>
  <c r="C54" i="17"/>
  <c r="C260" i="17"/>
  <c r="C260" i="15"/>
  <c r="C418" i="17"/>
  <c r="C418" i="15"/>
  <c r="C405" i="15"/>
  <c r="C405" i="17"/>
  <c r="C210" i="15"/>
  <c r="C210" i="17"/>
  <c r="D285" i="15"/>
  <c r="D285" i="17"/>
  <c r="E285" i="17" s="1"/>
  <c r="C397" i="15"/>
  <c r="C397" i="17"/>
  <c r="C125" i="15"/>
  <c r="C125" i="17"/>
  <c r="C365" i="15"/>
  <c r="C365" i="17"/>
  <c r="C149" i="17"/>
  <c r="C149" i="15"/>
  <c r="C47" i="15"/>
  <c r="C47" i="17"/>
  <c r="C196" i="17"/>
  <c r="C196" i="15"/>
  <c r="C306" i="15"/>
  <c r="C306" i="17"/>
  <c r="C153" i="17"/>
  <c r="C153" i="15"/>
  <c r="C102" i="17"/>
  <c r="C102" i="15"/>
  <c r="C162" i="17"/>
  <c r="C162" i="15"/>
  <c r="C436" i="15"/>
  <c r="C436" i="17"/>
  <c r="C371" i="17"/>
  <c r="C371" i="15"/>
  <c r="C411" i="17"/>
  <c r="C411" i="15"/>
  <c r="C164" i="17"/>
  <c r="C164" i="15"/>
  <c r="C137" i="15"/>
  <c r="C137" i="17"/>
  <c r="C57" i="17"/>
  <c r="C57" i="15"/>
  <c r="C110" i="15"/>
  <c r="C110" i="17"/>
  <c r="C282" i="15"/>
  <c r="C282" i="17"/>
  <c r="C232" i="15"/>
  <c r="C232" i="17"/>
  <c r="C8" i="15"/>
  <c r="C8" i="17"/>
  <c r="C148" i="15"/>
  <c r="C148" i="17"/>
  <c r="C309" i="17"/>
  <c r="C309" i="15"/>
  <c r="C116" i="17"/>
  <c r="C116" i="15"/>
  <c r="C386" i="15"/>
  <c r="C386" i="17"/>
  <c r="C94" i="17"/>
  <c r="C94" i="15"/>
  <c r="C78" i="15"/>
  <c r="C78" i="17"/>
  <c r="C419" i="17"/>
  <c r="C419" i="15"/>
  <c r="C131" i="15"/>
  <c r="C131" i="17"/>
  <c r="C422" i="17"/>
  <c r="C422" i="15"/>
  <c r="C381" i="15"/>
  <c r="C381" i="17"/>
  <c r="C366" i="17"/>
  <c r="C366" i="15"/>
  <c r="C263" i="17"/>
  <c r="C263" i="15"/>
  <c r="C247" i="17"/>
  <c r="C247" i="15"/>
  <c r="C289" i="15"/>
  <c r="C289" i="17"/>
  <c r="C113" i="17"/>
  <c r="C113" i="15"/>
  <c r="C175" i="15"/>
  <c r="C175" i="17"/>
  <c r="C362" i="17"/>
  <c r="C362" i="15"/>
  <c r="C33" i="17"/>
  <c r="C33" i="15"/>
  <c r="C314" i="17"/>
  <c r="C314" i="15"/>
  <c r="C364" i="17"/>
  <c r="C364" i="15"/>
  <c r="C204" i="17"/>
  <c r="C204" i="15"/>
  <c r="C262" i="17"/>
  <c r="C262" i="15"/>
  <c r="C329" i="17"/>
  <c r="C329" i="15"/>
  <c r="C265" i="17"/>
  <c r="C265" i="15"/>
  <c r="C188" i="17"/>
  <c r="C188" i="15"/>
  <c r="C179" i="15"/>
  <c r="C179" i="17"/>
  <c r="C136" i="17"/>
  <c r="C136" i="15"/>
  <c r="C456" i="17"/>
  <c r="C456" i="15"/>
  <c r="C355" i="15"/>
  <c r="C355" i="17"/>
  <c r="C109" i="17"/>
  <c r="C109" i="15"/>
  <c r="C226" i="17"/>
  <c r="C226" i="15"/>
  <c r="C406" i="17"/>
  <c r="C406" i="15"/>
  <c r="C35" i="15"/>
  <c r="C35" i="17"/>
  <c r="C202" i="17"/>
  <c r="C202" i="15"/>
  <c r="C334" i="17"/>
  <c r="C334" i="15"/>
  <c r="C107" i="15"/>
  <c r="C107" i="17"/>
  <c r="C330" i="15"/>
  <c r="C330" i="17"/>
  <c r="C441" i="15"/>
  <c r="C441" i="17"/>
  <c r="C391" i="15"/>
  <c r="C391" i="17"/>
  <c r="C156" i="15"/>
  <c r="C156" i="17"/>
  <c r="C19" i="17"/>
  <c r="C19" i="15"/>
  <c r="C376" i="17"/>
  <c r="C376" i="15"/>
  <c r="C339" i="15"/>
  <c r="C339" i="17"/>
  <c r="C417" i="15"/>
  <c r="C417" i="17"/>
  <c r="C379" i="15"/>
  <c r="C379" i="17"/>
  <c r="C6" i="15"/>
  <c r="C6" i="17"/>
  <c r="C128" i="15"/>
  <c r="C128" i="17"/>
  <c r="C264" i="15"/>
  <c r="C264" i="17"/>
  <c r="C155" i="17"/>
  <c r="C155" i="15"/>
  <c r="C457" i="15"/>
  <c r="C457" i="17"/>
  <c r="C213" i="15"/>
  <c r="C213" i="17"/>
  <c r="C104" i="17"/>
  <c r="C104" i="15"/>
  <c r="C357" i="15"/>
  <c r="C357" i="17"/>
  <c r="C360" i="17"/>
  <c r="C360" i="15"/>
  <c r="C361" i="15"/>
  <c r="C361" i="17"/>
  <c r="C307" i="15"/>
  <c r="C307" i="17"/>
  <c r="C23" i="17"/>
  <c r="C23" i="15"/>
  <c r="C43" i="15"/>
  <c r="C43" i="17"/>
  <c r="C412" i="17"/>
  <c r="C412" i="15"/>
  <c r="C151" i="17"/>
  <c r="C151" i="15"/>
  <c r="C105" i="17"/>
  <c r="C105" i="15"/>
  <c r="C258" i="17"/>
  <c r="C258" i="15"/>
  <c r="C367" i="17"/>
  <c r="C367" i="15"/>
  <c r="C408" i="17"/>
  <c r="C408" i="15"/>
  <c r="C227" i="15"/>
  <c r="C227" i="17"/>
  <c r="C341" i="15"/>
  <c r="C341" i="17"/>
  <c r="C159" i="15"/>
  <c r="C159" i="17"/>
  <c r="C255" i="17"/>
  <c r="C255" i="15"/>
  <c r="C77" i="15"/>
  <c r="C77" i="17"/>
  <c r="C284" i="15"/>
  <c r="C284" i="17"/>
  <c r="C443" i="15"/>
  <c r="C443" i="17"/>
  <c r="C245" i="15"/>
  <c r="C245" i="17"/>
  <c r="C383" i="17"/>
  <c r="C383" i="15"/>
  <c r="C52" i="17"/>
  <c r="C52" i="15"/>
  <c r="C62" i="17"/>
  <c r="C62" i="15"/>
  <c r="C40" i="17"/>
  <c r="C40" i="15"/>
  <c r="C11" i="17"/>
  <c r="C11" i="15"/>
  <c r="C392" i="17"/>
  <c r="C392" i="15"/>
  <c r="C277" i="15"/>
  <c r="C277" i="17"/>
  <c r="C231" i="15"/>
  <c r="C231" i="17"/>
  <c r="C126" i="15"/>
  <c r="C126" i="17"/>
  <c r="C352" i="15"/>
  <c r="C352" i="17"/>
  <c r="C83" i="17"/>
  <c r="C83" i="15"/>
  <c r="C192" i="15"/>
  <c r="C192" i="17"/>
  <c r="C55" i="15"/>
  <c r="C55" i="17"/>
  <c r="C59" i="15"/>
  <c r="C59" i="17"/>
  <c r="C130" i="15"/>
  <c r="C130" i="17"/>
  <c r="C186" i="15"/>
  <c r="C186" i="17"/>
  <c r="C3" i="17"/>
  <c r="C3" i="15"/>
  <c r="C106" i="17"/>
  <c r="C106" i="15"/>
  <c r="C345" i="15"/>
  <c r="C345" i="17"/>
  <c r="C372" i="15"/>
  <c r="C372" i="17"/>
  <c r="C142" i="15"/>
  <c r="C142" i="17"/>
  <c r="C61" i="17"/>
  <c r="C61" i="15"/>
  <c r="C346" i="15"/>
  <c r="C346" i="17"/>
  <c r="C176" i="15"/>
  <c r="C176" i="17"/>
  <c r="C41" i="15"/>
  <c r="C41" i="17"/>
  <c r="C73" i="17"/>
  <c r="C73" i="15"/>
  <c r="C447" i="17"/>
  <c r="C447" i="15"/>
  <c r="C111" i="17"/>
  <c r="C111" i="15"/>
  <c r="C145" i="17"/>
  <c r="C145" i="15"/>
  <c r="C39" i="17"/>
  <c r="C39" i="15"/>
  <c r="C243" i="15"/>
  <c r="C243" i="17"/>
  <c r="C349" i="15"/>
  <c r="C349" i="17"/>
  <c r="C121" i="15"/>
  <c r="C121" i="17"/>
  <c r="C380" i="15"/>
  <c r="C380" i="17"/>
  <c r="C315" i="15"/>
  <c r="C315" i="17"/>
  <c r="C9" i="17"/>
  <c r="C9" i="15"/>
  <c r="C219" i="15"/>
  <c r="C219" i="17"/>
  <c r="C429" i="17"/>
  <c r="C429" i="15"/>
  <c r="C426" i="15"/>
  <c r="C426" i="17"/>
  <c r="D459" i="15" l="1"/>
  <c r="D459" i="17"/>
  <c r="E459" i="17" s="1"/>
  <c r="D51" i="15"/>
  <c r="D51" i="17"/>
  <c r="E51" i="17" s="1"/>
  <c r="D357" i="15"/>
  <c r="D357" i="17"/>
  <c r="E357" i="17" s="1"/>
  <c r="D316" i="17"/>
  <c r="E316" i="17" s="1"/>
  <c r="D316" i="15"/>
  <c r="D79" i="15"/>
  <c r="D79" i="17"/>
  <c r="E79" i="17" s="1"/>
  <c r="D408" i="17"/>
  <c r="E408" i="17" s="1"/>
  <c r="D408" i="15"/>
  <c r="D367" i="15"/>
  <c r="D367" i="17"/>
  <c r="E367" i="17" s="1"/>
  <c r="D255" i="15"/>
  <c r="D255" i="17"/>
  <c r="E255" i="17" s="1"/>
  <c r="D230" i="15"/>
  <c r="D230" i="17"/>
  <c r="E230" i="17" s="1"/>
  <c r="D257" i="15"/>
  <c r="D257" i="17"/>
  <c r="E257" i="17" s="1"/>
  <c r="D438" i="15"/>
  <c r="D438" i="17"/>
  <c r="E438" i="17" s="1"/>
  <c r="D341" i="15"/>
  <c r="D341" i="17"/>
  <c r="E341" i="17" s="1"/>
  <c r="D444" i="15"/>
  <c r="D444" i="17"/>
  <c r="E444" i="17" s="1"/>
  <c r="D266" i="17"/>
  <c r="E266" i="17" s="1"/>
  <c r="D266" i="15"/>
  <c r="D265" i="17"/>
  <c r="E265" i="17" s="1"/>
  <c r="D265" i="15"/>
  <c r="D299" i="17"/>
  <c r="E299" i="17" s="1"/>
  <c r="D299" i="15"/>
  <c r="D306" i="17"/>
  <c r="E306" i="17" s="1"/>
  <c r="D306" i="15"/>
  <c r="D16" i="17"/>
  <c r="E16" i="17" s="1"/>
  <c r="D16" i="15"/>
  <c r="D155" i="17"/>
  <c r="E155" i="17" s="1"/>
  <c r="D155" i="15"/>
  <c r="D342" i="15"/>
  <c r="D342" i="17"/>
  <c r="E342" i="17" s="1"/>
  <c r="D78" i="15"/>
  <c r="D78" i="17"/>
  <c r="E78" i="17" s="1"/>
  <c r="D232" i="15"/>
  <c r="D232" i="17"/>
  <c r="E232" i="17" s="1"/>
  <c r="D206" i="17"/>
  <c r="E206" i="17" s="1"/>
  <c r="D206" i="15"/>
  <c r="D189" i="15"/>
  <c r="D189" i="17"/>
  <c r="E189" i="17" s="1"/>
  <c r="D61" i="15"/>
  <c r="D61" i="17"/>
  <c r="E61" i="17" s="1"/>
  <c r="D410" i="17"/>
  <c r="E410" i="17" s="1"/>
  <c r="D410" i="15"/>
  <c r="D188" i="17"/>
  <c r="E188" i="17" s="1"/>
  <c r="D188" i="15"/>
  <c r="D137" i="17"/>
  <c r="E137" i="17" s="1"/>
  <c r="D137" i="15"/>
  <c r="D271" i="17"/>
  <c r="E271" i="17" s="1"/>
  <c r="D271" i="15"/>
  <c r="D334" i="15"/>
  <c r="D334" i="17"/>
  <c r="E334" i="17" s="1"/>
  <c r="D204" i="17"/>
  <c r="E204" i="17" s="1"/>
  <c r="D204" i="15"/>
  <c r="D28" i="15"/>
  <c r="D28" i="17"/>
  <c r="E28" i="17" s="1"/>
  <c r="D146" i="17"/>
  <c r="E146" i="17" s="1"/>
  <c r="D146" i="15"/>
  <c r="D363" i="15"/>
  <c r="D363" i="17"/>
  <c r="E363" i="17" s="1"/>
  <c r="D94" i="15"/>
  <c r="D94" i="17"/>
  <c r="E94" i="17" s="1"/>
  <c r="D104" i="15"/>
  <c r="D104" i="17"/>
  <c r="E104" i="17" s="1"/>
  <c r="D215" i="15"/>
  <c r="D215" i="17"/>
  <c r="E215" i="17" s="1"/>
  <c r="D349" i="15"/>
  <c r="D349" i="17"/>
  <c r="E349" i="17" s="1"/>
  <c r="D418" i="15"/>
  <c r="D418" i="17"/>
  <c r="E418" i="17" s="1"/>
  <c r="D67" i="17"/>
  <c r="E67" i="17" s="1"/>
  <c r="D67" i="15"/>
  <c r="D164" i="15"/>
  <c r="D164" i="17"/>
  <c r="E164" i="17" s="1"/>
  <c r="D176" i="15"/>
  <c r="D176" i="17"/>
  <c r="E176" i="17" s="1"/>
  <c r="D181" i="17"/>
  <c r="E181" i="17" s="1"/>
  <c r="D181" i="15"/>
  <c r="D248" i="15"/>
  <c r="D248" i="17"/>
  <c r="E248" i="17" s="1"/>
  <c r="D59" i="17"/>
  <c r="E59" i="17" s="1"/>
  <c r="D59" i="15"/>
  <c r="D424" i="15"/>
  <c r="D424" i="17"/>
  <c r="E424" i="17" s="1"/>
  <c r="D62" i="17"/>
  <c r="E62" i="17" s="1"/>
  <c r="D62" i="15"/>
  <c r="D239" i="15"/>
  <c r="D239" i="17"/>
  <c r="E239" i="17" s="1"/>
  <c r="D210" i="15"/>
  <c r="D210" i="17"/>
  <c r="E210" i="17" s="1"/>
  <c r="D336" i="17"/>
  <c r="E336" i="17" s="1"/>
  <c r="D336" i="15"/>
  <c r="D452" i="17"/>
  <c r="E452" i="17" s="1"/>
  <c r="D452" i="15"/>
  <c r="D138" i="15"/>
  <c r="D138" i="17"/>
  <c r="E138" i="17" s="1"/>
  <c r="D125" i="17"/>
  <c r="E125" i="17" s="1"/>
  <c r="D125" i="15"/>
  <c r="D261" i="17"/>
  <c r="E261" i="17" s="1"/>
  <c r="D261" i="15"/>
  <c r="D102" i="15"/>
  <c r="D102" i="17"/>
  <c r="E102" i="17" s="1"/>
  <c r="D419" i="15"/>
  <c r="D419" i="17"/>
  <c r="E419" i="17" s="1"/>
  <c r="D436" i="15"/>
  <c r="D436" i="17"/>
  <c r="E436" i="17" s="1"/>
  <c r="C42" i="17"/>
  <c r="C42" i="15"/>
  <c r="C64" i="17"/>
  <c r="C64" i="15"/>
  <c r="C75" i="17"/>
  <c r="C75" i="15"/>
  <c r="C203" i="15"/>
  <c r="C203" i="17"/>
  <c r="C152" i="17"/>
  <c r="C152" i="15"/>
  <c r="C254" i="17"/>
  <c r="C254" i="15"/>
  <c r="C252" i="15"/>
  <c r="C252" i="17"/>
  <c r="C7" i="15"/>
  <c r="C7" i="17"/>
  <c r="C229" i="17"/>
  <c r="C229" i="15"/>
  <c r="C29" i="15"/>
  <c r="C29" i="17"/>
  <c r="C63" i="17"/>
  <c r="C63" i="15"/>
  <c r="C114" i="17"/>
  <c r="C114" i="15"/>
  <c r="C267" i="17"/>
  <c r="C267" i="15"/>
  <c r="C450" i="15"/>
  <c r="C450" i="17"/>
  <c r="C93" i="15"/>
  <c r="C93" i="17"/>
  <c r="C32" i="17"/>
  <c r="C32" i="15"/>
  <c r="C134" i="17"/>
  <c r="C134" i="15"/>
  <c r="C14" i="15"/>
  <c r="C14" i="17"/>
  <c r="C356" i="17"/>
  <c r="C356" i="15"/>
  <c r="C301" i="15"/>
  <c r="C301" i="17"/>
  <c r="C279" i="15"/>
  <c r="C279" i="17"/>
  <c r="C458" i="15"/>
  <c r="C458" i="17"/>
  <c r="C238" i="17"/>
  <c r="C238" i="15"/>
  <c r="C310" i="17"/>
  <c r="C310" i="15"/>
  <c r="C88" i="15"/>
  <c r="C88" i="17"/>
  <c r="C182" i="17"/>
  <c r="C182" i="15"/>
  <c r="C237" i="17"/>
  <c r="C237" i="15"/>
  <c r="C332" i="15"/>
  <c r="C332" i="17"/>
  <c r="C84" i="15"/>
  <c r="C84" i="17"/>
  <c r="C85" i="15"/>
  <c r="C85" i="17"/>
  <c r="C425" i="15"/>
  <c r="C425" i="17"/>
  <c r="C120" i="15"/>
  <c r="C120" i="17"/>
  <c r="C216" i="17"/>
  <c r="C216" i="15"/>
  <c r="C174" i="15"/>
  <c r="C174" i="17"/>
  <c r="C171" i="15"/>
  <c r="C171" i="17"/>
  <c r="C276" i="17"/>
  <c r="C276" i="15"/>
  <c r="C374" i="17"/>
  <c r="C374" i="15"/>
  <c r="C167" i="15"/>
  <c r="C167" i="17"/>
  <c r="C97" i="17"/>
  <c r="C97" i="15"/>
  <c r="C193" i="15"/>
  <c r="C193" i="17"/>
  <c r="C209" i="15"/>
  <c r="C209" i="17"/>
  <c r="C177" i="17"/>
  <c r="C177" i="15"/>
  <c r="C178" i="17"/>
  <c r="C178" i="15"/>
  <c r="C433" i="15"/>
  <c r="C433" i="17"/>
  <c r="C187" i="15"/>
  <c r="C187" i="17"/>
  <c r="C390" i="15"/>
  <c r="C390" i="17"/>
  <c r="C117" i="17"/>
  <c r="C117" i="15"/>
  <c r="C369" i="17"/>
  <c r="C369" i="15"/>
  <c r="C17" i="15"/>
  <c r="C17" i="17"/>
  <c r="C12" i="15"/>
  <c r="C12" i="17"/>
  <c r="C69" i="15"/>
  <c r="C69" i="17"/>
  <c r="C378" i="15"/>
  <c r="C378" i="17"/>
  <c r="C321" i="17"/>
  <c r="C321" i="15"/>
  <c r="C246" i="15"/>
  <c r="C246" i="17"/>
  <c r="C236" i="15"/>
  <c r="C236" i="17"/>
  <c r="C348" i="15"/>
  <c r="C348" i="17"/>
  <c r="C448" i="17"/>
  <c r="C448" i="15"/>
  <c r="C228" i="17"/>
  <c r="C228" i="15"/>
  <c r="C432" i="15"/>
  <c r="C432" i="17"/>
  <c r="C208" i="15"/>
  <c r="C208" i="17"/>
  <c r="C233" i="17"/>
  <c r="C233" i="15"/>
  <c r="C404" i="17"/>
  <c r="C404" i="15"/>
  <c r="C340" i="17"/>
  <c r="C340" i="15"/>
  <c r="D36" i="15"/>
  <c r="D36" i="17"/>
  <c r="E36" i="17" s="1"/>
  <c r="C72" i="17"/>
  <c r="C72" i="15"/>
  <c r="C375" i="15"/>
  <c r="C375" i="17"/>
  <c r="C221" i="17"/>
  <c r="C221" i="15"/>
  <c r="C68" i="15"/>
  <c r="C68" i="17"/>
  <c r="D44" i="15"/>
  <c r="D44" i="17"/>
  <c r="E44" i="17" s="1"/>
  <c r="D220" i="15"/>
  <c r="D220" i="17"/>
  <c r="E220" i="17" s="1"/>
  <c r="C144" i="17"/>
  <c r="C144" i="15"/>
  <c r="C440" i="15"/>
  <c r="C440" i="17"/>
  <c r="C320" i="17"/>
  <c r="C320" i="15"/>
  <c r="C5" i="17"/>
  <c r="C5" i="15"/>
  <c r="C91" i="15"/>
  <c r="C91" i="17"/>
  <c r="C56" i="15"/>
  <c r="C56" i="17"/>
  <c r="C259" i="17"/>
  <c r="C259" i="15"/>
  <c r="C354" i="15"/>
  <c r="C354" i="17"/>
  <c r="C201" i="15"/>
  <c r="C201" i="17"/>
  <c r="C127" i="17"/>
  <c r="C127" i="15"/>
  <c r="C26" i="15"/>
  <c r="C26" i="17"/>
  <c r="D169" i="17"/>
  <c r="E169" i="17" s="1"/>
  <c r="D169" i="15"/>
  <c r="C99" i="17"/>
  <c r="C99" i="15"/>
  <c r="C25" i="17"/>
  <c r="C25" i="15"/>
  <c r="C272" i="15"/>
  <c r="C272" i="17"/>
  <c r="C123" i="17"/>
  <c r="C123" i="15"/>
  <c r="C119" i="17"/>
  <c r="C119" i="15"/>
  <c r="D197" i="15"/>
  <c r="D197" i="17"/>
  <c r="E197" i="17" s="1"/>
  <c r="D392" i="15"/>
  <c r="D392" i="17"/>
  <c r="E392" i="17" s="1"/>
  <c r="D322" i="15"/>
  <c r="D322" i="17"/>
  <c r="E322" i="17" s="1"/>
  <c r="C185" i="15"/>
  <c r="C185" i="17"/>
  <c r="C338" i="17"/>
  <c r="C338" i="15"/>
  <c r="C250" i="17"/>
  <c r="C250" i="15"/>
  <c r="C305" i="15"/>
  <c r="C305" i="17"/>
  <c r="C24" i="17"/>
  <c r="C24" i="15"/>
  <c r="C407" i="15"/>
  <c r="C407" i="17"/>
  <c r="C331" i="17"/>
  <c r="C331" i="15"/>
  <c r="D95" i="17"/>
  <c r="E95" i="17" s="1"/>
  <c r="D95" i="15"/>
  <c r="C423" i="17"/>
  <c r="C423" i="15"/>
  <c r="C165" i="15"/>
  <c r="C165" i="17"/>
  <c r="C225" i="17"/>
  <c r="C225" i="15"/>
  <c r="C327" i="17"/>
  <c r="C327" i="15"/>
  <c r="C420" i="17"/>
  <c r="C420" i="15"/>
  <c r="C270" i="17"/>
  <c r="C270" i="15"/>
  <c r="C222" i="15"/>
  <c r="C222" i="17"/>
  <c r="D373" i="15"/>
  <c r="D373" i="17"/>
  <c r="E373" i="17" s="1"/>
  <c r="D145" i="15"/>
  <c r="D145" i="17"/>
  <c r="E145" i="17" s="1"/>
  <c r="D282" i="17"/>
  <c r="E282" i="17" s="1"/>
  <c r="D282" i="15"/>
  <c r="C399" i="17"/>
  <c r="C399" i="15"/>
  <c r="C195" i="15"/>
  <c r="C195" i="17"/>
  <c r="C297" i="17"/>
  <c r="C297" i="15"/>
  <c r="C389" i="15"/>
  <c r="C389" i="17"/>
  <c r="C65" i="17"/>
  <c r="C65" i="15"/>
  <c r="C218" i="17"/>
  <c r="C218" i="15"/>
  <c r="C46" i="15"/>
  <c r="C46" i="17"/>
  <c r="C101" i="17"/>
  <c r="C101" i="15"/>
  <c r="C158" i="15"/>
  <c r="C158" i="17"/>
  <c r="C157" i="15"/>
  <c r="C157" i="17"/>
  <c r="C382" i="15"/>
  <c r="C382" i="17"/>
  <c r="C437" i="17"/>
  <c r="C437" i="15"/>
  <c r="C280" i="17"/>
  <c r="C280" i="15"/>
  <c r="C200" i="17"/>
  <c r="C200" i="15"/>
  <c r="C230" i="17"/>
  <c r="C230" i="15"/>
  <c r="C318" i="17"/>
  <c r="C318" i="15"/>
  <c r="C323" i="17"/>
  <c r="C323" i="15"/>
  <c r="C21" i="15"/>
  <c r="C21" i="17"/>
  <c r="C273" i="15"/>
  <c r="C273" i="17"/>
  <c r="D350" i="15"/>
  <c r="D350" i="17"/>
  <c r="E350" i="17" s="1"/>
  <c r="D397" i="17"/>
  <c r="E397" i="17" s="1"/>
  <c r="D397" i="15"/>
  <c r="D118" i="17"/>
  <c r="E118" i="17" s="1"/>
  <c r="D118" i="15"/>
  <c r="C287" i="15"/>
  <c r="C287" i="17"/>
  <c r="C244" i="15"/>
  <c r="C244" i="17"/>
  <c r="C413" i="15"/>
  <c r="C413" i="17"/>
  <c r="C303" i="17"/>
  <c r="C303" i="15"/>
  <c r="C353" i="17"/>
  <c r="C353" i="15"/>
  <c r="C455" i="17"/>
  <c r="C455" i="15"/>
  <c r="C324" i="15"/>
  <c r="C324" i="17"/>
  <c r="C170" i="15"/>
  <c r="C170" i="17"/>
  <c r="C168" i="17"/>
  <c r="C168" i="15"/>
  <c r="C18" i="17"/>
  <c r="C18" i="15"/>
  <c r="C66" i="17"/>
  <c r="C66" i="15"/>
  <c r="C15" i="15"/>
  <c r="C15" i="17"/>
  <c r="K386" i="11"/>
  <c r="I386" i="11"/>
  <c r="G386" i="11"/>
  <c r="J386" i="11"/>
  <c r="H386" i="11"/>
  <c r="E386" i="11"/>
  <c r="D386" i="11"/>
  <c r="F386" i="11"/>
  <c r="E344" i="11"/>
  <c r="K344" i="11"/>
  <c r="D344" i="11"/>
  <c r="F344" i="11"/>
  <c r="J344" i="11"/>
  <c r="H344" i="11"/>
  <c r="I344" i="11"/>
  <c r="G344" i="11"/>
  <c r="G345" i="11"/>
  <c r="I345" i="11"/>
  <c r="K345" i="11"/>
  <c r="E345" i="11"/>
  <c r="H345" i="11"/>
  <c r="F345" i="11"/>
  <c r="D345" i="11"/>
  <c r="J345" i="11"/>
  <c r="E360" i="11"/>
  <c r="F360" i="11"/>
  <c r="K360" i="11"/>
  <c r="D360" i="11"/>
  <c r="G360" i="11"/>
  <c r="H360" i="11"/>
  <c r="I360" i="11"/>
  <c r="J360" i="11"/>
  <c r="G371" i="11"/>
  <c r="D371" i="11"/>
  <c r="K371" i="11"/>
  <c r="F371" i="11"/>
  <c r="H371" i="11"/>
  <c r="I371" i="11"/>
  <c r="J371" i="11"/>
  <c r="E371" i="11"/>
  <c r="D339" i="15" l="1"/>
  <c r="D339" i="17"/>
  <c r="E339" i="17" s="1"/>
  <c r="D441" i="15"/>
  <c r="D441" i="17"/>
  <c r="E441" i="17" s="1"/>
  <c r="D202" i="17"/>
  <c r="E202" i="17" s="1"/>
  <c r="D202" i="15"/>
  <c r="D302" i="15"/>
  <c r="D302" i="17"/>
  <c r="E302" i="17" s="1"/>
  <c r="D259" i="15"/>
  <c r="D259" i="17"/>
  <c r="E259" i="17" s="1"/>
  <c r="D135" i="15"/>
  <c r="D135" i="17"/>
  <c r="E135" i="17" s="1"/>
  <c r="D98" i="15"/>
  <c r="D98" i="17"/>
  <c r="E98" i="17" s="1"/>
  <c r="D315" i="17"/>
  <c r="E315" i="17" s="1"/>
  <c r="D315" i="15"/>
  <c r="D208" i="15"/>
  <c r="D208" i="17"/>
  <c r="E208" i="17" s="1"/>
  <c r="D328" i="15"/>
  <c r="D328" i="17"/>
  <c r="E328" i="17" s="1"/>
  <c r="D251" i="15"/>
  <c r="D251" i="17"/>
  <c r="E251" i="17" s="1"/>
  <c r="D55" i="15"/>
  <c r="D55" i="17"/>
  <c r="E55" i="17" s="1"/>
  <c r="D258" i="15"/>
  <c r="D258" i="17"/>
  <c r="E258" i="17" s="1"/>
  <c r="D111" i="17"/>
  <c r="E111" i="17" s="1"/>
  <c r="D111" i="15"/>
  <c r="D430" i="15"/>
  <c r="D430" i="17"/>
  <c r="E430" i="17" s="1"/>
  <c r="D156" i="17"/>
  <c r="E156" i="17" s="1"/>
  <c r="D156" i="15"/>
  <c r="D60" i="17"/>
  <c r="E60" i="17" s="1"/>
  <c r="D60" i="15"/>
  <c r="D161" i="17"/>
  <c r="E161" i="17" s="1"/>
  <c r="D161" i="15"/>
  <c r="D329" i="15"/>
  <c r="D329" i="17"/>
  <c r="E329" i="17" s="1"/>
  <c r="D49" i="15"/>
  <c r="D49" i="17"/>
  <c r="E49" i="17" s="1"/>
  <c r="D298" i="15"/>
  <c r="D298" i="17"/>
  <c r="E298" i="17" s="1"/>
  <c r="D414" i="17"/>
  <c r="E414" i="17" s="1"/>
  <c r="D414" i="15"/>
  <c r="D154" i="15"/>
  <c r="D154" i="17"/>
  <c r="E154" i="17" s="1"/>
  <c r="D290" i="17"/>
  <c r="E290" i="17" s="1"/>
  <c r="D290" i="15"/>
  <c r="D200" i="15"/>
  <c r="D200" i="17"/>
  <c r="E200" i="17" s="1"/>
  <c r="D124" i="15"/>
  <c r="D124" i="17"/>
  <c r="E124" i="17" s="1"/>
  <c r="D84" i="17"/>
  <c r="E84" i="17" s="1"/>
  <c r="D84" i="15"/>
  <c r="D366" i="17"/>
  <c r="E366" i="17" s="1"/>
  <c r="D366" i="15"/>
  <c r="D226" i="17"/>
  <c r="E226" i="17" s="1"/>
  <c r="D226" i="15"/>
  <c r="D379" i="15"/>
  <c r="D379" i="17"/>
  <c r="E379" i="17" s="1"/>
  <c r="D359" i="17"/>
  <c r="E359" i="17" s="1"/>
  <c r="D359" i="15"/>
  <c r="D213" i="17"/>
  <c r="E213" i="17" s="1"/>
  <c r="D213" i="15"/>
  <c r="D97" i="15"/>
  <c r="D97" i="17"/>
  <c r="E97" i="17" s="1"/>
  <c r="D207" i="15"/>
  <c r="D207" i="17"/>
  <c r="E207" i="17" s="1"/>
  <c r="D46" i="17"/>
  <c r="E46" i="17" s="1"/>
  <c r="D46" i="15"/>
  <c r="D400" i="15"/>
  <c r="D400" i="17"/>
  <c r="E400" i="17" s="1"/>
  <c r="D417" i="17"/>
  <c r="E417" i="17" s="1"/>
  <c r="D417" i="15"/>
  <c r="D157" i="17"/>
  <c r="E157" i="17" s="1"/>
  <c r="D157" i="15"/>
  <c r="D264" i="15"/>
  <c r="D264" i="17"/>
  <c r="E264" i="17" s="1"/>
  <c r="D360" i="17"/>
  <c r="E360" i="17" s="1"/>
  <c r="D360" i="15"/>
  <c r="D205" i="17"/>
  <c r="E205" i="17" s="1"/>
  <c r="D205" i="15"/>
  <c r="D431" i="17"/>
  <c r="E431" i="17" s="1"/>
  <c r="D431" i="15"/>
  <c r="D162" i="15"/>
  <c r="D162" i="17"/>
  <c r="E162" i="17" s="1"/>
  <c r="D73" i="17"/>
  <c r="E73" i="17" s="1"/>
  <c r="D73" i="15"/>
  <c r="D404" i="17"/>
  <c r="E404" i="17" s="1"/>
  <c r="D404" i="15"/>
  <c r="D390" i="15"/>
  <c r="D390" i="17"/>
  <c r="E390" i="17" s="1"/>
  <c r="D22" i="15"/>
  <c r="D22" i="17"/>
  <c r="E22" i="17" s="1"/>
  <c r="D151" i="17"/>
  <c r="E151" i="17" s="1"/>
  <c r="D151" i="15"/>
  <c r="D353" i="15"/>
  <c r="D353" i="17"/>
  <c r="E353" i="17" s="1"/>
  <c r="D237" i="15"/>
  <c r="D237" i="17"/>
  <c r="E237" i="17" s="1"/>
  <c r="D175" i="17"/>
  <c r="E175" i="17" s="1"/>
  <c r="D175" i="15"/>
  <c r="D121" i="17"/>
  <c r="E121" i="17" s="1"/>
  <c r="D121" i="15"/>
  <c r="D451" i="15"/>
  <c r="D451" i="17"/>
  <c r="E451" i="17" s="1"/>
  <c r="D103" i="15"/>
  <c r="D103" i="17"/>
  <c r="E103" i="17" s="1"/>
  <c r="D172" i="15"/>
  <c r="D172" i="17"/>
  <c r="E172" i="17" s="1"/>
  <c r="D253" i="15"/>
  <c r="D253" i="17"/>
  <c r="E253" i="17" s="1"/>
  <c r="D288" i="15"/>
  <c r="D288" i="17"/>
  <c r="E288" i="17" s="1"/>
  <c r="D113" i="15"/>
  <c r="D113" i="17"/>
  <c r="E113" i="17" s="1"/>
  <c r="D295" i="15"/>
  <c r="D295" i="17"/>
  <c r="E295" i="17" s="1"/>
  <c r="D86" i="17"/>
  <c r="E86" i="17" s="1"/>
  <c r="D86" i="15"/>
  <c r="D455" i="15"/>
  <c r="D455" i="17"/>
  <c r="E455" i="17" s="1"/>
  <c r="D4" i="15"/>
  <c r="D4" i="17"/>
  <c r="E4" i="17" s="1"/>
  <c r="D247" i="17"/>
  <c r="E247" i="17" s="1"/>
  <c r="D247" i="15"/>
  <c r="D196" i="17"/>
  <c r="E196" i="17" s="1"/>
  <c r="D196" i="15"/>
  <c r="D8" i="15"/>
  <c r="D8" i="17"/>
  <c r="E8" i="17" s="1"/>
  <c r="D223" i="15"/>
  <c r="D223" i="17"/>
  <c r="E223" i="17" s="1"/>
  <c r="D301" i="17"/>
  <c r="E301" i="17" s="1"/>
  <c r="D301" i="15"/>
  <c r="D250" i="15"/>
  <c r="D250" i="17"/>
  <c r="E250" i="17" s="1"/>
  <c r="D278" i="17"/>
  <c r="E278" i="17" s="1"/>
  <c r="D278" i="15"/>
  <c r="D149" i="15"/>
  <c r="D149" i="17"/>
  <c r="E149" i="17" s="1"/>
  <c r="D41" i="17"/>
  <c r="E41" i="17" s="1"/>
  <c r="D41" i="15"/>
  <c r="D304" i="15"/>
  <c r="D304" i="17"/>
  <c r="E304" i="17" s="1"/>
  <c r="D105" i="17"/>
  <c r="E105" i="17" s="1"/>
  <c r="D105" i="15"/>
  <c r="D368" i="15"/>
  <c r="D368" i="17"/>
  <c r="E368" i="17" s="1"/>
  <c r="D3" i="17"/>
  <c r="E3" i="17" s="1"/>
  <c r="D3" i="15"/>
  <c r="D74" i="17"/>
  <c r="E74" i="17" s="1"/>
  <c r="D74" i="15"/>
  <c r="D11" i="15"/>
  <c r="D11" i="17"/>
  <c r="E11" i="17" s="1"/>
  <c r="D112" i="15"/>
  <c r="D112" i="17"/>
  <c r="E112" i="17" s="1"/>
  <c r="D332" i="15"/>
  <c r="D332" i="17"/>
  <c r="E332" i="17" s="1"/>
  <c r="C173" i="15"/>
  <c r="C173" i="17"/>
  <c r="C166" i="15"/>
  <c r="C166" i="17"/>
  <c r="C446" i="15"/>
  <c r="C446" i="17"/>
  <c r="D10" i="15"/>
  <c r="D10" i="17"/>
  <c r="E10" i="17" s="1"/>
  <c r="D142" i="17"/>
  <c r="E142" i="17" s="1"/>
  <c r="D142" i="15"/>
  <c r="C421" i="17"/>
  <c r="C421" i="15"/>
  <c r="D387" i="17"/>
  <c r="E387" i="17" s="1"/>
  <c r="D387" i="15"/>
  <c r="D132" i="15"/>
  <c r="D132" i="17"/>
  <c r="E132" i="17" s="1"/>
  <c r="D448" i="15"/>
  <c r="D448" i="17"/>
  <c r="E448" i="17" s="1"/>
  <c r="D163" i="15"/>
  <c r="D163" i="17"/>
  <c r="E163" i="17" s="1"/>
  <c r="D244" i="15"/>
  <c r="D244" i="17"/>
  <c r="E244" i="17" s="1"/>
  <c r="C344" i="15"/>
  <c r="C344" i="17"/>
  <c r="D308" i="17"/>
  <c r="E308" i="17" s="1"/>
  <c r="D308" i="15"/>
  <c r="D427" i="17"/>
  <c r="E427" i="17" s="1"/>
  <c r="D427" i="15"/>
  <c r="D325" i="15"/>
  <c r="D325" i="17"/>
  <c r="E325" i="17" s="1"/>
  <c r="D2" i="17"/>
  <c r="E2" i="17" s="1"/>
  <c r="D2" i="15"/>
  <c r="D30" i="17"/>
  <c r="E30" i="17" s="1"/>
  <c r="D30" i="15"/>
  <c r="C13" i="17"/>
  <c r="C13" i="15"/>
  <c r="D193" i="15"/>
  <c r="D193" i="17"/>
  <c r="E193" i="17" s="1"/>
  <c r="D443" i="17"/>
  <c r="E443" i="17" s="1"/>
  <c r="D443" i="15"/>
  <c r="D70" i="15"/>
  <c r="D70" i="17"/>
  <c r="E70" i="17" s="1"/>
  <c r="C428" i="17"/>
  <c r="C428" i="15"/>
  <c r="C191" i="15"/>
  <c r="C191" i="17"/>
  <c r="C395" i="15"/>
  <c r="C395" i="17"/>
  <c r="C293" i="17"/>
  <c r="C293" i="15"/>
  <c r="C37" i="15"/>
  <c r="C37" i="17"/>
  <c r="C445" i="15"/>
  <c r="C445" i="17"/>
  <c r="D385" i="15"/>
  <c r="D385" i="17"/>
  <c r="E385" i="17" s="1"/>
  <c r="D35" i="15"/>
  <c r="D35" i="17"/>
  <c r="E35" i="17" s="1"/>
  <c r="D54" i="17"/>
  <c r="E54" i="17" s="1"/>
  <c r="D54" i="15"/>
  <c r="D240" i="15"/>
  <c r="D240" i="17"/>
  <c r="E240" i="17" s="1"/>
  <c r="C319" i="15"/>
  <c r="C319" i="17"/>
  <c r="C38" i="17"/>
  <c r="C38" i="15"/>
  <c r="D192" i="15"/>
  <c r="D192" i="17"/>
  <c r="E192" i="17" s="1"/>
  <c r="D136" i="17"/>
  <c r="E136" i="17" s="1"/>
  <c r="D136" i="15"/>
  <c r="C139" i="17"/>
  <c r="C139" i="15"/>
  <c r="D380" i="15"/>
  <c r="D380" i="17"/>
  <c r="E380" i="17" s="1"/>
  <c r="D19" i="17"/>
  <c r="E19" i="17" s="1"/>
  <c r="D19" i="15"/>
  <c r="D212" i="17"/>
  <c r="E212" i="17" s="1"/>
  <c r="D212" i="15"/>
  <c r="D47" i="15"/>
  <c r="D47" i="17"/>
  <c r="E47" i="17" s="1"/>
  <c r="D9" i="17"/>
  <c r="E9" i="17" s="1"/>
  <c r="D9" i="15"/>
  <c r="C286" i="15"/>
  <c r="C286" i="17"/>
  <c r="C377" i="15"/>
  <c r="C377" i="17"/>
  <c r="C224" i="17"/>
  <c r="C224" i="15"/>
  <c r="C217" i="15"/>
  <c r="C217" i="17"/>
  <c r="C275" i="17"/>
  <c r="C275" i="15"/>
  <c r="C89" i="17"/>
  <c r="C89" i="15"/>
  <c r="D294" i="17"/>
  <c r="E294" i="17" s="1"/>
  <c r="D294" i="15"/>
  <c r="D39" i="17"/>
  <c r="E39" i="17" s="1"/>
  <c r="D39" i="15"/>
  <c r="D43" i="15"/>
  <c r="D43" i="17"/>
  <c r="E43" i="17" s="1"/>
  <c r="C184" i="15"/>
  <c r="C184" i="17"/>
  <c r="C453" i="15"/>
  <c r="C453" i="17"/>
  <c r="C439" i="17"/>
  <c r="C439" i="15"/>
  <c r="C140" i="17"/>
  <c r="C140" i="15"/>
  <c r="C370" i="15"/>
  <c r="C370" i="17"/>
  <c r="D401" i="17"/>
  <c r="E401" i="17" s="1"/>
  <c r="D401" i="15"/>
  <c r="C122" i="17"/>
  <c r="C122" i="15"/>
  <c r="D153" i="17"/>
  <c r="E153" i="17" s="1"/>
  <c r="D153" i="15"/>
  <c r="C343" i="15"/>
  <c r="C343" i="17"/>
  <c r="C241" i="15"/>
  <c r="C241" i="17"/>
  <c r="D346" i="15"/>
  <c r="D346" i="17"/>
  <c r="E346" i="17" s="1"/>
  <c r="D186" i="15"/>
  <c r="D186" i="17"/>
  <c r="E186" i="17" s="1"/>
  <c r="C249" i="17"/>
  <c r="C249" i="15"/>
  <c r="C337" i="17"/>
  <c r="C337" i="15"/>
  <c r="D81" i="17"/>
  <c r="E81" i="17" s="1"/>
  <c r="D81" i="15"/>
  <c r="C388" i="15"/>
  <c r="C388" i="17"/>
  <c r="D345" i="17"/>
  <c r="E345" i="17" s="1"/>
  <c r="D345" i="15"/>
  <c r="D90" i="15"/>
  <c r="D90" i="17"/>
  <c r="E90" i="17" s="1"/>
  <c r="C190" i="17"/>
  <c r="C190" i="15"/>
  <c r="C351" i="15"/>
  <c r="C351" i="17"/>
  <c r="C147" i="15"/>
  <c r="C147" i="17"/>
  <c r="C242" i="15"/>
  <c r="C242" i="17"/>
  <c r="C268" i="15"/>
  <c r="C268" i="17"/>
  <c r="D243" i="15"/>
  <c r="D243" i="17"/>
  <c r="E243" i="17" s="1"/>
  <c r="D447" i="17"/>
  <c r="E447" i="17" s="1"/>
  <c r="D447" i="15"/>
  <c r="D52" i="17"/>
  <c r="E52" i="17" s="1"/>
  <c r="D52" i="15"/>
  <c r="D159" i="15"/>
  <c r="D159" i="17"/>
  <c r="E159" i="17" s="1"/>
  <c r="D106" i="15"/>
  <c r="D106" i="17"/>
  <c r="E106" i="17" s="1"/>
  <c r="D393" i="17"/>
  <c r="E393" i="17" s="1"/>
  <c r="D393" i="15"/>
  <c r="C235" i="17"/>
  <c r="C235" i="15"/>
  <c r="C96" i="17"/>
  <c r="C96" i="15"/>
  <c r="C198" i="15"/>
  <c r="C198" i="17"/>
  <c r="D291" i="17"/>
  <c r="E291" i="17" s="1"/>
  <c r="D291" i="15"/>
  <c r="C133" i="15"/>
  <c r="C133" i="17"/>
  <c r="C71" i="17"/>
  <c r="C71" i="15"/>
  <c r="D234" i="15"/>
  <c r="D234" i="17"/>
  <c r="E234" i="17" s="1"/>
  <c r="C326" i="17"/>
  <c r="C326" i="15"/>
  <c r="D141" i="15"/>
  <c r="D141" i="17"/>
  <c r="E141" i="17" s="1"/>
  <c r="C292" i="15"/>
  <c r="C292" i="17"/>
  <c r="C45" i="17"/>
  <c r="C45" i="15"/>
  <c r="C300" i="17"/>
  <c r="C300" i="15"/>
  <c r="C402" i="17"/>
  <c r="C402" i="15"/>
  <c r="C82" i="17"/>
  <c r="C82" i="15"/>
  <c r="D87" i="15"/>
  <c r="D87" i="17"/>
  <c r="E87" i="17" s="1"/>
  <c r="C20" i="15"/>
  <c r="C20" i="17"/>
  <c r="C115" i="15"/>
  <c r="C115" i="17"/>
  <c r="D396" i="17"/>
  <c r="E396" i="17" s="1"/>
  <c r="D396" i="15"/>
  <c r="C394" i="15"/>
  <c r="C394" i="17"/>
  <c r="D100" i="15"/>
  <c r="D100" i="17"/>
  <c r="E100" i="17" s="1"/>
  <c r="D33" i="17"/>
  <c r="E33" i="17" s="1"/>
  <c r="D33" i="15"/>
  <c r="C31" i="15"/>
  <c r="C31" i="17"/>
  <c r="D369" i="11"/>
  <c r="D346" i="11"/>
  <c r="F373" i="11"/>
  <c r="C345" i="11"/>
  <c r="I348" i="11"/>
  <c r="E348" i="11"/>
  <c r="G348" i="11"/>
  <c r="K348" i="11"/>
  <c r="D348" i="11"/>
  <c r="J348" i="11"/>
  <c r="F348" i="11"/>
  <c r="H348" i="11"/>
  <c r="K357" i="11"/>
  <c r="E357" i="11"/>
  <c r="G357" i="11"/>
  <c r="I357" i="11"/>
  <c r="D357" i="11"/>
  <c r="J357" i="11"/>
  <c r="F357" i="11"/>
  <c r="H357" i="11"/>
  <c r="D379" i="11"/>
  <c r="F379" i="11"/>
  <c r="G379" i="11"/>
  <c r="H379" i="11"/>
  <c r="I379" i="11"/>
  <c r="E379" i="11"/>
  <c r="K379" i="11"/>
  <c r="J379" i="11"/>
  <c r="F369" i="11"/>
  <c r="H351" i="11"/>
  <c r="D351" i="11"/>
  <c r="K351" i="11"/>
  <c r="E351" i="11"/>
  <c r="G351" i="11"/>
  <c r="F351" i="11"/>
  <c r="I351" i="11"/>
  <c r="J351" i="11"/>
  <c r="J373" i="11"/>
  <c r="C360" i="11"/>
  <c r="H367" i="11"/>
  <c r="G367" i="11"/>
  <c r="F367" i="11"/>
  <c r="K367" i="11"/>
  <c r="D367" i="11"/>
  <c r="E367" i="11"/>
  <c r="J367" i="11"/>
  <c r="I367" i="11"/>
  <c r="I369" i="11"/>
  <c r="I359" i="11"/>
  <c r="H359" i="11"/>
  <c r="K359" i="11"/>
  <c r="D359" i="11"/>
  <c r="F359" i="11"/>
  <c r="J359" i="11"/>
  <c r="E359" i="11"/>
  <c r="G359" i="11"/>
  <c r="J346" i="11"/>
  <c r="F346" i="11"/>
  <c r="D373" i="11"/>
  <c r="C386" i="11"/>
  <c r="E347" i="11"/>
  <c r="H347" i="11"/>
  <c r="F347" i="11"/>
  <c r="J347" i="11"/>
  <c r="G347" i="11"/>
  <c r="D347" i="11"/>
  <c r="I347" i="11"/>
  <c r="K347" i="11"/>
  <c r="K369" i="11"/>
  <c r="D368" i="11"/>
  <c r="F368" i="11"/>
  <c r="G368" i="11"/>
  <c r="I368" i="11"/>
  <c r="J368" i="11"/>
  <c r="H368" i="11"/>
  <c r="E368" i="11"/>
  <c r="K368" i="11"/>
  <c r="K346" i="11"/>
  <c r="E373" i="11"/>
  <c r="I375" i="11"/>
  <c r="D375" i="11"/>
  <c r="K375" i="11"/>
  <c r="F375" i="11"/>
  <c r="H375" i="11"/>
  <c r="G375" i="11"/>
  <c r="J375" i="11"/>
  <c r="E375" i="11"/>
  <c r="G380" i="11"/>
  <c r="E380" i="11"/>
  <c r="D380" i="11"/>
  <c r="J380" i="11"/>
  <c r="H380" i="11"/>
  <c r="I380" i="11"/>
  <c r="K380" i="11"/>
  <c r="F380" i="11"/>
  <c r="H350" i="11"/>
  <c r="F350" i="11"/>
  <c r="I350" i="11"/>
  <c r="J350" i="11"/>
  <c r="K350" i="11"/>
  <c r="E350" i="11"/>
  <c r="D350" i="11"/>
  <c r="G350" i="11"/>
  <c r="J391" i="11"/>
  <c r="D391" i="11"/>
  <c r="G391" i="11"/>
  <c r="F391" i="11"/>
  <c r="H391" i="11"/>
  <c r="I391" i="11"/>
  <c r="K391" i="11"/>
  <c r="E391" i="11"/>
  <c r="G369" i="11"/>
  <c r="D356" i="11"/>
  <c r="F356" i="11"/>
  <c r="I356" i="11"/>
  <c r="J356" i="11"/>
  <c r="H356" i="11"/>
  <c r="E356" i="11"/>
  <c r="K356" i="11"/>
  <c r="G356" i="11"/>
  <c r="K372" i="11"/>
  <c r="J372" i="11"/>
  <c r="D372" i="11"/>
  <c r="I372" i="11"/>
  <c r="H372" i="11"/>
  <c r="G372" i="11"/>
  <c r="F372" i="11"/>
  <c r="E372" i="11"/>
  <c r="E346" i="11"/>
  <c r="K373" i="11"/>
  <c r="F363" i="11"/>
  <c r="K363" i="11"/>
  <c r="G363" i="11"/>
  <c r="I363" i="11"/>
  <c r="H363" i="11"/>
  <c r="J363" i="11"/>
  <c r="E363" i="11"/>
  <c r="D363" i="11"/>
  <c r="K365" i="11"/>
  <c r="I365" i="11"/>
  <c r="F365" i="11"/>
  <c r="J365" i="11"/>
  <c r="G365" i="11"/>
  <c r="D365" i="11"/>
  <c r="E365" i="11"/>
  <c r="H365" i="11"/>
  <c r="I374" i="11"/>
  <c r="G374" i="11"/>
  <c r="J374" i="11"/>
  <c r="K374" i="11"/>
  <c r="F374" i="11"/>
  <c r="H374" i="11"/>
  <c r="D374" i="11"/>
  <c r="E374" i="11"/>
  <c r="D395" i="11"/>
  <c r="J395" i="11"/>
  <c r="G395" i="11"/>
  <c r="H395" i="11"/>
  <c r="I395" i="11"/>
  <c r="K395" i="11"/>
  <c r="F395" i="11"/>
  <c r="E395" i="11"/>
  <c r="H369" i="11"/>
  <c r="I346" i="11"/>
  <c r="H373" i="11"/>
  <c r="F355" i="11"/>
  <c r="D355" i="11"/>
  <c r="I355" i="11"/>
  <c r="K355" i="11"/>
  <c r="E355" i="11"/>
  <c r="G355" i="11"/>
  <c r="H355" i="11"/>
  <c r="J355" i="11"/>
  <c r="K383" i="11"/>
  <c r="D383" i="11"/>
  <c r="I383" i="11"/>
  <c r="G383" i="11"/>
  <c r="F383" i="11"/>
  <c r="E383" i="11"/>
  <c r="J383" i="11"/>
  <c r="H383" i="11"/>
  <c r="J369" i="11"/>
  <c r="J387" i="11"/>
  <c r="E387" i="11"/>
  <c r="H387" i="11"/>
  <c r="K387" i="11"/>
  <c r="F387" i="11"/>
  <c r="I387" i="11"/>
  <c r="G387" i="11"/>
  <c r="D387" i="11"/>
  <c r="D352" i="11"/>
  <c r="I352" i="11"/>
  <c r="H352" i="11"/>
  <c r="J352" i="11"/>
  <c r="E352" i="11"/>
  <c r="G352" i="11"/>
  <c r="F352" i="11"/>
  <c r="K352" i="11"/>
  <c r="G346" i="11"/>
  <c r="G373" i="11"/>
  <c r="F392" i="11"/>
  <c r="H392" i="11"/>
  <c r="D392" i="11"/>
  <c r="J392" i="11"/>
  <c r="I392" i="11"/>
  <c r="K392" i="11"/>
  <c r="E392" i="11"/>
  <c r="G392" i="11"/>
  <c r="D362" i="11"/>
  <c r="H362" i="11"/>
  <c r="K362" i="11"/>
  <c r="F362" i="11"/>
  <c r="I362" i="11"/>
  <c r="E362" i="11"/>
  <c r="G362" i="11"/>
  <c r="J362" i="11"/>
  <c r="K385" i="11"/>
  <c r="F385" i="11"/>
  <c r="D385" i="11"/>
  <c r="E385" i="11"/>
  <c r="J385" i="11"/>
  <c r="H385" i="11"/>
  <c r="I385" i="11"/>
  <c r="G385" i="11"/>
  <c r="E369" i="11"/>
  <c r="J377" i="11"/>
  <c r="E377" i="11"/>
  <c r="F377" i="11"/>
  <c r="D377" i="11"/>
  <c r="G377" i="11"/>
  <c r="H377" i="11"/>
  <c r="I377" i="11"/>
  <c r="K377" i="11"/>
  <c r="H346" i="11"/>
  <c r="I373" i="11"/>
  <c r="C371" i="11"/>
  <c r="J382" i="11"/>
  <c r="F382" i="11"/>
  <c r="K382" i="11"/>
  <c r="H382" i="11"/>
  <c r="E382" i="11"/>
  <c r="G382" i="11"/>
  <c r="I382" i="11"/>
  <c r="D382" i="11"/>
  <c r="J396" i="11"/>
  <c r="F396" i="11"/>
  <c r="I396" i="11"/>
  <c r="D396" i="11"/>
  <c r="K396" i="11"/>
  <c r="G396" i="11"/>
  <c r="E396" i="11"/>
  <c r="H396" i="11"/>
  <c r="C344" i="11" l="1"/>
  <c r="D450" i="17"/>
  <c r="E450" i="17" s="1"/>
  <c r="D450" i="15"/>
  <c r="D361" i="15"/>
  <c r="D361" i="17"/>
  <c r="E361" i="17" s="1"/>
  <c r="D194" i="15"/>
  <c r="D194" i="17"/>
  <c r="E194" i="17" s="1"/>
  <c r="D411" i="15"/>
  <c r="D411" i="17"/>
  <c r="E411" i="17" s="1"/>
  <c r="D307" i="17"/>
  <c r="E307" i="17" s="1"/>
  <c r="D307" i="15"/>
  <c r="D108" i="17"/>
  <c r="E108" i="17" s="1"/>
  <c r="D108" i="15"/>
  <c r="D312" i="15"/>
  <c r="D312" i="17"/>
  <c r="E312" i="17" s="1"/>
  <c r="D365" i="17"/>
  <c r="E365" i="17" s="1"/>
  <c r="D365" i="15"/>
  <c r="D317" i="17"/>
  <c r="E317" i="17" s="1"/>
  <c r="D317" i="15"/>
  <c r="D409" i="15"/>
  <c r="D409" i="17"/>
  <c r="E409" i="17" s="1"/>
  <c r="D131" i="17"/>
  <c r="E131" i="17" s="1"/>
  <c r="D131" i="15"/>
  <c r="D143" i="17"/>
  <c r="E143" i="17" s="1"/>
  <c r="D143" i="15"/>
  <c r="D214" i="17"/>
  <c r="E214" i="17" s="1"/>
  <c r="D214" i="15"/>
  <c r="D274" i="15"/>
  <c r="D274" i="17"/>
  <c r="E274" i="17" s="1"/>
  <c r="D309" i="17"/>
  <c r="E309" i="17" s="1"/>
  <c r="D309" i="15"/>
  <c r="D245" i="17"/>
  <c r="E245" i="17" s="1"/>
  <c r="D245" i="15"/>
  <c r="D110" i="17"/>
  <c r="E110" i="17" s="1"/>
  <c r="D110" i="15"/>
  <c r="D355" i="15"/>
  <c r="D355" i="17"/>
  <c r="E355" i="17" s="1"/>
  <c r="D310" i="15"/>
  <c r="D310" i="17"/>
  <c r="E310" i="17" s="1"/>
  <c r="D412" i="17"/>
  <c r="E412" i="17" s="1"/>
  <c r="D412" i="15"/>
  <c r="D406" i="17"/>
  <c r="E406" i="17" s="1"/>
  <c r="D406" i="15"/>
  <c r="D227" i="17"/>
  <c r="E227" i="17" s="1"/>
  <c r="D227" i="15"/>
  <c r="D460" i="15"/>
  <c r="D460" i="17"/>
  <c r="E460" i="17" s="1"/>
  <c r="D263" i="15"/>
  <c r="D263" i="17"/>
  <c r="E263" i="17" s="1"/>
  <c r="D314" i="15"/>
  <c r="D314" i="17"/>
  <c r="E314" i="17" s="1"/>
  <c r="D384" i="17"/>
  <c r="E384" i="17" s="1"/>
  <c r="D384" i="15"/>
  <c r="D129" i="17"/>
  <c r="E129" i="17" s="1"/>
  <c r="D129" i="15"/>
  <c r="D177" i="17"/>
  <c r="E177" i="17" s="1"/>
  <c r="D177" i="15"/>
  <c r="D330" i="15"/>
  <c r="D330" i="17"/>
  <c r="E330" i="17" s="1"/>
  <c r="D403" i="17"/>
  <c r="E403" i="17" s="1"/>
  <c r="D403" i="15"/>
  <c r="D218" i="15"/>
  <c r="D218" i="17"/>
  <c r="E218" i="17" s="1"/>
  <c r="D415" i="15"/>
  <c r="D415" i="17"/>
  <c r="E415" i="17" s="1"/>
  <c r="D434" i="15"/>
  <c r="D434" i="17"/>
  <c r="E434" i="17" s="1"/>
  <c r="D130" i="15"/>
  <c r="D130" i="17"/>
  <c r="E130" i="17" s="1"/>
  <c r="D454" i="15"/>
  <c r="D454" i="17"/>
  <c r="E454" i="17" s="1"/>
  <c r="D333" i="17"/>
  <c r="E333" i="17" s="1"/>
  <c r="D333" i="15"/>
  <c r="D381" i="17"/>
  <c r="E381" i="17" s="1"/>
  <c r="D381" i="15"/>
  <c r="D407" i="15"/>
  <c r="D407" i="17"/>
  <c r="E407" i="17" s="1"/>
  <c r="D432" i="17"/>
  <c r="E432" i="17" s="1"/>
  <c r="D432" i="15"/>
  <c r="D152" i="15"/>
  <c r="D152" i="17"/>
  <c r="E152" i="17" s="1"/>
  <c r="D371" i="15"/>
  <c r="D371" i="17"/>
  <c r="E371" i="17" s="1"/>
  <c r="D167" i="15"/>
  <c r="D167" i="17"/>
  <c r="E167" i="17" s="1"/>
  <c r="D14" i="17"/>
  <c r="E14" i="17" s="1"/>
  <c r="D14" i="15"/>
  <c r="D199" i="17"/>
  <c r="E199" i="17" s="1"/>
  <c r="D199" i="15"/>
  <c r="D422" i="15"/>
  <c r="D422" i="17"/>
  <c r="E422" i="17" s="1"/>
  <c r="D58" i="17"/>
  <c r="E58" i="17" s="1"/>
  <c r="D58" i="15"/>
  <c r="D297" i="15"/>
  <c r="D297" i="17"/>
  <c r="E297" i="17" s="1"/>
  <c r="D93" i="15"/>
  <c r="D93" i="17"/>
  <c r="E93" i="17" s="1"/>
  <c r="D279" i="15"/>
  <c r="D279" i="17"/>
  <c r="E279" i="17" s="1"/>
  <c r="D50" i="17"/>
  <c r="E50" i="17" s="1"/>
  <c r="D50" i="15"/>
  <c r="D180" i="17"/>
  <c r="E180" i="17" s="1"/>
  <c r="D180" i="15"/>
  <c r="D7" i="15"/>
  <c r="D7" i="17"/>
  <c r="E7" i="17" s="1"/>
  <c r="D449" i="17"/>
  <c r="E449" i="17" s="1"/>
  <c r="D449" i="15"/>
  <c r="D187" i="17"/>
  <c r="E187" i="17" s="1"/>
  <c r="D187" i="15"/>
  <c r="D340" i="17"/>
  <c r="E340" i="17" s="1"/>
  <c r="D340" i="15"/>
  <c r="D283" i="15"/>
  <c r="D283" i="17"/>
  <c r="E283" i="17" s="1"/>
  <c r="D305" i="17"/>
  <c r="E305" i="17" s="1"/>
  <c r="D305" i="15"/>
  <c r="D24" i="17"/>
  <c r="E24" i="17" s="1"/>
  <c r="D24" i="15"/>
  <c r="D65" i="15"/>
  <c r="D65" i="17"/>
  <c r="E65" i="17" s="1"/>
  <c r="D347" i="17"/>
  <c r="E347" i="17" s="1"/>
  <c r="D347" i="15"/>
  <c r="D398" i="17"/>
  <c r="E398" i="17" s="1"/>
  <c r="D398" i="15"/>
  <c r="D92" i="17"/>
  <c r="E92" i="17" s="1"/>
  <c r="D92" i="15"/>
  <c r="D376" i="17"/>
  <c r="E376" i="17" s="1"/>
  <c r="D376" i="15"/>
  <c r="D23" i="17"/>
  <c r="E23" i="17" s="1"/>
  <c r="D23" i="15"/>
  <c r="D435" i="17"/>
  <c r="E435" i="17" s="1"/>
  <c r="D435" i="15"/>
  <c r="D203" i="17"/>
  <c r="E203" i="17" s="1"/>
  <c r="D203" i="15"/>
  <c r="D148" i="15"/>
  <c r="D148" i="17"/>
  <c r="E148" i="17" s="1"/>
  <c r="D320" i="17"/>
  <c r="E320" i="17" s="1"/>
  <c r="D320" i="15"/>
  <c r="D53" i="17"/>
  <c r="E53" i="17" s="1"/>
  <c r="D53" i="15"/>
  <c r="D77" i="17"/>
  <c r="E77" i="17" s="1"/>
  <c r="D77" i="15"/>
  <c r="D256" i="15"/>
  <c r="D256" i="17"/>
  <c r="E256" i="17" s="1"/>
  <c r="D457" i="17"/>
  <c r="E457" i="17" s="1"/>
  <c r="D457" i="15"/>
  <c r="D296" i="17"/>
  <c r="E296" i="17" s="1"/>
  <c r="D296" i="15"/>
  <c r="D277" i="17"/>
  <c r="E277" i="17" s="1"/>
  <c r="D277" i="15"/>
  <c r="D399" i="15"/>
  <c r="D399" i="17"/>
  <c r="E399" i="17" s="1"/>
  <c r="D57" i="17"/>
  <c r="E57" i="17" s="1"/>
  <c r="D57" i="15"/>
  <c r="D6" i="15"/>
  <c r="D6" i="17"/>
  <c r="E6" i="17" s="1"/>
  <c r="D126" i="17"/>
  <c r="E126" i="17" s="1"/>
  <c r="D126" i="15"/>
  <c r="D116" i="15"/>
  <c r="D116" i="17"/>
  <c r="E116" i="17" s="1"/>
  <c r="D183" i="17"/>
  <c r="E183" i="17" s="1"/>
  <c r="D183" i="15"/>
  <c r="D85" i="15"/>
  <c r="D85" i="17"/>
  <c r="E85" i="17" s="1"/>
  <c r="D254" i="17"/>
  <c r="E254" i="17" s="1"/>
  <c r="D254" i="15"/>
  <c r="D458" i="17"/>
  <c r="E458" i="17" s="1"/>
  <c r="D458" i="15"/>
  <c r="D352" i="15"/>
  <c r="D352" i="17"/>
  <c r="E352" i="17" s="1"/>
  <c r="D228" i="17"/>
  <c r="E228" i="17" s="1"/>
  <c r="D228" i="15"/>
  <c r="D127" i="15"/>
  <c r="D127" i="17"/>
  <c r="E127" i="17" s="1"/>
  <c r="D416" i="17"/>
  <c r="E416" i="17" s="1"/>
  <c r="D416" i="15"/>
  <c r="D358" i="15"/>
  <c r="D358" i="17"/>
  <c r="E358" i="17" s="1"/>
  <c r="D27" i="17"/>
  <c r="E27" i="17" s="1"/>
  <c r="D27" i="15"/>
  <c r="D40" i="15"/>
  <c r="D40" i="17"/>
  <c r="E40" i="17" s="1"/>
  <c r="D75" i="15"/>
  <c r="D75" i="17"/>
  <c r="E75" i="17" s="1"/>
  <c r="D101" i="17"/>
  <c r="E101" i="17" s="1"/>
  <c r="D101" i="15"/>
  <c r="D99" i="17"/>
  <c r="E99" i="17" s="1"/>
  <c r="D99" i="15"/>
  <c r="D109" i="15"/>
  <c r="D109" i="17"/>
  <c r="E109" i="17" s="1"/>
  <c r="D383" i="15"/>
  <c r="D383" i="17"/>
  <c r="E383" i="17" s="1"/>
  <c r="D270" i="17"/>
  <c r="E270" i="17" s="1"/>
  <c r="D270" i="15"/>
  <c r="D91" i="15"/>
  <c r="D91" i="17"/>
  <c r="E91" i="17" s="1"/>
  <c r="D128" i="17"/>
  <c r="E128" i="17" s="1"/>
  <c r="D128" i="15"/>
  <c r="D262" i="15"/>
  <c r="D262" i="17"/>
  <c r="E262" i="17" s="1"/>
  <c r="D201" i="17"/>
  <c r="E201" i="17" s="1"/>
  <c r="D201" i="15"/>
  <c r="D252" i="15"/>
  <c r="D252" i="17"/>
  <c r="E252" i="17" s="1"/>
  <c r="D313" i="15"/>
  <c r="D313" i="17"/>
  <c r="E313" i="17" s="1"/>
  <c r="D160" i="15"/>
  <c r="D160" i="17"/>
  <c r="E160" i="17" s="1"/>
  <c r="D281" i="15"/>
  <c r="D281" i="17"/>
  <c r="E281" i="17" s="1"/>
  <c r="D231" i="15"/>
  <c r="D231" i="17"/>
  <c r="E231" i="17" s="1"/>
  <c r="J366" i="11"/>
  <c r="D366" i="11"/>
  <c r="F366" i="11"/>
  <c r="H366" i="11"/>
  <c r="K366" i="11"/>
  <c r="E366" i="11"/>
  <c r="G366" i="11"/>
  <c r="I366" i="11"/>
  <c r="E381" i="11"/>
  <c r="F381" i="11"/>
  <c r="K381" i="11"/>
  <c r="J381" i="11"/>
  <c r="I381" i="11"/>
  <c r="H381" i="11"/>
  <c r="G381" i="11"/>
  <c r="D381" i="11"/>
  <c r="F399" i="11"/>
  <c r="J399" i="11"/>
  <c r="E399" i="11"/>
  <c r="D399" i="11"/>
  <c r="K399" i="11"/>
  <c r="I399" i="11"/>
  <c r="H399" i="11"/>
  <c r="G399" i="11"/>
  <c r="H398" i="11"/>
  <c r="J398" i="11"/>
  <c r="E398" i="11"/>
  <c r="I398" i="11"/>
  <c r="K398" i="11"/>
  <c r="G398" i="11"/>
  <c r="F398" i="11"/>
  <c r="D398" i="11"/>
  <c r="C352" i="11"/>
  <c r="C387" i="11"/>
  <c r="C355" i="11"/>
  <c r="C347" i="11"/>
  <c r="C373" i="11"/>
  <c r="C363" i="11"/>
  <c r="C395" i="11"/>
  <c r="C374" i="11"/>
  <c r="C365" i="11"/>
  <c r="C391" i="11"/>
  <c r="C350" i="11"/>
  <c r="C357" i="11"/>
  <c r="C383" i="11"/>
  <c r="C351" i="11"/>
  <c r="C382" i="11"/>
  <c r="C385" i="11"/>
  <c r="C380" i="11"/>
  <c r="C375" i="11"/>
  <c r="C362" i="11"/>
  <c r="C392" i="11"/>
  <c r="C368" i="11"/>
  <c r="C346" i="11"/>
  <c r="C348" i="11"/>
  <c r="C377" i="11"/>
  <c r="C356" i="11"/>
  <c r="C367" i="11"/>
  <c r="C369" i="11"/>
  <c r="C396" i="11"/>
  <c r="C372" i="11"/>
  <c r="C359" i="11"/>
  <c r="C379" i="11"/>
  <c r="D42" i="15" l="1"/>
  <c r="D42" i="17"/>
  <c r="E42" i="17" s="1"/>
  <c r="D348" i="15"/>
  <c r="D348" i="17"/>
  <c r="E348" i="17" s="1"/>
  <c r="D338" i="15"/>
  <c r="D338" i="17"/>
  <c r="E338" i="17" s="1"/>
  <c r="D122" i="17"/>
  <c r="E122" i="17" s="1"/>
  <c r="D122" i="15"/>
  <c r="D311" i="15"/>
  <c r="D311" i="17"/>
  <c r="E311" i="17" s="1"/>
  <c r="D29" i="15"/>
  <c r="D29" i="17"/>
  <c r="E29" i="17" s="1"/>
  <c r="D178" i="17"/>
  <c r="E178" i="17" s="1"/>
  <c r="D178" i="15"/>
  <c r="F384" i="11"/>
  <c r="D442" i="15"/>
  <c r="D442" i="17"/>
  <c r="E442" i="17" s="1"/>
  <c r="E389" i="11"/>
  <c r="D375" i="15"/>
  <c r="D375" i="17"/>
  <c r="E375" i="17" s="1"/>
  <c r="D222" i="17"/>
  <c r="E222" i="17" s="1"/>
  <c r="D222" i="15"/>
  <c r="G393" i="11"/>
  <c r="H378" i="11"/>
  <c r="D12" i="17"/>
  <c r="E12" i="17" s="1"/>
  <c r="D12" i="15"/>
  <c r="E390" i="11"/>
  <c r="D321" i="17"/>
  <c r="E321" i="17" s="1"/>
  <c r="D321" i="15"/>
  <c r="D68" i="15"/>
  <c r="D68" i="17"/>
  <c r="E68" i="17" s="1"/>
  <c r="D134" i="15"/>
  <c r="D134" i="17"/>
  <c r="E134" i="17" s="1"/>
  <c r="D362" i="17"/>
  <c r="E362" i="17" s="1"/>
  <c r="D362" i="15"/>
  <c r="D209" i="17"/>
  <c r="E209" i="17" s="1"/>
  <c r="D209" i="15"/>
  <c r="D182" i="17"/>
  <c r="E182" i="17" s="1"/>
  <c r="D182" i="15"/>
  <c r="D284" i="15"/>
  <c r="D284" i="17"/>
  <c r="E284" i="17" s="1"/>
  <c r="D48" i="15"/>
  <c r="D48" i="17"/>
  <c r="E48" i="17" s="1"/>
  <c r="D76" i="15"/>
  <c r="D76" i="17"/>
  <c r="E76" i="17" s="1"/>
  <c r="K384" i="11"/>
  <c r="D21" i="15"/>
  <c r="D21" i="17"/>
  <c r="E21" i="17" s="1"/>
  <c r="F389" i="11"/>
  <c r="J389" i="11"/>
  <c r="F393" i="11"/>
  <c r="K378" i="11"/>
  <c r="D391" i="15"/>
  <c r="D391" i="17"/>
  <c r="E391" i="17" s="1"/>
  <c r="G390" i="11"/>
  <c r="D72" i="15"/>
  <c r="D72" i="17"/>
  <c r="E72" i="17" s="1"/>
  <c r="D117" i="17"/>
  <c r="E117" i="17" s="1"/>
  <c r="D117" i="15"/>
  <c r="D389" i="17"/>
  <c r="E389" i="17" s="1"/>
  <c r="D389" i="15"/>
  <c r="D260" i="15"/>
  <c r="D260" i="17"/>
  <c r="E260" i="17" s="1"/>
  <c r="D56" i="15"/>
  <c r="D56" i="17"/>
  <c r="E56" i="17" s="1"/>
  <c r="D405" i="17"/>
  <c r="E405" i="17" s="1"/>
  <c r="D405" i="15"/>
  <c r="D456" i="17"/>
  <c r="E456" i="17" s="1"/>
  <c r="D456" i="15"/>
  <c r="H384" i="11"/>
  <c r="D69" i="15"/>
  <c r="D69" i="17"/>
  <c r="E69" i="17" s="1"/>
  <c r="D119" i="17"/>
  <c r="E119" i="17" s="1"/>
  <c r="D119" i="15"/>
  <c r="H389" i="11"/>
  <c r="D378" i="17"/>
  <c r="E378" i="17" s="1"/>
  <c r="D378" i="15"/>
  <c r="D63" i="15"/>
  <c r="D63" i="17"/>
  <c r="E63" i="17" s="1"/>
  <c r="D18" i="17"/>
  <c r="E18" i="17" s="1"/>
  <c r="D18" i="15"/>
  <c r="J393" i="11"/>
  <c r="D123" i="17"/>
  <c r="E123" i="17" s="1"/>
  <c r="D123" i="15"/>
  <c r="F378" i="11"/>
  <c r="D429" i="15"/>
  <c r="D429" i="17"/>
  <c r="E429" i="17" s="1"/>
  <c r="D221" i="17"/>
  <c r="E221" i="17" s="1"/>
  <c r="D221" i="15"/>
  <c r="I390" i="11"/>
  <c r="D66" i="15"/>
  <c r="D66" i="17"/>
  <c r="E66" i="17" s="1"/>
  <c r="D217" i="17"/>
  <c r="E217" i="17" s="1"/>
  <c r="D217" i="15"/>
  <c r="D144" i="15"/>
  <c r="D144" i="17"/>
  <c r="E144" i="17" s="1"/>
  <c r="D83" i="15"/>
  <c r="D83" i="17"/>
  <c r="E83" i="17" s="1"/>
  <c r="D158" i="17"/>
  <c r="E158" i="17" s="1"/>
  <c r="D158" i="15"/>
  <c r="D335" i="17"/>
  <c r="E335" i="17" s="1"/>
  <c r="D335" i="15"/>
  <c r="D280" i="15"/>
  <c r="D280" i="17"/>
  <c r="E280" i="17" s="1"/>
  <c r="D437" i="15"/>
  <c r="D437" i="17"/>
  <c r="E437" i="17" s="1"/>
  <c r="E384" i="11"/>
  <c r="I384" i="11"/>
  <c r="D34" i="15"/>
  <c r="D34" i="17"/>
  <c r="E34" i="17" s="1"/>
  <c r="D423" i="17"/>
  <c r="E423" i="17" s="1"/>
  <c r="D423" i="15"/>
  <c r="E393" i="11"/>
  <c r="D273" i="17"/>
  <c r="E273" i="17" s="1"/>
  <c r="D273" i="15"/>
  <c r="D378" i="11"/>
  <c r="F390" i="11"/>
  <c r="D17" i="17"/>
  <c r="E17" i="17" s="1"/>
  <c r="D17" i="15"/>
  <c r="D195" i="15"/>
  <c r="D195" i="17"/>
  <c r="E195" i="17" s="1"/>
  <c r="D32" i="15"/>
  <c r="D32" i="17"/>
  <c r="E32" i="17" s="1"/>
  <c r="D356" i="15"/>
  <c r="D356" i="17"/>
  <c r="E356" i="17" s="1"/>
  <c r="D413" i="17"/>
  <c r="E413" i="17" s="1"/>
  <c r="D413" i="15"/>
  <c r="D386" i="15"/>
  <c r="D386" i="17"/>
  <c r="E386" i="17" s="1"/>
  <c r="D354" i="15"/>
  <c r="D354" i="17"/>
  <c r="E354" i="17" s="1"/>
  <c r="D233" i="15"/>
  <c r="D233" i="17"/>
  <c r="E233" i="17" s="1"/>
  <c r="D382" i="17"/>
  <c r="E382" i="17" s="1"/>
  <c r="D382" i="15"/>
  <c r="D433" i="17"/>
  <c r="E433" i="17" s="1"/>
  <c r="D433" i="15"/>
  <c r="D425" i="15"/>
  <c r="D425" i="17"/>
  <c r="E425" i="17" s="1"/>
  <c r="D384" i="11"/>
  <c r="I389" i="11"/>
  <c r="D272" i="17"/>
  <c r="E272" i="17" s="1"/>
  <c r="D272" i="15"/>
  <c r="D327" i="15"/>
  <c r="D327" i="17"/>
  <c r="E327" i="17" s="1"/>
  <c r="D364" i="15"/>
  <c r="D364" i="17"/>
  <c r="E364" i="17" s="1"/>
  <c r="D120" i="17"/>
  <c r="E120" i="17" s="1"/>
  <c r="D120" i="15"/>
  <c r="I393" i="11"/>
  <c r="D15" i="15"/>
  <c r="D15" i="17"/>
  <c r="E15" i="17" s="1"/>
  <c r="D225" i="17"/>
  <c r="E225" i="17" s="1"/>
  <c r="D225" i="15"/>
  <c r="E378" i="11"/>
  <c r="H390" i="11"/>
  <c r="D185" i="15"/>
  <c r="D185" i="17"/>
  <c r="E185" i="17" s="1"/>
  <c r="D236" i="17"/>
  <c r="E236" i="17" s="1"/>
  <c r="D236" i="15"/>
  <c r="D5" i="17"/>
  <c r="E5" i="17" s="1"/>
  <c r="D5" i="15"/>
  <c r="D107" i="15"/>
  <c r="D107" i="17"/>
  <c r="E107" i="17" s="1"/>
  <c r="D303" i="17"/>
  <c r="E303" i="17" s="1"/>
  <c r="D303" i="15"/>
  <c r="D25" i="15"/>
  <c r="D25" i="17"/>
  <c r="E25" i="17" s="1"/>
  <c r="D168" i="15"/>
  <c r="D168" i="17"/>
  <c r="E168" i="17" s="1"/>
  <c r="J384" i="11"/>
  <c r="D238" i="17"/>
  <c r="E238" i="17" s="1"/>
  <c r="D238" i="15"/>
  <c r="D171" i="15"/>
  <c r="D171" i="17"/>
  <c r="E171" i="17" s="1"/>
  <c r="D389" i="11"/>
  <c r="D324" i="15"/>
  <c r="D324" i="17"/>
  <c r="E324" i="17" s="1"/>
  <c r="H393" i="11"/>
  <c r="K393" i="11"/>
  <c r="D369" i="15"/>
  <c r="D369" i="17"/>
  <c r="E369" i="17" s="1"/>
  <c r="G378" i="11"/>
  <c r="J390" i="11"/>
  <c r="D269" i="15"/>
  <c r="D269" i="17"/>
  <c r="E269" i="17" s="1"/>
  <c r="D370" i="17"/>
  <c r="E370" i="17" s="1"/>
  <c r="D370" i="15"/>
  <c r="D229" i="15"/>
  <c r="D229" i="17"/>
  <c r="E229" i="17" s="1"/>
  <c r="G389" i="11"/>
  <c r="D219" i="17"/>
  <c r="E219" i="17" s="1"/>
  <c r="D219" i="15"/>
  <c r="D323" i="15"/>
  <c r="D323" i="17"/>
  <c r="E323" i="17" s="1"/>
  <c r="I378" i="11"/>
  <c r="K390" i="11"/>
  <c r="D440" i="17"/>
  <c r="E440" i="17" s="1"/>
  <c r="D440" i="15"/>
  <c r="D287" i="15"/>
  <c r="D287" i="17"/>
  <c r="E287" i="17" s="1"/>
  <c r="D246" i="17"/>
  <c r="E246" i="17" s="1"/>
  <c r="D246" i="15"/>
  <c r="D80" i="17"/>
  <c r="E80" i="17" s="1"/>
  <c r="D80" i="15"/>
  <c r="D150" i="15"/>
  <c r="D150" i="17"/>
  <c r="E150" i="17" s="1"/>
  <c r="D331" i="15"/>
  <c r="D331" i="17"/>
  <c r="E331" i="17" s="1"/>
  <c r="D374" i="17"/>
  <c r="E374" i="17" s="1"/>
  <c r="D374" i="15"/>
  <c r="G384" i="11"/>
  <c r="D179" i="17"/>
  <c r="E179" i="17" s="1"/>
  <c r="D179" i="15"/>
  <c r="K389" i="11"/>
  <c r="D276" i="17"/>
  <c r="E276" i="17" s="1"/>
  <c r="D276" i="15"/>
  <c r="D211" i="15"/>
  <c r="D211" i="17"/>
  <c r="E211" i="17" s="1"/>
  <c r="D174" i="15"/>
  <c r="D174" i="17"/>
  <c r="E174" i="17" s="1"/>
  <c r="D393" i="11"/>
  <c r="D372" i="17"/>
  <c r="E372" i="17" s="1"/>
  <c r="D372" i="15"/>
  <c r="D426" i="15"/>
  <c r="D426" i="17"/>
  <c r="E426" i="17" s="1"/>
  <c r="J378" i="11"/>
  <c r="D26" i="15"/>
  <c r="D26" i="17"/>
  <c r="E26" i="17" s="1"/>
  <c r="D390" i="11"/>
  <c r="D170" i="15"/>
  <c r="D170" i="17"/>
  <c r="E170" i="17" s="1"/>
  <c r="D289" i="17"/>
  <c r="E289" i="17" s="1"/>
  <c r="D289" i="15"/>
  <c r="I358" i="11"/>
  <c r="E358" i="11"/>
  <c r="K358" i="11"/>
  <c r="H358" i="11"/>
  <c r="J358" i="11"/>
  <c r="F358" i="11"/>
  <c r="D358" i="11"/>
  <c r="G358" i="11"/>
  <c r="C366" i="11"/>
  <c r="C381" i="11"/>
  <c r="H354" i="11"/>
  <c r="E354" i="11"/>
  <c r="I354" i="11"/>
  <c r="D354" i="11"/>
  <c r="F354" i="11"/>
  <c r="K354" i="11"/>
  <c r="G354" i="11"/>
  <c r="J354" i="11"/>
  <c r="D394" i="11"/>
  <c r="G394" i="11"/>
  <c r="J394" i="11"/>
  <c r="K394" i="11"/>
  <c r="F394" i="11"/>
  <c r="I394" i="11"/>
  <c r="H394" i="11"/>
  <c r="E394" i="11"/>
  <c r="C399" i="11"/>
  <c r="F364" i="11"/>
  <c r="E364" i="11"/>
  <c r="D364" i="11"/>
  <c r="I364" i="11"/>
  <c r="K364" i="11"/>
  <c r="H364" i="11"/>
  <c r="J364" i="11"/>
  <c r="G364" i="11"/>
  <c r="C398" i="11"/>
  <c r="D38" i="15" l="1"/>
  <c r="D38" i="17"/>
  <c r="E38" i="17" s="1"/>
  <c r="D224" i="15"/>
  <c r="D224" i="17"/>
  <c r="E224" i="17" s="1"/>
  <c r="D446" i="15"/>
  <c r="D446" i="17"/>
  <c r="E446" i="17" s="1"/>
  <c r="D88" i="17"/>
  <c r="E88" i="17" s="1"/>
  <c r="D88" i="15"/>
  <c r="D445" i="17"/>
  <c r="E445" i="17" s="1"/>
  <c r="D445" i="15"/>
  <c r="D37" i="15"/>
  <c r="D37" i="17"/>
  <c r="E37" i="17" s="1"/>
  <c r="D388" i="17"/>
  <c r="E388" i="17" s="1"/>
  <c r="D388" i="15"/>
  <c r="D235" i="17"/>
  <c r="E235" i="17" s="1"/>
  <c r="D235" i="15"/>
  <c r="K361" i="11"/>
  <c r="J397" i="11"/>
  <c r="H397" i="11"/>
  <c r="D216" i="15"/>
  <c r="D216" i="17"/>
  <c r="E216" i="17" s="1"/>
  <c r="D318" i="15"/>
  <c r="D318" i="17"/>
  <c r="E318" i="17" s="1"/>
  <c r="D395" i="17"/>
  <c r="E395" i="17" s="1"/>
  <c r="D395" i="15"/>
  <c r="D173" i="15"/>
  <c r="D173" i="17"/>
  <c r="E173" i="17" s="1"/>
  <c r="D343" i="17"/>
  <c r="E343" i="17" s="1"/>
  <c r="D343" i="15"/>
  <c r="D351" i="17"/>
  <c r="E351" i="17" s="1"/>
  <c r="D351" i="15"/>
  <c r="J361" i="11"/>
  <c r="D165" i="15"/>
  <c r="D165" i="17"/>
  <c r="E165" i="17" s="1"/>
  <c r="D184" i="17"/>
  <c r="E184" i="17" s="1"/>
  <c r="D184" i="15"/>
  <c r="D439" i="17"/>
  <c r="E439" i="17" s="1"/>
  <c r="D439" i="15"/>
  <c r="F397" i="11"/>
  <c r="C389" i="11"/>
  <c r="D293" i="17"/>
  <c r="E293" i="17" s="1"/>
  <c r="D293" i="15"/>
  <c r="D344" i="15"/>
  <c r="D344" i="17"/>
  <c r="E344" i="17" s="1"/>
  <c r="D166" i="17"/>
  <c r="E166" i="17" s="1"/>
  <c r="D166" i="15"/>
  <c r="D428" i="15"/>
  <c r="D428" i="17"/>
  <c r="E428" i="17" s="1"/>
  <c r="D394" i="17"/>
  <c r="E394" i="17" s="1"/>
  <c r="D394" i="15"/>
  <c r="D300" i="15"/>
  <c r="D300" i="17"/>
  <c r="E300" i="17" s="1"/>
  <c r="C393" i="11"/>
  <c r="F361" i="11"/>
  <c r="E397" i="11"/>
  <c r="D133" i="17"/>
  <c r="E133" i="17" s="1"/>
  <c r="D133" i="15"/>
  <c r="D114" i="15"/>
  <c r="D114" i="17"/>
  <c r="E114" i="17" s="1"/>
  <c r="D140" i="15"/>
  <c r="D140" i="17"/>
  <c r="E140" i="17" s="1"/>
  <c r="D377" i="15"/>
  <c r="D377" i="17"/>
  <c r="E377" i="17" s="1"/>
  <c r="D45" i="15"/>
  <c r="D45" i="17"/>
  <c r="E45" i="17" s="1"/>
  <c r="C378" i="11"/>
  <c r="D249" i="15"/>
  <c r="D249" i="17"/>
  <c r="E249" i="17" s="1"/>
  <c r="D361" i="11"/>
  <c r="D267" i="15"/>
  <c r="D267" i="17"/>
  <c r="E267" i="17" s="1"/>
  <c r="K397" i="11"/>
  <c r="D420" i="17"/>
  <c r="E420" i="17" s="1"/>
  <c r="D420" i="15"/>
  <c r="D275" i="17"/>
  <c r="E275" i="17" s="1"/>
  <c r="D275" i="15"/>
  <c r="D421" i="17"/>
  <c r="E421" i="17" s="1"/>
  <c r="D421" i="15"/>
  <c r="D139" i="15"/>
  <c r="D139" i="17"/>
  <c r="E139" i="17" s="1"/>
  <c r="C390" i="11"/>
  <c r="H361" i="11"/>
  <c r="D286" i="15"/>
  <c r="D286" i="17"/>
  <c r="E286" i="17" s="1"/>
  <c r="D242" i="15"/>
  <c r="D242" i="17"/>
  <c r="E242" i="17" s="1"/>
  <c r="D13" i="17"/>
  <c r="E13" i="17" s="1"/>
  <c r="D13" i="15"/>
  <c r="D292" i="15"/>
  <c r="D292" i="17"/>
  <c r="E292" i="17" s="1"/>
  <c r="D241" i="15"/>
  <c r="D241" i="17"/>
  <c r="E241" i="17" s="1"/>
  <c r="D402" i="15"/>
  <c r="D402" i="17"/>
  <c r="E402" i="17" s="1"/>
  <c r="D96" i="17"/>
  <c r="E96" i="17" s="1"/>
  <c r="D96" i="15"/>
  <c r="D337" i="15"/>
  <c r="D337" i="17"/>
  <c r="E337" i="17" s="1"/>
  <c r="E361" i="11"/>
  <c r="G397" i="11"/>
  <c r="D64" i="15"/>
  <c r="D64" i="17"/>
  <c r="E64" i="17" s="1"/>
  <c r="D326" i="15"/>
  <c r="D326" i="17"/>
  <c r="E326" i="17" s="1"/>
  <c r="D71" i="15"/>
  <c r="D71" i="17"/>
  <c r="E71" i="17" s="1"/>
  <c r="D115" i="15"/>
  <c r="D115" i="17"/>
  <c r="E115" i="17" s="1"/>
  <c r="D89" i="17"/>
  <c r="E89" i="17" s="1"/>
  <c r="D89" i="15"/>
  <c r="D268" i="17"/>
  <c r="E268" i="17" s="1"/>
  <c r="D268" i="15"/>
  <c r="D190" i="17"/>
  <c r="E190" i="17" s="1"/>
  <c r="D190" i="15"/>
  <c r="D82" i="17"/>
  <c r="E82" i="17" s="1"/>
  <c r="D82" i="15"/>
  <c r="I361" i="11"/>
  <c r="D31" i="15"/>
  <c r="D31" i="17"/>
  <c r="E31" i="17" s="1"/>
  <c r="D453" i="15"/>
  <c r="D453" i="17"/>
  <c r="E453" i="17" s="1"/>
  <c r="D397" i="11"/>
  <c r="D191" i="17"/>
  <c r="E191" i="17" s="1"/>
  <c r="D191" i="15"/>
  <c r="D319" i="15"/>
  <c r="D319" i="17"/>
  <c r="E319" i="17" s="1"/>
  <c r="D198" i="17"/>
  <c r="E198" i="17" s="1"/>
  <c r="D198" i="15"/>
  <c r="D147" i="15"/>
  <c r="D147" i="17"/>
  <c r="E147" i="17" s="1"/>
  <c r="C384" i="11"/>
  <c r="G361" i="11"/>
  <c r="I397" i="11"/>
  <c r="C358" i="11"/>
  <c r="C354" i="11"/>
  <c r="C394" i="11"/>
  <c r="C364" i="11"/>
  <c r="D20" i="15" l="1"/>
  <c r="D20" i="17"/>
  <c r="E20" i="17" s="1"/>
  <c r="C397" i="11"/>
  <c r="C361" i="11"/>
  <c r="B362" i="18" l="1"/>
  <c r="B363" i="18" s="1"/>
  <c r="B364" i="18" s="1"/>
  <c r="B365" i="18" s="1"/>
  <c r="B366" i="18" s="1"/>
  <c r="B367" i="18" s="1"/>
  <c r="B368" i="18" s="1"/>
  <c r="B369" i="18" s="1"/>
  <c r="B370" i="18" s="1"/>
  <c r="B371" i="18" s="1"/>
  <c r="B372" i="18" s="1"/>
  <c r="B373" i="18" s="1"/>
  <c r="B374" i="18" s="1"/>
  <c r="B375" i="18" s="1"/>
  <c r="B376" i="18" s="1"/>
  <c r="B377" i="18" s="1"/>
  <c r="B378" i="18" s="1"/>
  <c r="B379" i="18" s="1"/>
  <c r="B380" i="18" s="1"/>
  <c r="B381" i="18" s="1"/>
  <c r="B382" i="18" s="1"/>
  <c r="B383" i="18" s="1"/>
  <c r="B384" i="18" s="1"/>
  <c r="B385" i="18" s="1"/>
  <c r="B386" i="18" s="1"/>
  <c r="B387" i="18" s="1"/>
  <c r="B388" i="18" s="1"/>
  <c r="B389" i="18" s="1"/>
  <c r="B390" i="18" s="1"/>
  <c r="B391" i="18" s="1"/>
  <c r="B392" i="18" s="1"/>
  <c r="B393" i="18" s="1"/>
  <c r="B394" i="18" s="1"/>
  <c r="B395" i="18" s="1"/>
  <c r="B396" i="18" s="1"/>
  <c r="B397" i="18" s="1"/>
  <c r="B398" i="18" s="1"/>
  <c r="B399" i="18" s="1"/>
  <c r="B400" i="18" s="1"/>
  <c r="B401" i="18" s="1"/>
  <c r="B402" i="18" s="1"/>
  <c r="B403" i="18" s="1"/>
  <c r="B404" i="18" s="1"/>
  <c r="B405" i="18" s="1"/>
  <c r="B406" i="18" s="1"/>
  <c r="B407" i="18" s="1"/>
  <c r="B408" i="18" s="1"/>
  <c r="B409" i="18" s="1"/>
  <c r="B410" i="18" s="1"/>
  <c r="B411" i="18" s="1"/>
  <c r="B412" i="18" s="1"/>
  <c r="B413" i="18" s="1"/>
  <c r="B414" i="18" s="1"/>
  <c r="B415" i="18" s="1"/>
  <c r="B416" i="18" s="1"/>
  <c r="B417" i="18" s="1"/>
  <c r="B418" i="18" s="1"/>
  <c r="B419" i="18" s="1"/>
  <c r="B420" i="18" s="1"/>
  <c r="B421" i="18" s="1"/>
  <c r="B422" i="18" s="1"/>
  <c r="B423" i="18" s="1"/>
  <c r="B424" i="18" s="1"/>
  <c r="B425" i="18" s="1"/>
  <c r="B426" i="18" s="1"/>
  <c r="B427" i="18" s="1"/>
  <c r="B428" i="18" s="1"/>
  <c r="B429" i="18" s="1"/>
  <c r="B430" i="18" s="1"/>
  <c r="B431" i="18" s="1"/>
  <c r="B432" i="18" s="1"/>
  <c r="B433" i="18" s="1"/>
  <c r="B434" i="18" s="1"/>
  <c r="B435" i="18" s="1"/>
  <c r="B436" i="18" s="1"/>
  <c r="B437" i="18" s="1"/>
  <c r="B438" i="18" s="1"/>
  <c r="B439" i="18" s="1"/>
  <c r="B440" i="18" s="1"/>
  <c r="B441" i="18" s="1"/>
  <c r="B442" i="18" s="1"/>
  <c r="B443" i="18" s="1"/>
  <c r="B444" i="18" s="1"/>
  <c r="B445" i="18" s="1"/>
  <c r="B446" i="18" s="1"/>
  <c r="B447" i="18" s="1"/>
  <c r="B448" i="18" s="1"/>
  <c r="B449" i="18" s="1"/>
  <c r="B450" i="18" s="1"/>
  <c r="B451" i="18" s="1"/>
  <c r="B452" i="18" s="1"/>
  <c r="B453" i="18" s="1"/>
  <c r="B454" i="18" s="1"/>
  <c r="B455" i="18" s="1"/>
  <c r="B456" i="18" s="1"/>
  <c r="B457" i="18" s="1"/>
  <c r="B458" i="18" s="1"/>
  <c r="B459" i="18" s="1"/>
  <c r="B460" i="18" s="1"/>
  <c r="B461" i="18" s="1"/>
  <c r="B462" i="18" s="1"/>
  <c r="B463" i="18" s="1"/>
  <c r="B464" i="18" s="1"/>
  <c r="B465" i="18" s="1"/>
  <c r="B466" i="18" s="1"/>
  <c r="B467" i="18" s="1"/>
  <c r="B468" i="18" s="1"/>
  <c r="B469" i="18" s="1"/>
  <c r="B470" i="18" s="1"/>
  <c r="B471" i="18" s="1"/>
  <c r="B472" i="18" s="1"/>
  <c r="B473" i="18" s="1"/>
  <c r="B474" i="18" s="1"/>
  <c r="B475" i="18" s="1"/>
  <c r="B476" i="18" s="1"/>
  <c r="B477" i="18" s="1"/>
  <c r="B478" i="18" s="1"/>
  <c r="B479" i="18" s="1"/>
  <c r="B480" i="18" s="1"/>
  <c r="B481" i="18" s="1"/>
  <c r="B482" i="18" s="1"/>
  <c r="B483" i="18" s="1"/>
  <c r="B484" i="18" s="1"/>
  <c r="B485" i="18" s="1"/>
  <c r="B486" i="18" s="1"/>
  <c r="B487" i="18" s="1"/>
  <c r="B488" i="18" s="1"/>
  <c r="B489" i="18" s="1"/>
  <c r="B490" i="18" s="1"/>
  <c r="B491" i="18" s="1"/>
  <c r="B492" i="18" s="1"/>
  <c r="B493" i="18" s="1"/>
  <c r="B494" i="18" s="1"/>
  <c r="B495" i="18" s="1"/>
  <c r="B496" i="18" s="1"/>
  <c r="B497" i="18" s="1"/>
  <c r="B498" i="18" s="1"/>
  <c r="B499" i="18" s="1"/>
  <c r="B500" i="18" s="1"/>
  <c r="B501" i="18" s="1"/>
  <c r="B502" i="18" s="1"/>
  <c r="B503" i="18" s="1"/>
  <c r="B504" i="18" s="1"/>
  <c r="B505" i="18" s="1"/>
  <c r="B506" i="18" s="1"/>
  <c r="B507" i="18" s="1"/>
  <c r="B508" i="18" s="1"/>
  <c r="B509" i="18" s="1"/>
  <c r="B510" i="18" s="1"/>
  <c r="B511" i="18" s="1"/>
  <c r="B512" i="18" s="1"/>
  <c r="B513" i="18" s="1"/>
  <c r="B514" i="18" s="1"/>
  <c r="B515" i="18" s="1"/>
  <c r="B516" i="18" s="1"/>
  <c r="B517" i="18" s="1"/>
  <c r="B518" i="18" s="1"/>
  <c r="B519" i="18" s="1"/>
  <c r="B520" i="18" s="1"/>
  <c r="B521" i="18" s="1"/>
  <c r="B522" i="18" s="1"/>
  <c r="B523" i="18" s="1"/>
  <c r="B524" i="18" s="1"/>
  <c r="B525" i="18" s="1"/>
  <c r="B526" i="18" s="1"/>
  <c r="B527" i="18" s="1"/>
  <c r="B528" i="18" s="1"/>
  <c r="B529" i="18" s="1"/>
  <c r="B530" i="18" s="1"/>
  <c r="B531" i="18" s="1"/>
  <c r="B532" i="18" s="1"/>
  <c r="B533" i="18" s="1"/>
  <c r="B534" i="18" s="1"/>
  <c r="B535" i="18" s="1"/>
  <c r="B536" i="18" s="1"/>
  <c r="B537" i="18" s="1"/>
  <c r="B538" i="18" s="1"/>
  <c r="B539" i="18" s="1"/>
  <c r="B540" i="18" s="1"/>
  <c r="B541" i="18" s="1"/>
  <c r="B542" i="18" s="1"/>
  <c r="B543" i="18" s="1"/>
  <c r="B544" i="18" s="1"/>
  <c r="B545" i="18" s="1"/>
  <c r="B546" i="18" s="1"/>
  <c r="B547" i="18" s="1"/>
  <c r="B548" i="18" s="1"/>
  <c r="B549" i="18" s="1"/>
  <c r="B550" i="18" s="1"/>
  <c r="B551" i="18" s="1"/>
  <c r="B552" i="18" s="1"/>
  <c r="B553" i="18" s="1"/>
  <c r="B554" i="18" s="1"/>
  <c r="B555" i="18" s="1"/>
  <c r="B556" i="18" s="1"/>
  <c r="B557" i="18" s="1"/>
  <c r="B558" i="18" s="1"/>
  <c r="B559" i="18" s="1"/>
  <c r="B560" i="18" s="1"/>
  <c r="B561" i="18" s="1"/>
  <c r="B562" i="18" s="1"/>
  <c r="B563" i="18" s="1"/>
  <c r="B564" i="18" s="1"/>
  <c r="B565" i="18" s="1"/>
  <c r="B566" i="18" s="1"/>
  <c r="B567" i="18" s="1"/>
  <c r="B568" i="18" s="1"/>
  <c r="B569" i="18" s="1"/>
  <c r="B570" i="18" s="1"/>
  <c r="B571" i="18" s="1"/>
  <c r="B572" i="18" s="1"/>
  <c r="B573" i="18" s="1"/>
  <c r="B574" i="18" s="1"/>
  <c r="B575" i="18" s="1"/>
  <c r="B576" i="18" s="1"/>
  <c r="B577" i="18" s="1"/>
  <c r="B578" i="18" s="1"/>
  <c r="B579" i="18" s="1"/>
  <c r="B580" i="18" s="1"/>
  <c r="B581" i="18" s="1"/>
  <c r="B582" i="18" s="1"/>
  <c r="B583" i="18" s="1"/>
  <c r="B584" i="18" s="1"/>
  <c r="B585" i="18" s="1"/>
  <c r="B586" i="18" s="1"/>
  <c r="B587" i="18" s="1"/>
  <c r="B588" i="18" s="1"/>
  <c r="B589" i="18" s="1"/>
  <c r="B590" i="18" s="1"/>
  <c r="B591" i="18" s="1"/>
  <c r="B592" i="18" s="1"/>
  <c r="B593" i="18" s="1"/>
  <c r="B594" i="18" s="1"/>
  <c r="B595" i="18" s="1"/>
  <c r="B596" i="18" s="1"/>
  <c r="B597" i="18" s="1"/>
  <c r="B598" i="18" s="1"/>
  <c r="B599" i="18" s="1"/>
  <c r="B600" i="18" s="1"/>
  <c r="B601" i="18" s="1"/>
  <c r="B602" i="18" s="1"/>
  <c r="B603" i="18" s="1"/>
  <c r="B604" i="18" s="1"/>
  <c r="B605" i="18" s="1"/>
  <c r="B606" i="18" s="1"/>
  <c r="B607" i="18" s="1"/>
  <c r="B608" i="18" s="1"/>
  <c r="B609" i="18" s="1"/>
  <c r="B610" i="18" s="1"/>
  <c r="B611" i="18" s="1"/>
  <c r="B612" i="18" s="1"/>
  <c r="B613" i="18" s="1"/>
  <c r="B614" i="18" s="1"/>
  <c r="B615" i="18" s="1"/>
  <c r="B616" i="18" s="1"/>
  <c r="B617" i="18" s="1"/>
  <c r="B618" i="18" s="1"/>
  <c r="B619" i="18" s="1"/>
  <c r="B620" i="18" s="1"/>
  <c r="B621" i="18" s="1"/>
  <c r="B622" i="18" s="1"/>
  <c r="B623" i="18" s="1"/>
  <c r="B624" i="18" s="1"/>
  <c r="B625" i="18" s="1"/>
  <c r="B626" i="18" s="1"/>
  <c r="B627" i="18" s="1"/>
  <c r="B628" i="18" s="1"/>
  <c r="B629" i="18" s="1"/>
  <c r="B630" i="18" s="1"/>
  <c r="B631" i="18" s="1"/>
  <c r="B632" i="18" s="1"/>
  <c r="B633" i="18" s="1"/>
  <c r="B634" i="18" s="1"/>
  <c r="B635" i="18" s="1"/>
  <c r="B636" i="18" s="1"/>
  <c r="B637" i="18" s="1"/>
  <c r="B638" i="18" s="1"/>
  <c r="B639" i="18" s="1"/>
  <c r="B640" i="18" s="1"/>
  <c r="B641" i="18" s="1"/>
  <c r="B642" i="18" s="1"/>
  <c r="B643" i="18" s="1"/>
  <c r="B644" i="18" s="1"/>
  <c r="B645" i="18" s="1"/>
  <c r="B646" i="18" s="1"/>
  <c r="B647" i="18" s="1"/>
  <c r="B648" i="18" s="1"/>
  <c r="B649" i="18" s="1"/>
  <c r="B650" i="18" s="1"/>
  <c r="B651" i="18" s="1"/>
  <c r="B652" i="18" s="1"/>
  <c r="B653" i="18" s="1"/>
  <c r="B654" i="18" s="1"/>
  <c r="B655" i="18" s="1"/>
  <c r="B656" i="18" s="1"/>
  <c r="B657" i="18" s="1"/>
  <c r="B658" i="18" s="1"/>
  <c r="B659" i="18" s="1"/>
  <c r="B660" i="18" s="1"/>
  <c r="B661" i="18" s="1"/>
  <c r="B662" i="18" s="1"/>
  <c r="B663" i="18" s="1"/>
  <c r="B664" i="18" s="1"/>
  <c r="B665" i="18" s="1"/>
  <c r="B666" i="18" s="1"/>
  <c r="B667" i="18" s="1"/>
  <c r="B668" i="18" s="1"/>
  <c r="B669" i="18" s="1"/>
  <c r="B670" i="18" s="1"/>
  <c r="B671" i="18" s="1"/>
  <c r="B672" i="18" s="1"/>
  <c r="B673" i="18" s="1"/>
  <c r="B674" i="18" s="1"/>
  <c r="B675" i="18" s="1"/>
  <c r="B676" i="18" s="1"/>
  <c r="B677" i="18" s="1"/>
  <c r="B678" i="18" s="1"/>
  <c r="B679" i="18" s="1"/>
  <c r="B680" i="18" s="1"/>
  <c r="B681" i="18" s="1"/>
  <c r="B682" i="18" s="1"/>
  <c r="B683" i="18" s="1"/>
  <c r="B684" i="18" s="1"/>
  <c r="B685" i="18" s="1"/>
  <c r="B686" i="18" s="1"/>
  <c r="B687" i="18" s="1"/>
  <c r="B688" i="18" s="1"/>
  <c r="B689" i="18" s="1"/>
  <c r="B690" i="18" s="1"/>
  <c r="B691" i="18" s="1"/>
  <c r="B692" i="18" s="1"/>
  <c r="B693" i="18" s="1"/>
  <c r="B694" i="18" s="1"/>
  <c r="B695" i="18" s="1"/>
  <c r="B696" i="18" s="1"/>
  <c r="B697" i="18" s="1"/>
  <c r="B698" i="18" s="1"/>
  <c r="B699" i="18" s="1"/>
  <c r="B700" i="18" s="1"/>
  <c r="B701" i="18" s="1"/>
  <c r="B702" i="18" s="1"/>
  <c r="B703" i="18" s="1"/>
  <c r="B704" i="18" s="1"/>
  <c r="B705" i="18" s="1"/>
  <c r="B706" i="18" s="1"/>
  <c r="B707" i="18" s="1"/>
  <c r="B708" i="18" s="1"/>
  <c r="B709" i="18" s="1"/>
  <c r="B710" i="18" s="1"/>
  <c r="B711" i="18" s="1"/>
  <c r="B712" i="18" s="1"/>
  <c r="B713" i="18" s="1"/>
  <c r="B714" i="18" s="1"/>
  <c r="B715" i="18" s="1"/>
  <c r="B716" i="18" s="1"/>
  <c r="B717" i="18" s="1"/>
  <c r="B718" i="18" s="1"/>
  <c r="B719" i="18" s="1"/>
  <c r="B720" i="18" s="1"/>
  <c r="B721" i="18" s="1"/>
  <c r="B722" i="18" s="1"/>
  <c r="B723" i="18" s="1"/>
  <c r="B724" i="18" s="1"/>
  <c r="B725" i="18" s="1"/>
  <c r="B726" i="18" s="1"/>
  <c r="B727" i="18" s="1"/>
  <c r="B728" i="18" s="1"/>
  <c r="B729" i="18" s="1"/>
  <c r="B730" i="18" s="1"/>
  <c r="B731" i="18" s="1"/>
  <c r="B732" i="18" s="1"/>
  <c r="B733" i="18" s="1"/>
  <c r="B734" i="18" s="1"/>
  <c r="B735" i="18" s="1"/>
  <c r="B736" i="18" s="1"/>
  <c r="B737" i="18" s="1"/>
  <c r="B738" i="18" s="1"/>
  <c r="B739" i="18" s="1"/>
  <c r="B740" i="18" s="1"/>
  <c r="B741" i="18" s="1"/>
  <c r="B742" i="18" s="1"/>
  <c r="B743" i="18" s="1"/>
  <c r="B744" i="18" s="1"/>
  <c r="B745" i="18" s="1"/>
  <c r="B746" i="18" s="1"/>
  <c r="B747" i="18" s="1"/>
  <c r="B748" i="18" s="1"/>
  <c r="B749" i="18" s="1"/>
  <c r="B750" i="18" s="1"/>
  <c r="B751" i="18" s="1"/>
  <c r="B752" i="18" s="1"/>
  <c r="B753" i="18" s="1"/>
  <c r="B754" i="18" s="1"/>
  <c r="B755" i="18" s="1"/>
  <c r="B756" i="18" s="1"/>
  <c r="B757" i="18" s="1"/>
  <c r="B758" i="18" s="1"/>
  <c r="B759" i="18" s="1"/>
  <c r="D362" i="18"/>
  <c r="D363" i="18" s="1"/>
  <c r="D364" i="18" s="1"/>
  <c r="D365" i="18" s="1"/>
  <c r="D366" i="18" s="1"/>
  <c r="D367" i="18" s="1"/>
  <c r="D368" i="18" s="1"/>
  <c r="D369" i="18" s="1"/>
  <c r="D370" i="18" s="1"/>
  <c r="D371" i="18" s="1"/>
  <c r="D372" i="18" s="1"/>
  <c r="D373" i="18" s="1"/>
  <c r="D374" i="18" s="1"/>
  <c r="D375" i="18" s="1"/>
  <c r="D376" i="18" s="1"/>
  <c r="D377" i="18" s="1"/>
  <c r="D378" i="18" s="1"/>
  <c r="D379" i="18" s="1"/>
  <c r="D380" i="18" s="1"/>
  <c r="D381" i="18" s="1"/>
  <c r="D382" i="18" s="1"/>
  <c r="D383" i="18" s="1"/>
  <c r="D384" i="18" s="1"/>
  <c r="D385" i="18" s="1"/>
  <c r="D386" i="18" s="1"/>
  <c r="D387" i="18" s="1"/>
  <c r="D388" i="18" s="1"/>
  <c r="D389" i="18" s="1"/>
  <c r="D390" i="18" s="1"/>
  <c r="D391" i="18" s="1"/>
  <c r="D392" i="18" s="1"/>
  <c r="D393" i="18" s="1"/>
  <c r="D394" i="18" s="1"/>
  <c r="D395" i="18" s="1"/>
  <c r="D396" i="18" s="1"/>
  <c r="D397" i="18" s="1"/>
  <c r="D398" i="18" s="1"/>
  <c r="D399" i="18" s="1"/>
  <c r="D400" i="18" s="1"/>
  <c r="D401" i="18" s="1"/>
  <c r="D402" i="18" s="1"/>
  <c r="D403" i="18" s="1"/>
  <c r="D404" i="18" s="1"/>
  <c r="D405" i="18" s="1"/>
  <c r="D406" i="18" s="1"/>
  <c r="D407" i="18" s="1"/>
  <c r="D408" i="18" s="1"/>
  <c r="D409" i="18" s="1"/>
  <c r="D410" i="18" s="1"/>
  <c r="D411" i="18" s="1"/>
  <c r="D412" i="18" s="1"/>
  <c r="D413" i="18" s="1"/>
  <c r="D414" i="18" s="1"/>
  <c r="D415" i="18" s="1"/>
  <c r="D416" i="18" s="1"/>
  <c r="D417" i="18" s="1"/>
  <c r="D418" i="18" s="1"/>
  <c r="D419" i="18" s="1"/>
  <c r="D420" i="18" s="1"/>
  <c r="D421" i="18" s="1"/>
  <c r="D422" i="18" s="1"/>
  <c r="D423" i="18" s="1"/>
  <c r="D424" i="18" s="1"/>
  <c r="D425" i="18" s="1"/>
  <c r="D426" i="18" s="1"/>
  <c r="D427" i="18" s="1"/>
  <c r="D428" i="18" s="1"/>
  <c r="D429" i="18" s="1"/>
  <c r="D430" i="18" s="1"/>
  <c r="D431" i="18" s="1"/>
  <c r="D432" i="18" s="1"/>
  <c r="D433" i="18" s="1"/>
  <c r="D434" i="18" s="1"/>
  <c r="D435" i="18" s="1"/>
  <c r="D436" i="18" s="1"/>
  <c r="D437" i="18" s="1"/>
  <c r="D438" i="18" s="1"/>
  <c r="D439" i="18" s="1"/>
  <c r="D440" i="18" s="1"/>
  <c r="D441" i="18" s="1"/>
  <c r="D442" i="18" s="1"/>
  <c r="D443" i="18" s="1"/>
  <c r="D444" i="18" s="1"/>
  <c r="D445" i="18" s="1"/>
  <c r="D446" i="18" s="1"/>
  <c r="D447" i="18" s="1"/>
  <c r="D448" i="18" s="1"/>
  <c r="D449" i="18" s="1"/>
  <c r="D450" i="18" s="1"/>
  <c r="D451" i="18" s="1"/>
  <c r="D452" i="18" s="1"/>
  <c r="D453" i="18" s="1"/>
  <c r="D454" i="18" s="1"/>
  <c r="D455" i="18" s="1"/>
  <c r="D456" i="18" s="1"/>
  <c r="D457" i="18" s="1"/>
  <c r="D458" i="18" s="1"/>
  <c r="D459" i="18" s="1"/>
  <c r="D460" i="18" s="1"/>
  <c r="D461" i="18" s="1"/>
  <c r="D462" i="18" s="1"/>
  <c r="D463" i="18" s="1"/>
  <c r="D464" i="18" s="1"/>
  <c r="D465" i="18" s="1"/>
  <c r="D466" i="18" s="1"/>
  <c r="D467" i="18" s="1"/>
  <c r="D468" i="18" s="1"/>
  <c r="D469" i="18" s="1"/>
  <c r="D470" i="18" s="1"/>
  <c r="D471" i="18" s="1"/>
  <c r="D472" i="18" s="1"/>
  <c r="D473" i="18" s="1"/>
  <c r="D474" i="18" s="1"/>
  <c r="D475" i="18" s="1"/>
  <c r="D476" i="18" s="1"/>
  <c r="D477" i="18" s="1"/>
  <c r="D478" i="18" s="1"/>
  <c r="D479" i="18" s="1"/>
  <c r="D480" i="18" s="1"/>
  <c r="D481" i="18" s="1"/>
  <c r="D482" i="18" s="1"/>
  <c r="D483" i="18" s="1"/>
  <c r="D484" i="18" s="1"/>
  <c r="D485" i="18" s="1"/>
  <c r="D486" i="18" s="1"/>
  <c r="D487" i="18" s="1"/>
  <c r="D488" i="18" s="1"/>
  <c r="D489" i="18" s="1"/>
  <c r="D490" i="18" s="1"/>
  <c r="D491" i="18" s="1"/>
  <c r="D492" i="18" s="1"/>
  <c r="D493" i="18" s="1"/>
  <c r="D494" i="18" s="1"/>
  <c r="D495" i="18" s="1"/>
  <c r="D496" i="18" s="1"/>
  <c r="D497" i="18" s="1"/>
  <c r="D498" i="18" s="1"/>
  <c r="D499" i="18" s="1"/>
  <c r="D500" i="18" s="1"/>
  <c r="D501" i="18" s="1"/>
  <c r="D502" i="18" s="1"/>
  <c r="D503" i="18" s="1"/>
  <c r="D504" i="18" s="1"/>
  <c r="D505" i="18" s="1"/>
  <c r="D506" i="18" s="1"/>
  <c r="D507" i="18" s="1"/>
  <c r="D508" i="18" s="1"/>
  <c r="D509" i="18" s="1"/>
  <c r="D510" i="18" s="1"/>
  <c r="D511" i="18" s="1"/>
  <c r="D512" i="18" s="1"/>
  <c r="D513" i="18" s="1"/>
  <c r="D514" i="18" s="1"/>
  <c r="D515" i="18" s="1"/>
  <c r="D516" i="18" s="1"/>
  <c r="D517" i="18" s="1"/>
  <c r="D518" i="18" s="1"/>
  <c r="D519" i="18" s="1"/>
  <c r="D520" i="18" s="1"/>
  <c r="D521" i="18" s="1"/>
  <c r="D522" i="18" s="1"/>
  <c r="D523" i="18" s="1"/>
  <c r="D524" i="18" s="1"/>
  <c r="D525" i="18" s="1"/>
  <c r="D526" i="18" s="1"/>
  <c r="D527" i="18" s="1"/>
  <c r="D528" i="18" s="1"/>
  <c r="D529" i="18" s="1"/>
  <c r="D530" i="18" s="1"/>
  <c r="D531" i="18" s="1"/>
  <c r="D532" i="18" s="1"/>
  <c r="D533" i="18" s="1"/>
  <c r="D534" i="18" s="1"/>
  <c r="D535" i="18" s="1"/>
  <c r="D536" i="18" s="1"/>
  <c r="D537" i="18" s="1"/>
  <c r="D538" i="18" s="1"/>
  <c r="D539" i="18" s="1"/>
  <c r="D540" i="18" s="1"/>
  <c r="D541" i="18" s="1"/>
  <c r="D542" i="18" s="1"/>
  <c r="D543" i="18" s="1"/>
  <c r="D544" i="18" s="1"/>
  <c r="D545" i="18" s="1"/>
  <c r="D546" i="18" s="1"/>
  <c r="D547" i="18" s="1"/>
  <c r="D548" i="18" s="1"/>
  <c r="D549" i="18" s="1"/>
  <c r="D550" i="18" s="1"/>
  <c r="D551" i="18" s="1"/>
  <c r="D552" i="18" s="1"/>
  <c r="D553" i="18" s="1"/>
  <c r="D554" i="18" s="1"/>
  <c r="D555" i="18" s="1"/>
  <c r="D556" i="18" s="1"/>
  <c r="D557" i="18" s="1"/>
  <c r="D558" i="18" s="1"/>
  <c r="D559" i="18" s="1"/>
  <c r="D560" i="18" s="1"/>
  <c r="D561" i="18" s="1"/>
  <c r="D562" i="18" s="1"/>
  <c r="D563" i="18" s="1"/>
  <c r="D564" i="18" s="1"/>
  <c r="D565" i="18" s="1"/>
  <c r="D566" i="18" s="1"/>
  <c r="D567" i="18" s="1"/>
  <c r="D568" i="18" s="1"/>
  <c r="D569" i="18" s="1"/>
  <c r="D570" i="18" s="1"/>
  <c r="D571" i="18" s="1"/>
  <c r="D572" i="18" s="1"/>
  <c r="D573" i="18" s="1"/>
  <c r="D574" i="18" s="1"/>
  <c r="D575" i="18" s="1"/>
  <c r="D576" i="18" s="1"/>
  <c r="D577" i="18" s="1"/>
  <c r="D578" i="18" s="1"/>
  <c r="D579" i="18" s="1"/>
  <c r="D580" i="18" s="1"/>
  <c r="D581" i="18" s="1"/>
  <c r="D582" i="18" s="1"/>
  <c r="D583" i="18" s="1"/>
  <c r="D584" i="18" s="1"/>
  <c r="D585" i="18" s="1"/>
  <c r="D586" i="18" s="1"/>
  <c r="D587" i="18" s="1"/>
  <c r="D588" i="18" s="1"/>
  <c r="D589" i="18" s="1"/>
  <c r="D590" i="18" s="1"/>
  <c r="D591" i="18" s="1"/>
  <c r="D592" i="18" s="1"/>
  <c r="D593" i="18" s="1"/>
  <c r="D594" i="18" s="1"/>
  <c r="D595" i="18" s="1"/>
  <c r="D596" i="18" s="1"/>
  <c r="D597" i="18" s="1"/>
  <c r="D598" i="18" s="1"/>
  <c r="D599" i="18" s="1"/>
  <c r="D600" i="18" s="1"/>
  <c r="D601" i="18" s="1"/>
  <c r="D602" i="18" s="1"/>
  <c r="D603" i="18" s="1"/>
  <c r="D604" i="18" s="1"/>
  <c r="D605" i="18" s="1"/>
  <c r="D606" i="18" s="1"/>
  <c r="D607" i="18" s="1"/>
  <c r="D608" i="18" s="1"/>
  <c r="D609" i="18" s="1"/>
  <c r="D610" i="18" s="1"/>
  <c r="D611" i="18" s="1"/>
  <c r="D612" i="18" s="1"/>
  <c r="D613" i="18" s="1"/>
  <c r="D614" i="18" s="1"/>
  <c r="D615" i="18" s="1"/>
  <c r="D616" i="18" s="1"/>
  <c r="D617" i="18" s="1"/>
  <c r="D618" i="18" s="1"/>
  <c r="D619" i="18" s="1"/>
  <c r="D620" i="18" s="1"/>
  <c r="D621" i="18" s="1"/>
  <c r="D622" i="18" s="1"/>
  <c r="D623" i="18" s="1"/>
  <c r="D624" i="18" s="1"/>
  <c r="D625" i="18" s="1"/>
  <c r="D626" i="18" s="1"/>
  <c r="D627" i="18" s="1"/>
  <c r="D628" i="18" s="1"/>
  <c r="D629" i="18" s="1"/>
  <c r="D630" i="18" s="1"/>
  <c r="D631" i="18" s="1"/>
  <c r="D632" i="18" s="1"/>
  <c r="D633" i="18" s="1"/>
  <c r="D634" i="18" s="1"/>
  <c r="D635" i="18" s="1"/>
  <c r="D636" i="18" s="1"/>
  <c r="D637" i="18" s="1"/>
  <c r="D638" i="18" s="1"/>
  <c r="D639" i="18" s="1"/>
  <c r="D640" i="18" s="1"/>
  <c r="D641" i="18" s="1"/>
  <c r="D642" i="18" s="1"/>
  <c r="D643" i="18" s="1"/>
  <c r="D644" i="18" s="1"/>
  <c r="D645" i="18" s="1"/>
  <c r="D646" i="18" s="1"/>
  <c r="D647" i="18" s="1"/>
  <c r="D648" i="18" s="1"/>
  <c r="D649" i="18" s="1"/>
  <c r="D650" i="18" s="1"/>
  <c r="D651" i="18" s="1"/>
  <c r="D652" i="18" s="1"/>
  <c r="D653" i="18" s="1"/>
  <c r="D654" i="18" s="1"/>
  <c r="D655" i="18" s="1"/>
  <c r="D656" i="18" s="1"/>
  <c r="D657" i="18" s="1"/>
  <c r="D658" i="18" s="1"/>
  <c r="D659" i="18" s="1"/>
  <c r="D660" i="18" s="1"/>
  <c r="D661" i="18" s="1"/>
  <c r="D662" i="18" s="1"/>
  <c r="D663" i="18" s="1"/>
  <c r="D664" i="18" s="1"/>
  <c r="D665" i="18" s="1"/>
  <c r="D666" i="18" s="1"/>
  <c r="D667" i="18" s="1"/>
  <c r="D668" i="18" s="1"/>
  <c r="D669" i="18" s="1"/>
  <c r="D670" i="18" s="1"/>
  <c r="D671" i="18" s="1"/>
  <c r="D672" i="18" s="1"/>
  <c r="D673" i="18" s="1"/>
  <c r="D674" i="18" s="1"/>
  <c r="D675" i="18" s="1"/>
  <c r="D676" i="18" s="1"/>
  <c r="D677" i="18" s="1"/>
  <c r="D678" i="18" s="1"/>
  <c r="D679" i="18" s="1"/>
  <c r="D680" i="18" s="1"/>
  <c r="D681" i="18" s="1"/>
  <c r="D682" i="18" s="1"/>
  <c r="D683" i="18" s="1"/>
  <c r="D684" i="18" s="1"/>
  <c r="D685" i="18" s="1"/>
  <c r="D686" i="18" s="1"/>
  <c r="D687" i="18" s="1"/>
  <c r="D688" i="18" s="1"/>
  <c r="D689" i="18" s="1"/>
  <c r="D690" i="18" s="1"/>
  <c r="D691" i="18" s="1"/>
  <c r="D692" i="18" s="1"/>
  <c r="D693" i="18" s="1"/>
  <c r="D694" i="18" s="1"/>
  <c r="D695" i="18" s="1"/>
  <c r="D696" i="18" s="1"/>
  <c r="D697" i="18" s="1"/>
  <c r="D698" i="18" s="1"/>
  <c r="D699" i="18" s="1"/>
  <c r="D700" i="18" s="1"/>
  <c r="D701" i="18" s="1"/>
  <c r="D702" i="18" s="1"/>
  <c r="D703" i="18" s="1"/>
  <c r="D704" i="18" s="1"/>
  <c r="D705" i="18" s="1"/>
  <c r="D706" i="18" s="1"/>
  <c r="D707" i="18" s="1"/>
  <c r="D708" i="18" s="1"/>
  <c r="D709" i="18" s="1"/>
  <c r="D710" i="18" s="1"/>
  <c r="D711" i="18" s="1"/>
  <c r="D712" i="18" s="1"/>
  <c r="D713" i="18" s="1"/>
  <c r="D714" i="18" s="1"/>
  <c r="D715" i="18" s="1"/>
  <c r="D716" i="18" s="1"/>
  <c r="D717" i="18" s="1"/>
  <c r="D718" i="18" s="1"/>
  <c r="D719" i="18" s="1"/>
  <c r="D720" i="18" s="1"/>
  <c r="D721" i="18" s="1"/>
  <c r="D722" i="18" s="1"/>
  <c r="D723" i="18" s="1"/>
  <c r="D724" i="18" s="1"/>
  <c r="D725" i="18" s="1"/>
  <c r="D726" i="18" s="1"/>
  <c r="D727" i="18" s="1"/>
  <c r="D728" i="18" s="1"/>
  <c r="D729" i="18" s="1"/>
  <c r="D730" i="18" s="1"/>
  <c r="D731" i="18" s="1"/>
  <c r="D732" i="18" s="1"/>
  <c r="D733" i="18" s="1"/>
  <c r="D734" i="18" s="1"/>
  <c r="D735" i="18" s="1"/>
  <c r="D736" i="18" s="1"/>
  <c r="D737" i="18" s="1"/>
  <c r="D738" i="18" s="1"/>
  <c r="D739" i="18" s="1"/>
  <c r="D740" i="18" s="1"/>
  <c r="D741" i="18" s="1"/>
  <c r="D742" i="18" s="1"/>
  <c r="D743" i="18" s="1"/>
  <c r="D744" i="18" s="1"/>
  <c r="D745" i="18" s="1"/>
  <c r="D746" i="18" s="1"/>
  <c r="D747" i="18" s="1"/>
  <c r="D748" i="18" s="1"/>
  <c r="D749" i="18" s="1"/>
  <c r="D750" i="18" s="1"/>
  <c r="D751" i="18" s="1"/>
  <c r="D752" i="18" s="1"/>
  <c r="D753" i="18" s="1"/>
  <c r="D754" i="18" s="1"/>
  <c r="D755" i="18" s="1"/>
  <c r="D756" i="18" s="1"/>
  <c r="D757" i="18" s="1"/>
  <c r="D758" i="18" s="1"/>
  <c r="D759" i="18" s="1"/>
  <c r="G362" i="18"/>
  <c r="G363" i="18" s="1"/>
  <c r="G364" i="18" s="1"/>
  <c r="G365" i="18" s="1"/>
  <c r="G366" i="18" s="1"/>
  <c r="G367" i="18" s="1"/>
  <c r="G368" i="18" s="1"/>
  <c r="G369" i="18" s="1"/>
  <c r="G370" i="18" s="1"/>
  <c r="G371" i="18" s="1"/>
  <c r="G372" i="18" s="1"/>
  <c r="G373" i="18" s="1"/>
  <c r="G374" i="18" s="1"/>
  <c r="G375" i="18" s="1"/>
  <c r="G376" i="18" s="1"/>
  <c r="G377" i="18" s="1"/>
  <c r="G378" i="18" s="1"/>
  <c r="G379" i="18" s="1"/>
  <c r="G380" i="18" s="1"/>
  <c r="G381" i="18" s="1"/>
  <c r="G382" i="18" s="1"/>
  <c r="G383" i="18" s="1"/>
  <c r="G384" i="18" s="1"/>
  <c r="G385" i="18" s="1"/>
  <c r="G386" i="18" s="1"/>
  <c r="G387" i="18" s="1"/>
  <c r="G388" i="18" s="1"/>
  <c r="G389" i="18" s="1"/>
  <c r="G390" i="18" s="1"/>
  <c r="G391" i="18" s="1"/>
  <c r="G392" i="18" s="1"/>
  <c r="G393" i="18" s="1"/>
  <c r="G394" i="18" s="1"/>
  <c r="G395" i="18" s="1"/>
  <c r="G396" i="18" s="1"/>
  <c r="G397" i="18" s="1"/>
  <c r="G398" i="18" s="1"/>
  <c r="G399" i="18" s="1"/>
  <c r="G400" i="18" s="1"/>
  <c r="G401" i="18" s="1"/>
  <c r="G402" i="18" s="1"/>
  <c r="G403" i="18" s="1"/>
  <c r="G404" i="18" s="1"/>
  <c r="G405" i="18" s="1"/>
  <c r="G406" i="18" s="1"/>
  <c r="G407" i="18" s="1"/>
  <c r="G408" i="18" s="1"/>
  <c r="G409" i="18" s="1"/>
  <c r="G410" i="18" s="1"/>
  <c r="G411" i="18" s="1"/>
  <c r="G412" i="18" s="1"/>
  <c r="G413" i="18" s="1"/>
  <c r="G414" i="18" s="1"/>
  <c r="G415" i="18" s="1"/>
  <c r="G416" i="18" s="1"/>
  <c r="G417" i="18" s="1"/>
  <c r="G418" i="18" s="1"/>
  <c r="G419" i="18" s="1"/>
  <c r="G420" i="18" s="1"/>
  <c r="G421" i="18" s="1"/>
  <c r="G422" i="18" s="1"/>
  <c r="G423" i="18" s="1"/>
  <c r="G424" i="18" s="1"/>
  <c r="G425" i="18" s="1"/>
  <c r="G426" i="18" s="1"/>
  <c r="G427" i="18" s="1"/>
  <c r="G428" i="18" s="1"/>
  <c r="G429" i="18" s="1"/>
  <c r="G430" i="18" s="1"/>
  <c r="G431" i="18" s="1"/>
  <c r="G432" i="18" s="1"/>
  <c r="G433" i="18" s="1"/>
  <c r="G434" i="18" s="1"/>
  <c r="G435" i="18" s="1"/>
  <c r="G436" i="18" s="1"/>
  <c r="G437" i="18" s="1"/>
  <c r="G438" i="18" s="1"/>
  <c r="G439" i="18" s="1"/>
  <c r="G440" i="18" s="1"/>
  <c r="G441" i="18" s="1"/>
  <c r="G442" i="18" s="1"/>
  <c r="G443" i="18" s="1"/>
  <c r="G444" i="18" s="1"/>
  <c r="G445" i="18" s="1"/>
  <c r="G446" i="18" s="1"/>
  <c r="G447" i="18" s="1"/>
  <c r="G448" i="18" s="1"/>
  <c r="G449" i="18" s="1"/>
  <c r="G450" i="18" s="1"/>
  <c r="G451" i="18" s="1"/>
  <c r="G452" i="18" s="1"/>
  <c r="G453" i="18" s="1"/>
  <c r="G454" i="18" s="1"/>
  <c r="G455" i="18" s="1"/>
  <c r="G456" i="18" s="1"/>
  <c r="G457" i="18" s="1"/>
  <c r="G458" i="18" s="1"/>
  <c r="G459" i="18" s="1"/>
  <c r="G460" i="18" s="1"/>
  <c r="G461" i="18" s="1"/>
  <c r="G462" i="18" s="1"/>
  <c r="G463" i="18" s="1"/>
  <c r="G464" i="18" s="1"/>
  <c r="G465" i="18" s="1"/>
  <c r="G466" i="18" s="1"/>
  <c r="G467" i="18" s="1"/>
  <c r="G468" i="18" s="1"/>
  <c r="G469" i="18" s="1"/>
  <c r="G470" i="18" s="1"/>
  <c r="G471" i="18" s="1"/>
  <c r="G472" i="18" s="1"/>
  <c r="G473" i="18" s="1"/>
  <c r="G474" i="18" s="1"/>
  <c r="G475" i="18" s="1"/>
  <c r="G476" i="18" s="1"/>
  <c r="G477" i="18" s="1"/>
  <c r="G478" i="18" s="1"/>
  <c r="G479" i="18" s="1"/>
  <c r="G480" i="18" s="1"/>
  <c r="G481" i="18" s="1"/>
  <c r="G482" i="18" s="1"/>
  <c r="G483" i="18" s="1"/>
  <c r="G484" i="18" s="1"/>
  <c r="G485" i="18" s="1"/>
  <c r="G486" i="18" s="1"/>
  <c r="G487" i="18" s="1"/>
  <c r="G488" i="18" s="1"/>
  <c r="G489" i="18" s="1"/>
  <c r="G490" i="18" s="1"/>
  <c r="G491" i="18" s="1"/>
  <c r="G492" i="18" s="1"/>
  <c r="G493" i="18" s="1"/>
  <c r="G494" i="18" s="1"/>
  <c r="G495" i="18" s="1"/>
  <c r="G496" i="18" s="1"/>
  <c r="G497" i="18" s="1"/>
  <c r="G498" i="18" s="1"/>
  <c r="G499" i="18" s="1"/>
  <c r="G500" i="18" s="1"/>
  <c r="G501" i="18" s="1"/>
  <c r="G502" i="18" s="1"/>
  <c r="G503" i="18" s="1"/>
  <c r="G504" i="18" s="1"/>
  <c r="G505" i="18" s="1"/>
  <c r="G506" i="18" s="1"/>
  <c r="G507" i="18" s="1"/>
  <c r="G508" i="18" s="1"/>
  <c r="G509" i="18" s="1"/>
  <c r="G510" i="18" s="1"/>
  <c r="G511" i="18" s="1"/>
  <c r="G512" i="18" s="1"/>
  <c r="G513" i="18" s="1"/>
  <c r="G514" i="18" s="1"/>
  <c r="G515" i="18" s="1"/>
  <c r="G516" i="18" s="1"/>
  <c r="G517" i="18" s="1"/>
  <c r="G518" i="18" s="1"/>
  <c r="G519" i="18" s="1"/>
  <c r="G520" i="18" s="1"/>
  <c r="G521" i="18" s="1"/>
  <c r="G522" i="18" s="1"/>
  <c r="G523" i="18" s="1"/>
  <c r="G524" i="18" s="1"/>
  <c r="G525" i="18" s="1"/>
  <c r="G526" i="18" s="1"/>
  <c r="G527" i="18" s="1"/>
  <c r="G528" i="18" s="1"/>
  <c r="G529" i="18" s="1"/>
  <c r="G530" i="18" s="1"/>
  <c r="G531" i="18" s="1"/>
  <c r="G532" i="18" s="1"/>
  <c r="G533" i="18" s="1"/>
  <c r="G534" i="18" s="1"/>
  <c r="G535" i="18" s="1"/>
  <c r="G536" i="18" s="1"/>
  <c r="G537" i="18" s="1"/>
  <c r="G538" i="18" s="1"/>
  <c r="G539" i="18" s="1"/>
  <c r="G540" i="18" s="1"/>
  <c r="G541" i="18" s="1"/>
  <c r="G542" i="18" s="1"/>
  <c r="G543" i="18" s="1"/>
  <c r="G544" i="18" s="1"/>
  <c r="G545" i="18" s="1"/>
  <c r="G546" i="18" s="1"/>
  <c r="G547" i="18" s="1"/>
  <c r="G548" i="18" s="1"/>
  <c r="G549" i="18" s="1"/>
  <c r="G550" i="18" s="1"/>
  <c r="G551" i="18" s="1"/>
  <c r="G552" i="18" s="1"/>
  <c r="G553" i="18" s="1"/>
  <c r="G554" i="18" s="1"/>
  <c r="G555" i="18" s="1"/>
  <c r="G556" i="18" s="1"/>
  <c r="G557" i="18" s="1"/>
  <c r="G558" i="18" s="1"/>
  <c r="G559" i="18" s="1"/>
  <c r="G560" i="18" s="1"/>
  <c r="G561" i="18" s="1"/>
  <c r="G562" i="18" s="1"/>
  <c r="G563" i="18" s="1"/>
  <c r="G564" i="18" s="1"/>
  <c r="G565" i="18" s="1"/>
  <c r="G566" i="18" s="1"/>
  <c r="G567" i="18" s="1"/>
  <c r="G568" i="18" s="1"/>
  <c r="G569" i="18" s="1"/>
  <c r="G570" i="18" s="1"/>
  <c r="G571" i="18" s="1"/>
  <c r="G572" i="18" s="1"/>
  <c r="G573" i="18" s="1"/>
  <c r="G574" i="18" s="1"/>
  <c r="G575" i="18" s="1"/>
  <c r="G576" i="18" s="1"/>
  <c r="G577" i="18" s="1"/>
  <c r="G578" i="18" s="1"/>
  <c r="G579" i="18" s="1"/>
  <c r="G580" i="18" s="1"/>
  <c r="G581" i="18" s="1"/>
  <c r="G582" i="18" s="1"/>
  <c r="G583" i="18" s="1"/>
  <c r="G584" i="18" s="1"/>
  <c r="G585" i="18" s="1"/>
  <c r="G586" i="18" s="1"/>
  <c r="G587" i="18" s="1"/>
  <c r="G588" i="18" s="1"/>
  <c r="G589" i="18" s="1"/>
  <c r="G590" i="18" s="1"/>
  <c r="G591" i="18" s="1"/>
  <c r="G592" i="18" s="1"/>
  <c r="G593" i="18" s="1"/>
  <c r="G594" i="18" s="1"/>
  <c r="G595" i="18" s="1"/>
  <c r="G596" i="18" s="1"/>
  <c r="G597" i="18" s="1"/>
  <c r="G598" i="18" s="1"/>
  <c r="G599" i="18" s="1"/>
  <c r="G600" i="18" s="1"/>
  <c r="G601" i="18" s="1"/>
  <c r="G602" i="18" s="1"/>
  <c r="G603" i="18" s="1"/>
  <c r="G604" i="18" s="1"/>
  <c r="G605" i="18" s="1"/>
  <c r="G606" i="18" s="1"/>
  <c r="G607" i="18" s="1"/>
  <c r="G608" i="18" s="1"/>
  <c r="G609" i="18" s="1"/>
  <c r="G610" i="18" s="1"/>
  <c r="G611" i="18" s="1"/>
  <c r="G612" i="18" s="1"/>
  <c r="G613" i="18" s="1"/>
  <c r="G614" i="18" s="1"/>
  <c r="G615" i="18" s="1"/>
  <c r="G616" i="18" s="1"/>
  <c r="G617" i="18" s="1"/>
  <c r="G618" i="18" s="1"/>
  <c r="G619" i="18" s="1"/>
  <c r="G620" i="18" s="1"/>
  <c r="G621" i="18" s="1"/>
  <c r="G622" i="18" s="1"/>
  <c r="G623" i="18" s="1"/>
  <c r="G624" i="18" s="1"/>
  <c r="G625" i="18" s="1"/>
  <c r="G626" i="18" s="1"/>
  <c r="G627" i="18" s="1"/>
  <c r="G628" i="18" s="1"/>
  <c r="G629" i="18" s="1"/>
  <c r="G630" i="18" s="1"/>
  <c r="G631" i="18" s="1"/>
  <c r="G632" i="18" s="1"/>
  <c r="G633" i="18" s="1"/>
  <c r="G634" i="18" s="1"/>
  <c r="G635" i="18" s="1"/>
  <c r="G636" i="18" s="1"/>
  <c r="G637" i="18" s="1"/>
  <c r="G638" i="18" s="1"/>
  <c r="G639" i="18" s="1"/>
  <c r="G640" i="18" s="1"/>
  <c r="G641" i="18" s="1"/>
  <c r="G642" i="18" s="1"/>
  <c r="G643" i="18" s="1"/>
  <c r="G644" i="18" s="1"/>
  <c r="G645" i="18" s="1"/>
  <c r="G646" i="18" s="1"/>
  <c r="G647" i="18" s="1"/>
  <c r="G648" i="18" s="1"/>
  <c r="G649" i="18" s="1"/>
  <c r="G650" i="18" s="1"/>
  <c r="G651" i="18" s="1"/>
  <c r="G652" i="18" s="1"/>
  <c r="G653" i="18" s="1"/>
  <c r="G654" i="18" s="1"/>
  <c r="G655" i="18" s="1"/>
  <c r="G656" i="18" s="1"/>
  <c r="G657" i="18" s="1"/>
  <c r="G658" i="18" s="1"/>
  <c r="G659" i="18" s="1"/>
  <c r="G660" i="18" s="1"/>
  <c r="G661" i="18" s="1"/>
  <c r="G662" i="18" s="1"/>
  <c r="G663" i="18" s="1"/>
  <c r="G664" i="18" s="1"/>
  <c r="G665" i="18" s="1"/>
  <c r="G666" i="18" s="1"/>
  <c r="G667" i="18" s="1"/>
  <c r="G668" i="18" s="1"/>
  <c r="G669" i="18" s="1"/>
  <c r="G670" i="18" s="1"/>
  <c r="G671" i="18" s="1"/>
  <c r="G672" i="18" s="1"/>
  <c r="G673" i="18" s="1"/>
  <c r="G674" i="18" s="1"/>
  <c r="G675" i="18" s="1"/>
  <c r="G676" i="18" s="1"/>
  <c r="G677" i="18" s="1"/>
  <c r="G678" i="18" s="1"/>
  <c r="G679" i="18" s="1"/>
  <c r="G680" i="18" s="1"/>
  <c r="G681" i="18" s="1"/>
  <c r="G682" i="18" s="1"/>
  <c r="G683" i="18" s="1"/>
  <c r="G684" i="18" s="1"/>
  <c r="G685" i="18" s="1"/>
  <c r="G686" i="18" s="1"/>
  <c r="G687" i="18" s="1"/>
  <c r="G688" i="18" s="1"/>
  <c r="G689" i="18" s="1"/>
  <c r="G690" i="18" s="1"/>
  <c r="G691" i="18" s="1"/>
  <c r="G692" i="18" s="1"/>
  <c r="G693" i="18" s="1"/>
  <c r="G694" i="18" s="1"/>
  <c r="G695" i="18" s="1"/>
  <c r="G696" i="18" s="1"/>
  <c r="G697" i="18" s="1"/>
  <c r="G698" i="18" s="1"/>
  <c r="G699" i="18" s="1"/>
  <c r="G700" i="18" s="1"/>
  <c r="G701" i="18" s="1"/>
  <c r="G702" i="18" s="1"/>
  <c r="G703" i="18" s="1"/>
  <c r="G704" i="18" s="1"/>
  <c r="G705" i="18" s="1"/>
  <c r="G706" i="18" s="1"/>
  <c r="G707" i="18" s="1"/>
  <c r="G708" i="18" s="1"/>
  <c r="G709" i="18" s="1"/>
  <c r="G710" i="18" s="1"/>
  <c r="G711" i="18" s="1"/>
  <c r="G712" i="18" s="1"/>
  <c r="G713" i="18" s="1"/>
  <c r="G714" i="18" s="1"/>
  <c r="G715" i="18" s="1"/>
  <c r="G716" i="18" s="1"/>
  <c r="G717" i="18" s="1"/>
  <c r="G718" i="18" s="1"/>
  <c r="G719" i="18" s="1"/>
  <c r="G720" i="18" s="1"/>
  <c r="G721" i="18" s="1"/>
  <c r="G722" i="18" s="1"/>
  <c r="G723" i="18" s="1"/>
  <c r="G724" i="18" s="1"/>
  <c r="G725" i="18" s="1"/>
  <c r="G726" i="18" s="1"/>
  <c r="G727" i="18" s="1"/>
  <c r="G728" i="18" s="1"/>
  <c r="G729" i="18" s="1"/>
  <c r="G730" i="18" s="1"/>
  <c r="G731" i="18" s="1"/>
  <c r="G732" i="18" s="1"/>
  <c r="G733" i="18" s="1"/>
  <c r="G734" i="18" s="1"/>
  <c r="G735" i="18" s="1"/>
  <c r="G736" i="18" s="1"/>
  <c r="G737" i="18" s="1"/>
  <c r="G738" i="18" s="1"/>
  <c r="G739" i="18" s="1"/>
  <c r="G740" i="18" s="1"/>
  <c r="G741" i="18" s="1"/>
  <c r="G742" i="18" s="1"/>
  <c r="G743" i="18" s="1"/>
  <c r="G744" i="18" s="1"/>
  <c r="G745" i="18" s="1"/>
  <c r="G746" i="18" s="1"/>
  <c r="G747" i="18" s="1"/>
  <c r="G748" i="18" s="1"/>
  <c r="G749" i="18" s="1"/>
  <c r="G750" i="18" s="1"/>
  <c r="G751" i="18" s="1"/>
  <c r="G752" i="18" s="1"/>
  <c r="G753" i="18" s="1"/>
  <c r="G754" i="18" s="1"/>
  <c r="G755" i="18" s="1"/>
  <c r="G756" i="18" s="1"/>
  <c r="G757" i="18" s="1"/>
  <c r="G758" i="18" s="1"/>
  <c r="G759" i="18" s="1"/>
  <c r="I362" i="18" l="1"/>
  <c r="I363" i="18" s="1"/>
  <c r="I364" i="18" s="1"/>
  <c r="I365" i="18" s="1"/>
  <c r="I366" i="18" s="1"/>
  <c r="I367" i="18" s="1"/>
  <c r="I368" i="18" s="1"/>
  <c r="I369" i="18" s="1"/>
  <c r="I370" i="18" s="1"/>
  <c r="I371" i="18" s="1"/>
  <c r="I372" i="18" s="1"/>
  <c r="I373" i="18" s="1"/>
  <c r="I374" i="18" s="1"/>
  <c r="I375" i="18" s="1"/>
  <c r="I376" i="18" s="1"/>
  <c r="I377" i="18" s="1"/>
  <c r="I378" i="18" s="1"/>
  <c r="I379" i="18" s="1"/>
  <c r="I380" i="18" s="1"/>
  <c r="I381" i="18" s="1"/>
  <c r="I382" i="18" s="1"/>
  <c r="I383" i="18" s="1"/>
  <c r="I384" i="18" s="1"/>
  <c r="I385" i="18" s="1"/>
  <c r="I386" i="18" s="1"/>
  <c r="I387" i="18" s="1"/>
  <c r="I388" i="18" s="1"/>
  <c r="I389" i="18" s="1"/>
  <c r="I390" i="18" s="1"/>
  <c r="I391" i="18" s="1"/>
  <c r="I392" i="18" s="1"/>
  <c r="I393" i="18" s="1"/>
  <c r="I394" i="18" s="1"/>
  <c r="I395" i="18" s="1"/>
  <c r="I396" i="18" s="1"/>
  <c r="I397" i="18" s="1"/>
  <c r="I398" i="18" s="1"/>
  <c r="I399" i="18" s="1"/>
  <c r="I400" i="18" s="1"/>
  <c r="I401" i="18" s="1"/>
  <c r="I402" i="18" s="1"/>
  <c r="I403" i="18" s="1"/>
  <c r="I404" i="18" s="1"/>
  <c r="I405" i="18" s="1"/>
  <c r="I406" i="18" s="1"/>
  <c r="I407" i="18" s="1"/>
  <c r="I408" i="18" s="1"/>
  <c r="I409" i="18" s="1"/>
  <c r="I410" i="18" s="1"/>
  <c r="I411" i="18" s="1"/>
  <c r="I412" i="18" s="1"/>
  <c r="I413" i="18" s="1"/>
  <c r="I414" i="18" s="1"/>
  <c r="I415" i="18" s="1"/>
  <c r="I416" i="18" s="1"/>
  <c r="I417" i="18" s="1"/>
  <c r="I418" i="18" s="1"/>
  <c r="I419" i="18" s="1"/>
  <c r="I420" i="18" s="1"/>
  <c r="I421" i="18" s="1"/>
  <c r="I422" i="18" s="1"/>
  <c r="I423" i="18" s="1"/>
  <c r="I424" i="18" s="1"/>
  <c r="I425" i="18" s="1"/>
  <c r="I426" i="18" s="1"/>
  <c r="I427" i="18" s="1"/>
  <c r="I428" i="18" s="1"/>
  <c r="I429" i="18" s="1"/>
  <c r="I430" i="18" s="1"/>
  <c r="I431" i="18" s="1"/>
  <c r="I432" i="18" s="1"/>
  <c r="I433" i="18" s="1"/>
  <c r="I434" i="18" s="1"/>
  <c r="I435" i="18" s="1"/>
  <c r="I436" i="18" s="1"/>
  <c r="I437" i="18" s="1"/>
  <c r="I438" i="18" s="1"/>
  <c r="I439" i="18" s="1"/>
  <c r="I440" i="18" s="1"/>
  <c r="I441" i="18" s="1"/>
  <c r="I442" i="18" s="1"/>
  <c r="I443" i="18" s="1"/>
  <c r="I444" i="18" s="1"/>
  <c r="I445" i="18" s="1"/>
  <c r="I446" i="18" s="1"/>
  <c r="I447" i="18" s="1"/>
  <c r="I448" i="18" s="1"/>
  <c r="I449" i="18" s="1"/>
  <c r="I450" i="18" s="1"/>
  <c r="I451" i="18" s="1"/>
  <c r="I452" i="18" s="1"/>
  <c r="I453" i="18" s="1"/>
  <c r="I454" i="18" s="1"/>
  <c r="I455" i="18" s="1"/>
  <c r="I456" i="18" s="1"/>
  <c r="I457" i="18" s="1"/>
  <c r="I458" i="18" s="1"/>
  <c r="I459" i="18" s="1"/>
  <c r="I460" i="18" s="1"/>
  <c r="I461" i="18" s="1"/>
  <c r="I462" i="18" s="1"/>
  <c r="I463" i="18" s="1"/>
  <c r="I464" i="18" s="1"/>
  <c r="I465" i="18" s="1"/>
  <c r="I466" i="18" s="1"/>
  <c r="I467" i="18" s="1"/>
  <c r="I468" i="18" s="1"/>
  <c r="I469" i="18" s="1"/>
  <c r="I470" i="18" s="1"/>
  <c r="I471" i="18" s="1"/>
  <c r="I472" i="18" s="1"/>
  <c r="I473" i="18" s="1"/>
  <c r="I474" i="18" s="1"/>
  <c r="I475" i="18" s="1"/>
  <c r="I476" i="18" s="1"/>
  <c r="I477" i="18" s="1"/>
  <c r="I478" i="18" s="1"/>
  <c r="I479" i="18" s="1"/>
  <c r="I480" i="18" s="1"/>
  <c r="I481" i="18" s="1"/>
  <c r="I482" i="18" s="1"/>
  <c r="I483" i="18" s="1"/>
  <c r="I484" i="18" s="1"/>
  <c r="I485" i="18" s="1"/>
  <c r="I486" i="18" s="1"/>
  <c r="I487" i="18" s="1"/>
  <c r="I488" i="18" s="1"/>
  <c r="I489" i="18" s="1"/>
  <c r="I490" i="18" s="1"/>
  <c r="I491" i="18" s="1"/>
  <c r="I492" i="18" s="1"/>
  <c r="I493" i="18" s="1"/>
  <c r="I494" i="18" s="1"/>
  <c r="I495" i="18" s="1"/>
  <c r="I496" i="18" s="1"/>
  <c r="I497" i="18" s="1"/>
  <c r="I498" i="18" s="1"/>
  <c r="I499" i="18" s="1"/>
  <c r="I500" i="18" s="1"/>
  <c r="I501" i="18" s="1"/>
  <c r="I502" i="18" s="1"/>
  <c r="I503" i="18" s="1"/>
  <c r="I504" i="18" s="1"/>
  <c r="I505" i="18" s="1"/>
  <c r="I506" i="18" s="1"/>
  <c r="I507" i="18" s="1"/>
  <c r="I508" i="18" s="1"/>
  <c r="I509" i="18" s="1"/>
  <c r="I510" i="18" s="1"/>
  <c r="I511" i="18" s="1"/>
  <c r="I512" i="18" s="1"/>
  <c r="I513" i="18" s="1"/>
  <c r="I514" i="18" s="1"/>
  <c r="I515" i="18" s="1"/>
  <c r="I516" i="18" s="1"/>
  <c r="I517" i="18" s="1"/>
  <c r="I518" i="18" s="1"/>
  <c r="I519" i="18" s="1"/>
  <c r="I520" i="18" s="1"/>
  <c r="I521" i="18" s="1"/>
  <c r="I522" i="18" s="1"/>
  <c r="I523" i="18" s="1"/>
  <c r="I524" i="18" s="1"/>
  <c r="I525" i="18" s="1"/>
  <c r="I526" i="18" s="1"/>
  <c r="I527" i="18" s="1"/>
  <c r="I528" i="18" s="1"/>
  <c r="I529" i="18" s="1"/>
  <c r="I530" i="18" s="1"/>
  <c r="I531" i="18" s="1"/>
  <c r="I532" i="18" s="1"/>
  <c r="I533" i="18" s="1"/>
  <c r="I534" i="18" s="1"/>
  <c r="I535" i="18" s="1"/>
  <c r="I536" i="18" s="1"/>
  <c r="I537" i="18" s="1"/>
  <c r="I538" i="18" s="1"/>
  <c r="I539" i="18" s="1"/>
  <c r="I540" i="18" s="1"/>
  <c r="I541" i="18" s="1"/>
  <c r="I542" i="18" s="1"/>
  <c r="I543" i="18" s="1"/>
  <c r="I544" i="18" s="1"/>
  <c r="I545" i="18" s="1"/>
  <c r="I546" i="18" s="1"/>
  <c r="I547" i="18" s="1"/>
  <c r="I548" i="18" s="1"/>
  <c r="I549" i="18" s="1"/>
  <c r="I550" i="18" s="1"/>
  <c r="I551" i="18" s="1"/>
  <c r="I552" i="18" s="1"/>
  <c r="I553" i="18" s="1"/>
  <c r="I554" i="18" s="1"/>
  <c r="I555" i="18" s="1"/>
  <c r="I556" i="18" s="1"/>
  <c r="I557" i="18" s="1"/>
  <c r="I558" i="18" s="1"/>
  <c r="I559" i="18" s="1"/>
  <c r="I560" i="18" s="1"/>
  <c r="I561" i="18" s="1"/>
  <c r="I562" i="18" s="1"/>
  <c r="I563" i="18" s="1"/>
  <c r="I564" i="18" s="1"/>
  <c r="I565" i="18" s="1"/>
  <c r="I566" i="18" s="1"/>
  <c r="I567" i="18" s="1"/>
  <c r="I568" i="18" s="1"/>
  <c r="I569" i="18" s="1"/>
  <c r="I570" i="18" s="1"/>
  <c r="I571" i="18" s="1"/>
  <c r="I572" i="18" s="1"/>
  <c r="I573" i="18" s="1"/>
  <c r="I574" i="18" s="1"/>
  <c r="I575" i="18" s="1"/>
  <c r="I576" i="18" s="1"/>
  <c r="I577" i="18" s="1"/>
  <c r="I578" i="18" s="1"/>
  <c r="I579" i="18" s="1"/>
  <c r="I580" i="18" s="1"/>
  <c r="I581" i="18" s="1"/>
  <c r="I582" i="18" s="1"/>
  <c r="I583" i="18" s="1"/>
  <c r="I584" i="18" s="1"/>
  <c r="I585" i="18" s="1"/>
  <c r="I586" i="18" s="1"/>
  <c r="I587" i="18" s="1"/>
  <c r="I588" i="18" s="1"/>
  <c r="I589" i="18" s="1"/>
  <c r="I590" i="18" s="1"/>
  <c r="I591" i="18" s="1"/>
  <c r="I592" i="18" s="1"/>
  <c r="I593" i="18" s="1"/>
  <c r="I594" i="18" s="1"/>
  <c r="I595" i="18" s="1"/>
  <c r="I596" i="18" s="1"/>
  <c r="I597" i="18" s="1"/>
  <c r="I598" i="18" s="1"/>
  <c r="I599" i="18" s="1"/>
  <c r="I600" i="18" s="1"/>
  <c r="I601" i="18" s="1"/>
  <c r="I602" i="18" s="1"/>
  <c r="I603" i="18" s="1"/>
  <c r="I604" i="18" s="1"/>
  <c r="I605" i="18" s="1"/>
  <c r="I606" i="18" s="1"/>
  <c r="I607" i="18" s="1"/>
  <c r="I608" i="18" s="1"/>
  <c r="I609" i="18" s="1"/>
  <c r="I610" i="18" s="1"/>
  <c r="I611" i="18" s="1"/>
  <c r="I612" i="18" s="1"/>
  <c r="I613" i="18" s="1"/>
  <c r="I614" i="18" s="1"/>
  <c r="I615" i="18" s="1"/>
  <c r="I616" i="18" s="1"/>
  <c r="I617" i="18" s="1"/>
  <c r="I618" i="18" s="1"/>
  <c r="I619" i="18" s="1"/>
  <c r="I620" i="18" s="1"/>
  <c r="I621" i="18" s="1"/>
  <c r="I622" i="18" s="1"/>
  <c r="I623" i="18" s="1"/>
  <c r="I624" i="18" s="1"/>
  <c r="I625" i="18" s="1"/>
  <c r="I626" i="18" s="1"/>
  <c r="I627" i="18" s="1"/>
  <c r="I628" i="18" s="1"/>
  <c r="I629" i="18" s="1"/>
  <c r="I630" i="18" s="1"/>
  <c r="I631" i="18" s="1"/>
  <c r="I632" i="18" s="1"/>
  <c r="I633" i="18" s="1"/>
  <c r="I634" i="18" s="1"/>
  <c r="I635" i="18" s="1"/>
  <c r="I636" i="18" s="1"/>
  <c r="I637" i="18" s="1"/>
  <c r="I638" i="18" s="1"/>
  <c r="I639" i="18" s="1"/>
  <c r="I640" i="18" s="1"/>
  <c r="I641" i="18" s="1"/>
  <c r="I642" i="18" s="1"/>
  <c r="I643" i="18" s="1"/>
  <c r="I644" i="18" s="1"/>
  <c r="I645" i="18" s="1"/>
  <c r="I646" i="18" s="1"/>
  <c r="I647" i="18" s="1"/>
  <c r="I648" i="18" s="1"/>
  <c r="I649" i="18" s="1"/>
  <c r="I650" i="18" s="1"/>
  <c r="I651" i="18" s="1"/>
  <c r="I652" i="18" s="1"/>
  <c r="I653" i="18" s="1"/>
  <c r="I654" i="18" s="1"/>
  <c r="I655" i="18" s="1"/>
  <c r="I656" i="18" s="1"/>
  <c r="I657" i="18" s="1"/>
  <c r="I658" i="18" s="1"/>
  <c r="I659" i="18" s="1"/>
  <c r="I660" i="18" s="1"/>
  <c r="I661" i="18" s="1"/>
  <c r="I662" i="18" s="1"/>
  <c r="I663" i="18" s="1"/>
  <c r="I664" i="18" s="1"/>
  <c r="I665" i="18" s="1"/>
  <c r="I666" i="18" s="1"/>
  <c r="I667" i="18" s="1"/>
  <c r="I668" i="18" s="1"/>
  <c r="I669" i="18" s="1"/>
  <c r="I670" i="18" s="1"/>
  <c r="I671" i="18" s="1"/>
  <c r="I672" i="18" s="1"/>
  <c r="I673" i="18" s="1"/>
  <c r="I674" i="18" s="1"/>
  <c r="I675" i="18" s="1"/>
  <c r="I676" i="18" s="1"/>
  <c r="I677" i="18" s="1"/>
  <c r="I678" i="18" s="1"/>
  <c r="I679" i="18" s="1"/>
  <c r="I680" i="18" s="1"/>
  <c r="I681" i="18" s="1"/>
  <c r="I682" i="18" s="1"/>
  <c r="I683" i="18" s="1"/>
  <c r="I684" i="18" s="1"/>
  <c r="I685" i="18" s="1"/>
  <c r="I686" i="18" s="1"/>
  <c r="I687" i="18" s="1"/>
  <c r="I688" i="18" s="1"/>
  <c r="I689" i="18" s="1"/>
  <c r="I690" i="18" s="1"/>
  <c r="I691" i="18" s="1"/>
  <c r="I692" i="18" s="1"/>
  <c r="I693" i="18" s="1"/>
  <c r="I694" i="18" s="1"/>
  <c r="I695" i="18" s="1"/>
  <c r="I696" i="18" s="1"/>
  <c r="I697" i="18" s="1"/>
  <c r="I698" i="18" s="1"/>
  <c r="I699" i="18" s="1"/>
  <c r="I700" i="18" s="1"/>
  <c r="I701" i="18" s="1"/>
  <c r="I702" i="18" s="1"/>
  <c r="I703" i="18" s="1"/>
  <c r="I704" i="18" s="1"/>
  <c r="I705" i="18" s="1"/>
  <c r="I706" i="18" s="1"/>
  <c r="I707" i="18" s="1"/>
  <c r="I708" i="18" s="1"/>
  <c r="I709" i="18" s="1"/>
  <c r="I710" i="18" s="1"/>
  <c r="I711" i="18" s="1"/>
  <c r="I712" i="18" s="1"/>
  <c r="I713" i="18" s="1"/>
  <c r="I714" i="18" s="1"/>
  <c r="I715" i="18" s="1"/>
  <c r="I716" i="18" s="1"/>
  <c r="I717" i="18" s="1"/>
  <c r="I718" i="18" s="1"/>
  <c r="I719" i="18" s="1"/>
  <c r="I720" i="18" s="1"/>
  <c r="I721" i="18" s="1"/>
  <c r="I722" i="18" s="1"/>
  <c r="I723" i="18" s="1"/>
  <c r="I724" i="18" s="1"/>
  <c r="I725" i="18" s="1"/>
  <c r="I726" i="18" s="1"/>
  <c r="I727" i="18" s="1"/>
  <c r="I728" i="18" s="1"/>
  <c r="I729" i="18" s="1"/>
  <c r="I730" i="18" s="1"/>
  <c r="I731" i="18" s="1"/>
  <c r="I732" i="18" s="1"/>
  <c r="I733" i="18" s="1"/>
  <c r="I734" i="18" s="1"/>
  <c r="I735" i="18" s="1"/>
  <c r="I736" i="18" s="1"/>
  <c r="I737" i="18" s="1"/>
  <c r="I738" i="18" s="1"/>
  <c r="I739" i="18" s="1"/>
  <c r="I740" i="18" s="1"/>
  <c r="I741" i="18" s="1"/>
  <c r="I742" i="18" s="1"/>
  <c r="I743" i="18" s="1"/>
  <c r="I744" i="18" s="1"/>
  <c r="I745" i="18" s="1"/>
  <c r="I746" i="18" s="1"/>
  <c r="I747" i="18" s="1"/>
  <c r="I748" i="18" s="1"/>
  <c r="I749" i="18" s="1"/>
  <c r="I750" i="18" s="1"/>
  <c r="I751" i="18" s="1"/>
  <c r="I752" i="18" s="1"/>
  <c r="I753" i="18" s="1"/>
  <c r="I754" i="18" s="1"/>
  <c r="I755" i="18" s="1"/>
  <c r="I756" i="18" s="1"/>
  <c r="I757" i="18" s="1"/>
  <c r="I758" i="18" s="1"/>
  <c r="I759" i="18" s="1"/>
  <c r="B361" i="18"/>
  <c r="H362" i="18"/>
  <c r="H363" i="18" s="1"/>
  <c r="H364" i="18" s="1"/>
  <c r="H365" i="18" s="1"/>
  <c r="H366" i="18" s="1"/>
  <c r="H367" i="18" s="1"/>
  <c r="H368" i="18" s="1"/>
  <c r="H369" i="18" s="1"/>
  <c r="H370" i="18" s="1"/>
  <c r="H371" i="18" s="1"/>
  <c r="H372" i="18" s="1"/>
  <c r="H373" i="18" s="1"/>
  <c r="H374" i="18" s="1"/>
  <c r="H375" i="18" s="1"/>
  <c r="H376" i="18" s="1"/>
  <c r="H377" i="18" s="1"/>
  <c r="H378" i="18" s="1"/>
  <c r="H379" i="18" s="1"/>
  <c r="H380" i="18" s="1"/>
  <c r="H381" i="18" s="1"/>
  <c r="H382" i="18" s="1"/>
  <c r="H383" i="18" s="1"/>
  <c r="H384" i="18" s="1"/>
  <c r="H385" i="18" s="1"/>
  <c r="H386" i="18" s="1"/>
  <c r="H387" i="18" s="1"/>
  <c r="H388" i="18" s="1"/>
  <c r="H389" i="18" s="1"/>
  <c r="H390" i="18" s="1"/>
  <c r="H391" i="18" s="1"/>
  <c r="H392" i="18" s="1"/>
  <c r="H393" i="18" s="1"/>
  <c r="H394" i="18" s="1"/>
  <c r="H395" i="18" s="1"/>
  <c r="H396" i="18" s="1"/>
  <c r="H397" i="18" s="1"/>
  <c r="H398" i="18" s="1"/>
  <c r="H399" i="18" s="1"/>
  <c r="H400" i="18" s="1"/>
  <c r="H401" i="18" s="1"/>
  <c r="H402" i="18" s="1"/>
  <c r="H403" i="18" s="1"/>
  <c r="H404" i="18" s="1"/>
  <c r="H405" i="18" s="1"/>
  <c r="H406" i="18" s="1"/>
  <c r="H407" i="18" s="1"/>
  <c r="H408" i="18" s="1"/>
  <c r="H409" i="18" s="1"/>
  <c r="H410" i="18" s="1"/>
  <c r="H411" i="18" s="1"/>
  <c r="H412" i="18" s="1"/>
  <c r="H413" i="18" s="1"/>
  <c r="H414" i="18" s="1"/>
  <c r="H415" i="18" s="1"/>
  <c r="H416" i="18" s="1"/>
  <c r="H417" i="18" s="1"/>
  <c r="H418" i="18" s="1"/>
  <c r="H419" i="18" s="1"/>
  <c r="H420" i="18" s="1"/>
  <c r="H421" i="18" s="1"/>
  <c r="H422" i="18" s="1"/>
  <c r="H423" i="18" s="1"/>
  <c r="H424" i="18" s="1"/>
  <c r="H425" i="18" s="1"/>
  <c r="H426" i="18" s="1"/>
  <c r="H427" i="18" s="1"/>
  <c r="H428" i="18" s="1"/>
  <c r="H429" i="18" s="1"/>
  <c r="H430" i="18" s="1"/>
  <c r="H431" i="18" s="1"/>
  <c r="H432" i="18" s="1"/>
  <c r="H433" i="18" s="1"/>
  <c r="H434" i="18" s="1"/>
  <c r="H435" i="18" s="1"/>
  <c r="H436" i="18" s="1"/>
  <c r="H437" i="18" s="1"/>
  <c r="H438" i="18" s="1"/>
  <c r="H439" i="18" s="1"/>
  <c r="H440" i="18" s="1"/>
  <c r="H441" i="18" s="1"/>
  <c r="H442" i="18" s="1"/>
  <c r="H443" i="18" s="1"/>
  <c r="H444" i="18" s="1"/>
  <c r="H445" i="18" s="1"/>
  <c r="H446" i="18" s="1"/>
  <c r="H447" i="18" s="1"/>
  <c r="H448" i="18" s="1"/>
  <c r="H449" i="18" s="1"/>
  <c r="H450" i="18" s="1"/>
  <c r="H451" i="18" s="1"/>
  <c r="H452" i="18" s="1"/>
  <c r="H453" i="18" s="1"/>
  <c r="H454" i="18" s="1"/>
  <c r="H455" i="18" s="1"/>
  <c r="H456" i="18" s="1"/>
  <c r="H457" i="18" s="1"/>
  <c r="H458" i="18" s="1"/>
  <c r="H459" i="18" s="1"/>
  <c r="H460" i="18" s="1"/>
  <c r="H461" i="18" s="1"/>
  <c r="H462" i="18" s="1"/>
  <c r="H463" i="18" s="1"/>
  <c r="H464" i="18" s="1"/>
  <c r="H465" i="18" s="1"/>
  <c r="H466" i="18" s="1"/>
  <c r="H467" i="18" s="1"/>
  <c r="H468" i="18" s="1"/>
  <c r="H469" i="18" s="1"/>
  <c r="H470" i="18" s="1"/>
  <c r="H471" i="18" s="1"/>
  <c r="H472" i="18" s="1"/>
  <c r="H473" i="18" s="1"/>
  <c r="H474" i="18" s="1"/>
  <c r="H475" i="18" s="1"/>
  <c r="H476" i="18" s="1"/>
  <c r="H477" i="18" s="1"/>
  <c r="H478" i="18" s="1"/>
  <c r="H479" i="18" s="1"/>
  <c r="H480" i="18" s="1"/>
  <c r="H481" i="18" s="1"/>
  <c r="H482" i="18" s="1"/>
  <c r="H483" i="18" s="1"/>
  <c r="H484" i="18" s="1"/>
  <c r="H485" i="18" s="1"/>
  <c r="H486" i="18" s="1"/>
  <c r="H487" i="18" s="1"/>
  <c r="H488" i="18" s="1"/>
  <c r="H489" i="18" s="1"/>
  <c r="H490" i="18" s="1"/>
  <c r="H491" i="18" s="1"/>
  <c r="H492" i="18" s="1"/>
  <c r="H493" i="18" s="1"/>
  <c r="H494" i="18" s="1"/>
  <c r="H495" i="18" s="1"/>
  <c r="H496" i="18" s="1"/>
  <c r="H497" i="18" s="1"/>
  <c r="H498" i="18" s="1"/>
  <c r="H499" i="18" s="1"/>
  <c r="H500" i="18" s="1"/>
  <c r="H501" i="18" s="1"/>
  <c r="H502" i="18" s="1"/>
  <c r="H503" i="18" s="1"/>
  <c r="H504" i="18" s="1"/>
  <c r="H505" i="18" s="1"/>
  <c r="H506" i="18" s="1"/>
  <c r="H507" i="18" s="1"/>
  <c r="H508" i="18" s="1"/>
  <c r="H509" i="18" s="1"/>
  <c r="H510" i="18" s="1"/>
  <c r="H511" i="18" s="1"/>
  <c r="H512" i="18" s="1"/>
  <c r="H513" i="18" s="1"/>
  <c r="H514" i="18" s="1"/>
  <c r="H515" i="18" s="1"/>
  <c r="H516" i="18" s="1"/>
  <c r="H517" i="18" s="1"/>
  <c r="H518" i="18" s="1"/>
  <c r="H519" i="18" s="1"/>
  <c r="H520" i="18" s="1"/>
  <c r="H521" i="18" s="1"/>
  <c r="H522" i="18" s="1"/>
  <c r="H523" i="18" s="1"/>
  <c r="H524" i="18" s="1"/>
  <c r="H525" i="18" s="1"/>
  <c r="H526" i="18" s="1"/>
  <c r="H527" i="18" s="1"/>
  <c r="H528" i="18" s="1"/>
  <c r="H529" i="18" s="1"/>
  <c r="H530" i="18" s="1"/>
  <c r="H531" i="18" s="1"/>
  <c r="H532" i="18" s="1"/>
  <c r="H533" i="18" s="1"/>
  <c r="H534" i="18" s="1"/>
  <c r="H535" i="18" s="1"/>
  <c r="H536" i="18" s="1"/>
  <c r="H537" i="18" s="1"/>
  <c r="H538" i="18" s="1"/>
  <c r="H539" i="18" s="1"/>
  <c r="H540" i="18" s="1"/>
  <c r="H541" i="18" s="1"/>
  <c r="H542" i="18" s="1"/>
  <c r="H543" i="18" s="1"/>
  <c r="H544" i="18" s="1"/>
  <c r="H545" i="18" s="1"/>
  <c r="H546" i="18" s="1"/>
  <c r="H547" i="18" s="1"/>
  <c r="H548" i="18" s="1"/>
  <c r="H549" i="18" s="1"/>
  <c r="H550" i="18" s="1"/>
  <c r="H551" i="18" s="1"/>
  <c r="H552" i="18" s="1"/>
  <c r="H553" i="18" s="1"/>
  <c r="H554" i="18" s="1"/>
  <c r="H555" i="18" s="1"/>
  <c r="H556" i="18" s="1"/>
  <c r="H557" i="18" s="1"/>
  <c r="H558" i="18" s="1"/>
  <c r="H559" i="18" s="1"/>
  <c r="H560" i="18" s="1"/>
  <c r="H561" i="18" s="1"/>
  <c r="H562" i="18" s="1"/>
  <c r="H563" i="18" s="1"/>
  <c r="H564" i="18" s="1"/>
  <c r="H565" i="18" s="1"/>
  <c r="H566" i="18" s="1"/>
  <c r="H567" i="18" s="1"/>
  <c r="H568" i="18" s="1"/>
  <c r="H569" i="18" s="1"/>
  <c r="H570" i="18" s="1"/>
  <c r="H571" i="18" s="1"/>
  <c r="H572" i="18" s="1"/>
  <c r="H573" i="18" s="1"/>
  <c r="H574" i="18" s="1"/>
  <c r="H575" i="18" s="1"/>
  <c r="H576" i="18" s="1"/>
  <c r="H577" i="18" s="1"/>
  <c r="H578" i="18" s="1"/>
  <c r="H579" i="18" s="1"/>
  <c r="H580" i="18" s="1"/>
  <c r="H581" i="18" s="1"/>
  <c r="H582" i="18" s="1"/>
  <c r="H583" i="18" s="1"/>
  <c r="H584" i="18" s="1"/>
  <c r="H585" i="18" s="1"/>
  <c r="H586" i="18" s="1"/>
  <c r="H587" i="18" s="1"/>
  <c r="H588" i="18" s="1"/>
  <c r="H589" i="18" s="1"/>
  <c r="H590" i="18" s="1"/>
  <c r="H591" i="18" s="1"/>
  <c r="H592" i="18" s="1"/>
  <c r="H593" i="18" s="1"/>
  <c r="H594" i="18" s="1"/>
  <c r="H595" i="18" s="1"/>
  <c r="H596" i="18" s="1"/>
  <c r="H597" i="18" s="1"/>
  <c r="H598" i="18" s="1"/>
  <c r="H599" i="18" s="1"/>
  <c r="H600" i="18" s="1"/>
  <c r="H601" i="18" s="1"/>
  <c r="H602" i="18" s="1"/>
  <c r="H603" i="18" s="1"/>
  <c r="H604" i="18" s="1"/>
  <c r="H605" i="18" s="1"/>
  <c r="H606" i="18" s="1"/>
  <c r="H607" i="18" s="1"/>
  <c r="H608" i="18" s="1"/>
  <c r="H609" i="18" s="1"/>
  <c r="H610" i="18" s="1"/>
  <c r="H611" i="18" s="1"/>
  <c r="H612" i="18" s="1"/>
  <c r="H613" i="18" s="1"/>
  <c r="H614" i="18" s="1"/>
  <c r="H615" i="18" s="1"/>
  <c r="H616" i="18" s="1"/>
  <c r="H617" i="18" s="1"/>
  <c r="H618" i="18" s="1"/>
  <c r="H619" i="18" s="1"/>
  <c r="H620" i="18" s="1"/>
  <c r="H621" i="18" s="1"/>
  <c r="H622" i="18" s="1"/>
  <c r="H623" i="18" s="1"/>
  <c r="H624" i="18" s="1"/>
  <c r="H625" i="18" s="1"/>
  <c r="H626" i="18" s="1"/>
  <c r="H627" i="18" s="1"/>
  <c r="H628" i="18" s="1"/>
  <c r="H629" i="18" s="1"/>
  <c r="H630" i="18" s="1"/>
  <c r="H631" i="18" s="1"/>
  <c r="H632" i="18" s="1"/>
  <c r="H633" i="18" s="1"/>
  <c r="H634" i="18" s="1"/>
  <c r="H635" i="18" s="1"/>
  <c r="H636" i="18" s="1"/>
  <c r="H637" i="18" s="1"/>
  <c r="H638" i="18" s="1"/>
  <c r="H639" i="18" s="1"/>
  <c r="H640" i="18" s="1"/>
  <c r="H641" i="18" s="1"/>
  <c r="H642" i="18" s="1"/>
  <c r="H643" i="18" s="1"/>
  <c r="H644" i="18" s="1"/>
  <c r="H645" i="18" s="1"/>
  <c r="H646" i="18" s="1"/>
  <c r="H647" i="18" s="1"/>
  <c r="H648" i="18" s="1"/>
  <c r="H649" i="18" s="1"/>
  <c r="H650" i="18" s="1"/>
  <c r="H651" i="18" s="1"/>
  <c r="H652" i="18" s="1"/>
  <c r="H653" i="18" s="1"/>
  <c r="H654" i="18" s="1"/>
  <c r="H655" i="18" s="1"/>
  <c r="H656" i="18" s="1"/>
  <c r="H657" i="18" s="1"/>
  <c r="H658" i="18" s="1"/>
  <c r="H659" i="18" s="1"/>
  <c r="H660" i="18" s="1"/>
  <c r="H661" i="18" s="1"/>
  <c r="H662" i="18" s="1"/>
  <c r="H663" i="18" s="1"/>
  <c r="H664" i="18" s="1"/>
  <c r="H665" i="18" s="1"/>
  <c r="H666" i="18" s="1"/>
  <c r="H667" i="18" s="1"/>
  <c r="H668" i="18" s="1"/>
  <c r="H669" i="18" s="1"/>
  <c r="H670" i="18" s="1"/>
  <c r="H671" i="18" s="1"/>
  <c r="H672" i="18" s="1"/>
  <c r="H673" i="18" s="1"/>
  <c r="H674" i="18" s="1"/>
  <c r="H675" i="18" s="1"/>
  <c r="H676" i="18" s="1"/>
  <c r="H677" i="18" s="1"/>
  <c r="H678" i="18" s="1"/>
  <c r="H679" i="18" s="1"/>
  <c r="H680" i="18" s="1"/>
  <c r="H681" i="18" s="1"/>
  <c r="H682" i="18" s="1"/>
  <c r="H683" i="18" s="1"/>
  <c r="H684" i="18" s="1"/>
  <c r="H685" i="18" s="1"/>
  <c r="H686" i="18" s="1"/>
  <c r="H687" i="18" s="1"/>
  <c r="H688" i="18" s="1"/>
  <c r="H689" i="18" s="1"/>
  <c r="H690" i="18" s="1"/>
  <c r="H691" i="18" s="1"/>
  <c r="H692" i="18" s="1"/>
  <c r="H693" i="18" s="1"/>
  <c r="H694" i="18" s="1"/>
  <c r="H695" i="18" s="1"/>
  <c r="H696" i="18" s="1"/>
  <c r="H697" i="18" s="1"/>
  <c r="H698" i="18" s="1"/>
  <c r="H699" i="18" s="1"/>
  <c r="H700" i="18" s="1"/>
  <c r="H701" i="18" s="1"/>
  <c r="H702" i="18" s="1"/>
  <c r="H703" i="18" s="1"/>
  <c r="H704" i="18" s="1"/>
  <c r="H705" i="18" s="1"/>
  <c r="H706" i="18" s="1"/>
  <c r="H707" i="18" s="1"/>
  <c r="H708" i="18" s="1"/>
  <c r="H709" i="18" s="1"/>
  <c r="H710" i="18" s="1"/>
  <c r="H711" i="18" s="1"/>
  <c r="H712" i="18" s="1"/>
  <c r="H713" i="18" s="1"/>
  <c r="H714" i="18" s="1"/>
  <c r="H715" i="18" s="1"/>
  <c r="H716" i="18" s="1"/>
  <c r="H717" i="18" s="1"/>
  <c r="H718" i="18" s="1"/>
  <c r="H719" i="18" s="1"/>
  <c r="H720" i="18" s="1"/>
  <c r="H721" i="18" s="1"/>
  <c r="H722" i="18" s="1"/>
  <c r="H723" i="18" s="1"/>
  <c r="H724" i="18" s="1"/>
  <c r="H725" i="18" s="1"/>
  <c r="H726" i="18" s="1"/>
  <c r="H727" i="18" s="1"/>
  <c r="H728" i="18" s="1"/>
  <c r="H729" i="18" s="1"/>
  <c r="H730" i="18" s="1"/>
  <c r="H731" i="18" s="1"/>
  <c r="H732" i="18" s="1"/>
  <c r="H733" i="18" s="1"/>
  <c r="H734" i="18" s="1"/>
  <c r="H735" i="18" s="1"/>
  <c r="H736" i="18" s="1"/>
  <c r="H737" i="18" s="1"/>
  <c r="H738" i="18" s="1"/>
  <c r="H739" i="18" s="1"/>
  <c r="H740" i="18" s="1"/>
  <c r="H741" i="18" s="1"/>
  <c r="H742" i="18" s="1"/>
  <c r="H743" i="18" s="1"/>
  <c r="H744" i="18" s="1"/>
  <c r="H745" i="18" s="1"/>
  <c r="H746" i="18" s="1"/>
  <c r="H747" i="18" s="1"/>
  <c r="H748" i="18" s="1"/>
  <c r="H749" i="18" s="1"/>
  <c r="H750" i="18" s="1"/>
  <c r="H751" i="18" s="1"/>
  <c r="H752" i="18" s="1"/>
  <c r="H753" i="18" s="1"/>
  <c r="H754" i="18" s="1"/>
  <c r="H755" i="18" s="1"/>
  <c r="H756" i="18" s="1"/>
  <c r="H757" i="18" s="1"/>
  <c r="H758" i="18" s="1"/>
  <c r="H759" i="18" s="1"/>
  <c r="J362" i="18"/>
  <c r="J363" i="18" s="1"/>
  <c r="J364" i="18" s="1"/>
  <c r="J365" i="18" s="1"/>
  <c r="J366" i="18" s="1"/>
  <c r="J367" i="18" s="1"/>
  <c r="J368" i="18" s="1"/>
  <c r="J369" i="18" s="1"/>
  <c r="J370" i="18" s="1"/>
  <c r="J371" i="18" s="1"/>
  <c r="J372" i="18" s="1"/>
  <c r="J373" i="18" s="1"/>
  <c r="J374" i="18" s="1"/>
  <c r="J375" i="18" s="1"/>
  <c r="J376" i="18" s="1"/>
  <c r="J377" i="18" s="1"/>
  <c r="J378" i="18" s="1"/>
  <c r="J379" i="18" s="1"/>
  <c r="J380" i="18" s="1"/>
  <c r="J381" i="18" s="1"/>
  <c r="J382" i="18" s="1"/>
  <c r="J383" i="18" s="1"/>
  <c r="J384" i="18" s="1"/>
  <c r="J385" i="18" s="1"/>
  <c r="J386" i="18" s="1"/>
  <c r="J387" i="18" s="1"/>
  <c r="J388" i="18" s="1"/>
  <c r="J389" i="18" s="1"/>
  <c r="J390" i="18" s="1"/>
  <c r="J391" i="18" s="1"/>
  <c r="J392" i="18" s="1"/>
  <c r="J393" i="18" s="1"/>
  <c r="J394" i="18" s="1"/>
  <c r="J395" i="18" s="1"/>
  <c r="J396" i="18" s="1"/>
  <c r="J397" i="18" s="1"/>
  <c r="J398" i="18" s="1"/>
  <c r="J399" i="18" s="1"/>
  <c r="J400" i="18" s="1"/>
  <c r="J401" i="18" s="1"/>
  <c r="J402" i="18" s="1"/>
  <c r="J403" i="18" s="1"/>
  <c r="J404" i="18" s="1"/>
  <c r="J405" i="18" s="1"/>
  <c r="J406" i="18" s="1"/>
  <c r="J407" i="18" s="1"/>
  <c r="J408" i="18" s="1"/>
  <c r="J409" i="18" s="1"/>
  <c r="J410" i="18" s="1"/>
  <c r="J411" i="18" s="1"/>
  <c r="J412" i="18" s="1"/>
  <c r="J413" i="18" s="1"/>
  <c r="J414" i="18" s="1"/>
  <c r="J415" i="18" s="1"/>
  <c r="J416" i="18" s="1"/>
  <c r="J417" i="18" s="1"/>
  <c r="J418" i="18" s="1"/>
  <c r="J419" i="18" s="1"/>
  <c r="J420" i="18" s="1"/>
  <c r="J421" i="18" s="1"/>
  <c r="J422" i="18" s="1"/>
  <c r="J423" i="18" s="1"/>
  <c r="J424" i="18" s="1"/>
  <c r="J425" i="18" s="1"/>
  <c r="J426" i="18" s="1"/>
  <c r="J427" i="18" s="1"/>
  <c r="J428" i="18" s="1"/>
  <c r="J429" i="18" s="1"/>
  <c r="J430" i="18" s="1"/>
  <c r="J431" i="18" s="1"/>
  <c r="J432" i="18" s="1"/>
  <c r="J433" i="18" s="1"/>
  <c r="J434" i="18" s="1"/>
  <c r="J435" i="18" s="1"/>
  <c r="J436" i="18" s="1"/>
  <c r="J437" i="18" s="1"/>
  <c r="J438" i="18" s="1"/>
  <c r="J439" i="18" s="1"/>
  <c r="J440" i="18" s="1"/>
  <c r="J441" i="18" s="1"/>
  <c r="J442" i="18" s="1"/>
  <c r="J443" i="18" s="1"/>
  <c r="J444" i="18" s="1"/>
  <c r="J445" i="18" s="1"/>
  <c r="J446" i="18" s="1"/>
  <c r="J447" i="18" s="1"/>
  <c r="J448" i="18" s="1"/>
  <c r="J449" i="18" s="1"/>
  <c r="J450" i="18" s="1"/>
  <c r="J451" i="18" s="1"/>
  <c r="J452" i="18" s="1"/>
  <c r="J453" i="18" s="1"/>
  <c r="J454" i="18" s="1"/>
  <c r="J455" i="18" s="1"/>
  <c r="J456" i="18" s="1"/>
  <c r="J457" i="18" s="1"/>
  <c r="J458" i="18" s="1"/>
  <c r="J459" i="18" s="1"/>
  <c r="J460" i="18" s="1"/>
  <c r="J461" i="18" s="1"/>
  <c r="J462" i="18" s="1"/>
  <c r="J463" i="18" s="1"/>
  <c r="J464" i="18" s="1"/>
  <c r="J465" i="18" s="1"/>
  <c r="J466" i="18" s="1"/>
  <c r="J467" i="18" s="1"/>
  <c r="J468" i="18" s="1"/>
  <c r="J469" i="18" s="1"/>
  <c r="J470" i="18" s="1"/>
  <c r="J471" i="18" s="1"/>
  <c r="J472" i="18" s="1"/>
  <c r="J473" i="18" s="1"/>
  <c r="J474" i="18" s="1"/>
  <c r="J475" i="18" s="1"/>
  <c r="J476" i="18" s="1"/>
  <c r="J477" i="18" s="1"/>
  <c r="J478" i="18" s="1"/>
  <c r="J479" i="18" s="1"/>
  <c r="J480" i="18" s="1"/>
  <c r="J481" i="18" s="1"/>
  <c r="J482" i="18" s="1"/>
  <c r="J483" i="18" s="1"/>
  <c r="J484" i="18" s="1"/>
  <c r="J485" i="18" s="1"/>
  <c r="J486" i="18" s="1"/>
  <c r="J487" i="18" s="1"/>
  <c r="J488" i="18" s="1"/>
  <c r="J489" i="18" s="1"/>
  <c r="J490" i="18" s="1"/>
  <c r="J491" i="18" s="1"/>
  <c r="J492" i="18" s="1"/>
  <c r="J493" i="18" s="1"/>
  <c r="J494" i="18" s="1"/>
  <c r="J495" i="18" s="1"/>
  <c r="J496" i="18" s="1"/>
  <c r="J497" i="18" s="1"/>
  <c r="J498" i="18" s="1"/>
  <c r="J499" i="18" s="1"/>
  <c r="J500" i="18" s="1"/>
  <c r="J501" i="18" s="1"/>
  <c r="J502" i="18" s="1"/>
  <c r="J503" i="18" s="1"/>
  <c r="J504" i="18" s="1"/>
  <c r="J505" i="18" s="1"/>
  <c r="J506" i="18" s="1"/>
  <c r="J507" i="18" s="1"/>
  <c r="J508" i="18" s="1"/>
  <c r="J509" i="18" s="1"/>
  <c r="J510" i="18" s="1"/>
  <c r="J511" i="18" s="1"/>
  <c r="J512" i="18" s="1"/>
  <c r="J513" i="18" s="1"/>
  <c r="J514" i="18" s="1"/>
  <c r="J515" i="18" s="1"/>
  <c r="J516" i="18" s="1"/>
  <c r="J517" i="18" s="1"/>
  <c r="J518" i="18" s="1"/>
  <c r="J519" i="18" s="1"/>
  <c r="J520" i="18" s="1"/>
  <c r="J521" i="18" s="1"/>
  <c r="J522" i="18" s="1"/>
  <c r="J523" i="18" s="1"/>
  <c r="J524" i="18" s="1"/>
  <c r="J525" i="18" s="1"/>
  <c r="J526" i="18" s="1"/>
  <c r="J527" i="18" s="1"/>
  <c r="J528" i="18" s="1"/>
  <c r="J529" i="18" s="1"/>
  <c r="J530" i="18" s="1"/>
  <c r="J531" i="18" s="1"/>
  <c r="J532" i="18" s="1"/>
  <c r="J533" i="18" s="1"/>
  <c r="J534" i="18" s="1"/>
  <c r="J535" i="18" s="1"/>
  <c r="J536" i="18" s="1"/>
  <c r="J537" i="18" s="1"/>
  <c r="J538" i="18" s="1"/>
  <c r="J539" i="18" s="1"/>
  <c r="J540" i="18" s="1"/>
  <c r="J541" i="18" s="1"/>
  <c r="J542" i="18" s="1"/>
  <c r="J543" i="18" s="1"/>
  <c r="J544" i="18" s="1"/>
  <c r="J545" i="18" s="1"/>
  <c r="J546" i="18" s="1"/>
  <c r="J547" i="18" s="1"/>
  <c r="J548" i="18" s="1"/>
  <c r="J549" i="18" s="1"/>
  <c r="J550" i="18" s="1"/>
  <c r="J551" i="18" s="1"/>
  <c r="J552" i="18" s="1"/>
  <c r="J553" i="18" s="1"/>
  <c r="J554" i="18" s="1"/>
  <c r="J555" i="18" s="1"/>
  <c r="J556" i="18" s="1"/>
  <c r="J557" i="18" s="1"/>
  <c r="J558" i="18" s="1"/>
  <c r="J559" i="18" s="1"/>
  <c r="J560" i="18" s="1"/>
  <c r="J561" i="18" s="1"/>
  <c r="J562" i="18" s="1"/>
  <c r="J563" i="18" s="1"/>
  <c r="J564" i="18" s="1"/>
  <c r="J565" i="18" s="1"/>
  <c r="J566" i="18" s="1"/>
  <c r="J567" i="18" s="1"/>
  <c r="J568" i="18" s="1"/>
  <c r="J569" i="18" s="1"/>
  <c r="J570" i="18" s="1"/>
  <c r="J571" i="18" s="1"/>
  <c r="J572" i="18" s="1"/>
  <c r="J573" i="18" s="1"/>
  <c r="J574" i="18" s="1"/>
  <c r="J575" i="18" s="1"/>
  <c r="J576" i="18" s="1"/>
  <c r="J577" i="18" s="1"/>
  <c r="J578" i="18" s="1"/>
  <c r="J579" i="18" s="1"/>
  <c r="J580" i="18" s="1"/>
  <c r="J581" i="18" s="1"/>
  <c r="J582" i="18" s="1"/>
  <c r="J583" i="18" s="1"/>
  <c r="J584" i="18" s="1"/>
  <c r="J585" i="18" s="1"/>
  <c r="J586" i="18" s="1"/>
  <c r="J587" i="18" s="1"/>
  <c r="J588" i="18" s="1"/>
  <c r="J589" i="18" s="1"/>
  <c r="J590" i="18" s="1"/>
  <c r="J591" i="18" s="1"/>
  <c r="J592" i="18" s="1"/>
  <c r="J593" i="18" s="1"/>
  <c r="J594" i="18" s="1"/>
  <c r="J595" i="18" s="1"/>
  <c r="J596" i="18" s="1"/>
  <c r="J597" i="18" s="1"/>
  <c r="J598" i="18" s="1"/>
  <c r="J599" i="18" s="1"/>
  <c r="J600" i="18" s="1"/>
  <c r="J601" i="18" s="1"/>
  <c r="J602" i="18" s="1"/>
  <c r="J603" i="18" s="1"/>
  <c r="J604" i="18" s="1"/>
  <c r="J605" i="18" s="1"/>
  <c r="J606" i="18" s="1"/>
  <c r="J607" i="18" s="1"/>
  <c r="J608" i="18" s="1"/>
  <c r="J609" i="18" s="1"/>
  <c r="J610" i="18" s="1"/>
  <c r="J611" i="18" s="1"/>
  <c r="J612" i="18" s="1"/>
  <c r="J613" i="18" s="1"/>
  <c r="J614" i="18" s="1"/>
  <c r="J615" i="18" s="1"/>
  <c r="J616" i="18" s="1"/>
  <c r="J617" i="18" s="1"/>
  <c r="J618" i="18" s="1"/>
  <c r="J619" i="18" s="1"/>
  <c r="J620" i="18" s="1"/>
  <c r="J621" i="18" s="1"/>
  <c r="J622" i="18" s="1"/>
  <c r="J623" i="18" s="1"/>
  <c r="J624" i="18" s="1"/>
  <c r="J625" i="18" s="1"/>
  <c r="J626" i="18" s="1"/>
  <c r="J627" i="18" s="1"/>
  <c r="J628" i="18" s="1"/>
  <c r="J629" i="18" s="1"/>
  <c r="J630" i="18" s="1"/>
  <c r="J631" i="18" s="1"/>
  <c r="J632" i="18" s="1"/>
  <c r="J633" i="18" s="1"/>
  <c r="J634" i="18" s="1"/>
  <c r="J635" i="18" s="1"/>
  <c r="J636" i="18" s="1"/>
  <c r="J637" i="18" s="1"/>
  <c r="J638" i="18" s="1"/>
  <c r="J639" i="18" s="1"/>
  <c r="J640" i="18" s="1"/>
  <c r="J641" i="18" s="1"/>
  <c r="J642" i="18" s="1"/>
  <c r="J643" i="18" s="1"/>
  <c r="J644" i="18" s="1"/>
  <c r="J645" i="18" s="1"/>
  <c r="J646" i="18" s="1"/>
  <c r="J647" i="18" s="1"/>
  <c r="J648" i="18" s="1"/>
  <c r="J649" i="18" s="1"/>
  <c r="J650" i="18" s="1"/>
  <c r="J651" i="18" s="1"/>
  <c r="J652" i="18" s="1"/>
  <c r="J653" i="18" s="1"/>
  <c r="J654" i="18" s="1"/>
  <c r="J655" i="18" s="1"/>
  <c r="J656" i="18" s="1"/>
  <c r="J657" i="18" s="1"/>
  <c r="J658" i="18" s="1"/>
  <c r="J659" i="18" s="1"/>
  <c r="J660" i="18" s="1"/>
  <c r="J661" i="18" s="1"/>
  <c r="J662" i="18" s="1"/>
  <c r="J663" i="18" s="1"/>
  <c r="J664" i="18" s="1"/>
  <c r="J665" i="18" s="1"/>
  <c r="J666" i="18" s="1"/>
  <c r="J667" i="18" s="1"/>
  <c r="J668" i="18" s="1"/>
  <c r="J669" i="18" s="1"/>
  <c r="J670" i="18" s="1"/>
  <c r="J671" i="18" s="1"/>
  <c r="J672" i="18" s="1"/>
  <c r="J673" i="18" s="1"/>
  <c r="J674" i="18" s="1"/>
  <c r="J675" i="18" s="1"/>
  <c r="J676" i="18" s="1"/>
  <c r="J677" i="18" s="1"/>
  <c r="J678" i="18" s="1"/>
  <c r="J679" i="18" s="1"/>
  <c r="J680" i="18" s="1"/>
  <c r="J681" i="18" s="1"/>
  <c r="J682" i="18" s="1"/>
  <c r="J683" i="18" s="1"/>
  <c r="J684" i="18" s="1"/>
  <c r="J685" i="18" s="1"/>
  <c r="J686" i="18" s="1"/>
  <c r="J687" i="18" s="1"/>
  <c r="J688" i="18" s="1"/>
  <c r="J689" i="18" s="1"/>
  <c r="J690" i="18" s="1"/>
  <c r="J691" i="18" s="1"/>
  <c r="J692" i="18" s="1"/>
  <c r="J693" i="18" s="1"/>
  <c r="J694" i="18" s="1"/>
  <c r="J695" i="18" s="1"/>
  <c r="J696" i="18" s="1"/>
  <c r="J697" i="18" s="1"/>
  <c r="J698" i="18" s="1"/>
  <c r="J699" i="18" s="1"/>
  <c r="J700" i="18" s="1"/>
  <c r="J701" i="18" s="1"/>
  <c r="J702" i="18" s="1"/>
  <c r="J703" i="18" s="1"/>
  <c r="J704" i="18" s="1"/>
  <c r="J705" i="18" s="1"/>
  <c r="J706" i="18" s="1"/>
  <c r="J707" i="18" s="1"/>
  <c r="J708" i="18" s="1"/>
  <c r="J709" i="18" s="1"/>
  <c r="J710" i="18" s="1"/>
  <c r="J711" i="18" s="1"/>
  <c r="J712" i="18" s="1"/>
  <c r="J713" i="18" s="1"/>
  <c r="J714" i="18" s="1"/>
  <c r="J715" i="18" s="1"/>
  <c r="J716" i="18" s="1"/>
  <c r="J717" i="18" s="1"/>
  <c r="J718" i="18" s="1"/>
  <c r="J719" i="18" s="1"/>
  <c r="J720" i="18" s="1"/>
  <c r="J721" i="18" s="1"/>
  <c r="J722" i="18" s="1"/>
  <c r="J723" i="18" s="1"/>
  <c r="J724" i="18" s="1"/>
  <c r="J725" i="18" s="1"/>
  <c r="J726" i="18" s="1"/>
  <c r="J727" i="18" s="1"/>
  <c r="J728" i="18" s="1"/>
  <c r="J729" i="18" s="1"/>
  <c r="J730" i="18" s="1"/>
  <c r="J731" i="18" s="1"/>
  <c r="J732" i="18" s="1"/>
  <c r="J733" i="18" s="1"/>
  <c r="J734" i="18" s="1"/>
  <c r="J735" i="18" s="1"/>
  <c r="J736" i="18" s="1"/>
  <c r="J737" i="18" s="1"/>
  <c r="J738" i="18" s="1"/>
  <c r="J739" i="18" s="1"/>
  <c r="J740" i="18" s="1"/>
  <c r="J741" i="18" s="1"/>
  <c r="J742" i="18" s="1"/>
  <c r="J743" i="18" s="1"/>
  <c r="J744" i="18" s="1"/>
  <c r="J745" i="18" s="1"/>
  <c r="J746" i="18" s="1"/>
  <c r="J747" i="18" s="1"/>
  <c r="J748" i="18" s="1"/>
  <c r="J749" i="18" s="1"/>
  <c r="J750" i="18" s="1"/>
  <c r="J751" i="18" s="1"/>
  <c r="J752" i="18" s="1"/>
  <c r="J753" i="18" s="1"/>
  <c r="J754" i="18" s="1"/>
  <c r="J755" i="18" s="1"/>
  <c r="J756" i="18" s="1"/>
  <c r="J757" i="18" s="1"/>
  <c r="J758" i="18" s="1"/>
  <c r="J759" i="18" s="1"/>
  <c r="D361" i="18"/>
  <c r="E362" i="18"/>
  <c r="E363" i="18" s="1"/>
  <c r="E364" i="18" s="1"/>
  <c r="E365" i="18" s="1"/>
  <c r="E366" i="18" s="1"/>
  <c r="E367" i="18" s="1"/>
  <c r="E368" i="18" s="1"/>
  <c r="E369" i="18" s="1"/>
  <c r="E370" i="18" s="1"/>
  <c r="E371" i="18" s="1"/>
  <c r="E372" i="18" s="1"/>
  <c r="E373" i="18" s="1"/>
  <c r="E374" i="18" s="1"/>
  <c r="E375" i="18" s="1"/>
  <c r="E376" i="18" s="1"/>
  <c r="E377" i="18" s="1"/>
  <c r="E378" i="18" s="1"/>
  <c r="E379" i="18" s="1"/>
  <c r="E380" i="18" s="1"/>
  <c r="E381" i="18" s="1"/>
  <c r="E382" i="18" s="1"/>
  <c r="E383" i="18" s="1"/>
  <c r="E384" i="18" s="1"/>
  <c r="E385" i="18" s="1"/>
  <c r="E386" i="18" s="1"/>
  <c r="E387" i="18" s="1"/>
  <c r="E388" i="18" s="1"/>
  <c r="E389" i="18" s="1"/>
  <c r="E390" i="18" s="1"/>
  <c r="E391" i="18" s="1"/>
  <c r="E392" i="18" s="1"/>
  <c r="E393" i="18" s="1"/>
  <c r="E394" i="18" s="1"/>
  <c r="E395" i="18" s="1"/>
  <c r="E396" i="18" s="1"/>
  <c r="E397" i="18" s="1"/>
  <c r="E398" i="18" s="1"/>
  <c r="E399" i="18" s="1"/>
  <c r="E400" i="18" s="1"/>
  <c r="E401" i="18" s="1"/>
  <c r="E402" i="18" s="1"/>
  <c r="E403" i="18" s="1"/>
  <c r="E404" i="18" s="1"/>
  <c r="E405" i="18" s="1"/>
  <c r="E406" i="18" s="1"/>
  <c r="E407" i="18" s="1"/>
  <c r="E408" i="18" s="1"/>
  <c r="E409" i="18" s="1"/>
  <c r="E410" i="18" s="1"/>
  <c r="E411" i="18" s="1"/>
  <c r="E412" i="18" s="1"/>
  <c r="E413" i="18" s="1"/>
  <c r="E414" i="18" s="1"/>
  <c r="E415" i="18" s="1"/>
  <c r="E416" i="18" s="1"/>
  <c r="E417" i="18" s="1"/>
  <c r="E418" i="18" s="1"/>
  <c r="E419" i="18" s="1"/>
  <c r="E420" i="18" s="1"/>
  <c r="E421" i="18" s="1"/>
  <c r="E422" i="18" s="1"/>
  <c r="E423" i="18" s="1"/>
  <c r="E424" i="18" s="1"/>
  <c r="E425" i="18" s="1"/>
  <c r="E426" i="18" s="1"/>
  <c r="E427" i="18" s="1"/>
  <c r="E428" i="18" s="1"/>
  <c r="E429" i="18" s="1"/>
  <c r="E430" i="18" s="1"/>
  <c r="E431" i="18" s="1"/>
  <c r="E432" i="18" s="1"/>
  <c r="E433" i="18" s="1"/>
  <c r="E434" i="18" s="1"/>
  <c r="E435" i="18" s="1"/>
  <c r="E436" i="18" s="1"/>
  <c r="E437" i="18" s="1"/>
  <c r="E438" i="18" s="1"/>
  <c r="E439" i="18" s="1"/>
  <c r="E440" i="18" s="1"/>
  <c r="E441" i="18" s="1"/>
  <c r="E442" i="18" s="1"/>
  <c r="E443" i="18" s="1"/>
  <c r="E444" i="18" s="1"/>
  <c r="E445" i="18" s="1"/>
  <c r="E446" i="18" s="1"/>
  <c r="E447" i="18" s="1"/>
  <c r="E448" i="18" s="1"/>
  <c r="E449" i="18" s="1"/>
  <c r="E450" i="18" s="1"/>
  <c r="E451" i="18" s="1"/>
  <c r="E452" i="18" s="1"/>
  <c r="E453" i="18" s="1"/>
  <c r="E454" i="18" s="1"/>
  <c r="E455" i="18" s="1"/>
  <c r="E456" i="18" s="1"/>
  <c r="E457" i="18" s="1"/>
  <c r="E458" i="18" s="1"/>
  <c r="E459" i="18" s="1"/>
  <c r="E460" i="18" s="1"/>
  <c r="E461" i="18" s="1"/>
  <c r="E462" i="18" s="1"/>
  <c r="E463" i="18" s="1"/>
  <c r="E464" i="18" s="1"/>
  <c r="E465" i="18" s="1"/>
  <c r="E466" i="18" s="1"/>
  <c r="E467" i="18" s="1"/>
  <c r="E468" i="18" s="1"/>
  <c r="E469" i="18" s="1"/>
  <c r="E470" i="18" s="1"/>
  <c r="E471" i="18" s="1"/>
  <c r="E472" i="18" s="1"/>
  <c r="E473" i="18" s="1"/>
  <c r="E474" i="18" s="1"/>
  <c r="E475" i="18" s="1"/>
  <c r="E476" i="18" s="1"/>
  <c r="E477" i="18" s="1"/>
  <c r="E478" i="18" s="1"/>
  <c r="E479" i="18" s="1"/>
  <c r="E480" i="18" s="1"/>
  <c r="E481" i="18" s="1"/>
  <c r="E482" i="18" s="1"/>
  <c r="E483" i="18" s="1"/>
  <c r="E484" i="18" s="1"/>
  <c r="E485" i="18" s="1"/>
  <c r="E486" i="18" s="1"/>
  <c r="E487" i="18" s="1"/>
  <c r="E488" i="18" s="1"/>
  <c r="E489" i="18" s="1"/>
  <c r="E490" i="18" s="1"/>
  <c r="E491" i="18" s="1"/>
  <c r="E492" i="18" s="1"/>
  <c r="E493" i="18" s="1"/>
  <c r="E494" i="18" s="1"/>
  <c r="E495" i="18" s="1"/>
  <c r="E496" i="18" s="1"/>
  <c r="E497" i="18" s="1"/>
  <c r="E498" i="18" s="1"/>
  <c r="E499" i="18" s="1"/>
  <c r="E500" i="18" s="1"/>
  <c r="E501" i="18" s="1"/>
  <c r="E502" i="18" s="1"/>
  <c r="E503" i="18" s="1"/>
  <c r="E504" i="18" s="1"/>
  <c r="E505" i="18" s="1"/>
  <c r="E506" i="18" s="1"/>
  <c r="E507" i="18" s="1"/>
  <c r="E508" i="18" s="1"/>
  <c r="E509" i="18" s="1"/>
  <c r="E510" i="18" s="1"/>
  <c r="E511" i="18" s="1"/>
  <c r="E512" i="18" s="1"/>
  <c r="E513" i="18" s="1"/>
  <c r="E514" i="18" s="1"/>
  <c r="E515" i="18" s="1"/>
  <c r="E516" i="18" s="1"/>
  <c r="E517" i="18" s="1"/>
  <c r="E518" i="18" s="1"/>
  <c r="E519" i="18" s="1"/>
  <c r="E520" i="18" s="1"/>
  <c r="E521" i="18" s="1"/>
  <c r="E522" i="18" s="1"/>
  <c r="E523" i="18" s="1"/>
  <c r="E524" i="18" s="1"/>
  <c r="E525" i="18" s="1"/>
  <c r="E526" i="18" s="1"/>
  <c r="E527" i="18" s="1"/>
  <c r="E528" i="18" s="1"/>
  <c r="E529" i="18" s="1"/>
  <c r="E530" i="18" s="1"/>
  <c r="E531" i="18" s="1"/>
  <c r="E532" i="18" s="1"/>
  <c r="E533" i="18" s="1"/>
  <c r="E534" i="18" s="1"/>
  <c r="E535" i="18" s="1"/>
  <c r="E536" i="18" s="1"/>
  <c r="E537" i="18" s="1"/>
  <c r="E538" i="18" s="1"/>
  <c r="E539" i="18" s="1"/>
  <c r="E540" i="18" s="1"/>
  <c r="E541" i="18" s="1"/>
  <c r="E542" i="18" s="1"/>
  <c r="E543" i="18" s="1"/>
  <c r="E544" i="18" s="1"/>
  <c r="E545" i="18" s="1"/>
  <c r="E546" i="18" s="1"/>
  <c r="E547" i="18" s="1"/>
  <c r="E548" i="18" s="1"/>
  <c r="E549" i="18" s="1"/>
  <c r="E550" i="18" s="1"/>
  <c r="E551" i="18" s="1"/>
  <c r="E552" i="18" s="1"/>
  <c r="E553" i="18" s="1"/>
  <c r="E554" i="18" s="1"/>
  <c r="E555" i="18" s="1"/>
  <c r="E556" i="18" s="1"/>
  <c r="E557" i="18" s="1"/>
  <c r="E558" i="18" s="1"/>
  <c r="E559" i="18" s="1"/>
  <c r="E560" i="18" s="1"/>
  <c r="E561" i="18" s="1"/>
  <c r="E562" i="18" s="1"/>
  <c r="E563" i="18" s="1"/>
  <c r="E564" i="18" s="1"/>
  <c r="E565" i="18" s="1"/>
  <c r="E566" i="18" s="1"/>
  <c r="E567" i="18" s="1"/>
  <c r="E568" i="18" s="1"/>
  <c r="E569" i="18" s="1"/>
  <c r="E570" i="18" s="1"/>
  <c r="E571" i="18" s="1"/>
  <c r="E572" i="18" s="1"/>
  <c r="E573" i="18" s="1"/>
  <c r="E574" i="18" s="1"/>
  <c r="E575" i="18" s="1"/>
  <c r="E576" i="18" s="1"/>
  <c r="E577" i="18" s="1"/>
  <c r="E578" i="18" s="1"/>
  <c r="E579" i="18" s="1"/>
  <c r="E580" i="18" s="1"/>
  <c r="E581" i="18" s="1"/>
  <c r="E582" i="18" s="1"/>
  <c r="E583" i="18" s="1"/>
  <c r="E584" i="18" s="1"/>
  <c r="E585" i="18" s="1"/>
  <c r="E586" i="18" s="1"/>
  <c r="E587" i="18" s="1"/>
  <c r="E588" i="18" s="1"/>
  <c r="E589" i="18" s="1"/>
  <c r="E590" i="18" s="1"/>
  <c r="E591" i="18" s="1"/>
  <c r="E592" i="18" s="1"/>
  <c r="E593" i="18" s="1"/>
  <c r="E594" i="18" s="1"/>
  <c r="E595" i="18" s="1"/>
  <c r="E596" i="18" s="1"/>
  <c r="E597" i="18" s="1"/>
  <c r="E598" i="18" s="1"/>
  <c r="E599" i="18" s="1"/>
  <c r="E600" i="18" s="1"/>
  <c r="E601" i="18" s="1"/>
  <c r="E602" i="18" s="1"/>
  <c r="E603" i="18" s="1"/>
  <c r="E604" i="18" s="1"/>
  <c r="E605" i="18" s="1"/>
  <c r="E606" i="18" s="1"/>
  <c r="E607" i="18" s="1"/>
  <c r="E608" i="18" s="1"/>
  <c r="E609" i="18" s="1"/>
  <c r="E610" i="18" s="1"/>
  <c r="E611" i="18" s="1"/>
  <c r="E612" i="18" s="1"/>
  <c r="E613" i="18" s="1"/>
  <c r="E614" i="18" s="1"/>
  <c r="E615" i="18" s="1"/>
  <c r="E616" i="18" s="1"/>
  <c r="E617" i="18" s="1"/>
  <c r="E618" i="18" s="1"/>
  <c r="E619" i="18" s="1"/>
  <c r="E620" i="18" s="1"/>
  <c r="E621" i="18" s="1"/>
  <c r="E622" i="18" s="1"/>
  <c r="E623" i="18" s="1"/>
  <c r="E624" i="18" s="1"/>
  <c r="E625" i="18" s="1"/>
  <c r="E626" i="18" s="1"/>
  <c r="E627" i="18" s="1"/>
  <c r="E628" i="18" s="1"/>
  <c r="E629" i="18" s="1"/>
  <c r="E630" i="18" s="1"/>
  <c r="E631" i="18" s="1"/>
  <c r="E632" i="18" s="1"/>
  <c r="E633" i="18" s="1"/>
  <c r="E634" i="18" s="1"/>
  <c r="E635" i="18" s="1"/>
  <c r="E636" i="18" s="1"/>
  <c r="E637" i="18" s="1"/>
  <c r="E638" i="18" s="1"/>
  <c r="E639" i="18" s="1"/>
  <c r="E640" i="18" s="1"/>
  <c r="E641" i="18" s="1"/>
  <c r="E642" i="18" s="1"/>
  <c r="E643" i="18" s="1"/>
  <c r="E644" i="18" s="1"/>
  <c r="E645" i="18" s="1"/>
  <c r="E646" i="18" s="1"/>
  <c r="E647" i="18" s="1"/>
  <c r="E648" i="18" s="1"/>
  <c r="E649" i="18" s="1"/>
  <c r="E650" i="18" s="1"/>
  <c r="E651" i="18" s="1"/>
  <c r="E652" i="18" s="1"/>
  <c r="E653" i="18" s="1"/>
  <c r="E654" i="18" s="1"/>
  <c r="E655" i="18" s="1"/>
  <c r="E656" i="18" s="1"/>
  <c r="E657" i="18" s="1"/>
  <c r="E658" i="18" s="1"/>
  <c r="E659" i="18" s="1"/>
  <c r="E660" i="18" s="1"/>
  <c r="E661" i="18" s="1"/>
  <c r="E662" i="18" s="1"/>
  <c r="E663" i="18" s="1"/>
  <c r="E664" i="18" s="1"/>
  <c r="E665" i="18" s="1"/>
  <c r="E666" i="18" s="1"/>
  <c r="E667" i="18" s="1"/>
  <c r="E668" i="18" s="1"/>
  <c r="E669" i="18" s="1"/>
  <c r="E670" i="18" s="1"/>
  <c r="E671" i="18" s="1"/>
  <c r="E672" i="18" s="1"/>
  <c r="E673" i="18" s="1"/>
  <c r="E674" i="18" s="1"/>
  <c r="E675" i="18" s="1"/>
  <c r="E676" i="18" s="1"/>
  <c r="E677" i="18" s="1"/>
  <c r="E678" i="18" s="1"/>
  <c r="E679" i="18" s="1"/>
  <c r="E680" i="18" s="1"/>
  <c r="E681" i="18" s="1"/>
  <c r="E682" i="18" s="1"/>
  <c r="E683" i="18" s="1"/>
  <c r="E684" i="18" s="1"/>
  <c r="E685" i="18" s="1"/>
  <c r="E686" i="18" s="1"/>
  <c r="E687" i="18" s="1"/>
  <c r="E688" i="18" s="1"/>
  <c r="E689" i="18" s="1"/>
  <c r="E690" i="18" s="1"/>
  <c r="E691" i="18" s="1"/>
  <c r="E692" i="18" s="1"/>
  <c r="E693" i="18" s="1"/>
  <c r="E694" i="18" s="1"/>
  <c r="E695" i="18" s="1"/>
  <c r="E696" i="18" s="1"/>
  <c r="E697" i="18" s="1"/>
  <c r="E698" i="18" s="1"/>
  <c r="E699" i="18" s="1"/>
  <c r="E700" i="18" s="1"/>
  <c r="E701" i="18" s="1"/>
  <c r="E702" i="18" s="1"/>
  <c r="E703" i="18" s="1"/>
  <c r="E704" i="18" s="1"/>
  <c r="E705" i="18" s="1"/>
  <c r="E706" i="18" s="1"/>
  <c r="E707" i="18" s="1"/>
  <c r="E708" i="18" s="1"/>
  <c r="E709" i="18" s="1"/>
  <c r="E710" i="18" s="1"/>
  <c r="E711" i="18" s="1"/>
  <c r="E712" i="18" s="1"/>
  <c r="E713" i="18" s="1"/>
  <c r="E714" i="18" s="1"/>
  <c r="E715" i="18" s="1"/>
  <c r="E716" i="18" s="1"/>
  <c r="E717" i="18" s="1"/>
  <c r="E718" i="18" s="1"/>
  <c r="E719" i="18" s="1"/>
  <c r="E720" i="18" s="1"/>
  <c r="E721" i="18" s="1"/>
  <c r="E722" i="18" s="1"/>
  <c r="E723" i="18" s="1"/>
  <c r="E724" i="18" s="1"/>
  <c r="E725" i="18" s="1"/>
  <c r="E726" i="18" s="1"/>
  <c r="E727" i="18" s="1"/>
  <c r="E728" i="18" s="1"/>
  <c r="E729" i="18" s="1"/>
  <c r="E730" i="18" s="1"/>
  <c r="E731" i="18" s="1"/>
  <c r="E732" i="18" s="1"/>
  <c r="E733" i="18" s="1"/>
  <c r="E734" i="18" s="1"/>
  <c r="E735" i="18" s="1"/>
  <c r="E736" i="18" s="1"/>
  <c r="E737" i="18" s="1"/>
  <c r="E738" i="18" s="1"/>
  <c r="E739" i="18" s="1"/>
  <c r="E740" i="18" s="1"/>
  <c r="E741" i="18" s="1"/>
  <c r="E742" i="18" s="1"/>
  <c r="E743" i="18" s="1"/>
  <c r="E744" i="18" s="1"/>
  <c r="E745" i="18" s="1"/>
  <c r="E746" i="18" s="1"/>
  <c r="E747" i="18" s="1"/>
  <c r="E748" i="18" s="1"/>
  <c r="E749" i="18" s="1"/>
  <c r="E750" i="18" s="1"/>
  <c r="E751" i="18" s="1"/>
  <c r="E752" i="18" s="1"/>
  <c r="E753" i="18" s="1"/>
  <c r="E754" i="18" s="1"/>
  <c r="E755" i="18" s="1"/>
  <c r="E756" i="18" s="1"/>
  <c r="E757" i="18" s="1"/>
  <c r="E758" i="18" s="1"/>
  <c r="E759" i="18" s="1"/>
  <c r="G361" i="18"/>
  <c r="F362" i="18"/>
  <c r="F363" i="18" s="1"/>
  <c r="F364" i="18" s="1"/>
  <c r="F365" i="18" s="1"/>
  <c r="F366" i="18" s="1"/>
  <c r="F367" i="18" s="1"/>
  <c r="F368" i="18" s="1"/>
  <c r="F369" i="18" s="1"/>
  <c r="F370" i="18" s="1"/>
  <c r="F371" i="18" s="1"/>
  <c r="F372" i="18" s="1"/>
  <c r="F373" i="18" s="1"/>
  <c r="F374" i="18" s="1"/>
  <c r="F375" i="18" s="1"/>
  <c r="F376" i="18" s="1"/>
  <c r="F377" i="18" s="1"/>
  <c r="F378" i="18" s="1"/>
  <c r="F379" i="18" s="1"/>
  <c r="F380" i="18" s="1"/>
  <c r="F381" i="18" s="1"/>
  <c r="F382" i="18" s="1"/>
  <c r="F383" i="18" s="1"/>
  <c r="F384" i="18" s="1"/>
  <c r="F385" i="18" s="1"/>
  <c r="F386" i="18" s="1"/>
  <c r="F387" i="18" s="1"/>
  <c r="F388" i="18" s="1"/>
  <c r="F389" i="18" s="1"/>
  <c r="F390" i="18" s="1"/>
  <c r="F391" i="18" s="1"/>
  <c r="F392" i="18" s="1"/>
  <c r="F393" i="18" s="1"/>
  <c r="F394" i="18" s="1"/>
  <c r="F395" i="18" s="1"/>
  <c r="F396" i="18" s="1"/>
  <c r="F397" i="18" s="1"/>
  <c r="F398" i="18" s="1"/>
  <c r="F399" i="18" s="1"/>
  <c r="F400" i="18" s="1"/>
  <c r="F401" i="18" s="1"/>
  <c r="F402" i="18" s="1"/>
  <c r="F403" i="18" s="1"/>
  <c r="F404" i="18" s="1"/>
  <c r="F405" i="18" s="1"/>
  <c r="F406" i="18" s="1"/>
  <c r="F407" i="18" s="1"/>
  <c r="F408" i="18" s="1"/>
  <c r="F409" i="18" s="1"/>
  <c r="F410" i="18" s="1"/>
  <c r="F411" i="18" s="1"/>
  <c r="F412" i="18" s="1"/>
  <c r="F413" i="18" s="1"/>
  <c r="F414" i="18" s="1"/>
  <c r="F415" i="18" s="1"/>
  <c r="F416" i="18" s="1"/>
  <c r="F417" i="18" s="1"/>
  <c r="F418" i="18" s="1"/>
  <c r="F419" i="18" s="1"/>
  <c r="F420" i="18" s="1"/>
  <c r="F421" i="18" s="1"/>
  <c r="F422" i="18" s="1"/>
  <c r="F423" i="18" s="1"/>
  <c r="F424" i="18" s="1"/>
  <c r="F425" i="18" s="1"/>
  <c r="F426" i="18" s="1"/>
  <c r="F427" i="18" s="1"/>
  <c r="F428" i="18" s="1"/>
  <c r="F429" i="18" s="1"/>
  <c r="F430" i="18" s="1"/>
  <c r="F431" i="18" s="1"/>
  <c r="F432" i="18" s="1"/>
  <c r="F433" i="18" s="1"/>
  <c r="F434" i="18" s="1"/>
  <c r="F435" i="18" s="1"/>
  <c r="F436" i="18" s="1"/>
  <c r="F437" i="18" s="1"/>
  <c r="F438" i="18" s="1"/>
  <c r="F439" i="18" s="1"/>
  <c r="F440" i="18" s="1"/>
  <c r="F441" i="18" s="1"/>
  <c r="F442" i="18" s="1"/>
  <c r="F443" i="18" s="1"/>
  <c r="F444" i="18" s="1"/>
  <c r="F445" i="18" s="1"/>
  <c r="F446" i="18" s="1"/>
  <c r="F447" i="18" s="1"/>
  <c r="F448" i="18" s="1"/>
  <c r="F449" i="18" s="1"/>
  <c r="F450" i="18" s="1"/>
  <c r="F451" i="18" s="1"/>
  <c r="F452" i="18" s="1"/>
  <c r="F453" i="18" s="1"/>
  <c r="F454" i="18" s="1"/>
  <c r="F455" i="18" s="1"/>
  <c r="F456" i="18" s="1"/>
  <c r="F457" i="18" s="1"/>
  <c r="F458" i="18" s="1"/>
  <c r="F459" i="18" s="1"/>
  <c r="F460" i="18" s="1"/>
  <c r="F461" i="18" s="1"/>
  <c r="F462" i="18" s="1"/>
  <c r="F463" i="18" s="1"/>
  <c r="F464" i="18" s="1"/>
  <c r="F465" i="18" s="1"/>
  <c r="F466" i="18" s="1"/>
  <c r="F467" i="18" s="1"/>
  <c r="F468" i="18" s="1"/>
  <c r="F469" i="18" s="1"/>
  <c r="F470" i="18" s="1"/>
  <c r="F471" i="18" s="1"/>
  <c r="F472" i="18" s="1"/>
  <c r="F473" i="18" s="1"/>
  <c r="F474" i="18" s="1"/>
  <c r="F475" i="18" s="1"/>
  <c r="F476" i="18" s="1"/>
  <c r="F477" i="18" s="1"/>
  <c r="F478" i="18" s="1"/>
  <c r="F479" i="18" s="1"/>
  <c r="F480" i="18" s="1"/>
  <c r="F481" i="18" s="1"/>
  <c r="F482" i="18" s="1"/>
  <c r="F483" i="18" s="1"/>
  <c r="F484" i="18" s="1"/>
  <c r="F485" i="18" s="1"/>
  <c r="F486" i="18" s="1"/>
  <c r="F487" i="18" s="1"/>
  <c r="F488" i="18" s="1"/>
  <c r="F489" i="18" s="1"/>
  <c r="F490" i="18" s="1"/>
  <c r="F491" i="18" s="1"/>
  <c r="F492" i="18" s="1"/>
  <c r="F493" i="18" s="1"/>
  <c r="F494" i="18" s="1"/>
  <c r="F495" i="18" s="1"/>
  <c r="F496" i="18" s="1"/>
  <c r="F497" i="18" s="1"/>
  <c r="F498" i="18" s="1"/>
  <c r="F499" i="18" s="1"/>
  <c r="F500" i="18" s="1"/>
  <c r="F501" i="18" s="1"/>
  <c r="F502" i="18" s="1"/>
  <c r="F503" i="18" s="1"/>
  <c r="F504" i="18" s="1"/>
  <c r="F505" i="18" s="1"/>
  <c r="F506" i="18" s="1"/>
  <c r="F507" i="18" s="1"/>
  <c r="F508" i="18" s="1"/>
  <c r="F509" i="18" s="1"/>
  <c r="F510" i="18" s="1"/>
  <c r="F511" i="18" s="1"/>
  <c r="F512" i="18" s="1"/>
  <c r="F513" i="18" s="1"/>
  <c r="F514" i="18" s="1"/>
  <c r="F515" i="18" s="1"/>
  <c r="F516" i="18" s="1"/>
  <c r="F517" i="18" s="1"/>
  <c r="F518" i="18" s="1"/>
  <c r="F519" i="18" s="1"/>
  <c r="F520" i="18" s="1"/>
  <c r="F521" i="18" s="1"/>
  <c r="F522" i="18" s="1"/>
  <c r="F523" i="18" s="1"/>
  <c r="F524" i="18" s="1"/>
  <c r="F525" i="18" s="1"/>
  <c r="F526" i="18" s="1"/>
  <c r="F527" i="18" s="1"/>
  <c r="F528" i="18" s="1"/>
  <c r="F529" i="18" s="1"/>
  <c r="F530" i="18" s="1"/>
  <c r="F531" i="18" s="1"/>
  <c r="F532" i="18" s="1"/>
  <c r="F533" i="18" s="1"/>
  <c r="F534" i="18" s="1"/>
  <c r="F535" i="18" s="1"/>
  <c r="F536" i="18" s="1"/>
  <c r="F537" i="18" s="1"/>
  <c r="F538" i="18" s="1"/>
  <c r="F539" i="18" s="1"/>
  <c r="F540" i="18" s="1"/>
  <c r="F541" i="18" s="1"/>
  <c r="F542" i="18" s="1"/>
  <c r="F543" i="18" s="1"/>
  <c r="F544" i="18" s="1"/>
  <c r="F545" i="18" s="1"/>
  <c r="F546" i="18" s="1"/>
  <c r="F547" i="18" s="1"/>
  <c r="F548" i="18" s="1"/>
  <c r="F549" i="18" s="1"/>
  <c r="F550" i="18" s="1"/>
  <c r="F551" i="18" s="1"/>
  <c r="F552" i="18" s="1"/>
  <c r="F553" i="18" s="1"/>
  <c r="F554" i="18" s="1"/>
  <c r="F555" i="18" s="1"/>
  <c r="F556" i="18" s="1"/>
  <c r="F557" i="18" s="1"/>
  <c r="F558" i="18" s="1"/>
  <c r="F559" i="18" s="1"/>
  <c r="F560" i="18" s="1"/>
  <c r="F561" i="18" s="1"/>
  <c r="F562" i="18" s="1"/>
  <c r="F563" i="18" s="1"/>
  <c r="F564" i="18" s="1"/>
  <c r="F565" i="18" s="1"/>
  <c r="F566" i="18" s="1"/>
  <c r="F567" i="18" s="1"/>
  <c r="F568" i="18" s="1"/>
  <c r="F569" i="18" s="1"/>
  <c r="F570" i="18" s="1"/>
  <c r="F571" i="18" s="1"/>
  <c r="F572" i="18" s="1"/>
  <c r="F573" i="18" s="1"/>
  <c r="F574" i="18" s="1"/>
  <c r="F575" i="18" s="1"/>
  <c r="F576" i="18" s="1"/>
  <c r="F577" i="18" s="1"/>
  <c r="F578" i="18" s="1"/>
  <c r="F579" i="18" s="1"/>
  <c r="F580" i="18" s="1"/>
  <c r="F581" i="18" s="1"/>
  <c r="F582" i="18" s="1"/>
  <c r="F583" i="18" s="1"/>
  <c r="F584" i="18" s="1"/>
  <c r="F585" i="18" s="1"/>
  <c r="F586" i="18" s="1"/>
  <c r="F587" i="18" s="1"/>
  <c r="F588" i="18" s="1"/>
  <c r="F589" i="18" s="1"/>
  <c r="F590" i="18" s="1"/>
  <c r="F591" i="18" s="1"/>
  <c r="F592" i="18" s="1"/>
  <c r="F593" i="18" s="1"/>
  <c r="F594" i="18" s="1"/>
  <c r="F595" i="18" s="1"/>
  <c r="F596" i="18" s="1"/>
  <c r="F597" i="18" s="1"/>
  <c r="F598" i="18" s="1"/>
  <c r="F599" i="18" s="1"/>
  <c r="F600" i="18" s="1"/>
  <c r="F601" i="18" s="1"/>
  <c r="F602" i="18" s="1"/>
  <c r="F603" i="18" s="1"/>
  <c r="F604" i="18" s="1"/>
  <c r="F605" i="18" s="1"/>
  <c r="F606" i="18" s="1"/>
  <c r="F607" i="18" s="1"/>
  <c r="F608" i="18" s="1"/>
  <c r="F609" i="18" s="1"/>
  <c r="F610" i="18" s="1"/>
  <c r="F611" i="18" s="1"/>
  <c r="F612" i="18" s="1"/>
  <c r="F613" i="18" s="1"/>
  <c r="F614" i="18" s="1"/>
  <c r="F615" i="18" s="1"/>
  <c r="F616" i="18" s="1"/>
  <c r="F617" i="18" s="1"/>
  <c r="F618" i="18" s="1"/>
  <c r="F619" i="18" s="1"/>
  <c r="F620" i="18" s="1"/>
  <c r="F621" i="18" s="1"/>
  <c r="F622" i="18" s="1"/>
  <c r="F623" i="18" s="1"/>
  <c r="F624" i="18" s="1"/>
  <c r="F625" i="18" s="1"/>
  <c r="F626" i="18" s="1"/>
  <c r="F627" i="18" s="1"/>
  <c r="F628" i="18" s="1"/>
  <c r="F629" i="18" s="1"/>
  <c r="F630" i="18" s="1"/>
  <c r="F631" i="18" s="1"/>
  <c r="F632" i="18" s="1"/>
  <c r="F633" i="18" s="1"/>
  <c r="F634" i="18" s="1"/>
  <c r="F635" i="18" s="1"/>
  <c r="F636" i="18" s="1"/>
  <c r="F637" i="18" s="1"/>
  <c r="F638" i="18" s="1"/>
  <c r="F639" i="18" s="1"/>
  <c r="F640" i="18" s="1"/>
  <c r="F641" i="18" s="1"/>
  <c r="F642" i="18" s="1"/>
  <c r="F643" i="18" s="1"/>
  <c r="F644" i="18" s="1"/>
  <c r="F645" i="18" s="1"/>
  <c r="F646" i="18" s="1"/>
  <c r="F647" i="18" s="1"/>
  <c r="F648" i="18" s="1"/>
  <c r="F649" i="18" s="1"/>
  <c r="F650" i="18" s="1"/>
  <c r="F651" i="18" s="1"/>
  <c r="F652" i="18" s="1"/>
  <c r="F653" i="18" s="1"/>
  <c r="F654" i="18" s="1"/>
  <c r="F655" i="18" s="1"/>
  <c r="F656" i="18" s="1"/>
  <c r="F657" i="18" s="1"/>
  <c r="F658" i="18" s="1"/>
  <c r="F659" i="18" s="1"/>
  <c r="F660" i="18" s="1"/>
  <c r="F661" i="18" s="1"/>
  <c r="F662" i="18" s="1"/>
  <c r="F663" i="18" s="1"/>
  <c r="F664" i="18" s="1"/>
  <c r="F665" i="18" s="1"/>
  <c r="F666" i="18" s="1"/>
  <c r="F667" i="18" s="1"/>
  <c r="F668" i="18" s="1"/>
  <c r="F669" i="18" s="1"/>
  <c r="F670" i="18" s="1"/>
  <c r="F671" i="18" s="1"/>
  <c r="F672" i="18" s="1"/>
  <c r="F673" i="18" s="1"/>
  <c r="F674" i="18" s="1"/>
  <c r="F675" i="18" s="1"/>
  <c r="F676" i="18" s="1"/>
  <c r="F677" i="18" s="1"/>
  <c r="F678" i="18" s="1"/>
  <c r="F679" i="18" s="1"/>
  <c r="F680" i="18" s="1"/>
  <c r="F681" i="18" s="1"/>
  <c r="F682" i="18" s="1"/>
  <c r="F683" i="18" s="1"/>
  <c r="F684" i="18" s="1"/>
  <c r="F685" i="18" s="1"/>
  <c r="F686" i="18" s="1"/>
  <c r="F687" i="18" s="1"/>
  <c r="F688" i="18" s="1"/>
  <c r="F689" i="18" s="1"/>
  <c r="F690" i="18" s="1"/>
  <c r="F691" i="18" s="1"/>
  <c r="F692" i="18" s="1"/>
  <c r="F693" i="18" s="1"/>
  <c r="F694" i="18" s="1"/>
  <c r="F695" i="18" s="1"/>
  <c r="F696" i="18" s="1"/>
  <c r="F697" i="18" s="1"/>
  <c r="F698" i="18" s="1"/>
  <c r="F699" i="18" s="1"/>
  <c r="F700" i="18" s="1"/>
  <c r="F701" i="18" s="1"/>
  <c r="F702" i="18" s="1"/>
  <c r="F703" i="18" s="1"/>
  <c r="F704" i="18" s="1"/>
  <c r="F705" i="18" s="1"/>
  <c r="F706" i="18" s="1"/>
  <c r="F707" i="18" s="1"/>
  <c r="F708" i="18" s="1"/>
  <c r="F709" i="18" s="1"/>
  <c r="F710" i="18" s="1"/>
  <c r="F711" i="18" s="1"/>
  <c r="F712" i="18" s="1"/>
  <c r="F713" i="18" s="1"/>
  <c r="F714" i="18" s="1"/>
  <c r="F715" i="18" s="1"/>
  <c r="F716" i="18" s="1"/>
  <c r="F717" i="18" s="1"/>
  <c r="F718" i="18" s="1"/>
  <c r="F719" i="18" s="1"/>
  <c r="F720" i="18" s="1"/>
  <c r="F721" i="18" s="1"/>
  <c r="F722" i="18" s="1"/>
  <c r="F723" i="18" s="1"/>
  <c r="F724" i="18" s="1"/>
  <c r="F725" i="18" s="1"/>
  <c r="F726" i="18" s="1"/>
  <c r="F727" i="18" s="1"/>
  <c r="F728" i="18" s="1"/>
  <c r="F729" i="18" s="1"/>
  <c r="F730" i="18" s="1"/>
  <c r="F731" i="18" s="1"/>
  <c r="F732" i="18" s="1"/>
  <c r="F733" i="18" s="1"/>
  <c r="F734" i="18" s="1"/>
  <c r="F735" i="18" s="1"/>
  <c r="F736" i="18" s="1"/>
  <c r="F737" i="18" s="1"/>
  <c r="F738" i="18" s="1"/>
  <c r="F739" i="18" s="1"/>
  <c r="F740" i="18" s="1"/>
  <c r="F741" i="18" s="1"/>
  <c r="F742" i="18" s="1"/>
  <c r="F743" i="18" s="1"/>
  <c r="F744" i="18" s="1"/>
  <c r="F745" i="18" s="1"/>
  <c r="F746" i="18" s="1"/>
  <c r="F747" i="18" s="1"/>
  <c r="F748" i="18" s="1"/>
  <c r="F749" i="18" s="1"/>
  <c r="F750" i="18" s="1"/>
  <c r="F751" i="18" s="1"/>
  <c r="F752" i="18" s="1"/>
  <c r="F753" i="18" s="1"/>
  <c r="F754" i="18" s="1"/>
  <c r="F755" i="18" s="1"/>
  <c r="F756" i="18" s="1"/>
  <c r="F757" i="18" s="1"/>
  <c r="F758" i="18" s="1"/>
  <c r="F759" i="18" s="1"/>
  <c r="E6" i="14"/>
  <c r="E4" i="14"/>
  <c r="E5" i="14"/>
  <c r="E8" i="14"/>
  <c r="E9" i="14"/>
  <c r="E3" i="14"/>
  <c r="E7" i="14"/>
  <c r="E2" i="14"/>
  <c r="D360" i="18" l="1"/>
  <c r="E361" i="18"/>
  <c r="J361" i="18"/>
  <c r="B360" i="18"/>
  <c r="F361" i="18"/>
  <c r="I361" i="18"/>
  <c r="H361" i="18"/>
  <c r="G360" i="18"/>
  <c r="F360" i="18" l="1"/>
  <c r="B359" i="18"/>
  <c r="E360" i="18"/>
  <c r="G359" i="18"/>
  <c r="J360" i="18"/>
  <c r="I360" i="18"/>
  <c r="D359" i="18"/>
  <c r="H360" i="18"/>
  <c r="C362" i="18" l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C502" i="18" s="1"/>
  <c r="C503" i="18" s="1"/>
  <c r="C504" i="18" s="1"/>
  <c r="C505" i="18" s="1"/>
  <c r="C506" i="18" s="1"/>
  <c r="C507" i="18" s="1"/>
  <c r="C508" i="18" s="1"/>
  <c r="C509" i="18" s="1"/>
  <c r="C510" i="18" s="1"/>
  <c r="C511" i="18" s="1"/>
  <c r="C512" i="18" s="1"/>
  <c r="C513" i="18" s="1"/>
  <c r="C514" i="18" s="1"/>
  <c r="C515" i="18" s="1"/>
  <c r="C516" i="18" s="1"/>
  <c r="C517" i="18" s="1"/>
  <c r="C518" i="18" s="1"/>
  <c r="C519" i="18" s="1"/>
  <c r="C520" i="18" s="1"/>
  <c r="C521" i="18" s="1"/>
  <c r="C522" i="18" s="1"/>
  <c r="C523" i="18" s="1"/>
  <c r="C524" i="18" s="1"/>
  <c r="C525" i="18" s="1"/>
  <c r="C526" i="18" s="1"/>
  <c r="C527" i="18" s="1"/>
  <c r="C528" i="18" s="1"/>
  <c r="C529" i="18" s="1"/>
  <c r="C530" i="18" s="1"/>
  <c r="C531" i="18" s="1"/>
  <c r="C532" i="18" s="1"/>
  <c r="C533" i="18" s="1"/>
  <c r="C534" i="18" s="1"/>
  <c r="C535" i="18" s="1"/>
  <c r="C536" i="18" s="1"/>
  <c r="C537" i="18" s="1"/>
  <c r="C538" i="18" s="1"/>
  <c r="C539" i="18" s="1"/>
  <c r="C540" i="18" s="1"/>
  <c r="C541" i="18" s="1"/>
  <c r="C542" i="18" s="1"/>
  <c r="C543" i="18" s="1"/>
  <c r="C544" i="18" s="1"/>
  <c r="C545" i="18" s="1"/>
  <c r="C546" i="18" s="1"/>
  <c r="C547" i="18" s="1"/>
  <c r="C548" i="18" s="1"/>
  <c r="C549" i="18" s="1"/>
  <c r="C550" i="18" s="1"/>
  <c r="C551" i="18" s="1"/>
  <c r="C552" i="18" s="1"/>
  <c r="C553" i="18" s="1"/>
  <c r="C554" i="18" s="1"/>
  <c r="C555" i="18" s="1"/>
  <c r="C556" i="18" s="1"/>
  <c r="C557" i="18" s="1"/>
  <c r="C558" i="18" s="1"/>
  <c r="C559" i="18" s="1"/>
  <c r="C560" i="18" s="1"/>
  <c r="C561" i="18" s="1"/>
  <c r="C562" i="18" s="1"/>
  <c r="C563" i="18" s="1"/>
  <c r="C564" i="18" s="1"/>
  <c r="C565" i="18" s="1"/>
  <c r="C566" i="18" s="1"/>
  <c r="C567" i="18" s="1"/>
  <c r="C568" i="18" s="1"/>
  <c r="C569" i="18" s="1"/>
  <c r="C570" i="18" s="1"/>
  <c r="C571" i="18" s="1"/>
  <c r="C572" i="18" s="1"/>
  <c r="C573" i="18" s="1"/>
  <c r="C574" i="18" s="1"/>
  <c r="C575" i="18" s="1"/>
  <c r="C576" i="18" s="1"/>
  <c r="C577" i="18" s="1"/>
  <c r="C578" i="18" s="1"/>
  <c r="C579" i="18" s="1"/>
  <c r="C580" i="18" s="1"/>
  <c r="C581" i="18" s="1"/>
  <c r="C582" i="18" s="1"/>
  <c r="C583" i="18" s="1"/>
  <c r="C584" i="18" s="1"/>
  <c r="C585" i="18" s="1"/>
  <c r="C586" i="18" s="1"/>
  <c r="C587" i="18" s="1"/>
  <c r="C588" i="18" s="1"/>
  <c r="C589" i="18" s="1"/>
  <c r="C590" i="18" s="1"/>
  <c r="C591" i="18" s="1"/>
  <c r="C592" i="18" s="1"/>
  <c r="C593" i="18" s="1"/>
  <c r="C594" i="18" s="1"/>
  <c r="C595" i="18" s="1"/>
  <c r="C596" i="18" s="1"/>
  <c r="C597" i="18" s="1"/>
  <c r="C598" i="18" s="1"/>
  <c r="C599" i="18" s="1"/>
  <c r="C600" i="18" s="1"/>
  <c r="C601" i="18" s="1"/>
  <c r="C602" i="18" s="1"/>
  <c r="C603" i="18" s="1"/>
  <c r="C604" i="18" s="1"/>
  <c r="C605" i="18" s="1"/>
  <c r="C606" i="18" s="1"/>
  <c r="C607" i="18" s="1"/>
  <c r="C608" i="18" s="1"/>
  <c r="C609" i="18" s="1"/>
  <c r="C610" i="18" s="1"/>
  <c r="C611" i="18" s="1"/>
  <c r="C612" i="18" s="1"/>
  <c r="C613" i="18" s="1"/>
  <c r="C614" i="18" s="1"/>
  <c r="C615" i="18" s="1"/>
  <c r="C616" i="18" s="1"/>
  <c r="C617" i="18" s="1"/>
  <c r="C618" i="18" s="1"/>
  <c r="C619" i="18" s="1"/>
  <c r="C620" i="18" s="1"/>
  <c r="C621" i="18" s="1"/>
  <c r="C622" i="18" s="1"/>
  <c r="C623" i="18" s="1"/>
  <c r="C624" i="18" s="1"/>
  <c r="C625" i="18" s="1"/>
  <c r="C626" i="18" s="1"/>
  <c r="C627" i="18" s="1"/>
  <c r="C628" i="18" s="1"/>
  <c r="C629" i="18" s="1"/>
  <c r="C630" i="18" s="1"/>
  <c r="C631" i="18" s="1"/>
  <c r="C632" i="18" s="1"/>
  <c r="C633" i="18" s="1"/>
  <c r="C634" i="18" s="1"/>
  <c r="C635" i="18" s="1"/>
  <c r="C636" i="18" s="1"/>
  <c r="C637" i="18" s="1"/>
  <c r="C638" i="18" s="1"/>
  <c r="C639" i="18" s="1"/>
  <c r="C640" i="18" s="1"/>
  <c r="C641" i="18" s="1"/>
  <c r="C642" i="18" s="1"/>
  <c r="C643" i="18" s="1"/>
  <c r="C644" i="18" s="1"/>
  <c r="C645" i="18" s="1"/>
  <c r="C646" i="18" s="1"/>
  <c r="C647" i="18" s="1"/>
  <c r="C648" i="18" s="1"/>
  <c r="C649" i="18" s="1"/>
  <c r="C650" i="18" s="1"/>
  <c r="C651" i="18" s="1"/>
  <c r="C652" i="18" s="1"/>
  <c r="C653" i="18" s="1"/>
  <c r="C654" i="18" s="1"/>
  <c r="C655" i="18" s="1"/>
  <c r="C656" i="18" s="1"/>
  <c r="C657" i="18" s="1"/>
  <c r="C658" i="18" s="1"/>
  <c r="C659" i="18" s="1"/>
  <c r="C660" i="18" s="1"/>
  <c r="C661" i="18" s="1"/>
  <c r="C662" i="18" s="1"/>
  <c r="C663" i="18" s="1"/>
  <c r="C664" i="18" s="1"/>
  <c r="C665" i="18" s="1"/>
  <c r="C666" i="18" s="1"/>
  <c r="C667" i="18" s="1"/>
  <c r="C668" i="18" s="1"/>
  <c r="C669" i="18" s="1"/>
  <c r="C670" i="18" s="1"/>
  <c r="C671" i="18" s="1"/>
  <c r="C672" i="18" s="1"/>
  <c r="C673" i="18" s="1"/>
  <c r="C674" i="18" s="1"/>
  <c r="C675" i="18" s="1"/>
  <c r="C676" i="18" s="1"/>
  <c r="C677" i="18" s="1"/>
  <c r="C678" i="18" s="1"/>
  <c r="C679" i="18" s="1"/>
  <c r="C680" i="18" s="1"/>
  <c r="C681" i="18" s="1"/>
  <c r="C682" i="18" s="1"/>
  <c r="C683" i="18" s="1"/>
  <c r="C684" i="18" s="1"/>
  <c r="C685" i="18" s="1"/>
  <c r="C686" i="18" s="1"/>
  <c r="C687" i="18" s="1"/>
  <c r="C688" i="18" s="1"/>
  <c r="C689" i="18" s="1"/>
  <c r="C690" i="18" s="1"/>
  <c r="C691" i="18" s="1"/>
  <c r="C692" i="18" s="1"/>
  <c r="C693" i="18" s="1"/>
  <c r="C694" i="18" s="1"/>
  <c r="C695" i="18" s="1"/>
  <c r="C696" i="18" s="1"/>
  <c r="C697" i="18" s="1"/>
  <c r="C698" i="18" s="1"/>
  <c r="C699" i="18" s="1"/>
  <c r="C700" i="18" s="1"/>
  <c r="C701" i="18" s="1"/>
  <c r="C702" i="18" s="1"/>
  <c r="C703" i="18" s="1"/>
  <c r="C704" i="18" s="1"/>
  <c r="C705" i="18" s="1"/>
  <c r="C706" i="18" s="1"/>
  <c r="C707" i="18" s="1"/>
  <c r="C708" i="18" s="1"/>
  <c r="C709" i="18" s="1"/>
  <c r="C710" i="18" s="1"/>
  <c r="C711" i="18" s="1"/>
  <c r="C712" i="18" s="1"/>
  <c r="C713" i="18" s="1"/>
  <c r="C714" i="18" s="1"/>
  <c r="C715" i="18" s="1"/>
  <c r="C716" i="18" s="1"/>
  <c r="C717" i="18" s="1"/>
  <c r="C718" i="18" s="1"/>
  <c r="C719" i="18" s="1"/>
  <c r="C720" i="18" s="1"/>
  <c r="C721" i="18" s="1"/>
  <c r="C722" i="18" s="1"/>
  <c r="C723" i="18" s="1"/>
  <c r="C724" i="18" s="1"/>
  <c r="C725" i="18" s="1"/>
  <c r="C726" i="18" s="1"/>
  <c r="C727" i="18" s="1"/>
  <c r="C728" i="18" s="1"/>
  <c r="C729" i="18" s="1"/>
  <c r="C730" i="18" s="1"/>
  <c r="C731" i="18" s="1"/>
  <c r="C732" i="18" s="1"/>
  <c r="C733" i="18" s="1"/>
  <c r="C734" i="18" s="1"/>
  <c r="C735" i="18" s="1"/>
  <c r="C736" i="18" s="1"/>
  <c r="C737" i="18" s="1"/>
  <c r="C738" i="18" s="1"/>
  <c r="C739" i="18" s="1"/>
  <c r="C740" i="18" s="1"/>
  <c r="C741" i="18" s="1"/>
  <c r="C742" i="18" s="1"/>
  <c r="C743" i="18" s="1"/>
  <c r="C744" i="18" s="1"/>
  <c r="C745" i="18" s="1"/>
  <c r="C746" i="18" s="1"/>
  <c r="C747" i="18" s="1"/>
  <c r="C748" i="18" s="1"/>
  <c r="C749" i="18" s="1"/>
  <c r="C750" i="18" s="1"/>
  <c r="C751" i="18" s="1"/>
  <c r="C752" i="18" s="1"/>
  <c r="C753" i="18" s="1"/>
  <c r="C754" i="18" s="1"/>
  <c r="C755" i="18" s="1"/>
  <c r="C756" i="18" s="1"/>
  <c r="C757" i="18" s="1"/>
  <c r="C758" i="18" s="1"/>
  <c r="C759" i="18" s="1"/>
  <c r="I359" i="18"/>
  <c r="E359" i="18"/>
  <c r="G358" i="18"/>
  <c r="H359" i="18"/>
  <c r="F359" i="18"/>
  <c r="J359" i="18"/>
  <c r="B358" i="18"/>
  <c r="D358" i="18"/>
  <c r="H358" i="18" l="1"/>
  <c r="I358" i="18"/>
  <c r="B357" i="18"/>
  <c r="J358" i="18"/>
  <c r="D357" i="18"/>
  <c r="G357" i="18"/>
  <c r="C361" i="18"/>
  <c r="F358" i="18"/>
  <c r="E358" i="18"/>
  <c r="J357" i="18" l="1"/>
  <c r="I357" i="18"/>
  <c r="D356" i="18"/>
  <c r="E357" i="18"/>
  <c r="G356" i="18"/>
  <c r="H357" i="18"/>
  <c r="B356" i="18"/>
  <c r="C360" i="18"/>
  <c r="F357" i="18"/>
  <c r="B355" i="18" l="1"/>
  <c r="I356" i="18"/>
  <c r="G355" i="18"/>
  <c r="D355" i="18"/>
  <c r="F356" i="18"/>
  <c r="E356" i="18"/>
  <c r="H356" i="18"/>
  <c r="J356" i="18"/>
  <c r="C359" i="18"/>
  <c r="I355" i="18" l="1"/>
  <c r="F355" i="18"/>
  <c r="D354" i="18"/>
  <c r="H355" i="18"/>
  <c r="B354" i="18"/>
  <c r="C358" i="18"/>
  <c r="E355" i="18"/>
  <c r="J355" i="18"/>
  <c r="G354" i="18"/>
  <c r="D353" i="18" l="1"/>
  <c r="E354" i="18"/>
  <c r="F354" i="18"/>
  <c r="B353" i="18"/>
  <c r="H354" i="18"/>
  <c r="G353" i="18"/>
  <c r="I354" i="18"/>
  <c r="C357" i="18"/>
  <c r="J354" i="18"/>
  <c r="E353" i="18" l="1"/>
  <c r="H353" i="18"/>
  <c r="G352" i="18"/>
  <c r="D352" i="18"/>
  <c r="C356" i="18"/>
  <c r="I353" i="18"/>
  <c r="J353" i="18"/>
  <c r="B352" i="18"/>
  <c r="F353" i="18"/>
  <c r="B351" i="18" l="1"/>
  <c r="H352" i="18"/>
  <c r="C355" i="18"/>
  <c r="J352" i="18"/>
  <c r="D351" i="18"/>
  <c r="G351" i="18"/>
  <c r="F352" i="18"/>
  <c r="E352" i="18"/>
  <c r="I352" i="18"/>
  <c r="H351" i="18" l="1"/>
  <c r="D350" i="18"/>
  <c r="I351" i="18"/>
  <c r="B350" i="18"/>
  <c r="F351" i="18"/>
  <c r="G350" i="18"/>
  <c r="E351" i="18"/>
  <c r="J351" i="18"/>
  <c r="C354" i="18"/>
  <c r="F350" i="18" l="1"/>
  <c r="B349" i="18"/>
  <c r="J350" i="18"/>
  <c r="H350" i="18"/>
  <c r="E350" i="18"/>
  <c r="C353" i="18"/>
  <c r="D349" i="18"/>
  <c r="G349" i="18"/>
  <c r="I350" i="18"/>
  <c r="E349" i="18" l="1"/>
  <c r="B348" i="18"/>
  <c r="F349" i="18"/>
  <c r="I349" i="18"/>
  <c r="J349" i="18"/>
  <c r="G348" i="18"/>
  <c r="D348" i="18"/>
  <c r="H349" i="18"/>
  <c r="C352" i="18"/>
  <c r="B347" i="18" l="1"/>
  <c r="C351" i="18"/>
  <c r="E348" i="18"/>
  <c r="J348" i="18"/>
  <c r="D347" i="18"/>
  <c r="I348" i="18"/>
  <c r="G347" i="18"/>
  <c r="H348" i="18"/>
  <c r="F348" i="18"/>
  <c r="D346" i="18" l="1"/>
  <c r="B346" i="18"/>
  <c r="G346" i="18"/>
  <c r="F347" i="18"/>
  <c r="C350" i="18"/>
  <c r="J347" i="18"/>
  <c r="I347" i="18"/>
  <c r="H347" i="18"/>
  <c r="E347" i="18"/>
  <c r="B345" i="18" l="1"/>
  <c r="I346" i="18"/>
  <c r="E346" i="18"/>
  <c r="D345" i="18"/>
  <c r="G345" i="18"/>
  <c r="C349" i="18"/>
  <c r="F346" i="18"/>
  <c r="J346" i="18"/>
  <c r="H346" i="18"/>
  <c r="J345" i="18" l="1"/>
  <c r="B344" i="18"/>
  <c r="D344" i="18"/>
  <c r="I345" i="18"/>
  <c r="F345" i="18"/>
  <c r="C348" i="18"/>
  <c r="E345" i="18"/>
  <c r="G344" i="18"/>
  <c r="H345" i="18"/>
  <c r="B343" i="18" l="1"/>
  <c r="F344" i="18"/>
  <c r="E344" i="18"/>
  <c r="I344" i="18"/>
  <c r="J344" i="18"/>
  <c r="D343" i="18"/>
  <c r="G343" i="18"/>
  <c r="H344" i="18"/>
  <c r="C347" i="18"/>
  <c r="F343" i="18" l="1"/>
  <c r="B342" i="18"/>
  <c r="J343" i="18"/>
  <c r="C346" i="18"/>
  <c r="G342" i="18"/>
  <c r="D342" i="18"/>
  <c r="I343" i="18"/>
  <c r="H343" i="18"/>
  <c r="E343" i="18"/>
  <c r="G341" i="18" l="1"/>
  <c r="I342" i="18"/>
  <c r="F342" i="18"/>
  <c r="C345" i="18"/>
  <c r="J342" i="18"/>
  <c r="B341" i="18"/>
  <c r="E342" i="18"/>
  <c r="D341" i="18"/>
  <c r="H342" i="18"/>
  <c r="J341" i="18" l="1"/>
  <c r="H341" i="18"/>
  <c r="G340" i="18"/>
  <c r="I341" i="18"/>
  <c r="E341" i="18"/>
  <c r="C344" i="18"/>
  <c r="D340" i="18"/>
  <c r="B340" i="18"/>
  <c r="F341" i="18"/>
  <c r="H340" i="18" l="1"/>
  <c r="B339" i="18"/>
  <c r="F340" i="18"/>
  <c r="J340" i="18"/>
  <c r="C343" i="18"/>
  <c r="E340" i="18"/>
  <c r="D339" i="18"/>
  <c r="I340" i="18"/>
  <c r="G339" i="18"/>
  <c r="B338" i="18" l="1"/>
  <c r="C342" i="18"/>
  <c r="E339" i="18"/>
  <c r="H339" i="18"/>
  <c r="D338" i="18"/>
  <c r="J339" i="18"/>
  <c r="F339" i="18"/>
  <c r="G338" i="18"/>
  <c r="I339" i="18"/>
  <c r="F338" i="18" l="1"/>
  <c r="D337" i="18"/>
  <c r="H338" i="18"/>
  <c r="C341" i="18"/>
  <c r="I338" i="18"/>
  <c r="B337" i="18"/>
  <c r="G337" i="18"/>
  <c r="E338" i="18"/>
  <c r="J338" i="18"/>
  <c r="H337" i="18" l="1"/>
  <c r="D336" i="18"/>
  <c r="E337" i="18"/>
  <c r="F337" i="18"/>
  <c r="J337" i="18"/>
  <c r="C340" i="18"/>
  <c r="I337" i="18"/>
  <c r="G336" i="18"/>
  <c r="B336" i="18"/>
  <c r="D335" i="18" l="1"/>
  <c r="J336" i="18"/>
  <c r="F336" i="18"/>
  <c r="I336" i="18"/>
  <c r="H336" i="18"/>
  <c r="G335" i="18"/>
  <c r="B335" i="18"/>
  <c r="C339" i="18"/>
  <c r="E336" i="18"/>
  <c r="J335" i="18" l="1"/>
  <c r="C338" i="18"/>
  <c r="D334" i="18"/>
  <c r="H335" i="18"/>
  <c r="E335" i="18"/>
  <c r="I335" i="18"/>
  <c r="B334" i="18"/>
  <c r="G334" i="18"/>
  <c r="F335" i="18"/>
  <c r="C337" i="18" l="1"/>
  <c r="B333" i="18"/>
  <c r="F334" i="18"/>
  <c r="E334" i="18"/>
  <c r="H334" i="18"/>
  <c r="J334" i="18"/>
  <c r="I334" i="18"/>
  <c r="G333" i="18"/>
  <c r="D333" i="18"/>
  <c r="H333" i="18" l="1"/>
  <c r="E333" i="18"/>
  <c r="I333" i="18"/>
  <c r="D332" i="18"/>
  <c r="C336" i="18"/>
  <c r="B332" i="18"/>
  <c r="J333" i="18"/>
  <c r="G332" i="18"/>
  <c r="F333" i="18"/>
  <c r="I332" i="18" l="1"/>
  <c r="E332" i="18"/>
  <c r="D331" i="18"/>
  <c r="C335" i="18"/>
  <c r="H332" i="18"/>
  <c r="J332" i="18"/>
  <c r="F332" i="18"/>
  <c r="G331" i="18"/>
  <c r="B331" i="18"/>
  <c r="H331" i="18" l="1"/>
  <c r="E331" i="18"/>
  <c r="D330" i="18"/>
  <c r="B330" i="18"/>
  <c r="I331" i="18"/>
  <c r="C334" i="18"/>
  <c r="G330" i="18"/>
  <c r="F331" i="18"/>
  <c r="J331" i="18"/>
  <c r="I330" i="18" l="1"/>
  <c r="G329" i="18"/>
  <c r="D329" i="18"/>
  <c r="F330" i="18"/>
  <c r="E330" i="18"/>
  <c r="J330" i="18"/>
  <c r="C333" i="18"/>
  <c r="H330" i="18"/>
  <c r="B329" i="18"/>
  <c r="G328" i="18" l="1"/>
  <c r="H329" i="18"/>
  <c r="E329" i="18"/>
  <c r="F329" i="18"/>
  <c r="I329" i="18"/>
  <c r="B328" i="18"/>
  <c r="J329" i="18"/>
  <c r="C332" i="18"/>
  <c r="D328" i="18"/>
  <c r="C331" i="18" l="1"/>
  <c r="H328" i="18"/>
  <c r="J328" i="18"/>
  <c r="D327" i="18"/>
  <c r="G327" i="18"/>
  <c r="E328" i="18"/>
  <c r="F328" i="18"/>
  <c r="I328" i="18"/>
  <c r="B327" i="18"/>
  <c r="J327" i="18" l="1"/>
  <c r="H327" i="18"/>
  <c r="I327" i="18"/>
  <c r="D326" i="18"/>
  <c r="C330" i="18"/>
  <c r="G326" i="18"/>
  <c r="F327" i="18"/>
  <c r="B326" i="18"/>
  <c r="E327" i="18"/>
  <c r="C329" i="18" l="1"/>
  <c r="H326" i="18"/>
  <c r="F326" i="18"/>
  <c r="D325" i="18"/>
  <c r="G325" i="18"/>
  <c r="J326" i="18"/>
  <c r="E326" i="18"/>
  <c r="B325" i="18"/>
  <c r="I326" i="18"/>
  <c r="G324" i="18" l="1"/>
  <c r="H325" i="18"/>
  <c r="I325" i="18"/>
  <c r="C328" i="18"/>
  <c r="B324" i="18"/>
  <c r="D324" i="18"/>
  <c r="J325" i="18"/>
  <c r="E325" i="18"/>
  <c r="F325" i="18"/>
  <c r="B323" i="18" l="1"/>
  <c r="H324" i="18"/>
  <c r="C327" i="18"/>
  <c r="G323" i="18"/>
  <c r="D323" i="18"/>
  <c r="J324" i="18"/>
  <c r="F324" i="18"/>
  <c r="E324" i="18"/>
  <c r="I324" i="18"/>
  <c r="E323" i="18" l="1"/>
  <c r="D322" i="18"/>
  <c r="H323" i="18"/>
  <c r="G322" i="18"/>
  <c r="J323" i="18"/>
  <c r="F323" i="18"/>
  <c r="I323" i="18"/>
  <c r="B322" i="18"/>
  <c r="C326" i="18"/>
  <c r="H322" i="18" l="1"/>
  <c r="B321" i="18"/>
  <c r="D321" i="18"/>
  <c r="J322" i="18"/>
  <c r="G321" i="18"/>
  <c r="E322" i="18"/>
  <c r="I322" i="18"/>
  <c r="C325" i="18"/>
  <c r="F322" i="18"/>
  <c r="G320" i="18" l="1"/>
  <c r="B320" i="18"/>
  <c r="C324" i="18"/>
  <c r="F321" i="18"/>
  <c r="D320" i="18"/>
  <c r="H321" i="18"/>
  <c r="I321" i="18"/>
  <c r="J321" i="18"/>
  <c r="E321" i="18"/>
  <c r="D319" i="18" l="1"/>
  <c r="E320" i="18"/>
  <c r="G319" i="18"/>
  <c r="I320" i="18"/>
  <c r="F320" i="18"/>
  <c r="C323" i="18"/>
  <c r="B319" i="18"/>
  <c r="H320" i="18"/>
  <c r="J320" i="18"/>
  <c r="F319" i="18" l="1"/>
  <c r="E319" i="18"/>
  <c r="J319" i="18"/>
  <c r="D318" i="18"/>
  <c r="G318" i="18"/>
  <c r="I319" i="18"/>
  <c r="C322" i="18"/>
  <c r="B318" i="18"/>
  <c r="H319" i="18"/>
  <c r="C321" i="18" l="1"/>
  <c r="J318" i="18"/>
  <c r="G317" i="18"/>
  <c r="H318" i="18"/>
  <c r="B317" i="18"/>
  <c r="D317" i="18"/>
  <c r="F318" i="18"/>
  <c r="E318" i="18"/>
  <c r="I318" i="18"/>
  <c r="H317" i="18" l="1"/>
  <c r="E317" i="18"/>
  <c r="J317" i="18"/>
  <c r="D316" i="18"/>
  <c r="C320" i="18"/>
  <c r="B316" i="18"/>
  <c r="F317" i="18"/>
  <c r="I317" i="18"/>
  <c r="G316" i="18"/>
  <c r="E316" i="18" l="1"/>
  <c r="I316" i="18"/>
  <c r="F316" i="18"/>
  <c r="D315" i="18"/>
  <c r="H316" i="18"/>
  <c r="C319" i="18"/>
  <c r="G315" i="18"/>
  <c r="B315" i="18"/>
  <c r="J316" i="18"/>
  <c r="J315" i="18" l="1"/>
  <c r="I315" i="18"/>
  <c r="D314" i="18"/>
  <c r="E315" i="18"/>
  <c r="H315" i="18"/>
  <c r="G314" i="18"/>
  <c r="B314" i="18"/>
  <c r="C318" i="18"/>
  <c r="F315" i="18"/>
  <c r="I314" i="18" l="1"/>
  <c r="B313" i="18"/>
  <c r="E314" i="18"/>
  <c r="J314" i="18"/>
  <c r="H314" i="18"/>
  <c r="F314" i="18"/>
  <c r="G313" i="18"/>
  <c r="C317" i="18"/>
  <c r="D313" i="18"/>
  <c r="C316" i="18" l="1"/>
  <c r="G312" i="18"/>
  <c r="B312" i="18"/>
  <c r="J313" i="18"/>
  <c r="F313" i="18"/>
  <c r="H313" i="18"/>
  <c r="I313" i="18"/>
  <c r="D312" i="18"/>
  <c r="E313" i="18"/>
  <c r="F312" i="18" l="1"/>
  <c r="I312" i="18"/>
  <c r="J312" i="18"/>
  <c r="C315" i="18"/>
  <c r="D311" i="18"/>
  <c r="E312" i="18"/>
  <c r="H312" i="18"/>
  <c r="B311" i="18"/>
  <c r="G311" i="18"/>
  <c r="I311" i="18" l="1"/>
  <c r="G310" i="18"/>
  <c r="F311" i="18"/>
  <c r="C314" i="18"/>
  <c r="E311" i="18"/>
  <c r="D310" i="18"/>
  <c r="H311" i="18"/>
  <c r="B310" i="18"/>
  <c r="J311" i="18"/>
  <c r="G309" i="18" l="1"/>
  <c r="H310" i="18"/>
  <c r="I310" i="18"/>
  <c r="C313" i="18"/>
  <c r="D309" i="18"/>
  <c r="E310" i="18"/>
  <c r="J310" i="18"/>
  <c r="B309" i="18"/>
  <c r="F310" i="18"/>
  <c r="B308" i="18" l="1"/>
  <c r="D308" i="18"/>
  <c r="J309" i="18"/>
  <c r="H309" i="18"/>
  <c r="F309" i="18"/>
  <c r="C312" i="18"/>
  <c r="E309" i="18"/>
  <c r="G308" i="18"/>
  <c r="I309" i="18"/>
  <c r="G307" i="18" l="1"/>
  <c r="H308" i="18"/>
  <c r="E308" i="18"/>
  <c r="B307" i="18"/>
  <c r="F308" i="18"/>
  <c r="I308" i="18"/>
  <c r="D307" i="18"/>
  <c r="C311" i="18"/>
  <c r="J308" i="18"/>
  <c r="B306" i="18" l="1"/>
  <c r="E307" i="18"/>
  <c r="D306" i="18"/>
  <c r="I307" i="18"/>
  <c r="G306" i="18"/>
  <c r="F307" i="18"/>
  <c r="H307" i="18"/>
  <c r="J307" i="18"/>
  <c r="C310" i="18"/>
  <c r="E306" i="18" l="1"/>
  <c r="B305" i="18"/>
  <c r="H306" i="18"/>
  <c r="D305" i="18"/>
  <c r="G305" i="18"/>
  <c r="C309" i="18"/>
  <c r="I306" i="18"/>
  <c r="F306" i="18"/>
  <c r="J306" i="18"/>
  <c r="G304" i="18" l="1"/>
  <c r="F305" i="18"/>
  <c r="J305" i="18"/>
  <c r="I305" i="18"/>
  <c r="E305" i="18"/>
  <c r="B304" i="18"/>
  <c r="C308" i="18"/>
  <c r="H305" i="18"/>
  <c r="D304" i="18"/>
  <c r="F304" i="18" l="1"/>
  <c r="H304" i="18"/>
  <c r="E304" i="18"/>
  <c r="J304" i="18"/>
  <c r="D303" i="18"/>
  <c r="B303" i="18"/>
  <c r="G303" i="18"/>
  <c r="C307" i="18"/>
  <c r="I304" i="18"/>
  <c r="E303" i="18" l="1"/>
  <c r="D302" i="18"/>
  <c r="H303" i="18"/>
  <c r="I303" i="18"/>
  <c r="J303" i="18"/>
  <c r="F303" i="18"/>
  <c r="G302" i="18"/>
  <c r="B302" i="18"/>
  <c r="C306" i="18"/>
  <c r="D301" i="18" l="1"/>
  <c r="G301" i="18"/>
  <c r="B301" i="18"/>
  <c r="C305" i="18"/>
  <c r="F302" i="18"/>
  <c r="E302" i="18"/>
  <c r="J302" i="18"/>
  <c r="I302" i="18"/>
  <c r="H302" i="18"/>
  <c r="I301" i="18" l="1"/>
  <c r="G300" i="18"/>
  <c r="J301" i="18"/>
  <c r="F301" i="18"/>
  <c r="C304" i="18"/>
  <c r="E301" i="18"/>
  <c r="D300" i="18"/>
  <c r="H301" i="18"/>
  <c r="B300" i="18"/>
  <c r="C303" i="18" l="1"/>
  <c r="F300" i="18"/>
  <c r="I300" i="18"/>
  <c r="H300" i="18"/>
  <c r="E300" i="18"/>
  <c r="G299" i="18"/>
  <c r="D299" i="18"/>
  <c r="B299" i="18"/>
  <c r="J300" i="18"/>
  <c r="E299" i="18" l="1"/>
  <c r="J299" i="18"/>
  <c r="I299" i="18"/>
  <c r="F299" i="18"/>
  <c r="C302" i="18"/>
  <c r="D298" i="18"/>
  <c r="H299" i="18"/>
  <c r="B298" i="18"/>
  <c r="G298" i="18"/>
  <c r="C301" i="18" l="1"/>
  <c r="H298" i="18"/>
  <c r="B297" i="18"/>
  <c r="J298" i="18"/>
  <c r="G297" i="18"/>
  <c r="F298" i="18"/>
  <c r="D297" i="18"/>
  <c r="E298" i="18"/>
  <c r="I298" i="18"/>
  <c r="G296" i="18" l="1"/>
  <c r="D296" i="18"/>
  <c r="J297" i="18"/>
  <c r="C300" i="18"/>
  <c r="I297" i="18"/>
  <c r="H297" i="18"/>
  <c r="F297" i="18"/>
  <c r="E297" i="18"/>
  <c r="B296" i="18"/>
  <c r="J296" i="18" l="1"/>
  <c r="I296" i="18"/>
  <c r="F296" i="18"/>
  <c r="E296" i="18"/>
  <c r="D295" i="18"/>
  <c r="B295" i="18"/>
  <c r="C299" i="18"/>
  <c r="G295" i="18"/>
  <c r="H296" i="18"/>
  <c r="F295" i="18" l="1"/>
  <c r="I295" i="18"/>
  <c r="C298" i="18"/>
  <c r="H295" i="18"/>
  <c r="J295" i="18"/>
  <c r="D294" i="18"/>
  <c r="E295" i="18"/>
  <c r="B294" i="18"/>
  <c r="G294" i="18"/>
  <c r="B293" i="18" l="1"/>
  <c r="I294" i="18"/>
  <c r="E294" i="18"/>
  <c r="G293" i="18"/>
  <c r="H294" i="18"/>
  <c r="F294" i="18"/>
  <c r="J294" i="18"/>
  <c r="D293" i="18"/>
  <c r="C297" i="18"/>
  <c r="D292" i="18" l="1"/>
  <c r="H293" i="18"/>
  <c r="B292" i="18"/>
  <c r="C296" i="18"/>
  <c r="G292" i="18"/>
  <c r="E293" i="18"/>
  <c r="I293" i="18"/>
  <c r="J293" i="18"/>
  <c r="F293" i="18"/>
  <c r="H292" i="18" l="1"/>
  <c r="I292" i="18"/>
  <c r="C295" i="18"/>
  <c r="E292" i="18"/>
  <c r="D291" i="18"/>
  <c r="G291" i="18"/>
  <c r="F292" i="18"/>
  <c r="J292" i="18"/>
  <c r="B291" i="18"/>
  <c r="D290" i="18" l="1"/>
  <c r="I291" i="18"/>
  <c r="E291" i="18"/>
  <c r="H291" i="18"/>
  <c r="F291" i="18"/>
  <c r="G290" i="18"/>
  <c r="J291" i="18"/>
  <c r="B290" i="18"/>
  <c r="C294" i="18"/>
  <c r="F290" i="18" l="1"/>
  <c r="C293" i="18"/>
  <c r="B289" i="18"/>
  <c r="D289" i="18"/>
  <c r="J290" i="18"/>
  <c r="G289" i="18"/>
  <c r="I290" i="18"/>
  <c r="H290" i="18"/>
  <c r="E290" i="18"/>
  <c r="J289" i="18" l="1"/>
  <c r="E289" i="18"/>
  <c r="C292" i="18"/>
  <c r="F289" i="18"/>
  <c r="I289" i="18"/>
  <c r="G288" i="18"/>
  <c r="D288" i="18"/>
  <c r="H289" i="18"/>
  <c r="B288" i="18"/>
  <c r="E288" i="18" l="1"/>
  <c r="J288" i="18"/>
  <c r="I288" i="18"/>
  <c r="D287" i="18"/>
  <c r="F288" i="18"/>
  <c r="G287" i="18"/>
  <c r="H288" i="18"/>
  <c r="B287" i="18"/>
  <c r="C291" i="18"/>
  <c r="F287" i="18" l="1"/>
  <c r="J287" i="18"/>
  <c r="H287" i="18"/>
  <c r="C290" i="18"/>
  <c r="D286" i="18"/>
  <c r="E287" i="18"/>
  <c r="G286" i="18"/>
  <c r="B286" i="18"/>
  <c r="I287" i="18"/>
  <c r="I286" i="18" l="1"/>
  <c r="G285" i="18"/>
  <c r="F286" i="18"/>
  <c r="D285" i="18"/>
  <c r="J286" i="18"/>
  <c r="E286" i="18"/>
  <c r="C289" i="18"/>
  <c r="B285" i="18"/>
  <c r="H286" i="18"/>
  <c r="G284" i="18" l="1"/>
  <c r="F285" i="18"/>
  <c r="J285" i="18"/>
  <c r="H285" i="18"/>
  <c r="I285" i="18"/>
  <c r="C288" i="18"/>
  <c r="D284" i="18"/>
  <c r="B284" i="18"/>
  <c r="E285" i="18"/>
  <c r="J284" i="18" l="1"/>
  <c r="F284" i="18"/>
  <c r="D283" i="18"/>
  <c r="H284" i="18"/>
  <c r="I284" i="18"/>
  <c r="E284" i="18"/>
  <c r="G283" i="18"/>
  <c r="B283" i="18"/>
  <c r="C287" i="18"/>
  <c r="D282" i="18" l="1"/>
  <c r="I283" i="18"/>
  <c r="C286" i="18"/>
  <c r="F283" i="18"/>
  <c r="H283" i="18"/>
  <c r="J283" i="18"/>
  <c r="G282" i="18"/>
  <c r="E283" i="18"/>
  <c r="B282" i="18"/>
  <c r="E282" i="18" l="1"/>
  <c r="G281" i="18"/>
  <c r="H282" i="18"/>
  <c r="B281" i="18"/>
  <c r="C285" i="18"/>
  <c r="I282" i="18"/>
  <c r="D281" i="18"/>
  <c r="F282" i="18"/>
  <c r="J282" i="18"/>
  <c r="G280" i="18" l="1"/>
  <c r="F281" i="18"/>
  <c r="E281" i="18"/>
  <c r="D280" i="18"/>
  <c r="J281" i="18"/>
  <c r="C284" i="18"/>
  <c r="B280" i="18"/>
  <c r="I281" i="18"/>
  <c r="H281" i="18"/>
  <c r="I280" i="18" l="1"/>
  <c r="F280" i="18"/>
  <c r="H280" i="18"/>
  <c r="B279" i="18"/>
  <c r="D279" i="18"/>
  <c r="J280" i="18"/>
  <c r="C283" i="18"/>
  <c r="G279" i="18"/>
  <c r="E280" i="18"/>
  <c r="D278" i="18" l="1"/>
  <c r="H279" i="18"/>
  <c r="F279" i="18"/>
  <c r="I279" i="18"/>
  <c r="B278" i="18"/>
  <c r="J279" i="18"/>
  <c r="C282" i="18"/>
  <c r="E279" i="18"/>
  <c r="G278" i="18"/>
  <c r="H278" i="18" l="1"/>
  <c r="F278" i="18"/>
  <c r="C281" i="18"/>
  <c r="G277" i="18"/>
  <c r="I278" i="18"/>
  <c r="D277" i="18"/>
  <c r="J278" i="18"/>
  <c r="B277" i="18"/>
  <c r="E278" i="18"/>
  <c r="B276" i="18" l="1"/>
  <c r="G276" i="18"/>
  <c r="J277" i="18"/>
  <c r="H277" i="18"/>
  <c r="I277" i="18"/>
  <c r="F277" i="18"/>
  <c r="E277" i="18"/>
  <c r="D276" i="18"/>
  <c r="C280" i="18"/>
  <c r="I276" i="18" l="1"/>
  <c r="D275" i="18"/>
  <c r="G275" i="18"/>
  <c r="E276" i="18"/>
  <c r="B275" i="18"/>
  <c r="F276" i="18"/>
  <c r="J276" i="18"/>
  <c r="H276" i="18"/>
  <c r="C279" i="18"/>
  <c r="B274" i="18" l="1"/>
  <c r="D274" i="18"/>
  <c r="F275" i="18"/>
  <c r="E275" i="18"/>
  <c r="J275" i="18"/>
  <c r="C278" i="18"/>
  <c r="I275" i="18"/>
  <c r="H275" i="18"/>
  <c r="G274" i="18"/>
  <c r="D273" i="18" l="1"/>
  <c r="B273" i="18"/>
  <c r="J274" i="18"/>
  <c r="G273" i="18"/>
  <c r="C277" i="18"/>
  <c r="F274" i="18"/>
  <c r="I274" i="18"/>
  <c r="E274" i="18"/>
  <c r="H274" i="18"/>
  <c r="E273" i="18" l="1"/>
  <c r="G272" i="18"/>
  <c r="B272" i="18"/>
  <c r="H273" i="18"/>
  <c r="D272" i="18"/>
  <c r="C276" i="18"/>
  <c r="I273" i="18"/>
  <c r="F273" i="18"/>
  <c r="J273" i="18"/>
  <c r="G271" i="18" l="1"/>
  <c r="J272" i="18"/>
  <c r="E272" i="18"/>
  <c r="D271" i="18"/>
  <c r="I272" i="18"/>
  <c r="H272" i="18"/>
  <c r="C275" i="18"/>
  <c r="B271" i="18"/>
  <c r="F272" i="18"/>
  <c r="G270" i="18" l="1"/>
  <c r="B270" i="18"/>
  <c r="I271" i="18"/>
  <c r="C274" i="18"/>
  <c r="F271" i="18"/>
  <c r="J271" i="18"/>
  <c r="D270" i="18"/>
  <c r="H271" i="18"/>
  <c r="E271" i="18"/>
  <c r="C273" i="18" l="1"/>
  <c r="G269" i="18"/>
  <c r="F270" i="18"/>
  <c r="E270" i="18"/>
  <c r="I270" i="18"/>
  <c r="D269" i="18"/>
  <c r="B269" i="18"/>
  <c r="J270" i="18"/>
  <c r="H270" i="18"/>
  <c r="I269" i="18" l="1"/>
  <c r="F269" i="18"/>
  <c r="G268" i="18"/>
  <c r="B268" i="18"/>
  <c r="H269" i="18"/>
  <c r="C272" i="18"/>
  <c r="E269" i="18"/>
  <c r="J269" i="18"/>
  <c r="D268" i="18"/>
  <c r="H268" i="18" l="1"/>
  <c r="G267" i="18"/>
  <c r="F268" i="18"/>
  <c r="B267" i="18"/>
  <c r="I268" i="18"/>
  <c r="E268" i="18"/>
  <c r="D267" i="18"/>
  <c r="C271" i="18"/>
  <c r="J268" i="18"/>
  <c r="G266" i="18" l="1"/>
  <c r="D266" i="18"/>
  <c r="I267" i="18"/>
  <c r="B266" i="18"/>
  <c r="H267" i="18"/>
  <c r="J267" i="18"/>
  <c r="E267" i="18"/>
  <c r="C270" i="18"/>
  <c r="F267" i="18"/>
  <c r="D265" i="18" l="1"/>
  <c r="C269" i="18"/>
  <c r="B265" i="18"/>
  <c r="F266" i="18"/>
  <c r="G265" i="18"/>
  <c r="H266" i="18"/>
  <c r="E266" i="18"/>
  <c r="J266" i="18"/>
  <c r="I266" i="18"/>
  <c r="G264" i="18" l="1"/>
  <c r="I265" i="18"/>
  <c r="H265" i="18"/>
  <c r="D264" i="18"/>
  <c r="C268" i="18"/>
  <c r="B264" i="18"/>
  <c r="E265" i="18"/>
  <c r="F265" i="18"/>
  <c r="J265" i="18"/>
  <c r="I264" i="18" l="1"/>
  <c r="C267" i="18"/>
  <c r="D263" i="18"/>
  <c r="F264" i="18"/>
  <c r="H264" i="18"/>
  <c r="E264" i="18"/>
  <c r="J264" i="18"/>
  <c r="G263" i="18"/>
  <c r="B263" i="18"/>
  <c r="H263" i="18" l="1"/>
  <c r="F263" i="18"/>
  <c r="C266" i="18"/>
  <c r="J263" i="18"/>
  <c r="I263" i="18"/>
  <c r="G262" i="18"/>
  <c r="B262" i="18"/>
  <c r="E263" i="18"/>
  <c r="D262" i="18"/>
  <c r="F262" i="18" l="1"/>
  <c r="C265" i="18"/>
  <c r="J262" i="18"/>
  <c r="H262" i="18"/>
  <c r="B261" i="18"/>
  <c r="E262" i="18"/>
  <c r="I262" i="18"/>
  <c r="D261" i="18"/>
  <c r="G261" i="18"/>
  <c r="C264" i="18" l="1"/>
  <c r="B260" i="18"/>
  <c r="F261" i="18"/>
  <c r="J261" i="18"/>
  <c r="I261" i="18"/>
  <c r="G260" i="18"/>
  <c r="D260" i="18"/>
  <c r="H261" i="18"/>
  <c r="E261" i="18"/>
  <c r="I260" i="18" l="1"/>
  <c r="D259" i="18"/>
  <c r="E260" i="18"/>
  <c r="B259" i="18"/>
  <c r="J260" i="18"/>
  <c r="C263" i="18"/>
  <c r="G259" i="18"/>
  <c r="F260" i="18"/>
  <c r="H260" i="18"/>
  <c r="J259" i="18" l="1"/>
  <c r="D258" i="18"/>
  <c r="E259" i="18"/>
  <c r="H259" i="18"/>
  <c r="I259" i="18"/>
  <c r="G258" i="18"/>
  <c r="B258" i="18"/>
  <c r="C262" i="18"/>
  <c r="F259" i="18"/>
  <c r="D257" i="18" l="1"/>
  <c r="C261" i="18"/>
  <c r="B257" i="18"/>
  <c r="I258" i="18"/>
  <c r="H258" i="18"/>
  <c r="J258" i="18"/>
  <c r="F258" i="18"/>
  <c r="G257" i="18"/>
  <c r="E258" i="18"/>
  <c r="F257" i="18" l="1"/>
  <c r="H257" i="18"/>
  <c r="C260" i="18"/>
  <c r="I257" i="18"/>
  <c r="J257" i="18"/>
  <c r="D256" i="18"/>
  <c r="G256" i="18"/>
  <c r="E257" i="18"/>
  <c r="B256" i="18"/>
  <c r="J256" i="18" l="1"/>
  <c r="B255" i="18"/>
  <c r="I256" i="18"/>
  <c r="H256" i="18"/>
  <c r="D255" i="18"/>
  <c r="F256" i="18"/>
  <c r="E256" i="18"/>
  <c r="G255" i="18"/>
  <c r="C259" i="18"/>
  <c r="C258" i="18" l="1"/>
  <c r="J255" i="18"/>
  <c r="B254" i="18"/>
  <c r="E255" i="18"/>
  <c r="F255" i="18"/>
  <c r="I255" i="18"/>
  <c r="D254" i="18"/>
  <c r="H255" i="18"/>
  <c r="G254" i="18"/>
  <c r="J254" i="18" l="1"/>
  <c r="H254" i="18"/>
  <c r="G253" i="18"/>
  <c r="C257" i="18"/>
  <c r="B253" i="18"/>
  <c r="D253" i="18"/>
  <c r="E254" i="18"/>
  <c r="I254" i="18"/>
  <c r="F254" i="18"/>
  <c r="I253" i="18" l="1"/>
  <c r="E253" i="18"/>
  <c r="B252" i="18"/>
  <c r="D252" i="18"/>
  <c r="J253" i="18"/>
  <c r="H253" i="18"/>
  <c r="F253" i="18"/>
  <c r="C256" i="18"/>
  <c r="G252" i="18"/>
  <c r="E252" i="18" l="1"/>
  <c r="J252" i="18"/>
  <c r="G251" i="18"/>
  <c r="I252" i="18"/>
  <c r="D251" i="18"/>
  <c r="H252" i="18"/>
  <c r="B251" i="18"/>
  <c r="F252" i="18"/>
  <c r="C255" i="18"/>
  <c r="D250" i="18" l="1"/>
  <c r="F251" i="18"/>
  <c r="B250" i="18"/>
  <c r="I251" i="18"/>
  <c r="J251" i="18"/>
  <c r="C254" i="18"/>
  <c r="E251" i="18"/>
  <c r="H251" i="18"/>
  <c r="G250" i="18"/>
  <c r="J250" i="18" l="1"/>
  <c r="I250" i="18"/>
  <c r="D249" i="18"/>
  <c r="B249" i="18"/>
  <c r="F250" i="18"/>
  <c r="C253" i="18"/>
  <c r="E250" i="18"/>
  <c r="G249" i="18"/>
  <c r="H250" i="18"/>
  <c r="F249" i="18" l="1"/>
  <c r="G248" i="18"/>
  <c r="I249" i="18"/>
  <c r="E249" i="18"/>
  <c r="H249" i="18"/>
  <c r="J249" i="18"/>
  <c r="B248" i="18"/>
  <c r="C252" i="18"/>
  <c r="D248" i="18"/>
  <c r="H248" i="18" l="1"/>
  <c r="D247" i="18"/>
  <c r="I248" i="18"/>
  <c r="F248" i="18"/>
  <c r="C251" i="18"/>
  <c r="B247" i="18"/>
  <c r="G247" i="18"/>
  <c r="E248" i="18"/>
  <c r="J248" i="18"/>
  <c r="D246" i="18" l="1"/>
  <c r="C250" i="18"/>
  <c r="J247" i="18"/>
  <c r="H247" i="18"/>
  <c r="G246" i="18"/>
  <c r="B246" i="18"/>
  <c r="I247" i="18"/>
  <c r="F247" i="18"/>
  <c r="E247" i="18"/>
  <c r="C249" i="18" l="1"/>
  <c r="H246" i="18"/>
  <c r="G245" i="18"/>
  <c r="E246" i="18"/>
  <c r="D245" i="18"/>
  <c r="I246" i="18"/>
  <c r="F246" i="18"/>
  <c r="B245" i="18"/>
  <c r="J246" i="18"/>
  <c r="G244" i="18" l="1"/>
  <c r="F245" i="18"/>
  <c r="H245" i="18"/>
  <c r="J245" i="18"/>
  <c r="E245" i="18"/>
  <c r="C248" i="18"/>
  <c r="D244" i="18"/>
  <c r="B244" i="18"/>
  <c r="I245" i="18"/>
  <c r="H244" i="18" l="1"/>
  <c r="E244" i="18"/>
  <c r="F244" i="18"/>
  <c r="J244" i="18"/>
  <c r="G243" i="18"/>
  <c r="D243" i="18"/>
  <c r="I244" i="18"/>
  <c r="C247" i="18"/>
  <c r="B243" i="18"/>
  <c r="E243" i="18" l="1"/>
  <c r="F243" i="18"/>
  <c r="C246" i="18"/>
  <c r="H243" i="18"/>
  <c r="G242" i="18"/>
  <c r="I243" i="18"/>
  <c r="B242" i="18"/>
  <c r="J243" i="18"/>
  <c r="D242" i="18"/>
  <c r="J242" i="18" l="1"/>
  <c r="G241" i="18"/>
  <c r="D241" i="18"/>
  <c r="E242" i="18"/>
  <c r="B241" i="18"/>
  <c r="I242" i="18"/>
  <c r="F242" i="18"/>
  <c r="H242" i="18"/>
  <c r="C245" i="18"/>
  <c r="B240" i="18" l="1"/>
  <c r="G240" i="18"/>
  <c r="C244" i="18"/>
  <c r="H241" i="18"/>
  <c r="F241" i="18"/>
  <c r="E241" i="18"/>
  <c r="J241" i="18"/>
  <c r="D240" i="18"/>
  <c r="I241" i="18"/>
  <c r="D239" i="18" l="1"/>
  <c r="G239" i="18"/>
  <c r="B239" i="18"/>
  <c r="F240" i="18"/>
  <c r="I240" i="18"/>
  <c r="E240" i="18"/>
  <c r="C243" i="18"/>
  <c r="J240" i="18"/>
  <c r="H240" i="18"/>
  <c r="I239" i="18" l="1"/>
  <c r="J239" i="18"/>
  <c r="G238" i="18"/>
  <c r="H239" i="18"/>
  <c r="F239" i="18"/>
  <c r="B238" i="18"/>
  <c r="D238" i="18"/>
  <c r="C242" i="18"/>
  <c r="E239" i="18"/>
  <c r="C241" i="18" l="1"/>
  <c r="F238" i="18"/>
  <c r="J238" i="18"/>
  <c r="H238" i="18"/>
  <c r="I238" i="18"/>
  <c r="D237" i="18"/>
  <c r="E238" i="18"/>
  <c r="B237" i="18"/>
  <c r="G237" i="18"/>
  <c r="F237" i="18" l="1"/>
  <c r="J237" i="18"/>
  <c r="I237" i="18"/>
  <c r="H237" i="18"/>
  <c r="C240" i="18"/>
  <c r="E237" i="18"/>
  <c r="G236" i="18"/>
  <c r="B236" i="18"/>
  <c r="D236" i="18"/>
  <c r="C239" i="18" l="1"/>
  <c r="I236" i="18"/>
  <c r="J236" i="18"/>
  <c r="D235" i="18"/>
  <c r="F236" i="18"/>
  <c r="H236" i="18"/>
  <c r="E236" i="18"/>
  <c r="B235" i="18"/>
  <c r="G235" i="18"/>
  <c r="I235" i="18" l="1"/>
  <c r="C238" i="18"/>
  <c r="B234" i="18"/>
  <c r="D234" i="18"/>
  <c r="F235" i="18"/>
  <c r="G234" i="18"/>
  <c r="E235" i="18"/>
  <c r="H235" i="18"/>
  <c r="J235" i="18"/>
  <c r="H234" i="18" l="1"/>
  <c r="C237" i="18"/>
  <c r="J234" i="18"/>
  <c r="I234" i="18"/>
  <c r="E234" i="18"/>
  <c r="D233" i="18"/>
  <c r="F234" i="18"/>
  <c r="G233" i="18"/>
  <c r="B233" i="18"/>
  <c r="G232" i="18" l="1"/>
  <c r="E233" i="18"/>
  <c r="H233" i="18"/>
  <c r="C236" i="18"/>
  <c r="F233" i="18"/>
  <c r="B232" i="18"/>
  <c r="I233" i="18"/>
  <c r="D232" i="18"/>
  <c r="J233" i="18"/>
  <c r="D231" i="18" l="1"/>
  <c r="E232" i="18"/>
  <c r="F232" i="18"/>
  <c r="C235" i="18"/>
  <c r="I232" i="18"/>
  <c r="B231" i="18"/>
  <c r="G231" i="18"/>
  <c r="J232" i="18"/>
  <c r="H232" i="18"/>
  <c r="I231" i="18" l="1"/>
  <c r="F231" i="18"/>
  <c r="H231" i="18"/>
  <c r="C234" i="18"/>
  <c r="D230" i="18"/>
  <c r="G230" i="18"/>
  <c r="E231" i="18"/>
  <c r="B230" i="18"/>
  <c r="J231" i="18"/>
  <c r="J230" i="18" l="1"/>
  <c r="F230" i="18"/>
  <c r="B229" i="18"/>
  <c r="D229" i="18"/>
  <c r="E230" i="18"/>
  <c r="I230" i="18"/>
  <c r="C233" i="18"/>
  <c r="G229" i="18"/>
  <c r="H230" i="18"/>
  <c r="B228" i="18" l="1"/>
  <c r="F229" i="18"/>
  <c r="E229" i="18"/>
  <c r="C232" i="18"/>
  <c r="H229" i="18"/>
  <c r="J229" i="18"/>
  <c r="D228" i="18"/>
  <c r="I229" i="18"/>
  <c r="G228" i="18"/>
  <c r="H228" i="18" l="1"/>
  <c r="F228" i="18"/>
  <c r="C231" i="18"/>
  <c r="J228" i="18"/>
  <c r="E228" i="18"/>
  <c r="B227" i="18"/>
  <c r="D227" i="18"/>
  <c r="G227" i="18"/>
  <c r="I228" i="18"/>
  <c r="E227" i="18" l="1"/>
  <c r="F227" i="18"/>
  <c r="I227" i="18"/>
  <c r="H227" i="18"/>
  <c r="G226" i="18"/>
  <c r="D226" i="18"/>
  <c r="J227" i="18"/>
  <c r="B226" i="18"/>
  <c r="C230" i="18"/>
  <c r="G225" i="18" l="1"/>
  <c r="F226" i="18"/>
  <c r="C229" i="18"/>
  <c r="E226" i="18"/>
  <c r="J226" i="18"/>
  <c r="H226" i="18"/>
  <c r="B225" i="18"/>
  <c r="D225" i="18"/>
  <c r="I226" i="18"/>
  <c r="J225" i="18" l="1"/>
  <c r="C228" i="18"/>
  <c r="F225" i="18"/>
  <c r="E225" i="18"/>
  <c r="G224" i="18"/>
  <c r="B224" i="18"/>
  <c r="I225" i="18"/>
  <c r="D224" i="18"/>
  <c r="H225" i="18"/>
  <c r="C227" i="18" l="1"/>
  <c r="G223" i="18"/>
  <c r="H224" i="18"/>
  <c r="J224" i="18"/>
  <c r="D223" i="18"/>
  <c r="I224" i="18"/>
  <c r="E224" i="18"/>
  <c r="B223" i="18"/>
  <c r="F224" i="18"/>
  <c r="D222" i="18" l="1"/>
  <c r="F223" i="18"/>
  <c r="J223" i="18"/>
  <c r="G222" i="18"/>
  <c r="C226" i="18"/>
  <c r="B222" i="18"/>
  <c r="E223" i="18"/>
  <c r="I223" i="18"/>
  <c r="H223" i="18"/>
  <c r="F222" i="18" l="1"/>
  <c r="G221" i="18"/>
  <c r="I222" i="18"/>
  <c r="E222" i="18"/>
  <c r="H222" i="18"/>
  <c r="B221" i="18"/>
  <c r="D221" i="18"/>
  <c r="C225" i="18"/>
  <c r="J222" i="18"/>
  <c r="H221" i="18" l="1"/>
  <c r="E221" i="18"/>
  <c r="G220" i="18"/>
  <c r="J221" i="18"/>
  <c r="F221" i="18"/>
  <c r="D220" i="18"/>
  <c r="C224" i="18"/>
  <c r="B220" i="18"/>
  <c r="I221" i="18"/>
  <c r="E220" i="18" l="1"/>
  <c r="H220" i="18"/>
  <c r="F220" i="18"/>
  <c r="J220" i="18"/>
  <c r="B219" i="18"/>
  <c r="C223" i="18"/>
  <c r="I220" i="18"/>
  <c r="D219" i="18"/>
  <c r="G219" i="18"/>
  <c r="B218" i="18" l="1"/>
  <c r="I219" i="18"/>
  <c r="D218" i="18"/>
  <c r="J219" i="18"/>
  <c r="E219" i="18"/>
  <c r="C222" i="18"/>
  <c r="H219" i="18"/>
  <c r="G218" i="18"/>
  <c r="F219" i="18"/>
  <c r="G217" i="18" l="1"/>
  <c r="I218" i="18"/>
  <c r="B217" i="18"/>
  <c r="J218" i="18"/>
  <c r="E218" i="18"/>
  <c r="H218" i="18"/>
  <c r="F218" i="18"/>
  <c r="C221" i="18"/>
  <c r="D217" i="18"/>
  <c r="C220" i="18" l="1"/>
  <c r="I217" i="18"/>
  <c r="J217" i="18"/>
  <c r="H217" i="18"/>
  <c r="G216" i="18"/>
  <c r="E217" i="18"/>
  <c r="F217" i="18"/>
  <c r="D216" i="18"/>
  <c r="B216" i="18"/>
  <c r="G215" i="18" l="1"/>
  <c r="D215" i="18"/>
  <c r="J216" i="18"/>
  <c r="I216" i="18"/>
  <c r="H216" i="18"/>
  <c r="C219" i="18"/>
  <c r="F216" i="18"/>
  <c r="B215" i="18"/>
  <c r="E216" i="18"/>
  <c r="H215" i="18" l="1"/>
  <c r="F215" i="18"/>
  <c r="B214" i="18"/>
  <c r="I215" i="18"/>
  <c r="C218" i="18"/>
  <c r="G214" i="18"/>
  <c r="D214" i="18"/>
  <c r="E215" i="18"/>
  <c r="J215" i="18"/>
  <c r="C217" i="18" l="1"/>
  <c r="F214" i="18"/>
  <c r="B213" i="18"/>
  <c r="D213" i="18"/>
  <c r="J214" i="18"/>
  <c r="H214" i="18"/>
  <c r="I214" i="18"/>
  <c r="G213" i="18"/>
  <c r="E214" i="18"/>
  <c r="I213" i="18" l="1"/>
  <c r="B212" i="18"/>
  <c r="G212" i="18"/>
  <c r="D212" i="18"/>
  <c r="E213" i="18"/>
  <c r="H213" i="18"/>
  <c r="C216" i="18"/>
  <c r="J213" i="18"/>
  <c r="F213" i="18"/>
  <c r="F212" i="18" l="1"/>
  <c r="B211" i="18"/>
  <c r="E212" i="18"/>
  <c r="D211" i="18"/>
  <c r="H212" i="18"/>
  <c r="I212" i="18"/>
  <c r="C215" i="18"/>
  <c r="J212" i="18"/>
  <c r="G211" i="18"/>
  <c r="G210" i="18" l="1"/>
  <c r="H211" i="18"/>
  <c r="C214" i="18"/>
  <c r="B210" i="18"/>
  <c r="F211" i="18"/>
  <c r="D210" i="18"/>
  <c r="I211" i="18"/>
  <c r="J211" i="18"/>
  <c r="E211" i="18"/>
  <c r="C213" i="18" l="1"/>
  <c r="B209" i="18"/>
  <c r="I210" i="18"/>
  <c r="E210" i="18"/>
  <c r="D209" i="18"/>
  <c r="G209" i="18"/>
  <c r="F210" i="18"/>
  <c r="H210" i="18"/>
  <c r="J210" i="18"/>
  <c r="D208" i="18" l="1"/>
  <c r="B208" i="18"/>
  <c r="E209" i="18"/>
  <c r="F209" i="18"/>
  <c r="J209" i="18"/>
  <c r="G208" i="18"/>
  <c r="C212" i="18"/>
  <c r="H209" i="18"/>
  <c r="I209" i="18"/>
  <c r="B207" i="18" l="1"/>
  <c r="J208" i="18"/>
  <c r="D207" i="18"/>
  <c r="C211" i="18"/>
  <c r="F208" i="18"/>
  <c r="G207" i="18"/>
  <c r="E208" i="18"/>
  <c r="I208" i="18"/>
  <c r="H208" i="18"/>
  <c r="E207" i="18" l="1"/>
  <c r="B206" i="18"/>
  <c r="I207" i="18"/>
  <c r="C210" i="18"/>
  <c r="G206" i="18"/>
  <c r="D206" i="18"/>
  <c r="F207" i="18"/>
  <c r="J207" i="18"/>
  <c r="H207" i="18"/>
  <c r="F206" i="18" l="1"/>
  <c r="H206" i="18"/>
  <c r="B205" i="18"/>
  <c r="C209" i="18"/>
  <c r="I206" i="18"/>
  <c r="E206" i="18"/>
  <c r="G205" i="18"/>
  <c r="D205" i="18"/>
  <c r="J206" i="18"/>
  <c r="I205" i="18" l="1"/>
  <c r="H205" i="18"/>
  <c r="J205" i="18"/>
  <c r="B204" i="18"/>
  <c r="F205" i="18"/>
  <c r="D204" i="18"/>
  <c r="G204" i="18"/>
  <c r="C208" i="18"/>
  <c r="E205" i="18"/>
  <c r="J204" i="18" l="1"/>
  <c r="H204" i="18"/>
  <c r="D203" i="18"/>
  <c r="B203" i="18"/>
  <c r="I204" i="18"/>
  <c r="C207" i="18"/>
  <c r="F204" i="18"/>
  <c r="G203" i="18"/>
  <c r="E204" i="18"/>
  <c r="D202" i="18" l="1"/>
  <c r="G202" i="18"/>
  <c r="H203" i="18"/>
  <c r="F203" i="18"/>
  <c r="J203" i="18"/>
  <c r="B202" i="18"/>
  <c r="C206" i="18"/>
  <c r="I203" i="18"/>
  <c r="E203" i="18"/>
  <c r="H202" i="18" l="1"/>
  <c r="C205" i="18"/>
  <c r="G201" i="18"/>
  <c r="E202" i="18"/>
  <c r="F202" i="18"/>
  <c r="D201" i="18"/>
  <c r="I202" i="18"/>
  <c r="J202" i="18"/>
  <c r="B201" i="18"/>
  <c r="J201" i="18" l="1"/>
  <c r="F201" i="18"/>
  <c r="I201" i="18"/>
  <c r="H201" i="18"/>
  <c r="B200" i="18"/>
  <c r="D200" i="18"/>
  <c r="C204" i="18"/>
  <c r="E201" i="18"/>
  <c r="G200" i="18"/>
  <c r="F200" i="18" l="1"/>
  <c r="B199" i="18"/>
  <c r="D199" i="18"/>
  <c r="H200" i="18"/>
  <c r="J200" i="18"/>
  <c r="G199" i="18"/>
  <c r="C203" i="18"/>
  <c r="E200" i="18"/>
  <c r="I200" i="18"/>
  <c r="J199" i="18" l="1"/>
  <c r="H199" i="18"/>
  <c r="C202" i="18"/>
  <c r="I199" i="18"/>
  <c r="F199" i="18"/>
  <c r="G198" i="18"/>
  <c r="D198" i="18"/>
  <c r="B198" i="18"/>
  <c r="E199" i="18"/>
  <c r="F198" i="18" l="1"/>
  <c r="B197" i="18"/>
  <c r="D197" i="18"/>
  <c r="E198" i="18"/>
  <c r="I198" i="18"/>
  <c r="J198" i="18"/>
  <c r="H198" i="18"/>
  <c r="G197" i="18"/>
  <c r="C201" i="18"/>
  <c r="H197" i="18" l="1"/>
  <c r="B196" i="18"/>
  <c r="F197" i="18"/>
  <c r="C200" i="18"/>
  <c r="J197" i="18"/>
  <c r="I197" i="18"/>
  <c r="E197" i="18"/>
  <c r="G196" i="18"/>
  <c r="D196" i="18"/>
  <c r="J196" i="18" l="1"/>
  <c r="B195" i="18"/>
  <c r="G195" i="18"/>
  <c r="E196" i="18"/>
  <c r="D195" i="18"/>
  <c r="C199" i="18"/>
  <c r="I196" i="18"/>
  <c r="F196" i="18"/>
  <c r="H196" i="18"/>
  <c r="D194" i="18" l="1"/>
  <c r="B194" i="18"/>
  <c r="E195" i="18"/>
  <c r="C198" i="18"/>
  <c r="J195" i="18"/>
  <c r="I195" i="18"/>
  <c r="H195" i="18"/>
  <c r="F195" i="18"/>
  <c r="G194" i="18"/>
  <c r="B193" i="18" l="1"/>
  <c r="F194" i="18"/>
  <c r="H194" i="18"/>
  <c r="C197" i="18"/>
  <c r="I194" i="18"/>
  <c r="E194" i="18"/>
  <c r="D193" i="18"/>
  <c r="J194" i="18"/>
  <c r="G193" i="18"/>
  <c r="I193" i="18" l="1"/>
  <c r="F193" i="18"/>
  <c r="B192" i="18"/>
  <c r="D192" i="18"/>
  <c r="C196" i="18"/>
  <c r="E193" i="18"/>
  <c r="H193" i="18"/>
  <c r="G192" i="18"/>
  <c r="J193" i="18"/>
  <c r="F192" i="18" l="1"/>
  <c r="B191" i="18"/>
  <c r="D191" i="18"/>
  <c r="I192" i="18"/>
  <c r="E192" i="18"/>
  <c r="C195" i="18"/>
  <c r="H192" i="18"/>
  <c r="J192" i="18"/>
  <c r="G191" i="18"/>
  <c r="E191" i="18" l="1"/>
  <c r="G190" i="18"/>
  <c r="J191" i="18"/>
  <c r="I191" i="18"/>
  <c r="D190" i="18"/>
  <c r="F191" i="18"/>
  <c r="B190" i="18"/>
  <c r="H191" i="18"/>
  <c r="C194" i="18"/>
  <c r="J190" i="18" l="1"/>
  <c r="B189" i="18"/>
  <c r="G189" i="18"/>
  <c r="I190" i="18"/>
  <c r="D189" i="18"/>
  <c r="E190" i="18"/>
  <c r="C193" i="18"/>
  <c r="H190" i="18"/>
  <c r="F190" i="18"/>
  <c r="H189" i="18" l="1"/>
  <c r="B188" i="18"/>
  <c r="I189" i="18"/>
  <c r="E189" i="18"/>
  <c r="G188" i="18"/>
  <c r="J189" i="18"/>
  <c r="D188" i="18"/>
  <c r="C192" i="18"/>
  <c r="F189" i="18"/>
  <c r="B187" i="18" l="1"/>
  <c r="D187" i="18"/>
  <c r="H188" i="18"/>
  <c r="E188" i="18"/>
  <c r="J188" i="18"/>
  <c r="G187" i="18"/>
  <c r="F188" i="18"/>
  <c r="C191" i="18"/>
  <c r="I188" i="18"/>
  <c r="J187" i="18" l="1"/>
  <c r="B186" i="18"/>
  <c r="D186" i="18"/>
  <c r="F187" i="18"/>
  <c r="I187" i="18"/>
  <c r="G186" i="18"/>
  <c r="H187" i="18"/>
  <c r="E187" i="18"/>
  <c r="C190" i="18"/>
  <c r="H186" i="18" l="1"/>
  <c r="E186" i="18"/>
  <c r="C189" i="18"/>
  <c r="I186" i="18"/>
  <c r="G185" i="18"/>
  <c r="J186" i="18"/>
  <c r="B185" i="18"/>
  <c r="F186" i="18"/>
  <c r="D185" i="18"/>
  <c r="G184" i="18" l="1"/>
  <c r="E185" i="18"/>
  <c r="D184" i="18"/>
  <c r="H185" i="18"/>
  <c r="B184" i="18"/>
  <c r="I185" i="18"/>
  <c r="C188" i="18"/>
  <c r="J185" i="18"/>
  <c r="F185" i="18"/>
  <c r="E184" i="18" l="1"/>
  <c r="B183" i="18"/>
  <c r="G183" i="18"/>
  <c r="F184" i="18"/>
  <c r="H184" i="18"/>
  <c r="D183" i="18"/>
  <c r="C187" i="18"/>
  <c r="I184" i="18"/>
  <c r="J184" i="18"/>
  <c r="J183" i="18" l="1"/>
  <c r="E183" i="18"/>
  <c r="I183" i="18"/>
  <c r="C186" i="18"/>
  <c r="D182" i="18"/>
  <c r="H183" i="18"/>
  <c r="B182" i="18"/>
  <c r="F183" i="18"/>
  <c r="G182" i="18"/>
  <c r="B181" i="18" l="1"/>
  <c r="E182" i="18"/>
  <c r="D181" i="18"/>
  <c r="G181" i="18"/>
  <c r="I182" i="18"/>
  <c r="J182" i="18"/>
  <c r="C185" i="18"/>
  <c r="H182" i="18"/>
  <c r="F182" i="18"/>
  <c r="G180" i="18" l="1"/>
  <c r="I181" i="18"/>
  <c r="B180" i="18"/>
  <c r="E181" i="18"/>
  <c r="J181" i="18"/>
  <c r="H181" i="18"/>
  <c r="C184" i="18"/>
  <c r="F181" i="18"/>
  <c r="D180" i="18"/>
  <c r="J180" i="18" l="1"/>
  <c r="I180" i="18"/>
  <c r="G179" i="18"/>
  <c r="C183" i="18"/>
  <c r="D179" i="18"/>
  <c r="B179" i="18"/>
  <c r="E180" i="18"/>
  <c r="H180" i="18"/>
  <c r="F180" i="18"/>
  <c r="H179" i="18" l="1"/>
  <c r="I179" i="18"/>
  <c r="F179" i="18"/>
  <c r="J179" i="18"/>
  <c r="D178" i="18"/>
  <c r="C182" i="18"/>
  <c r="B178" i="18"/>
  <c r="E179" i="18"/>
  <c r="G178" i="18"/>
  <c r="D177" i="18" l="1"/>
  <c r="G177" i="18"/>
  <c r="I178" i="18"/>
  <c r="B177" i="18"/>
  <c r="J178" i="18"/>
  <c r="H178" i="18"/>
  <c r="C181" i="18"/>
  <c r="E178" i="18"/>
  <c r="F178" i="18"/>
  <c r="G176" i="18" l="1"/>
  <c r="J177" i="18"/>
  <c r="F177" i="18"/>
  <c r="D176" i="18"/>
  <c r="C180" i="18"/>
  <c r="B176" i="18"/>
  <c r="H177" i="18"/>
  <c r="E177" i="18"/>
  <c r="I177" i="18"/>
  <c r="J176" i="18" l="1"/>
  <c r="H176" i="18"/>
  <c r="B175" i="18"/>
  <c r="F176" i="18"/>
  <c r="C179" i="18"/>
  <c r="D175" i="18"/>
  <c r="G175" i="18"/>
  <c r="I176" i="18"/>
  <c r="E176" i="18"/>
  <c r="H175" i="18" l="1"/>
  <c r="E175" i="18"/>
  <c r="J175" i="18"/>
  <c r="G174" i="18"/>
  <c r="D174" i="18"/>
  <c r="C178" i="18"/>
  <c r="F175" i="18"/>
  <c r="I175" i="18"/>
  <c r="B174" i="18"/>
  <c r="E174" i="18" l="1"/>
  <c r="F174" i="18"/>
  <c r="G173" i="18"/>
  <c r="H174" i="18"/>
  <c r="D173" i="18"/>
  <c r="B173" i="18"/>
  <c r="C177" i="18"/>
  <c r="I174" i="18"/>
  <c r="J174" i="18"/>
  <c r="C176" i="18" l="1"/>
  <c r="F173" i="18"/>
  <c r="E173" i="18"/>
  <c r="D172" i="18"/>
  <c r="J173" i="18"/>
  <c r="H173" i="18"/>
  <c r="I173" i="18"/>
  <c r="B172" i="18"/>
  <c r="G172" i="18"/>
  <c r="I172" i="18" l="1"/>
  <c r="F172" i="18"/>
  <c r="C175" i="18"/>
  <c r="J172" i="18"/>
  <c r="D171" i="18"/>
  <c r="H172" i="18"/>
  <c r="G171" i="18"/>
  <c r="B171" i="18"/>
  <c r="E172" i="18"/>
  <c r="F171" i="18" l="1"/>
  <c r="B170" i="18"/>
  <c r="G170" i="18"/>
  <c r="E171" i="18"/>
  <c r="J171" i="18"/>
  <c r="D170" i="18"/>
  <c r="H171" i="18"/>
  <c r="I171" i="18"/>
  <c r="C174" i="18"/>
  <c r="H170" i="18" l="1"/>
  <c r="J170" i="18"/>
  <c r="E170" i="18"/>
  <c r="D169" i="18"/>
  <c r="F170" i="18"/>
  <c r="B169" i="18"/>
  <c r="G169" i="18"/>
  <c r="C173" i="18"/>
  <c r="I170" i="18"/>
  <c r="E169" i="18" l="1"/>
  <c r="F169" i="18"/>
  <c r="G168" i="18"/>
  <c r="D168" i="18"/>
  <c r="B168" i="18"/>
  <c r="H169" i="18"/>
  <c r="J169" i="18"/>
  <c r="I169" i="18"/>
  <c r="C172" i="18"/>
  <c r="B167" i="18" l="1"/>
  <c r="C171" i="18"/>
  <c r="F168" i="18"/>
  <c r="D167" i="18"/>
  <c r="E168" i="18"/>
  <c r="J168" i="18"/>
  <c r="H168" i="18"/>
  <c r="I168" i="18"/>
  <c r="G167" i="18"/>
  <c r="E167" i="18" l="1"/>
  <c r="I167" i="18"/>
  <c r="C170" i="18"/>
  <c r="B166" i="18"/>
  <c r="H167" i="18"/>
  <c r="D166" i="18"/>
  <c r="G166" i="18"/>
  <c r="F167" i="18"/>
  <c r="J167" i="18"/>
  <c r="I166" i="18" l="1"/>
  <c r="H166" i="18"/>
  <c r="G165" i="18"/>
  <c r="J166" i="18"/>
  <c r="B165" i="18"/>
  <c r="D165" i="18"/>
  <c r="E166" i="18"/>
  <c r="F166" i="18"/>
  <c r="C169" i="18"/>
  <c r="H165" i="18" l="1"/>
  <c r="E165" i="18"/>
  <c r="B164" i="18"/>
  <c r="J165" i="18"/>
  <c r="D164" i="18"/>
  <c r="I165" i="18"/>
  <c r="C168" i="18"/>
  <c r="F165" i="18"/>
  <c r="G164" i="18"/>
  <c r="D163" i="18" l="1"/>
  <c r="E164" i="18"/>
  <c r="I164" i="18"/>
  <c r="H164" i="18"/>
  <c r="B163" i="18"/>
  <c r="C167" i="18"/>
  <c r="J164" i="18"/>
  <c r="G163" i="18"/>
  <c r="F164" i="18"/>
  <c r="E163" i="18" l="1"/>
  <c r="J163" i="18"/>
  <c r="H163" i="18"/>
  <c r="D162" i="18"/>
  <c r="B162" i="18"/>
  <c r="F163" i="18"/>
  <c r="C166" i="18"/>
  <c r="G162" i="18"/>
  <c r="I163" i="18"/>
  <c r="J162" i="18" l="1"/>
  <c r="C165" i="18"/>
  <c r="D161" i="18"/>
  <c r="B161" i="18"/>
  <c r="I162" i="18"/>
  <c r="F162" i="18"/>
  <c r="E162" i="18"/>
  <c r="G161" i="18"/>
  <c r="H162" i="18"/>
  <c r="I161" i="18" l="1"/>
  <c r="B160" i="18"/>
  <c r="C164" i="18"/>
  <c r="F161" i="18"/>
  <c r="J161" i="18"/>
  <c r="E161" i="18"/>
  <c r="H161" i="18"/>
  <c r="G160" i="18"/>
  <c r="D160" i="18"/>
  <c r="B159" i="18" l="1"/>
  <c r="H160" i="18"/>
  <c r="I160" i="18"/>
  <c r="J160" i="18"/>
  <c r="D159" i="18"/>
  <c r="C163" i="18"/>
  <c r="F160" i="18"/>
  <c r="E160" i="18"/>
  <c r="G159" i="18"/>
  <c r="H159" i="18" l="1"/>
  <c r="E159" i="18"/>
  <c r="D158" i="18"/>
  <c r="J159" i="18"/>
  <c r="F159" i="18"/>
  <c r="B158" i="18"/>
  <c r="G158" i="18"/>
  <c r="C162" i="18"/>
  <c r="I159" i="18"/>
  <c r="E158" i="18" l="1"/>
  <c r="F158" i="18"/>
  <c r="I158" i="18"/>
  <c r="H158" i="18"/>
  <c r="G157" i="18"/>
  <c r="J158" i="18"/>
  <c r="B157" i="18"/>
  <c r="C161" i="18"/>
  <c r="D157" i="18"/>
  <c r="D156" i="18" l="1"/>
  <c r="G156" i="18"/>
  <c r="H157" i="18"/>
  <c r="J157" i="18"/>
  <c r="E157" i="18"/>
  <c r="B156" i="18"/>
  <c r="F157" i="18"/>
  <c r="C160" i="18"/>
  <c r="I157" i="18"/>
  <c r="E156" i="18" l="1"/>
  <c r="G155" i="18"/>
  <c r="H156" i="18"/>
  <c r="I156" i="18"/>
  <c r="D155" i="18"/>
  <c r="F156" i="18"/>
  <c r="J156" i="18"/>
  <c r="B155" i="18"/>
  <c r="C159" i="18"/>
  <c r="J155" i="18" l="1"/>
  <c r="G154" i="18"/>
  <c r="I155" i="18"/>
  <c r="H155" i="18"/>
  <c r="E155" i="18"/>
  <c r="D154" i="18"/>
  <c r="C158" i="18"/>
  <c r="B154" i="18"/>
  <c r="F155" i="18"/>
  <c r="E154" i="18" l="1"/>
  <c r="C157" i="18"/>
  <c r="F154" i="18"/>
  <c r="J154" i="18"/>
  <c r="I154" i="18"/>
  <c r="D153" i="18"/>
  <c r="G153" i="18"/>
  <c r="H154" i="18"/>
  <c r="B153" i="18"/>
  <c r="H153" i="18" l="1"/>
  <c r="C156" i="18"/>
  <c r="I153" i="18"/>
  <c r="J153" i="18"/>
  <c r="D152" i="18"/>
  <c r="E153" i="18"/>
  <c r="G152" i="18"/>
  <c r="B152" i="18"/>
  <c r="F153" i="18"/>
  <c r="D151" i="18" l="1"/>
  <c r="G151" i="18"/>
  <c r="C155" i="18"/>
  <c r="H152" i="18"/>
  <c r="B151" i="18"/>
  <c r="F152" i="18"/>
  <c r="J152" i="18"/>
  <c r="E152" i="18"/>
  <c r="I152" i="18"/>
  <c r="C154" i="18" l="1"/>
  <c r="G150" i="18"/>
  <c r="B150" i="18"/>
  <c r="I151" i="18"/>
  <c r="D150" i="18"/>
  <c r="J151" i="18"/>
  <c r="F151" i="18"/>
  <c r="H151" i="18"/>
  <c r="E151" i="18"/>
  <c r="D149" i="18" l="1"/>
  <c r="F150" i="18"/>
  <c r="G149" i="18"/>
  <c r="J150" i="18"/>
  <c r="B149" i="18"/>
  <c r="I150" i="18"/>
  <c r="E150" i="18"/>
  <c r="C153" i="18"/>
  <c r="H150" i="18"/>
  <c r="F149" i="18" l="1"/>
  <c r="B148" i="18"/>
  <c r="H149" i="18"/>
  <c r="D148" i="18"/>
  <c r="I149" i="18"/>
  <c r="C152" i="18"/>
  <c r="E149" i="18"/>
  <c r="J149" i="18"/>
  <c r="G148" i="18"/>
  <c r="I148" i="18" l="1"/>
  <c r="B147" i="18"/>
  <c r="D147" i="18"/>
  <c r="F148" i="18"/>
  <c r="G147" i="18"/>
  <c r="C151" i="18"/>
  <c r="H148" i="18"/>
  <c r="J148" i="18"/>
  <c r="E148" i="18"/>
  <c r="B146" i="18" l="1"/>
  <c r="F147" i="18"/>
  <c r="E147" i="18"/>
  <c r="D146" i="18"/>
  <c r="I147" i="18"/>
  <c r="G146" i="18"/>
  <c r="H147" i="18"/>
  <c r="C150" i="18"/>
  <c r="J147" i="18"/>
  <c r="F146" i="18" l="1"/>
  <c r="I146" i="18"/>
  <c r="B145" i="18"/>
  <c r="D145" i="18"/>
  <c r="H146" i="18"/>
  <c r="J146" i="18"/>
  <c r="G145" i="18"/>
  <c r="C149" i="18"/>
  <c r="E146" i="18"/>
  <c r="C148" i="18" l="1"/>
  <c r="H145" i="18"/>
  <c r="G144" i="18"/>
  <c r="E145" i="18"/>
  <c r="D144" i="18"/>
  <c r="J145" i="18"/>
  <c r="F145" i="18"/>
  <c r="I145" i="18"/>
  <c r="B144" i="18"/>
  <c r="H144" i="18" l="1"/>
  <c r="I144" i="18"/>
  <c r="C147" i="18"/>
  <c r="B143" i="18"/>
  <c r="F144" i="18"/>
  <c r="E144" i="18"/>
  <c r="J144" i="18"/>
  <c r="D143" i="18"/>
  <c r="G143" i="18"/>
  <c r="D142" i="18" l="1"/>
  <c r="J143" i="18"/>
  <c r="H143" i="18"/>
  <c r="C146" i="18"/>
  <c r="G142" i="18"/>
  <c r="F143" i="18"/>
  <c r="I143" i="18"/>
  <c r="B142" i="18"/>
  <c r="E143" i="18"/>
  <c r="E142" i="18" l="1"/>
  <c r="J142" i="18"/>
  <c r="D141" i="18"/>
  <c r="G141" i="18"/>
  <c r="F142" i="18"/>
  <c r="I142" i="18"/>
  <c r="C145" i="18"/>
  <c r="B141" i="18"/>
  <c r="H142" i="18"/>
  <c r="F141" i="18" l="1"/>
  <c r="H141" i="18"/>
  <c r="J141" i="18"/>
  <c r="E141" i="18"/>
  <c r="C144" i="18"/>
  <c r="G140" i="18"/>
  <c r="B140" i="18"/>
  <c r="I141" i="18"/>
  <c r="D140" i="18"/>
  <c r="B139" i="18" l="1"/>
  <c r="C143" i="18"/>
  <c r="F140" i="18"/>
  <c r="H140" i="18"/>
  <c r="D139" i="18"/>
  <c r="E140" i="18"/>
  <c r="I140" i="18"/>
  <c r="G139" i="18"/>
  <c r="J140" i="18"/>
  <c r="I139" i="18" l="1"/>
  <c r="J139" i="18"/>
  <c r="B138" i="18"/>
  <c r="C142" i="18"/>
  <c r="F139" i="18"/>
  <c r="D138" i="18"/>
  <c r="H139" i="18"/>
  <c r="E139" i="18"/>
  <c r="G138" i="18"/>
  <c r="C141" i="18" l="1"/>
  <c r="E138" i="18"/>
  <c r="J138" i="18"/>
  <c r="G137" i="18"/>
  <c r="I138" i="18"/>
  <c r="F138" i="18"/>
  <c r="H138" i="18"/>
  <c r="D137" i="18"/>
  <c r="B137" i="18"/>
  <c r="I137" i="18" l="1"/>
  <c r="E137" i="18"/>
  <c r="G136" i="18"/>
  <c r="B136" i="18"/>
  <c r="F137" i="18"/>
  <c r="C140" i="18"/>
  <c r="D136" i="18"/>
  <c r="H137" i="18"/>
  <c r="J137" i="18"/>
  <c r="F136" i="18" l="1"/>
  <c r="E136" i="18"/>
  <c r="H136" i="18"/>
  <c r="D135" i="18"/>
  <c r="J136" i="18"/>
  <c r="I136" i="18"/>
  <c r="C139" i="18"/>
  <c r="B135" i="18"/>
  <c r="G135" i="18"/>
  <c r="J135" i="18" l="1"/>
  <c r="E135" i="18"/>
  <c r="G134" i="18"/>
  <c r="C138" i="18"/>
  <c r="D134" i="18"/>
  <c r="F135" i="18"/>
  <c r="B134" i="18"/>
  <c r="I135" i="18"/>
  <c r="H135" i="18"/>
  <c r="H134" i="18" l="1"/>
  <c r="B133" i="18"/>
  <c r="C137" i="18"/>
  <c r="G133" i="18"/>
  <c r="F134" i="18"/>
  <c r="J134" i="18"/>
  <c r="D133" i="18"/>
  <c r="E134" i="18"/>
  <c r="I134" i="18"/>
  <c r="B132" i="18" l="1"/>
  <c r="D132" i="18"/>
  <c r="F133" i="18"/>
  <c r="J133" i="18"/>
  <c r="C136" i="18"/>
  <c r="H133" i="18"/>
  <c r="G132" i="18"/>
  <c r="I133" i="18"/>
  <c r="E133" i="18"/>
  <c r="J132" i="18" l="1"/>
  <c r="B131" i="18"/>
  <c r="I132" i="18"/>
  <c r="D131" i="18"/>
  <c r="E132" i="18"/>
  <c r="H132" i="18"/>
  <c r="F132" i="18"/>
  <c r="C135" i="18"/>
  <c r="G131" i="18"/>
  <c r="B130" i="18" l="1"/>
  <c r="F131" i="18"/>
  <c r="J131" i="18"/>
  <c r="E131" i="18"/>
  <c r="D130" i="18"/>
  <c r="G130" i="18"/>
  <c r="H131" i="18"/>
  <c r="C134" i="18"/>
  <c r="I131" i="18"/>
  <c r="F130" i="18" l="1"/>
  <c r="E130" i="18"/>
  <c r="B129" i="18"/>
  <c r="D129" i="18"/>
  <c r="H130" i="18"/>
  <c r="I130" i="18"/>
  <c r="G129" i="18"/>
  <c r="J130" i="18"/>
  <c r="C133" i="18"/>
  <c r="H129" i="18" l="1"/>
  <c r="E129" i="18"/>
  <c r="I129" i="18"/>
  <c r="F129" i="18"/>
  <c r="J129" i="18"/>
  <c r="G128" i="18"/>
  <c r="D128" i="18"/>
  <c r="B128" i="18"/>
  <c r="C132" i="18"/>
  <c r="J128" i="18" l="1"/>
  <c r="I128" i="18"/>
  <c r="C131" i="18"/>
  <c r="F128" i="18"/>
  <c r="E128" i="18"/>
  <c r="H128" i="18"/>
  <c r="B127" i="18"/>
  <c r="D127" i="18"/>
  <c r="G127" i="18"/>
  <c r="I127" i="18" l="1"/>
  <c r="G126" i="18"/>
  <c r="J127" i="18"/>
  <c r="E127" i="18"/>
  <c r="F127" i="18"/>
  <c r="H127" i="18"/>
  <c r="C130" i="18"/>
  <c r="B126" i="18"/>
  <c r="D126" i="18"/>
  <c r="J126" i="18" l="1"/>
  <c r="G125" i="18"/>
  <c r="F126" i="18"/>
  <c r="C129" i="18"/>
  <c r="B125" i="18"/>
  <c r="I126" i="18"/>
  <c r="D125" i="18"/>
  <c r="E126" i="18"/>
  <c r="H126" i="18"/>
  <c r="E125" i="18" l="1"/>
  <c r="C128" i="18"/>
  <c r="I125" i="18"/>
  <c r="J125" i="18"/>
  <c r="G124" i="18"/>
  <c r="H125" i="18"/>
  <c r="B124" i="18"/>
  <c r="D124" i="18"/>
  <c r="F125" i="18"/>
  <c r="G123" i="18" l="1"/>
  <c r="B123" i="18"/>
  <c r="C127" i="18"/>
  <c r="E124" i="18"/>
  <c r="F124" i="18"/>
  <c r="J124" i="18"/>
  <c r="H124" i="18"/>
  <c r="D123" i="18"/>
  <c r="I124" i="18"/>
  <c r="D122" i="18" l="1"/>
  <c r="F123" i="18"/>
  <c r="B122" i="18"/>
  <c r="J123" i="18"/>
  <c r="G122" i="18"/>
  <c r="H123" i="18"/>
  <c r="I123" i="18"/>
  <c r="E123" i="18"/>
  <c r="C126" i="18"/>
  <c r="E122" i="18" l="1"/>
  <c r="H122" i="18"/>
  <c r="D121" i="18"/>
  <c r="F122" i="18"/>
  <c r="C125" i="18"/>
  <c r="G121" i="18"/>
  <c r="I122" i="18"/>
  <c r="J122" i="18"/>
  <c r="B121" i="18"/>
  <c r="J121" i="18" l="1"/>
  <c r="C124" i="18"/>
  <c r="H121" i="18"/>
  <c r="D120" i="18"/>
  <c r="I121" i="18"/>
  <c r="B120" i="18"/>
  <c r="F121" i="18"/>
  <c r="G120" i="18"/>
  <c r="E121" i="18"/>
  <c r="I120" i="18" l="1"/>
  <c r="E120" i="18"/>
  <c r="C123" i="18"/>
  <c r="B119" i="18"/>
  <c r="J120" i="18"/>
  <c r="G119" i="18"/>
  <c r="F120" i="18"/>
  <c r="D119" i="18"/>
  <c r="H120" i="18"/>
  <c r="J119" i="18" l="1"/>
  <c r="E119" i="18"/>
  <c r="B118" i="18"/>
  <c r="I119" i="18"/>
  <c r="F119" i="18"/>
  <c r="G118" i="18"/>
  <c r="H119" i="18"/>
  <c r="D118" i="18"/>
  <c r="C122" i="18"/>
  <c r="D117" i="18" l="1"/>
  <c r="E118" i="18"/>
  <c r="F118" i="18"/>
  <c r="C121" i="18"/>
  <c r="J118" i="18"/>
  <c r="H118" i="18"/>
  <c r="I118" i="18"/>
  <c r="G117" i="18"/>
  <c r="B117" i="18"/>
  <c r="G116" i="18" l="1"/>
  <c r="E117" i="18"/>
  <c r="J117" i="18"/>
  <c r="C120" i="18"/>
  <c r="I117" i="18"/>
  <c r="B116" i="18"/>
  <c r="H117" i="18"/>
  <c r="D116" i="18"/>
  <c r="F117" i="18"/>
  <c r="E116" i="18" l="1"/>
  <c r="I116" i="18"/>
  <c r="C119" i="18"/>
  <c r="G115" i="18"/>
  <c r="H116" i="18"/>
  <c r="F116" i="18"/>
  <c r="D115" i="18"/>
  <c r="B115" i="18"/>
  <c r="J116" i="18"/>
  <c r="H115" i="18" l="1"/>
  <c r="J115" i="18"/>
  <c r="E115" i="18"/>
  <c r="B114" i="18"/>
  <c r="D114" i="18"/>
  <c r="F115" i="18"/>
  <c r="I115" i="18"/>
  <c r="G114" i="18"/>
  <c r="C118" i="18"/>
  <c r="I114" i="18" l="1"/>
  <c r="D113" i="18"/>
  <c r="G113" i="18"/>
  <c r="C117" i="18"/>
  <c r="H114" i="18"/>
  <c r="B113" i="18"/>
  <c r="J114" i="18"/>
  <c r="F114" i="18"/>
  <c r="E114" i="18"/>
  <c r="H113" i="18" l="1"/>
  <c r="F113" i="18"/>
  <c r="D112" i="18"/>
  <c r="I113" i="18"/>
  <c r="G112" i="18"/>
  <c r="J113" i="18"/>
  <c r="E113" i="18"/>
  <c r="C116" i="18"/>
  <c r="B112" i="18"/>
  <c r="F112" i="18" l="1"/>
  <c r="C115" i="18"/>
  <c r="I112" i="18"/>
  <c r="H112" i="18"/>
  <c r="G111" i="18"/>
  <c r="B111" i="18"/>
  <c r="E112" i="18"/>
  <c r="J112" i="18"/>
  <c r="D111" i="18"/>
  <c r="G110" i="18" l="1"/>
  <c r="F111" i="18"/>
  <c r="E111" i="18"/>
  <c r="H111" i="18"/>
  <c r="C114" i="18"/>
  <c r="D110" i="18"/>
  <c r="B110" i="18"/>
  <c r="J111" i="18"/>
  <c r="I111" i="18"/>
  <c r="F110" i="18" l="1"/>
  <c r="G109" i="18"/>
  <c r="J110" i="18"/>
  <c r="C113" i="18"/>
  <c r="B109" i="18"/>
  <c r="I110" i="18"/>
  <c r="H110" i="18"/>
  <c r="D109" i="18"/>
  <c r="E110" i="18"/>
  <c r="D108" i="18" l="1"/>
  <c r="B108" i="18"/>
  <c r="H109" i="18"/>
  <c r="G108" i="18"/>
  <c r="C112" i="18"/>
  <c r="F109" i="18"/>
  <c r="I109" i="18"/>
  <c r="E109" i="18"/>
  <c r="J109" i="18"/>
  <c r="E108" i="18" l="1"/>
  <c r="B107" i="18"/>
  <c r="I108" i="18"/>
  <c r="F108" i="18"/>
  <c r="D107" i="18"/>
  <c r="G107" i="18"/>
  <c r="C111" i="18"/>
  <c r="J108" i="18"/>
  <c r="H108" i="18"/>
  <c r="D106" i="18" l="1"/>
  <c r="B106" i="18"/>
  <c r="H107" i="18"/>
  <c r="E107" i="18"/>
  <c r="F107" i="18"/>
  <c r="G106" i="18"/>
  <c r="C110" i="18"/>
  <c r="J107" i="18"/>
  <c r="I107" i="18"/>
  <c r="G105" i="18" l="1"/>
  <c r="D105" i="18"/>
  <c r="B105" i="18"/>
  <c r="I106" i="18"/>
  <c r="H106" i="18"/>
  <c r="F106" i="18"/>
  <c r="C109" i="18"/>
  <c r="E106" i="18"/>
  <c r="J106" i="18"/>
  <c r="H105" i="18" l="1"/>
  <c r="C108" i="18"/>
  <c r="I105" i="18"/>
  <c r="D104" i="18"/>
  <c r="B104" i="18"/>
  <c r="G104" i="18"/>
  <c r="J105" i="18"/>
  <c r="F105" i="18"/>
  <c r="E105" i="18"/>
  <c r="F104" i="18" l="1"/>
  <c r="I104" i="18"/>
  <c r="C107" i="18"/>
  <c r="D103" i="18"/>
  <c r="H104" i="18"/>
  <c r="G103" i="18"/>
  <c r="B103" i="18"/>
  <c r="J104" i="18"/>
  <c r="E104" i="18"/>
  <c r="I103" i="18" l="1"/>
  <c r="C106" i="18"/>
  <c r="H103" i="18"/>
  <c r="E103" i="18"/>
  <c r="B102" i="18"/>
  <c r="F103" i="18"/>
  <c r="D102" i="18"/>
  <c r="J103" i="18"/>
  <c r="G102" i="18"/>
  <c r="B101" i="18" l="1"/>
  <c r="C105" i="18"/>
  <c r="H102" i="18"/>
  <c r="D101" i="18"/>
  <c r="G101" i="18"/>
  <c r="F102" i="18"/>
  <c r="I102" i="18"/>
  <c r="E102" i="18"/>
  <c r="J102" i="18"/>
  <c r="I101" i="18" l="1"/>
  <c r="C104" i="18"/>
  <c r="J101" i="18"/>
  <c r="B100" i="18"/>
  <c r="G100" i="18"/>
  <c r="F101" i="18"/>
  <c r="H101" i="18"/>
  <c r="D100" i="18"/>
  <c r="E101" i="18"/>
  <c r="C103" i="18" l="1"/>
  <c r="E100" i="18"/>
  <c r="I100" i="18"/>
  <c r="H100" i="18"/>
  <c r="F100" i="18"/>
  <c r="G99" i="18"/>
  <c r="B99" i="18"/>
  <c r="D99" i="18"/>
  <c r="J100" i="18"/>
  <c r="I99" i="18" l="1"/>
  <c r="D98" i="18"/>
  <c r="E99" i="18"/>
  <c r="B98" i="18"/>
  <c r="F99" i="18"/>
  <c r="H99" i="18"/>
  <c r="J99" i="18"/>
  <c r="C102" i="18"/>
  <c r="G98" i="18"/>
  <c r="F98" i="18" l="1"/>
  <c r="D97" i="18"/>
  <c r="B97" i="18"/>
  <c r="I98" i="18"/>
  <c r="C101" i="18"/>
  <c r="G97" i="18"/>
  <c r="H98" i="18"/>
  <c r="J98" i="18"/>
  <c r="E98" i="18"/>
  <c r="D96" i="18" l="1"/>
  <c r="E97" i="18"/>
  <c r="H97" i="18"/>
  <c r="I97" i="18"/>
  <c r="G96" i="18"/>
  <c r="F97" i="18"/>
  <c r="C100" i="18"/>
  <c r="J97" i="18"/>
  <c r="B96" i="18"/>
  <c r="E96" i="18" l="1"/>
  <c r="C99" i="18"/>
  <c r="G95" i="18"/>
  <c r="I96" i="18"/>
  <c r="J96" i="18"/>
  <c r="B95" i="18"/>
  <c r="D95" i="18"/>
  <c r="F96" i="18"/>
  <c r="H96" i="18"/>
  <c r="D94" i="18" l="1"/>
  <c r="F95" i="18"/>
  <c r="J95" i="18"/>
  <c r="C98" i="18"/>
  <c r="G94" i="18"/>
  <c r="H95" i="18"/>
  <c r="E95" i="18"/>
  <c r="I95" i="18"/>
  <c r="B94" i="18"/>
  <c r="J94" i="18" l="1"/>
  <c r="F94" i="18"/>
  <c r="E94" i="18"/>
  <c r="I94" i="18"/>
  <c r="G93" i="18"/>
  <c r="B93" i="18"/>
  <c r="C97" i="18"/>
  <c r="D93" i="18"/>
  <c r="H94" i="18"/>
  <c r="E93" i="18" l="1"/>
  <c r="F93" i="18"/>
  <c r="C96" i="18"/>
  <c r="I93" i="18"/>
  <c r="J93" i="18"/>
  <c r="B92" i="18"/>
  <c r="G92" i="18"/>
  <c r="H93" i="18"/>
  <c r="D92" i="18"/>
  <c r="H92" i="18" l="1"/>
  <c r="G91" i="18"/>
  <c r="C95" i="18"/>
  <c r="J92" i="18"/>
  <c r="I92" i="18"/>
  <c r="F92" i="18"/>
  <c r="D91" i="18"/>
  <c r="B91" i="18"/>
  <c r="E92" i="18"/>
  <c r="I91" i="18" l="1"/>
  <c r="B90" i="18"/>
  <c r="D90" i="18"/>
  <c r="E91" i="18"/>
  <c r="H91" i="18"/>
  <c r="C94" i="18"/>
  <c r="G90" i="18"/>
  <c r="F91" i="18"/>
  <c r="J91" i="18"/>
  <c r="H90" i="18" l="1"/>
  <c r="B89" i="18"/>
  <c r="J90" i="18"/>
  <c r="C93" i="18"/>
  <c r="E90" i="18"/>
  <c r="D89" i="18"/>
  <c r="I90" i="18"/>
  <c r="F90" i="18"/>
  <c r="G89" i="18"/>
  <c r="B88" i="18" l="1"/>
  <c r="E89" i="18"/>
  <c r="H89" i="18"/>
  <c r="I89" i="18"/>
  <c r="D88" i="18"/>
  <c r="C92" i="18"/>
  <c r="G88" i="18"/>
  <c r="F89" i="18"/>
  <c r="J89" i="18"/>
  <c r="G87" i="18" l="1"/>
  <c r="D87" i="18"/>
  <c r="B87" i="18"/>
  <c r="F88" i="18"/>
  <c r="I88" i="18"/>
  <c r="C91" i="18"/>
  <c r="E88" i="18"/>
  <c r="J88" i="18"/>
  <c r="H88" i="18"/>
  <c r="I87" i="18" l="1"/>
  <c r="J87" i="18"/>
  <c r="D86" i="18"/>
  <c r="H87" i="18"/>
  <c r="G86" i="18"/>
  <c r="E87" i="18"/>
  <c r="F87" i="18"/>
  <c r="C90" i="18"/>
  <c r="B86" i="18"/>
  <c r="C89" i="18" l="1"/>
  <c r="H86" i="18"/>
  <c r="G85" i="18"/>
  <c r="J86" i="18"/>
  <c r="E86" i="18"/>
  <c r="I86" i="18"/>
  <c r="F86" i="18"/>
  <c r="B85" i="18"/>
  <c r="D85" i="18"/>
  <c r="G84" i="18" l="1"/>
  <c r="F85" i="18"/>
  <c r="B84" i="18"/>
  <c r="E85" i="18"/>
  <c r="C88" i="18"/>
  <c r="J85" i="18"/>
  <c r="I85" i="18"/>
  <c r="H85" i="18"/>
  <c r="D84" i="18"/>
  <c r="I84" i="18" l="1"/>
  <c r="F84" i="18"/>
  <c r="C87" i="18"/>
  <c r="D83" i="18"/>
  <c r="E84" i="18"/>
  <c r="G83" i="18"/>
  <c r="H84" i="18"/>
  <c r="J84" i="18"/>
  <c r="B83" i="18"/>
  <c r="C86" i="18" l="1"/>
  <c r="J83" i="18"/>
  <c r="D82" i="18"/>
  <c r="I83" i="18"/>
  <c r="E83" i="18"/>
  <c r="F83" i="18"/>
  <c r="H83" i="18"/>
  <c r="G82" i="18"/>
  <c r="B82" i="18"/>
  <c r="G81" i="18" l="1"/>
  <c r="E82" i="18"/>
  <c r="B81" i="18"/>
  <c r="C85" i="18"/>
  <c r="D81" i="18"/>
  <c r="H82" i="18"/>
  <c r="J82" i="18"/>
  <c r="I82" i="18"/>
  <c r="F82" i="18"/>
  <c r="C84" i="18" l="1"/>
  <c r="D80" i="18"/>
  <c r="J81" i="18"/>
  <c r="G80" i="18"/>
  <c r="B80" i="18"/>
  <c r="E81" i="18"/>
  <c r="F81" i="18"/>
  <c r="H81" i="18"/>
  <c r="I81" i="18"/>
  <c r="B79" i="18" l="1"/>
  <c r="J80" i="18"/>
  <c r="D79" i="18"/>
  <c r="F80" i="18"/>
  <c r="I80" i="18"/>
  <c r="G79" i="18"/>
  <c r="E80" i="18"/>
  <c r="C83" i="18"/>
  <c r="H80" i="18"/>
  <c r="I79" i="18" l="1"/>
  <c r="C82" i="18"/>
  <c r="J79" i="18"/>
  <c r="B78" i="18"/>
  <c r="H79" i="18"/>
  <c r="E79" i="18"/>
  <c r="G78" i="18"/>
  <c r="F79" i="18"/>
  <c r="D78" i="18"/>
  <c r="H78" i="18" l="1"/>
  <c r="J78" i="18"/>
  <c r="C81" i="18"/>
  <c r="B77" i="18"/>
  <c r="I78" i="18"/>
  <c r="D77" i="18"/>
  <c r="E78" i="18"/>
  <c r="G77" i="18"/>
  <c r="F78" i="18"/>
  <c r="B76" i="18" l="1"/>
  <c r="F77" i="18"/>
  <c r="E77" i="18"/>
  <c r="D76" i="18"/>
  <c r="I77" i="18"/>
  <c r="H77" i="18"/>
  <c r="J77" i="18"/>
  <c r="G76" i="18"/>
  <c r="C80" i="18"/>
  <c r="F76" i="18" l="1"/>
  <c r="G75" i="18"/>
  <c r="I76" i="18"/>
  <c r="B75" i="18"/>
  <c r="J76" i="18"/>
  <c r="H76" i="18"/>
  <c r="E76" i="18"/>
  <c r="D75" i="18"/>
  <c r="C79" i="18"/>
  <c r="D74" i="18" l="1"/>
  <c r="G74" i="18"/>
  <c r="C78" i="18"/>
  <c r="J75" i="18"/>
  <c r="E75" i="18"/>
  <c r="H75" i="18"/>
  <c r="F75" i="18"/>
  <c r="I75" i="18"/>
  <c r="B74" i="18"/>
  <c r="E74" i="18" l="1"/>
  <c r="H74" i="18"/>
  <c r="G73" i="18"/>
  <c r="I74" i="18"/>
  <c r="B73" i="18"/>
  <c r="F74" i="18"/>
  <c r="J74" i="18"/>
  <c r="D73" i="18"/>
  <c r="C77" i="18"/>
  <c r="J73" i="18" l="1"/>
  <c r="F73" i="18"/>
  <c r="I73" i="18"/>
  <c r="B72" i="18"/>
  <c r="H73" i="18"/>
  <c r="C76" i="18"/>
  <c r="E73" i="18"/>
  <c r="D72" i="18"/>
  <c r="G72" i="18"/>
  <c r="H72" i="18" l="1"/>
  <c r="E72" i="18"/>
  <c r="D71" i="18"/>
  <c r="B71" i="18"/>
  <c r="J72" i="18"/>
  <c r="F72" i="18"/>
  <c r="G71" i="18"/>
  <c r="I72" i="18"/>
  <c r="C75" i="18"/>
  <c r="D70" i="18" l="1"/>
  <c r="E71" i="18"/>
  <c r="J71" i="18"/>
  <c r="G70" i="18"/>
  <c r="B70" i="18"/>
  <c r="H71" i="18"/>
  <c r="I71" i="18"/>
  <c r="C74" i="18"/>
  <c r="F71" i="18"/>
  <c r="I70" i="18" l="1"/>
  <c r="B69" i="18"/>
  <c r="E70" i="18"/>
  <c r="J70" i="18"/>
  <c r="G69" i="18"/>
  <c r="H70" i="18"/>
  <c r="D69" i="18"/>
  <c r="F70" i="18"/>
  <c r="C73" i="18"/>
  <c r="F69" i="18" l="1"/>
  <c r="G68" i="18"/>
  <c r="B68" i="18"/>
  <c r="J69" i="18"/>
  <c r="H69" i="18"/>
  <c r="I69" i="18"/>
  <c r="D68" i="18"/>
  <c r="C72" i="18"/>
  <c r="E69" i="18"/>
  <c r="H68" i="18" l="1"/>
  <c r="G67" i="18"/>
  <c r="F68" i="18"/>
  <c r="B67" i="18"/>
  <c r="E68" i="18"/>
  <c r="I68" i="18"/>
  <c r="C71" i="18"/>
  <c r="D67" i="18"/>
  <c r="J68" i="18"/>
  <c r="E67" i="18" l="1"/>
  <c r="G66" i="18"/>
  <c r="F67" i="18"/>
  <c r="C70" i="18"/>
  <c r="B66" i="18"/>
  <c r="J67" i="18"/>
  <c r="H67" i="18"/>
  <c r="I67" i="18"/>
  <c r="D66" i="18"/>
  <c r="B65" i="18" l="1"/>
  <c r="G65" i="18"/>
  <c r="F66" i="18"/>
  <c r="J66" i="18"/>
  <c r="D65" i="18"/>
  <c r="E66" i="18"/>
  <c r="H66" i="18"/>
  <c r="C69" i="18"/>
  <c r="I66" i="18"/>
  <c r="G64" i="18" l="1"/>
  <c r="B64" i="18"/>
  <c r="D64" i="18"/>
  <c r="J65" i="18"/>
  <c r="E65" i="18"/>
  <c r="F65" i="18"/>
  <c r="H65" i="18"/>
  <c r="I65" i="18"/>
  <c r="C68" i="18"/>
  <c r="E64" i="18" l="1"/>
  <c r="B63" i="18"/>
  <c r="F64" i="18"/>
  <c r="G63" i="18"/>
  <c r="H64" i="18"/>
  <c r="J64" i="18"/>
  <c r="C67" i="18"/>
  <c r="I64" i="18"/>
  <c r="D63" i="18"/>
  <c r="H63" i="18" l="1"/>
  <c r="D62" i="18"/>
  <c r="G62" i="18"/>
  <c r="J63" i="18"/>
  <c r="E63" i="18"/>
  <c r="C66" i="18"/>
  <c r="B62" i="18"/>
  <c r="I63" i="18"/>
  <c r="F63" i="18"/>
  <c r="G61" i="18" l="1"/>
  <c r="E62" i="18"/>
  <c r="I62" i="18"/>
  <c r="F62" i="18"/>
  <c r="D61" i="18"/>
  <c r="J62" i="18"/>
  <c r="C65" i="18"/>
  <c r="H62" i="18"/>
  <c r="B61" i="18"/>
  <c r="D60" i="18" l="1"/>
  <c r="F61" i="18"/>
  <c r="C64" i="18"/>
  <c r="G60" i="18"/>
  <c r="H61" i="18"/>
  <c r="E61" i="18"/>
  <c r="B60" i="18"/>
  <c r="J61" i="18"/>
  <c r="I61" i="18"/>
  <c r="J60" i="18" l="1"/>
  <c r="H60" i="18"/>
  <c r="F60" i="18"/>
  <c r="B59" i="18"/>
  <c r="I60" i="18"/>
  <c r="G59" i="18"/>
  <c r="D59" i="18"/>
  <c r="E60" i="18"/>
  <c r="C63" i="18"/>
  <c r="I59" i="18" l="1"/>
  <c r="F59" i="18"/>
  <c r="B58" i="18"/>
  <c r="D58" i="18"/>
  <c r="G58" i="18"/>
  <c r="J59" i="18"/>
  <c r="H59" i="18"/>
  <c r="C62" i="18"/>
  <c r="E59" i="18"/>
  <c r="C61" i="18" l="1"/>
  <c r="F58" i="18"/>
  <c r="E58" i="18"/>
  <c r="I58" i="18"/>
  <c r="H58" i="18"/>
  <c r="D57" i="18"/>
  <c r="B57" i="18"/>
  <c r="G57" i="18"/>
  <c r="J58" i="18"/>
  <c r="F57" i="18" l="1"/>
  <c r="B56" i="18"/>
  <c r="H57" i="18"/>
  <c r="J57" i="18"/>
  <c r="I57" i="18"/>
  <c r="C60" i="18"/>
  <c r="G56" i="18"/>
  <c r="D56" i="18"/>
  <c r="E57" i="18"/>
  <c r="B55" i="18" l="1"/>
  <c r="I56" i="18"/>
  <c r="E56" i="18"/>
  <c r="C59" i="18"/>
  <c r="H56" i="18"/>
  <c r="F56" i="18"/>
  <c r="G55" i="18"/>
  <c r="J56" i="18"/>
  <c r="D55" i="18"/>
  <c r="H55" i="18" l="1"/>
  <c r="J55" i="18"/>
  <c r="I55" i="18"/>
  <c r="C58" i="18"/>
  <c r="B54" i="18"/>
  <c r="D54" i="18"/>
  <c r="F55" i="18"/>
  <c r="G54" i="18"/>
  <c r="E55" i="18"/>
  <c r="I54" i="18" l="1"/>
  <c r="J54" i="18"/>
  <c r="B53" i="18"/>
  <c r="C57" i="18"/>
  <c r="H54" i="18"/>
  <c r="F54" i="18"/>
  <c r="E54" i="18"/>
  <c r="D53" i="18"/>
  <c r="G53" i="18"/>
  <c r="D52" i="18" l="1"/>
  <c r="J53" i="18"/>
  <c r="E53" i="18"/>
  <c r="H53" i="18"/>
  <c r="G52" i="18"/>
  <c r="F53" i="18"/>
  <c r="I53" i="18"/>
  <c r="C56" i="18"/>
  <c r="B52" i="18"/>
  <c r="E52" i="18" l="1"/>
  <c r="C55" i="18"/>
  <c r="J52" i="18"/>
  <c r="G51" i="18"/>
  <c r="D51" i="18"/>
  <c r="H52" i="18"/>
  <c r="F52" i="18"/>
  <c r="I52" i="18"/>
  <c r="B51" i="18"/>
  <c r="C54" i="18" l="1"/>
  <c r="D50" i="18"/>
  <c r="G50" i="18"/>
  <c r="E51" i="18"/>
  <c r="J51" i="18"/>
  <c r="B50" i="18"/>
  <c r="I51" i="18"/>
  <c r="F51" i="18"/>
  <c r="H51" i="18"/>
  <c r="J50" i="18" l="1"/>
  <c r="C53" i="18"/>
  <c r="D49" i="18"/>
  <c r="H50" i="18"/>
  <c r="F50" i="18"/>
  <c r="I50" i="18"/>
  <c r="E50" i="18"/>
  <c r="B49" i="18"/>
  <c r="G49" i="18"/>
  <c r="D48" i="18" l="1"/>
  <c r="C52" i="18"/>
  <c r="G48" i="18"/>
  <c r="J49" i="18"/>
  <c r="F49" i="18"/>
  <c r="E49" i="18"/>
  <c r="H49" i="18"/>
  <c r="B48" i="18"/>
  <c r="I49" i="18"/>
  <c r="B47" i="18" l="1"/>
  <c r="F48" i="18"/>
  <c r="I48" i="18"/>
  <c r="C51" i="18"/>
  <c r="H48" i="18"/>
  <c r="D47" i="18"/>
  <c r="J48" i="18"/>
  <c r="E48" i="18"/>
  <c r="G47" i="18"/>
  <c r="E47" i="18" l="1"/>
  <c r="B46" i="18"/>
  <c r="H47" i="18"/>
  <c r="F47" i="18"/>
  <c r="G46" i="18"/>
  <c r="J47" i="18"/>
  <c r="C50" i="18"/>
  <c r="D46" i="18"/>
  <c r="I47" i="18"/>
  <c r="J46" i="18" l="1"/>
  <c r="E46" i="18"/>
  <c r="C49" i="18"/>
  <c r="F46" i="18"/>
  <c r="H46" i="18"/>
  <c r="G45" i="18"/>
  <c r="B45" i="18"/>
  <c r="I46" i="18"/>
  <c r="D45" i="18"/>
  <c r="H45" i="18" l="1"/>
  <c r="E45" i="18"/>
  <c r="B44" i="18"/>
  <c r="D44" i="18"/>
  <c r="F45" i="18"/>
  <c r="J45" i="18"/>
  <c r="G44" i="18"/>
  <c r="I45" i="18"/>
  <c r="C48" i="18"/>
  <c r="F44" i="18" l="1"/>
  <c r="E44" i="18"/>
  <c r="I44" i="18"/>
  <c r="G43" i="18"/>
  <c r="D43" i="18"/>
  <c r="J44" i="18"/>
  <c r="H44" i="18"/>
  <c r="B43" i="18"/>
  <c r="C47" i="18"/>
  <c r="I43" i="18" l="1"/>
  <c r="H43" i="18"/>
  <c r="D42" i="18"/>
  <c r="C46" i="18"/>
  <c r="E43" i="18"/>
  <c r="G42" i="18"/>
  <c r="F43" i="18"/>
  <c r="B42" i="18"/>
  <c r="J43" i="18"/>
  <c r="F42" i="18" l="1"/>
  <c r="C45" i="18"/>
  <c r="I42" i="18"/>
  <c r="E42" i="18"/>
  <c r="B41" i="18"/>
  <c r="H42" i="18"/>
  <c r="J42" i="18"/>
  <c r="G41" i="18"/>
  <c r="D41" i="18"/>
  <c r="J41" i="18" l="1"/>
  <c r="B40" i="18"/>
  <c r="E41" i="18"/>
  <c r="F41" i="18"/>
  <c r="C44" i="18"/>
  <c r="D40" i="18"/>
  <c r="H41" i="18"/>
  <c r="G40" i="18"/>
  <c r="I41" i="18"/>
  <c r="G39" i="18" l="1"/>
  <c r="B39" i="18"/>
  <c r="C43" i="18"/>
  <c r="H40" i="18"/>
  <c r="F40" i="18"/>
  <c r="E40" i="18"/>
  <c r="J40" i="18"/>
  <c r="I40" i="18"/>
  <c r="D39" i="18"/>
  <c r="F39" i="18" l="1"/>
  <c r="J39" i="18"/>
  <c r="H39" i="18"/>
  <c r="D38" i="18"/>
  <c r="G38" i="18"/>
  <c r="B38" i="18"/>
  <c r="E39" i="18"/>
  <c r="I39" i="18"/>
  <c r="C42" i="18"/>
  <c r="I38" i="18" l="1"/>
  <c r="H38" i="18"/>
  <c r="E38" i="18"/>
  <c r="J38" i="18"/>
  <c r="F38" i="18"/>
  <c r="G37" i="18"/>
  <c r="C41" i="18"/>
  <c r="D37" i="18"/>
  <c r="B37" i="18"/>
  <c r="H37" i="18" l="1"/>
  <c r="E37" i="18"/>
  <c r="D36" i="18"/>
  <c r="J37" i="18"/>
  <c r="C40" i="18"/>
  <c r="I37" i="18"/>
  <c r="F37" i="18"/>
  <c r="B36" i="18"/>
  <c r="G36" i="18"/>
  <c r="D35" i="18" l="1"/>
  <c r="B35" i="18"/>
  <c r="F36" i="18"/>
  <c r="C39" i="18"/>
  <c r="E36" i="18"/>
  <c r="J36" i="18"/>
  <c r="H36" i="18"/>
  <c r="I36" i="18"/>
  <c r="G35" i="18"/>
  <c r="E35" i="18" l="1"/>
  <c r="C38" i="18"/>
  <c r="H35" i="18"/>
  <c r="I35" i="18"/>
  <c r="B34" i="18"/>
  <c r="G34" i="18"/>
  <c r="J35" i="18"/>
  <c r="D34" i="18"/>
  <c r="F35" i="18"/>
  <c r="C37" i="18" l="1"/>
  <c r="B33" i="18"/>
  <c r="J34" i="18"/>
  <c r="F34" i="18"/>
  <c r="I34" i="18"/>
  <c r="E34" i="18"/>
  <c r="G33" i="18"/>
  <c r="H34" i="18"/>
  <c r="D33" i="18"/>
  <c r="H33" i="18" l="1"/>
  <c r="I33" i="18"/>
  <c r="B32" i="18"/>
  <c r="D32" i="18"/>
  <c r="C36" i="18"/>
  <c r="G32" i="18"/>
  <c r="F33" i="18"/>
  <c r="E33" i="18"/>
  <c r="J33" i="18"/>
  <c r="I32" i="18" l="1"/>
  <c r="C35" i="18"/>
  <c r="H32" i="18"/>
  <c r="F32" i="18"/>
  <c r="G31" i="18"/>
  <c r="D31" i="18"/>
  <c r="J32" i="18"/>
  <c r="E32" i="18"/>
  <c r="B31" i="18"/>
  <c r="E31" i="18" l="1"/>
  <c r="C34" i="18"/>
  <c r="J31" i="18"/>
  <c r="B30" i="18"/>
  <c r="F31" i="18"/>
  <c r="I31" i="18"/>
  <c r="H31" i="18"/>
  <c r="G30" i="18"/>
  <c r="D30" i="18"/>
  <c r="B29" i="18" l="1"/>
  <c r="G29" i="18"/>
  <c r="F30" i="18"/>
  <c r="H30" i="18"/>
  <c r="I30" i="18"/>
  <c r="E30" i="18"/>
  <c r="C33" i="18"/>
  <c r="D29" i="18"/>
  <c r="J30" i="18"/>
  <c r="I29" i="18" l="1"/>
  <c r="B28" i="18"/>
  <c r="G28" i="18"/>
  <c r="H29" i="18"/>
  <c r="E29" i="18"/>
  <c r="F29" i="18"/>
  <c r="D28" i="18"/>
  <c r="C32" i="18"/>
  <c r="J29" i="18"/>
  <c r="B27" i="18" l="1"/>
  <c r="J28" i="18"/>
  <c r="F28" i="18"/>
  <c r="E28" i="18"/>
  <c r="H28" i="18"/>
  <c r="I28" i="18"/>
  <c r="D27" i="18"/>
  <c r="C31" i="18"/>
  <c r="G27" i="18"/>
  <c r="H27" i="18" l="1"/>
  <c r="J27" i="18"/>
  <c r="E27" i="18"/>
  <c r="G26" i="18"/>
  <c r="B26" i="18"/>
  <c r="C30" i="18"/>
  <c r="D26" i="18"/>
  <c r="I27" i="18"/>
  <c r="F27" i="18"/>
  <c r="I26" i="18" l="1"/>
  <c r="B25" i="18"/>
  <c r="C29" i="18"/>
  <c r="D25" i="18"/>
  <c r="F26" i="18"/>
  <c r="H26" i="18"/>
  <c r="E26" i="18"/>
  <c r="J26" i="18"/>
  <c r="G25" i="18"/>
  <c r="E25" i="18" l="1"/>
  <c r="B24" i="18"/>
  <c r="J25" i="18"/>
  <c r="G24" i="18"/>
  <c r="H25" i="18"/>
  <c r="I25" i="18"/>
  <c r="F25" i="18"/>
  <c r="D24" i="18"/>
  <c r="C28" i="18"/>
  <c r="D23" i="18" l="1"/>
  <c r="H24" i="18"/>
  <c r="B23" i="18"/>
  <c r="E24" i="18"/>
  <c r="F24" i="18"/>
  <c r="G23" i="18"/>
  <c r="C27" i="18"/>
  <c r="I24" i="18"/>
  <c r="J24" i="18"/>
  <c r="F23" i="18" l="1"/>
  <c r="I23" i="18"/>
  <c r="H23" i="18"/>
  <c r="J23" i="18"/>
  <c r="D22" i="18"/>
  <c r="C26" i="18"/>
  <c r="E23" i="18"/>
  <c r="G22" i="18"/>
  <c r="B22" i="18"/>
  <c r="G21" i="18" l="1"/>
  <c r="D21" i="18"/>
  <c r="I22" i="18"/>
  <c r="J22" i="18"/>
  <c r="F22" i="18"/>
  <c r="E22" i="18"/>
  <c r="B21" i="18"/>
  <c r="C25" i="18"/>
  <c r="H22" i="18"/>
  <c r="F21" i="18" l="1"/>
  <c r="D20" i="18"/>
  <c r="H21" i="18"/>
  <c r="G20" i="18"/>
  <c r="C24" i="18"/>
  <c r="B20" i="18"/>
  <c r="J21" i="18"/>
  <c r="E21" i="18"/>
  <c r="I21" i="18"/>
  <c r="H20" i="18" l="1"/>
  <c r="C23" i="18"/>
  <c r="G19" i="18"/>
  <c r="F20" i="18"/>
  <c r="J20" i="18"/>
  <c r="I20" i="18"/>
  <c r="B19" i="18"/>
  <c r="E20" i="18"/>
  <c r="D19" i="18"/>
  <c r="E19" i="18" l="1"/>
  <c r="B18" i="18"/>
  <c r="F19" i="18"/>
  <c r="H19" i="18"/>
  <c r="J19" i="18"/>
  <c r="D18" i="18"/>
  <c r="I19" i="18"/>
  <c r="C22" i="18"/>
  <c r="G18" i="18"/>
  <c r="J18" i="18" l="1"/>
  <c r="B17" i="18"/>
  <c r="I18" i="18"/>
  <c r="H18" i="18"/>
  <c r="E18" i="18"/>
  <c r="D17" i="18"/>
  <c r="F18" i="18"/>
  <c r="C21" i="18"/>
  <c r="G17" i="18"/>
  <c r="E17" i="18" l="1"/>
  <c r="F17" i="18"/>
  <c r="D16" i="18"/>
  <c r="G16" i="18"/>
  <c r="J17" i="18"/>
  <c r="B16" i="18"/>
  <c r="H17" i="18"/>
  <c r="C20" i="18"/>
  <c r="I17" i="18"/>
  <c r="H16" i="18" l="1"/>
  <c r="I16" i="18"/>
  <c r="G15" i="18"/>
  <c r="E16" i="18"/>
  <c r="C19" i="18"/>
  <c r="J16" i="18"/>
  <c r="F16" i="18"/>
  <c r="B15" i="18"/>
  <c r="D15" i="18"/>
  <c r="I15" i="18" l="1"/>
  <c r="C18" i="18"/>
  <c r="G14" i="18"/>
  <c r="D14" i="18"/>
  <c r="E15" i="18"/>
  <c r="H15" i="18"/>
  <c r="F15" i="18"/>
  <c r="B14" i="18"/>
  <c r="J15" i="18"/>
  <c r="B13" i="18" l="1"/>
  <c r="J14" i="18"/>
  <c r="E14" i="18"/>
  <c r="I14" i="18"/>
  <c r="C17" i="18"/>
  <c r="F14" i="18"/>
  <c r="H14" i="18"/>
  <c r="D13" i="18"/>
  <c r="G13" i="18"/>
  <c r="D12" i="18" l="1"/>
  <c r="J13" i="18"/>
  <c r="B12" i="18"/>
  <c r="C16" i="18"/>
  <c r="H13" i="18"/>
  <c r="G12" i="18"/>
  <c r="F13" i="18"/>
  <c r="I13" i="18"/>
  <c r="E13" i="18"/>
  <c r="H12" i="18" l="1"/>
  <c r="I12" i="18"/>
  <c r="C15" i="18"/>
  <c r="J12" i="18"/>
  <c r="G11" i="18"/>
  <c r="E12" i="18"/>
  <c r="D11" i="18"/>
  <c r="B11" i="18"/>
  <c r="F12" i="18"/>
  <c r="G10" i="18" l="1"/>
  <c r="I11" i="18"/>
  <c r="C14" i="18"/>
  <c r="D10" i="18"/>
  <c r="J11" i="18"/>
  <c r="F11" i="18"/>
  <c r="E11" i="18"/>
  <c r="H11" i="18"/>
  <c r="B10" i="18"/>
  <c r="I10" i="18" l="1"/>
  <c r="C13" i="18"/>
  <c r="H10" i="18"/>
  <c r="B9" i="18"/>
  <c r="G9" i="18"/>
  <c r="J10" i="18"/>
  <c r="E10" i="18"/>
  <c r="F10" i="18"/>
  <c r="D9" i="18"/>
  <c r="G8" i="18" l="1"/>
  <c r="E9" i="18"/>
  <c r="J9" i="18"/>
  <c r="B8" i="18"/>
  <c r="I9" i="18"/>
  <c r="C12" i="18"/>
  <c r="D8" i="18"/>
  <c r="F9" i="18"/>
  <c r="H9" i="18"/>
  <c r="D7" i="18" l="1"/>
  <c r="H8" i="18"/>
  <c r="I8" i="18"/>
  <c r="B7" i="18"/>
  <c r="G7" i="18"/>
  <c r="E8" i="18"/>
  <c r="C11" i="18"/>
  <c r="F8" i="18"/>
  <c r="J8" i="18"/>
  <c r="F7" i="18" l="1"/>
  <c r="H7" i="18"/>
  <c r="G6" i="18"/>
  <c r="J7" i="18"/>
  <c r="E7" i="18"/>
  <c r="I7" i="18"/>
  <c r="C10" i="18"/>
  <c r="D6" i="18"/>
  <c r="B6" i="18"/>
  <c r="D5" i="18" l="1"/>
  <c r="H6" i="18"/>
  <c r="J6" i="18"/>
  <c r="F6" i="18"/>
  <c r="C9" i="18"/>
  <c r="I6" i="18"/>
  <c r="G5" i="18"/>
  <c r="E6" i="18"/>
  <c r="B5" i="18"/>
  <c r="C8" i="18" l="1"/>
  <c r="E5" i="18"/>
  <c r="G4" i="18"/>
  <c r="H5" i="18"/>
  <c r="F5" i="18"/>
  <c r="B4" i="18"/>
  <c r="D4" i="18"/>
  <c r="D3" i="18"/>
  <c r="I5" i="18"/>
  <c r="J5" i="18"/>
  <c r="E4" i="18" l="1"/>
  <c r="G3" i="18"/>
  <c r="B3" i="18"/>
  <c r="B2" i="18"/>
  <c r="C7" i="18"/>
  <c r="F4" i="18"/>
  <c r="J4" i="18"/>
  <c r="I4" i="18"/>
  <c r="H4" i="18"/>
  <c r="I3" i="18" l="1"/>
  <c r="J3" i="18"/>
  <c r="E3" i="18"/>
  <c r="D2" i="18"/>
  <c r="H3" i="18"/>
  <c r="C6" i="18"/>
  <c r="G2" i="18"/>
  <c r="F3" i="18"/>
  <c r="H51" i="11" l="1"/>
  <c r="C39" i="11"/>
  <c r="H32" i="11"/>
  <c r="C55" i="11"/>
  <c r="E55" i="11"/>
  <c r="C28" i="11"/>
  <c r="H55" i="11"/>
  <c r="H10" i="11"/>
  <c r="H28" i="11"/>
  <c r="H39" i="11"/>
  <c r="H19" i="11"/>
  <c r="E51" i="11"/>
  <c r="E10" i="11"/>
  <c r="E28" i="11"/>
  <c r="H23" i="11"/>
  <c r="E2" i="18"/>
  <c r="C5" i="18"/>
  <c r="J2" i="18"/>
  <c r="F2" i="18"/>
  <c r="H2" i="18"/>
  <c r="I2" i="18"/>
  <c r="E121" i="11" l="1"/>
  <c r="E171" i="11"/>
  <c r="E143" i="11"/>
  <c r="E172" i="11"/>
  <c r="E125" i="11"/>
  <c r="E159" i="11"/>
  <c r="E13" i="11"/>
  <c r="H31" i="11"/>
  <c r="H4" i="11"/>
  <c r="C31" i="11"/>
  <c r="H5" i="11"/>
  <c r="C4" i="11"/>
  <c r="C30" i="11"/>
  <c r="E4" i="11"/>
  <c r="H30" i="11"/>
  <c r="C10" i="11"/>
  <c r="E30" i="11"/>
  <c r="C47" i="11"/>
  <c r="G19" i="11"/>
  <c r="C6" i="11"/>
  <c r="E38" i="11"/>
  <c r="F28" i="11"/>
  <c r="C18" i="11"/>
  <c r="C19" i="11"/>
  <c r="C25" i="11"/>
  <c r="H14" i="11"/>
  <c r="H17" i="11"/>
  <c r="H2" i="11"/>
  <c r="E3" i="11"/>
  <c r="E40" i="11"/>
  <c r="G55" i="11"/>
  <c r="E32" i="11"/>
  <c r="I30" i="11"/>
  <c r="F39" i="11"/>
  <c r="H6" i="11"/>
  <c r="E15" i="11"/>
  <c r="E24" i="11"/>
  <c r="H16" i="11"/>
  <c r="E14" i="11"/>
  <c r="I19" i="11"/>
  <c r="H43" i="11"/>
  <c r="H18" i="11"/>
  <c r="J39" i="11"/>
  <c r="C43" i="11"/>
  <c r="E41" i="11"/>
  <c r="C2" i="11"/>
  <c r="E17" i="11"/>
  <c r="K55" i="11"/>
  <c r="F10" i="11"/>
  <c r="C51" i="11"/>
  <c r="E18" i="11"/>
  <c r="E47" i="11"/>
  <c r="H24" i="11"/>
  <c r="C54" i="11"/>
  <c r="H13" i="11"/>
  <c r="E16" i="11"/>
  <c r="H25" i="11"/>
  <c r="H33" i="11"/>
  <c r="E6" i="11"/>
  <c r="H41" i="11"/>
  <c r="H15" i="11"/>
  <c r="H65" i="11"/>
  <c r="I10" i="11"/>
  <c r="C41" i="11"/>
  <c r="K51" i="11"/>
  <c r="H21" i="11"/>
  <c r="H90" i="11"/>
  <c r="H27" i="11"/>
  <c r="I13" i="11"/>
  <c r="F51" i="11"/>
  <c r="E37" i="11"/>
  <c r="E69" i="11"/>
  <c r="C37" i="11"/>
  <c r="E33" i="11"/>
  <c r="C13" i="11"/>
  <c r="C38" i="11"/>
  <c r="C15" i="11"/>
  <c r="H9" i="11"/>
  <c r="E5" i="11"/>
  <c r="H38" i="11"/>
  <c r="H37" i="11"/>
  <c r="H54" i="11"/>
  <c r="J19" i="11"/>
  <c r="G10" i="11"/>
  <c r="K28" i="11"/>
  <c r="F55" i="11"/>
  <c r="F19" i="11"/>
  <c r="C14" i="11"/>
  <c r="C32" i="11"/>
  <c r="H62" i="11"/>
  <c r="E53" i="11"/>
  <c r="H40" i="11"/>
  <c r="C17" i="11"/>
  <c r="C23" i="11"/>
  <c r="E12" i="11"/>
  <c r="E79" i="11"/>
  <c r="C42" i="11"/>
  <c r="E2" i="11"/>
  <c r="E60" i="11"/>
  <c r="E103" i="11"/>
  <c r="E54" i="11"/>
  <c r="H53" i="11"/>
  <c r="J51" i="11"/>
  <c r="G28" i="11"/>
  <c r="C9" i="11"/>
  <c r="C75" i="11"/>
  <c r="C112" i="11"/>
  <c r="E27" i="11"/>
  <c r="I55" i="11"/>
  <c r="J55" i="11"/>
  <c r="E42" i="11"/>
  <c r="E66" i="11"/>
  <c r="H42" i="11"/>
  <c r="H66" i="11"/>
  <c r="K10" i="11"/>
  <c r="C12" i="11"/>
  <c r="C79" i="11"/>
  <c r="C33" i="11"/>
  <c r="C62" i="11"/>
  <c r="E25" i="11"/>
  <c r="J10" i="11"/>
  <c r="J28" i="11"/>
  <c r="G12" i="11"/>
  <c r="K19" i="11"/>
  <c r="F47" i="11"/>
  <c r="C40" i="11"/>
  <c r="H47" i="11"/>
  <c r="C16" i="11"/>
  <c r="C53" i="11"/>
  <c r="E21" i="11"/>
  <c r="C24" i="11"/>
  <c r="C27" i="11"/>
  <c r="E9" i="11"/>
  <c r="E61" i="11"/>
  <c r="H3" i="11"/>
  <c r="H59" i="11"/>
  <c r="E31" i="11"/>
  <c r="E112" i="11"/>
  <c r="E62" i="11"/>
  <c r="E75" i="11"/>
  <c r="H12" i="11"/>
  <c r="H113" i="11"/>
  <c r="H94" i="11"/>
  <c r="H110" i="11"/>
  <c r="C4" i="18"/>
  <c r="C143" i="11"/>
  <c r="C172" i="11"/>
  <c r="C171" i="11"/>
  <c r="J23" i="11"/>
  <c r="C159" i="11"/>
  <c r="C121" i="11"/>
  <c r="C125" i="11"/>
  <c r="J4" i="11" l="1"/>
  <c r="H82" i="11"/>
  <c r="F30" i="11"/>
  <c r="G31" i="11"/>
  <c r="G4" i="11"/>
  <c r="K13" i="11"/>
  <c r="H109" i="11"/>
  <c r="I4" i="11"/>
  <c r="K30" i="11"/>
  <c r="J30" i="11"/>
  <c r="F13" i="11"/>
  <c r="F4" i="11"/>
  <c r="H67" i="11"/>
  <c r="E113" i="11"/>
  <c r="H78" i="11"/>
  <c r="H75" i="11"/>
  <c r="H125" i="11"/>
  <c r="C87" i="11"/>
  <c r="H84" i="11"/>
  <c r="H83" i="11"/>
  <c r="H70" i="11"/>
  <c r="E76" i="11"/>
  <c r="C72" i="11"/>
  <c r="H99" i="11"/>
  <c r="H61" i="11"/>
  <c r="H63" i="11"/>
  <c r="C77" i="11"/>
  <c r="C101" i="11"/>
  <c r="C3" i="11"/>
  <c r="C106" i="11"/>
  <c r="H159" i="11"/>
  <c r="H87" i="11"/>
  <c r="E105" i="11"/>
  <c r="C67" i="11"/>
  <c r="H79" i="11"/>
  <c r="H77" i="11"/>
  <c r="C110" i="11"/>
  <c r="C61" i="11"/>
  <c r="E94" i="11"/>
  <c r="C91" i="11"/>
  <c r="H100" i="11"/>
  <c r="F9" i="11"/>
  <c r="C21" i="11"/>
  <c r="H171" i="11"/>
  <c r="H112" i="11"/>
  <c r="H111" i="11"/>
  <c r="K21" i="11"/>
  <c r="H143" i="11"/>
  <c r="H91" i="11"/>
  <c r="H72" i="11"/>
  <c r="I65" i="11"/>
  <c r="C81" i="11"/>
  <c r="C5" i="11"/>
  <c r="C90" i="11"/>
  <c r="C63" i="11"/>
  <c r="H97" i="11"/>
  <c r="H121" i="11"/>
  <c r="H104" i="11"/>
  <c r="C66" i="11"/>
  <c r="H172" i="11"/>
  <c r="G14" i="11"/>
  <c r="I3" i="11"/>
  <c r="F14" i="11"/>
  <c r="I41" i="11"/>
  <c r="H96" i="11"/>
  <c r="I23" i="11"/>
  <c r="J33" i="11"/>
  <c r="C97" i="11"/>
  <c r="J9" i="11"/>
  <c r="G9" i="11"/>
  <c r="H107" i="11"/>
  <c r="C65" i="11"/>
  <c r="F42" i="11"/>
  <c r="J13" i="11"/>
  <c r="K6" i="11"/>
  <c r="G53" i="11"/>
  <c r="G47" i="11"/>
  <c r="C60" i="11"/>
  <c r="C103" i="11"/>
  <c r="C80" i="11"/>
  <c r="F27" i="11"/>
  <c r="E93" i="11"/>
  <c r="H88" i="11"/>
  <c r="K12" i="11"/>
  <c r="H71" i="11"/>
  <c r="H95" i="11"/>
  <c r="G18" i="11"/>
  <c r="K27" i="11"/>
  <c r="H106" i="11"/>
  <c r="J3" i="11"/>
  <c r="I38" i="11"/>
  <c r="J42" i="11"/>
  <c r="J66" i="11"/>
  <c r="C92" i="11"/>
  <c r="G25" i="11"/>
  <c r="C88" i="11"/>
  <c r="C69" i="11"/>
  <c r="K32" i="11"/>
  <c r="K43" i="11"/>
  <c r="J47" i="11"/>
  <c r="F21" i="11"/>
  <c r="J15" i="11"/>
  <c r="J14" i="11"/>
  <c r="E81" i="11"/>
  <c r="G37" i="11"/>
  <c r="G83" i="11"/>
  <c r="C71" i="11"/>
  <c r="C84" i="11"/>
  <c r="H80" i="11"/>
  <c r="H74" i="11"/>
  <c r="E96" i="11"/>
  <c r="E85" i="11"/>
  <c r="G3" i="11"/>
  <c r="G17" i="11"/>
  <c r="G72" i="11"/>
  <c r="I27" i="11"/>
  <c r="K15" i="11"/>
  <c r="I33" i="11"/>
  <c r="C82" i="11"/>
  <c r="C104" i="11"/>
  <c r="F18" i="11"/>
  <c r="F54" i="11"/>
  <c r="K40" i="11"/>
  <c r="G38" i="11"/>
  <c r="J12" i="11"/>
  <c r="F33" i="11"/>
  <c r="K41" i="11"/>
  <c r="K24" i="11"/>
  <c r="G40" i="11"/>
  <c r="C95" i="11"/>
  <c r="H98" i="11"/>
  <c r="K25" i="11"/>
  <c r="G27" i="11"/>
  <c r="E106" i="11"/>
  <c r="J32" i="11"/>
  <c r="J53" i="11"/>
  <c r="G24" i="11"/>
  <c r="I9" i="11"/>
  <c r="I61" i="11"/>
  <c r="J54" i="11"/>
  <c r="C78" i="11"/>
  <c r="K18" i="11"/>
  <c r="C85" i="11"/>
  <c r="E63" i="11"/>
  <c r="K37" i="11"/>
  <c r="K69" i="11"/>
  <c r="C98" i="11"/>
  <c r="K17" i="11"/>
  <c r="G32" i="11"/>
  <c r="C105" i="11"/>
  <c r="F53" i="11"/>
  <c r="F32" i="11"/>
  <c r="F17" i="11"/>
  <c r="F12" i="11"/>
  <c r="I54" i="11"/>
  <c r="E77" i="11"/>
  <c r="H76" i="11"/>
  <c r="F41" i="11"/>
  <c r="J40" i="11"/>
  <c r="G110" i="11"/>
  <c r="E100" i="11"/>
  <c r="E87" i="11"/>
  <c r="E23" i="11"/>
  <c r="J43" i="11"/>
  <c r="C108" i="11"/>
  <c r="K53" i="11"/>
  <c r="K54" i="11"/>
  <c r="K16" i="11"/>
  <c r="H93" i="11"/>
  <c r="C76" i="11"/>
  <c r="C74" i="11"/>
  <c r="K42" i="11"/>
  <c r="H89" i="11"/>
  <c r="F37" i="11"/>
  <c r="F69" i="11"/>
  <c r="K9" i="11"/>
  <c r="F40" i="11"/>
  <c r="F24" i="11"/>
  <c r="I42" i="11"/>
  <c r="E59" i="11"/>
  <c r="H103" i="11"/>
  <c r="J16" i="11"/>
  <c r="J6" i="11"/>
  <c r="G6" i="11"/>
  <c r="K14" i="11"/>
  <c r="E83" i="11"/>
  <c r="J18" i="11"/>
  <c r="C109" i="11"/>
  <c r="H108" i="11"/>
  <c r="G21" i="11"/>
  <c r="H73" i="11"/>
  <c r="C70" i="11"/>
  <c r="F61" i="11"/>
  <c r="K3" i="11"/>
  <c r="F6" i="11"/>
  <c r="E88" i="11"/>
  <c r="H81" i="11"/>
  <c r="I14" i="11"/>
  <c r="F15" i="11"/>
  <c r="E70" i="11"/>
  <c r="J17" i="11"/>
  <c r="J37" i="11"/>
  <c r="E71" i="11"/>
  <c r="H101" i="11"/>
  <c r="I25" i="11"/>
  <c r="J2" i="11"/>
  <c r="C100" i="11"/>
  <c r="G54" i="11"/>
  <c r="J41" i="11"/>
  <c r="J25" i="11"/>
  <c r="H85" i="11"/>
  <c r="H92" i="11"/>
  <c r="C107" i="11"/>
  <c r="C83" i="11"/>
  <c r="C93" i="11"/>
  <c r="E43" i="11"/>
  <c r="E98" i="11"/>
  <c r="E67" i="11"/>
  <c r="E109" i="11"/>
  <c r="E80" i="11"/>
  <c r="E107" i="11"/>
  <c r="E89" i="11"/>
  <c r="E101" i="11"/>
  <c r="E72" i="11"/>
  <c r="E74" i="11"/>
  <c r="C94" i="11"/>
  <c r="C89" i="11"/>
  <c r="C111" i="11"/>
  <c r="G15" i="11"/>
  <c r="F16" i="11"/>
  <c r="F2" i="11"/>
  <c r="G16" i="11"/>
  <c r="I16" i="11"/>
  <c r="H60" i="11"/>
  <c r="C73" i="11"/>
  <c r="I43" i="11"/>
  <c r="E108" i="11"/>
  <c r="I53" i="11"/>
  <c r="I108" i="11"/>
  <c r="I85" i="11"/>
  <c r="J78" i="11"/>
  <c r="F23" i="11"/>
  <c r="I32" i="11"/>
  <c r="G41" i="11"/>
  <c r="E92" i="11"/>
  <c r="I40" i="11"/>
  <c r="E73" i="11"/>
  <c r="K23" i="11"/>
  <c r="G2" i="11"/>
  <c r="G33" i="11"/>
  <c r="E95" i="11"/>
  <c r="E110" i="11"/>
  <c r="G42" i="11"/>
  <c r="E90" i="11"/>
  <c r="C96" i="11"/>
  <c r="H69" i="11"/>
  <c r="C99" i="11"/>
  <c r="C113" i="11"/>
  <c r="K2" i="11"/>
  <c r="K76" i="11"/>
  <c r="K95" i="11"/>
  <c r="J27" i="11"/>
  <c r="H105" i="11"/>
  <c r="J24" i="11"/>
  <c r="I37" i="11"/>
  <c r="I110" i="11"/>
  <c r="I69" i="11"/>
  <c r="C3" i="18"/>
  <c r="I79" i="11" l="1"/>
  <c r="I67" i="11"/>
  <c r="J100" i="11"/>
  <c r="I87" i="11"/>
  <c r="J60" i="11"/>
  <c r="J75" i="11"/>
  <c r="J31" i="11"/>
  <c r="K4" i="11"/>
  <c r="G62" i="11"/>
  <c r="K67" i="11"/>
  <c r="F3" i="11"/>
  <c r="G69" i="11"/>
  <c r="G13" i="11"/>
  <c r="G71" i="11"/>
  <c r="I5" i="11"/>
  <c r="I93" i="11"/>
  <c r="I31" i="11"/>
  <c r="G99" i="11"/>
  <c r="G87" i="11"/>
  <c r="G65" i="11"/>
  <c r="G111" i="11"/>
  <c r="G91" i="11"/>
  <c r="G82" i="11"/>
  <c r="G23" i="11"/>
  <c r="G100" i="11"/>
  <c r="F81" i="11"/>
  <c r="F5" i="11"/>
  <c r="K5" i="11"/>
  <c r="G30" i="11"/>
  <c r="J71" i="11"/>
  <c r="J112" i="11"/>
  <c r="G78" i="11"/>
  <c r="J103" i="11"/>
  <c r="G5" i="11"/>
  <c r="I18" i="11"/>
  <c r="I90" i="11"/>
  <c r="G66" i="11"/>
  <c r="J21" i="11"/>
  <c r="F25" i="11"/>
  <c r="J87" i="11"/>
  <c r="G43" i="11"/>
  <c r="J38" i="11"/>
  <c r="J65" i="11"/>
  <c r="J63" i="11"/>
  <c r="J109" i="11"/>
  <c r="J90" i="11"/>
  <c r="J81" i="11"/>
  <c r="J5" i="11"/>
  <c r="G112" i="11"/>
  <c r="I109" i="11"/>
  <c r="K66" i="11"/>
  <c r="J97" i="11"/>
  <c r="I15" i="11"/>
  <c r="F73" i="11"/>
  <c r="G94" i="11"/>
  <c r="K87" i="11"/>
  <c r="F66" i="11"/>
  <c r="I112" i="11"/>
  <c r="K33" i="11"/>
  <c r="G79" i="11"/>
  <c r="J67" i="11"/>
  <c r="J93" i="11"/>
  <c r="J84" i="11"/>
  <c r="G104" i="11"/>
  <c r="K72" i="11"/>
  <c r="K31" i="11"/>
  <c r="K112" i="11"/>
  <c r="K62" i="11"/>
  <c r="K75" i="11"/>
  <c r="J104" i="11"/>
  <c r="J111" i="11"/>
  <c r="I88" i="11"/>
  <c r="K91" i="11"/>
  <c r="J72" i="11"/>
  <c r="J91" i="11"/>
  <c r="J99" i="11"/>
  <c r="G97" i="11"/>
  <c r="I81" i="11"/>
  <c r="J62" i="11"/>
  <c r="F63" i="11"/>
  <c r="F62" i="11"/>
  <c r="F93" i="11"/>
  <c r="F31" i="11"/>
  <c r="F90" i="11"/>
  <c r="G81" i="11"/>
  <c r="J80" i="11"/>
  <c r="I171" i="11"/>
  <c r="E97" i="11"/>
  <c r="E99" i="11"/>
  <c r="F38" i="11"/>
  <c r="F94" i="11"/>
  <c r="J94" i="11"/>
  <c r="I63" i="11"/>
  <c r="K80" i="11"/>
  <c r="J77" i="11"/>
  <c r="K106" i="11"/>
  <c r="F95" i="11"/>
  <c r="I96" i="11"/>
  <c r="G92" i="11"/>
  <c r="G70" i="11"/>
  <c r="J73" i="11"/>
  <c r="G98" i="11"/>
  <c r="K92" i="11"/>
  <c r="J74" i="11"/>
  <c r="I172" i="11"/>
  <c r="E104" i="11"/>
  <c r="E65" i="11"/>
  <c r="F79" i="11"/>
  <c r="I75" i="11"/>
  <c r="K73" i="11"/>
  <c r="J83" i="11"/>
  <c r="I80" i="11"/>
  <c r="K89" i="11"/>
  <c r="G73" i="11"/>
  <c r="J96" i="11"/>
  <c r="K113" i="11"/>
  <c r="G75" i="11"/>
  <c r="J61" i="11"/>
  <c r="I82" i="11"/>
  <c r="I101" i="11"/>
  <c r="G60" i="11"/>
  <c r="G113" i="11"/>
  <c r="K63" i="11"/>
  <c r="F43" i="11"/>
  <c r="F84" i="11"/>
  <c r="F74" i="11"/>
  <c r="F99" i="11"/>
  <c r="F65" i="11"/>
  <c r="F109" i="11"/>
  <c r="F107" i="11"/>
  <c r="F89" i="11"/>
  <c r="F80" i="11"/>
  <c r="F82" i="11"/>
  <c r="F97" i="11"/>
  <c r="F111" i="11"/>
  <c r="F91" i="11"/>
  <c r="F72" i="11"/>
  <c r="F98" i="11"/>
  <c r="F78" i="11"/>
  <c r="I143" i="11"/>
  <c r="G74" i="11"/>
  <c r="E82" i="11"/>
  <c r="E111" i="11"/>
  <c r="I92" i="11"/>
  <c r="J79" i="11"/>
  <c r="I98" i="11"/>
  <c r="I107" i="11"/>
  <c r="G101" i="11"/>
  <c r="I66" i="11"/>
  <c r="K65" i="11"/>
  <c r="J106" i="11"/>
  <c r="F87" i="11"/>
  <c r="K94" i="11"/>
  <c r="K88" i="11"/>
  <c r="G61" i="11"/>
  <c r="F85" i="11"/>
  <c r="G96" i="11"/>
  <c r="G103" i="11"/>
  <c r="K90" i="11"/>
  <c r="G88" i="11"/>
  <c r="I78" i="11"/>
  <c r="I83" i="11"/>
  <c r="I103" i="11"/>
  <c r="I94" i="11"/>
  <c r="I95" i="11"/>
  <c r="I60" i="11"/>
  <c r="I113" i="11"/>
  <c r="I76" i="11"/>
  <c r="I2" i="11"/>
  <c r="I71" i="11"/>
  <c r="I105" i="11"/>
  <c r="J113" i="11"/>
  <c r="I62" i="11"/>
  <c r="G106" i="11"/>
  <c r="K74" i="11"/>
  <c r="K97" i="11"/>
  <c r="F113" i="11"/>
  <c r="F60" i="11"/>
  <c r="I59" i="11"/>
  <c r="G77" i="11"/>
  <c r="G59" i="11"/>
  <c r="I84" i="11"/>
  <c r="F88" i="11"/>
  <c r="F75" i="11"/>
  <c r="G63" i="11"/>
  <c r="I89" i="11"/>
  <c r="I125" i="11"/>
  <c r="I99" i="11"/>
  <c r="J107" i="11"/>
  <c r="J88" i="11"/>
  <c r="K84" i="11"/>
  <c r="K79" i="11"/>
  <c r="F76" i="11"/>
  <c r="I70" i="11"/>
  <c r="G108" i="11"/>
  <c r="G105" i="11"/>
  <c r="K81" i="11"/>
  <c r="I74" i="11"/>
  <c r="I111" i="11"/>
  <c r="F71" i="11"/>
  <c r="J76" i="11"/>
  <c r="F112" i="11"/>
  <c r="G90" i="11"/>
  <c r="J89" i="11"/>
  <c r="I159" i="11"/>
  <c r="G89" i="11"/>
  <c r="E84" i="11"/>
  <c r="I100" i="11"/>
  <c r="F110" i="11"/>
  <c r="J85" i="11"/>
  <c r="K111" i="11"/>
  <c r="J101" i="11"/>
  <c r="F106" i="11"/>
  <c r="F92" i="11"/>
  <c r="G85" i="11"/>
  <c r="G67" i="11"/>
  <c r="K98" i="11"/>
  <c r="J95" i="11"/>
  <c r="G109" i="11"/>
  <c r="K100" i="11"/>
  <c r="G80" i="11"/>
  <c r="E78" i="11"/>
  <c r="I97" i="11"/>
  <c r="K78" i="11"/>
  <c r="J70" i="11"/>
  <c r="K110" i="11"/>
  <c r="K38" i="11"/>
  <c r="K70" i="11"/>
  <c r="K107" i="11"/>
  <c r="K101" i="11"/>
  <c r="K103" i="11"/>
  <c r="K85" i="11"/>
  <c r="K104" i="11"/>
  <c r="K82" i="11"/>
  <c r="K108" i="11"/>
  <c r="K96" i="11"/>
  <c r="K59" i="11"/>
  <c r="K71" i="11"/>
  <c r="K105" i="11"/>
  <c r="J92" i="11"/>
  <c r="F101" i="11"/>
  <c r="I91" i="11"/>
  <c r="F103" i="11"/>
  <c r="F67" i="11"/>
  <c r="G76" i="11"/>
  <c r="G95" i="11"/>
  <c r="G107" i="11"/>
  <c r="K93" i="11"/>
  <c r="K60" i="11"/>
  <c r="J105" i="11"/>
  <c r="I104" i="11"/>
  <c r="K77" i="11"/>
  <c r="G93" i="11"/>
  <c r="K61" i="11"/>
  <c r="I121" i="11"/>
  <c r="E91" i="11"/>
  <c r="I72" i="11"/>
  <c r="F83" i="11"/>
  <c r="J108" i="11"/>
  <c r="J110" i="11"/>
  <c r="K99" i="11"/>
  <c r="J59" i="11"/>
  <c r="K83" i="11"/>
  <c r="J69" i="11"/>
  <c r="F100" i="11"/>
  <c r="F108" i="11"/>
  <c r="F105" i="11"/>
  <c r="K109" i="11"/>
  <c r="F96" i="11"/>
  <c r="C2" i="18"/>
  <c r="I77" i="11"/>
  <c r="F70" i="11"/>
  <c r="F59" i="11"/>
  <c r="I106" i="11"/>
  <c r="J159" i="11" l="1"/>
  <c r="F125" i="11"/>
  <c r="G171" i="11"/>
  <c r="K125" i="11"/>
  <c r="J172" i="11"/>
  <c r="F171" i="11"/>
  <c r="G125" i="11"/>
  <c r="K159" i="11"/>
  <c r="J98" i="11"/>
  <c r="J171" i="11"/>
  <c r="F121" i="11"/>
  <c r="G143" i="11"/>
  <c r="K171" i="11"/>
  <c r="J82" i="11"/>
  <c r="K143" i="11"/>
  <c r="J143" i="11"/>
  <c r="F143" i="11"/>
  <c r="J125" i="11"/>
  <c r="G172" i="11"/>
  <c r="K121" i="11"/>
  <c r="J121" i="11"/>
  <c r="F172" i="11"/>
  <c r="G159" i="11"/>
  <c r="F159" i="11"/>
  <c r="G121" i="11"/>
  <c r="G84" i="11"/>
  <c r="K172" i="11"/>
  <c r="F77" i="11"/>
  <c r="D19" i="11"/>
  <c r="F104" i="11"/>
  <c r="D55" i="11"/>
  <c r="D38" i="11" l="1"/>
  <c r="D9" i="11"/>
  <c r="D33" i="11"/>
  <c r="D25" i="11"/>
  <c r="D54" i="11"/>
  <c r="D4" i="11"/>
  <c r="D18" i="11"/>
  <c r="D42" i="11"/>
  <c r="D2" i="11"/>
  <c r="D31" i="11"/>
  <c r="D40" i="11"/>
  <c r="D15" i="11"/>
  <c r="D23" i="11"/>
  <c r="D32" i="11"/>
  <c r="D27" i="11"/>
  <c r="D43" i="11"/>
  <c r="D109" i="11"/>
  <c r="D171" i="11"/>
  <c r="D125" i="11"/>
  <c r="C59" i="11"/>
  <c r="D172" i="11"/>
  <c r="D159" i="11"/>
  <c r="D143" i="11"/>
  <c r="D121" i="11"/>
  <c r="I73" i="11" l="1"/>
  <c r="D85" i="11"/>
  <c r="D87" i="11"/>
  <c r="D94" i="11"/>
  <c r="D106" i="11"/>
  <c r="D67" i="11"/>
  <c r="D5" i="11"/>
  <c r="D80" i="11"/>
  <c r="D93" i="11"/>
  <c r="D3" i="11"/>
  <c r="D101" i="11"/>
  <c r="D103" i="11"/>
  <c r="D107" i="11"/>
  <c r="D88" i="11"/>
  <c r="D95" i="11"/>
  <c r="D65" i="11"/>
  <c r="D81" i="11"/>
  <c r="D104" i="11"/>
  <c r="D96" i="11"/>
  <c r="D74" i="11"/>
  <c r="D78" i="11"/>
  <c r="D66" i="11"/>
  <c r="D70" i="11"/>
  <c r="D105" i="11"/>
  <c r="D82" i="11"/>
  <c r="D99" i="11"/>
  <c r="D77" i="11"/>
  <c r="D90" i="11"/>
  <c r="D71" i="11"/>
  <c r="D92" i="11"/>
  <c r="D98" i="11"/>
  <c r="D91" i="11"/>
  <c r="D63" i="11"/>
  <c r="D75" i="11"/>
  <c r="D59" i="11"/>
  <c r="D84" i="11"/>
  <c r="D89" i="11"/>
  <c r="D110" i="11"/>
  <c r="D72" i="11"/>
  <c r="D97" i="11"/>
  <c r="D100" i="11"/>
  <c r="D285" i="11" l="1"/>
  <c r="D239" i="11"/>
  <c r="D147" i="11"/>
  <c r="D257" i="11"/>
  <c r="D144" i="11"/>
  <c r="D164" i="11"/>
  <c r="D140" i="11" l="1"/>
  <c r="J148" i="11"/>
  <c r="K144" i="11"/>
  <c r="E128" i="11"/>
  <c r="K147" i="11"/>
  <c r="G155" i="11"/>
  <c r="K145" i="11"/>
  <c r="E170" i="11"/>
  <c r="G148" i="11"/>
  <c r="F144" i="11"/>
  <c r="E144" i="11"/>
  <c r="E145" i="11"/>
  <c r="G164" i="11"/>
  <c r="J144" i="11"/>
  <c r="E155" i="11"/>
  <c r="K164" i="11"/>
  <c r="E147" i="11"/>
  <c r="E164" i="11"/>
  <c r="F155" i="11"/>
  <c r="F147" i="11"/>
  <c r="K148" i="11"/>
  <c r="E148" i="11"/>
  <c r="D133" i="11"/>
  <c r="K155" i="11"/>
  <c r="I257" i="11"/>
  <c r="F235" i="11"/>
  <c r="C273" i="11"/>
  <c r="C239" i="11"/>
  <c r="D83" i="11"/>
  <c r="H285" i="11"/>
  <c r="J286" i="11"/>
  <c r="D111" i="11"/>
  <c r="H273" i="11"/>
  <c r="I239" i="11"/>
  <c r="K285" i="11"/>
  <c r="G286" i="11"/>
  <c r="D76" i="11"/>
  <c r="J257" i="11"/>
  <c r="H235" i="11"/>
  <c r="E273" i="11"/>
  <c r="J239" i="11"/>
  <c r="D79" i="11"/>
  <c r="E285" i="11"/>
  <c r="D286" i="11"/>
  <c r="F286" i="11"/>
  <c r="H257" i="11"/>
  <c r="I273" i="11"/>
  <c r="K239" i="11"/>
  <c r="I285" i="11"/>
  <c r="D73" i="11"/>
  <c r="C286" i="11"/>
  <c r="C235" i="11"/>
  <c r="K257" i="11"/>
  <c r="J235" i="11"/>
  <c r="D235" i="11"/>
  <c r="E257" i="11"/>
  <c r="K235" i="11"/>
  <c r="K273" i="11"/>
  <c r="H239" i="11"/>
  <c r="F285" i="11"/>
  <c r="E286" i="11"/>
  <c r="D273" i="11"/>
  <c r="G257" i="11"/>
  <c r="E235" i="11"/>
  <c r="J273" i="11"/>
  <c r="E239" i="11"/>
  <c r="G285" i="11"/>
  <c r="I286" i="11"/>
  <c r="D108" i="11"/>
  <c r="F239" i="11"/>
  <c r="C285" i="11"/>
  <c r="H286" i="11"/>
  <c r="F257" i="11"/>
  <c r="I235" i="11"/>
  <c r="G273" i="11"/>
  <c r="C257" i="11"/>
  <c r="G235" i="11"/>
  <c r="F273" i="11"/>
  <c r="G239" i="11"/>
  <c r="J285" i="11"/>
  <c r="K286" i="11"/>
  <c r="D158" i="11" l="1"/>
  <c r="D169" i="11"/>
  <c r="D157" i="11"/>
  <c r="E129" i="11"/>
  <c r="J145" i="11"/>
  <c r="E122" i="11"/>
  <c r="D155" i="11"/>
  <c r="K170" i="11"/>
  <c r="J155" i="11"/>
  <c r="D156" i="11"/>
  <c r="E120" i="11"/>
  <c r="I144" i="11"/>
  <c r="D126" i="11"/>
  <c r="F128" i="11"/>
  <c r="E166" i="11"/>
  <c r="E163" i="11"/>
  <c r="F145" i="11"/>
  <c r="G144" i="11"/>
  <c r="K128" i="11"/>
  <c r="E141" i="11"/>
  <c r="H148" i="11"/>
  <c r="E132" i="11"/>
  <c r="E160" i="11"/>
  <c r="H164" i="11"/>
  <c r="D145" i="11"/>
  <c r="I155" i="11"/>
  <c r="E131" i="11"/>
  <c r="H145" i="11"/>
  <c r="D120" i="11"/>
  <c r="H144" i="11"/>
  <c r="E118" i="11"/>
  <c r="H128" i="11"/>
  <c r="D166" i="11"/>
  <c r="D163" i="11"/>
  <c r="I148" i="11"/>
  <c r="E123" i="11"/>
  <c r="E142" i="11"/>
  <c r="C148" i="11"/>
  <c r="C164" i="11"/>
  <c r="E153" i="11"/>
  <c r="C145" i="11"/>
  <c r="E119" i="11"/>
  <c r="E138" i="11"/>
  <c r="E140" i="11"/>
  <c r="E158" i="11"/>
  <c r="D142" i="11"/>
  <c r="J147" i="11"/>
  <c r="D153" i="11"/>
  <c r="H155" i="11"/>
  <c r="E134" i="11"/>
  <c r="C144" i="11"/>
  <c r="I170" i="11"/>
  <c r="E161" i="11"/>
  <c r="E136" i="11"/>
  <c r="C128" i="11"/>
  <c r="D138" i="11"/>
  <c r="E157" i="11"/>
  <c r="D123" i="11"/>
  <c r="E146" i="11"/>
  <c r="E168" i="11"/>
  <c r="E116" i="11"/>
  <c r="E165" i="11"/>
  <c r="D148" i="11"/>
  <c r="E139" i="11"/>
  <c r="E137" i="11"/>
  <c r="I147" i="11"/>
  <c r="E117" i="11"/>
  <c r="C155" i="11"/>
  <c r="E127" i="11"/>
  <c r="D128" i="11"/>
  <c r="C170" i="11"/>
  <c r="E154" i="11"/>
  <c r="E150" i="11"/>
  <c r="F170" i="11"/>
  <c r="E162" i="11"/>
  <c r="D139" i="11"/>
  <c r="E133" i="11"/>
  <c r="E135" i="11"/>
  <c r="D137" i="11"/>
  <c r="G145" i="11"/>
  <c r="J164" i="11"/>
  <c r="H147" i="11"/>
  <c r="E167" i="11"/>
  <c r="E149" i="11"/>
  <c r="D127" i="11"/>
  <c r="E152" i="11"/>
  <c r="G128" i="11"/>
  <c r="D154" i="11"/>
  <c r="D150" i="11"/>
  <c r="E169" i="11"/>
  <c r="D162" i="11"/>
  <c r="F148" i="11"/>
  <c r="D135" i="11"/>
  <c r="J170" i="11"/>
  <c r="G147" i="11"/>
  <c r="F164" i="11"/>
  <c r="D167" i="11"/>
  <c r="D149" i="11"/>
  <c r="E130" i="11"/>
  <c r="D152" i="11"/>
  <c r="H170" i="11"/>
  <c r="J128" i="11"/>
  <c r="E151" i="11"/>
  <c r="E124" i="11"/>
  <c r="G170" i="11"/>
  <c r="I164" i="11"/>
  <c r="C147" i="11"/>
  <c r="E156" i="11"/>
  <c r="I145" i="11"/>
  <c r="D170" i="11"/>
  <c r="E126" i="11"/>
  <c r="I128" i="11"/>
  <c r="H126" i="11" l="1"/>
  <c r="K156" i="11"/>
  <c r="I124" i="11"/>
  <c r="I151" i="11"/>
  <c r="J169" i="11"/>
  <c r="H152" i="11"/>
  <c r="J149" i="11"/>
  <c r="F167" i="11"/>
  <c r="K135" i="11"/>
  <c r="I133" i="11"/>
  <c r="G162" i="11"/>
  <c r="H150" i="11"/>
  <c r="G127" i="11"/>
  <c r="D134" i="11"/>
  <c r="G137" i="11"/>
  <c r="D146" i="11"/>
  <c r="C139" i="11"/>
  <c r="H116" i="11"/>
  <c r="H146" i="11"/>
  <c r="I157" i="11"/>
  <c r="G134" i="11"/>
  <c r="G158" i="11"/>
  <c r="K140" i="11"/>
  <c r="K138" i="11"/>
  <c r="F119" i="11"/>
  <c r="D141" i="11"/>
  <c r="C142" i="11"/>
  <c r="C131" i="11"/>
  <c r="K160" i="11"/>
  <c r="G132" i="11"/>
  <c r="F163" i="11"/>
  <c r="F166" i="11"/>
  <c r="F120" i="11"/>
  <c r="K122" i="11"/>
  <c r="D129" i="11"/>
  <c r="H129" i="11"/>
  <c r="C126" i="11"/>
  <c r="F156" i="11"/>
  <c r="J124" i="11"/>
  <c r="G151" i="11"/>
  <c r="H130" i="11"/>
  <c r="I149" i="11"/>
  <c r="J167" i="11"/>
  <c r="I135" i="11"/>
  <c r="F133" i="11"/>
  <c r="K162" i="11"/>
  <c r="C150" i="11"/>
  <c r="C154" i="11"/>
  <c r="K127" i="11"/>
  <c r="H117" i="11"/>
  <c r="F137" i="11"/>
  <c r="G139" i="11"/>
  <c r="H165" i="11"/>
  <c r="H168" i="11"/>
  <c r="G157" i="11"/>
  <c r="C136" i="11"/>
  <c r="C161" i="11"/>
  <c r="J134" i="11"/>
  <c r="F158" i="11"/>
  <c r="J140" i="11"/>
  <c r="I138" i="11"/>
  <c r="K119" i="11"/>
  <c r="D131" i="11"/>
  <c r="C153" i="11"/>
  <c r="G142" i="11"/>
  <c r="F123" i="11"/>
  <c r="H118" i="11"/>
  <c r="K131" i="11"/>
  <c r="I160" i="11"/>
  <c r="K132" i="11"/>
  <c r="C141" i="11"/>
  <c r="K163" i="11"/>
  <c r="J166" i="11"/>
  <c r="K120" i="11"/>
  <c r="G122" i="11"/>
  <c r="C129" i="11"/>
  <c r="K126" i="11"/>
  <c r="D130" i="11"/>
  <c r="I156" i="11"/>
  <c r="C151" i="11"/>
  <c r="C130" i="11"/>
  <c r="H169" i="11"/>
  <c r="C152" i="11"/>
  <c r="H149" i="11"/>
  <c r="H167" i="11"/>
  <c r="J162" i="11"/>
  <c r="F150" i="11"/>
  <c r="K154" i="11"/>
  <c r="D136" i="11"/>
  <c r="I127" i="11"/>
  <c r="C117" i="11"/>
  <c r="I137" i="11"/>
  <c r="J139" i="11"/>
  <c r="C165" i="11"/>
  <c r="C116" i="11"/>
  <c r="C168" i="11"/>
  <c r="C146" i="11"/>
  <c r="F157" i="11"/>
  <c r="G136" i="11"/>
  <c r="K161" i="11"/>
  <c r="I158" i="11"/>
  <c r="C140" i="11"/>
  <c r="G138" i="11"/>
  <c r="J119" i="11"/>
  <c r="F153" i="11"/>
  <c r="J142" i="11"/>
  <c r="J123" i="11"/>
  <c r="C118" i="11"/>
  <c r="J131" i="11"/>
  <c r="F160" i="11"/>
  <c r="J132" i="11"/>
  <c r="F141" i="11"/>
  <c r="G163" i="11"/>
  <c r="K166" i="11"/>
  <c r="D69" i="11"/>
  <c r="I120" i="11"/>
  <c r="I122" i="11"/>
  <c r="F129" i="11"/>
  <c r="G126" i="11"/>
  <c r="D113" i="11"/>
  <c r="J156" i="11"/>
  <c r="H124" i="11"/>
  <c r="J130" i="11"/>
  <c r="I169" i="11"/>
  <c r="G152" i="11"/>
  <c r="H135" i="11"/>
  <c r="H133" i="11"/>
  <c r="I162" i="11"/>
  <c r="K150" i="11"/>
  <c r="G154" i="11"/>
  <c r="D161" i="11"/>
  <c r="J127" i="11"/>
  <c r="F117" i="11"/>
  <c r="J137" i="11"/>
  <c r="K139" i="11"/>
  <c r="K165" i="11"/>
  <c r="F116" i="11"/>
  <c r="K168" i="11"/>
  <c r="G146" i="11"/>
  <c r="C157" i="11"/>
  <c r="K136" i="11"/>
  <c r="G161" i="11"/>
  <c r="I134" i="11"/>
  <c r="I140" i="11"/>
  <c r="I119" i="11"/>
  <c r="K153" i="11"/>
  <c r="F142" i="11"/>
  <c r="K123" i="11"/>
  <c r="G118" i="11"/>
  <c r="F131" i="11"/>
  <c r="J160" i="11"/>
  <c r="I132" i="11"/>
  <c r="J141" i="11"/>
  <c r="I163" i="11"/>
  <c r="G166" i="11"/>
  <c r="C120" i="11"/>
  <c r="H122" i="11"/>
  <c r="K129" i="11"/>
  <c r="J126" i="11"/>
  <c r="H156" i="11"/>
  <c r="C124" i="11"/>
  <c r="H151" i="11"/>
  <c r="G130" i="11"/>
  <c r="C169" i="11"/>
  <c r="F152" i="11"/>
  <c r="C149" i="11"/>
  <c r="C167" i="11"/>
  <c r="C135" i="11"/>
  <c r="C133" i="11"/>
  <c r="J150" i="11"/>
  <c r="J154" i="11"/>
  <c r="F127" i="11"/>
  <c r="K117" i="11"/>
  <c r="H137" i="11"/>
  <c r="I139" i="11"/>
  <c r="F165" i="11"/>
  <c r="K116" i="11"/>
  <c r="F168" i="11"/>
  <c r="F146" i="11"/>
  <c r="F136" i="11"/>
  <c r="I161" i="11"/>
  <c r="H134" i="11"/>
  <c r="H158" i="11"/>
  <c r="H140" i="11"/>
  <c r="H138" i="11"/>
  <c r="I153" i="11"/>
  <c r="D160" i="11"/>
  <c r="K142" i="11"/>
  <c r="I123" i="11"/>
  <c r="K118" i="11"/>
  <c r="I131" i="11"/>
  <c r="H132" i="11"/>
  <c r="G141" i="11"/>
  <c r="J163" i="11"/>
  <c r="I166" i="11"/>
  <c r="H120" i="11"/>
  <c r="J129" i="11"/>
  <c r="D112" i="11"/>
  <c r="F126" i="11"/>
  <c r="K124" i="11"/>
  <c r="J151" i="11"/>
  <c r="F130" i="11"/>
  <c r="G169" i="11"/>
  <c r="K152" i="11"/>
  <c r="K149" i="11"/>
  <c r="G167" i="11"/>
  <c r="G135" i="11"/>
  <c r="K133" i="11"/>
  <c r="H162" i="11"/>
  <c r="G150" i="11"/>
  <c r="I154" i="11"/>
  <c r="I117" i="11"/>
  <c r="D165" i="11"/>
  <c r="F139" i="11"/>
  <c r="G165" i="11"/>
  <c r="I116" i="11"/>
  <c r="I168" i="11"/>
  <c r="K146" i="11"/>
  <c r="H157" i="11"/>
  <c r="I136" i="11"/>
  <c r="F161" i="11"/>
  <c r="C134" i="11"/>
  <c r="C158" i="11"/>
  <c r="C138" i="11"/>
  <c r="H119" i="11"/>
  <c r="J153" i="11"/>
  <c r="D132" i="11"/>
  <c r="I142" i="11"/>
  <c r="G123" i="11"/>
  <c r="F118" i="11"/>
  <c r="G131" i="11"/>
  <c r="H160" i="11"/>
  <c r="K141" i="11"/>
  <c r="H163" i="11"/>
  <c r="H166" i="11"/>
  <c r="C122" i="11"/>
  <c r="I129" i="11"/>
  <c r="D124" i="11"/>
  <c r="I126" i="11"/>
  <c r="C156" i="11"/>
  <c r="G124" i="11"/>
  <c r="F151" i="11"/>
  <c r="K130" i="11"/>
  <c r="F169" i="11"/>
  <c r="J152" i="11"/>
  <c r="F149" i="11"/>
  <c r="K167" i="11"/>
  <c r="J135" i="11"/>
  <c r="G133" i="11"/>
  <c r="C162" i="11"/>
  <c r="F154" i="11"/>
  <c r="H127" i="11"/>
  <c r="J117" i="11"/>
  <c r="D116" i="11"/>
  <c r="C137" i="11"/>
  <c r="H139" i="11"/>
  <c r="J165" i="11"/>
  <c r="G116" i="11"/>
  <c r="J168" i="11"/>
  <c r="I146" i="11"/>
  <c r="J157" i="11"/>
  <c r="J136" i="11"/>
  <c r="J161" i="11"/>
  <c r="F134" i="11"/>
  <c r="J158" i="11"/>
  <c r="F140" i="11"/>
  <c r="F138" i="11"/>
  <c r="C119" i="11"/>
  <c r="G153" i="11"/>
  <c r="H123" i="11"/>
  <c r="I118" i="11"/>
  <c r="H131" i="11"/>
  <c r="C160" i="11"/>
  <c r="C132" i="11"/>
  <c r="I141" i="11"/>
  <c r="J120" i="11"/>
  <c r="J122" i="11"/>
  <c r="G129" i="11"/>
  <c r="D151" i="11"/>
  <c r="G156" i="11"/>
  <c r="F124" i="11"/>
  <c r="K151" i="11"/>
  <c r="I130" i="11"/>
  <c r="K169" i="11"/>
  <c r="I152" i="11"/>
  <c r="G149" i="11"/>
  <c r="I167" i="11"/>
  <c r="F135" i="11"/>
  <c r="J133" i="11"/>
  <c r="F162" i="11"/>
  <c r="I150" i="11"/>
  <c r="H154" i="11"/>
  <c r="C127" i="11"/>
  <c r="G117" i="11"/>
  <c r="K137" i="11"/>
  <c r="D168" i="11"/>
  <c r="I165" i="11"/>
  <c r="J116" i="11"/>
  <c r="G168" i="11"/>
  <c r="J146" i="11"/>
  <c r="K157" i="11"/>
  <c r="H136" i="11"/>
  <c r="H161" i="11"/>
  <c r="K134" i="11"/>
  <c r="K158" i="11"/>
  <c r="G140" i="11"/>
  <c r="J138" i="11"/>
  <c r="G119" i="11"/>
  <c r="H153" i="11"/>
  <c r="H142" i="11"/>
  <c r="C123" i="11"/>
  <c r="J118" i="11"/>
  <c r="G160" i="11"/>
  <c r="F132" i="11"/>
  <c r="D122" i="11"/>
  <c r="H141" i="11"/>
  <c r="C163" i="11"/>
  <c r="C166" i="11"/>
  <c r="G120" i="11"/>
  <c r="F122" i="11"/>
  <c r="D11" i="12"/>
  <c r="M11" i="12" s="1"/>
  <c r="M406" i="11"/>
  <c r="J53" i="9"/>
  <c r="K53" i="9"/>
  <c r="P53" i="9"/>
  <c r="O53" i="9"/>
  <c r="Q53" i="9"/>
  <c r="S53" i="9"/>
  <c r="M53" i="9"/>
  <c r="L53" i="9"/>
  <c r="R53" i="9"/>
  <c r="N53" i="9"/>
  <c r="R428" i="11"/>
  <c r="I35" i="12"/>
  <c r="R35" i="12" s="1"/>
  <c r="R457" i="11" l="1"/>
  <c r="I45" i="12"/>
  <c r="F11" i="12"/>
  <c r="O11" i="12" s="1"/>
  <c r="O406" i="11"/>
  <c r="R406" i="11"/>
  <c r="I11" i="12"/>
  <c r="R11" i="12" s="1"/>
  <c r="S456" i="11"/>
  <c r="J83" i="12"/>
  <c r="R444" i="11"/>
  <c r="I64" i="12"/>
  <c r="U444" i="11"/>
  <c r="L64" i="12"/>
  <c r="E11" i="12"/>
  <c r="N11" i="12" s="1"/>
  <c r="N406" i="11"/>
  <c r="T456" i="11"/>
  <c r="K83" i="12"/>
  <c r="M444" i="11"/>
  <c r="D64" i="12"/>
  <c r="P406" i="11"/>
  <c r="G11" i="12"/>
  <c r="P11" i="12" s="1"/>
  <c r="Q456" i="11"/>
  <c r="H83" i="12"/>
  <c r="G53" i="9"/>
  <c r="L53" i="8"/>
  <c r="L11" i="12"/>
  <c r="U11" i="12" s="1"/>
  <c r="U406" i="11"/>
  <c r="N444" i="11"/>
  <c r="E64" i="12"/>
  <c r="E83" i="12"/>
  <c r="N456" i="11"/>
  <c r="U410" i="11"/>
  <c r="L15" i="12"/>
  <c r="U15" i="12" s="1"/>
  <c r="J15" i="12"/>
  <c r="S15" i="12" s="1"/>
  <c r="S410" i="11"/>
  <c r="K64" i="12"/>
  <c r="T444" i="11"/>
  <c r="K11" i="12"/>
  <c r="T11" i="12" s="1"/>
  <c r="T406" i="11"/>
  <c r="L83" i="12"/>
  <c r="U456" i="11"/>
  <c r="N428" i="11"/>
  <c r="E35" i="12"/>
  <c r="N35" i="12" s="1"/>
  <c r="N53" i="8"/>
  <c r="I53" i="9"/>
  <c r="I15" i="12"/>
  <c r="R15" i="12" s="1"/>
  <c r="R410" i="11"/>
  <c r="D53" i="9"/>
  <c r="I53" i="8"/>
  <c r="C53" i="9"/>
  <c r="D53" i="8"/>
  <c r="G15" i="12"/>
  <c r="P15" i="12" s="1"/>
  <c r="P410" i="11"/>
  <c r="H279" i="11"/>
  <c r="K35" i="12"/>
  <c r="T35" i="12" s="1"/>
  <c r="T428" i="11"/>
  <c r="F64" i="12"/>
  <c r="O444" i="11"/>
  <c r="K53" i="8"/>
  <c r="F53" i="9"/>
  <c r="J11" i="12"/>
  <c r="S11" i="12" s="1"/>
  <c r="S406" i="11"/>
  <c r="Q406" i="11"/>
  <c r="H11" i="12"/>
  <c r="Q11" i="12" s="1"/>
  <c r="N410" i="11"/>
  <c r="E15" i="12"/>
  <c r="N15" i="12" s="1"/>
  <c r="H53" i="9"/>
  <c r="M53" i="8"/>
  <c r="B53" i="9"/>
  <c r="C53" i="8"/>
  <c r="G35" i="12"/>
  <c r="P35" i="12" s="1"/>
  <c r="P428" i="11"/>
  <c r="J53" i="8"/>
  <c r="E53" i="9"/>
  <c r="S444" i="11"/>
  <c r="J64" i="12"/>
  <c r="H64" i="12"/>
  <c r="Q444" i="11"/>
  <c r="C241" i="11" l="1"/>
  <c r="J267" i="11"/>
  <c r="C252" i="11"/>
  <c r="G277" i="11"/>
  <c r="C253" i="11"/>
  <c r="H282" i="11"/>
  <c r="G243" i="11"/>
  <c r="J234" i="11"/>
  <c r="F263" i="11"/>
  <c r="C251" i="11"/>
  <c r="K256" i="11"/>
  <c r="K268" i="11"/>
  <c r="G281" i="11"/>
  <c r="I230" i="11"/>
  <c r="G249" i="11"/>
  <c r="C280" i="11"/>
  <c r="I266" i="11"/>
  <c r="K272" i="11"/>
  <c r="J263" i="11"/>
  <c r="J231" i="11"/>
  <c r="I238" i="11"/>
  <c r="C255" i="11"/>
  <c r="C231" i="11"/>
  <c r="F281" i="11"/>
  <c r="E259" i="11"/>
  <c r="K241" i="11"/>
  <c r="E265" i="11"/>
  <c r="F271" i="11"/>
  <c r="I245" i="11"/>
  <c r="F35" i="12"/>
  <c r="O35" i="12" s="1"/>
  <c r="O428" i="11"/>
  <c r="C233" i="11"/>
  <c r="K278" i="11"/>
  <c r="J264" i="11"/>
  <c r="H258" i="11"/>
  <c r="K276" i="11"/>
  <c r="H281" i="11"/>
  <c r="C271" i="11"/>
  <c r="K281" i="11"/>
  <c r="O456" i="11"/>
  <c r="F83" i="12"/>
  <c r="O83" i="12" s="1"/>
  <c r="C262" i="11"/>
  <c r="F269" i="11"/>
  <c r="K270" i="11"/>
  <c r="K237" i="11"/>
  <c r="E242" i="11"/>
  <c r="G261" i="11"/>
  <c r="K253" i="11"/>
  <c r="H280" i="11"/>
  <c r="E246" i="11"/>
  <c r="G251" i="11"/>
  <c r="K15" i="12"/>
  <c r="T15" i="12" s="1"/>
  <c r="T410" i="11"/>
  <c r="K231" i="11"/>
  <c r="G267" i="11"/>
  <c r="G276" i="11"/>
  <c r="H264" i="11"/>
  <c r="H259" i="11"/>
  <c r="E232" i="11"/>
  <c r="K238" i="11"/>
  <c r="K236" i="11"/>
  <c r="K275" i="11"/>
  <c r="I280" i="11"/>
  <c r="G264" i="11"/>
  <c r="E233" i="11"/>
  <c r="I276" i="11"/>
  <c r="H278" i="11"/>
  <c r="H251" i="11"/>
  <c r="C258" i="11"/>
  <c r="J253" i="11"/>
  <c r="E262" i="11"/>
  <c r="C269" i="11"/>
  <c r="G237" i="11"/>
  <c r="G242" i="11"/>
  <c r="F261" i="11"/>
  <c r="D261" i="11"/>
  <c r="F233" i="11"/>
  <c r="F251" i="11"/>
  <c r="O410" i="11"/>
  <c r="F15" i="12"/>
  <c r="O15" i="12" s="1"/>
  <c r="I275" i="11"/>
  <c r="C274" i="11"/>
  <c r="H260" i="11"/>
  <c r="E255" i="11"/>
  <c r="C230" i="11"/>
  <c r="D260" i="11"/>
  <c r="K259" i="11"/>
  <c r="H263" i="11"/>
  <c r="I234" i="11"/>
  <c r="F270" i="11"/>
  <c r="E231" i="11"/>
  <c r="K280" i="11"/>
  <c r="H270" i="11"/>
  <c r="L35" i="12"/>
  <c r="U35" i="12" s="1"/>
  <c r="U428" i="11"/>
  <c r="F253" i="11"/>
  <c r="J278" i="11"/>
  <c r="I258" i="11"/>
  <c r="D258" i="11"/>
  <c r="P444" i="11"/>
  <c r="G64" i="12"/>
  <c r="C275" i="11"/>
  <c r="C260" i="11"/>
  <c r="J277" i="11"/>
  <c r="G83" i="12"/>
  <c r="P83" i="12" s="1"/>
  <c r="P456" i="11"/>
  <c r="I262" i="11"/>
  <c r="G246" i="11"/>
  <c r="E269" i="11"/>
  <c r="F256" i="11"/>
  <c r="C270" i="11"/>
  <c r="C256" i="11"/>
  <c r="F242" i="11"/>
  <c r="E261" i="11"/>
  <c r="C276" i="11"/>
  <c r="F280" i="11"/>
  <c r="D245" i="11"/>
  <c r="M410" i="11"/>
  <c r="D15" i="12"/>
  <c r="M15" i="12" s="1"/>
  <c r="H246" i="11"/>
  <c r="G236" i="11"/>
  <c r="I271" i="11"/>
  <c r="F259" i="11"/>
  <c r="K245" i="11"/>
  <c r="I251" i="11"/>
  <c r="D275" i="11"/>
  <c r="G253" i="11"/>
  <c r="D248" i="11"/>
  <c r="K233" i="11"/>
  <c r="H249" i="11"/>
  <c r="I281" i="11"/>
  <c r="I278" i="11"/>
  <c r="D278" i="11"/>
  <c r="J258" i="11"/>
  <c r="E275" i="11"/>
  <c r="G280" i="11"/>
  <c r="K263" i="11"/>
  <c r="G263" i="11"/>
  <c r="H262" i="11"/>
  <c r="I269" i="11"/>
  <c r="K269" i="11"/>
  <c r="H256" i="11"/>
  <c r="J248" i="11"/>
  <c r="I242" i="11"/>
  <c r="I261" i="11"/>
  <c r="G238" i="11"/>
  <c r="K248" i="11"/>
  <c r="F238" i="11"/>
  <c r="H243" i="11"/>
  <c r="I270" i="11"/>
  <c r="H238" i="11"/>
  <c r="H234" i="11"/>
  <c r="E274" i="11"/>
  <c r="C266" i="11"/>
  <c r="G272" i="11"/>
  <c r="J259" i="11"/>
  <c r="C243" i="11"/>
  <c r="G260" i="11"/>
  <c r="C236" i="11"/>
  <c r="K271" i="11"/>
  <c r="C267" i="11"/>
  <c r="J276" i="11"/>
  <c r="D35" i="12"/>
  <c r="M35" i="12" s="1"/>
  <c r="M428" i="11"/>
  <c r="H277" i="11"/>
  <c r="I264" i="11"/>
  <c r="C278" i="11"/>
  <c r="I277" i="11"/>
  <c r="G258" i="11"/>
  <c r="I237" i="11"/>
  <c r="I256" i="11"/>
  <c r="C277" i="11"/>
  <c r="E260" i="11"/>
  <c r="C281" i="11"/>
  <c r="H276" i="11"/>
  <c r="F276" i="11"/>
  <c r="G262" i="11"/>
  <c r="J269" i="11"/>
  <c r="F246" i="11"/>
  <c r="F237" i="11"/>
  <c r="K242" i="11"/>
  <c r="C261" i="11"/>
  <c r="C237" i="11"/>
  <c r="J237" i="11"/>
  <c r="J251" i="11"/>
  <c r="G270" i="11"/>
  <c r="G271" i="11"/>
  <c r="I259" i="11"/>
  <c r="D259" i="11"/>
  <c r="I248" i="11"/>
  <c r="H267" i="11"/>
  <c r="G248" i="11"/>
  <c r="H275" i="11"/>
  <c r="G278" i="11"/>
  <c r="C263" i="11"/>
  <c r="F258" i="11"/>
  <c r="J280" i="11"/>
  <c r="D83" i="12"/>
  <c r="M83" i="12" s="1"/>
  <c r="M456" i="11"/>
  <c r="J262" i="11"/>
  <c r="G269" i="11"/>
  <c r="J238" i="11"/>
  <c r="J242" i="11"/>
  <c r="K261" i="11"/>
  <c r="C238" i="11"/>
  <c r="I249" i="11"/>
  <c r="J246" i="11"/>
  <c r="H236" i="11"/>
  <c r="D246" i="11"/>
  <c r="G233" i="11"/>
  <c r="F272" i="11"/>
  <c r="G252" i="11"/>
  <c r="G259" i="11"/>
  <c r="J233" i="11"/>
  <c r="F245" i="11"/>
  <c r="E236" i="11"/>
  <c r="C245" i="11"/>
  <c r="I246" i="11"/>
  <c r="H35" i="12"/>
  <c r="Q35" i="12" s="1"/>
  <c r="Q428" i="11"/>
  <c r="I260" i="11"/>
  <c r="F278" i="11"/>
  <c r="E258" i="11"/>
  <c r="K262" i="11"/>
  <c r="H269" i="11"/>
  <c r="H248" i="11"/>
  <c r="C248" i="11"/>
  <c r="H242" i="11"/>
  <c r="D242" i="11"/>
  <c r="J261" i="11"/>
  <c r="J272" i="11"/>
  <c r="Q410" i="11"/>
  <c r="H15" i="12"/>
  <c r="Q15" i="12" s="1"/>
  <c r="G245" i="11"/>
  <c r="D236" i="11"/>
  <c r="F264" i="11"/>
  <c r="C259" i="11"/>
  <c r="D238" i="11"/>
  <c r="K277" i="11"/>
  <c r="E245" i="11"/>
  <c r="H272" i="11"/>
  <c r="S428" i="11"/>
  <c r="J35" i="12"/>
  <c r="S35" i="12" s="1"/>
  <c r="F248" i="11"/>
  <c r="E278" i="11"/>
  <c r="K258" i="11"/>
  <c r="I253" i="11"/>
  <c r="I83" i="12"/>
  <c r="R83" i="12" s="1"/>
  <c r="R456" i="11"/>
  <c r="F262" i="11"/>
  <c r="D262" i="11"/>
  <c r="D269" i="11"/>
  <c r="I272" i="11"/>
  <c r="E248" i="11"/>
  <c r="C242" i="11"/>
  <c r="H261" i="11"/>
  <c r="E238" i="11"/>
  <c r="S83" i="12"/>
  <c r="O457" i="11"/>
  <c r="F45" i="12"/>
  <c r="U83" i="12"/>
  <c r="N83" i="12"/>
  <c r="T83" i="12"/>
  <c r="S64" i="12"/>
  <c r="S457" i="11"/>
  <c r="J45" i="12"/>
  <c r="K45" i="12"/>
  <c r="T457" i="11"/>
  <c r="M457" i="11"/>
  <c r="D45" i="12"/>
  <c r="O64" i="12"/>
  <c r="N64" i="12"/>
  <c r="L45" i="12"/>
  <c r="U457" i="11"/>
  <c r="U64" i="12"/>
  <c r="G45" i="12"/>
  <c r="P457" i="11"/>
  <c r="N457" i="11"/>
  <c r="E45" i="12"/>
  <c r="Q83" i="12"/>
  <c r="R64" i="12"/>
  <c r="R45" i="12"/>
  <c r="Q64" i="12"/>
  <c r="Q457" i="11"/>
  <c r="H45" i="12"/>
  <c r="T64" i="12"/>
  <c r="M64" i="12"/>
  <c r="K252" i="11" l="1"/>
  <c r="F230" i="11"/>
  <c r="H254" i="11"/>
  <c r="F244" i="11"/>
  <c r="G244" i="11"/>
  <c r="C265" i="11"/>
  <c r="F231" i="11"/>
  <c r="J230" i="11"/>
  <c r="D251" i="11"/>
  <c r="J252" i="11"/>
  <c r="C279" i="11"/>
  <c r="D237" i="11"/>
  <c r="F260" i="11"/>
  <c r="G231" i="11"/>
  <c r="G255" i="11"/>
  <c r="I241" i="11"/>
  <c r="I282" i="11"/>
  <c r="G265" i="11"/>
  <c r="D256" i="11"/>
  <c r="G268" i="11"/>
  <c r="F240" i="11"/>
  <c r="K267" i="11"/>
  <c r="E252" i="11"/>
  <c r="G275" i="11"/>
  <c r="C283" i="11"/>
  <c r="E234" i="11"/>
  <c r="D250" i="11"/>
  <c r="C250" i="11"/>
  <c r="I267" i="11"/>
  <c r="J284" i="11"/>
  <c r="J247" i="11"/>
  <c r="D247" i="11"/>
  <c r="E254" i="11"/>
  <c r="G254" i="11"/>
  <c r="C244" i="11"/>
  <c r="I263" i="11"/>
  <c r="F234" i="11"/>
  <c r="K234" i="11"/>
  <c r="I274" i="11"/>
  <c r="K255" i="11"/>
  <c r="J243" i="11"/>
  <c r="E237" i="11"/>
  <c r="K260" i="11"/>
  <c r="G256" i="11"/>
  <c r="C282" i="11"/>
  <c r="I268" i="11"/>
  <c r="D276" i="11"/>
  <c r="J266" i="11"/>
  <c r="E253" i="11"/>
  <c r="E240" i="11"/>
  <c r="F252" i="11"/>
  <c r="C249" i="11"/>
  <c r="J260" i="11"/>
  <c r="G241" i="11"/>
  <c r="D252" i="11"/>
  <c r="H268" i="11"/>
  <c r="F283" i="11"/>
  <c r="D234" i="11"/>
  <c r="J250" i="11"/>
  <c r="F249" i="11"/>
  <c r="F275" i="11"/>
  <c r="G284" i="11"/>
  <c r="I247" i="11"/>
  <c r="C254" i="11"/>
  <c r="C264" i="11"/>
  <c r="E244" i="11"/>
  <c r="K266" i="11"/>
  <c r="H255" i="11"/>
  <c r="H232" i="11"/>
  <c r="J281" i="11"/>
  <c r="E281" i="11"/>
  <c r="J279" i="11"/>
  <c r="G230" i="11"/>
  <c r="J271" i="11"/>
  <c r="K264" i="11"/>
  <c r="E282" i="11"/>
  <c r="E276" i="11"/>
  <c r="D253" i="11"/>
  <c r="H240" i="11"/>
  <c r="D274" i="11"/>
  <c r="D270" i="11"/>
  <c r="H266" i="11"/>
  <c r="F243" i="11"/>
  <c r="J275" i="11"/>
  <c r="F255" i="11"/>
  <c r="E283" i="11"/>
  <c r="F274" i="11"/>
  <c r="H250" i="11"/>
  <c r="D268" i="11"/>
  <c r="F267" i="11"/>
  <c r="E284" i="11"/>
  <c r="C247" i="11"/>
  <c r="G234" i="11"/>
  <c r="I254" i="11"/>
  <c r="H245" i="11"/>
  <c r="I243" i="11"/>
  <c r="J244" i="11"/>
  <c r="C234" i="11"/>
  <c r="C268" i="11"/>
  <c r="D280" i="11"/>
  <c r="D281" i="11"/>
  <c r="D279" i="11"/>
  <c r="C272" i="11"/>
  <c r="K246" i="11"/>
  <c r="H233" i="11"/>
  <c r="E243" i="11"/>
  <c r="H271" i="11"/>
  <c r="G266" i="11"/>
  <c r="J240" i="11"/>
  <c r="J270" i="11"/>
  <c r="E270" i="11"/>
  <c r="K265" i="11"/>
  <c r="J241" i="11"/>
  <c r="F232" i="11"/>
  <c r="I283" i="11"/>
  <c r="F268" i="11"/>
  <c r="H231" i="11"/>
  <c r="K250" i="11"/>
  <c r="E268" i="11"/>
  <c r="I255" i="11"/>
  <c r="K284" i="11"/>
  <c r="I265" i="11"/>
  <c r="G247" i="11"/>
  <c r="J236" i="11"/>
  <c r="M24" i="9"/>
  <c r="L24" i="9"/>
  <c r="J254" i="11"/>
  <c r="J265" i="11"/>
  <c r="D244" i="11"/>
  <c r="F236" i="11"/>
  <c r="E280" i="11"/>
  <c r="I236" i="11"/>
  <c r="G279" i="11"/>
  <c r="J245" i="11"/>
  <c r="D267" i="11"/>
  <c r="D282" i="11"/>
  <c r="D243" i="11"/>
  <c r="J255" i="11"/>
  <c r="J268" i="11"/>
  <c r="H230" i="11"/>
  <c r="I240" i="11"/>
  <c r="J274" i="11"/>
  <c r="H252" i="11"/>
  <c r="H283" i="11"/>
  <c r="G283" i="11"/>
  <c r="K232" i="11"/>
  <c r="G250" i="11"/>
  <c r="E264" i="11"/>
  <c r="I231" i="11"/>
  <c r="H284" i="11"/>
  <c r="F265" i="11"/>
  <c r="F247" i="11"/>
  <c r="K254" i="11"/>
  <c r="I244" i="11"/>
  <c r="H237" i="11"/>
  <c r="H253" i="11"/>
  <c r="D277" i="11"/>
  <c r="E279" i="11"/>
  <c r="J232" i="11"/>
  <c r="E267" i="11"/>
  <c r="K282" i="11"/>
  <c r="I252" i="11"/>
  <c r="E230" i="11"/>
  <c r="C240" i="11"/>
  <c r="G232" i="11"/>
  <c r="J283" i="11"/>
  <c r="J256" i="11"/>
  <c r="E271" i="11"/>
  <c r="F250" i="11"/>
  <c r="F266" i="11"/>
  <c r="F277" i="11"/>
  <c r="D264" i="11"/>
  <c r="C284" i="11"/>
  <c r="H265" i="11"/>
  <c r="E247" i="11"/>
  <c r="G282" i="11"/>
  <c r="D254" i="11"/>
  <c r="K244" i="11"/>
  <c r="E263" i="11"/>
  <c r="K243" i="11"/>
  <c r="D240" i="11"/>
  <c r="D272" i="11"/>
  <c r="E277" i="11"/>
  <c r="F241" i="11"/>
  <c r="I279" i="11"/>
  <c r="E266" i="11"/>
  <c r="H241" i="11"/>
  <c r="J282" i="11"/>
  <c r="D249" i="11"/>
  <c r="D230" i="11"/>
  <c r="G240" i="11"/>
  <c r="H274" i="11"/>
  <c r="P64" i="12"/>
  <c r="E241" i="11"/>
  <c r="D283" i="11"/>
  <c r="K249" i="11"/>
  <c r="D271" i="11"/>
  <c r="E250" i="11"/>
  <c r="G274" i="11"/>
  <c r="D284" i="11"/>
  <c r="F284" i="11"/>
  <c r="H247" i="11"/>
  <c r="C246" i="11"/>
  <c r="F254" i="11"/>
  <c r="K279" i="11"/>
  <c r="H244" i="11"/>
  <c r="D263" i="11"/>
  <c r="C232" i="11"/>
  <c r="E272" i="11"/>
  <c r="E251" i="11"/>
  <c r="F279" i="11"/>
  <c r="K274" i="11"/>
  <c r="D266" i="11"/>
  <c r="J249" i="11"/>
  <c r="I233" i="11"/>
  <c r="F282" i="11"/>
  <c r="Q10" i="9"/>
  <c r="E256" i="11"/>
  <c r="I232" i="11"/>
  <c r="E249" i="11"/>
  <c r="K240" i="11"/>
  <c r="K251" i="11"/>
  <c r="D241" i="11"/>
  <c r="K230" i="11"/>
  <c r="K283" i="11"/>
  <c r="D265" i="11"/>
  <c r="D255" i="11"/>
  <c r="I250" i="11"/>
  <c r="I284" i="11"/>
  <c r="K247" i="11"/>
  <c r="F78" i="12"/>
  <c r="O78" i="12" s="1"/>
  <c r="D69" i="12"/>
  <c r="D78" i="12"/>
  <c r="M78" i="12" s="1"/>
  <c r="M452" i="11"/>
  <c r="D40" i="12"/>
  <c r="M40" i="12" s="1"/>
  <c r="M430" i="11"/>
  <c r="S447" i="11"/>
  <c r="J69" i="12"/>
  <c r="D43" i="12"/>
  <c r="M43" i="12" s="1"/>
  <c r="M432" i="11"/>
  <c r="N45" i="12"/>
  <c r="S45" i="12"/>
  <c r="Q45" i="12"/>
  <c r="H69" i="12"/>
  <c r="Q447" i="11"/>
  <c r="P45" i="12"/>
  <c r="O45" i="12"/>
  <c r="L31" i="12"/>
  <c r="U31" i="12" s="1"/>
  <c r="U424" i="11"/>
  <c r="M45" i="12"/>
  <c r="U45" i="12"/>
  <c r="T45" i="12"/>
  <c r="L24" i="8" l="1"/>
  <c r="G24" i="9"/>
  <c r="Q16" i="9"/>
  <c r="R16" i="9"/>
  <c r="P16" i="9"/>
  <c r="S16" i="9"/>
  <c r="K14" i="9"/>
  <c r="J14" i="9"/>
  <c r="L16" i="9"/>
  <c r="K10" i="9"/>
  <c r="K24" i="9"/>
  <c r="N7" i="9"/>
  <c r="S7" i="9"/>
  <c r="L7" i="9"/>
  <c r="M7" i="9"/>
  <c r="K7" i="9"/>
  <c r="P7" i="9"/>
  <c r="Q7" i="9"/>
  <c r="O7" i="9"/>
  <c r="J7" i="9"/>
  <c r="R7" i="9"/>
  <c r="D10" i="8"/>
  <c r="C10" i="9"/>
  <c r="M10" i="9"/>
  <c r="Q24" i="9"/>
  <c r="J15" i="9"/>
  <c r="S15" i="9"/>
  <c r="K15" i="9"/>
  <c r="R15" i="9"/>
  <c r="O23" i="9"/>
  <c r="J8" i="9"/>
  <c r="K8" i="9"/>
  <c r="C10" i="8"/>
  <c r="B10" i="9"/>
  <c r="R10" i="9"/>
  <c r="S43" i="9"/>
  <c r="R43" i="9"/>
  <c r="O24" i="9"/>
  <c r="J24" i="9"/>
  <c r="M16" i="9"/>
  <c r="O18" i="9"/>
  <c r="L18" i="9"/>
  <c r="M18" i="9"/>
  <c r="J18" i="9"/>
  <c r="Q18" i="9"/>
  <c r="K18" i="9"/>
  <c r="P18" i="9"/>
  <c r="S18" i="9"/>
  <c r="N18" i="9"/>
  <c r="R18" i="9"/>
  <c r="O46" i="9"/>
  <c r="K46" i="9"/>
  <c r="S46" i="9"/>
  <c r="Q46" i="9"/>
  <c r="P46" i="9"/>
  <c r="L46" i="9"/>
  <c r="M46" i="9"/>
  <c r="N46" i="9"/>
  <c r="R46" i="9"/>
  <c r="J46" i="9"/>
  <c r="J10" i="9"/>
  <c r="Q4" i="9"/>
  <c r="M4" i="9"/>
  <c r="J4" i="9"/>
  <c r="S4" i="9"/>
  <c r="O4" i="9"/>
  <c r="K4" i="9"/>
  <c r="N4" i="9"/>
  <c r="P4" i="9"/>
  <c r="R4" i="9"/>
  <c r="L4" i="9"/>
  <c r="R24" i="9"/>
  <c r="O452" i="11"/>
  <c r="S10" i="9"/>
  <c r="L10" i="9"/>
  <c r="S24" i="9"/>
  <c r="D24" i="8"/>
  <c r="C24" i="9"/>
  <c r="B24" i="9"/>
  <c r="C24" i="8"/>
  <c r="K27" i="9"/>
  <c r="P28" i="9"/>
  <c r="N6" i="9"/>
  <c r="S25" i="9"/>
  <c r="O25" i="9"/>
  <c r="J25" i="9"/>
  <c r="N25" i="9"/>
  <c r="N24" i="9"/>
  <c r="M447" i="11"/>
  <c r="N10" i="9"/>
  <c r="J3" i="9"/>
  <c r="N3" i="9"/>
  <c r="P3" i="9"/>
  <c r="K3" i="9"/>
  <c r="S3" i="9"/>
  <c r="O3" i="9"/>
  <c r="Q3" i="9"/>
  <c r="L3" i="9"/>
  <c r="R3" i="9"/>
  <c r="M3" i="9"/>
  <c r="M15" i="9"/>
  <c r="J44" i="9"/>
  <c r="L44" i="9"/>
  <c r="Q44" i="9"/>
  <c r="M44" i="9"/>
  <c r="S44" i="9"/>
  <c r="O10" i="9"/>
  <c r="P10" i="9"/>
  <c r="O21" i="9"/>
  <c r="N21" i="9"/>
  <c r="R21" i="9"/>
  <c r="P21" i="9"/>
  <c r="J21" i="9"/>
  <c r="S21" i="9"/>
  <c r="M21" i="9"/>
  <c r="K21" i="9"/>
  <c r="L21" i="9"/>
  <c r="Q21" i="9"/>
  <c r="J11" i="9"/>
  <c r="P11" i="9"/>
  <c r="Q11" i="9"/>
  <c r="K11" i="9"/>
  <c r="L11" i="9"/>
  <c r="O11" i="9"/>
  <c r="R11" i="9"/>
  <c r="N11" i="9"/>
  <c r="M11" i="9"/>
  <c r="S11" i="9"/>
  <c r="P24" i="9"/>
  <c r="S5" i="9"/>
  <c r="R2" i="9"/>
  <c r="G28" i="12"/>
  <c r="M450" i="11"/>
  <c r="O421" i="11"/>
  <c r="F28" i="12"/>
  <c r="D74" i="12"/>
  <c r="M74" i="12" s="1"/>
  <c r="R454" i="11"/>
  <c r="I80" i="12"/>
  <c r="R80" i="12" s="1"/>
  <c r="M421" i="11"/>
  <c r="D28" i="12"/>
  <c r="I39" i="12"/>
  <c r="R39" i="12" s="1"/>
  <c r="R429" i="11"/>
  <c r="T424" i="11"/>
  <c r="K31" i="12"/>
  <c r="T31" i="12" s="1"/>
  <c r="T413" i="11"/>
  <c r="K18" i="12"/>
  <c r="T18" i="12" s="1"/>
  <c r="F31" i="12"/>
  <c r="O31" i="12" s="1"/>
  <c r="O424" i="11"/>
  <c r="D14" i="12"/>
  <c r="M14" i="12" s="1"/>
  <c r="M409" i="11"/>
  <c r="J18" i="12"/>
  <c r="S18" i="12" s="1"/>
  <c r="S413" i="11"/>
  <c r="P440" i="11"/>
  <c r="G58" i="12"/>
  <c r="P58" i="12" s="1"/>
  <c r="H39" i="12"/>
  <c r="Q39" i="12" s="1"/>
  <c r="Q429" i="11"/>
  <c r="Q69" i="12"/>
  <c r="U412" i="11"/>
  <c r="L17" i="12"/>
  <c r="U17" i="12" s="1"/>
  <c r="E17" i="12"/>
  <c r="N17" i="12" s="1"/>
  <c r="N412" i="11"/>
  <c r="I48" i="12"/>
  <c r="R433" i="11"/>
  <c r="S69" i="12"/>
  <c r="N447" i="11"/>
  <c r="E69" i="12"/>
  <c r="G31" i="12"/>
  <c r="P31" i="12" s="1"/>
  <c r="P424" i="11"/>
  <c r="I78" i="12"/>
  <c r="R78" i="12" s="1"/>
  <c r="R452" i="11"/>
  <c r="O412" i="11"/>
  <c r="F17" i="12"/>
  <c r="O17" i="12" s="1"/>
  <c r="U433" i="11"/>
  <c r="L48" i="12"/>
  <c r="T452" i="11"/>
  <c r="K78" i="12"/>
  <c r="T78" i="12" s="1"/>
  <c r="R409" i="11"/>
  <c r="I14" i="12"/>
  <c r="R14" i="12" s="1"/>
  <c r="F18" i="12"/>
  <c r="O18" i="12" s="1"/>
  <c r="O413" i="11"/>
  <c r="D58" i="12"/>
  <c r="M58" i="12" s="1"/>
  <c r="M440" i="11"/>
  <c r="U413" i="11"/>
  <c r="L18" i="12"/>
  <c r="U18" i="12" s="1"/>
  <c r="F39" i="12"/>
  <c r="O39" i="12" s="1"/>
  <c r="O429" i="11"/>
  <c r="N433" i="11"/>
  <c r="E48" i="12"/>
  <c r="E39" i="12"/>
  <c r="N39" i="12" s="1"/>
  <c r="N429" i="11"/>
  <c r="S412" i="11"/>
  <c r="J17" i="12"/>
  <c r="S17" i="12" s="1"/>
  <c r="M433" i="11"/>
  <c r="D48" i="12"/>
  <c r="E78" i="12"/>
  <c r="N78" i="12" s="1"/>
  <c r="N452" i="11"/>
  <c r="K43" i="12"/>
  <c r="T43" i="12" s="1"/>
  <c r="T432" i="11"/>
  <c r="K17" i="12"/>
  <c r="T17" i="12" s="1"/>
  <c r="T412" i="11"/>
  <c r="G48" i="12"/>
  <c r="P433" i="11"/>
  <c r="K39" i="12"/>
  <c r="T39" i="12" s="1"/>
  <c r="T429" i="11"/>
  <c r="P412" i="11"/>
  <c r="G17" i="12"/>
  <c r="P17" i="12" s="1"/>
  <c r="O433" i="11"/>
  <c r="F48" i="12"/>
  <c r="J43" i="12"/>
  <c r="S43" i="12" s="1"/>
  <c r="S432" i="11"/>
  <c r="P429" i="11"/>
  <c r="G39" i="12"/>
  <c r="P39" i="12" s="1"/>
  <c r="P432" i="11"/>
  <c r="G43" i="12"/>
  <c r="P43" i="12" s="1"/>
  <c r="O447" i="11"/>
  <c r="F69" i="12"/>
  <c r="R412" i="11"/>
  <c r="I17" i="12"/>
  <c r="R17" i="12" s="1"/>
  <c r="Q433" i="11"/>
  <c r="H48" i="12"/>
  <c r="K69" i="12"/>
  <c r="T447" i="11"/>
  <c r="E31" i="12"/>
  <c r="N31" i="12" s="1"/>
  <c r="N424" i="11"/>
  <c r="I18" i="12"/>
  <c r="R18" i="12" s="1"/>
  <c r="R413" i="11"/>
  <c r="D31" i="12"/>
  <c r="M31" i="12" s="1"/>
  <c r="M424" i="11"/>
  <c r="D18" i="12"/>
  <c r="M18" i="12" s="1"/>
  <c r="M413" i="11"/>
  <c r="S455" i="11"/>
  <c r="J81" i="12"/>
  <c r="S81" i="12" s="1"/>
  <c r="I69" i="12"/>
  <c r="R447" i="11"/>
  <c r="Q432" i="11"/>
  <c r="H43" i="12"/>
  <c r="Q43" i="12" s="1"/>
  <c r="H31" i="12"/>
  <c r="Q31" i="12" s="1"/>
  <c r="Q424" i="11"/>
  <c r="D17" i="12"/>
  <c r="M17" i="12" s="1"/>
  <c r="M412" i="11"/>
  <c r="J48" i="12"/>
  <c r="S433" i="11"/>
  <c r="M69" i="12"/>
  <c r="U447" i="11"/>
  <c r="L69" i="12"/>
  <c r="N432" i="11"/>
  <c r="E43" i="12"/>
  <c r="N43" i="12" s="1"/>
  <c r="G69" i="12"/>
  <c r="P447" i="11"/>
  <c r="S424" i="11"/>
  <c r="J31" i="12"/>
  <c r="S31" i="12" s="1"/>
  <c r="G18" i="12"/>
  <c r="P18" i="12" s="1"/>
  <c r="P413" i="11"/>
  <c r="M429" i="11"/>
  <c r="D39" i="12"/>
  <c r="M39" i="12" s="1"/>
  <c r="N409" i="11"/>
  <c r="E14" i="12"/>
  <c r="N14" i="12" s="1"/>
  <c r="Q413" i="11"/>
  <c r="H18" i="12"/>
  <c r="Q18" i="12" s="1"/>
  <c r="J39" i="12"/>
  <c r="S39" i="12" s="1"/>
  <c r="S429" i="11"/>
  <c r="I58" i="12"/>
  <c r="R58" i="12" s="1"/>
  <c r="R440" i="11"/>
  <c r="Q412" i="11"/>
  <c r="H17" i="12"/>
  <c r="Q17" i="12" s="1"/>
  <c r="T433" i="11"/>
  <c r="K48" i="12"/>
  <c r="I7" i="12" l="1"/>
  <c r="R7" i="12" s="1"/>
  <c r="R404" i="11"/>
  <c r="L14" i="8"/>
  <c r="G14" i="9"/>
  <c r="J21" i="12"/>
  <c r="S21" i="12" s="1"/>
  <c r="S416" i="11"/>
  <c r="G10" i="12"/>
  <c r="P405" i="11"/>
  <c r="M420" i="11"/>
  <c r="D25" i="12"/>
  <c r="M25" i="12" s="1"/>
  <c r="S414" i="11"/>
  <c r="J19" i="12"/>
  <c r="S19" i="12" s="1"/>
  <c r="F44" i="9"/>
  <c r="K44" i="8"/>
  <c r="O420" i="11"/>
  <c r="F25" i="12"/>
  <c r="O25" i="12" s="1"/>
  <c r="I25" i="9"/>
  <c r="N25" i="8"/>
  <c r="F43" i="9"/>
  <c r="K43" i="8"/>
  <c r="E25" i="9"/>
  <c r="J25" i="8"/>
  <c r="K8" i="8"/>
  <c r="F8" i="9"/>
  <c r="K19" i="9"/>
  <c r="S19" i="9"/>
  <c r="M19" i="9"/>
  <c r="R19" i="9"/>
  <c r="L19" i="9"/>
  <c r="Q19" i="9"/>
  <c r="O19" i="9"/>
  <c r="N19" i="9"/>
  <c r="P19" i="9"/>
  <c r="J19" i="9"/>
  <c r="I11" i="9"/>
  <c r="N11" i="8"/>
  <c r="D11" i="9"/>
  <c r="I11" i="8"/>
  <c r="C11" i="8"/>
  <c r="B11" i="9"/>
  <c r="I21" i="8"/>
  <c r="D21" i="9"/>
  <c r="I44" i="9"/>
  <c r="N44" i="8"/>
  <c r="M36" i="9"/>
  <c r="Q36" i="9"/>
  <c r="S36" i="9"/>
  <c r="J36" i="9"/>
  <c r="R36" i="9"/>
  <c r="O36" i="9"/>
  <c r="L36" i="9"/>
  <c r="N36" i="9"/>
  <c r="K36" i="9"/>
  <c r="P36" i="9"/>
  <c r="J3" i="8"/>
  <c r="E3" i="9"/>
  <c r="G10" i="9"/>
  <c r="L10" i="8"/>
  <c r="U432" i="11"/>
  <c r="L43" i="12"/>
  <c r="U43" i="12" s="1"/>
  <c r="M25" i="9"/>
  <c r="I4" i="9"/>
  <c r="N4" i="8"/>
  <c r="F4" i="9"/>
  <c r="K4" i="8"/>
  <c r="N52" i="9"/>
  <c r="J52" i="9"/>
  <c r="Q52" i="9"/>
  <c r="P52" i="9"/>
  <c r="L52" i="9"/>
  <c r="S52" i="9"/>
  <c r="M52" i="9"/>
  <c r="R52" i="9"/>
  <c r="O52" i="9"/>
  <c r="K52" i="9"/>
  <c r="M43" i="8"/>
  <c r="H43" i="9"/>
  <c r="D43" i="8"/>
  <c r="C43" i="9"/>
  <c r="O449" i="11"/>
  <c r="F73" i="12"/>
  <c r="M8" i="9"/>
  <c r="J6" i="9"/>
  <c r="Q6" i="9"/>
  <c r="L15" i="9"/>
  <c r="E7" i="9"/>
  <c r="J7" i="8"/>
  <c r="B5" i="9"/>
  <c r="C5" i="8"/>
  <c r="Q28" i="9"/>
  <c r="O28" i="9"/>
  <c r="F14" i="12"/>
  <c r="O14" i="12" s="1"/>
  <c r="O409" i="11"/>
  <c r="Q430" i="11"/>
  <c r="H40" i="12"/>
  <c r="Q40" i="12" s="1"/>
  <c r="K30" i="9"/>
  <c r="O30" i="9"/>
  <c r="S30" i="9"/>
  <c r="Q30" i="9"/>
  <c r="J30" i="9"/>
  <c r="N30" i="9"/>
  <c r="R30" i="9"/>
  <c r="M30" i="9"/>
  <c r="L30" i="9"/>
  <c r="P30" i="9"/>
  <c r="L58" i="12"/>
  <c r="U58" i="12" s="1"/>
  <c r="U440" i="11"/>
  <c r="O14" i="9"/>
  <c r="J16" i="9"/>
  <c r="J23" i="9"/>
  <c r="Q23" i="9"/>
  <c r="G11" i="9"/>
  <c r="L11" i="8"/>
  <c r="J11" i="8"/>
  <c r="E11" i="9"/>
  <c r="R44" i="9"/>
  <c r="P44" i="9"/>
  <c r="N37" i="9"/>
  <c r="S37" i="9"/>
  <c r="Q37" i="9"/>
  <c r="M37" i="9"/>
  <c r="K37" i="9"/>
  <c r="P37" i="9"/>
  <c r="R37" i="9"/>
  <c r="J37" i="9"/>
  <c r="O37" i="9"/>
  <c r="L37" i="9"/>
  <c r="C3" i="8"/>
  <c r="B3" i="9"/>
  <c r="J47" i="9"/>
  <c r="N47" i="9"/>
  <c r="R47" i="9"/>
  <c r="O47" i="9"/>
  <c r="M47" i="9"/>
  <c r="K47" i="9"/>
  <c r="S47" i="9"/>
  <c r="P47" i="9"/>
  <c r="L47" i="9"/>
  <c r="Q47" i="9"/>
  <c r="Q50" i="9"/>
  <c r="K50" i="9"/>
  <c r="S50" i="9"/>
  <c r="J50" i="9"/>
  <c r="N50" i="9"/>
  <c r="L50" i="9"/>
  <c r="R50" i="9"/>
  <c r="M50" i="9"/>
  <c r="P50" i="9"/>
  <c r="O50" i="9"/>
  <c r="H24" i="9"/>
  <c r="M24" i="8"/>
  <c r="R424" i="11"/>
  <c r="I31" i="12"/>
  <c r="R31" i="12" s="1"/>
  <c r="C25" i="9"/>
  <c r="D25" i="8"/>
  <c r="K25" i="9"/>
  <c r="L2" i="9"/>
  <c r="R38" i="9"/>
  <c r="O38" i="9"/>
  <c r="Q38" i="9"/>
  <c r="L38" i="9"/>
  <c r="M38" i="9"/>
  <c r="P38" i="9"/>
  <c r="J38" i="9"/>
  <c r="N38" i="9"/>
  <c r="S38" i="9"/>
  <c r="K38" i="9"/>
  <c r="K34" i="9"/>
  <c r="P34" i="9"/>
  <c r="Q34" i="9"/>
  <c r="S34" i="9"/>
  <c r="L34" i="9"/>
  <c r="R34" i="9"/>
  <c r="J34" i="9"/>
  <c r="M34" i="9"/>
  <c r="O34" i="9"/>
  <c r="N34" i="9"/>
  <c r="D18" i="9"/>
  <c r="I18" i="8"/>
  <c r="C18" i="8"/>
  <c r="B18" i="9"/>
  <c r="N20" i="9"/>
  <c r="K20" i="9"/>
  <c r="P20" i="9"/>
  <c r="J20" i="9"/>
  <c r="R20" i="9"/>
  <c r="O20" i="9"/>
  <c r="Q20" i="9"/>
  <c r="L20" i="9"/>
  <c r="S20" i="9"/>
  <c r="M20" i="9"/>
  <c r="L39" i="12"/>
  <c r="U39" i="12" s="1"/>
  <c r="U429" i="11"/>
  <c r="K43" i="9"/>
  <c r="L43" i="9"/>
  <c r="Q43" i="9"/>
  <c r="P449" i="11"/>
  <c r="G73" i="12"/>
  <c r="C8" i="8"/>
  <c r="B8" i="9"/>
  <c r="O6" i="9"/>
  <c r="S6" i="9"/>
  <c r="P15" i="9"/>
  <c r="Q15" i="9"/>
  <c r="N7" i="8"/>
  <c r="I7" i="9"/>
  <c r="D5" i="8"/>
  <c r="C5" i="9"/>
  <c r="M5" i="9"/>
  <c r="J28" i="9"/>
  <c r="J14" i="12"/>
  <c r="S14" i="12" s="1"/>
  <c r="S409" i="11"/>
  <c r="L40" i="12"/>
  <c r="U40" i="12" s="1"/>
  <c r="U430" i="11"/>
  <c r="O27" i="9"/>
  <c r="D27" i="8"/>
  <c r="C27" i="9"/>
  <c r="O440" i="11"/>
  <c r="F58" i="12"/>
  <c r="O58" i="12" s="1"/>
  <c r="S14" i="9"/>
  <c r="N16" i="9"/>
  <c r="L23" i="9"/>
  <c r="G21" i="9"/>
  <c r="L21" i="8"/>
  <c r="M48" i="9"/>
  <c r="Q48" i="9"/>
  <c r="R48" i="9"/>
  <c r="S48" i="9"/>
  <c r="L48" i="9"/>
  <c r="O48" i="9"/>
  <c r="J48" i="9"/>
  <c r="N48" i="9"/>
  <c r="K48" i="9"/>
  <c r="P48" i="9"/>
  <c r="I56" i="12"/>
  <c r="R438" i="11"/>
  <c r="D44" i="9"/>
  <c r="I44" i="8"/>
  <c r="K3" i="8"/>
  <c r="F3" i="9"/>
  <c r="S51" i="9"/>
  <c r="R51" i="9"/>
  <c r="Q51" i="9"/>
  <c r="K51" i="9"/>
  <c r="P51" i="9"/>
  <c r="J51" i="9"/>
  <c r="M51" i="9"/>
  <c r="L51" i="9"/>
  <c r="N51" i="9"/>
  <c r="O51" i="9"/>
  <c r="N24" i="8"/>
  <c r="I24" i="9"/>
  <c r="P25" i="9"/>
  <c r="M25" i="8"/>
  <c r="H25" i="9"/>
  <c r="S2" i="9"/>
  <c r="P2" i="9"/>
  <c r="M39" i="9"/>
  <c r="J39" i="9"/>
  <c r="S39" i="9"/>
  <c r="Q39" i="9"/>
  <c r="L39" i="9"/>
  <c r="P39" i="9"/>
  <c r="R39" i="9"/>
  <c r="N39" i="9"/>
  <c r="O39" i="9"/>
  <c r="K39" i="9"/>
  <c r="M4" i="8"/>
  <c r="H4" i="9"/>
  <c r="C46" i="8"/>
  <c r="B46" i="9"/>
  <c r="F18" i="9"/>
  <c r="K18" i="8"/>
  <c r="M17" i="9"/>
  <c r="R17" i="9"/>
  <c r="S17" i="9"/>
  <c r="J17" i="9"/>
  <c r="L17" i="9"/>
  <c r="O17" i="9"/>
  <c r="N17" i="9"/>
  <c r="Q17" i="9"/>
  <c r="P17" i="9"/>
  <c r="K17" i="9"/>
  <c r="I43" i="9"/>
  <c r="N43" i="8"/>
  <c r="H73" i="12"/>
  <c r="Q449" i="11"/>
  <c r="J73" i="12"/>
  <c r="S449" i="11"/>
  <c r="P8" i="9"/>
  <c r="R8" i="9"/>
  <c r="M29" i="9"/>
  <c r="Q29" i="9"/>
  <c r="P29" i="9"/>
  <c r="R29" i="9"/>
  <c r="J29" i="9"/>
  <c r="K29" i="9"/>
  <c r="S29" i="9"/>
  <c r="O29" i="9"/>
  <c r="N29" i="9"/>
  <c r="L29" i="9"/>
  <c r="P6" i="9"/>
  <c r="M6" i="9"/>
  <c r="N15" i="9"/>
  <c r="B15" i="9"/>
  <c r="C15" i="8"/>
  <c r="G7" i="9"/>
  <c r="L7" i="8"/>
  <c r="P5" i="9"/>
  <c r="D28" i="9"/>
  <c r="I28" i="8"/>
  <c r="L14" i="12"/>
  <c r="U14" i="12" s="1"/>
  <c r="U409" i="11"/>
  <c r="K49" i="9"/>
  <c r="Q49" i="9"/>
  <c r="R49" i="9"/>
  <c r="N49" i="9"/>
  <c r="J49" i="9"/>
  <c r="M49" i="9"/>
  <c r="L49" i="9"/>
  <c r="O49" i="9"/>
  <c r="P49" i="9"/>
  <c r="S49" i="9"/>
  <c r="T430" i="11"/>
  <c r="K40" i="12"/>
  <c r="T40" i="12" s="1"/>
  <c r="Q27" i="9"/>
  <c r="P27" i="9"/>
  <c r="E24" i="9"/>
  <c r="J24" i="8"/>
  <c r="R22" i="9"/>
  <c r="J22" i="9"/>
  <c r="N22" i="9"/>
  <c r="L22" i="9"/>
  <c r="O22" i="9"/>
  <c r="S22" i="9"/>
  <c r="M22" i="9"/>
  <c r="Q22" i="9"/>
  <c r="K22" i="9"/>
  <c r="P22" i="9"/>
  <c r="J58" i="12"/>
  <c r="S58" i="12" s="1"/>
  <c r="S440" i="11"/>
  <c r="B14" i="9"/>
  <c r="C14" i="8"/>
  <c r="I16" i="8"/>
  <c r="D16" i="9"/>
  <c r="K23" i="9"/>
  <c r="B23" i="9"/>
  <c r="C23" i="8"/>
  <c r="N413" i="11"/>
  <c r="E18" i="12"/>
  <c r="N18" i="12" s="1"/>
  <c r="D11" i="8"/>
  <c r="C11" i="9"/>
  <c r="J21" i="8"/>
  <c r="E21" i="9"/>
  <c r="I21" i="9"/>
  <c r="N21" i="8"/>
  <c r="P408" i="11"/>
  <c r="G13" i="12"/>
  <c r="P13" i="12" s="1"/>
  <c r="T440" i="11"/>
  <c r="K58" i="12"/>
  <c r="T58" i="12" s="1"/>
  <c r="D24" i="9"/>
  <c r="I24" i="8"/>
  <c r="J45" i="9"/>
  <c r="S45" i="9"/>
  <c r="K45" i="9"/>
  <c r="M45" i="9"/>
  <c r="R45" i="9"/>
  <c r="N45" i="9"/>
  <c r="O45" i="9"/>
  <c r="P45" i="9"/>
  <c r="Q45" i="9"/>
  <c r="L45" i="9"/>
  <c r="J10" i="8"/>
  <c r="E10" i="9"/>
  <c r="R25" i="9"/>
  <c r="B2" i="9"/>
  <c r="C2" i="8"/>
  <c r="J2" i="9"/>
  <c r="K31" i="9"/>
  <c r="M31" i="9"/>
  <c r="J31" i="9"/>
  <c r="P31" i="9"/>
  <c r="S31" i="9"/>
  <c r="R31" i="9"/>
  <c r="Q31" i="9"/>
  <c r="N31" i="9"/>
  <c r="L31" i="9"/>
  <c r="O31" i="9"/>
  <c r="F46" i="9"/>
  <c r="K46" i="8"/>
  <c r="C18" i="9"/>
  <c r="D18" i="8"/>
  <c r="R422" i="11"/>
  <c r="I29" i="12"/>
  <c r="R29" i="12" s="1"/>
  <c r="C43" i="8"/>
  <c r="B43" i="9"/>
  <c r="D73" i="12"/>
  <c r="M449" i="11"/>
  <c r="L8" i="9"/>
  <c r="O15" i="9"/>
  <c r="F7" i="9"/>
  <c r="K7" i="8"/>
  <c r="C7" i="9"/>
  <c r="D7" i="8"/>
  <c r="K5" i="9"/>
  <c r="K28" i="9"/>
  <c r="H14" i="12"/>
  <c r="Q14" i="12" s="1"/>
  <c r="Q409" i="11"/>
  <c r="N430" i="11"/>
  <c r="E40" i="12"/>
  <c r="N40" i="12" s="1"/>
  <c r="H27" i="9"/>
  <c r="M27" i="8"/>
  <c r="N27" i="8"/>
  <c r="I27" i="9"/>
  <c r="F10" i="9"/>
  <c r="K10" i="8"/>
  <c r="N440" i="11"/>
  <c r="E58" i="12"/>
  <c r="N58" i="12" s="1"/>
  <c r="P14" i="9"/>
  <c r="R14" i="9"/>
  <c r="O16" i="9"/>
  <c r="S23" i="9"/>
  <c r="P23" i="9"/>
  <c r="H24" i="12"/>
  <c r="Q24" i="12" s="1"/>
  <c r="Q419" i="11"/>
  <c r="G78" i="12"/>
  <c r="P78" i="12" s="1"/>
  <c r="P452" i="11"/>
  <c r="C44" i="8"/>
  <c r="B44" i="9"/>
  <c r="J44" i="8"/>
  <c r="E44" i="9"/>
  <c r="R448" i="11"/>
  <c r="I70" i="12"/>
  <c r="R70" i="12" s="1"/>
  <c r="N419" i="11"/>
  <c r="E24" i="12"/>
  <c r="N24" i="12" s="1"/>
  <c r="M10" i="8"/>
  <c r="H10" i="9"/>
  <c r="Q25" i="9"/>
  <c r="Q2" i="9"/>
  <c r="O2" i="9"/>
  <c r="S9" i="9"/>
  <c r="L9" i="9"/>
  <c r="R9" i="9"/>
  <c r="P9" i="9"/>
  <c r="J9" i="9"/>
  <c r="Q9" i="9"/>
  <c r="K9" i="9"/>
  <c r="M9" i="9"/>
  <c r="O9" i="9"/>
  <c r="N9" i="9"/>
  <c r="B4" i="9"/>
  <c r="C4" i="8"/>
  <c r="N10" i="8"/>
  <c r="I10" i="9"/>
  <c r="I46" i="8"/>
  <c r="D46" i="9"/>
  <c r="M46" i="8"/>
  <c r="H46" i="9"/>
  <c r="E18" i="9"/>
  <c r="J18" i="8"/>
  <c r="M43" i="9"/>
  <c r="N449" i="11"/>
  <c r="E73" i="12"/>
  <c r="O8" i="9"/>
  <c r="Q8" i="9"/>
  <c r="K14" i="12"/>
  <c r="T14" i="12" s="1"/>
  <c r="T409" i="11"/>
  <c r="E6" i="9"/>
  <c r="J6" i="8"/>
  <c r="I7" i="8"/>
  <c r="D7" i="9"/>
  <c r="M7" i="8"/>
  <c r="H7" i="9"/>
  <c r="O5" i="9"/>
  <c r="R5" i="9"/>
  <c r="N28" i="9"/>
  <c r="O430" i="11"/>
  <c r="F40" i="12"/>
  <c r="O40" i="12" s="1"/>
  <c r="S27" i="9"/>
  <c r="R27" i="9"/>
  <c r="H58" i="12"/>
  <c r="Q58" i="12" s="1"/>
  <c r="Q440" i="11"/>
  <c r="D14" i="8"/>
  <c r="C14" i="9"/>
  <c r="N14" i="9"/>
  <c r="R23" i="9"/>
  <c r="C23" i="9"/>
  <c r="D23" i="8"/>
  <c r="F11" i="9"/>
  <c r="K11" i="8"/>
  <c r="B21" i="9"/>
  <c r="C21" i="8"/>
  <c r="K21" i="8"/>
  <c r="F21" i="9"/>
  <c r="J78" i="12"/>
  <c r="S78" i="12" s="1"/>
  <c r="S452" i="11"/>
  <c r="L44" i="8"/>
  <c r="G44" i="9"/>
  <c r="H44" i="9"/>
  <c r="M44" i="8"/>
  <c r="M405" i="11"/>
  <c r="D10" i="12"/>
  <c r="L25" i="9"/>
  <c r="R13" i="9"/>
  <c r="O13" i="9"/>
  <c r="N13" i="9"/>
  <c r="L13" i="9"/>
  <c r="Q13" i="9"/>
  <c r="J13" i="9"/>
  <c r="M13" i="9"/>
  <c r="S13" i="9"/>
  <c r="P13" i="9"/>
  <c r="K13" i="9"/>
  <c r="N2" i="9"/>
  <c r="M2" i="9"/>
  <c r="P32" i="9"/>
  <c r="N32" i="9"/>
  <c r="O32" i="9"/>
  <c r="S32" i="9"/>
  <c r="Q32" i="9"/>
  <c r="R32" i="9"/>
  <c r="K32" i="9"/>
  <c r="L32" i="9"/>
  <c r="J32" i="9"/>
  <c r="M32" i="9"/>
  <c r="L4" i="8"/>
  <c r="G4" i="9"/>
  <c r="I46" i="9"/>
  <c r="N46" i="8"/>
  <c r="L46" i="8"/>
  <c r="G46" i="9"/>
  <c r="G18" i="9"/>
  <c r="L18" i="8"/>
  <c r="J43" i="9"/>
  <c r="K73" i="12"/>
  <c r="T449" i="11"/>
  <c r="C8" i="9"/>
  <c r="D8" i="8"/>
  <c r="D6" i="9"/>
  <c r="I6" i="8"/>
  <c r="L6" i="9"/>
  <c r="D15" i="8"/>
  <c r="C15" i="9"/>
  <c r="C7" i="8"/>
  <c r="B7" i="9"/>
  <c r="J5" i="9"/>
  <c r="L5" i="9"/>
  <c r="M28" i="9"/>
  <c r="S28" i="9"/>
  <c r="S430" i="11"/>
  <c r="J40" i="12"/>
  <c r="S40" i="12" s="1"/>
  <c r="J27" i="9"/>
  <c r="N27" i="9"/>
  <c r="D10" i="9"/>
  <c r="I10" i="8"/>
  <c r="M14" i="9"/>
  <c r="M23" i="9"/>
  <c r="H21" i="9"/>
  <c r="M21" i="8"/>
  <c r="L78" i="12"/>
  <c r="U78" i="12" s="1"/>
  <c r="U452" i="11"/>
  <c r="O44" i="9"/>
  <c r="D44" i="8"/>
  <c r="C44" i="9"/>
  <c r="D3" i="9"/>
  <c r="I3" i="8"/>
  <c r="D3" i="8"/>
  <c r="C3" i="9"/>
  <c r="L35" i="9"/>
  <c r="K35" i="9"/>
  <c r="M35" i="9"/>
  <c r="R35" i="9"/>
  <c r="Q35" i="9"/>
  <c r="N35" i="9"/>
  <c r="J35" i="9"/>
  <c r="S35" i="9"/>
  <c r="O35" i="9"/>
  <c r="P35" i="9"/>
  <c r="B25" i="9"/>
  <c r="C25" i="8"/>
  <c r="D2" i="8"/>
  <c r="C2" i="9"/>
  <c r="F43" i="12"/>
  <c r="O43" i="12" s="1"/>
  <c r="O432" i="11"/>
  <c r="M12" i="9"/>
  <c r="K12" i="9"/>
  <c r="R12" i="9"/>
  <c r="J12" i="9"/>
  <c r="Q12" i="9"/>
  <c r="O12" i="9"/>
  <c r="S12" i="9"/>
  <c r="P12" i="9"/>
  <c r="L12" i="9"/>
  <c r="N12" i="9"/>
  <c r="I4" i="8"/>
  <c r="D4" i="9"/>
  <c r="N18" i="8"/>
  <c r="I18" i="9"/>
  <c r="P43" i="9"/>
  <c r="N43" i="9"/>
  <c r="I73" i="12"/>
  <c r="R449" i="11"/>
  <c r="N8" i="9"/>
  <c r="S8" i="9"/>
  <c r="Q5" i="9"/>
  <c r="N5" i="9"/>
  <c r="J28" i="8"/>
  <c r="E28" i="9"/>
  <c r="L28" i="9"/>
  <c r="K42" i="9"/>
  <c r="R42" i="9"/>
  <c r="S42" i="9"/>
  <c r="P42" i="9"/>
  <c r="Q42" i="9"/>
  <c r="L42" i="9"/>
  <c r="M42" i="9"/>
  <c r="O42" i="9"/>
  <c r="J42" i="9"/>
  <c r="N42" i="9"/>
  <c r="I40" i="12"/>
  <c r="R40" i="12" s="1"/>
  <c r="R430" i="11"/>
  <c r="L27" i="9"/>
  <c r="M27" i="9"/>
  <c r="L14" i="9"/>
  <c r="J16" i="8"/>
  <c r="E16" i="9"/>
  <c r="N23" i="9"/>
  <c r="J26" i="9"/>
  <c r="L26" i="9"/>
  <c r="O26" i="9"/>
  <c r="R26" i="9"/>
  <c r="M26" i="9"/>
  <c r="N26" i="9"/>
  <c r="S26" i="9"/>
  <c r="Q26" i="9"/>
  <c r="K26" i="9"/>
  <c r="P26" i="9"/>
  <c r="M11" i="8"/>
  <c r="H11" i="9"/>
  <c r="D21" i="8"/>
  <c r="C21" i="9"/>
  <c r="H78" i="12"/>
  <c r="Q78" i="12" s="1"/>
  <c r="Q452" i="11"/>
  <c r="N44" i="9"/>
  <c r="K44" i="9"/>
  <c r="M41" i="9"/>
  <c r="J41" i="9"/>
  <c r="K41" i="9"/>
  <c r="S41" i="9"/>
  <c r="N41" i="9"/>
  <c r="R41" i="9"/>
  <c r="P41" i="9"/>
  <c r="O41" i="9"/>
  <c r="Q41" i="9"/>
  <c r="L41" i="9"/>
  <c r="M3" i="8"/>
  <c r="H3" i="9"/>
  <c r="G3" i="9"/>
  <c r="L3" i="8"/>
  <c r="I3" i="9"/>
  <c r="N3" i="8"/>
  <c r="K2" i="9"/>
  <c r="R432" i="11"/>
  <c r="I43" i="12"/>
  <c r="R43" i="12" s="1"/>
  <c r="M40" i="9"/>
  <c r="S40" i="9"/>
  <c r="R40" i="9"/>
  <c r="Q40" i="9"/>
  <c r="N40" i="9"/>
  <c r="K40" i="9"/>
  <c r="O40" i="9"/>
  <c r="J40" i="9"/>
  <c r="L40" i="9"/>
  <c r="P40" i="9"/>
  <c r="R427" i="11"/>
  <c r="I33" i="12"/>
  <c r="R33" i="12" s="1"/>
  <c r="F24" i="9"/>
  <c r="K24" i="8"/>
  <c r="D4" i="8"/>
  <c r="C4" i="9"/>
  <c r="J4" i="8"/>
  <c r="E4" i="9"/>
  <c r="J46" i="8"/>
  <c r="E46" i="9"/>
  <c r="C46" i="9"/>
  <c r="D46" i="8"/>
  <c r="H18" i="9"/>
  <c r="M18" i="8"/>
  <c r="O43" i="9"/>
  <c r="U449" i="11"/>
  <c r="L73" i="12"/>
  <c r="K6" i="9"/>
  <c r="R6" i="9"/>
  <c r="Q33" i="9"/>
  <c r="R33" i="9"/>
  <c r="L33" i="9"/>
  <c r="O33" i="9"/>
  <c r="S33" i="9"/>
  <c r="M33" i="9"/>
  <c r="N33" i="9"/>
  <c r="K33" i="9"/>
  <c r="P33" i="9"/>
  <c r="J33" i="9"/>
  <c r="R28" i="9"/>
  <c r="G14" i="12"/>
  <c r="P14" i="12" s="1"/>
  <c r="P409" i="11"/>
  <c r="G40" i="12"/>
  <c r="P40" i="12" s="1"/>
  <c r="P430" i="11"/>
  <c r="B27" i="9"/>
  <c r="C27" i="8"/>
  <c r="Q14" i="9"/>
  <c r="K16" i="9"/>
  <c r="P421" i="11"/>
  <c r="K80" i="12"/>
  <c r="T80" i="12" s="1"/>
  <c r="T454" i="11"/>
  <c r="E28" i="12"/>
  <c r="N421" i="11"/>
  <c r="F74" i="12"/>
  <c r="O74" i="12" s="1"/>
  <c r="O450" i="11"/>
  <c r="I20" i="12"/>
  <c r="R20" i="12" s="1"/>
  <c r="R415" i="11"/>
  <c r="O69" i="12"/>
  <c r="M48" i="12"/>
  <c r="O28" i="12"/>
  <c r="U454" i="11"/>
  <c r="L80" i="12"/>
  <c r="U80" i="12" s="1"/>
  <c r="M455" i="11"/>
  <c r="D81" i="12"/>
  <c r="M81" i="12" s="1"/>
  <c r="G81" i="12"/>
  <c r="P81" i="12" s="1"/>
  <c r="P455" i="11"/>
  <c r="E74" i="12"/>
  <c r="N74" i="12" s="1"/>
  <c r="N450" i="11"/>
  <c r="S421" i="11"/>
  <c r="J28" i="12"/>
  <c r="P69" i="12"/>
  <c r="S48" i="12"/>
  <c r="Q415" i="11"/>
  <c r="H20" i="12"/>
  <c r="Q20" i="12" s="1"/>
  <c r="G74" i="12"/>
  <c r="P74" i="12" s="1"/>
  <c r="P450" i="11"/>
  <c r="O48" i="12"/>
  <c r="O455" i="11"/>
  <c r="F81" i="12"/>
  <c r="O81" i="12" s="1"/>
  <c r="D80" i="12"/>
  <c r="M80" i="12" s="1"/>
  <c r="M454" i="11"/>
  <c r="Q450" i="11"/>
  <c r="H74" i="12"/>
  <c r="Q74" i="12" s="1"/>
  <c r="T48" i="12"/>
  <c r="E80" i="12"/>
  <c r="N80" i="12" s="1"/>
  <c r="N454" i="11"/>
  <c r="T69" i="12"/>
  <c r="U415" i="11"/>
  <c r="L20" i="12"/>
  <c r="U20" i="12" s="1"/>
  <c r="Q48" i="12"/>
  <c r="H81" i="12"/>
  <c r="Q81" i="12" s="1"/>
  <c r="Q455" i="11"/>
  <c r="R48" i="12"/>
  <c r="I74" i="12"/>
  <c r="R74" i="12" s="1"/>
  <c r="R450" i="11"/>
  <c r="S415" i="11"/>
  <c r="J20" i="12"/>
  <c r="S20" i="12" s="1"/>
  <c r="N415" i="11"/>
  <c r="E20" i="12"/>
  <c r="N20" i="12" s="1"/>
  <c r="Q421" i="11"/>
  <c r="H28" i="12"/>
  <c r="P48" i="12"/>
  <c r="L74" i="12"/>
  <c r="U74" i="12" s="1"/>
  <c r="U450" i="11"/>
  <c r="G80" i="12"/>
  <c r="P80" i="12" s="1"/>
  <c r="P454" i="11"/>
  <c r="U421" i="11"/>
  <c r="L28" i="12"/>
  <c r="I68" i="12"/>
  <c r="R69" i="12"/>
  <c r="G20" i="12"/>
  <c r="P20" i="12" s="1"/>
  <c r="P415" i="11"/>
  <c r="I81" i="12"/>
  <c r="R81" i="12" s="1"/>
  <c r="R455" i="11"/>
  <c r="N69" i="12"/>
  <c r="M415" i="11"/>
  <c r="D20" i="12"/>
  <c r="M20" i="12" s="1"/>
  <c r="L81" i="12"/>
  <c r="U81" i="12" s="1"/>
  <c r="U455" i="11"/>
  <c r="E81" i="12"/>
  <c r="N81" i="12" s="1"/>
  <c r="N455" i="11"/>
  <c r="N48" i="12"/>
  <c r="M28" i="12"/>
  <c r="U69" i="12"/>
  <c r="H80" i="12"/>
  <c r="Q80" i="12" s="1"/>
  <c r="Q454" i="11"/>
  <c r="J74" i="12"/>
  <c r="S74" i="12" s="1"/>
  <c r="S450" i="11"/>
  <c r="T415" i="11"/>
  <c r="K20" i="12"/>
  <c r="T20" i="12" s="1"/>
  <c r="J80" i="12"/>
  <c r="S80" i="12" s="1"/>
  <c r="S454" i="11"/>
  <c r="T455" i="11"/>
  <c r="K81" i="12"/>
  <c r="T81" i="12" s="1"/>
  <c r="U48" i="12"/>
  <c r="P28" i="12"/>
  <c r="H59" i="12" l="1"/>
  <c r="Q59" i="12" s="1"/>
  <c r="Q441" i="11"/>
  <c r="K12" i="12"/>
  <c r="T12" i="12" s="1"/>
  <c r="T407" i="11"/>
  <c r="Q425" i="11"/>
  <c r="H32" i="12"/>
  <c r="Q32" i="12" s="1"/>
  <c r="J7" i="12"/>
  <c r="S7" i="12" s="1"/>
  <c r="S404" i="11"/>
  <c r="R425" i="11"/>
  <c r="I32" i="12"/>
  <c r="R32" i="12" s="1"/>
  <c r="O403" i="11"/>
  <c r="F5" i="12"/>
  <c r="O5" i="12" s="1"/>
  <c r="N420" i="11"/>
  <c r="E25" i="12"/>
  <c r="N25" i="12" s="1"/>
  <c r="M427" i="11"/>
  <c r="D33" i="12"/>
  <c r="M33" i="12" s="1"/>
  <c r="C40" i="9"/>
  <c r="D40" i="8"/>
  <c r="J40" i="8"/>
  <c r="E40" i="9"/>
  <c r="S438" i="11"/>
  <c r="J56" i="12"/>
  <c r="K21" i="12"/>
  <c r="T21" i="12" s="1"/>
  <c r="T416" i="11"/>
  <c r="K41" i="8"/>
  <c r="F41" i="9"/>
  <c r="C42" i="8"/>
  <c r="B42" i="9"/>
  <c r="R73" i="12"/>
  <c r="I72" i="12"/>
  <c r="R72" i="12" s="1"/>
  <c r="I12" i="8"/>
  <c r="D12" i="9"/>
  <c r="T420" i="11"/>
  <c r="K25" i="12"/>
  <c r="T25" i="12" s="1"/>
  <c r="K35" i="8"/>
  <c r="F35" i="9"/>
  <c r="O415" i="11"/>
  <c r="F20" i="12"/>
  <c r="O20" i="12" s="1"/>
  <c r="H21" i="12"/>
  <c r="Q21" i="12" s="1"/>
  <c r="Q416" i="11"/>
  <c r="T73" i="12"/>
  <c r="D77" i="12"/>
  <c r="M451" i="11"/>
  <c r="M32" i="8"/>
  <c r="H32" i="9"/>
  <c r="T419" i="11"/>
  <c r="K24" i="12"/>
  <c r="T24" i="12" s="1"/>
  <c r="B13" i="9"/>
  <c r="C13" i="8"/>
  <c r="M10" i="12"/>
  <c r="K49" i="12"/>
  <c r="T434" i="11"/>
  <c r="B6" i="9"/>
  <c r="C6" i="8"/>
  <c r="L43" i="8"/>
  <c r="G43" i="9"/>
  <c r="J31" i="8"/>
  <c r="E31" i="9"/>
  <c r="B31" i="9"/>
  <c r="C31" i="8"/>
  <c r="E2" i="9"/>
  <c r="J2" i="8"/>
  <c r="E45" i="9"/>
  <c r="J45" i="8"/>
  <c r="G45" i="9"/>
  <c r="L45" i="8"/>
  <c r="E13" i="12"/>
  <c r="N13" i="12" s="1"/>
  <c r="N408" i="11"/>
  <c r="M417" i="11"/>
  <c r="D22" i="12"/>
  <c r="M22" i="12" s="1"/>
  <c r="D61" i="12"/>
  <c r="M61" i="12" s="1"/>
  <c r="M443" i="11"/>
  <c r="C29" i="9"/>
  <c r="D29" i="8"/>
  <c r="C17" i="9"/>
  <c r="D17" i="8"/>
  <c r="E39" i="9"/>
  <c r="J39" i="8"/>
  <c r="M39" i="8"/>
  <c r="H39" i="9"/>
  <c r="M48" i="8"/>
  <c r="H48" i="9"/>
  <c r="K41" i="12"/>
  <c r="T41" i="12" s="1"/>
  <c r="T431" i="11"/>
  <c r="T421" i="11"/>
  <c r="K28" i="12"/>
  <c r="D20" i="9"/>
  <c r="I20" i="8"/>
  <c r="I34" i="8"/>
  <c r="D34" i="9"/>
  <c r="K38" i="8"/>
  <c r="F38" i="9"/>
  <c r="I38" i="8"/>
  <c r="D38" i="9"/>
  <c r="K50" i="8"/>
  <c r="F50" i="9"/>
  <c r="J47" i="8"/>
  <c r="E47" i="9"/>
  <c r="O418" i="11"/>
  <c r="F23" i="12"/>
  <c r="O23" i="12" s="1"/>
  <c r="I37" i="9"/>
  <c r="N37" i="8"/>
  <c r="B30" i="9"/>
  <c r="C30" i="8"/>
  <c r="Q453" i="11"/>
  <c r="H79" i="12"/>
  <c r="Q79" i="12" s="1"/>
  <c r="F79" i="12"/>
  <c r="O79" i="12" s="1"/>
  <c r="O453" i="11"/>
  <c r="M419" i="11"/>
  <c r="D24" i="12"/>
  <c r="M24" i="12" s="1"/>
  <c r="F60" i="12"/>
  <c r="O60" i="12" s="1"/>
  <c r="O442" i="11"/>
  <c r="D70" i="12"/>
  <c r="M448" i="11"/>
  <c r="I38" i="12"/>
  <c r="R426" i="11"/>
  <c r="E36" i="9"/>
  <c r="J36" i="8"/>
  <c r="C36" i="9"/>
  <c r="D36" i="8"/>
  <c r="F7" i="12"/>
  <c r="O7" i="12" s="1"/>
  <c r="O404" i="11"/>
  <c r="L19" i="8"/>
  <c r="G19" i="9"/>
  <c r="N446" i="11"/>
  <c r="E66" i="12"/>
  <c r="N66" i="12" s="1"/>
  <c r="O426" i="11"/>
  <c r="F38" i="12"/>
  <c r="N423" i="11"/>
  <c r="E30" i="12"/>
  <c r="N30" i="12" s="1"/>
  <c r="T437" i="11"/>
  <c r="K53" i="12"/>
  <c r="T53" i="12" s="1"/>
  <c r="N437" i="11"/>
  <c r="E53" i="12"/>
  <c r="N53" i="12" s="1"/>
  <c r="P445" i="11"/>
  <c r="G65" i="12"/>
  <c r="L16" i="8"/>
  <c r="G16" i="9"/>
  <c r="H33" i="12"/>
  <c r="Q33" i="12" s="1"/>
  <c r="Q427" i="11"/>
  <c r="C40" i="8"/>
  <c r="B40" i="9"/>
  <c r="N438" i="11"/>
  <c r="E56" i="12"/>
  <c r="C41" i="8"/>
  <c r="B41" i="9"/>
  <c r="C26" i="8"/>
  <c r="B26" i="9"/>
  <c r="I26" i="9"/>
  <c r="N26" i="8"/>
  <c r="C42" i="9"/>
  <c r="D42" i="8"/>
  <c r="Q436" i="11"/>
  <c r="H51" i="12"/>
  <c r="Q51" i="12" s="1"/>
  <c r="F12" i="9"/>
  <c r="K12" i="8"/>
  <c r="L25" i="8"/>
  <c r="G25" i="9"/>
  <c r="F21" i="12"/>
  <c r="O21" i="12" s="1"/>
  <c r="O416" i="11"/>
  <c r="I14" i="8"/>
  <c r="D14" i="9"/>
  <c r="U422" i="11"/>
  <c r="L29" i="12"/>
  <c r="U29" i="12" s="1"/>
  <c r="K77" i="12"/>
  <c r="T451" i="11"/>
  <c r="J32" i="8"/>
  <c r="E32" i="9"/>
  <c r="D13" i="8"/>
  <c r="C13" i="9"/>
  <c r="U434" i="11"/>
  <c r="L49" i="12"/>
  <c r="D9" i="9"/>
  <c r="I9" i="8"/>
  <c r="I5" i="9"/>
  <c r="N5" i="8"/>
  <c r="F29" i="12"/>
  <c r="O422" i="11"/>
  <c r="I6" i="9"/>
  <c r="N6" i="8"/>
  <c r="G19" i="12"/>
  <c r="P19" i="12" s="1"/>
  <c r="P414" i="11"/>
  <c r="T425" i="11"/>
  <c r="K32" i="12"/>
  <c r="T32" i="12" s="1"/>
  <c r="M31" i="8"/>
  <c r="H31" i="9"/>
  <c r="M45" i="8"/>
  <c r="H45" i="9"/>
  <c r="D45" i="8"/>
  <c r="C45" i="9"/>
  <c r="N45" i="8"/>
  <c r="I45" i="9"/>
  <c r="L13" i="12"/>
  <c r="U13" i="12" s="1"/>
  <c r="U408" i="11"/>
  <c r="D49" i="8"/>
  <c r="C49" i="9"/>
  <c r="D49" i="9"/>
  <c r="I49" i="8"/>
  <c r="J22" i="12"/>
  <c r="S22" i="12" s="1"/>
  <c r="S417" i="11"/>
  <c r="T443" i="11"/>
  <c r="K61" i="12"/>
  <c r="T61" i="12" s="1"/>
  <c r="I29" i="8"/>
  <c r="D29" i="9"/>
  <c r="J72" i="12"/>
  <c r="S72" i="12" s="1"/>
  <c r="S73" i="12"/>
  <c r="C17" i="8"/>
  <c r="B17" i="9"/>
  <c r="L39" i="8"/>
  <c r="G39" i="9"/>
  <c r="G23" i="12"/>
  <c r="P23" i="12" s="1"/>
  <c r="P418" i="11"/>
  <c r="D51" i="8"/>
  <c r="C51" i="9"/>
  <c r="I51" i="8"/>
  <c r="D51" i="9"/>
  <c r="I48" i="8"/>
  <c r="D48" i="9"/>
  <c r="N431" i="11"/>
  <c r="E41" i="12"/>
  <c r="N41" i="12" s="1"/>
  <c r="I41" i="12"/>
  <c r="R41" i="12" s="1"/>
  <c r="R431" i="11"/>
  <c r="I28" i="12"/>
  <c r="R421" i="11"/>
  <c r="B34" i="9"/>
  <c r="C34" i="8"/>
  <c r="M38" i="8"/>
  <c r="H38" i="9"/>
  <c r="J50" i="8"/>
  <c r="E50" i="9"/>
  <c r="L47" i="8"/>
  <c r="G47" i="9"/>
  <c r="J23" i="12"/>
  <c r="S23" i="12" s="1"/>
  <c r="S418" i="11"/>
  <c r="B37" i="9"/>
  <c r="C37" i="8"/>
  <c r="I27" i="8"/>
  <c r="D27" i="9"/>
  <c r="I43" i="8"/>
  <c r="D43" i="9"/>
  <c r="M52" i="8"/>
  <c r="H52" i="9"/>
  <c r="J79" i="12"/>
  <c r="S79" i="12" s="1"/>
  <c r="S453" i="11"/>
  <c r="L25" i="12"/>
  <c r="U25" i="12" s="1"/>
  <c r="U420" i="11"/>
  <c r="K2" i="8"/>
  <c r="F2" i="9"/>
  <c r="S442" i="11"/>
  <c r="J60" i="12"/>
  <c r="S60" i="12" s="1"/>
  <c r="L70" i="12"/>
  <c r="U448" i="11"/>
  <c r="N36" i="8"/>
  <c r="I36" i="9"/>
  <c r="I36" i="8"/>
  <c r="D36" i="9"/>
  <c r="P404" i="11"/>
  <c r="G7" i="12"/>
  <c r="P7" i="12" s="1"/>
  <c r="C19" i="9"/>
  <c r="D19" i="8"/>
  <c r="Q446" i="11"/>
  <c r="H66" i="12"/>
  <c r="Q66" i="12" s="1"/>
  <c r="Q423" i="11"/>
  <c r="H30" i="12"/>
  <c r="Q30" i="12" s="1"/>
  <c r="Q437" i="11"/>
  <c r="H53" i="12"/>
  <c r="Q53" i="12" s="1"/>
  <c r="F77" i="12"/>
  <c r="O451" i="11"/>
  <c r="L33" i="12"/>
  <c r="U33" i="12" s="1"/>
  <c r="U427" i="11"/>
  <c r="F40" i="9"/>
  <c r="K40" i="8"/>
  <c r="F51" i="12"/>
  <c r="O51" i="12" s="1"/>
  <c r="O436" i="11"/>
  <c r="P438" i="11"/>
  <c r="G56" i="12"/>
  <c r="M41" i="8"/>
  <c r="H41" i="9"/>
  <c r="K26" i="8"/>
  <c r="F26" i="9"/>
  <c r="K16" i="8"/>
  <c r="F16" i="9"/>
  <c r="F6" i="9"/>
  <c r="K6" i="8"/>
  <c r="J12" i="8"/>
  <c r="E12" i="9"/>
  <c r="E35" i="9"/>
  <c r="J35" i="8"/>
  <c r="J10" i="12"/>
  <c r="S405" i="11"/>
  <c r="U416" i="11"/>
  <c r="L21" i="12"/>
  <c r="U21" i="12" s="1"/>
  <c r="T414" i="11"/>
  <c r="K19" i="12"/>
  <c r="T19" i="12" s="1"/>
  <c r="M16" i="8"/>
  <c r="H16" i="9"/>
  <c r="M6" i="8"/>
  <c r="H6" i="9"/>
  <c r="J43" i="8"/>
  <c r="E43" i="9"/>
  <c r="D49" i="12"/>
  <c r="M434" i="11"/>
  <c r="M9" i="8"/>
  <c r="H9" i="9"/>
  <c r="F9" i="9"/>
  <c r="K9" i="8"/>
  <c r="M422" i="11"/>
  <c r="D29" i="12"/>
  <c r="N8" i="8"/>
  <c r="I8" i="9"/>
  <c r="I31" i="9"/>
  <c r="N31" i="8"/>
  <c r="L31" i="8"/>
  <c r="G31" i="9"/>
  <c r="K25" i="8"/>
  <c r="F25" i="9"/>
  <c r="C45" i="8"/>
  <c r="B45" i="9"/>
  <c r="D13" i="12"/>
  <c r="M13" i="12" s="1"/>
  <c r="M408" i="11"/>
  <c r="D22" i="9"/>
  <c r="I22" i="8"/>
  <c r="K49" i="8"/>
  <c r="F49" i="9"/>
  <c r="H22" i="12"/>
  <c r="Q22" i="12" s="1"/>
  <c r="Q417" i="11"/>
  <c r="S426" i="11"/>
  <c r="J38" i="12"/>
  <c r="F61" i="12"/>
  <c r="O61" i="12" s="1"/>
  <c r="O443" i="11"/>
  <c r="G29" i="9"/>
  <c r="L29" i="8"/>
  <c r="N17" i="8"/>
  <c r="I17" i="9"/>
  <c r="M17" i="8"/>
  <c r="H17" i="9"/>
  <c r="F39" i="9"/>
  <c r="K39" i="8"/>
  <c r="P419" i="11"/>
  <c r="G24" i="12"/>
  <c r="P24" i="12" s="1"/>
  <c r="J48" i="8"/>
  <c r="E48" i="9"/>
  <c r="Q431" i="11"/>
  <c r="H41" i="12"/>
  <c r="Q41" i="12" s="1"/>
  <c r="D28" i="8"/>
  <c r="C28" i="9"/>
  <c r="M8" i="8"/>
  <c r="H8" i="9"/>
  <c r="I20" i="9"/>
  <c r="N20" i="8"/>
  <c r="L34" i="8"/>
  <c r="G34" i="9"/>
  <c r="K34" i="8"/>
  <c r="F34" i="9"/>
  <c r="I34" i="9"/>
  <c r="N34" i="8"/>
  <c r="J38" i="8"/>
  <c r="E38" i="9"/>
  <c r="D50" i="8"/>
  <c r="C50" i="9"/>
  <c r="D47" i="8"/>
  <c r="C47" i="9"/>
  <c r="N47" i="8"/>
  <c r="I47" i="9"/>
  <c r="H23" i="12"/>
  <c r="Q23" i="12" s="1"/>
  <c r="Q418" i="11"/>
  <c r="M37" i="8"/>
  <c r="H37" i="9"/>
  <c r="F30" i="9"/>
  <c r="K30" i="8"/>
  <c r="E27" i="9"/>
  <c r="J27" i="8"/>
  <c r="J52" i="8"/>
  <c r="E52" i="9"/>
  <c r="D79" i="12"/>
  <c r="M79" i="12" s="1"/>
  <c r="M453" i="11"/>
  <c r="P436" i="11"/>
  <c r="G51" i="12"/>
  <c r="P51" i="12" s="1"/>
  <c r="M2" i="8"/>
  <c r="H2" i="9"/>
  <c r="M442" i="11"/>
  <c r="D60" i="12"/>
  <c r="M60" i="12" s="1"/>
  <c r="Q448" i="11"/>
  <c r="H70" i="12"/>
  <c r="K36" i="8"/>
  <c r="F36" i="9"/>
  <c r="L7" i="12"/>
  <c r="U7" i="12" s="1"/>
  <c r="U404" i="11"/>
  <c r="C19" i="8"/>
  <c r="B19" i="9"/>
  <c r="D19" i="9"/>
  <c r="I19" i="8"/>
  <c r="F19" i="9"/>
  <c r="K19" i="8"/>
  <c r="T446" i="11"/>
  <c r="K66" i="12"/>
  <c r="T66" i="12" s="1"/>
  <c r="H38" i="12"/>
  <c r="Q426" i="11"/>
  <c r="M437" i="11"/>
  <c r="D53" i="12"/>
  <c r="M53" i="12" s="1"/>
  <c r="U445" i="11"/>
  <c r="L65" i="12"/>
  <c r="N33" i="8"/>
  <c r="I33" i="9"/>
  <c r="H50" i="12"/>
  <c r="Q50" i="12" s="1"/>
  <c r="Q435" i="11"/>
  <c r="H33" i="9"/>
  <c r="M33" i="8"/>
  <c r="R435" i="11"/>
  <c r="I50" i="12"/>
  <c r="R50" i="12" s="1"/>
  <c r="O427" i="11"/>
  <c r="F33" i="12"/>
  <c r="O33" i="12" s="1"/>
  <c r="F10" i="12"/>
  <c r="O405" i="11"/>
  <c r="M40" i="8"/>
  <c r="H40" i="9"/>
  <c r="S436" i="11"/>
  <c r="J51" i="12"/>
  <c r="S51" i="12" s="1"/>
  <c r="F56" i="12"/>
  <c r="O438" i="11"/>
  <c r="J41" i="8"/>
  <c r="E41" i="9"/>
  <c r="H26" i="9"/>
  <c r="M26" i="8"/>
  <c r="D26" i="8"/>
  <c r="C26" i="9"/>
  <c r="H14" i="9"/>
  <c r="M14" i="8"/>
  <c r="G42" i="9"/>
  <c r="L42" i="8"/>
  <c r="D42" i="9"/>
  <c r="I42" i="8"/>
  <c r="H5" i="9"/>
  <c r="M5" i="8"/>
  <c r="D6" i="8"/>
  <c r="C6" i="9"/>
  <c r="K10" i="12"/>
  <c r="T405" i="11"/>
  <c r="P416" i="11"/>
  <c r="G21" i="12"/>
  <c r="P21" i="12" s="1"/>
  <c r="U451" i="11"/>
  <c r="L77" i="12"/>
  <c r="D32" i="9"/>
  <c r="I32" i="8"/>
  <c r="I13" i="9"/>
  <c r="N13" i="8"/>
  <c r="F13" i="9"/>
  <c r="K13" i="8"/>
  <c r="B16" i="9"/>
  <c r="C16" i="8"/>
  <c r="N434" i="11"/>
  <c r="E49" i="12"/>
  <c r="P422" i="11"/>
  <c r="G29" i="12"/>
  <c r="I31" i="8"/>
  <c r="D31" i="9"/>
  <c r="D31" i="8"/>
  <c r="C31" i="9"/>
  <c r="S423" i="11"/>
  <c r="J30" i="12"/>
  <c r="S30" i="12" s="1"/>
  <c r="T408" i="11"/>
  <c r="K13" i="12"/>
  <c r="T13" i="12" s="1"/>
  <c r="E22" i="9"/>
  <c r="J22" i="8"/>
  <c r="N22" i="8"/>
  <c r="I22" i="9"/>
  <c r="K22" i="12"/>
  <c r="T22" i="12" s="1"/>
  <c r="T417" i="11"/>
  <c r="L61" i="12"/>
  <c r="U61" i="12" s="1"/>
  <c r="U443" i="11"/>
  <c r="K29" i="8"/>
  <c r="F29" i="9"/>
  <c r="J29" i="8"/>
  <c r="E29" i="9"/>
  <c r="Q73" i="12"/>
  <c r="H72" i="12"/>
  <c r="Q72" i="12" s="1"/>
  <c r="G17" i="9"/>
  <c r="L17" i="8"/>
  <c r="E17" i="9"/>
  <c r="J17" i="8"/>
  <c r="C39" i="9"/>
  <c r="D39" i="8"/>
  <c r="M51" i="8"/>
  <c r="H51" i="9"/>
  <c r="M431" i="11"/>
  <c r="D41" i="12"/>
  <c r="M41" i="12" s="1"/>
  <c r="M23" i="8"/>
  <c r="H23" i="9"/>
  <c r="P73" i="12"/>
  <c r="G72" i="12"/>
  <c r="P72" i="12" s="1"/>
  <c r="B20" i="9"/>
  <c r="C20" i="8"/>
  <c r="D2" i="9"/>
  <c r="I2" i="8"/>
  <c r="I19" i="12"/>
  <c r="R19" i="12" s="1"/>
  <c r="R414" i="11"/>
  <c r="H47" i="9"/>
  <c r="M47" i="8"/>
  <c r="T418" i="11"/>
  <c r="K23" i="12"/>
  <c r="T23" i="12" s="1"/>
  <c r="D37" i="8"/>
  <c r="C37" i="9"/>
  <c r="I14" i="9"/>
  <c r="N14" i="8"/>
  <c r="M30" i="8"/>
  <c r="H30" i="9"/>
  <c r="G6" i="9"/>
  <c r="L6" i="8"/>
  <c r="C52" i="8"/>
  <c r="B52" i="9"/>
  <c r="P453" i="11"/>
  <c r="G79" i="12"/>
  <c r="P79" i="12" s="1"/>
  <c r="N442" i="11"/>
  <c r="E60" i="12"/>
  <c r="N60" i="12" s="1"/>
  <c r="U442" i="11"/>
  <c r="L60" i="12"/>
  <c r="U60" i="12" s="1"/>
  <c r="J70" i="12"/>
  <c r="S448" i="11"/>
  <c r="G36" i="9"/>
  <c r="L36" i="8"/>
  <c r="T404" i="11"/>
  <c r="K7" i="12"/>
  <c r="T7" i="12" s="1"/>
  <c r="M446" i="11"/>
  <c r="D66" i="12"/>
  <c r="M66" i="12" s="1"/>
  <c r="I21" i="12"/>
  <c r="R21" i="12" s="1"/>
  <c r="R416" i="11"/>
  <c r="D38" i="12"/>
  <c r="M426" i="11"/>
  <c r="T445" i="11"/>
  <c r="K65" i="12"/>
  <c r="J33" i="8"/>
  <c r="E33" i="9"/>
  <c r="R423" i="11"/>
  <c r="I30" i="12"/>
  <c r="R30" i="12" s="1"/>
  <c r="T411" i="11"/>
  <c r="K16" i="12"/>
  <c r="T16" i="12" s="1"/>
  <c r="O445" i="11"/>
  <c r="F65" i="12"/>
  <c r="P435" i="11"/>
  <c r="G50" i="12"/>
  <c r="P50" i="12" s="1"/>
  <c r="I5" i="8"/>
  <c r="D5" i="9"/>
  <c r="F33" i="9"/>
  <c r="K33" i="8"/>
  <c r="D65" i="12"/>
  <c r="M445" i="11"/>
  <c r="T435" i="11"/>
  <c r="K50" i="12"/>
  <c r="T50" i="12" s="1"/>
  <c r="S425" i="11"/>
  <c r="J32" i="12"/>
  <c r="S32" i="12" s="1"/>
  <c r="D33" i="9"/>
  <c r="I33" i="8"/>
  <c r="B33" i="9"/>
  <c r="C33" i="8"/>
  <c r="G33" i="12"/>
  <c r="P33" i="12" s="1"/>
  <c r="P427" i="11"/>
  <c r="T450" i="11"/>
  <c r="K74" i="12"/>
  <c r="T74" i="12" s="1"/>
  <c r="N40" i="8"/>
  <c r="I40" i="9"/>
  <c r="D40" i="9"/>
  <c r="I40" i="8"/>
  <c r="I25" i="8"/>
  <c r="D25" i="9"/>
  <c r="U438" i="11"/>
  <c r="L56" i="12"/>
  <c r="E26" i="9"/>
  <c r="J26" i="8"/>
  <c r="I23" i="9"/>
  <c r="N23" i="8"/>
  <c r="O454" i="11"/>
  <c r="F80" i="12"/>
  <c r="O80" i="12" s="1"/>
  <c r="P423" i="11"/>
  <c r="G30" i="12"/>
  <c r="P30" i="12" s="1"/>
  <c r="L2" i="8"/>
  <c r="G2" i="9"/>
  <c r="L19" i="12"/>
  <c r="U19" i="12" s="1"/>
  <c r="U414" i="11"/>
  <c r="G35" i="9"/>
  <c r="L35" i="8"/>
  <c r="I10" i="12"/>
  <c r="R405" i="11"/>
  <c r="E21" i="12"/>
  <c r="N21" i="12" s="1"/>
  <c r="N416" i="11"/>
  <c r="J15" i="8"/>
  <c r="E15" i="9"/>
  <c r="E8" i="9"/>
  <c r="J8" i="8"/>
  <c r="J77" i="12"/>
  <c r="S451" i="11"/>
  <c r="G32" i="9"/>
  <c r="L32" i="8"/>
  <c r="I32" i="9"/>
  <c r="N32" i="8"/>
  <c r="L13" i="8"/>
  <c r="G13" i="9"/>
  <c r="R434" i="11"/>
  <c r="I49" i="12"/>
  <c r="B9" i="9"/>
  <c r="C9" i="8"/>
  <c r="D9" i="8"/>
  <c r="C9" i="9"/>
  <c r="J29" i="12"/>
  <c r="S29" i="12" s="1"/>
  <c r="S422" i="11"/>
  <c r="J24" i="12"/>
  <c r="S24" i="12" s="1"/>
  <c r="S419" i="11"/>
  <c r="U423" i="11"/>
  <c r="L30" i="12"/>
  <c r="U30" i="12" s="1"/>
  <c r="Q408" i="11"/>
  <c r="H13" i="12"/>
  <c r="Q13" i="12" s="1"/>
  <c r="G22" i="9"/>
  <c r="L22" i="8"/>
  <c r="I49" i="9"/>
  <c r="N49" i="8"/>
  <c r="O417" i="11"/>
  <c r="F22" i="12"/>
  <c r="O22" i="12" s="1"/>
  <c r="N28" i="8"/>
  <c r="I28" i="9"/>
  <c r="R443" i="11"/>
  <c r="I61" i="12"/>
  <c r="R61" i="12" s="1"/>
  <c r="H29" i="9"/>
  <c r="M29" i="8"/>
  <c r="I29" i="9"/>
  <c r="N29" i="8"/>
  <c r="N2" i="8"/>
  <c r="I2" i="9"/>
  <c r="N51" i="8"/>
  <c r="I51" i="9"/>
  <c r="C51" i="8"/>
  <c r="B51" i="9"/>
  <c r="R56" i="12"/>
  <c r="F41" i="12"/>
  <c r="O41" i="12" s="1"/>
  <c r="O431" i="11"/>
  <c r="B28" i="9"/>
  <c r="C28" i="8"/>
  <c r="N451" i="11"/>
  <c r="E77" i="12"/>
  <c r="H20" i="9"/>
  <c r="M20" i="8"/>
  <c r="J34" i="8"/>
  <c r="E34" i="9"/>
  <c r="O414" i="11"/>
  <c r="F19" i="12"/>
  <c r="O19" i="12" s="1"/>
  <c r="L38" i="8"/>
  <c r="G38" i="9"/>
  <c r="M414" i="11"/>
  <c r="D19" i="12"/>
  <c r="M19" i="12" s="1"/>
  <c r="C50" i="8"/>
  <c r="B50" i="9"/>
  <c r="C47" i="8"/>
  <c r="B47" i="9"/>
  <c r="R418" i="11"/>
  <c r="I23" i="12"/>
  <c r="R23" i="12" s="1"/>
  <c r="L37" i="8"/>
  <c r="G37" i="9"/>
  <c r="D30" i="8"/>
  <c r="C30" i="9"/>
  <c r="I30" i="8"/>
  <c r="D30" i="9"/>
  <c r="L52" i="8"/>
  <c r="G52" i="9"/>
  <c r="I79" i="12"/>
  <c r="R79" i="12" s="1"/>
  <c r="R453" i="11"/>
  <c r="Q442" i="11"/>
  <c r="H60" i="12"/>
  <c r="Q60" i="12" s="1"/>
  <c r="O448" i="11"/>
  <c r="F70" i="12"/>
  <c r="Q404" i="11"/>
  <c r="H7" i="12"/>
  <c r="Q7" i="12" s="1"/>
  <c r="J66" i="12"/>
  <c r="S66" i="12" s="1"/>
  <c r="S446" i="11"/>
  <c r="P426" i="11"/>
  <c r="G38" i="12"/>
  <c r="S437" i="11"/>
  <c r="J53" i="12"/>
  <c r="S53" i="12" s="1"/>
  <c r="H65" i="12"/>
  <c r="Q445" i="11"/>
  <c r="J23" i="8"/>
  <c r="E23" i="9"/>
  <c r="S435" i="11"/>
  <c r="J50" i="12"/>
  <c r="S50" i="12" s="1"/>
  <c r="K33" i="12"/>
  <c r="T33" i="12" s="1"/>
  <c r="T427" i="11"/>
  <c r="D56" i="12"/>
  <c r="M438" i="11"/>
  <c r="I41" i="8"/>
  <c r="D41" i="9"/>
  <c r="I42" i="9"/>
  <c r="N42" i="8"/>
  <c r="H12" i="9"/>
  <c r="M12" i="8"/>
  <c r="S420" i="11"/>
  <c r="J25" i="12"/>
  <c r="S25" i="12" s="1"/>
  <c r="M416" i="11"/>
  <c r="D21" i="12"/>
  <c r="M21" i="12" s="1"/>
  <c r="P451" i="11"/>
  <c r="G77" i="12"/>
  <c r="C32" i="8"/>
  <c r="B32" i="9"/>
  <c r="E13" i="9"/>
  <c r="J13" i="8"/>
  <c r="O434" i="11"/>
  <c r="F49" i="12"/>
  <c r="N9" i="8"/>
  <c r="I9" i="9"/>
  <c r="R417" i="11"/>
  <c r="I22" i="12"/>
  <c r="R22" i="12" s="1"/>
  <c r="Q422" i="11"/>
  <c r="H29" i="12"/>
  <c r="Q29" i="12" s="1"/>
  <c r="M73" i="12"/>
  <c r="D72" i="12"/>
  <c r="M72" i="12" s="1"/>
  <c r="M423" i="11"/>
  <c r="D30" i="12"/>
  <c r="M30" i="12" s="1"/>
  <c r="S408" i="11"/>
  <c r="J13" i="12"/>
  <c r="S13" i="12" s="1"/>
  <c r="M22" i="8"/>
  <c r="H22" i="9"/>
  <c r="E49" i="9"/>
  <c r="J49" i="8"/>
  <c r="N417" i="11"/>
  <c r="E22" i="12"/>
  <c r="N22" i="12" s="1"/>
  <c r="L28" i="8"/>
  <c r="G28" i="9"/>
  <c r="Q443" i="11"/>
  <c r="H61" i="12"/>
  <c r="Q61" i="12" s="1"/>
  <c r="K17" i="8"/>
  <c r="F17" i="9"/>
  <c r="I39" i="8"/>
  <c r="D39" i="9"/>
  <c r="J51" i="8"/>
  <c r="E51" i="9"/>
  <c r="D48" i="8"/>
  <c r="C48" i="9"/>
  <c r="N48" i="8"/>
  <c r="I48" i="9"/>
  <c r="U431" i="11"/>
  <c r="L41" i="12"/>
  <c r="U41" i="12" s="1"/>
  <c r="J20" i="8"/>
  <c r="E20" i="9"/>
  <c r="G20" i="9"/>
  <c r="L20" i="8"/>
  <c r="H10" i="12"/>
  <c r="Q405" i="11"/>
  <c r="D38" i="8"/>
  <c r="C38" i="9"/>
  <c r="Q414" i="11"/>
  <c r="H19" i="12"/>
  <c r="Q19" i="12" s="1"/>
  <c r="N50" i="8"/>
  <c r="I50" i="9"/>
  <c r="G50" i="9"/>
  <c r="L50" i="8"/>
  <c r="N418" i="11"/>
  <c r="E23" i="12"/>
  <c r="N23" i="12" s="1"/>
  <c r="K37" i="8"/>
  <c r="F37" i="9"/>
  <c r="E30" i="9"/>
  <c r="J30" i="8"/>
  <c r="F5" i="9"/>
  <c r="K5" i="8"/>
  <c r="I8" i="8"/>
  <c r="D8" i="9"/>
  <c r="K52" i="8"/>
  <c r="F52" i="9"/>
  <c r="T453" i="11"/>
  <c r="K79" i="12"/>
  <c r="T79" i="12" s="1"/>
  <c r="R442" i="11"/>
  <c r="I60" i="12"/>
  <c r="R60" i="12" s="1"/>
  <c r="T448" i="11"/>
  <c r="K70" i="12"/>
  <c r="C36" i="8"/>
  <c r="B36" i="9"/>
  <c r="D7" i="12"/>
  <c r="M7" i="12" s="1"/>
  <c r="M404" i="11"/>
  <c r="J19" i="8"/>
  <c r="E19" i="9"/>
  <c r="H19" i="9"/>
  <c r="M19" i="8"/>
  <c r="F66" i="12"/>
  <c r="O66" i="12" s="1"/>
  <c r="O446" i="11"/>
  <c r="R446" i="11"/>
  <c r="I66" i="12"/>
  <c r="R66" i="12" s="1"/>
  <c r="N426" i="11"/>
  <c r="E38" i="12"/>
  <c r="R437" i="11"/>
  <c r="I53" i="12"/>
  <c r="R53" i="12" s="1"/>
  <c r="R445" i="11"/>
  <c r="I65" i="12"/>
  <c r="I23" i="8"/>
  <c r="D23" i="9"/>
  <c r="L33" i="8"/>
  <c r="G33" i="9"/>
  <c r="C33" i="9"/>
  <c r="D33" i="8"/>
  <c r="N427" i="11"/>
  <c r="E33" i="12"/>
  <c r="N33" i="12" s="1"/>
  <c r="L40" i="8"/>
  <c r="G40" i="9"/>
  <c r="L24" i="12"/>
  <c r="U24" i="12" s="1"/>
  <c r="U419" i="11"/>
  <c r="K56" i="12"/>
  <c r="T438" i="11"/>
  <c r="G41" i="9"/>
  <c r="L41" i="8"/>
  <c r="D26" i="9"/>
  <c r="I26" i="8"/>
  <c r="L23" i="8"/>
  <c r="G23" i="9"/>
  <c r="F42" i="9"/>
  <c r="K42" i="8"/>
  <c r="H15" i="9"/>
  <c r="M15" i="8"/>
  <c r="N12" i="8"/>
  <c r="I12" i="9"/>
  <c r="D12" i="8"/>
  <c r="C12" i="9"/>
  <c r="C12" i="8"/>
  <c r="B12" i="9"/>
  <c r="H25" i="12"/>
  <c r="Q25" i="12" s="1"/>
  <c r="Q420" i="11"/>
  <c r="C35" i="8"/>
  <c r="B35" i="9"/>
  <c r="D35" i="8"/>
  <c r="C35" i="9"/>
  <c r="K27" i="8"/>
  <c r="F27" i="9"/>
  <c r="R451" i="11"/>
  <c r="I77" i="12"/>
  <c r="K32" i="8"/>
  <c r="F32" i="9"/>
  <c r="D13" i="9"/>
  <c r="I13" i="8"/>
  <c r="G53" i="12"/>
  <c r="P53" i="12" s="1"/>
  <c r="P437" i="11"/>
  <c r="G15" i="9"/>
  <c r="L15" i="8"/>
  <c r="J49" i="12"/>
  <c r="S434" i="11"/>
  <c r="Q434" i="11"/>
  <c r="H49" i="12"/>
  <c r="E9" i="9"/>
  <c r="J9" i="8"/>
  <c r="G9" i="9"/>
  <c r="L9" i="8"/>
  <c r="K28" i="8"/>
  <c r="F28" i="9"/>
  <c r="I15" i="8"/>
  <c r="D15" i="9"/>
  <c r="T422" i="11"/>
  <c r="K29" i="12"/>
  <c r="T29" i="12" s="1"/>
  <c r="K31" i="8"/>
  <c r="F31" i="9"/>
  <c r="O423" i="11"/>
  <c r="F30" i="12"/>
  <c r="O30" i="12" s="1"/>
  <c r="D45" i="9"/>
  <c r="I45" i="8"/>
  <c r="F45" i="9"/>
  <c r="K45" i="8"/>
  <c r="I13" i="12"/>
  <c r="R13" i="12" s="1"/>
  <c r="R408" i="11"/>
  <c r="U426" i="11"/>
  <c r="L38" i="12"/>
  <c r="D22" i="8"/>
  <c r="C22" i="9"/>
  <c r="H49" i="9"/>
  <c r="M49" i="8"/>
  <c r="U417" i="11"/>
  <c r="L22" i="12"/>
  <c r="U22" i="12" s="1"/>
  <c r="E5" i="9"/>
  <c r="J5" i="8"/>
  <c r="E61" i="12"/>
  <c r="N61" i="12" s="1"/>
  <c r="N443" i="11"/>
  <c r="S443" i="11"/>
  <c r="J61" i="12"/>
  <c r="S61" i="12" s="1"/>
  <c r="B39" i="9"/>
  <c r="C39" i="8"/>
  <c r="L51" i="8"/>
  <c r="G51" i="9"/>
  <c r="G48" i="9"/>
  <c r="L48" i="8"/>
  <c r="G41" i="12"/>
  <c r="P41" i="12" s="1"/>
  <c r="P431" i="11"/>
  <c r="K14" i="8"/>
  <c r="F14" i="9"/>
  <c r="C34" i="9"/>
  <c r="D34" i="8"/>
  <c r="L10" i="12"/>
  <c r="U405" i="11"/>
  <c r="M50" i="8"/>
  <c r="H50" i="9"/>
  <c r="F47" i="9"/>
  <c r="K47" i="8"/>
  <c r="D47" i="9"/>
  <c r="I47" i="8"/>
  <c r="D23" i="12"/>
  <c r="M23" i="12" s="1"/>
  <c r="M418" i="11"/>
  <c r="D37" i="9"/>
  <c r="I37" i="8"/>
  <c r="L30" i="8"/>
  <c r="G30" i="9"/>
  <c r="C52" i="9"/>
  <c r="D52" i="8"/>
  <c r="U453" i="11"/>
  <c r="L79" i="12"/>
  <c r="U79" i="12" s="1"/>
  <c r="P442" i="11"/>
  <c r="G60" i="12"/>
  <c r="P60" i="12" s="1"/>
  <c r="G70" i="12"/>
  <c r="P448" i="11"/>
  <c r="M36" i="8"/>
  <c r="H36" i="9"/>
  <c r="E7" i="12"/>
  <c r="N7" i="12" s="1"/>
  <c r="N404" i="11"/>
  <c r="P446" i="11"/>
  <c r="G66" i="12"/>
  <c r="P66" i="12" s="1"/>
  <c r="T426" i="11"/>
  <c r="K38" i="12"/>
  <c r="L53" i="12"/>
  <c r="U53" i="12" s="1"/>
  <c r="U437" i="11"/>
  <c r="N445" i="11"/>
  <c r="E65" i="12"/>
  <c r="L72" i="12"/>
  <c r="U72" i="12" s="1"/>
  <c r="U73" i="12"/>
  <c r="J33" i="12"/>
  <c r="S33" i="12" s="1"/>
  <c r="S427" i="11"/>
  <c r="H56" i="12"/>
  <c r="Q438" i="11"/>
  <c r="I41" i="9"/>
  <c r="N41" i="8"/>
  <c r="C41" i="9"/>
  <c r="D41" i="8"/>
  <c r="G26" i="9"/>
  <c r="L26" i="8"/>
  <c r="D16" i="8"/>
  <c r="C16" i="9"/>
  <c r="L27" i="8"/>
  <c r="G27" i="9"/>
  <c r="J42" i="8"/>
  <c r="E42" i="9"/>
  <c r="M42" i="8"/>
  <c r="H42" i="9"/>
  <c r="F15" i="9"/>
  <c r="K15" i="8"/>
  <c r="G12" i="9"/>
  <c r="L12" i="8"/>
  <c r="F24" i="12"/>
  <c r="O24" i="12" s="1"/>
  <c r="O419" i="11"/>
  <c r="R420" i="11"/>
  <c r="I25" i="12"/>
  <c r="R25" i="12" s="1"/>
  <c r="I35" i="9"/>
  <c r="N35" i="8"/>
  <c r="D35" i="9"/>
  <c r="I35" i="8"/>
  <c r="H35" i="9"/>
  <c r="M35" i="8"/>
  <c r="F23" i="9"/>
  <c r="K23" i="8"/>
  <c r="G5" i="9"/>
  <c r="L5" i="8"/>
  <c r="N15" i="8"/>
  <c r="I15" i="9"/>
  <c r="H77" i="12"/>
  <c r="Q451" i="11"/>
  <c r="C32" i="9"/>
  <c r="D32" i="8"/>
  <c r="M13" i="8"/>
  <c r="H13" i="9"/>
  <c r="E19" i="12"/>
  <c r="N19" i="12" s="1"/>
  <c r="N414" i="11"/>
  <c r="H28" i="9"/>
  <c r="M28" i="8"/>
  <c r="P420" i="11"/>
  <c r="G25" i="12"/>
  <c r="P25" i="12" s="1"/>
  <c r="E72" i="12"/>
  <c r="N72" i="12" s="1"/>
  <c r="N73" i="12"/>
  <c r="G49" i="12"/>
  <c r="P434" i="11"/>
  <c r="I24" i="12"/>
  <c r="R24" i="12" s="1"/>
  <c r="R419" i="11"/>
  <c r="N422" i="11"/>
  <c r="E29" i="12"/>
  <c r="N29" i="12" s="1"/>
  <c r="O408" i="11"/>
  <c r="F13" i="12"/>
  <c r="O13" i="12" s="1"/>
  <c r="I16" i="9"/>
  <c r="N16" i="8"/>
  <c r="C22" i="8"/>
  <c r="B22" i="9"/>
  <c r="F22" i="9"/>
  <c r="K22" i="8"/>
  <c r="B49" i="9"/>
  <c r="C49" i="8"/>
  <c r="G49" i="9"/>
  <c r="L49" i="8"/>
  <c r="P417" i="11"/>
  <c r="G22" i="12"/>
  <c r="P22" i="12" s="1"/>
  <c r="P443" i="11"/>
  <c r="G61" i="12"/>
  <c r="P61" i="12" s="1"/>
  <c r="N405" i="11"/>
  <c r="E10" i="12"/>
  <c r="B29" i="9"/>
  <c r="C29" i="8"/>
  <c r="G8" i="9"/>
  <c r="L8" i="8"/>
  <c r="D17" i="9"/>
  <c r="I17" i="8"/>
  <c r="N39" i="8"/>
  <c r="I39" i="9"/>
  <c r="K51" i="8"/>
  <c r="F51" i="9"/>
  <c r="C48" i="8"/>
  <c r="B48" i="9"/>
  <c r="K48" i="8"/>
  <c r="F48" i="9"/>
  <c r="S431" i="11"/>
  <c r="J41" i="12"/>
  <c r="S41" i="12" s="1"/>
  <c r="E14" i="9"/>
  <c r="J14" i="8"/>
  <c r="D20" i="8"/>
  <c r="C20" i="9"/>
  <c r="K20" i="8"/>
  <c r="F20" i="9"/>
  <c r="H34" i="9"/>
  <c r="M34" i="8"/>
  <c r="C38" i="8"/>
  <c r="B38" i="9"/>
  <c r="I38" i="9"/>
  <c r="N38" i="8"/>
  <c r="D50" i="9"/>
  <c r="I50" i="8"/>
  <c r="U418" i="11"/>
  <c r="L23" i="12"/>
  <c r="U23" i="12" s="1"/>
  <c r="J37" i="8"/>
  <c r="E37" i="9"/>
  <c r="N30" i="8"/>
  <c r="I30" i="9"/>
  <c r="O73" i="12"/>
  <c r="F72" i="12"/>
  <c r="O72" i="12" s="1"/>
  <c r="I52" i="8"/>
  <c r="D52" i="9"/>
  <c r="N52" i="8"/>
  <c r="I52" i="9"/>
  <c r="E79" i="12"/>
  <c r="N79" i="12" s="1"/>
  <c r="N453" i="11"/>
  <c r="K60" i="12"/>
  <c r="T60" i="12" s="1"/>
  <c r="T442" i="11"/>
  <c r="N448" i="11"/>
  <c r="E70" i="12"/>
  <c r="I19" i="9"/>
  <c r="N19" i="8"/>
  <c r="L66" i="12"/>
  <c r="U66" i="12" s="1"/>
  <c r="U446" i="11"/>
  <c r="K30" i="12"/>
  <c r="T30" i="12" s="1"/>
  <c r="T423" i="11"/>
  <c r="P10" i="12"/>
  <c r="F53" i="12"/>
  <c r="O53" i="12" s="1"/>
  <c r="O437" i="11"/>
  <c r="S445" i="11"/>
  <c r="J65" i="12"/>
  <c r="S28" i="12"/>
  <c r="U28" i="12"/>
  <c r="Q28" i="12"/>
  <c r="N28" i="12"/>
  <c r="R68" i="12"/>
  <c r="J27" i="12" l="1"/>
  <c r="H27" i="12"/>
  <c r="D2" i="12"/>
  <c r="M401" i="11"/>
  <c r="S65" i="12"/>
  <c r="J63" i="12"/>
  <c r="S63" i="12" s="1"/>
  <c r="H57" i="12"/>
  <c r="Q57" i="12" s="1"/>
  <c r="Q439" i="11"/>
  <c r="E12" i="12"/>
  <c r="N12" i="12" s="1"/>
  <c r="N407" i="11"/>
  <c r="L37" i="12"/>
  <c r="U37" i="12" s="1"/>
  <c r="U38" i="12"/>
  <c r="Q49" i="12"/>
  <c r="H47" i="12"/>
  <c r="Q47" i="12" s="1"/>
  <c r="G59" i="12"/>
  <c r="P59" i="12" s="1"/>
  <c r="P441" i="11"/>
  <c r="E32" i="12"/>
  <c r="N425" i="11"/>
  <c r="J5" i="12"/>
  <c r="S5" i="12" s="1"/>
  <c r="S403" i="11"/>
  <c r="J2" i="12"/>
  <c r="S401" i="11"/>
  <c r="O70" i="12"/>
  <c r="F68" i="12"/>
  <c r="O68" i="12" s="1"/>
  <c r="S70" i="12"/>
  <c r="J68" i="12"/>
  <c r="S68" i="12" s="1"/>
  <c r="P29" i="12"/>
  <c r="G3" i="12"/>
  <c r="P3" i="12" s="1"/>
  <c r="P402" i="11"/>
  <c r="M439" i="11"/>
  <c r="D57" i="12"/>
  <c r="M57" i="12" s="1"/>
  <c r="U65" i="12"/>
  <c r="L63" i="12"/>
  <c r="U63" i="12" s="1"/>
  <c r="M49" i="12"/>
  <c r="H16" i="12"/>
  <c r="Q16" i="12" s="1"/>
  <c r="Q411" i="11"/>
  <c r="O29" i="12"/>
  <c r="J59" i="12"/>
  <c r="S59" i="12" s="1"/>
  <c r="S441" i="11"/>
  <c r="I76" i="12"/>
  <c r="R76" i="12" s="1"/>
  <c r="R77" i="12"/>
  <c r="P49" i="12"/>
  <c r="G47" i="12"/>
  <c r="P47" i="12" s="1"/>
  <c r="Q56" i="12"/>
  <c r="N38" i="12"/>
  <c r="E37" i="12"/>
  <c r="N37" i="12" s="1"/>
  <c r="M407" i="11"/>
  <c r="D12" i="12"/>
  <c r="I5" i="12"/>
  <c r="R5" i="12" s="1"/>
  <c r="R403" i="11"/>
  <c r="M56" i="12"/>
  <c r="O402" i="11"/>
  <c r="F3" i="12"/>
  <c r="O3" i="12" s="1"/>
  <c r="O439" i="11"/>
  <c r="F57" i="12"/>
  <c r="O57" i="12" s="1"/>
  <c r="M29" i="12"/>
  <c r="U411" i="11"/>
  <c r="L16" i="12"/>
  <c r="U16" i="12" s="1"/>
  <c r="R28" i="12"/>
  <c r="I27" i="12"/>
  <c r="R27" i="12" s="1"/>
  <c r="M70" i="12"/>
  <c r="D68" i="12"/>
  <c r="M68" i="12" s="1"/>
  <c r="S56" i="12"/>
  <c r="N70" i="12"/>
  <c r="E68" i="12"/>
  <c r="N68" i="12" s="1"/>
  <c r="U10" i="12"/>
  <c r="T56" i="12"/>
  <c r="T38" i="12"/>
  <c r="K37" i="12"/>
  <c r="T37" i="12" s="1"/>
  <c r="F12" i="12"/>
  <c r="O12" i="12" s="1"/>
  <c r="O407" i="11"/>
  <c r="Q10" i="12"/>
  <c r="P403" i="11"/>
  <c r="G5" i="12"/>
  <c r="P5" i="12" s="1"/>
  <c r="G12" i="12"/>
  <c r="P407" i="11"/>
  <c r="G37" i="12"/>
  <c r="P37" i="12" s="1"/>
  <c r="P38" i="12"/>
  <c r="R436" i="11"/>
  <c r="I51" i="12"/>
  <c r="R51" i="12" s="1"/>
  <c r="N49" i="12"/>
  <c r="E3" i="12"/>
  <c r="N3" i="12" s="1"/>
  <c r="N402" i="11"/>
  <c r="N435" i="11"/>
  <c r="E50" i="12"/>
  <c r="N50" i="12" s="1"/>
  <c r="H12" i="12"/>
  <c r="Q12" i="12" s="1"/>
  <c r="Q407" i="11"/>
  <c r="P56" i="12"/>
  <c r="J16" i="12"/>
  <c r="S16" i="12" s="1"/>
  <c r="S411" i="11"/>
  <c r="N56" i="12"/>
  <c r="P65" i="12"/>
  <c r="G63" i="12"/>
  <c r="P63" i="12" s="1"/>
  <c r="O38" i="12"/>
  <c r="F37" i="12"/>
  <c r="O37" i="12" s="1"/>
  <c r="T49" i="12"/>
  <c r="N436" i="11"/>
  <c r="E51" i="12"/>
  <c r="N51" i="12" s="1"/>
  <c r="P70" i="12"/>
  <c r="G68" i="12"/>
  <c r="P68" i="12" s="1"/>
  <c r="D59" i="12"/>
  <c r="M59" i="12" s="1"/>
  <c r="M441" i="11"/>
  <c r="S49" i="12"/>
  <c r="J47" i="12"/>
  <c r="S47" i="12" s="1"/>
  <c r="O49" i="12"/>
  <c r="T403" i="11"/>
  <c r="K5" i="12"/>
  <c r="T5" i="12" s="1"/>
  <c r="R407" i="11"/>
  <c r="I12" i="12"/>
  <c r="R12" i="12" s="1"/>
  <c r="L51" i="12"/>
  <c r="U51" i="12" s="1"/>
  <c r="U436" i="11"/>
  <c r="N77" i="12"/>
  <c r="E76" i="12"/>
  <c r="N76" i="12" s="1"/>
  <c r="O65" i="12"/>
  <c r="F63" i="12"/>
  <c r="O63" i="12" s="1"/>
  <c r="T65" i="12"/>
  <c r="K63" i="12"/>
  <c r="T63" i="12" s="1"/>
  <c r="S402" i="11"/>
  <c r="J3" i="12"/>
  <c r="S3" i="12" s="1"/>
  <c r="T10" i="12"/>
  <c r="K9" i="12"/>
  <c r="T9" i="12" s="1"/>
  <c r="M435" i="11"/>
  <c r="D50" i="12"/>
  <c r="M50" i="12" s="1"/>
  <c r="Q70" i="12"/>
  <c r="H68" i="12"/>
  <c r="Q68" i="12" s="1"/>
  <c r="O77" i="12"/>
  <c r="F76" i="12"/>
  <c r="O76" i="12" s="1"/>
  <c r="F16" i="12"/>
  <c r="O16" i="12" s="1"/>
  <c r="O411" i="11"/>
  <c r="U441" i="11"/>
  <c r="L59" i="12"/>
  <c r="U59" i="12" s="1"/>
  <c r="M425" i="11"/>
  <c r="D32" i="12"/>
  <c r="M32" i="12" s="1"/>
  <c r="L5" i="12"/>
  <c r="U5" i="12" s="1"/>
  <c r="U403" i="11"/>
  <c r="T436" i="11"/>
  <c r="K51" i="12"/>
  <c r="T51" i="12" s="1"/>
  <c r="T441" i="11"/>
  <c r="K59" i="12"/>
  <c r="T59" i="12" s="1"/>
  <c r="R49" i="12"/>
  <c r="S439" i="11"/>
  <c r="J57" i="12"/>
  <c r="S57" i="12" s="1"/>
  <c r="M65" i="12"/>
  <c r="D63" i="12"/>
  <c r="M63" i="12" s="1"/>
  <c r="L57" i="12"/>
  <c r="U57" i="12" s="1"/>
  <c r="U439" i="11"/>
  <c r="M402" i="11"/>
  <c r="D3" i="12"/>
  <c r="M3" i="12" s="1"/>
  <c r="P439" i="11"/>
  <c r="G57" i="12"/>
  <c r="P57" i="12" s="1"/>
  <c r="O435" i="11"/>
  <c r="F50" i="12"/>
  <c r="O50" i="12" s="1"/>
  <c r="N441" i="11"/>
  <c r="E59" i="12"/>
  <c r="N59" i="12" s="1"/>
  <c r="S38" i="12"/>
  <c r="J37" i="12"/>
  <c r="S37" i="12" s="1"/>
  <c r="R411" i="11"/>
  <c r="I16" i="12"/>
  <c r="R16" i="12" s="1"/>
  <c r="T28" i="12"/>
  <c r="K27" i="12"/>
  <c r="T27" i="12" s="1"/>
  <c r="M77" i="12"/>
  <c r="D76" i="12"/>
  <c r="M76" i="12" s="1"/>
  <c r="R65" i="12"/>
  <c r="I63" i="12"/>
  <c r="R63" i="12" s="1"/>
  <c r="P425" i="11"/>
  <c r="G32" i="12"/>
  <c r="P32" i="12" s="1"/>
  <c r="P77" i="12"/>
  <c r="G76" i="12"/>
  <c r="P76" i="12" s="1"/>
  <c r="N403" i="11"/>
  <c r="E5" i="12"/>
  <c r="N5" i="12" s="1"/>
  <c r="U401" i="11"/>
  <c r="L2" i="12"/>
  <c r="D51" i="12"/>
  <c r="M51" i="12" s="1"/>
  <c r="M436" i="11"/>
  <c r="U56" i="12"/>
  <c r="U77" i="12"/>
  <c r="L76" i="12"/>
  <c r="U76" i="12" s="1"/>
  <c r="Q402" i="11"/>
  <c r="H3" i="12"/>
  <c r="Q3" i="12" s="1"/>
  <c r="N439" i="11"/>
  <c r="E57" i="12"/>
  <c r="N57" i="12" s="1"/>
  <c r="L50" i="12"/>
  <c r="U50" i="12" s="1"/>
  <c r="U435" i="11"/>
  <c r="O10" i="12"/>
  <c r="S10" i="12"/>
  <c r="M403" i="11"/>
  <c r="D5" i="12"/>
  <c r="M5" i="12" s="1"/>
  <c r="U70" i="12"/>
  <c r="L68" i="12"/>
  <c r="U68" i="12" s="1"/>
  <c r="M411" i="11"/>
  <c r="D16" i="12"/>
  <c r="M16" i="12" s="1"/>
  <c r="K76" i="12"/>
  <c r="T76" i="12" s="1"/>
  <c r="T77" i="12"/>
  <c r="K72" i="12"/>
  <c r="T72" i="12" s="1"/>
  <c r="O425" i="11"/>
  <c r="F32" i="12"/>
  <c r="O32" i="12" s="1"/>
  <c r="S77" i="12"/>
  <c r="J76" i="12"/>
  <c r="S76" i="12" s="1"/>
  <c r="R10" i="12"/>
  <c r="D37" i="12"/>
  <c r="M37" i="12" s="1"/>
  <c r="M38" i="12"/>
  <c r="L3" i="12"/>
  <c r="U3" i="12" s="1"/>
  <c r="U402" i="11"/>
  <c r="K57" i="12"/>
  <c r="T57" i="12" s="1"/>
  <c r="T439" i="11"/>
  <c r="H37" i="12"/>
  <c r="Q37" i="12" s="1"/>
  <c r="Q38" i="12"/>
  <c r="G16" i="12"/>
  <c r="P16" i="12" s="1"/>
  <c r="P411" i="11"/>
  <c r="U407" i="11"/>
  <c r="L12" i="12"/>
  <c r="U12" i="12" s="1"/>
  <c r="U49" i="12"/>
  <c r="J12" i="12"/>
  <c r="S12" i="12" s="1"/>
  <c r="S407" i="11"/>
  <c r="Q77" i="12"/>
  <c r="H76" i="12"/>
  <c r="Q76" i="12" s="1"/>
  <c r="N65" i="12"/>
  <c r="E63" i="12"/>
  <c r="N63" i="12" s="1"/>
  <c r="N10" i="12"/>
  <c r="T70" i="12"/>
  <c r="K68" i="12"/>
  <c r="T68" i="12" s="1"/>
  <c r="U425" i="11"/>
  <c r="L32" i="12"/>
  <c r="H5" i="12"/>
  <c r="Q5" i="12" s="1"/>
  <c r="Q403" i="11"/>
  <c r="R401" i="11"/>
  <c r="I2" i="12"/>
  <c r="Q65" i="12"/>
  <c r="H63" i="12"/>
  <c r="Q63" i="12" s="1"/>
  <c r="I59" i="12"/>
  <c r="R59" i="12" s="1"/>
  <c r="R441" i="11"/>
  <c r="R402" i="11"/>
  <c r="I3" i="12"/>
  <c r="R3" i="12" s="1"/>
  <c r="T402" i="11"/>
  <c r="K3" i="12"/>
  <c r="T3" i="12" s="1"/>
  <c r="I57" i="12"/>
  <c r="R439" i="11"/>
  <c r="O56" i="12"/>
  <c r="F59" i="12"/>
  <c r="O59" i="12" s="1"/>
  <c r="O441" i="11"/>
  <c r="E16" i="12"/>
  <c r="N16" i="12" s="1"/>
  <c r="N411" i="11"/>
  <c r="R38" i="12"/>
  <c r="I37" i="12"/>
  <c r="R37" i="12" s="1"/>
  <c r="Q27" i="12"/>
  <c r="M2" i="12"/>
  <c r="D4" i="12"/>
  <c r="S27" i="12"/>
  <c r="F9" i="12" l="1"/>
  <c r="O9" i="12" s="1"/>
  <c r="I9" i="12"/>
  <c r="R9" i="12" s="1"/>
  <c r="E9" i="12"/>
  <c r="N9" i="12" s="1"/>
  <c r="L47" i="12"/>
  <c r="U47" i="12" s="1"/>
  <c r="L55" i="12"/>
  <c r="U55" i="12" s="1"/>
  <c r="E47" i="12"/>
  <c r="N47" i="12" s="1"/>
  <c r="F55" i="12"/>
  <c r="O55" i="12" s="1"/>
  <c r="P12" i="12"/>
  <c r="G9" i="12"/>
  <c r="P9" i="12" s="1"/>
  <c r="L9" i="12"/>
  <c r="U9" i="12" s="1"/>
  <c r="M12" i="12"/>
  <c r="D9" i="12"/>
  <c r="M9" i="12" s="1"/>
  <c r="J2" i="13"/>
  <c r="H2" i="13"/>
  <c r="D47" i="12"/>
  <c r="M47" i="12" s="1"/>
  <c r="G27" i="12"/>
  <c r="P27" i="12" s="1"/>
  <c r="I47" i="12"/>
  <c r="R47" i="12" s="1"/>
  <c r="F47" i="12"/>
  <c r="O47" i="12" s="1"/>
  <c r="E55" i="12"/>
  <c r="N55" i="12" s="1"/>
  <c r="H9" i="12"/>
  <c r="Q9" i="12" s="1"/>
  <c r="G2" i="12"/>
  <c r="P401" i="11"/>
  <c r="S2" i="12"/>
  <c r="J4" i="12"/>
  <c r="J55" i="12"/>
  <c r="S55" i="12" s="1"/>
  <c r="D27" i="12"/>
  <c r="M27" i="12" s="1"/>
  <c r="D55" i="12"/>
  <c r="M55" i="12" s="1"/>
  <c r="R57" i="12"/>
  <c r="I55" i="12"/>
  <c r="R55" i="12" s="1"/>
  <c r="U32" i="12"/>
  <c r="L27" i="12"/>
  <c r="U27" i="12" s="1"/>
  <c r="Q401" i="11"/>
  <c r="H2" i="12"/>
  <c r="G2" i="13"/>
  <c r="O401" i="11"/>
  <c r="D2" i="13"/>
  <c r="F2" i="12"/>
  <c r="K2" i="12"/>
  <c r="T401" i="11"/>
  <c r="K47" i="12"/>
  <c r="T47" i="12" s="1"/>
  <c r="I4" i="12"/>
  <c r="R2" i="12"/>
  <c r="E2" i="12"/>
  <c r="N401" i="11"/>
  <c r="K55" i="12"/>
  <c r="T55" i="12" s="1"/>
  <c r="F27" i="12"/>
  <c r="O27" i="12" s="1"/>
  <c r="J9" i="12"/>
  <c r="S9" i="12" s="1"/>
  <c r="L4" i="12"/>
  <c r="U2" i="12"/>
  <c r="G55" i="12"/>
  <c r="P55" i="12" s="1"/>
  <c r="H55" i="12"/>
  <c r="Q55" i="12" s="1"/>
  <c r="N32" i="12"/>
  <c r="E27" i="12"/>
  <c r="N27" i="12" s="1"/>
  <c r="M4" i="12"/>
  <c r="D6" i="12"/>
  <c r="F2" i="13" l="1"/>
  <c r="P2" i="12"/>
  <c r="G4" i="12"/>
  <c r="H3" i="13"/>
  <c r="E4" i="12"/>
  <c r="N2" i="12"/>
  <c r="U4" i="12"/>
  <c r="L6" i="12"/>
  <c r="O2" i="12"/>
  <c r="F4" i="12"/>
  <c r="B2" i="13"/>
  <c r="J3" i="13"/>
  <c r="S4" i="12"/>
  <c r="J6" i="12"/>
  <c r="I2" i="13"/>
  <c r="T2" i="12"/>
  <c r="K4" i="12"/>
  <c r="I6" i="12"/>
  <c r="R4" i="12"/>
  <c r="Q2" i="12"/>
  <c r="H4" i="12"/>
  <c r="G3" i="13"/>
  <c r="C2" i="13"/>
  <c r="E2" i="13"/>
  <c r="M6" i="12"/>
  <c r="D8" i="12"/>
  <c r="C3" i="13" l="1"/>
  <c r="D3" i="13"/>
  <c r="I3" i="13"/>
  <c r="J4" i="13"/>
  <c r="I8" i="12"/>
  <c r="R6" i="12"/>
  <c r="T4" i="12"/>
  <c r="K6" i="12"/>
  <c r="H4" i="13"/>
  <c r="G4" i="13"/>
  <c r="O4" i="12"/>
  <c r="F6" i="12"/>
  <c r="F3" i="13"/>
  <c r="N4" i="12"/>
  <c r="E6" i="12"/>
  <c r="B3" i="13"/>
  <c r="P4" i="12"/>
  <c r="G6" i="12"/>
  <c r="H6" i="12"/>
  <c r="Q4" i="12"/>
  <c r="J8" i="12"/>
  <c r="S6" i="12"/>
  <c r="L8" i="12"/>
  <c r="U6" i="12"/>
  <c r="E3" i="13"/>
  <c r="M8" i="12"/>
  <c r="D26" i="12"/>
  <c r="B4" i="13" l="1"/>
  <c r="J5" i="13"/>
  <c r="U8" i="12"/>
  <c r="L26" i="12"/>
  <c r="J26" i="12"/>
  <c r="S8" i="12"/>
  <c r="H5" i="13"/>
  <c r="T6" i="12"/>
  <c r="K8" i="12"/>
  <c r="Q6" i="12"/>
  <c r="H8" i="12"/>
  <c r="D4" i="13"/>
  <c r="E4" i="13"/>
  <c r="G8" i="12"/>
  <c r="P6" i="12"/>
  <c r="O6" i="12"/>
  <c r="F8" i="12"/>
  <c r="C4" i="13"/>
  <c r="G5" i="13"/>
  <c r="E8" i="12"/>
  <c r="N6" i="12"/>
  <c r="I4" i="13"/>
  <c r="F4" i="13"/>
  <c r="R8" i="12"/>
  <c r="I26" i="12"/>
  <c r="M26" i="12"/>
  <c r="D34" i="12"/>
  <c r="D5" i="13" l="1"/>
  <c r="S26" i="12"/>
  <c r="J34" i="12"/>
  <c r="U26" i="12"/>
  <c r="L34" i="12"/>
  <c r="I5" i="13"/>
  <c r="C5" i="13"/>
  <c r="Q8" i="12"/>
  <c r="H26" i="12"/>
  <c r="K26" i="12"/>
  <c r="T8" i="12"/>
  <c r="J6" i="13"/>
  <c r="F5" i="13"/>
  <c r="P8" i="12"/>
  <c r="G26" i="12"/>
  <c r="E26" i="12"/>
  <c r="N8" i="12"/>
  <c r="I34" i="12"/>
  <c r="R26" i="12"/>
  <c r="G6" i="13"/>
  <c r="E5" i="13"/>
  <c r="H6" i="13"/>
  <c r="B5" i="13"/>
  <c r="O8" i="12"/>
  <c r="F26" i="12"/>
  <c r="D36" i="12"/>
  <c r="M34" i="12"/>
  <c r="U34" i="12" l="1"/>
  <c r="L36" i="12"/>
  <c r="B6" i="13"/>
  <c r="N26" i="12"/>
  <c r="E34" i="12"/>
  <c r="P26" i="12"/>
  <c r="G34" i="12"/>
  <c r="Q26" i="12"/>
  <c r="H34" i="12"/>
  <c r="S34" i="12"/>
  <c r="J36" i="12"/>
  <c r="I6" i="13"/>
  <c r="H7" i="13"/>
  <c r="I36" i="12"/>
  <c r="R34" i="12"/>
  <c r="E6" i="13"/>
  <c r="O26" i="12"/>
  <c r="F34" i="12"/>
  <c r="G7" i="13"/>
  <c r="F6" i="13"/>
  <c r="C6" i="13"/>
  <c r="D6" i="13"/>
  <c r="J7" i="13"/>
  <c r="T26" i="12"/>
  <c r="K34" i="12"/>
  <c r="M36" i="12"/>
  <c r="D42" i="12"/>
  <c r="I7" i="13" l="1"/>
  <c r="G8" i="13"/>
  <c r="H8" i="13"/>
  <c r="J8" i="13"/>
  <c r="E36" i="12"/>
  <c r="N34" i="12"/>
  <c r="B7" i="13"/>
  <c r="E7" i="13"/>
  <c r="F7" i="13"/>
  <c r="H36" i="12"/>
  <c r="Q34" i="12"/>
  <c r="U36" i="12"/>
  <c r="L42" i="12"/>
  <c r="G36" i="12"/>
  <c r="P34" i="12"/>
  <c r="F36" i="12"/>
  <c r="O34" i="12"/>
  <c r="D7" i="13"/>
  <c r="C7" i="13"/>
  <c r="S36" i="12"/>
  <c r="J42" i="12"/>
  <c r="T34" i="12"/>
  <c r="K36" i="12"/>
  <c r="R36" i="12"/>
  <c r="I42" i="12"/>
  <c r="M42" i="12"/>
  <c r="D44" i="12"/>
  <c r="J9" i="13" l="1"/>
  <c r="O36" i="12"/>
  <c r="F42" i="12"/>
  <c r="F8" i="13"/>
  <c r="T36" i="12"/>
  <c r="K42" i="12"/>
  <c r="J44" i="12"/>
  <c r="S42" i="12"/>
  <c r="E8" i="13"/>
  <c r="H9" i="13"/>
  <c r="B8" i="13"/>
  <c r="P36" i="12"/>
  <c r="G42" i="12"/>
  <c r="C8" i="13"/>
  <c r="I44" i="12"/>
  <c r="R42" i="12"/>
  <c r="I8" i="13"/>
  <c r="L44" i="12"/>
  <c r="U42" i="12"/>
  <c r="G9" i="13"/>
  <c r="D8" i="13"/>
  <c r="Q36" i="12"/>
  <c r="H42" i="12"/>
  <c r="N36" i="12"/>
  <c r="E42" i="12"/>
  <c r="M44" i="12"/>
  <c r="D46" i="12"/>
  <c r="T42" i="12" l="1"/>
  <c r="K44" i="12"/>
  <c r="B9" i="13"/>
  <c r="D9" i="13"/>
  <c r="I46" i="12"/>
  <c r="R44" i="12"/>
  <c r="F9" i="13"/>
  <c r="H10" i="13"/>
  <c r="G10" i="13"/>
  <c r="E9" i="13"/>
  <c r="O42" i="12"/>
  <c r="F44" i="12"/>
  <c r="Q42" i="12"/>
  <c r="H44" i="12"/>
  <c r="I9" i="13"/>
  <c r="N42" i="12"/>
  <c r="E44" i="12"/>
  <c r="P42" i="12"/>
  <c r="G44" i="12"/>
  <c r="C9" i="13"/>
  <c r="U44" i="12"/>
  <c r="L46" i="12"/>
  <c r="J46" i="12"/>
  <c r="S44" i="12"/>
  <c r="J10" i="13"/>
  <c r="M46" i="12"/>
  <c r="D52" i="12"/>
  <c r="S46" i="12" l="1"/>
  <c r="J52" i="12"/>
  <c r="R46" i="12"/>
  <c r="I52" i="12"/>
  <c r="U46" i="12"/>
  <c r="L52" i="12"/>
  <c r="G11" i="13"/>
  <c r="D10" i="13"/>
  <c r="E10" i="13"/>
  <c r="E46" i="12"/>
  <c r="N44" i="12"/>
  <c r="Q44" i="12"/>
  <c r="H46" i="12"/>
  <c r="C10" i="13"/>
  <c r="B10" i="13"/>
  <c r="P44" i="12"/>
  <c r="G46" i="12"/>
  <c r="T44" i="12"/>
  <c r="K46" i="12"/>
  <c r="I10" i="13"/>
  <c r="H11" i="13"/>
  <c r="J11" i="13"/>
  <c r="O44" i="12"/>
  <c r="F46" i="12"/>
  <c r="F10" i="13"/>
  <c r="M52" i="12"/>
  <c r="D54" i="12"/>
  <c r="O46" i="12" l="1"/>
  <c r="F52" i="12"/>
  <c r="G12" i="13"/>
  <c r="N46" i="12"/>
  <c r="E52" i="12"/>
  <c r="R52" i="12"/>
  <c r="I54" i="12"/>
  <c r="E11" i="13"/>
  <c r="T46" i="12"/>
  <c r="K52" i="12"/>
  <c r="J12" i="13"/>
  <c r="L54" i="12"/>
  <c r="U52" i="12"/>
  <c r="H12" i="13"/>
  <c r="I11" i="13"/>
  <c r="C11" i="13"/>
  <c r="J54" i="12"/>
  <c r="S52" i="12"/>
  <c r="H52" i="12"/>
  <c r="Q46" i="12"/>
  <c r="P46" i="12"/>
  <c r="G52" i="12"/>
  <c r="B11" i="13"/>
  <c r="F11" i="13"/>
  <c r="D11" i="13"/>
  <c r="M54" i="12"/>
  <c r="D62" i="12"/>
  <c r="R54" i="12" l="1"/>
  <c r="I62" i="12"/>
  <c r="U54" i="12"/>
  <c r="L62" i="12"/>
  <c r="C12" i="13"/>
  <c r="I12" i="13"/>
  <c r="T52" i="12"/>
  <c r="K54" i="12"/>
  <c r="G13" i="13"/>
  <c r="F12" i="13"/>
  <c r="J62" i="12"/>
  <c r="S54" i="12"/>
  <c r="J13" i="13"/>
  <c r="G54" i="12"/>
  <c r="P52" i="12"/>
  <c r="D12" i="13"/>
  <c r="E12" i="13"/>
  <c r="O52" i="12"/>
  <c r="F54" i="12"/>
  <c r="B12" i="13"/>
  <c r="N52" i="12"/>
  <c r="E54" i="12"/>
  <c r="Q52" i="12"/>
  <c r="H54" i="12"/>
  <c r="H13" i="13"/>
  <c r="M62" i="12"/>
  <c r="D67" i="12"/>
  <c r="Q54" i="12" l="1"/>
  <c r="H62" i="12"/>
  <c r="N54" i="12"/>
  <c r="E62" i="12"/>
  <c r="J67" i="12"/>
  <c r="S62" i="12"/>
  <c r="I13" i="13"/>
  <c r="F13" i="13"/>
  <c r="L67" i="12"/>
  <c r="U62" i="12"/>
  <c r="C13" i="13"/>
  <c r="D13" i="13"/>
  <c r="B13" i="13"/>
  <c r="P54" i="12"/>
  <c r="G62" i="12"/>
  <c r="H14" i="13"/>
  <c r="F62" i="12"/>
  <c r="O54" i="12"/>
  <c r="J14" i="13"/>
  <c r="T54" i="12"/>
  <c r="K62" i="12"/>
  <c r="R62" i="12"/>
  <c r="I67" i="12"/>
  <c r="E13" i="13"/>
  <c r="G14" i="13"/>
  <c r="M67" i="12"/>
  <c r="D71" i="12"/>
  <c r="I14" i="13" l="1"/>
  <c r="R67" i="12"/>
  <c r="I71" i="12"/>
  <c r="E14" i="13"/>
  <c r="S67" i="12"/>
  <c r="J71" i="12"/>
  <c r="H15" i="13"/>
  <c r="N62" i="12"/>
  <c r="E67" i="12"/>
  <c r="D14" i="13"/>
  <c r="K67" i="12"/>
  <c r="T62" i="12"/>
  <c r="G15" i="13"/>
  <c r="B14" i="13"/>
  <c r="F14" i="13"/>
  <c r="Q62" i="12"/>
  <c r="H67" i="12"/>
  <c r="O62" i="12"/>
  <c r="F67" i="12"/>
  <c r="C14" i="13"/>
  <c r="P62" i="12"/>
  <c r="G67" i="12"/>
  <c r="U67" i="12"/>
  <c r="L71" i="12"/>
  <c r="J15" i="13"/>
  <c r="M71" i="12"/>
  <c r="D75" i="12"/>
  <c r="J75" i="12" l="1"/>
  <c r="S71" i="12"/>
  <c r="Q67" i="12"/>
  <c r="H71" i="12"/>
  <c r="T67" i="12"/>
  <c r="K71" i="12"/>
  <c r="P67" i="12"/>
  <c r="G71" i="12"/>
  <c r="E15" i="13"/>
  <c r="I75" i="12"/>
  <c r="R71" i="12"/>
  <c r="B15" i="13"/>
  <c r="F15" i="13"/>
  <c r="C15" i="13"/>
  <c r="F71" i="12"/>
  <c r="O67" i="12"/>
  <c r="I15" i="13"/>
  <c r="L75" i="12"/>
  <c r="U71" i="12"/>
  <c r="D15" i="13"/>
  <c r="N67" i="12"/>
  <c r="E71" i="12"/>
  <c r="J16" i="13"/>
  <c r="G16" i="13"/>
  <c r="H16" i="13"/>
  <c r="M75" i="12"/>
  <c r="D82" i="12"/>
  <c r="G75" i="12" l="1"/>
  <c r="P71" i="12"/>
  <c r="I16" i="13"/>
  <c r="G17" i="13"/>
  <c r="F16" i="13"/>
  <c r="B16" i="13"/>
  <c r="J17" i="13"/>
  <c r="N71" i="12"/>
  <c r="E75" i="12"/>
  <c r="Q71" i="12"/>
  <c r="H75" i="12"/>
  <c r="T71" i="12"/>
  <c r="K75" i="12"/>
  <c r="O71" i="12"/>
  <c r="F75" i="12"/>
  <c r="H17" i="13"/>
  <c r="C16" i="13"/>
  <c r="L82" i="12"/>
  <c r="U75" i="12"/>
  <c r="R75" i="12"/>
  <c r="I82" i="12"/>
  <c r="D16" i="13"/>
  <c r="E16" i="13"/>
  <c r="S75" i="12"/>
  <c r="J82" i="12"/>
  <c r="M82" i="12"/>
  <c r="D84" i="12"/>
  <c r="M84" i="12" s="1"/>
  <c r="E17" i="13" l="1"/>
  <c r="H18" i="13"/>
  <c r="F17" i="13"/>
  <c r="D17" i="13"/>
  <c r="I17" i="13"/>
  <c r="C17" i="13"/>
  <c r="F82" i="12"/>
  <c r="O75" i="12"/>
  <c r="N75" i="12"/>
  <c r="E82" i="12"/>
  <c r="T75" i="12"/>
  <c r="K82" i="12"/>
  <c r="H82" i="12"/>
  <c r="Q75" i="12"/>
  <c r="G18" i="13"/>
  <c r="I84" i="12"/>
  <c r="R84" i="12" s="1"/>
  <c r="R82" i="12"/>
  <c r="J18" i="13"/>
  <c r="S82" i="12"/>
  <c r="J84" i="12"/>
  <c r="S84" i="12" s="1"/>
  <c r="B17" i="13"/>
  <c r="U82" i="12"/>
  <c r="L84" i="12"/>
  <c r="U84" i="12" s="1"/>
  <c r="P75" i="12"/>
  <c r="G82" i="12"/>
  <c r="D18" i="13" l="1"/>
  <c r="E84" i="12"/>
  <c r="N84" i="12" s="1"/>
  <c r="N82" i="12"/>
  <c r="B18" i="13"/>
  <c r="H20" i="13"/>
  <c r="H21" i="13" s="1"/>
  <c r="H19" i="13"/>
  <c r="F18" i="13"/>
  <c r="O82" i="12"/>
  <c r="F84" i="12"/>
  <c r="O84" i="12" s="1"/>
  <c r="Q82" i="12"/>
  <c r="H84" i="12"/>
  <c r="Q84" i="12" s="1"/>
  <c r="P82" i="12"/>
  <c r="G84" i="12"/>
  <c r="P84" i="12" s="1"/>
  <c r="K84" i="12"/>
  <c r="T84" i="12" s="1"/>
  <c r="T82" i="12"/>
  <c r="G19" i="13"/>
  <c r="G20" i="13"/>
  <c r="G21" i="13" s="1"/>
  <c r="C18" i="13"/>
  <c r="J19" i="13"/>
  <c r="J20" i="13"/>
  <c r="J21" i="13" s="1"/>
  <c r="I18" i="13"/>
  <c r="E18" i="13"/>
  <c r="B19" i="13" l="1"/>
  <c r="B20" i="13"/>
  <c r="B21" i="13" s="1"/>
  <c r="E20" i="13"/>
  <c r="E21" i="13" s="1"/>
  <c r="E19" i="13"/>
  <c r="I20" i="13"/>
  <c r="I21" i="13" s="1"/>
  <c r="I19" i="13"/>
  <c r="D19" i="13"/>
  <c r="D20" i="13"/>
  <c r="D21" i="13" s="1"/>
  <c r="C20" i="13"/>
  <c r="C21" i="13" s="1"/>
  <c r="C19" i="13"/>
  <c r="F19" i="13"/>
  <c r="F20" i="13"/>
  <c r="F21" i="13" s="1"/>
</calcChain>
</file>

<file path=xl/sharedStrings.xml><?xml version="1.0" encoding="utf-8"?>
<sst xmlns="http://schemas.openxmlformats.org/spreadsheetml/2006/main" count="4028" uniqueCount="284">
  <si>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</si>
  <si>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</si>
  <si>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</si>
  <si>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</si>
  <si>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</si>
  <si>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</si>
  <si>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</si>
  <si>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</si>
  <si>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</si>
  <si>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</si>
  <si>
    <t>State</t>
  </si>
  <si>
    <t>Pollster</t>
  </si>
  <si>
    <t>Grade</t>
  </si>
  <si>
    <t>Sample</t>
  </si>
  <si>
    <t>Date</t>
  </si>
  <si>
    <t>Iowa</t>
  </si>
  <si>
    <t>New Hampshire</t>
  </si>
  <si>
    <t>Nevada</t>
  </si>
  <si>
    <t>South Carolina</t>
  </si>
  <si>
    <t>Alabama</t>
  </si>
  <si>
    <t>American Samoa</t>
  </si>
  <si>
    <t>Arkansas</t>
  </si>
  <si>
    <t>California</t>
  </si>
  <si>
    <t>Colorado</t>
  </si>
  <si>
    <t>Democrats Abroad</t>
  </si>
  <si>
    <t>Maine</t>
  </si>
  <si>
    <t>Massachusetts</t>
  </si>
  <si>
    <t>Minnesota</t>
  </si>
  <si>
    <t>North Carolina</t>
  </si>
  <si>
    <t>Oklahoma</t>
  </si>
  <si>
    <t>Tennessee</t>
  </si>
  <si>
    <t>Texas</t>
  </si>
  <si>
    <t>Utah</t>
  </si>
  <si>
    <t>Vermont</t>
  </si>
  <si>
    <t>Virginia</t>
  </si>
  <si>
    <t>Idaho</t>
  </si>
  <si>
    <t>Michigan</t>
  </si>
  <si>
    <t>Mississippi</t>
  </si>
  <si>
    <t>Missouri</t>
  </si>
  <si>
    <t>North Dakota</t>
  </si>
  <si>
    <t>Washington</t>
  </si>
  <si>
    <t>Northern Marianas</t>
  </si>
  <si>
    <t>Ohio</t>
  </si>
  <si>
    <t>Arizona</t>
  </si>
  <si>
    <t>Florida</t>
  </si>
  <si>
    <t>Illinois</t>
  </si>
  <si>
    <t>Georgia</t>
  </si>
  <si>
    <t>Puerto Rico</t>
  </si>
  <si>
    <t>Alaska</t>
  </si>
  <si>
    <t>Hawaii</t>
  </si>
  <si>
    <t>Louisiana</t>
  </si>
  <si>
    <t>Wyoming</t>
  </si>
  <si>
    <t>Wisconsin</t>
  </si>
  <si>
    <t>Connecticut</t>
  </si>
  <si>
    <t>Delaware</t>
  </si>
  <si>
    <t>Maryland</t>
  </si>
  <si>
    <t>New York</t>
  </si>
  <si>
    <t>Pennsylvania</t>
  </si>
  <si>
    <t>Rhode Island</t>
  </si>
  <si>
    <t>Guam</t>
  </si>
  <si>
    <t>Kansas</t>
  </si>
  <si>
    <t>Indiana</t>
  </si>
  <si>
    <t>Nebraska</t>
  </si>
  <si>
    <t>West Virginia</t>
  </si>
  <si>
    <t>Kentucky</t>
  </si>
  <si>
    <t>Oregon</t>
  </si>
  <si>
    <t>DC</t>
  </si>
  <si>
    <t>Montana</t>
  </si>
  <si>
    <t>New Jersey</t>
  </si>
  <si>
    <t>New Mexico</t>
  </si>
  <si>
    <t>South Dakota</t>
  </si>
  <si>
    <t>Virgin Islands</t>
  </si>
  <si>
    <t>state</t>
  </si>
  <si>
    <t>US</t>
  </si>
  <si>
    <t>delegates</t>
  </si>
  <si>
    <t>vote</t>
  </si>
  <si>
    <t>win</t>
  </si>
  <si>
    <t>abbrev</t>
  </si>
  <si>
    <t>radius</t>
  </si>
  <si>
    <t>xValue</t>
  </si>
  <si>
    <t>yValue</t>
  </si>
  <si>
    <t>pageLink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</si>
  <si>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</si>
  <si>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</si>
  <si>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</si>
  <si>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</si>
  <si>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</si>
  <si>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</si>
  <si>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</si>
  <si>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</si>
  <si>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</si>
  <si>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</si>
  <si>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</si>
  <si>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</si>
  <si>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</si>
  <si>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</si>
  <si>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</si>
  <si>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</si>
  <si>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</si>
  <si>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</si>
  <si>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</si>
  <si>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</si>
  <si>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</si>
  <si>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</si>
  <si>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</si>
  <si>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</si>
  <si>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</si>
  <si>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</si>
  <si>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</si>
  <si>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</si>
  <si>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</si>
  <si>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New%20Hampshire</t>
  </si>
  <si>
    <t>NJ</t>
  </si>
  <si>
    <t>New%20Jersey</t>
  </si>
  <si>
    <t>NM</t>
  </si>
  <si>
    <t>New%20Mexico</t>
  </si>
  <si>
    <t>NY</t>
  </si>
  <si>
    <t>New%20York</t>
  </si>
  <si>
    <t>NC</t>
  </si>
  <si>
    <t>North%20Carolina</t>
  </si>
  <si>
    <t>ND</t>
  </si>
  <si>
    <t>North%20Dakota</t>
  </si>
  <si>
    <t>OH</t>
  </si>
  <si>
    <t>OK</t>
  </si>
  <si>
    <t>OR</t>
  </si>
  <si>
    <t>PA</t>
  </si>
  <si>
    <t>Rhode island</t>
  </si>
  <si>
    <t>RI</t>
  </si>
  <si>
    <t>Rhode%20Island</t>
  </si>
  <si>
    <t>SC</t>
  </si>
  <si>
    <t>South%20Carolina</t>
  </si>
  <si>
    <t>SD</t>
  </si>
  <si>
    <t>South%20Dakota</t>
  </si>
  <si>
    <t>TN</t>
  </si>
  <si>
    <t>TX</t>
  </si>
  <si>
    <t>UT</t>
  </si>
  <si>
    <t>VT</t>
  </si>
  <si>
    <t>VA</t>
  </si>
  <si>
    <t>WA</t>
  </si>
  <si>
    <t>WV</t>
  </si>
  <si>
    <t>West%20Virginia</t>
  </si>
  <si>
    <t>WI</t>
  </si>
  <si>
    <t>WY</t>
  </si>
  <si>
    <t>District of Columbia</t>
  </si>
  <si>
    <t>first</t>
  </si>
  <si>
    <t>PR</t>
  </si>
  <si>
    <t>District%20of%20Columbia</t>
  </si>
  <si>
    <t>Puerto%_Rico</t>
  </si>
  <si>
    <t>second</t>
  </si>
  <si>
    <t>third</t>
  </si>
  <si>
    <t>thirdvote</t>
  </si>
  <si>
    <t>secondvote</t>
  </si>
  <si>
    <t>firstvote</t>
  </si>
  <si>
    <t>fourthvote</t>
  </si>
  <si>
    <t>forthvote</t>
  </si>
  <si>
    <t>fourth</t>
  </si>
  <si>
    <t>fifth</t>
  </si>
  <si>
    <t>fifthvote</t>
  </si>
  <si>
    <t>sixth</t>
  </si>
  <si>
    <t>sixthvote</t>
  </si>
  <si>
    <t>seventh</t>
  </si>
  <si>
    <t>seventhvote</t>
  </si>
  <si>
    <t>eighth</t>
  </si>
  <si>
    <t>eighthvote</t>
  </si>
  <si>
    <t>ninth</t>
  </si>
  <si>
    <t>ninthvote</t>
  </si>
  <si>
    <t>title</t>
  </si>
  <si>
    <t>updated</t>
  </si>
  <si>
    <t>Last Updated</t>
  </si>
  <si>
    <t>weight</t>
  </si>
  <si>
    <t>Projected Vote</t>
  </si>
  <si>
    <t>Demographic Regression</t>
  </si>
  <si>
    <t>Similar States</t>
  </si>
  <si>
    <t>Polling</t>
  </si>
  <si>
    <t>category</t>
  </si>
  <si>
    <t>Projected Delegates</t>
  </si>
  <si>
    <t>Bidendel</t>
  </si>
  <si>
    <t>Bloombergdel</t>
  </si>
  <si>
    <t>Bookerdel</t>
  </si>
  <si>
    <t>Buttigiegdel</t>
  </si>
  <si>
    <t>Klobuchardel</t>
  </si>
  <si>
    <t>Sandersdel</t>
  </si>
  <si>
    <t>Steyerdel</t>
  </si>
  <si>
    <t>Warrendel</t>
  </si>
  <si>
    <t>Yangdel</t>
  </si>
  <si>
    <t>transition</t>
  </si>
  <si>
    <t>delegatecount</t>
  </si>
  <si>
    <t>--&gt;</t>
  </si>
  <si>
    <t>Jun. 6th</t>
  </si>
  <si>
    <t>Thru Jun. 2nd</t>
  </si>
  <si>
    <t>Jun. 2nd</t>
  </si>
  <si>
    <t>Thru May 19th</t>
  </si>
  <si>
    <t>May 19th</t>
  </si>
  <si>
    <t>Thru May 12th</t>
  </si>
  <si>
    <t>May 12th</t>
  </si>
  <si>
    <t>Thru May 5th</t>
  </si>
  <si>
    <t>May 5th</t>
  </si>
  <si>
    <t>Thru Apr. 28th</t>
  </si>
  <si>
    <t>Apr. 28th</t>
  </si>
  <si>
    <t>Thru Apr. 7th</t>
  </si>
  <si>
    <t>Apr. 7th</t>
  </si>
  <si>
    <t>Thru Apr. 4th</t>
  </si>
  <si>
    <t>Apr. 4th</t>
  </si>
  <si>
    <t>Thru Mar. 29th</t>
  </si>
  <si>
    <t>Mar. 29th</t>
  </si>
  <si>
    <t>Thru Mar. 24th</t>
  </si>
  <si>
    <t>Mar. 24th</t>
  </si>
  <si>
    <t>Thru Mar. 17th</t>
  </si>
  <si>
    <t>Mar. 17th</t>
  </si>
  <si>
    <t>Thru Mar. 14th</t>
  </si>
  <si>
    <t>Mar. 14th</t>
  </si>
  <si>
    <t>Thru Mar. 10th</t>
  </si>
  <si>
    <t>Mar. 10th</t>
  </si>
  <si>
    <t>Thru Mar. 3rd</t>
  </si>
  <si>
    <t>Mar. 3rd</t>
  </si>
  <si>
    <t>Thru. Feb 29th</t>
  </si>
  <si>
    <t>Feb. 29th</t>
  </si>
  <si>
    <t>Thru. Feb 22nd</t>
  </si>
  <si>
    <t>Feb. 22nd</t>
  </si>
  <si>
    <t>Thru. Feb 11th</t>
  </si>
  <si>
    <t>Feb 11th</t>
  </si>
  <si>
    <t>Feb. 3rd</t>
  </si>
  <si>
    <t>yangper</t>
  </si>
  <si>
    <t>warrenper</t>
  </si>
  <si>
    <t>steyerper</t>
  </si>
  <si>
    <t>sandersper</t>
  </si>
  <si>
    <t>klobucharper</t>
  </si>
  <si>
    <t>buttigiegper</t>
  </si>
  <si>
    <t>bookerper</t>
  </si>
  <si>
    <t>bloombergper</t>
  </si>
  <si>
    <t>bidenper</t>
  </si>
  <si>
    <t>yang</t>
  </si>
  <si>
    <t>warren</t>
  </si>
  <si>
    <t>steyer</t>
  </si>
  <si>
    <t>sanders</t>
  </si>
  <si>
    <t>klobuchar</t>
  </si>
  <si>
    <t>buttigieg</t>
  </si>
  <si>
    <t>booker</t>
  </si>
  <si>
    <t>bloomberg</t>
  </si>
  <si>
    <t>biden</t>
  </si>
  <si>
    <t>thru</t>
  </si>
  <si>
    <t>Total</t>
  </si>
  <si>
    <t>label</t>
  </si>
  <si>
    <t>cand</t>
  </si>
  <si>
    <t>voteShare</t>
  </si>
  <si>
    <t>avgdelegates</t>
  </si>
  <si>
    <t>Adjustments for other candidates &amp; factors</t>
  </si>
  <si>
    <t>bidenavg</t>
  </si>
  <si>
    <t>bloombergavg</t>
  </si>
  <si>
    <t>bookeravg</t>
  </si>
  <si>
    <t>buttigiegavg</t>
  </si>
  <si>
    <t>klobucharavg</t>
  </si>
  <si>
    <t>sandersavg</t>
  </si>
  <si>
    <t>steyeravg</t>
  </si>
  <si>
    <t>warrenavg</t>
  </si>
  <si>
    <t>yangavg</t>
  </si>
  <si>
    <t>Biden-</t>
  </si>
  <si>
    <t>Bloomberg-</t>
  </si>
  <si>
    <t>Booker-</t>
  </si>
  <si>
    <t>Buttigieg-</t>
  </si>
  <si>
    <t>Klobuchar-</t>
  </si>
  <si>
    <t>Sanders-</t>
  </si>
  <si>
    <t>Steyer-</t>
  </si>
  <si>
    <t>Warren-</t>
  </si>
  <si>
    <t>Yang-</t>
  </si>
  <si>
    <t>Bidenproj</t>
  </si>
  <si>
    <t>Bloombergproj</t>
  </si>
  <si>
    <t>Klobucharproj</t>
  </si>
  <si>
    <t>Sandersproj</t>
  </si>
  <si>
    <t>Steyerproj</t>
  </si>
  <si>
    <t>Warrenproj</t>
  </si>
  <si>
    <t>Yangproj</t>
  </si>
  <si>
    <t>voteperc</t>
  </si>
  <si>
    <t>Buttigiegproj</t>
  </si>
  <si>
    <t>today</t>
  </si>
  <si>
    <t>dateindex</t>
  </si>
  <si>
    <t>bi</t>
  </si>
  <si>
    <t>bl</t>
  </si>
  <si>
    <t>bu</t>
  </si>
  <si>
    <t>kl</t>
  </si>
  <si>
    <t>sa</t>
  </si>
  <si>
    <t>st</t>
  </si>
  <si>
    <t>wa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</si>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</sst>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yyyy\-mm\-dd;@"/>
    <numFmt numFmtId="166" formatCode="0.0"/>
    <numFmt numFmtId="167" formatCode="0.0000"/>
    <numFmt numFmtId="171" formatCode="0.000000"/>
  </numFmts>
  <fonts count="17">
    <font>
      <sz val="12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2"/>
      <color rgb="FF000000"/>
      <name val="Brandon Grotesque Regular"/>
      <family val="2"/>
    </font>
    <font>
      <sz val="12"/>
      <color rgb="FF000000"/>
      <name val="Brandon Grotesque Regular"/>
    </font>
    <font>
      <sz val="12"/>
      <color theme="1"/>
      <name val="Brandon Grotesque Regular"/>
      <family val="2"/>
    </font>
    <font>
      <sz val="8"/>
      <name val="Brandon Grotesque Regular"/>
      <family val="2"/>
    </font>
    <font>
      <b/>
      <sz val="12"/>
      <color theme="1"/>
      <name val="Brandon Grotesque Regula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36">
    <xf numFmtId="0" fontId="0" fillId="0" borderId="0" xfId="0"/>
    <xf numFmtId="2" fontId="0" fillId="0" borderId="0" xfId="0" applyNumberFormat="1"/>
    <xf numFmtId="1" fontId="0" fillId="0" borderId="0" xfId="0" applyNumberFormat="1"/>
    <xf numFmtId="0" fontId="11" fillId="0" borderId="0" xfId="0" applyFont="1"/>
    <xf numFmtId="165" fontId="0" fillId="0" borderId="0" xfId="0" applyNumberFormat="1"/>
    <xf numFmtId="166" fontId="0" fillId="0" borderId="0" xfId="0" applyNumberFormat="1"/>
    <xf numFmtId="1" fontId="12" fillId="0" borderId="0" xfId="0" applyNumberFormat="1" applyFont="1"/>
    <xf numFmtId="0" fontId="10" fillId="0" borderId="0" xfId="0" applyFont="1"/>
    <xf numFmtId="1" fontId="0" fillId="0" borderId="0" xfId="0" applyNumberFormat="1" applyAlignment="1">
      <alignment horizontal="right"/>
    </xf>
    <xf numFmtId="167" fontId="0" fillId="0" borderId="0" xfId="0" applyNumberFormat="1"/>
    <xf numFmtId="0" fontId="13" fillId="0" borderId="0" xfId="1"/>
    <xf numFmtId="1" fontId="13" fillId="0" borderId="0" xfId="1" applyNumberFormat="1"/>
    <xf numFmtId="166" fontId="0" fillId="0" borderId="0" xfId="0" applyNumberFormat="1" applyAlignment="1">
      <alignment horizontal="right"/>
    </xf>
    <xf numFmtId="164" fontId="9" fillId="0" borderId="2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0" fontId="9" fillId="0" borderId="4" xfId="0" applyFont="1" applyBorder="1"/>
    <xf numFmtId="0" fontId="8" fillId="0" borderId="0" xfId="0" quotePrefix="1" applyFont="1"/>
    <xf numFmtId="0" fontId="8" fillId="0" borderId="0" xfId="0" applyFont="1"/>
    <xf numFmtId="0" fontId="8" fillId="0" borderId="4" xfId="0" applyFont="1" applyBorder="1"/>
    <xf numFmtId="14" fontId="8" fillId="0" borderId="4" xfId="0" applyNumberFormat="1" applyFont="1" applyBorder="1"/>
    <xf numFmtId="14" fontId="8" fillId="0" borderId="0" xfId="0" applyNumberFormat="1" applyFont="1"/>
    <xf numFmtId="1" fontId="8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14" fontId="0" fillId="0" borderId="0" xfId="0" applyNumberFormat="1"/>
    <xf numFmtId="14" fontId="3" fillId="0" borderId="0" xfId="0" applyNumberFormat="1" applyFont="1"/>
    <xf numFmtId="165" fontId="12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5" fillId="0" borderId="0" xfId="0" applyFont="1"/>
    <xf numFmtId="165" fontId="16" fillId="0" borderId="0" xfId="0" applyNumberFormat="1" applyFont="1"/>
    <xf numFmtId="171" fontId="0" fillId="0" borderId="0" xfId="0" applyNumberFormat="1"/>
  </cellXfs>
  <cellStyles count="2">
    <cellStyle name="Normal" xfId="0" builtinId="0"/>
    <cellStyle name="Normal 2" xfId="1" xr:uid="{CE53BF64-B0F2-4948-AE9C-827E1A0979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craticpri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presidential_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esktop/democratic%20sim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ollsindex"/>
      <sheetName val="Calculation"/>
      <sheetName val="ranks"/>
      <sheetName val="National Polling Changes"/>
      <sheetName val="Date"/>
      <sheetName val="State Similarity "/>
      <sheetName val="Sheet3"/>
      <sheetName val="Sheet2"/>
      <sheetName val="Delegate Counter"/>
      <sheetName val="Sheet4"/>
      <sheetName val="states"/>
      <sheetName val="cands"/>
      <sheetName val="Sheet1"/>
    </sheetNames>
    <sheetDataSet>
      <sheetData sheetId="0"/>
      <sheetData sheetId="1"/>
      <sheetData sheetId="2">
        <row r="1">
          <cell r="C1" t="str">
            <v>Pollster</v>
          </cell>
          <cell r="E1" t="str">
            <v>State</v>
          </cell>
          <cell r="F1" t="str">
            <v>Pollster Grade</v>
          </cell>
          <cell r="H1" t="str">
            <v>end date</v>
          </cell>
          <cell r="I1" t="str">
            <v>sample</v>
          </cell>
          <cell r="J1" t="str">
            <v>population</v>
          </cell>
          <cell r="K1" t="str">
            <v>Biden</v>
          </cell>
          <cell r="L1" t="str">
            <v>Bloomberg</v>
          </cell>
          <cell r="M1" t="str">
            <v>Booker</v>
          </cell>
          <cell r="N1" t="str">
            <v>Buttigieg</v>
          </cell>
          <cell r="O1" t="str">
            <v>Klobuchar</v>
          </cell>
          <cell r="P1" t="str">
            <v>Sanders</v>
          </cell>
          <cell r="Q1" t="str">
            <v>Steyer</v>
          </cell>
          <cell r="R1" t="str">
            <v>Warren</v>
          </cell>
          <cell r="S1" t="str">
            <v>Yang</v>
          </cell>
          <cell r="AK1" t="str">
            <v>weight</v>
          </cell>
        </row>
        <row r="2">
          <cell r="C2" t="str">
            <v>American Research Group</v>
          </cell>
          <cell r="E2" t="str">
            <v>Iowa</v>
          </cell>
          <cell r="F2" t="str">
            <v>B</v>
          </cell>
          <cell r="H2">
            <v>43860</v>
          </cell>
          <cell r="I2">
            <v>400</v>
          </cell>
          <cell r="J2" t="str">
            <v>lv</v>
          </cell>
          <cell r="K2">
            <v>17</v>
          </cell>
          <cell r="L2">
            <v>2</v>
          </cell>
          <cell r="M2">
            <v>0</v>
          </cell>
          <cell r="N2">
            <v>9</v>
          </cell>
          <cell r="O2">
            <v>16</v>
          </cell>
          <cell r="P2">
            <v>23</v>
          </cell>
          <cell r="Q2">
            <v>3</v>
          </cell>
          <cell r="R2">
            <v>15</v>
          </cell>
          <cell r="S2">
            <v>5</v>
          </cell>
          <cell r="AK2">
            <v>24.901070841262761</v>
          </cell>
        </row>
        <row r="3">
          <cell r="C3" t="str">
            <v>IBD/TIPP</v>
          </cell>
          <cell r="E3" t="str">
            <v>US</v>
          </cell>
          <cell r="F3" t="str">
            <v>A/B</v>
          </cell>
          <cell r="H3">
            <v>43860</v>
          </cell>
          <cell r="I3">
            <v>336</v>
          </cell>
          <cell r="J3" t="str">
            <v>rv</v>
          </cell>
          <cell r="K3">
            <v>26</v>
          </cell>
          <cell r="L3">
            <v>8</v>
          </cell>
          <cell r="M3">
            <v>0</v>
          </cell>
          <cell r="N3">
            <v>7</v>
          </cell>
          <cell r="O3">
            <v>3</v>
          </cell>
          <cell r="P3">
            <v>19</v>
          </cell>
          <cell r="Q3">
            <v>2</v>
          </cell>
          <cell r="R3">
            <v>13</v>
          </cell>
          <cell r="S3">
            <v>4</v>
          </cell>
          <cell r="AK3">
            <v>25.499476105425682</v>
          </cell>
        </row>
        <row r="4">
          <cell r="C4" t="str">
            <v>Ipsos</v>
          </cell>
          <cell r="E4" t="str">
            <v>US</v>
          </cell>
          <cell r="F4" t="str">
            <v>B-</v>
          </cell>
          <cell r="H4">
            <v>43860</v>
          </cell>
          <cell r="I4">
            <v>565</v>
          </cell>
          <cell r="J4" t="str">
            <v>rv</v>
          </cell>
          <cell r="K4">
            <v>22.9</v>
          </cell>
          <cell r="L4">
            <v>11.5</v>
          </cell>
          <cell r="M4">
            <v>0</v>
          </cell>
          <cell r="N4">
            <v>3.6</v>
          </cell>
          <cell r="O4">
            <v>2.1</v>
          </cell>
          <cell r="P4">
            <v>17.899999999999999</v>
          </cell>
          <cell r="Q4">
            <v>4.2</v>
          </cell>
          <cell r="R4">
            <v>10.4</v>
          </cell>
          <cell r="S4">
            <v>3.9</v>
          </cell>
          <cell r="AK4">
            <v>22.607326362622068</v>
          </cell>
          <cell r="CD4">
            <v>0.19381297460774696</v>
          </cell>
          <cell r="CE4">
            <v>2.0622766019082035E-2</v>
          </cell>
          <cell r="CF4">
            <v>4.9952913664917118E-3</v>
          </cell>
          <cell r="CG4">
            <v>0.16010830460410155</v>
          </cell>
          <cell r="CH4">
            <v>9.4629368219364934E-2</v>
          </cell>
          <cell r="CI4">
            <v>0.22509392898370492</v>
          </cell>
          <cell r="CJ4">
            <v>3.3433783526162407E-2</v>
          </cell>
          <cell r="CK4">
            <v>0.1488131904700554</v>
          </cell>
          <cell r="CL4">
            <v>3.7741492321034686E-2</v>
          </cell>
          <cell r="CN4">
            <v>0.20652365414688292</v>
          </cell>
          <cell r="CO4">
            <v>9.0322282808463772E-2</v>
          </cell>
          <cell r="CP4">
            <v>8.5719568732638867E-4</v>
          </cell>
          <cell r="CQ4">
            <v>8.9493405280318669E-2</v>
          </cell>
          <cell r="CR4">
            <v>7.9695610973395822E-2</v>
          </cell>
          <cell r="CS4">
            <v>0.20892236004705958</v>
          </cell>
          <cell r="CT4">
            <v>1.3343216255861155E-2</v>
          </cell>
          <cell r="CU4">
            <v>0.14763314911330697</v>
          </cell>
          <cell r="CV4">
            <v>4.4233604561406743E-2</v>
          </cell>
          <cell r="CX4">
            <v>0.22353511352971134</v>
          </cell>
          <cell r="CY4">
            <v>7.1073941835908011E-2</v>
          </cell>
          <cell r="CZ4">
            <v>8.724349853242214E-3</v>
          </cell>
          <cell r="DA4">
            <v>0.10418660647666358</v>
          </cell>
          <cell r="DB4">
            <v>5.2107985143300208E-2</v>
          </cell>
          <cell r="DC4">
            <v>0.21121740585806503</v>
          </cell>
          <cell r="DD4">
            <v>5.328917554651575E-2</v>
          </cell>
          <cell r="DE4">
            <v>0.13945642800082353</v>
          </cell>
          <cell r="DF4">
            <v>3.6408993755770211E-2</v>
          </cell>
          <cell r="DI4">
            <v>0.2046603778721813</v>
          </cell>
          <cell r="DJ4">
            <v>2.733312429155264E-2</v>
          </cell>
          <cell r="DK4">
            <v>0</v>
          </cell>
          <cell r="DL4">
            <v>0.1605442449865245</v>
          </cell>
          <cell r="DM4">
            <v>9.4844539712521117E-2</v>
          </cell>
          <cell r="DN4">
            <v>0.23303702320152553</v>
          </cell>
          <cell r="DO4">
            <v>3.5883891456515216E-2</v>
          </cell>
          <cell r="DP4">
            <v>0.15430139605914919</v>
          </cell>
          <cell r="DQ4">
            <v>3.9395402420030451E-2</v>
          </cell>
          <cell r="EJ4">
            <v>89.9</v>
          </cell>
          <cell r="EK4">
            <v>2.5</v>
          </cell>
          <cell r="EL4">
            <v>7.6</v>
          </cell>
        </row>
        <row r="5">
          <cell r="C5" t="str">
            <v>NBC News/Wall Street Journal</v>
          </cell>
          <cell r="E5" t="str">
            <v>US</v>
          </cell>
          <cell r="F5" t="str">
            <v>A/B</v>
          </cell>
          <cell r="H5">
            <v>43859</v>
          </cell>
          <cell r="I5">
            <v>428</v>
          </cell>
          <cell r="J5" t="str">
            <v>lv</v>
          </cell>
          <cell r="K5">
            <v>26</v>
          </cell>
          <cell r="L5">
            <v>9</v>
          </cell>
          <cell r="M5">
            <v>0</v>
          </cell>
          <cell r="N5">
            <v>7</v>
          </cell>
          <cell r="O5">
            <v>5</v>
          </cell>
          <cell r="P5">
            <v>27</v>
          </cell>
          <cell r="Q5">
            <v>2</v>
          </cell>
          <cell r="R5">
            <v>15</v>
          </cell>
          <cell r="S5">
            <v>4</v>
          </cell>
          <cell r="AK5">
            <v>33.183178651541333</v>
          </cell>
          <cell r="CD5">
            <v>0.16972275930560901</v>
          </cell>
          <cell r="CE5">
            <v>2.1451440088500851E-2</v>
          </cell>
          <cell r="CF5">
            <v>0</v>
          </cell>
          <cell r="CG5">
            <v>0.14670624332560817</v>
          </cell>
          <cell r="CH5">
            <v>7.2148434491481575E-2</v>
          </cell>
          <cell r="CI5">
            <v>0.24341391721269798</v>
          </cell>
          <cell r="CJ5">
            <v>2.772674198695689E-2</v>
          </cell>
          <cell r="CK5">
            <v>0.13206904545948589</v>
          </cell>
          <cell r="CL5">
            <v>4.7662021637007099E-2</v>
          </cell>
          <cell r="CN5">
            <v>0.24847776916513817</v>
          </cell>
          <cell r="CO5">
            <v>0</v>
          </cell>
          <cell r="CP5">
            <v>7.3253411327693337E-3</v>
          </cell>
          <cell r="CQ5">
            <v>0.1033629378800153</v>
          </cell>
          <cell r="CR5">
            <v>7.0536199067800204E-2</v>
          </cell>
          <cell r="CS5">
            <v>0.20317831444302359</v>
          </cell>
          <cell r="CT5">
            <v>1.6943119997113617E-2</v>
          </cell>
          <cell r="CU5">
            <v>0.17248536147137417</v>
          </cell>
          <cell r="CV5">
            <v>3.8843422549628137E-2</v>
          </cell>
          <cell r="CX5">
            <v>0.20185233584874102</v>
          </cell>
          <cell r="CY5">
            <v>0</v>
          </cell>
          <cell r="CZ5">
            <v>1.6989460731248775E-2</v>
          </cell>
          <cell r="DA5">
            <v>8.7214941766606907E-2</v>
          </cell>
          <cell r="DB5">
            <v>2.5994705121528849E-2</v>
          </cell>
          <cell r="DC5">
            <v>0.21184488162106033</v>
          </cell>
          <cell r="DD5">
            <v>7.0695903094955617E-2</v>
          </cell>
          <cell r="DE5">
            <v>0.15934417872556406</v>
          </cell>
          <cell r="DF5">
            <v>3.7000739255600018E-2</v>
          </cell>
          <cell r="DI5">
            <v>0.19476074293298745</v>
          </cell>
          <cell r="DJ5">
            <v>0</v>
          </cell>
          <cell r="DK5">
            <v>0</v>
          </cell>
          <cell r="DL5">
            <v>0.15544590856319995</v>
          </cell>
          <cell r="DM5">
            <v>7.5375220989321506E-2</v>
          </cell>
          <cell r="DN5">
            <v>0.26597342341295066</v>
          </cell>
          <cell r="DO5">
            <v>3.4911725682549868E-2</v>
          </cell>
          <cell r="DP5">
            <v>0.1510666503149283</v>
          </cell>
          <cell r="DQ5">
            <v>5.1582170764667111E-2</v>
          </cell>
          <cell r="EJ5">
            <v>87.6</v>
          </cell>
          <cell r="EK5">
            <v>3.1</v>
          </cell>
          <cell r="EL5">
            <v>9.3000000000000007</v>
          </cell>
        </row>
        <row r="6">
          <cell r="C6" t="str">
            <v>SurveyUSA</v>
          </cell>
          <cell r="E6" t="str">
            <v>Washington</v>
          </cell>
          <cell r="F6" t="str">
            <v>A</v>
          </cell>
          <cell r="H6">
            <v>43858</v>
          </cell>
          <cell r="I6">
            <v>536</v>
          </cell>
          <cell r="J6" t="str">
            <v>lv</v>
          </cell>
          <cell r="K6">
            <v>21.21</v>
          </cell>
          <cell r="L6">
            <v>12.12</v>
          </cell>
          <cell r="M6">
            <v>0</v>
          </cell>
          <cell r="N6">
            <v>8.08</v>
          </cell>
          <cell r="O6">
            <v>3.03</v>
          </cell>
          <cell r="P6">
            <v>26.26</v>
          </cell>
          <cell r="Q6">
            <v>2.02</v>
          </cell>
          <cell r="R6">
            <v>16.16</v>
          </cell>
          <cell r="S6">
            <v>4.04</v>
          </cell>
          <cell r="AK6">
            <v>49.825552271324241</v>
          </cell>
          <cell r="CD6">
            <v>0.24690518566017419</v>
          </cell>
          <cell r="CE6">
            <v>4.3346369271179373E-2</v>
          </cell>
          <cell r="CF6">
            <v>2.632183595415903E-3</v>
          </cell>
          <cell r="CG6">
            <v>6.0133448023036259E-2</v>
          </cell>
          <cell r="CH6">
            <v>3.0968794496553719E-2</v>
          </cell>
          <cell r="CI6">
            <v>0.22361154503050984</v>
          </cell>
          <cell r="CJ6">
            <v>8.1808492832627977E-2</v>
          </cell>
          <cell r="CK6">
            <v>0.13091230724531863</v>
          </cell>
          <cell r="CL6">
            <v>5.0281229363117075E-2</v>
          </cell>
          <cell r="CN6">
            <v>0.26383649688026911</v>
          </cell>
          <cell r="CO6">
            <v>0</v>
          </cell>
          <cell r="CP6">
            <v>3.8632801072494092E-3</v>
          </cell>
          <cell r="CQ6">
            <v>8.7652722502003913E-2</v>
          </cell>
          <cell r="CR6">
            <v>3.0063930156913801E-2</v>
          </cell>
          <cell r="CS6">
            <v>0.23714798208911378</v>
          </cell>
          <cell r="CT6">
            <v>1.7943559348513886E-2</v>
          </cell>
          <cell r="CU6">
            <v>0.13924020499190018</v>
          </cell>
          <cell r="CV6">
            <v>6.0102544576259666E-2</v>
          </cell>
          <cell r="CX6">
            <v>0.27127193219923551</v>
          </cell>
          <cell r="CY6">
            <v>0</v>
          </cell>
          <cell r="CZ6">
            <v>1.0490753399564314E-2</v>
          </cell>
          <cell r="DA6">
            <v>5.8350254797711817E-2</v>
          </cell>
          <cell r="DB6">
            <v>2.2441614382681649E-2</v>
          </cell>
          <cell r="DC6">
            <v>0.22086727487894731</v>
          </cell>
          <cell r="DD6">
            <v>7.1672142919589385E-2</v>
          </cell>
          <cell r="DE6">
            <v>0.13232530561942754</v>
          </cell>
          <cell r="DF6">
            <v>4.6225687406785398E-2</v>
          </cell>
          <cell r="DI6">
            <v>0.28248642111204336</v>
          </cell>
          <cell r="DJ6">
            <v>0</v>
          </cell>
          <cell r="DK6">
            <v>0</v>
          </cell>
          <cell r="DL6">
            <v>6.8820841794722962E-2</v>
          </cell>
          <cell r="DM6">
            <v>3.206389764920916E-2</v>
          </cell>
          <cell r="DN6">
            <v>0.24904011190881678</v>
          </cell>
          <cell r="DO6">
            <v>8.2534587366837942E-2</v>
          </cell>
          <cell r="DP6">
            <v>0.14664281639733012</v>
          </cell>
          <cell r="DQ6">
            <v>5.568370726482319E-2</v>
          </cell>
          <cell r="EJ6">
            <v>67.900000000000006</v>
          </cell>
          <cell r="EK6">
            <v>8</v>
          </cell>
          <cell r="EL6">
            <v>24.1</v>
          </cell>
        </row>
        <row r="7">
          <cell r="C7" t="str">
            <v>Park Street Strategies</v>
          </cell>
          <cell r="E7" t="str">
            <v>Iowa</v>
          </cell>
          <cell r="F7">
            <v>0</v>
          </cell>
          <cell r="H7">
            <v>43858</v>
          </cell>
          <cell r="I7">
            <v>600</v>
          </cell>
          <cell r="J7" t="str">
            <v>lv</v>
          </cell>
          <cell r="K7">
            <v>20</v>
          </cell>
          <cell r="L7">
            <v>0</v>
          </cell>
          <cell r="M7">
            <v>0</v>
          </cell>
          <cell r="N7">
            <v>17</v>
          </cell>
          <cell r="O7">
            <v>12</v>
          </cell>
          <cell r="P7">
            <v>18</v>
          </cell>
          <cell r="Q7">
            <v>4</v>
          </cell>
          <cell r="R7">
            <v>17</v>
          </cell>
          <cell r="S7">
            <v>5</v>
          </cell>
          <cell r="AK7">
            <v>14.132114844279537</v>
          </cell>
          <cell r="CD7">
            <v>0.37710596124638768</v>
          </cell>
          <cell r="CE7">
            <v>5.9818255411753049E-2</v>
          </cell>
          <cell r="CF7">
            <v>7.7577828576159032E-3</v>
          </cell>
          <cell r="CG7">
            <v>4.5713756659343831E-2</v>
          </cell>
          <cell r="CH7">
            <v>2.3786672552378926E-2</v>
          </cell>
          <cell r="CI7">
            <v>0.162031100410506</v>
          </cell>
          <cell r="CJ7">
            <v>9.7153535952412981E-2</v>
          </cell>
          <cell r="CK7">
            <v>9.0665229871869923E-2</v>
          </cell>
          <cell r="CL7">
            <v>3.4492908634309032E-2</v>
          </cell>
          <cell r="CN7">
            <v>0.37740032991856809</v>
          </cell>
          <cell r="CO7">
            <v>0</v>
          </cell>
          <cell r="CP7">
            <v>1.7781993599013658E-2</v>
          </cell>
          <cell r="CQ7">
            <v>6.4510269206865645E-2</v>
          </cell>
          <cell r="CR7">
            <v>3.0595672880484957E-2</v>
          </cell>
          <cell r="CS7">
            <v>0.16078742073099253</v>
          </cell>
          <cell r="CT7">
            <v>1.7396178779128631E-2</v>
          </cell>
          <cell r="CU7">
            <v>0.12502877672510398</v>
          </cell>
          <cell r="CV7">
            <v>3.7923851233874206E-2</v>
          </cell>
          <cell r="CX7">
            <v>0.35636082510307537</v>
          </cell>
          <cell r="CY7">
            <v>0</v>
          </cell>
          <cell r="CZ7">
            <v>3.3464482226362641E-2</v>
          </cell>
          <cell r="DA7">
            <v>3.2768341098868344E-2</v>
          </cell>
          <cell r="DB7">
            <v>2.7038092139128486E-2</v>
          </cell>
          <cell r="DC7">
            <v>0.15060896709354782</v>
          </cell>
          <cell r="DD7">
            <v>6.3538336672064322E-2</v>
          </cell>
          <cell r="DE7">
            <v>9.8167369515013425E-2</v>
          </cell>
          <cell r="DF7">
            <v>3.2788098036833288E-2</v>
          </cell>
          <cell r="DI7">
            <v>0.41333135600781484</v>
          </cell>
          <cell r="DJ7">
            <v>0</v>
          </cell>
          <cell r="DK7">
            <v>0</v>
          </cell>
          <cell r="DL7">
            <v>4.9071542573050742E-2</v>
          </cell>
          <cell r="DM7">
            <v>2.7760026337716473E-2</v>
          </cell>
          <cell r="DN7">
            <v>0.17686234199341364</v>
          </cell>
          <cell r="DO7">
            <v>9.2906509189890421E-2</v>
          </cell>
          <cell r="DP7">
            <v>0.10529353110584258</v>
          </cell>
          <cell r="DQ7">
            <v>3.8134791004501595E-2</v>
          </cell>
          <cell r="EJ7">
            <v>70.3</v>
          </cell>
          <cell r="EK7">
            <v>7.4</v>
          </cell>
          <cell r="EL7">
            <v>22.3</v>
          </cell>
        </row>
        <row r="8">
          <cell r="C8" t="str">
            <v>USC Dornsife/LA Times</v>
          </cell>
          <cell r="E8" t="str">
            <v>US</v>
          </cell>
          <cell r="F8" t="str">
            <v>B/C</v>
          </cell>
          <cell r="H8">
            <v>43858</v>
          </cell>
          <cell r="I8">
            <v>2227</v>
          </cell>
          <cell r="J8" t="str">
            <v>lv</v>
          </cell>
          <cell r="K8">
            <v>34</v>
          </cell>
          <cell r="L8">
            <v>9</v>
          </cell>
          <cell r="M8">
            <v>0</v>
          </cell>
          <cell r="N8">
            <v>9</v>
          </cell>
          <cell r="O8">
            <v>3</v>
          </cell>
          <cell r="P8">
            <v>18</v>
          </cell>
          <cell r="Q8">
            <v>2</v>
          </cell>
          <cell r="R8">
            <v>16</v>
          </cell>
          <cell r="S8">
            <v>2</v>
          </cell>
          <cell r="AK8">
            <v>27.932750713462791</v>
          </cell>
          <cell r="CD8">
            <v>0.40406195164772651</v>
          </cell>
          <cell r="CE8" t="str">
            <v/>
          </cell>
          <cell r="CF8">
            <v>3.6859584726932085E-2</v>
          </cell>
          <cell r="CG8">
            <v>9.2238296862931293E-2</v>
          </cell>
          <cell r="CH8">
            <v>1.6266259841012005E-2</v>
          </cell>
          <cell r="CI8">
            <v>0.12480151464328842</v>
          </cell>
          <cell r="CJ8" t="str">
            <v/>
          </cell>
          <cell r="CK8">
            <v>9.8706518294174317E-2</v>
          </cell>
          <cell r="CL8">
            <v>4.9415148638195537E-2</v>
          </cell>
          <cell r="CN8">
            <v>0.3504844930115511</v>
          </cell>
          <cell r="CO8">
            <v>0.10606565414067552</v>
          </cell>
          <cell r="CP8">
            <v>5.134145152439179E-3</v>
          </cell>
          <cell r="CQ8">
            <v>6.7423318866127249E-2</v>
          </cell>
          <cell r="CR8">
            <v>3.3060180496735411E-2</v>
          </cell>
          <cell r="CS8">
            <v>0.17229707284612555</v>
          </cell>
          <cell r="CT8">
            <v>3.0745009458519948E-2</v>
          </cell>
          <cell r="CU8">
            <v>0.12783975362508823</v>
          </cell>
          <cell r="CV8">
            <v>3.3870184982981874E-2</v>
          </cell>
          <cell r="CX8">
            <v>0.3800710884770368</v>
          </cell>
          <cell r="CY8">
            <v>0.10760508815625891</v>
          </cell>
          <cell r="CZ8">
            <v>3.3277373045331134E-2</v>
          </cell>
          <cell r="DA8">
            <v>3.5487184555288959E-2</v>
          </cell>
          <cell r="DB8">
            <v>2.83838912964424E-2</v>
          </cell>
          <cell r="DC8">
            <v>0.15707543938361751</v>
          </cell>
          <cell r="DD8">
            <v>1.9422263446489448E-2</v>
          </cell>
          <cell r="DE8">
            <v>0.10418607822505192</v>
          </cell>
          <cell r="DF8">
            <v>3.4491593414482852E-2</v>
          </cell>
          <cell r="DI8">
            <v>0.40280920163299222</v>
          </cell>
          <cell r="DJ8">
            <v>0.11550660551976095</v>
          </cell>
          <cell r="DK8">
            <v>0</v>
          </cell>
          <cell r="DL8">
            <v>4.8902089735134775E-2</v>
          </cell>
          <cell r="DM8">
            <v>3.1272607657393509E-2</v>
          </cell>
          <cell r="DN8">
            <v>0.17178193859546986</v>
          </cell>
          <cell r="DO8">
            <v>2.397274021704069E-2</v>
          </cell>
          <cell r="DP8">
            <v>0.11812450617223294</v>
          </cell>
          <cell r="DQ8">
            <v>3.7630310469974934E-2</v>
          </cell>
          <cell r="EJ8">
            <v>3.9</v>
          </cell>
          <cell r="EK8">
            <v>24</v>
          </cell>
          <cell r="EL8">
            <v>72</v>
          </cell>
        </row>
        <row r="9">
          <cell r="C9" t="str">
            <v>YouGov</v>
          </cell>
          <cell r="E9" t="str">
            <v>US</v>
          </cell>
          <cell r="F9" t="str">
            <v>B-</v>
          </cell>
          <cell r="H9">
            <v>43858</v>
          </cell>
          <cell r="I9">
            <v>591</v>
          </cell>
          <cell r="J9" t="str">
            <v>lv</v>
          </cell>
          <cell r="K9">
            <v>26</v>
          </cell>
          <cell r="L9">
            <v>4</v>
          </cell>
          <cell r="M9">
            <v>0</v>
          </cell>
          <cell r="N9">
            <v>7</v>
          </cell>
          <cell r="O9">
            <v>4</v>
          </cell>
          <cell r="P9">
            <v>24</v>
          </cell>
          <cell r="Q9">
            <v>1</v>
          </cell>
          <cell r="R9">
            <v>20</v>
          </cell>
          <cell r="S9">
            <v>4</v>
          </cell>
          <cell r="AK9">
            <v>22.504592835690104</v>
          </cell>
          <cell r="CD9" t="str">
            <v/>
          </cell>
          <cell r="CE9" t="str">
            <v/>
          </cell>
          <cell r="CF9" t="str">
            <v/>
          </cell>
          <cell r="CG9" t="str">
            <v/>
          </cell>
          <cell r="CH9" t="str">
            <v/>
          </cell>
          <cell r="CI9" t="str">
            <v/>
          </cell>
          <cell r="CJ9" t="str">
            <v/>
          </cell>
          <cell r="CK9" t="str">
            <v/>
          </cell>
          <cell r="CL9" t="str">
            <v/>
          </cell>
          <cell r="CX9">
            <v>0.28304368095964133</v>
          </cell>
          <cell r="CY9">
            <v>8.261921913765255E-2</v>
          </cell>
          <cell r="CZ9">
            <v>2.2959649160765254E-2</v>
          </cell>
          <cell r="DA9">
            <v>7.2159416191039813E-2</v>
          </cell>
          <cell r="DB9">
            <v>3.3374367366102803E-2</v>
          </cell>
          <cell r="DC9">
            <v>0.21760730309756604</v>
          </cell>
          <cell r="DD9">
            <v>2.0175687468230931E-2</v>
          </cell>
          <cell r="DE9">
            <v>0.14604164822435947</v>
          </cell>
          <cell r="DF9">
            <v>4.128003175998525E-2</v>
          </cell>
          <cell r="DI9">
            <v>0.30000121683436121</v>
          </cell>
          <cell r="DJ9">
            <v>8.7569050088543321E-2</v>
          </cell>
          <cell r="DK9">
            <v>0</v>
          </cell>
          <cell r="DL9">
            <v>7.6482585973914691E-2</v>
          </cell>
          <cell r="DM9">
            <v>3.537387157685911E-2</v>
          </cell>
          <cell r="DN9">
            <v>0.23064445565425634</v>
          </cell>
          <cell r="DO9">
            <v>2.1384440629155396E-2</v>
          </cell>
          <cell r="DP9">
            <v>0.15479120405465169</v>
          </cell>
          <cell r="DQ9">
            <v>4.3753175188258213E-2</v>
          </cell>
          <cell r="EJ9">
            <v>0</v>
          </cell>
          <cell r="EK9">
            <v>25</v>
          </cell>
          <cell r="EL9">
            <v>75</v>
          </cell>
        </row>
        <row r="10">
          <cell r="C10" t="str">
            <v>St. Pete Polls</v>
          </cell>
          <cell r="E10" t="str">
            <v>Florida</v>
          </cell>
          <cell r="F10" t="str">
            <v>C+</v>
          </cell>
          <cell r="H10">
            <v>43858</v>
          </cell>
          <cell r="I10">
            <v>2590</v>
          </cell>
          <cell r="J10" t="str">
            <v>lv</v>
          </cell>
          <cell r="K10">
            <v>41.3</v>
          </cell>
          <cell r="L10">
            <v>17.3</v>
          </cell>
          <cell r="M10">
            <v>0</v>
          </cell>
          <cell r="N10">
            <v>5.7</v>
          </cell>
          <cell r="O10">
            <v>5.3</v>
          </cell>
          <cell r="P10">
            <v>9.4</v>
          </cell>
          <cell r="Q10">
            <v>1.9</v>
          </cell>
          <cell r="R10">
            <v>6.9</v>
          </cell>
          <cell r="S10">
            <v>2.2999999999999998</v>
          </cell>
          <cell r="AK10">
            <v>33.115127969392837</v>
          </cell>
          <cell r="CD10" t="str">
            <v/>
          </cell>
          <cell r="CE10" t="str">
            <v/>
          </cell>
          <cell r="CF10" t="str">
            <v/>
          </cell>
          <cell r="CG10" t="str">
            <v/>
          </cell>
          <cell r="CH10" t="str">
            <v/>
          </cell>
          <cell r="CI10" t="str">
            <v/>
          </cell>
          <cell r="CJ10" t="str">
            <v/>
          </cell>
          <cell r="CK10" t="str">
            <v/>
          </cell>
          <cell r="CL10" t="str">
            <v/>
          </cell>
          <cell r="CN10">
            <v>0.31176556484980167</v>
          </cell>
          <cell r="CO10">
            <v>0.1052397140299596</v>
          </cell>
          <cell r="CP10">
            <v>2.3069326862118843E-2</v>
          </cell>
          <cell r="CQ10">
            <v>8.1880577921248685E-2</v>
          </cell>
          <cell r="CR10">
            <v>3.6397463483430273E-2</v>
          </cell>
          <cell r="CS10">
            <v>0.19002923398584945</v>
          </cell>
          <cell r="CT10">
            <v>1.6539315326407445E-2</v>
          </cell>
          <cell r="CU10">
            <v>0.13700418892507749</v>
          </cell>
          <cell r="CV10">
            <v>3.7905020585860184E-2</v>
          </cell>
          <cell r="CX10">
            <v>0.35463394256850089</v>
          </cell>
          <cell r="CY10">
            <v>0.10908871211118167</v>
          </cell>
          <cell r="CZ10">
            <v>2.963281487804138E-2</v>
          </cell>
          <cell r="DA10">
            <v>4.5022096016586112E-2</v>
          </cell>
          <cell r="DB10">
            <v>3.2499971237208693E-2</v>
          </cell>
          <cell r="DC10">
            <v>0.16455239522735618</v>
          </cell>
          <cell r="DD10">
            <v>1.8782662298702842E-2</v>
          </cell>
          <cell r="DE10">
            <v>0.11059718736685388</v>
          </cell>
          <cell r="DF10">
            <v>3.5190218295568287E-2</v>
          </cell>
          <cell r="DI10">
            <v>0.37044640291743536</v>
          </cell>
          <cell r="DJ10">
            <v>0.11646727790087216</v>
          </cell>
          <cell r="DK10">
            <v>0</v>
          </cell>
          <cell r="DL10">
            <v>5.8420506699579725E-2</v>
          </cell>
          <cell r="DM10">
            <v>3.6056536638447351E-2</v>
          </cell>
          <cell r="DN10">
            <v>0.18410640265233916</v>
          </cell>
          <cell r="DO10">
            <v>1.9627447065189887E-2</v>
          </cell>
          <cell r="DP10">
            <v>0.12623959876510921</v>
          </cell>
          <cell r="DQ10">
            <v>3.8635827361027095E-2</v>
          </cell>
          <cell r="EJ10">
            <v>0</v>
          </cell>
          <cell r="EK10">
            <v>25</v>
          </cell>
          <cell r="EL10">
            <v>75</v>
          </cell>
        </row>
        <row r="11">
          <cell r="C11" t="str">
            <v>Change Research</v>
          </cell>
          <cell r="E11" t="str">
            <v>California</v>
          </cell>
          <cell r="F11" t="str">
            <v>C</v>
          </cell>
          <cell r="H11">
            <v>43857</v>
          </cell>
          <cell r="I11">
            <v>1190</v>
          </cell>
          <cell r="J11" t="str">
            <v>lv</v>
          </cell>
          <cell r="K11">
            <v>15</v>
          </cell>
          <cell r="L11">
            <v>4</v>
          </cell>
          <cell r="M11">
            <v>0</v>
          </cell>
          <cell r="N11">
            <v>8</v>
          </cell>
          <cell r="O11">
            <v>3</v>
          </cell>
          <cell r="P11">
            <v>30</v>
          </cell>
          <cell r="Q11">
            <v>2</v>
          </cell>
          <cell r="R11">
            <v>16</v>
          </cell>
          <cell r="S11">
            <v>5</v>
          </cell>
          <cell r="AK11">
            <v>18.078397481173052</v>
          </cell>
          <cell r="CD11">
            <v>0.22636922615065447</v>
          </cell>
          <cell r="CE11">
            <v>6.7080987051760993E-2</v>
          </cell>
          <cell r="CF11">
            <v>0</v>
          </cell>
          <cell r="CG11">
            <v>6.6596148954576925E-2</v>
          </cell>
          <cell r="CH11">
            <v>3.4481273883582651E-2</v>
          </cell>
          <cell r="CI11">
            <v>0.26232508713256136</v>
          </cell>
          <cell r="CJ11">
            <v>2.3818463212519281E-2</v>
          </cell>
          <cell r="CK11">
            <v>0.18125571254450387</v>
          </cell>
          <cell r="CL11">
            <v>5.0109376470068474E-2</v>
          </cell>
          <cell r="CN11">
            <v>0.26994123309006585</v>
          </cell>
          <cell r="CO11">
            <v>9.0068888260829608E-2</v>
          </cell>
          <cell r="CP11">
            <v>3.5035326112743191E-3</v>
          </cell>
          <cell r="CQ11">
            <v>8.123956572581717E-2</v>
          </cell>
          <cell r="CR11">
            <v>2.9601545659759615E-2</v>
          </cell>
          <cell r="CS11">
            <v>0.22937759233176919</v>
          </cell>
          <cell r="CT11">
            <v>2.5452783775085006E-2</v>
          </cell>
          <cell r="CU11">
            <v>0.13903352533042659</v>
          </cell>
          <cell r="CV11">
            <v>5.5355170577692923E-2</v>
          </cell>
          <cell r="CX11">
            <v>0.27160628657423919</v>
          </cell>
          <cell r="CY11">
            <v>6.9676295778229161E-2</v>
          </cell>
          <cell r="CZ11">
            <v>1.2047187863901151E-2</v>
          </cell>
          <cell r="DA11">
            <v>5.6225248613084013E-2</v>
          </cell>
          <cell r="DB11">
            <v>2.2685842145218061E-2</v>
          </cell>
          <cell r="DC11">
            <v>0.24409957911147903</v>
          </cell>
          <cell r="DD11">
            <v>2.8922570254961422E-2</v>
          </cell>
          <cell r="DE11">
            <v>0.1415176347010314</v>
          </cell>
          <cell r="DF11">
            <v>5.3219354957856624E-2</v>
          </cell>
          <cell r="DI11">
            <v>0.24643909399922515</v>
          </cell>
          <cell r="DJ11">
            <v>7.1809218033909009E-2</v>
          </cell>
          <cell r="DK11">
            <v>0</v>
          </cell>
          <cell r="DL11">
            <v>6.872574628375569E-2</v>
          </cell>
          <cell r="DM11">
            <v>3.3852908752178244E-2</v>
          </cell>
          <cell r="DN11">
            <v>0.26947285720758224</v>
          </cell>
          <cell r="DO11">
            <v>2.5825629462033484E-2</v>
          </cell>
          <cell r="DP11">
            <v>0.18069198592681809</v>
          </cell>
          <cell r="DQ11">
            <v>5.3182560334498197E-2</v>
          </cell>
          <cell r="EJ11">
            <v>79.099999999999994</v>
          </cell>
          <cell r="EK11">
            <v>5.2</v>
          </cell>
          <cell r="EL11">
            <v>15.7</v>
          </cell>
        </row>
        <row r="12">
          <cell r="C12" t="str">
            <v>Monmouth University</v>
          </cell>
          <cell r="E12" t="str">
            <v>Iowa</v>
          </cell>
          <cell r="F12" t="str">
            <v>A+</v>
          </cell>
          <cell r="H12">
            <v>43857</v>
          </cell>
          <cell r="I12">
            <v>544</v>
          </cell>
          <cell r="J12" t="str">
            <v>lv</v>
          </cell>
          <cell r="K12">
            <v>29</v>
          </cell>
          <cell r="L12">
            <v>0</v>
          </cell>
          <cell r="M12">
            <v>0</v>
          </cell>
          <cell r="N12">
            <v>20</v>
          </cell>
          <cell r="O12">
            <v>0</v>
          </cell>
          <cell r="P12">
            <v>25</v>
          </cell>
          <cell r="Q12">
            <v>0</v>
          </cell>
          <cell r="R12">
            <v>19</v>
          </cell>
          <cell r="S12">
            <v>0</v>
          </cell>
          <cell r="AK12">
            <v>0</v>
          </cell>
          <cell r="CD12">
            <v>0.22124286057114018</v>
          </cell>
          <cell r="CE12" t="str">
            <v/>
          </cell>
          <cell r="CF12">
            <v>6.827449274646874E-4</v>
          </cell>
          <cell r="CG12">
            <v>7.9818615639870721E-2</v>
          </cell>
          <cell r="CH12">
            <v>2.0791015536605999E-2</v>
          </cell>
          <cell r="CI12">
            <v>0.2529323954150926</v>
          </cell>
          <cell r="CJ12">
            <v>1.15814245765946E-2</v>
          </cell>
          <cell r="CK12">
            <v>0.19535782392195189</v>
          </cell>
          <cell r="CL12">
            <v>5.9156615732444837E-2</v>
          </cell>
          <cell r="CN12">
            <v>0.27425467682684279</v>
          </cell>
          <cell r="CO12">
            <v>0.10092967276811708</v>
          </cell>
          <cell r="CP12">
            <v>4.6874695617638825E-3</v>
          </cell>
          <cell r="CQ12">
            <v>9.5142717027993692E-2</v>
          </cell>
          <cell r="CR12">
            <v>4.9090295524908081E-2</v>
          </cell>
          <cell r="CS12">
            <v>0.19828745500915526</v>
          </cell>
          <cell r="CT12">
            <v>2.4126961455631965E-2</v>
          </cell>
          <cell r="CU12">
            <v>0.12635566434022888</v>
          </cell>
          <cell r="CV12">
            <v>4.9666950792650467E-2</v>
          </cell>
          <cell r="CX12">
            <v>0.22618402867701332</v>
          </cell>
          <cell r="CY12">
            <v>7.1208442201288233E-2</v>
          </cell>
          <cell r="CZ12">
            <v>1.0469295462577823E-2</v>
          </cell>
          <cell r="DA12">
            <v>6.3239008009731854E-2</v>
          </cell>
          <cell r="DB12">
            <v>2.4372476702674027E-2</v>
          </cell>
          <cell r="DC12">
            <v>0.28777988350512784</v>
          </cell>
          <cell r="DD12">
            <v>2.8344494153671521E-2</v>
          </cell>
          <cell r="DE12">
            <v>0.13985621742578894</v>
          </cell>
          <cell r="DF12">
            <v>4.8546153862126448E-2</v>
          </cell>
          <cell r="DI12">
            <v>0.24913534731735906</v>
          </cell>
          <cell r="DJ12">
            <v>8.3037911530785463E-2</v>
          </cell>
          <cell r="DK12">
            <v>0</v>
          </cell>
          <cell r="DL12">
            <v>7.641216295274858E-2</v>
          </cell>
          <cell r="DM12">
            <v>3.088448137609397E-2</v>
          </cell>
          <cell r="DN12">
            <v>0.27849475890667746</v>
          </cell>
          <cell r="DO12">
            <v>2.6601384690383541E-2</v>
          </cell>
          <cell r="DP12">
            <v>0.15241932365841651</v>
          </cell>
          <cell r="DQ12">
            <v>5.3014629567535512E-2</v>
          </cell>
          <cell r="EJ12">
            <v>13.4</v>
          </cell>
          <cell r="EK12">
            <v>21.7</v>
          </cell>
          <cell r="EL12">
            <v>65</v>
          </cell>
        </row>
        <row r="13">
          <cell r="C13" t="str">
            <v>Monmouth University</v>
          </cell>
          <cell r="E13" t="str">
            <v>Iowa</v>
          </cell>
          <cell r="F13" t="str">
            <v>A+</v>
          </cell>
          <cell r="H13">
            <v>43857</v>
          </cell>
          <cell r="I13">
            <v>544</v>
          </cell>
          <cell r="J13" t="str">
            <v>lv</v>
          </cell>
          <cell r="K13">
            <v>22</v>
          </cell>
          <cell r="L13">
            <v>0</v>
          </cell>
          <cell r="M13">
            <v>0</v>
          </cell>
          <cell r="N13">
            <v>17</v>
          </cell>
          <cell r="O13">
            <v>12</v>
          </cell>
          <cell r="P13">
            <v>22</v>
          </cell>
          <cell r="Q13">
            <v>0</v>
          </cell>
          <cell r="R13">
            <v>16</v>
          </cell>
          <cell r="S13">
            <v>5</v>
          </cell>
          <cell r="AK13">
            <v>0</v>
          </cell>
          <cell r="CD13" t="str">
            <v/>
          </cell>
          <cell r="CE13" t="str">
            <v/>
          </cell>
          <cell r="CF13" t="str">
            <v/>
          </cell>
          <cell r="CG13" t="str">
            <v/>
          </cell>
          <cell r="CH13" t="str">
            <v/>
          </cell>
          <cell r="CI13" t="str">
            <v/>
          </cell>
          <cell r="CJ13" t="str">
            <v/>
          </cell>
          <cell r="CK13" t="str">
            <v/>
          </cell>
          <cell r="CL13" t="str">
            <v/>
          </cell>
          <cell r="CX13">
            <v>0.28304368095964133</v>
          </cell>
          <cell r="CY13">
            <v>8.261921913765255E-2</v>
          </cell>
          <cell r="CZ13">
            <v>2.2959649160765254E-2</v>
          </cell>
          <cell r="DA13">
            <v>7.2159416191039813E-2</v>
          </cell>
          <cell r="DB13">
            <v>3.3374367366102803E-2</v>
          </cell>
          <cell r="DC13">
            <v>0.21760730309756604</v>
          </cell>
          <cell r="DD13">
            <v>2.0175687468230931E-2</v>
          </cell>
          <cell r="DE13">
            <v>0.14604164822435947</v>
          </cell>
          <cell r="DF13">
            <v>4.128003175998525E-2</v>
          </cell>
          <cell r="DI13">
            <v>0.30000121683436121</v>
          </cell>
          <cell r="DJ13">
            <v>8.7569050088543321E-2</v>
          </cell>
          <cell r="DK13">
            <v>0</v>
          </cell>
          <cell r="DL13">
            <v>7.6482585973914691E-2</v>
          </cell>
          <cell r="DM13">
            <v>3.537387157685911E-2</v>
          </cell>
          <cell r="DN13">
            <v>0.23064445565425634</v>
          </cell>
          <cell r="DO13">
            <v>2.1384440629155396E-2</v>
          </cell>
          <cell r="DP13">
            <v>0.15479120405465169</v>
          </cell>
          <cell r="DQ13">
            <v>4.3753175188258213E-2</v>
          </cell>
          <cell r="EJ13">
            <v>0</v>
          </cell>
          <cell r="EK13">
            <v>25</v>
          </cell>
          <cell r="EL13">
            <v>75</v>
          </cell>
        </row>
        <row r="14">
          <cell r="C14" t="str">
            <v>Monmouth University</v>
          </cell>
          <cell r="E14" t="str">
            <v>Iowa</v>
          </cell>
          <cell r="F14" t="str">
            <v>A+</v>
          </cell>
          <cell r="H14">
            <v>43857</v>
          </cell>
          <cell r="I14">
            <v>544</v>
          </cell>
          <cell r="J14" t="str">
            <v>lv</v>
          </cell>
          <cell r="K14">
            <v>23</v>
          </cell>
          <cell r="L14">
            <v>0</v>
          </cell>
          <cell r="M14">
            <v>0</v>
          </cell>
          <cell r="N14">
            <v>16</v>
          </cell>
          <cell r="O14">
            <v>10</v>
          </cell>
          <cell r="P14">
            <v>21</v>
          </cell>
          <cell r="Q14">
            <v>4</v>
          </cell>
          <cell r="R14">
            <v>15</v>
          </cell>
          <cell r="S14">
            <v>3</v>
          </cell>
          <cell r="AK14">
            <v>53.906394159356005</v>
          </cell>
          <cell r="CD14">
            <v>0.22827959113286733</v>
          </cell>
          <cell r="CE14" t="str">
            <v/>
          </cell>
          <cell r="CF14">
            <v>9.9364917943178567E-3</v>
          </cell>
          <cell r="CG14">
            <v>0.11463876063721448</v>
          </cell>
          <cell r="CH14">
            <v>2.0294784031370482E-2</v>
          </cell>
          <cell r="CI14">
            <v>0.18276523364520744</v>
          </cell>
          <cell r="CJ14" t="str">
            <v/>
          </cell>
          <cell r="CK14">
            <v>0.19115468125270743</v>
          </cell>
          <cell r="CL14">
            <v>5.0794082202068082E-2</v>
          </cell>
          <cell r="CN14">
            <v>0.27293904369318089</v>
          </cell>
          <cell r="CO14">
            <v>9.2573872043292829E-2</v>
          </cell>
          <cell r="CP14" t="str">
            <v>-</v>
          </cell>
          <cell r="CQ14">
            <v>0.10117094618048417</v>
          </cell>
          <cell r="CR14">
            <v>3.0479287914258749E-2</v>
          </cell>
          <cell r="CS14">
            <v>0.19450608602888039</v>
          </cell>
          <cell r="CT14">
            <v>1.8513124923725786E-2</v>
          </cell>
          <cell r="CU14">
            <v>0.2187517881149306</v>
          </cell>
          <cell r="CV14">
            <v>3.4465083597066348E-2</v>
          </cell>
          <cell r="CX14">
            <v>0.21824623569064142</v>
          </cell>
          <cell r="CY14">
            <v>9.2573872043292829E-2</v>
          </cell>
          <cell r="CZ14">
            <v>1.8557191533027304E-2</v>
          </cell>
          <cell r="DA14">
            <v>8.9856462103574869E-2</v>
          </cell>
          <cell r="DB14">
            <v>2.6853516064012536E-2</v>
          </cell>
          <cell r="DC14">
            <v>0.22164646460961449</v>
          </cell>
          <cell r="DD14">
            <v>2.8694855849716358E-2</v>
          </cell>
          <cell r="DE14">
            <v>0.16495559898540424</v>
          </cell>
          <cell r="DF14">
            <v>3.8615803120715893E-2</v>
          </cell>
          <cell r="DI14">
            <v>0.24345384100460737</v>
          </cell>
          <cell r="DJ14">
            <v>9.7425164940161985E-2</v>
          </cell>
          <cell r="DK14">
            <v>0</v>
          </cell>
          <cell r="DL14">
            <v>0.10127709472718742</v>
          </cell>
          <cell r="DM14">
            <v>2.7944687267553382E-2</v>
          </cell>
          <cell r="DN14">
            <v>0.22066069879591482</v>
          </cell>
          <cell r="DO14">
            <v>2.751977209283343E-2</v>
          </cell>
          <cell r="DP14">
            <v>0.18992297510003278</v>
          </cell>
          <cell r="DQ14">
            <v>4.1795766071708866E-2</v>
          </cell>
          <cell r="EJ14">
            <v>16.2</v>
          </cell>
          <cell r="EK14">
            <v>21</v>
          </cell>
          <cell r="EL14">
            <v>62.9</v>
          </cell>
        </row>
        <row r="15">
          <cell r="C15" t="str">
            <v>Civiqs</v>
          </cell>
          <cell r="E15" t="str">
            <v>Iowa</v>
          </cell>
          <cell r="F15">
            <v>0</v>
          </cell>
          <cell r="H15">
            <v>43857</v>
          </cell>
          <cell r="I15">
            <v>655</v>
          </cell>
          <cell r="J15" t="str">
            <v>lv</v>
          </cell>
          <cell r="K15">
            <v>15</v>
          </cell>
          <cell r="L15">
            <v>1</v>
          </cell>
          <cell r="M15">
            <v>0</v>
          </cell>
          <cell r="N15">
            <v>17</v>
          </cell>
          <cell r="O15">
            <v>11</v>
          </cell>
          <cell r="P15">
            <v>24</v>
          </cell>
          <cell r="Q15">
            <v>4</v>
          </cell>
          <cell r="R15">
            <v>19</v>
          </cell>
          <cell r="S15">
            <v>5</v>
          </cell>
          <cell r="AK15">
            <v>13.977988922950466</v>
          </cell>
          <cell r="CD15">
            <v>0.21552364608097524</v>
          </cell>
          <cell r="CE15" t="str">
            <v/>
          </cell>
          <cell r="CF15">
            <v>0</v>
          </cell>
          <cell r="CG15">
            <v>0.10709920225025969</v>
          </cell>
          <cell r="CH15">
            <v>3.0479287914258749E-2</v>
          </cell>
          <cell r="CI15">
            <v>0.17020489576938608</v>
          </cell>
          <cell r="CJ15">
            <v>1.8513124923725786E-2</v>
          </cell>
          <cell r="CK15">
            <v>0.26253445992756702</v>
          </cell>
          <cell r="CL15">
            <v>3.4465083597066348E-2</v>
          </cell>
          <cell r="CN15">
            <v>0.24933297650403657</v>
          </cell>
          <cell r="CO15">
            <v>7.0659581264452639E-2</v>
          </cell>
          <cell r="CP15">
            <v>2.1379642619752112E-2</v>
          </cell>
          <cell r="CQ15">
            <v>9.7222359439245717E-2</v>
          </cell>
          <cell r="CR15">
            <v>6.2675786333215716E-2</v>
          </cell>
          <cell r="CS15">
            <v>0.21469051291436644</v>
          </cell>
          <cell r="CT15">
            <v>1.290294728484233E-2</v>
          </cell>
          <cell r="CU15">
            <v>0.15562361482519832</v>
          </cell>
          <cell r="CV15">
            <v>4.5657499163489976E-2</v>
          </cell>
          <cell r="CX15">
            <v>0.20825102907157433</v>
          </cell>
          <cell r="CY15">
            <v>9.1095721303785973E-2</v>
          </cell>
          <cell r="CZ15">
            <v>1.810244934318608E-2</v>
          </cell>
          <cell r="DA15">
            <v>8.7917421839654689E-2</v>
          </cell>
          <cell r="DB15">
            <v>2.6068094453235748E-2</v>
          </cell>
          <cell r="DC15">
            <v>0.21958704293264322</v>
          </cell>
          <cell r="DD15">
            <v>2.8000011154243186E-2</v>
          </cell>
          <cell r="DE15">
            <v>0.18231586293035607</v>
          </cell>
          <cell r="DF15">
            <v>3.8662366971320784E-2</v>
          </cell>
          <cell r="DI15">
            <v>0.23024614343594976</v>
          </cell>
          <cell r="DJ15">
            <v>9.0934453849848967E-2</v>
          </cell>
          <cell r="DK15">
            <v>0</v>
          </cell>
          <cell r="DL15">
            <v>0.10021178641334594</v>
          </cell>
          <cell r="DM15">
            <v>3.5903500599764701E-2</v>
          </cell>
          <cell r="DN15">
            <v>0.21728391095180966</v>
          </cell>
          <cell r="DO15">
            <v>2.4001255723996168E-2</v>
          </cell>
          <cell r="DP15">
            <v>0.21036710121322771</v>
          </cell>
          <cell r="DQ15">
            <v>4.1051847812057209E-2</v>
          </cell>
          <cell r="EJ15">
            <v>26.8</v>
          </cell>
          <cell r="EK15">
            <v>18.3</v>
          </cell>
          <cell r="EL15">
            <v>54.9</v>
          </cell>
        </row>
        <row r="16">
          <cell r="C16" t="str">
            <v>Quinnipiac University</v>
          </cell>
          <cell r="E16" t="str">
            <v>US</v>
          </cell>
          <cell r="F16" t="str">
            <v>B+</v>
          </cell>
          <cell r="H16">
            <v>43857</v>
          </cell>
          <cell r="I16">
            <v>827</v>
          </cell>
          <cell r="J16" t="str">
            <v>rv</v>
          </cell>
          <cell r="K16">
            <v>26</v>
          </cell>
          <cell r="L16">
            <v>8</v>
          </cell>
          <cell r="M16">
            <v>0</v>
          </cell>
          <cell r="N16">
            <v>6</v>
          </cell>
          <cell r="O16">
            <v>7</v>
          </cell>
          <cell r="P16">
            <v>21</v>
          </cell>
          <cell r="Q16">
            <v>2</v>
          </cell>
          <cell r="R16">
            <v>15</v>
          </cell>
          <cell r="S16">
            <v>3</v>
          </cell>
          <cell r="AK16">
            <v>33.086301846350054</v>
          </cell>
          <cell r="CD16">
            <v>0.12403142312539278</v>
          </cell>
          <cell r="CE16" t="str">
            <v/>
          </cell>
          <cell r="CF16">
            <v>0</v>
          </cell>
          <cell r="CG16">
            <v>0.10410771994584096</v>
          </cell>
          <cell r="CH16">
            <v>0.17426882993124682</v>
          </cell>
          <cell r="CI16">
            <v>0.18760374177652508</v>
          </cell>
          <cell r="CJ16">
            <v>1.2687600534374604E-2</v>
          </cell>
          <cell r="CK16">
            <v>0.20368694181133204</v>
          </cell>
          <cell r="CL16">
            <v>5.6971189750118535E-2</v>
          </cell>
          <cell r="CN16">
            <v>0.27494406981327663</v>
          </cell>
          <cell r="CO16">
            <v>8.4332610640100572E-2</v>
          </cell>
          <cell r="CP16">
            <v>2.7351523930463596E-3</v>
          </cell>
          <cell r="CQ16">
            <v>0.11972760504009711</v>
          </cell>
          <cell r="CR16">
            <v>0.1687802680477688</v>
          </cell>
          <cell r="CS16">
            <v>0.18919699538987239</v>
          </cell>
          <cell r="CT16">
            <v>1.8514394620898163E-2</v>
          </cell>
          <cell r="CU16">
            <v>0.15344353186333207</v>
          </cell>
          <cell r="CV16">
            <v>3.4653083476474326E-2</v>
          </cell>
          <cell r="CX16">
            <v>0.20628776163784976</v>
          </cell>
          <cell r="CY16">
            <v>6.411489628550901E-2</v>
          </cell>
          <cell r="CZ16">
            <v>8.4928120319608062E-3</v>
          </cell>
          <cell r="DA16">
            <v>9.2116899272005892E-2</v>
          </cell>
          <cell r="DB16">
            <v>0.16684598053315658</v>
          </cell>
          <cell r="DC16">
            <v>0.19341031470971662</v>
          </cell>
          <cell r="DD16">
            <v>8.7948781844162469E-3</v>
          </cell>
          <cell r="DE16">
            <v>0.12640651605081271</v>
          </cell>
          <cell r="DF16">
            <v>3.3529941294572513E-2</v>
          </cell>
          <cell r="DI16">
            <v>0.22103104886073624</v>
          </cell>
          <cell r="DJ16">
            <v>7.0676317791647139E-2</v>
          </cell>
          <cell r="DK16">
            <v>0</v>
          </cell>
          <cell r="DL16">
            <v>0.10154996035330614</v>
          </cell>
          <cell r="DM16">
            <v>0.17148392559631781</v>
          </cell>
          <cell r="DN16">
            <v>0.1961993786037563</v>
          </cell>
          <cell r="DO16">
            <v>1.1576561480914859E-2</v>
          </cell>
          <cell r="DP16">
            <v>0.14123740614428565</v>
          </cell>
          <cell r="DQ16">
            <v>3.6245401169035685E-2</v>
          </cell>
          <cell r="EJ16">
            <v>7.2</v>
          </cell>
          <cell r="EK16">
            <v>23.2</v>
          </cell>
          <cell r="EL16">
            <v>69.599999999999994</v>
          </cell>
        </row>
        <row r="17">
          <cell r="C17" t="str">
            <v>American Research Group</v>
          </cell>
          <cell r="E17" t="str">
            <v>New Hampshire</v>
          </cell>
          <cell r="F17" t="str">
            <v>B</v>
          </cell>
          <cell r="H17">
            <v>43857</v>
          </cell>
          <cell r="I17">
            <v>600</v>
          </cell>
          <cell r="J17" t="str">
            <v>lv</v>
          </cell>
          <cell r="K17">
            <v>13</v>
          </cell>
          <cell r="L17">
            <v>2</v>
          </cell>
          <cell r="M17">
            <v>0</v>
          </cell>
          <cell r="N17">
            <v>12</v>
          </cell>
          <cell r="O17">
            <v>7</v>
          </cell>
          <cell r="P17">
            <v>28</v>
          </cell>
          <cell r="Q17">
            <v>2</v>
          </cell>
          <cell r="R17">
            <v>11</v>
          </cell>
          <cell r="S17">
            <v>5</v>
          </cell>
          <cell r="AK17">
            <v>26.210131798712581</v>
          </cell>
          <cell r="CD17">
            <v>0.33967247240248494</v>
          </cell>
          <cell r="CE17">
            <v>9.9382123769473724E-2</v>
          </cell>
          <cell r="CF17">
            <v>0</v>
          </cell>
          <cell r="CG17">
            <v>5.0887318804155285E-2</v>
          </cell>
          <cell r="CH17">
            <v>2.8364395832795146E-2</v>
          </cell>
          <cell r="CI17">
            <v>0.21006021542504602</v>
          </cell>
          <cell r="CJ17">
            <v>2.4665275971560274E-2</v>
          </cell>
          <cell r="CK17">
            <v>0.1210955966311712</v>
          </cell>
          <cell r="CL17">
            <v>4.3126855575413965E-2</v>
          </cell>
          <cell r="CN17">
            <v>0.3192078474346749</v>
          </cell>
          <cell r="CO17">
            <v>0.11507491896571823</v>
          </cell>
          <cell r="CP17">
            <v>2.2410321785677575E-2</v>
          </cell>
          <cell r="CQ17">
            <v>7.8605902397800978E-2</v>
          </cell>
          <cell r="CR17">
            <v>3.417197110745019E-2</v>
          </cell>
          <cell r="CS17">
            <v>0.18818751480910281</v>
          </cell>
          <cell r="CT17">
            <v>1.5785316097155788E-2</v>
          </cell>
          <cell r="CU17">
            <v>0.12874905144765347</v>
          </cell>
          <cell r="CV17">
            <v>3.7007887798645916E-2</v>
          </cell>
          <cell r="CX17">
            <v>0.35512580195395166</v>
          </cell>
          <cell r="CY17">
            <v>0.10824923856872139</v>
          </cell>
          <cell r="CZ17">
            <v>3.0181130707779585E-2</v>
          </cell>
          <cell r="DA17">
            <v>4.3417442269290313E-2</v>
          </cell>
          <cell r="DB17">
            <v>3.1414771160050738E-2</v>
          </cell>
          <cell r="DC17">
            <v>0.16478918227148362</v>
          </cell>
          <cell r="DD17">
            <v>1.8969646677988762E-2</v>
          </cell>
          <cell r="DE17">
            <v>0.1121962375759309</v>
          </cell>
          <cell r="DF17">
            <v>3.5656548814803006E-2</v>
          </cell>
          <cell r="DI17">
            <v>0.36100747504784375</v>
          </cell>
          <cell r="DJ17">
            <v>0.10968335560916075</v>
          </cell>
          <cell r="DK17">
            <v>0</v>
          </cell>
          <cell r="DL17">
            <v>5.4250705953326914E-2</v>
          </cell>
          <cell r="DM17">
            <v>3.1642050565625683E-2</v>
          </cell>
          <cell r="DN17">
            <v>0.20294617226950493</v>
          </cell>
          <cell r="DO17">
            <v>2.2958771522504695E-2</v>
          </cell>
          <cell r="DP17">
            <v>0.12539574318332966</v>
          </cell>
          <cell r="DQ17">
            <v>4.2115725848703427E-2</v>
          </cell>
          <cell r="EJ17">
            <v>55.6</v>
          </cell>
          <cell r="EK17">
            <v>11.1</v>
          </cell>
          <cell r="EL17">
            <v>33.299999999999997</v>
          </cell>
        </row>
        <row r="18">
          <cell r="C18" t="str">
            <v>Franklin &amp; Marshall College</v>
          </cell>
          <cell r="E18" t="str">
            <v>Pennsylvania</v>
          </cell>
          <cell r="F18" t="str">
            <v>B/C</v>
          </cell>
          <cell r="H18">
            <v>43856</v>
          </cell>
          <cell r="I18">
            <v>292</v>
          </cell>
          <cell r="J18" t="str">
            <v>rv</v>
          </cell>
          <cell r="K18">
            <v>22</v>
          </cell>
          <cell r="L18">
            <v>7</v>
          </cell>
          <cell r="M18">
            <v>0</v>
          </cell>
          <cell r="N18">
            <v>6</v>
          </cell>
          <cell r="O18">
            <v>5</v>
          </cell>
          <cell r="P18">
            <v>15</v>
          </cell>
          <cell r="Q18">
            <v>1</v>
          </cell>
          <cell r="R18">
            <v>14</v>
          </cell>
          <cell r="S18">
            <v>5</v>
          </cell>
          <cell r="AK18">
            <v>11.665510331343876</v>
          </cell>
          <cell r="CD18">
            <v>0.35362331166660449</v>
          </cell>
          <cell r="CE18" t="str">
            <v/>
          </cell>
          <cell r="CF18">
            <v>1.1674870984542793E-3</v>
          </cell>
          <cell r="CG18">
            <v>0.11297660890944244</v>
          </cell>
          <cell r="CH18">
            <v>3.6347964709832994E-2</v>
          </cell>
          <cell r="CI18">
            <v>0.12042825476287222</v>
          </cell>
          <cell r="CJ18">
            <v>2.6741373525931259E-2</v>
          </cell>
          <cell r="CK18">
            <v>0.14459585862245539</v>
          </cell>
          <cell r="CL18">
            <v>3.9447171109595815E-2</v>
          </cell>
          <cell r="CN18">
            <v>0.32285270673478206</v>
          </cell>
          <cell r="CO18">
            <v>0.12742452273390348</v>
          </cell>
          <cell r="CP18" t="str">
            <v>-</v>
          </cell>
          <cell r="CQ18">
            <v>7.8383051458799549E-2</v>
          </cell>
          <cell r="CR18">
            <v>4.3606292597478093E-2</v>
          </cell>
          <cell r="CS18">
            <v>0.18116296305785168</v>
          </cell>
          <cell r="CT18">
            <v>8.3706514291026074E-2</v>
          </cell>
          <cell r="CU18">
            <v>0.12256557728043241</v>
          </cell>
          <cell r="CV18">
            <v>3.8304924940818219E-2</v>
          </cell>
          <cell r="CX18">
            <v>0.25884298896314656</v>
          </cell>
          <cell r="CY18">
            <v>0.10656824555456303</v>
          </cell>
          <cell r="CZ18">
            <v>2.7357740787123618E-2</v>
          </cell>
          <cell r="DA18">
            <v>4.5937390604958245E-2</v>
          </cell>
          <cell r="DB18">
            <v>3.2963755468875346E-2</v>
          </cell>
          <cell r="DC18">
            <v>0.26641611594144837</v>
          </cell>
          <cell r="DD18">
            <v>1.7728802787932808E-2</v>
          </cell>
          <cell r="DE18">
            <v>0.10890344625813259</v>
          </cell>
          <cell r="DF18">
            <v>3.528151363381949E-2</v>
          </cell>
          <cell r="DI18">
            <v>0.29087969047865847</v>
          </cell>
          <cell r="DJ18">
            <v>0.11731192544451048</v>
          </cell>
          <cell r="DK18">
            <v>0</v>
          </cell>
          <cell r="DL18">
            <v>5.8546390004735702E-2</v>
          </cell>
          <cell r="DM18">
            <v>3.7409041161224843E-2</v>
          </cell>
          <cell r="DN18">
            <v>0.25336860329273619</v>
          </cell>
          <cell r="DO18">
            <v>3.5684597920375871E-2</v>
          </cell>
          <cell r="DP18">
            <v>0.11887416145405569</v>
          </cell>
          <cell r="DQ18">
            <v>3.7925590243702775E-2</v>
          </cell>
          <cell r="EJ18">
            <v>2.9</v>
          </cell>
          <cell r="EK18">
            <v>24.3</v>
          </cell>
          <cell r="EL18">
            <v>72.8</v>
          </cell>
        </row>
        <row r="19">
          <cell r="C19" t="str">
            <v>YouGov Blue/Data for Progress</v>
          </cell>
          <cell r="E19" t="str">
            <v>US</v>
          </cell>
          <cell r="F19">
            <v>0</v>
          </cell>
          <cell r="H19">
            <v>43856</v>
          </cell>
          <cell r="I19">
            <v>1619</v>
          </cell>
          <cell r="J19" t="str">
            <v>lv</v>
          </cell>
          <cell r="K19">
            <v>42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23</v>
          </cell>
          <cell r="Q19">
            <v>0</v>
          </cell>
          <cell r="R19">
            <v>30</v>
          </cell>
          <cell r="S19">
            <v>0</v>
          </cell>
          <cell r="AK19">
            <v>0</v>
          </cell>
          <cell r="CD19">
            <v>0.3330503995096229</v>
          </cell>
          <cell r="CE19" t="str">
            <v/>
          </cell>
          <cell r="CF19">
            <v>0</v>
          </cell>
          <cell r="CG19">
            <v>8.3241088910207525E-2</v>
          </cell>
          <cell r="CH19">
            <v>3.254778511102261E-2</v>
          </cell>
          <cell r="CI19">
            <v>0.15481885814287893</v>
          </cell>
          <cell r="CJ19" t="str">
            <v/>
          </cell>
          <cell r="CK19">
            <v>0.17742995917431162</v>
          </cell>
          <cell r="CL19">
            <v>3.0054394296956628E-2</v>
          </cell>
          <cell r="CN19">
            <v>0.31112821764003046</v>
          </cell>
          <cell r="CO19">
            <v>0.10588020755377874</v>
          </cell>
          <cell r="CP19">
            <v>3.3198360134903918E-2</v>
          </cell>
          <cell r="CQ19">
            <v>9.5517091141723728E-2</v>
          </cell>
          <cell r="CR19">
            <v>3.5783460002512112E-2</v>
          </cell>
          <cell r="CS19">
            <v>0.18863847095237593</v>
          </cell>
          <cell r="CT19">
            <v>1.6123339717017512E-2</v>
          </cell>
          <cell r="CU19">
            <v>0.12146439948454849</v>
          </cell>
          <cell r="CV19">
            <v>3.8315406197026128E-2</v>
          </cell>
          <cell r="CX19">
            <v>0.3531695946564109</v>
          </cell>
          <cell r="CY19">
            <v>0.10728587307003033</v>
          </cell>
          <cell r="CZ19">
            <v>2.998252064701968E-2</v>
          </cell>
          <cell r="DA19">
            <v>4.3698048624553669E-2</v>
          </cell>
          <cell r="DB19">
            <v>3.1304091775548985E-2</v>
          </cell>
          <cell r="DC19">
            <v>0.1661505085594138</v>
          </cell>
          <cell r="DD19">
            <v>1.9045671147866455E-2</v>
          </cell>
          <cell r="DE19">
            <v>0.11380934341072214</v>
          </cell>
          <cell r="DF19">
            <v>3.5554348108433921E-2</v>
          </cell>
          <cell r="DI19">
            <v>0.36929480133082876</v>
          </cell>
          <cell r="DJ19">
            <v>0.11527703856694786</v>
          </cell>
          <cell r="DK19">
            <v>0</v>
          </cell>
          <cell r="DL19">
            <v>6.1341860063162862E-2</v>
          </cell>
          <cell r="DM19">
            <v>3.4954768514825131E-2</v>
          </cell>
          <cell r="DN19">
            <v>0.18500180231643712</v>
          </cell>
          <cell r="DO19">
            <v>1.9743955358399477E-2</v>
          </cell>
          <cell r="DP19">
            <v>0.12537618960218569</v>
          </cell>
          <cell r="DQ19">
            <v>3.9009584247213146E-2</v>
          </cell>
          <cell r="EJ19">
            <v>0.9</v>
          </cell>
          <cell r="EK19">
            <v>24.8</v>
          </cell>
          <cell r="EL19">
            <v>74.3</v>
          </cell>
        </row>
        <row r="20">
          <cell r="C20" t="str">
            <v>YouGov Blue/Data for Progress</v>
          </cell>
          <cell r="E20" t="str">
            <v>US</v>
          </cell>
          <cell r="F20">
            <v>0</v>
          </cell>
          <cell r="H20">
            <v>43856</v>
          </cell>
          <cell r="I20">
            <v>1619</v>
          </cell>
          <cell r="J20" t="str">
            <v>lv</v>
          </cell>
          <cell r="K20">
            <v>53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41</v>
          </cell>
          <cell r="Q20">
            <v>0</v>
          </cell>
          <cell r="R20">
            <v>0</v>
          </cell>
          <cell r="S20">
            <v>0</v>
          </cell>
          <cell r="AK20">
            <v>0</v>
          </cell>
          <cell r="CD20">
            <v>0.28674978136878587</v>
          </cell>
          <cell r="CE20">
            <v>8.9533672352876223E-2</v>
          </cell>
          <cell r="CF20">
            <v>0</v>
          </cell>
          <cell r="CG20">
            <v>7.5325358325866676E-2</v>
          </cell>
          <cell r="CH20">
            <v>3.5922367648197673E-2</v>
          </cell>
          <cell r="CI20">
            <v>0.21436715998020381</v>
          </cell>
          <cell r="CJ20">
            <v>1.969412069212358E-2</v>
          </cell>
          <cell r="CK20">
            <v>0.14008642723808884</v>
          </cell>
          <cell r="CL20">
            <v>3.6313199142653269E-2</v>
          </cell>
          <cell r="CN20">
            <v>0.29338368691913647</v>
          </cell>
          <cell r="CO20">
            <v>9.2527939969641662E-2</v>
          </cell>
          <cell r="CP20">
            <v>1.4722581784861518E-2</v>
          </cell>
          <cell r="CQ20">
            <v>8.1379126196251747E-2</v>
          </cell>
          <cell r="CR20">
            <v>3.0869858417013701E-2</v>
          </cell>
          <cell r="CS20">
            <v>0.20994084874244207</v>
          </cell>
          <cell r="CT20">
            <v>1.6351517199133806E-2</v>
          </cell>
          <cell r="CU20">
            <v>0.14014923965422199</v>
          </cell>
          <cell r="CV20">
            <v>5.0742845402659109E-2</v>
          </cell>
          <cell r="CX20">
            <v>0.27956347087403238</v>
          </cell>
          <cell r="CY20">
            <v>0.10226590218784039</v>
          </cell>
          <cell r="CZ20">
            <v>3.0001799963372495E-2</v>
          </cell>
          <cell r="DA20">
            <v>3.5446863549582597E-2</v>
          </cell>
          <cell r="DB20">
            <v>2.9969565980765615E-2</v>
          </cell>
          <cell r="DC20">
            <v>0.21217950520110934</v>
          </cell>
          <cell r="DD20">
            <v>1.8139001003640725E-2</v>
          </cell>
          <cell r="DE20">
            <v>0.15458190901837054</v>
          </cell>
          <cell r="DF20">
            <v>3.7851982221285808E-2</v>
          </cell>
          <cell r="DI20">
            <v>0.304055162251398</v>
          </cell>
          <cell r="DJ20">
            <v>9.9976516839437757E-2</v>
          </cell>
          <cell r="DK20">
            <v>0</v>
          </cell>
          <cell r="DL20">
            <v>6.7818437414948377E-2</v>
          </cell>
          <cell r="DM20">
            <v>3.5777656316208419E-2</v>
          </cell>
          <cell r="DN20">
            <v>0.22732274066071731</v>
          </cell>
          <cell r="DO20">
            <v>2.0115174468576195E-2</v>
          </cell>
          <cell r="DP20">
            <v>0.15412853230687529</v>
          </cell>
          <cell r="DQ20">
            <v>4.0805779741838542E-2</v>
          </cell>
          <cell r="EJ20">
            <v>58.8</v>
          </cell>
          <cell r="EK20">
            <v>10.3</v>
          </cell>
          <cell r="EL20">
            <v>30.9</v>
          </cell>
        </row>
        <row r="21">
          <cell r="C21" t="str">
            <v>YouGov Blue/Data for Progress</v>
          </cell>
          <cell r="E21" t="str">
            <v>US</v>
          </cell>
          <cell r="F21">
            <v>0</v>
          </cell>
          <cell r="H21">
            <v>43856</v>
          </cell>
          <cell r="I21">
            <v>1619</v>
          </cell>
          <cell r="J21" t="str">
            <v>lv</v>
          </cell>
          <cell r="K21">
            <v>47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45</v>
          </cell>
          <cell r="S21">
            <v>0</v>
          </cell>
          <cell r="AK21">
            <v>0</v>
          </cell>
          <cell r="CD21">
            <v>0.14394413247183074</v>
          </cell>
          <cell r="CE21">
            <v>0.10859715695993193</v>
          </cell>
          <cell r="CF21" t="str">
            <v/>
          </cell>
          <cell r="CG21">
            <v>3.7432014118602065E-2</v>
          </cell>
          <cell r="CH21">
            <v>3.3394769337264388E-2</v>
          </cell>
          <cell r="CI21">
            <v>0.28800590391169573</v>
          </cell>
          <cell r="CJ21">
            <v>2.8768461719079993E-3</v>
          </cell>
          <cell r="CK21">
            <v>0.15000320488302429</v>
          </cell>
          <cell r="CL21">
            <v>5.1154831429512854E-2</v>
          </cell>
          <cell r="CN21">
            <v>0.19899997771862082</v>
          </cell>
          <cell r="CO21">
            <v>7.1020041391065103E-2</v>
          </cell>
          <cell r="CP21">
            <v>4.9952913664917118E-3</v>
          </cell>
          <cell r="CQ21">
            <v>0.11260636125784756</v>
          </cell>
          <cell r="CR21">
            <v>9.9077145175253192E-2</v>
          </cell>
          <cell r="CS21">
            <v>0.23849796158746547</v>
          </cell>
          <cell r="CT21">
            <v>2.2511577994003957E-2</v>
          </cell>
          <cell r="CU21">
            <v>0.15405866186273892</v>
          </cell>
          <cell r="CV21">
            <v>5.7412183002628403E-2</v>
          </cell>
          <cell r="CX21">
            <v>0.23195933970640861</v>
          </cell>
          <cell r="CY21">
            <v>7.6911369816282604E-2</v>
          </cell>
          <cell r="CZ21">
            <v>9.508939478372563E-3</v>
          </cell>
          <cell r="DA21">
            <v>7.233201151049394E-2</v>
          </cell>
          <cell r="DB21">
            <v>2.6959858800327852E-2</v>
          </cell>
          <cell r="DC21">
            <v>0.26131068303044852</v>
          </cell>
          <cell r="DD21">
            <v>2.8638284317696876E-2</v>
          </cell>
          <cell r="DE21">
            <v>0.144615040146581</v>
          </cell>
          <cell r="DF21">
            <v>4.7764473193388196E-2</v>
          </cell>
          <cell r="DI21">
            <v>0.21786825905552476</v>
          </cell>
          <cell r="DJ21">
            <v>9.0870076436415176E-2</v>
          </cell>
          <cell r="DK21">
            <v>0</v>
          </cell>
          <cell r="DL21">
            <v>7.5728878176226588E-2</v>
          </cell>
          <cell r="DM21">
            <v>4.5101546409064983E-2</v>
          </cell>
          <cell r="DN21">
            <v>0.28472442993365488</v>
          </cell>
          <cell r="DO21">
            <v>2.2177154310587581E-2</v>
          </cell>
          <cell r="DP21">
            <v>0.15919702915279604</v>
          </cell>
          <cell r="DQ21">
            <v>5.4332626525729955E-2</v>
          </cell>
          <cell r="EJ21">
            <v>26.9</v>
          </cell>
          <cell r="EK21">
            <v>18.3</v>
          </cell>
          <cell r="EL21">
            <v>54.8</v>
          </cell>
        </row>
        <row r="22">
          <cell r="C22" t="str">
            <v>Change Research</v>
          </cell>
          <cell r="E22" t="str">
            <v>Iowa</v>
          </cell>
          <cell r="F22" t="str">
            <v>C</v>
          </cell>
          <cell r="H22">
            <v>43856</v>
          </cell>
          <cell r="I22">
            <v>704</v>
          </cell>
          <cell r="J22" t="str">
            <v>lv</v>
          </cell>
          <cell r="K22">
            <v>22</v>
          </cell>
          <cell r="L22">
            <v>0</v>
          </cell>
          <cell r="M22">
            <v>0</v>
          </cell>
          <cell r="N22">
            <v>23</v>
          </cell>
          <cell r="O22">
            <v>0</v>
          </cell>
          <cell r="P22">
            <v>30</v>
          </cell>
          <cell r="Q22">
            <v>0</v>
          </cell>
          <cell r="R22">
            <v>20</v>
          </cell>
          <cell r="S22">
            <v>0</v>
          </cell>
          <cell r="AK22">
            <v>0</v>
          </cell>
          <cell r="CD22" t="str">
            <v/>
          </cell>
          <cell r="CE22" t="str">
            <v/>
          </cell>
          <cell r="CF22" t="str">
            <v/>
          </cell>
          <cell r="CG22" t="str">
            <v/>
          </cell>
          <cell r="CH22" t="str">
            <v/>
          </cell>
          <cell r="CI22" t="str">
            <v/>
          </cell>
          <cell r="CJ22" t="str">
            <v/>
          </cell>
          <cell r="CK22" t="str">
            <v/>
          </cell>
          <cell r="CL22" t="str">
            <v/>
          </cell>
          <cell r="CN22">
            <v>0.23511890178163763</v>
          </cell>
          <cell r="CO22">
            <v>5.0839858591497936E-2</v>
          </cell>
          <cell r="CP22">
            <v>7.4248966428130756E-3</v>
          </cell>
          <cell r="CQ22">
            <v>0.11083971980712558</v>
          </cell>
          <cell r="CR22">
            <v>7.0914834609281968E-2</v>
          </cell>
          <cell r="CS22">
            <v>0.20981296602415606</v>
          </cell>
          <cell r="CT22">
            <v>1.9157967865307296E-2</v>
          </cell>
          <cell r="CU22">
            <v>0.16562711242063846</v>
          </cell>
          <cell r="CV22">
            <v>4.0565075809992183E-2</v>
          </cell>
          <cell r="CX22">
            <v>0.14954433167798745</v>
          </cell>
          <cell r="CY22">
            <v>6.640335676862949E-2</v>
          </cell>
          <cell r="CZ22">
            <v>1.2468030225368907E-2</v>
          </cell>
          <cell r="DA22">
            <v>6.6316051531044071E-2</v>
          </cell>
          <cell r="DB22">
            <v>1.9698583504162561E-2</v>
          </cell>
          <cell r="DC22">
            <v>0.41662592679199362</v>
          </cell>
          <cell r="DD22">
            <v>2.027520811708123E-2</v>
          </cell>
          <cell r="DE22">
            <v>0.12117681199765647</v>
          </cell>
          <cell r="DF22">
            <v>2.7491699386076176E-2</v>
          </cell>
          <cell r="DI22">
            <v>0.18218183704636001</v>
          </cell>
          <cell r="DJ22">
            <v>6.662439345615899E-2</v>
          </cell>
          <cell r="DK22">
            <v>0</v>
          </cell>
          <cell r="DL22">
            <v>8.2541232157117672E-2</v>
          </cell>
          <cell r="DM22">
            <v>3.4640587241169848E-2</v>
          </cell>
          <cell r="DN22">
            <v>0.3889263677910752</v>
          </cell>
          <cell r="DO22">
            <v>2.1311177097191995E-2</v>
          </cell>
          <cell r="DP22">
            <v>0.14099104471360319</v>
          </cell>
          <cell r="DQ22">
            <v>3.2783360497322944E-2</v>
          </cell>
          <cell r="EJ22">
            <v>0</v>
          </cell>
          <cell r="EK22">
            <v>25</v>
          </cell>
          <cell r="EL22">
            <v>75</v>
          </cell>
        </row>
        <row r="23">
          <cell r="C23" t="str">
            <v>Change Research</v>
          </cell>
          <cell r="E23" t="str">
            <v>Iowa</v>
          </cell>
          <cell r="F23" t="str">
            <v>C</v>
          </cell>
          <cell r="H23">
            <v>43856</v>
          </cell>
          <cell r="I23">
            <v>704</v>
          </cell>
          <cell r="J23" t="str">
            <v>lv</v>
          </cell>
          <cell r="K23">
            <v>18</v>
          </cell>
          <cell r="L23">
            <v>0</v>
          </cell>
          <cell r="M23">
            <v>0</v>
          </cell>
          <cell r="N23">
            <v>19</v>
          </cell>
          <cell r="O23">
            <v>10</v>
          </cell>
          <cell r="P23">
            <v>27</v>
          </cell>
          <cell r="Q23">
            <v>4</v>
          </cell>
          <cell r="R23">
            <v>15</v>
          </cell>
          <cell r="S23">
            <v>4</v>
          </cell>
          <cell r="AK23">
            <v>13.089407851413325</v>
          </cell>
          <cell r="CD23">
            <v>0.31885256478826723</v>
          </cell>
          <cell r="CE23" t="str">
            <v/>
          </cell>
          <cell r="CF23">
            <v>0</v>
          </cell>
          <cell r="CG23">
            <v>0.1083777215794243</v>
          </cell>
          <cell r="CH23">
            <v>3.8933365713278406E-2</v>
          </cell>
          <cell r="CI23">
            <v>0.1817216779203655</v>
          </cell>
          <cell r="CJ23" t="str">
            <v/>
          </cell>
          <cell r="CK23">
            <v>0.12690138220809213</v>
          </cell>
          <cell r="CL23">
            <v>4.9190124875937033E-2</v>
          </cell>
          <cell r="CN23">
            <v>0.31137953177300925</v>
          </cell>
          <cell r="CO23">
            <v>0.11464889995183611</v>
          </cell>
          <cell r="CP23">
            <v>2.3615904314403274E-2</v>
          </cell>
          <cell r="CQ23">
            <v>8.6584573386621594E-2</v>
          </cell>
          <cell r="CR23">
            <v>3.3170177788911667E-2</v>
          </cell>
          <cell r="CS23">
            <v>0.19226984710181744</v>
          </cell>
          <cell r="CT23">
            <v>1.6761615181346654E-2</v>
          </cell>
          <cell r="CU23">
            <v>0.12954110347801348</v>
          </cell>
          <cell r="CV23">
            <v>3.6729306803633566E-2</v>
          </cell>
          <cell r="CX23">
            <v>0.29951017945441688</v>
          </cell>
          <cell r="CY23">
            <v>9.2725388959692776E-2</v>
          </cell>
          <cell r="CZ23">
            <v>2.5806998657706078E-2</v>
          </cell>
          <cell r="DA23">
            <v>3.7385914673986977E-2</v>
          </cell>
          <cell r="DB23">
            <v>5.0825439495650312E-2</v>
          </cell>
          <cell r="DC23">
            <v>0.21234088730388703</v>
          </cell>
          <cell r="DD23">
            <v>1.6507009594582848E-2</v>
          </cell>
          <cell r="DE23">
            <v>0.12504002655931501</v>
          </cell>
          <cell r="DF23">
            <v>3.9858155300762178E-2</v>
          </cell>
          <cell r="DI23">
            <v>0.32413460544425426</v>
          </cell>
          <cell r="DJ23">
            <v>0.10452564037435859</v>
          </cell>
          <cell r="DK23">
            <v>0</v>
          </cell>
          <cell r="DL23">
            <v>6.0743973038654871E-2</v>
          </cell>
          <cell r="DM23">
            <v>4.8396479557433383E-2</v>
          </cell>
          <cell r="DN23">
            <v>0.21723489008247296</v>
          </cell>
          <cell r="DO23">
            <v>1.7636949347581587E-2</v>
          </cell>
          <cell r="DP23">
            <v>0.13438236759401387</v>
          </cell>
          <cell r="DQ23">
            <v>4.2945094561230357E-2</v>
          </cell>
          <cell r="EJ23">
            <v>12.6</v>
          </cell>
          <cell r="EK23">
            <v>21.9</v>
          </cell>
          <cell r="EL23">
            <v>65.599999999999994</v>
          </cell>
        </row>
        <row r="24">
          <cell r="C24" t="str">
            <v>Morning Consult</v>
          </cell>
          <cell r="E24" t="str">
            <v>US</v>
          </cell>
          <cell r="F24" t="str">
            <v>B/C</v>
          </cell>
          <cell r="H24">
            <v>43856</v>
          </cell>
          <cell r="I24">
            <v>17836</v>
          </cell>
          <cell r="J24" t="str">
            <v>lv</v>
          </cell>
          <cell r="K24">
            <v>29</v>
          </cell>
          <cell r="L24">
            <v>12</v>
          </cell>
          <cell r="M24">
            <v>0</v>
          </cell>
          <cell r="N24">
            <v>7</v>
          </cell>
          <cell r="O24">
            <v>3</v>
          </cell>
          <cell r="P24">
            <v>23</v>
          </cell>
          <cell r="Q24">
            <v>3</v>
          </cell>
          <cell r="R24">
            <v>14</v>
          </cell>
          <cell r="S24">
            <v>5</v>
          </cell>
          <cell r="AK24">
            <v>69.226035775267505</v>
          </cell>
          <cell r="CD24" t="str">
            <v/>
          </cell>
          <cell r="CE24" t="str">
            <v/>
          </cell>
          <cell r="CF24" t="str">
            <v/>
          </cell>
          <cell r="CG24" t="str">
            <v/>
          </cell>
          <cell r="CH24" t="str">
            <v/>
          </cell>
          <cell r="CI24" t="str">
            <v/>
          </cell>
          <cell r="CJ24" t="str">
            <v/>
          </cell>
          <cell r="CK24" t="str">
            <v/>
          </cell>
          <cell r="CL24" t="str">
            <v/>
          </cell>
          <cell r="CN24">
            <v>0.21110300072279778</v>
          </cell>
          <cell r="CO24">
            <v>0.11566381386845995</v>
          </cell>
          <cell r="CP24">
            <v>9.9364917943178567E-3</v>
          </cell>
          <cell r="CQ24">
            <v>8.4960757298426087E-2</v>
          </cell>
          <cell r="CR24">
            <v>2.8338977460775995E-2</v>
          </cell>
          <cell r="CS24">
            <v>0.25206370942208384</v>
          </cell>
          <cell r="CT24">
            <v>1.1924875759971754E-2</v>
          </cell>
          <cell r="CU24">
            <v>0.15218549599257036</v>
          </cell>
          <cell r="CV24">
            <v>5.8928319272900126E-2</v>
          </cell>
          <cell r="CX24">
            <v>0.25400211296602515</v>
          </cell>
          <cell r="CY24">
            <v>7.1745438090348779E-2</v>
          </cell>
          <cell r="CZ24">
            <v>8.8150294709089423E-3</v>
          </cell>
          <cell r="DA24">
            <v>6.7853619809888646E-2</v>
          </cell>
          <cell r="DB24">
            <v>2.5926797164798353E-2</v>
          </cell>
          <cell r="DC24">
            <v>0.30163001713170545</v>
          </cell>
          <cell r="DD24">
            <v>2.6845952438276442E-2</v>
          </cell>
          <cell r="DE24">
            <v>9.8643132881449422E-2</v>
          </cell>
          <cell r="DF24">
            <v>4.4537900046598668E-2</v>
          </cell>
          <cell r="DI24">
            <v>0.25759961154631367</v>
          </cell>
          <cell r="DJ24">
            <v>8.759523827257884E-2</v>
          </cell>
          <cell r="DK24">
            <v>0</v>
          </cell>
          <cell r="DL24">
            <v>7.6376881164070876E-2</v>
          </cell>
          <cell r="DM24">
            <v>2.8091712932323029E-2</v>
          </cell>
          <cell r="DN24">
            <v>0.30626654912147011</v>
          </cell>
          <cell r="DO24">
            <v>2.4476554846199469E-2</v>
          </cell>
          <cell r="DP24">
            <v>0.11862410326013427</v>
          </cell>
          <cell r="DQ24">
            <v>5.0969348856909708E-2</v>
          </cell>
          <cell r="EJ24">
            <v>0</v>
          </cell>
          <cell r="EK24">
            <v>25</v>
          </cell>
          <cell r="EL24">
            <v>75</v>
          </cell>
        </row>
        <row r="25">
          <cell r="C25" t="str">
            <v>RKM Research and Communications Inc.</v>
          </cell>
          <cell r="E25" t="str">
            <v>New Hampshire</v>
          </cell>
          <cell r="F25" t="str">
            <v>A/B</v>
          </cell>
          <cell r="H25">
            <v>43856</v>
          </cell>
          <cell r="I25">
            <v>407</v>
          </cell>
          <cell r="J25" t="str">
            <v>lv</v>
          </cell>
          <cell r="K25">
            <v>21.6</v>
          </cell>
          <cell r="L25">
            <v>2.7</v>
          </cell>
          <cell r="M25">
            <v>0</v>
          </cell>
          <cell r="N25">
            <v>9.8000000000000007</v>
          </cell>
          <cell r="O25">
            <v>4.7</v>
          </cell>
          <cell r="P25">
            <v>28.5</v>
          </cell>
          <cell r="Q25">
            <v>0</v>
          </cell>
          <cell r="R25">
            <v>15.5</v>
          </cell>
          <cell r="S25">
            <v>0.7</v>
          </cell>
          <cell r="AK25">
            <v>28.413079861413884</v>
          </cell>
          <cell r="CD25">
            <v>0.30193244442552974</v>
          </cell>
          <cell r="CE25">
            <v>9.8698701564933655E-2</v>
          </cell>
          <cell r="CF25">
            <v>0</v>
          </cell>
          <cell r="CG25">
            <v>6.5958318320379419E-2</v>
          </cell>
          <cell r="CH25">
            <v>2.3138911897998302E-2</v>
          </cell>
          <cell r="CI25">
            <v>0.25193396697516973</v>
          </cell>
          <cell r="CJ25">
            <v>1.2869644518221614E-2</v>
          </cell>
          <cell r="CK25">
            <v>0.14209175373978536</v>
          </cell>
          <cell r="CL25">
            <v>3.6809927906162027E-2</v>
          </cell>
          <cell r="CN25">
            <v>0.32989825687536645</v>
          </cell>
          <cell r="CO25">
            <v>0.10349328769622392</v>
          </cell>
          <cell r="CP25">
            <v>3.9407630666974149E-2</v>
          </cell>
          <cell r="CQ25">
            <v>8.7082643656735265E-2</v>
          </cell>
          <cell r="CR25">
            <v>3.4090204276479123E-2</v>
          </cell>
          <cell r="CS25">
            <v>0.18405992196282669</v>
          </cell>
          <cell r="CT25">
            <v>1.2828834054807239E-2</v>
          </cell>
          <cell r="CU25">
            <v>0.12087538769561551</v>
          </cell>
          <cell r="CV25">
            <v>3.7517608585801582E-2</v>
          </cell>
          <cell r="CX25">
            <v>0.25424459436929647</v>
          </cell>
          <cell r="CY25">
            <v>7.5253015578435417E-2</v>
          </cell>
          <cell r="CZ25">
            <v>1.1485236210611158E-2</v>
          </cell>
          <cell r="DA25">
            <v>0.10289960296239593</v>
          </cell>
          <cell r="DB25">
            <v>5.2621240791280693E-2</v>
          </cell>
          <cell r="DC25">
            <v>0.21726782478014783</v>
          </cell>
          <cell r="DD25">
            <v>1.0097609934512083E-2</v>
          </cell>
          <cell r="DE25">
            <v>0.13794617631635214</v>
          </cell>
          <cell r="DF25">
            <v>3.8184699056968155E-2</v>
          </cell>
          <cell r="DI25">
            <v>0.2973717245713276</v>
          </cell>
          <cell r="DJ25">
            <v>9.2872626946018236E-2</v>
          </cell>
          <cell r="DK25">
            <v>0</v>
          </cell>
          <cell r="DL25">
            <v>8.9355706192244477E-2</v>
          </cell>
          <cell r="DM25">
            <v>3.9593968020326525E-2</v>
          </cell>
          <cell r="DN25">
            <v>0.23635268658227696</v>
          </cell>
          <cell r="DO25">
            <v>1.2139371498846523E-2</v>
          </cell>
          <cell r="DP25">
            <v>0.14313073391051556</v>
          </cell>
          <cell r="DQ25">
            <v>3.9183182278444063E-2</v>
          </cell>
          <cell r="EJ25">
            <v>40.5</v>
          </cell>
          <cell r="EK25">
            <v>14.9</v>
          </cell>
          <cell r="EL25">
            <v>44.6</v>
          </cell>
        </row>
        <row r="26">
          <cell r="C26" t="str">
            <v>Emerson College</v>
          </cell>
          <cell r="E26" t="str">
            <v>Iowa</v>
          </cell>
          <cell r="F26" t="str">
            <v>A-</v>
          </cell>
          <cell r="H26">
            <v>43856</v>
          </cell>
          <cell r="I26">
            <v>450</v>
          </cell>
          <cell r="J26" t="str">
            <v>lv</v>
          </cell>
          <cell r="K26">
            <v>20.9</v>
          </cell>
          <cell r="L26">
            <v>0</v>
          </cell>
          <cell r="M26">
            <v>0</v>
          </cell>
          <cell r="N26">
            <v>10.3</v>
          </cell>
          <cell r="O26">
            <v>12.5</v>
          </cell>
          <cell r="P26">
            <v>29.8</v>
          </cell>
          <cell r="Q26">
            <v>5</v>
          </cell>
          <cell r="R26">
            <v>10.8</v>
          </cell>
          <cell r="S26">
            <v>4.9000000000000004</v>
          </cell>
          <cell r="AK26">
            <v>31.517109839854133</v>
          </cell>
          <cell r="CD26">
            <v>0.47524079197186681</v>
          </cell>
          <cell r="CE26" t="str">
            <v/>
          </cell>
          <cell r="CF26">
            <v>0</v>
          </cell>
          <cell r="CG26">
            <v>2.9941192955498259E-2</v>
          </cell>
          <cell r="CH26">
            <v>2.9827974245927074E-2</v>
          </cell>
          <cell r="CI26">
            <v>0.13918411220815008</v>
          </cell>
          <cell r="CJ26" t="str">
            <v/>
          </cell>
          <cell r="CK26">
            <v>9.532267927499645E-2</v>
          </cell>
          <cell r="CL26">
            <v>3.7108390167284372E-2</v>
          </cell>
          <cell r="CN26">
            <v>0.36411758352441026</v>
          </cell>
          <cell r="CO26">
            <v>0.10776793120074017</v>
          </cell>
          <cell r="CP26">
            <v>1.569198959091361E-2</v>
          </cell>
          <cell r="CQ26">
            <v>6.7019045081931364E-2</v>
          </cell>
          <cell r="CR26">
            <v>2.9414040196205884E-2</v>
          </cell>
          <cell r="CS26">
            <v>0.16252346870177417</v>
          </cell>
          <cell r="CT26">
            <v>3.6331805842360704E-2</v>
          </cell>
          <cell r="CU26">
            <v>0.12350557365770745</v>
          </cell>
          <cell r="CV26">
            <v>3.7522533117231027E-2</v>
          </cell>
          <cell r="CX26">
            <v>0.40157683640311514</v>
          </cell>
          <cell r="CY26">
            <v>0.10779599164307996</v>
          </cell>
          <cell r="CZ26">
            <v>3.5651271069241576E-2</v>
          </cell>
          <cell r="DA26">
            <v>2.9751257308590958E-2</v>
          </cell>
          <cell r="DB26">
            <v>2.6089897977959225E-2</v>
          </cell>
          <cell r="DC26">
            <v>0.15033122175787902</v>
          </cell>
          <cell r="DD26">
            <v>1.9673356042325615E-2</v>
          </cell>
          <cell r="DE26">
            <v>9.5755673310803396E-2</v>
          </cell>
          <cell r="DF26">
            <v>3.3374494487005107E-2</v>
          </cell>
          <cell r="DI26">
            <v>0.42573387676112723</v>
          </cell>
          <cell r="DJ26">
            <v>0.11601517599439219</v>
          </cell>
          <cell r="DK26">
            <v>0</v>
          </cell>
          <cell r="DL26">
            <v>4.1655255413218857E-2</v>
          </cell>
          <cell r="DM26">
            <v>2.9101140747756687E-2</v>
          </cell>
          <cell r="DN26">
            <v>0.16447119955696213</v>
          </cell>
          <cell r="DO26">
            <v>2.5657225803171237E-2</v>
          </cell>
          <cell r="DP26">
            <v>0.11021183630030565</v>
          </cell>
          <cell r="DQ26">
            <v>3.7154289423065916E-2</v>
          </cell>
          <cell r="EJ26">
            <v>4</v>
          </cell>
          <cell r="EK26">
            <v>24</v>
          </cell>
          <cell r="EL26">
            <v>72</v>
          </cell>
        </row>
        <row r="27">
          <cell r="C27" t="str">
            <v>Suffolk University</v>
          </cell>
          <cell r="E27" t="str">
            <v>Iowa</v>
          </cell>
          <cell r="F27" t="str">
            <v>A-</v>
          </cell>
          <cell r="H27">
            <v>43856</v>
          </cell>
          <cell r="I27">
            <v>500</v>
          </cell>
          <cell r="J27" t="str">
            <v>lv</v>
          </cell>
          <cell r="K27">
            <v>25.4</v>
          </cell>
          <cell r="L27">
            <v>0</v>
          </cell>
          <cell r="M27">
            <v>0</v>
          </cell>
          <cell r="N27">
            <v>17.600000000000001</v>
          </cell>
          <cell r="O27">
            <v>5.6</v>
          </cell>
          <cell r="P27">
            <v>18.600000000000001</v>
          </cell>
          <cell r="Q27">
            <v>2.2000000000000002</v>
          </cell>
          <cell r="R27">
            <v>13.2</v>
          </cell>
          <cell r="S27">
            <v>3</v>
          </cell>
          <cell r="AK27">
            <v>33.316459066226663</v>
          </cell>
          <cell r="CD27">
            <v>0.37485754839025442</v>
          </cell>
          <cell r="CE27">
            <v>0.1456163635187333</v>
          </cell>
          <cell r="CF27">
            <v>0</v>
          </cell>
          <cell r="CG27">
            <v>6.5511069735281702E-2</v>
          </cell>
          <cell r="CH27">
            <v>7.646557001610331E-2</v>
          </cell>
          <cell r="CI27">
            <v>8.4404366443622439E-2</v>
          </cell>
          <cell r="CJ27">
            <v>1.0869079981156155E-2</v>
          </cell>
          <cell r="CK27">
            <v>9.9550025133202866E-2</v>
          </cell>
          <cell r="CL27">
            <v>2.069232402008565E-2</v>
          </cell>
          <cell r="CN27">
            <v>0.28877552330758821</v>
          </cell>
          <cell r="CO27">
            <v>9.6491194895434715E-2</v>
          </cell>
          <cell r="CP27">
            <v>2.2593828590560781E-2</v>
          </cell>
          <cell r="CQ27">
            <v>0.10214695819659493</v>
          </cell>
          <cell r="CR27">
            <v>3.0033464788190134E-2</v>
          </cell>
          <cell r="CS27">
            <v>0.21244225503228922</v>
          </cell>
          <cell r="CT27">
            <v>1.4195466766396934E-2</v>
          </cell>
          <cell r="CU27">
            <v>0.12920769973990401</v>
          </cell>
          <cell r="CV27">
            <v>4.0567980534721521E-2</v>
          </cell>
          <cell r="CX27">
            <v>0.32159703995341643</v>
          </cell>
          <cell r="CY27">
            <v>0.15156746168494886</v>
          </cell>
          <cell r="CZ27">
            <v>2.7102697058190534E-2</v>
          </cell>
          <cell r="DA27">
            <v>4.312077251167265E-2</v>
          </cell>
          <cell r="DB27">
            <v>3.060040718947284E-2</v>
          </cell>
          <cell r="DC27">
            <v>0.162909806935674</v>
          </cell>
          <cell r="DD27">
            <v>1.7809104347597245E-2</v>
          </cell>
          <cell r="DE27">
            <v>0.11093557699426998</v>
          </cell>
          <cell r="DF27">
            <v>3.4357133324757434E-2</v>
          </cell>
          <cell r="DI27">
            <v>0.35585768949932883</v>
          </cell>
          <cell r="DJ27">
            <v>0.15078431119274566</v>
          </cell>
          <cell r="DK27">
            <v>0</v>
          </cell>
          <cell r="DL27">
            <v>6.4619368536621244E-2</v>
          </cell>
          <cell r="DM27">
            <v>4.6437112930391572E-2</v>
          </cell>
          <cell r="DN27">
            <v>0.16196199029253303</v>
          </cell>
          <cell r="DO27">
            <v>1.6427877247448975E-2</v>
          </cell>
          <cell r="DP27">
            <v>0.1197257484605674</v>
          </cell>
          <cell r="DQ27">
            <v>3.4185901840363388E-2</v>
          </cell>
          <cell r="EJ27">
            <v>27.5</v>
          </cell>
          <cell r="EK27">
            <v>18.100000000000001</v>
          </cell>
          <cell r="EL27">
            <v>54.4</v>
          </cell>
        </row>
        <row r="28">
          <cell r="C28" t="str">
            <v>Morningside College</v>
          </cell>
          <cell r="E28" t="str">
            <v>Iowa</v>
          </cell>
          <cell r="F28">
            <v>0</v>
          </cell>
          <cell r="H28">
            <v>43853</v>
          </cell>
          <cell r="I28">
            <v>253</v>
          </cell>
          <cell r="J28" t="str">
            <v>lv</v>
          </cell>
          <cell r="K28">
            <v>19</v>
          </cell>
          <cell r="L28">
            <v>1</v>
          </cell>
          <cell r="M28">
            <v>0</v>
          </cell>
          <cell r="N28">
            <v>18</v>
          </cell>
          <cell r="O28">
            <v>12</v>
          </cell>
          <cell r="P28">
            <v>15</v>
          </cell>
          <cell r="Q28">
            <v>6</v>
          </cell>
          <cell r="R28">
            <v>15</v>
          </cell>
          <cell r="S28">
            <v>4</v>
          </cell>
          <cell r="AK28">
            <v>8.2354259234653817</v>
          </cell>
          <cell r="CD28" t="str">
            <v/>
          </cell>
          <cell r="CE28" t="str">
            <v/>
          </cell>
          <cell r="CF28" t="str">
            <v/>
          </cell>
          <cell r="CG28" t="str">
            <v/>
          </cell>
          <cell r="CH28" t="str">
            <v/>
          </cell>
          <cell r="CI28" t="str">
            <v/>
          </cell>
          <cell r="CJ28" t="str">
            <v/>
          </cell>
          <cell r="CK28" t="str">
            <v/>
          </cell>
          <cell r="CL28" t="str">
            <v/>
          </cell>
          <cell r="CN28">
            <v>0.25708973674326363</v>
          </cell>
          <cell r="CO28">
            <v>2.0622766019082035E-2</v>
          </cell>
          <cell r="CP28">
            <v>5.5245349049216196E-3</v>
          </cell>
          <cell r="CQ28">
            <v>0.12892774236082355</v>
          </cell>
          <cell r="CR28">
            <v>4.9651385261082599E-2</v>
          </cell>
          <cell r="CS28">
            <v>0.17664654429173809</v>
          </cell>
          <cell r="CT28">
            <v>3.0121068097243738E-2</v>
          </cell>
          <cell r="CU28">
            <v>0.16247993549404982</v>
          </cell>
          <cell r="CV28">
            <v>4.2914789872407579E-2</v>
          </cell>
          <cell r="CX28">
            <v>0.22680869626526917</v>
          </cell>
          <cell r="CY28">
            <v>7.1771482928970856E-2</v>
          </cell>
          <cell r="CZ28">
            <v>8.6689892924792372E-3</v>
          </cell>
          <cell r="DA28">
            <v>0.10182340565428748</v>
          </cell>
          <cell r="DB28">
            <v>5.1529432225773046E-2</v>
          </cell>
          <cell r="DC28">
            <v>0.26686104935589572</v>
          </cell>
          <cell r="DD28">
            <v>8.9649844748260557E-3</v>
          </cell>
          <cell r="DE28">
            <v>0.12868399201483549</v>
          </cell>
          <cell r="DF28">
            <v>3.4887967787663031E-2</v>
          </cell>
          <cell r="DI28">
            <v>0.25141943808790418</v>
          </cell>
          <cell r="DJ28">
            <v>6.3272747354893771E-2</v>
          </cell>
          <cell r="DK28">
            <v>0</v>
          </cell>
          <cell r="DL28">
            <v>0.11649519705642748</v>
          </cell>
          <cell r="DM28">
            <v>5.4772223219463109E-2</v>
          </cell>
          <cell r="DN28">
            <v>0.26206975225676632</v>
          </cell>
          <cell r="DO28">
            <v>1.5290340389461254E-2</v>
          </cell>
          <cell r="DP28">
            <v>0.14710320745040084</v>
          </cell>
          <cell r="DQ28">
            <v>3.9577094184682964E-2</v>
          </cell>
          <cell r="EJ28">
            <v>0</v>
          </cell>
          <cell r="EK28">
            <v>25</v>
          </cell>
          <cell r="EL28">
            <v>75</v>
          </cell>
        </row>
        <row r="29">
          <cell r="C29" t="str">
            <v>Echelon Insights</v>
          </cell>
          <cell r="E29" t="str">
            <v>US</v>
          </cell>
          <cell r="F29">
            <v>0</v>
          </cell>
          <cell r="H29">
            <v>43853</v>
          </cell>
          <cell r="I29">
            <v>474</v>
          </cell>
          <cell r="J29" t="str">
            <v>lv</v>
          </cell>
          <cell r="K29">
            <v>56</v>
          </cell>
          <cell r="L29">
            <v>0</v>
          </cell>
          <cell r="M29">
            <v>0</v>
          </cell>
          <cell r="N29">
            <v>32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AK29">
            <v>0</v>
          </cell>
          <cell r="CD29">
            <v>0.31428328402122641</v>
          </cell>
          <cell r="CE29">
            <v>0.10869870156493365</v>
          </cell>
          <cell r="CF29">
            <v>0</v>
          </cell>
          <cell r="CG29">
            <v>6.5724097453507088E-2</v>
          </cell>
          <cell r="CH29">
            <v>2.17718537769474E-2</v>
          </cell>
          <cell r="CI29">
            <v>0.22795404866200242</v>
          </cell>
          <cell r="CJ29">
            <v>2.0435350179927692E-2</v>
          </cell>
          <cell r="CK29">
            <v>0.12194288071344385</v>
          </cell>
          <cell r="CL29">
            <v>3.9710049750899909E-2</v>
          </cell>
          <cell r="CN29">
            <v>0.33069915706842173</v>
          </cell>
          <cell r="CO29">
            <v>0.10092688903571904</v>
          </cell>
          <cell r="CP29">
            <v>3.7495689750684104E-2</v>
          </cell>
          <cell r="CQ29">
            <v>8.3741754540003557E-2</v>
          </cell>
          <cell r="CR29">
            <v>3.3402856599352028E-2</v>
          </cell>
          <cell r="CS29">
            <v>0.18746167333453642</v>
          </cell>
          <cell r="CT29">
            <v>1.1479659334033885E-2</v>
          </cell>
          <cell r="CU29">
            <v>0.12217430867259926</v>
          </cell>
          <cell r="CV29">
            <v>3.5274723237309853E-2</v>
          </cell>
          <cell r="CX29">
            <v>0.25594299627212752</v>
          </cell>
          <cell r="CY29">
            <v>7.4885823388406506E-2</v>
          </cell>
          <cell r="CZ29">
            <v>1.0913334518324347E-2</v>
          </cell>
          <cell r="DA29">
            <v>0.10488492277947065</v>
          </cell>
          <cell r="DB29">
            <v>5.3321134180851257E-2</v>
          </cell>
          <cell r="DC29">
            <v>0.21484086678353145</v>
          </cell>
          <cell r="DD29">
            <v>9.9596969818390793E-3</v>
          </cell>
          <cell r="DE29">
            <v>0.13817989549351953</v>
          </cell>
          <cell r="DF29">
            <v>3.7071329601929777E-2</v>
          </cell>
          <cell r="DI29">
            <v>0.302605964694384</v>
          </cell>
          <cell r="DJ29">
            <v>9.4906308801784633E-2</v>
          </cell>
          <cell r="DK29">
            <v>0</v>
          </cell>
          <cell r="DL29">
            <v>9.3548511187529743E-2</v>
          </cell>
          <cell r="DM29">
            <v>4.2005563320441121E-2</v>
          </cell>
          <cell r="DN29">
            <v>0.22580190316261314</v>
          </cell>
          <cell r="DO29">
            <v>1.4280230923750553E-2</v>
          </cell>
          <cell r="DP29">
            <v>0.1372372710074509</v>
          </cell>
          <cell r="DQ29">
            <v>3.961424690204584E-2</v>
          </cell>
          <cell r="EJ29">
            <v>31.9</v>
          </cell>
          <cell r="EK29">
            <v>17</v>
          </cell>
          <cell r="EL29">
            <v>51.1</v>
          </cell>
        </row>
        <row r="30">
          <cell r="C30" t="str">
            <v>Echelon Insights</v>
          </cell>
          <cell r="E30" t="str">
            <v>US</v>
          </cell>
          <cell r="F30">
            <v>0</v>
          </cell>
          <cell r="H30">
            <v>43853</v>
          </cell>
          <cell r="I30">
            <v>474</v>
          </cell>
          <cell r="J30" t="str">
            <v>lv</v>
          </cell>
          <cell r="K30">
            <v>54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38</v>
          </cell>
          <cell r="Q30">
            <v>0</v>
          </cell>
          <cell r="R30">
            <v>0</v>
          </cell>
          <cell r="S30">
            <v>0</v>
          </cell>
          <cell r="AK30">
            <v>0</v>
          </cell>
          <cell r="CD30">
            <v>0.20877344069659456</v>
          </cell>
          <cell r="CE30">
            <v>0.12258722653440741</v>
          </cell>
          <cell r="CF30">
            <v>0</v>
          </cell>
          <cell r="CG30">
            <v>8.0273500637437739E-2</v>
          </cell>
          <cell r="CH30">
            <v>3.1270775733947258E-2</v>
          </cell>
          <cell r="CI30">
            <v>0.26526946689808906</v>
          </cell>
          <cell r="CJ30">
            <v>2.0789497810077256E-2</v>
          </cell>
          <cell r="CK30">
            <v>0.16135746636049875</v>
          </cell>
          <cell r="CL30">
            <v>4.103272124976317E-2</v>
          </cell>
          <cell r="CN30">
            <v>0.19681796912040153</v>
          </cell>
          <cell r="CO30">
            <v>9.8446359127142488E-2</v>
          </cell>
          <cell r="CP30">
            <v>8.5719568732638867E-4</v>
          </cell>
          <cell r="CQ30">
            <v>8.9818815861996304E-2</v>
          </cell>
          <cell r="CR30">
            <v>6.9752531482275892E-2</v>
          </cell>
          <cell r="CS30">
            <v>0.23303301827405326</v>
          </cell>
          <cell r="CT30">
            <v>1.157763057714473E-2</v>
          </cell>
          <cell r="CU30">
            <v>0.17152736091619128</v>
          </cell>
          <cell r="CV30">
            <v>5.7192406795902331E-2</v>
          </cell>
          <cell r="CX30">
            <v>0.22962204839612649</v>
          </cell>
          <cell r="CY30">
            <v>7.5253667663542176E-2</v>
          </cell>
          <cell r="CZ30">
            <v>9.7666109556460417E-3</v>
          </cell>
          <cell r="DA30">
            <v>7.208706685247801E-2</v>
          </cell>
          <cell r="DB30">
            <v>2.7135741574072152E-2</v>
          </cell>
          <cell r="DC30">
            <v>0.24993549395794645</v>
          </cell>
          <cell r="DD30">
            <v>2.9992750355963545E-2</v>
          </cell>
          <cell r="DE30">
            <v>0.15544610706239353</v>
          </cell>
          <cell r="DF30">
            <v>5.0760513181831751E-2</v>
          </cell>
          <cell r="DI30">
            <v>0.22190270123083031</v>
          </cell>
          <cell r="DJ30">
            <v>0.10809795377738531</v>
          </cell>
          <cell r="DK30">
            <v>0</v>
          </cell>
          <cell r="DL30">
            <v>8.1415124068377878E-2</v>
          </cell>
          <cell r="DM30">
            <v>3.5334114949863056E-2</v>
          </cell>
          <cell r="DN30">
            <v>0.26579767268107168</v>
          </cell>
          <cell r="DO30">
            <v>2.3611218380350289E-2</v>
          </cell>
          <cell r="DP30">
            <v>0.16621560208977054</v>
          </cell>
          <cell r="DQ30">
            <v>4.7625612822350866E-2</v>
          </cell>
          <cell r="EJ30">
            <v>56.2</v>
          </cell>
          <cell r="EK30">
            <v>10.9</v>
          </cell>
          <cell r="EL30">
            <v>32.799999999999997</v>
          </cell>
        </row>
        <row r="31">
          <cell r="C31" t="str">
            <v>Echelon Insights</v>
          </cell>
          <cell r="E31" t="str">
            <v>US</v>
          </cell>
          <cell r="F31">
            <v>0</v>
          </cell>
          <cell r="H31">
            <v>43853</v>
          </cell>
          <cell r="I31">
            <v>474</v>
          </cell>
          <cell r="J31" t="str">
            <v>lv</v>
          </cell>
          <cell r="K31">
            <v>48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43</v>
          </cell>
          <cell r="S31">
            <v>0</v>
          </cell>
          <cell r="AK31">
            <v>0</v>
          </cell>
          <cell r="CD31" t="str">
            <v/>
          </cell>
          <cell r="CE31" t="str">
            <v/>
          </cell>
          <cell r="CF31" t="str">
            <v/>
          </cell>
          <cell r="CG31" t="str">
            <v/>
          </cell>
          <cell r="CH31" t="str">
            <v/>
          </cell>
          <cell r="CI31" t="str">
            <v/>
          </cell>
          <cell r="CJ31" t="str">
            <v/>
          </cell>
          <cell r="CK31" t="str">
            <v/>
          </cell>
          <cell r="CL31" t="str">
            <v/>
          </cell>
          <cell r="CX31">
            <v>0.28304368095964133</v>
          </cell>
          <cell r="CY31">
            <v>8.261921913765255E-2</v>
          </cell>
          <cell r="CZ31">
            <v>2.2959649160765254E-2</v>
          </cell>
          <cell r="DA31">
            <v>7.2159416191039813E-2</v>
          </cell>
          <cell r="DB31">
            <v>3.3374367366102803E-2</v>
          </cell>
          <cell r="DC31">
            <v>0.21760730309756604</v>
          </cell>
          <cell r="DD31">
            <v>2.0175687468230931E-2</v>
          </cell>
          <cell r="DE31">
            <v>0.14604164822435947</v>
          </cell>
          <cell r="DF31">
            <v>4.128003175998525E-2</v>
          </cell>
          <cell r="DI31">
            <v>0.30000121683436121</v>
          </cell>
          <cell r="DJ31">
            <v>8.7569050088543321E-2</v>
          </cell>
          <cell r="DK31">
            <v>0</v>
          </cell>
          <cell r="DL31">
            <v>7.6482585973914691E-2</v>
          </cell>
          <cell r="DM31">
            <v>3.537387157685911E-2</v>
          </cell>
          <cell r="DN31">
            <v>0.23064445565425634</v>
          </cell>
          <cell r="DO31">
            <v>2.1384440629155396E-2</v>
          </cell>
          <cell r="DP31">
            <v>0.15479120405465169</v>
          </cell>
          <cell r="DQ31">
            <v>4.3753175188258213E-2</v>
          </cell>
          <cell r="EJ31">
            <v>0</v>
          </cell>
          <cell r="EK31">
            <v>25</v>
          </cell>
          <cell r="EL31">
            <v>75</v>
          </cell>
        </row>
        <row r="32">
          <cell r="C32" t="str">
            <v>Echelon Insights</v>
          </cell>
          <cell r="E32" t="str">
            <v>US</v>
          </cell>
          <cell r="F32">
            <v>0</v>
          </cell>
          <cell r="H32">
            <v>43853</v>
          </cell>
          <cell r="I32">
            <v>474</v>
          </cell>
          <cell r="J32" t="str">
            <v>lv</v>
          </cell>
          <cell r="K32">
            <v>26</v>
          </cell>
          <cell r="L32">
            <v>13</v>
          </cell>
          <cell r="M32">
            <v>0</v>
          </cell>
          <cell r="N32">
            <v>7</v>
          </cell>
          <cell r="O32">
            <v>3</v>
          </cell>
          <cell r="P32">
            <v>23</v>
          </cell>
          <cell r="Q32">
            <v>2</v>
          </cell>
          <cell r="R32">
            <v>10</v>
          </cell>
          <cell r="S32">
            <v>3</v>
          </cell>
          <cell r="AK32">
            <v>10.875791532434009</v>
          </cell>
          <cell r="CD32">
            <v>0.27741769998332039</v>
          </cell>
          <cell r="CE32" t="str">
            <v/>
          </cell>
          <cell r="CF32">
            <v>0</v>
          </cell>
          <cell r="CG32">
            <v>0.10456443522538576</v>
          </cell>
          <cell r="CH32">
            <v>3.1490788486086468E-2</v>
          </cell>
          <cell r="CI32">
            <v>0.23452626253670553</v>
          </cell>
          <cell r="CJ32">
            <v>1.3686836101674003E-2</v>
          </cell>
          <cell r="CK32">
            <v>0.14713523311065149</v>
          </cell>
          <cell r="CL32">
            <v>5.5205359084700353E-2</v>
          </cell>
          <cell r="CN32">
            <v>0.29158683388193113</v>
          </cell>
          <cell r="CO32">
            <v>0.11570514065084575</v>
          </cell>
          <cell r="CP32">
            <v>1.4671394588961226E-3</v>
          </cell>
          <cell r="CQ32">
            <v>7.2089426457909611E-2</v>
          </cell>
          <cell r="CR32">
            <v>3.4581686551556627E-2</v>
          </cell>
          <cell r="CS32">
            <v>0.20851416609654946</v>
          </cell>
          <cell r="CT32">
            <v>2.5628704412954364E-2</v>
          </cell>
          <cell r="CU32">
            <v>0.13345912544580302</v>
          </cell>
          <cell r="CV32">
            <v>5.3117904970548524E-2</v>
          </cell>
          <cell r="CX32">
            <v>0.33877725523701746</v>
          </cell>
          <cell r="CY32">
            <v>6.7472193555306564E-2</v>
          </cell>
          <cell r="CZ32">
            <v>9.4017572578145286E-3</v>
          </cell>
          <cell r="DA32">
            <v>6.0831888199492853E-2</v>
          </cell>
          <cell r="DB32">
            <v>2.3467838388650988E-2</v>
          </cell>
          <cell r="DC32">
            <v>0.20574406073427576</v>
          </cell>
          <cell r="DD32">
            <v>2.5653822040006005E-2</v>
          </cell>
          <cell r="DE32">
            <v>0.12545650326493765</v>
          </cell>
          <cell r="DF32">
            <v>4.319468132249818E-2</v>
          </cell>
          <cell r="DI32">
            <v>0.32258383169319865</v>
          </cell>
          <cell r="DJ32">
            <v>8.2544868071025984E-2</v>
          </cell>
          <cell r="DK32">
            <v>0</v>
          </cell>
          <cell r="DL32">
            <v>7.9919846965623237E-2</v>
          </cell>
          <cell r="DM32">
            <v>2.9017704100275415E-2</v>
          </cell>
          <cell r="DN32">
            <v>0.22377663329135952</v>
          </cell>
          <cell r="DO32">
            <v>2.2567922438691723E-2</v>
          </cell>
          <cell r="DP32">
            <v>0.1389541880089139</v>
          </cell>
          <cell r="DQ32">
            <v>5.0635005430911796E-2</v>
          </cell>
          <cell r="EJ32">
            <v>32.6</v>
          </cell>
          <cell r="EK32">
            <v>16.8</v>
          </cell>
          <cell r="EL32">
            <v>50.5</v>
          </cell>
        </row>
        <row r="33">
          <cell r="C33" t="str">
            <v>YouGov</v>
          </cell>
          <cell r="E33" t="str">
            <v>Iowa</v>
          </cell>
          <cell r="F33" t="str">
            <v>B-</v>
          </cell>
          <cell r="H33">
            <v>43853</v>
          </cell>
          <cell r="I33">
            <v>1356</v>
          </cell>
          <cell r="J33" t="str">
            <v>lv</v>
          </cell>
          <cell r="K33">
            <v>25</v>
          </cell>
          <cell r="L33">
            <v>0</v>
          </cell>
          <cell r="M33">
            <v>0</v>
          </cell>
          <cell r="N33">
            <v>22</v>
          </cell>
          <cell r="O33">
            <v>7</v>
          </cell>
          <cell r="P33">
            <v>26</v>
          </cell>
          <cell r="Q33">
            <v>1</v>
          </cell>
          <cell r="R33">
            <v>15</v>
          </cell>
          <cell r="S33">
            <v>1</v>
          </cell>
          <cell r="AK33">
            <v>22.816880402517612</v>
          </cell>
          <cell r="CD33">
            <v>0.38904189287143975</v>
          </cell>
          <cell r="CE33">
            <v>0.15122290076006215</v>
          </cell>
          <cell r="CF33">
            <v>0</v>
          </cell>
          <cell r="CG33">
            <v>5.678647809866031E-2</v>
          </cell>
          <cell r="CH33">
            <v>5.1121497890249674E-2</v>
          </cell>
          <cell r="CI33">
            <v>0.13745462845255235</v>
          </cell>
          <cell r="CJ33">
            <v>1.8450335495859439E-2</v>
          </cell>
          <cell r="CK33">
            <v>9.6845698885867526E-2</v>
          </cell>
          <cell r="CL33">
            <v>3.2639241556222734E-2</v>
          </cell>
          <cell r="CN33">
            <v>0.32048089768129234</v>
          </cell>
          <cell r="CO33">
            <v>0.11982272978725021</v>
          </cell>
          <cell r="CP33">
            <v>2.162303487236529E-2</v>
          </cell>
          <cell r="CQ33">
            <v>7.7353027080022868E-2</v>
          </cell>
          <cell r="CR33">
            <v>3.0547742432879773E-2</v>
          </cell>
          <cell r="CS33">
            <v>0.18709736849154249</v>
          </cell>
          <cell r="CT33">
            <v>1.8057922835615324E-2</v>
          </cell>
          <cell r="CU33">
            <v>0.13914525588205739</v>
          </cell>
          <cell r="CV33">
            <v>3.8263383744345764E-2</v>
          </cell>
          <cell r="CX33">
            <v>0.31569981443524087</v>
          </cell>
          <cell r="CY33">
            <v>0.10292897586559492</v>
          </cell>
          <cell r="CZ33">
            <v>2.9838721089927044E-2</v>
          </cell>
          <cell r="DA33">
            <v>3.7480804803006432E-2</v>
          </cell>
          <cell r="DB33">
            <v>2.9843991552430785E-2</v>
          </cell>
          <cell r="DC33">
            <v>0.1634441726133119</v>
          </cell>
          <cell r="DD33">
            <v>1.8145629574123093E-2</v>
          </cell>
          <cell r="DE33">
            <v>0.16722126243751839</v>
          </cell>
          <cell r="DF33">
            <v>3.5396627628846718E-2</v>
          </cell>
          <cell r="DI33">
            <v>0.37446310814956574</v>
          </cell>
          <cell r="DJ33">
            <v>0.13895669535518618</v>
          </cell>
          <cell r="DK33">
            <v>0</v>
          </cell>
          <cell r="DL33">
            <v>5.5149851972453381E-2</v>
          </cell>
          <cell r="DM33">
            <v>4.4420469394722509E-2</v>
          </cell>
          <cell r="DN33">
            <v>0.15593688199708586</v>
          </cell>
          <cell r="DO33">
            <v>1.9033351242046744E-2</v>
          </cell>
          <cell r="DP33">
            <v>0.12670055728166318</v>
          </cell>
          <cell r="DQ33">
            <v>3.5339084607276278E-2</v>
          </cell>
          <cell r="EJ33">
            <v>60.4</v>
          </cell>
          <cell r="EK33">
            <v>9.9</v>
          </cell>
          <cell r="EL33">
            <v>29.7</v>
          </cell>
        </row>
        <row r="34">
          <cell r="C34" t="str">
            <v>Marist College</v>
          </cell>
          <cell r="E34" t="str">
            <v>New Hampshire</v>
          </cell>
          <cell r="F34" t="str">
            <v>A+</v>
          </cell>
          <cell r="H34">
            <v>43853</v>
          </cell>
          <cell r="I34">
            <v>1077</v>
          </cell>
          <cell r="J34" t="str">
            <v>rv</v>
          </cell>
          <cell r="K34">
            <v>14</v>
          </cell>
          <cell r="L34">
            <v>0</v>
          </cell>
          <cell r="M34">
            <v>0</v>
          </cell>
          <cell r="N34">
            <v>17</v>
          </cell>
          <cell r="O34">
            <v>10</v>
          </cell>
          <cell r="P34">
            <v>22</v>
          </cell>
          <cell r="Q34">
            <v>3</v>
          </cell>
          <cell r="R34">
            <v>12</v>
          </cell>
          <cell r="S34">
            <v>5</v>
          </cell>
          <cell r="AK34">
            <v>0</v>
          </cell>
          <cell r="CD34">
            <v>0.24214526397217395</v>
          </cell>
          <cell r="CE34">
            <v>0.10316524453575286</v>
          </cell>
          <cell r="CF34">
            <v>7.7828354736918411E-3</v>
          </cell>
          <cell r="CG34">
            <v>0.13440173520129736</v>
          </cell>
          <cell r="CH34">
            <v>3.7727682849716178E-2</v>
          </cell>
          <cell r="CI34">
            <v>0.18194050911131882</v>
          </cell>
          <cell r="CJ34">
            <v>2.4244269193977437E-2</v>
          </cell>
          <cell r="CK34">
            <v>0.13663425025524481</v>
          </cell>
          <cell r="CL34">
            <v>2.0579686388638253E-2</v>
          </cell>
          <cell r="CN34">
            <v>0.32156392172190229</v>
          </cell>
          <cell r="CO34">
            <v>9.8619818527252281E-2</v>
          </cell>
          <cell r="CP34">
            <v>3.0682142495509275E-2</v>
          </cell>
          <cell r="CQ34">
            <v>8.5901839386301942E-2</v>
          </cell>
          <cell r="CR34">
            <v>3.4401982639605554E-2</v>
          </cell>
          <cell r="CS34">
            <v>0.18524903154128702</v>
          </cell>
          <cell r="CT34">
            <v>1.6290753380481235E-2</v>
          </cell>
          <cell r="CU34">
            <v>0.12702828451342099</v>
          </cell>
          <cell r="CV34">
            <v>4.0116378493673444E-2</v>
          </cell>
          <cell r="CX34">
            <v>0.26098729410478544</v>
          </cell>
          <cell r="CY34">
            <v>7.3282309252151512E-2</v>
          </cell>
          <cell r="CZ34">
            <v>1.2618844084898152E-2</v>
          </cell>
          <cell r="DA34">
            <v>9.9742550338219993E-2</v>
          </cell>
          <cell r="DB34">
            <v>5.1310106629121957E-2</v>
          </cell>
          <cell r="DC34">
            <v>0.21591062658658178</v>
          </cell>
          <cell r="DD34">
            <v>1.0364831536230355E-2</v>
          </cell>
          <cell r="DE34">
            <v>0.13768329442184604</v>
          </cell>
          <cell r="DF34">
            <v>3.8100143046164811E-2</v>
          </cell>
          <cell r="DI34">
            <v>0.28863254108181541</v>
          </cell>
          <cell r="DJ34">
            <v>8.8927002861376211E-2</v>
          </cell>
          <cell r="DK34">
            <v>0</v>
          </cell>
          <cell r="DL34">
            <v>0.10919125253109373</v>
          </cell>
          <cell r="DM34">
            <v>4.8605434703050357E-2</v>
          </cell>
          <cell r="DN34">
            <v>0.21755764162807636</v>
          </cell>
          <cell r="DO34">
            <v>1.4753419282140459E-2</v>
          </cell>
          <cell r="DP34">
            <v>0.14425187343825657</v>
          </cell>
          <cell r="DQ34">
            <v>3.8080834474190958E-2</v>
          </cell>
          <cell r="EJ34">
            <v>16</v>
          </cell>
          <cell r="EK34">
            <v>21</v>
          </cell>
          <cell r="EL34">
            <v>63</v>
          </cell>
        </row>
        <row r="35">
          <cell r="C35" t="str">
            <v>Marist College</v>
          </cell>
          <cell r="E35" t="str">
            <v>New Hampshire</v>
          </cell>
          <cell r="F35" t="str">
            <v>A+</v>
          </cell>
          <cell r="H35">
            <v>43853</v>
          </cell>
          <cell r="I35">
            <v>697</v>
          </cell>
          <cell r="J35" t="str">
            <v>lv</v>
          </cell>
          <cell r="K35">
            <v>15</v>
          </cell>
          <cell r="L35">
            <v>0</v>
          </cell>
          <cell r="M35">
            <v>0</v>
          </cell>
          <cell r="N35">
            <v>17</v>
          </cell>
          <cell r="O35">
            <v>10</v>
          </cell>
          <cell r="P35">
            <v>22</v>
          </cell>
          <cell r="Q35">
            <v>3</v>
          </cell>
          <cell r="R35">
            <v>13</v>
          </cell>
          <cell r="S35">
            <v>5</v>
          </cell>
          <cell r="AK35">
            <v>54.56078028824227</v>
          </cell>
          <cell r="CD35">
            <v>0.35961599664045102</v>
          </cell>
          <cell r="CE35">
            <v>0.13147665384877294</v>
          </cell>
          <cell r="CF35">
            <v>4.8889880169912807E-4</v>
          </cell>
          <cell r="CG35">
            <v>6.4624107805399941E-2</v>
          </cell>
          <cell r="CH35">
            <v>2.9071402001433991E-2</v>
          </cell>
          <cell r="CI35">
            <v>0.18926515841947919</v>
          </cell>
          <cell r="CJ35">
            <v>1.559314832997067E-2</v>
          </cell>
          <cell r="CK35">
            <v>0.1110006229074377</v>
          </cell>
          <cell r="CL35">
            <v>4.2105225206101625E-2</v>
          </cell>
          <cell r="CN35">
            <v>0.35671680400160483</v>
          </cell>
          <cell r="CO35">
            <v>9.2090717212859774E-2</v>
          </cell>
          <cell r="CP35">
            <v>1.8221115467400937E-2</v>
          </cell>
          <cell r="CQ35">
            <v>7.0214575565099427E-2</v>
          </cell>
          <cell r="CR35">
            <v>3.114115932274221E-2</v>
          </cell>
          <cell r="CS35">
            <v>0.1641997452491368</v>
          </cell>
          <cell r="CT35">
            <v>3.5476728146318734E-2</v>
          </cell>
          <cell r="CU35">
            <v>0.12567158366626099</v>
          </cell>
          <cell r="CV35">
            <v>3.4999283566795297E-2</v>
          </cell>
          <cell r="CX35">
            <v>0.37906405249283248</v>
          </cell>
          <cell r="CY35">
            <v>0.10748830080800668</v>
          </cell>
          <cell r="CZ35">
            <v>3.3242918007514631E-2</v>
          </cell>
          <cell r="DA35">
            <v>3.5282031107330178E-2</v>
          </cell>
          <cell r="DB35">
            <v>2.8465901766186939E-2</v>
          </cell>
          <cell r="DC35">
            <v>0.15764597783177556</v>
          </cell>
          <cell r="DD35">
            <v>1.936923875051241E-2</v>
          </cell>
          <cell r="DE35">
            <v>0.10475092292468194</v>
          </cell>
          <cell r="DF35">
            <v>3.4690656311159279E-2</v>
          </cell>
          <cell r="DI35">
            <v>0.38991543881349966</v>
          </cell>
          <cell r="DJ35">
            <v>0.11912852318401394</v>
          </cell>
          <cell r="DK35">
            <v>0</v>
          </cell>
          <cell r="DL35">
            <v>5.3624019750881713E-2</v>
          </cell>
          <cell r="DM35">
            <v>3.076816070832283E-2</v>
          </cell>
          <cell r="DN35">
            <v>0.17867465405840843</v>
          </cell>
          <cell r="DO35">
            <v>2.2034069173780212E-2</v>
          </cell>
          <cell r="DP35">
            <v>0.11658128083536355</v>
          </cell>
          <cell r="DQ35">
            <v>3.9273853475729523E-2</v>
          </cell>
          <cell r="EJ35">
            <v>32.6</v>
          </cell>
          <cell r="EK35">
            <v>16.8</v>
          </cell>
          <cell r="EL35">
            <v>50.5</v>
          </cell>
        </row>
        <row r="36">
          <cell r="C36" t="str">
            <v>University of New Hampshire</v>
          </cell>
          <cell r="E36" t="str">
            <v>New Hampshire</v>
          </cell>
          <cell r="F36" t="str">
            <v>B</v>
          </cell>
          <cell r="H36">
            <v>43853</v>
          </cell>
          <cell r="I36">
            <v>516</v>
          </cell>
          <cell r="J36" t="str">
            <v>lv</v>
          </cell>
          <cell r="K36">
            <v>16</v>
          </cell>
          <cell r="L36">
            <v>1</v>
          </cell>
          <cell r="M36">
            <v>0</v>
          </cell>
          <cell r="N36">
            <v>15</v>
          </cell>
          <cell r="O36">
            <v>6</v>
          </cell>
          <cell r="P36">
            <v>25</v>
          </cell>
          <cell r="Q36">
            <v>2</v>
          </cell>
          <cell r="R36">
            <v>12</v>
          </cell>
          <cell r="S36">
            <v>5</v>
          </cell>
          <cell r="AK36">
            <v>19.213685473300121</v>
          </cell>
          <cell r="CD36" t="str">
            <v/>
          </cell>
          <cell r="CE36" t="str">
            <v/>
          </cell>
          <cell r="CF36" t="str">
            <v/>
          </cell>
          <cell r="CG36" t="str">
            <v/>
          </cell>
          <cell r="CH36" t="str">
            <v/>
          </cell>
          <cell r="CI36" t="str">
            <v/>
          </cell>
          <cell r="CJ36" t="str">
            <v/>
          </cell>
          <cell r="CK36" t="str">
            <v/>
          </cell>
          <cell r="CL36" t="str">
            <v/>
          </cell>
          <cell r="CN36">
            <v>0.2988932181899725</v>
          </cell>
          <cell r="CO36">
            <v>8.7195309615086578E-2</v>
          </cell>
          <cell r="CP36">
            <v>2.0257400774888686E-2</v>
          </cell>
          <cell r="CQ36">
            <v>7.1935540114385049E-2</v>
          </cell>
          <cell r="CR36">
            <v>3.5342056244508244E-2</v>
          </cell>
          <cell r="CS36">
            <v>0.20788856294227326</v>
          </cell>
          <cell r="CT36">
            <v>1.9131143091952945E-2</v>
          </cell>
          <cell r="CU36">
            <v>0.13458933529308839</v>
          </cell>
          <cell r="CV36">
            <v>4.2433965140546703E-2</v>
          </cell>
          <cell r="CX36">
            <v>0.2936655492665175</v>
          </cell>
          <cell r="CY36">
            <v>6.8658041380767462E-2</v>
          </cell>
          <cell r="CZ36">
            <v>8.6886513459328504E-3</v>
          </cell>
          <cell r="DA36">
            <v>6.7538723681614996E-2</v>
          </cell>
          <cell r="DB36">
            <v>2.5581873555648817E-2</v>
          </cell>
          <cell r="DC36">
            <v>0.2220609692641739</v>
          </cell>
          <cell r="DD36">
            <v>2.6983802232888324E-2</v>
          </cell>
          <cell r="DE36">
            <v>0.14144000217308783</v>
          </cell>
          <cell r="DF36">
            <v>4.5382387099368357E-2</v>
          </cell>
          <cell r="DI36">
            <v>0.31385820887676358</v>
          </cell>
          <cell r="DJ36">
            <v>7.7984934042416784E-2</v>
          </cell>
          <cell r="DK36">
            <v>0</v>
          </cell>
          <cell r="DL36">
            <v>7.3032501415900369E-2</v>
          </cell>
          <cell r="DM36">
            <v>2.9816034976351644E-2</v>
          </cell>
          <cell r="DN36">
            <v>0.2325085706241134</v>
          </cell>
          <cell r="DO36">
            <v>2.6622594805286445E-2</v>
          </cell>
          <cell r="DP36">
            <v>0.14867343978634776</v>
          </cell>
          <cell r="DQ36">
            <v>4.750371547281998E-2</v>
          </cell>
          <cell r="EJ36">
            <v>0</v>
          </cell>
          <cell r="EK36">
            <v>25</v>
          </cell>
          <cell r="EL36">
            <v>75</v>
          </cell>
        </row>
        <row r="37">
          <cell r="C37" t="str">
            <v>ABC News/Washington Post</v>
          </cell>
          <cell r="E37" t="str">
            <v>US</v>
          </cell>
          <cell r="F37" t="str">
            <v>A+</v>
          </cell>
          <cell r="H37">
            <v>43853</v>
          </cell>
          <cell r="I37">
            <v>276</v>
          </cell>
          <cell r="J37" t="str">
            <v>lv</v>
          </cell>
          <cell r="K37">
            <v>34</v>
          </cell>
          <cell r="L37">
            <v>7</v>
          </cell>
          <cell r="M37">
            <v>0</v>
          </cell>
          <cell r="N37">
            <v>4</v>
          </cell>
          <cell r="O37">
            <v>4</v>
          </cell>
          <cell r="P37">
            <v>22</v>
          </cell>
          <cell r="Q37">
            <v>1</v>
          </cell>
          <cell r="R37">
            <v>14</v>
          </cell>
          <cell r="S37">
            <v>6</v>
          </cell>
          <cell r="AK37">
            <v>33.153603558625548</v>
          </cell>
          <cell r="CD37" t="str">
            <v/>
          </cell>
          <cell r="CE37" t="str">
            <v/>
          </cell>
          <cell r="CF37" t="str">
            <v/>
          </cell>
          <cell r="CG37" t="str">
            <v/>
          </cell>
          <cell r="CH37" t="str">
            <v/>
          </cell>
          <cell r="CI37" t="str">
            <v/>
          </cell>
          <cell r="CJ37" t="str">
            <v/>
          </cell>
          <cell r="CK37" t="str">
            <v/>
          </cell>
          <cell r="CL37" t="str">
            <v/>
          </cell>
          <cell r="CN37">
            <v>0.26555088296629809</v>
          </cell>
          <cell r="CO37">
            <v>0.10479126990372654</v>
          </cell>
          <cell r="CP37">
            <v>1.0153865978741336E-2</v>
          </cell>
          <cell r="CQ37">
            <v>7.8035051818703335E-2</v>
          </cell>
          <cell r="CR37">
            <v>4.175626806048182E-2</v>
          </cell>
          <cell r="CS37">
            <v>0.21515419171336803</v>
          </cell>
          <cell r="CT37">
            <v>2.4376863004588009E-2</v>
          </cell>
          <cell r="CU37">
            <v>0.14741468070034172</v>
          </cell>
          <cell r="CV37">
            <v>5.1456077499846216E-2</v>
          </cell>
          <cell r="CX37">
            <v>0.2259967625020097</v>
          </cell>
          <cell r="CY37">
            <v>7.4438274987341277E-2</v>
          </cell>
          <cell r="CZ37">
            <v>1.2328373958784151E-2</v>
          </cell>
          <cell r="DA37">
            <v>5.9495963426914981E-2</v>
          </cell>
          <cell r="DB37">
            <v>2.4140229098565866E-2</v>
          </cell>
          <cell r="DC37">
            <v>0.25835288140859869</v>
          </cell>
          <cell r="DD37">
            <v>3.0924932123713434E-2</v>
          </cell>
          <cell r="DE37">
            <v>0.15535953783563228</v>
          </cell>
          <cell r="DF37">
            <v>5.8963044658439476E-2</v>
          </cell>
          <cell r="DI37">
            <v>0.24957582967533126</v>
          </cell>
          <cell r="DJ37">
            <v>8.6787257843407739E-2</v>
          </cell>
          <cell r="DK37">
            <v>0</v>
          </cell>
          <cell r="DL37">
            <v>6.785281671723771E-2</v>
          </cell>
          <cell r="DM37">
            <v>3.0200916774577011E-2</v>
          </cell>
          <cell r="DN37">
            <v>0.26192093977305425</v>
          </cell>
          <cell r="DO37">
            <v>3.0987754961347192E-2</v>
          </cell>
          <cell r="DP37">
            <v>0.16227495173885922</v>
          </cell>
          <cell r="DQ37">
            <v>6.0399532516185642E-2</v>
          </cell>
          <cell r="EJ37">
            <v>0</v>
          </cell>
          <cell r="EK37">
            <v>25</v>
          </cell>
          <cell r="EL37">
            <v>75</v>
          </cell>
        </row>
        <row r="38">
          <cell r="C38" t="str">
            <v>ABC News/Washington Post</v>
          </cell>
          <cell r="E38" t="str">
            <v>US</v>
          </cell>
          <cell r="F38" t="str">
            <v>A+</v>
          </cell>
          <cell r="H38">
            <v>43853</v>
          </cell>
          <cell r="I38">
            <v>349</v>
          </cell>
          <cell r="J38" t="str">
            <v>rv</v>
          </cell>
          <cell r="K38">
            <v>32</v>
          </cell>
          <cell r="L38">
            <v>8</v>
          </cell>
          <cell r="M38">
            <v>0</v>
          </cell>
          <cell r="N38">
            <v>5</v>
          </cell>
          <cell r="O38">
            <v>3</v>
          </cell>
          <cell r="P38">
            <v>23</v>
          </cell>
          <cell r="Q38">
            <v>0</v>
          </cell>
          <cell r="R38">
            <v>12</v>
          </cell>
          <cell r="S38">
            <v>7</v>
          </cell>
          <cell r="AK38">
            <v>0</v>
          </cell>
          <cell r="CD38" t="str">
            <v/>
          </cell>
          <cell r="CE38" t="str">
            <v/>
          </cell>
          <cell r="CF38" t="str">
            <v/>
          </cell>
          <cell r="CG38" t="str">
            <v/>
          </cell>
          <cell r="CH38" t="str">
            <v/>
          </cell>
          <cell r="CI38" t="str">
            <v/>
          </cell>
          <cell r="CJ38" t="str">
            <v/>
          </cell>
          <cell r="CK38" t="str">
            <v/>
          </cell>
          <cell r="CL38" t="str">
            <v/>
          </cell>
          <cell r="CN38">
            <v>0.37163666818461583</v>
          </cell>
          <cell r="CO38">
            <v>2.0622766019082035E-2</v>
          </cell>
          <cell r="CP38">
            <v>1.5638931758438255E-2</v>
          </cell>
          <cell r="CQ38">
            <v>6.282228516813626E-2</v>
          </cell>
          <cell r="CR38">
            <v>3.0135569679370783E-2</v>
          </cell>
          <cell r="CS38">
            <v>0.16444001967965505</v>
          </cell>
          <cell r="CT38">
            <v>3.3660181956144807E-2</v>
          </cell>
          <cell r="CU38">
            <v>0.12104253008785887</v>
          </cell>
          <cell r="CV38">
            <v>3.7388052412841717E-2</v>
          </cell>
          <cell r="CX38">
            <v>0.38794246786691411</v>
          </cell>
          <cell r="CY38">
            <v>0.10809908893593147</v>
          </cell>
          <cell r="CZ38">
            <v>3.4121742290324018E-2</v>
          </cell>
          <cell r="DA38">
            <v>3.3131609705526519E-2</v>
          </cell>
          <cell r="DB38">
            <v>2.7493909099162689E-2</v>
          </cell>
          <cell r="DC38">
            <v>0.15654727386089012</v>
          </cell>
          <cell r="DD38">
            <v>1.9386978751095282E-2</v>
          </cell>
          <cell r="DE38">
            <v>9.9124682975436584E-2</v>
          </cell>
          <cell r="DF38">
            <v>3.415224651471932E-2</v>
          </cell>
          <cell r="DI38">
            <v>0.42411413133557246</v>
          </cell>
          <cell r="DJ38">
            <v>9.5271170970815805E-2</v>
          </cell>
          <cell r="DK38">
            <v>0</v>
          </cell>
          <cell r="DL38">
            <v>4.4806369472800568E-2</v>
          </cell>
          <cell r="DM38">
            <v>3.1106287641862448E-2</v>
          </cell>
          <cell r="DN38">
            <v>0.17514123205106435</v>
          </cell>
          <cell r="DO38">
            <v>2.536212634553742E-2</v>
          </cell>
          <cell r="DP38">
            <v>0.1155718243141039</v>
          </cell>
          <cell r="DQ38">
            <v>3.8626857868243047E-2</v>
          </cell>
          <cell r="EJ38">
            <v>0</v>
          </cell>
          <cell r="EK38">
            <v>25</v>
          </cell>
          <cell r="EL38">
            <v>75</v>
          </cell>
        </row>
        <row r="39">
          <cell r="C39" t="str">
            <v>ABC News/Washington Post</v>
          </cell>
          <cell r="E39" t="str">
            <v>US</v>
          </cell>
          <cell r="F39" t="str">
            <v>A+</v>
          </cell>
          <cell r="H39">
            <v>43853</v>
          </cell>
          <cell r="I39">
            <v>388</v>
          </cell>
          <cell r="J39" t="str">
            <v>a</v>
          </cell>
          <cell r="K39">
            <v>28</v>
          </cell>
          <cell r="L39">
            <v>8</v>
          </cell>
          <cell r="M39">
            <v>0</v>
          </cell>
          <cell r="N39">
            <v>5</v>
          </cell>
          <cell r="O39">
            <v>3</v>
          </cell>
          <cell r="P39">
            <v>24</v>
          </cell>
          <cell r="Q39">
            <v>0</v>
          </cell>
          <cell r="R39">
            <v>11</v>
          </cell>
          <cell r="S39">
            <v>7</v>
          </cell>
          <cell r="AK39">
            <v>0</v>
          </cell>
          <cell r="CD39" t="str">
            <v/>
          </cell>
          <cell r="CE39" t="str">
            <v/>
          </cell>
          <cell r="CF39" t="str">
            <v/>
          </cell>
          <cell r="CG39" t="str">
            <v/>
          </cell>
          <cell r="CH39" t="str">
            <v/>
          </cell>
          <cell r="CI39" t="str">
            <v/>
          </cell>
          <cell r="CJ39" t="str">
            <v/>
          </cell>
          <cell r="CK39" t="str">
            <v/>
          </cell>
          <cell r="CL39" t="str">
            <v/>
          </cell>
          <cell r="CN39">
            <v>0.25829403317438587</v>
          </cell>
          <cell r="CO39">
            <v>8.2818938523084418E-2</v>
          </cell>
          <cell r="CP39">
            <v>5.5012122866823117E-3</v>
          </cell>
          <cell r="CQ39">
            <v>0.12280421770642647</v>
          </cell>
          <cell r="CR39">
            <v>4.9214732171063619E-2</v>
          </cell>
          <cell r="CS39">
            <v>0.19947656902616506</v>
          </cell>
          <cell r="CT39">
            <v>3.004772996487038E-2</v>
          </cell>
          <cell r="CU39">
            <v>0.14942610454107166</v>
          </cell>
          <cell r="CV39">
            <v>5.468842682382509E-2</v>
          </cell>
          <cell r="CX39">
            <v>0.29339266493734389</v>
          </cell>
          <cell r="CY39">
            <v>6.9113906862972974E-2</v>
          </cell>
          <cell r="CZ39">
            <v>8.3479913484506198E-3</v>
          </cell>
          <cell r="DA39">
            <v>6.4727587140154225E-2</v>
          </cell>
          <cell r="DB39">
            <v>2.4627281795955708E-2</v>
          </cell>
          <cell r="DC39">
            <v>0.24864827041891224</v>
          </cell>
          <cell r="DD39">
            <v>2.5295761737526141E-2</v>
          </cell>
          <cell r="DE39">
            <v>0.1239190424373809</v>
          </cell>
          <cell r="DF39">
            <v>4.1927493321303404E-2</v>
          </cell>
          <cell r="DI39">
            <v>0.29862783498498274</v>
          </cell>
          <cell r="DJ39">
            <v>7.6110828635542846E-2</v>
          </cell>
          <cell r="DK39">
            <v>0</v>
          </cell>
          <cell r="DL39">
            <v>8.3147528413602956E-2</v>
          </cell>
          <cell r="DM39">
            <v>3.2288948298098252E-2</v>
          </cell>
          <cell r="DN39">
            <v>0.24798952719263939</v>
          </cell>
          <cell r="DO39">
            <v>2.7787370663375006E-2</v>
          </cell>
          <cell r="DP39">
            <v>0.13670939323303125</v>
          </cell>
          <cell r="DQ39">
            <v>4.7338568578727522E-2</v>
          </cell>
          <cell r="EJ39">
            <v>0</v>
          </cell>
          <cell r="EK39">
            <v>25</v>
          </cell>
          <cell r="EL39">
            <v>75</v>
          </cell>
        </row>
        <row r="40">
          <cell r="C40" t="str">
            <v>Remington Research Group</v>
          </cell>
          <cell r="E40" t="str">
            <v>Missouri</v>
          </cell>
          <cell r="F40" t="str">
            <v>C-</v>
          </cell>
          <cell r="H40">
            <v>43853</v>
          </cell>
          <cell r="I40">
            <v>1460</v>
          </cell>
          <cell r="J40" t="str">
            <v>lv</v>
          </cell>
          <cell r="K40">
            <v>39</v>
          </cell>
          <cell r="L40">
            <v>14</v>
          </cell>
          <cell r="M40">
            <v>0</v>
          </cell>
          <cell r="N40">
            <v>6</v>
          </cell>
          <cell r="O40">
            <v>8</v>
          </cell>
          <cell r="P40">
            <v>7</v>
          </cell>
          <cell r="Q40">
            <v>1</v>
          </cell>
          <cell r="R40">
            <v>9</v>
          </cell>
          <cell r="S40">
            <v>2</v>
          </cell>
          <cell r="AK40">
            <v>13.294381478603684</v>
          </cell>
          <cell r="CD40">
            <v>0.2265667879883787</v>
          </cell>
          <cell r="CE40">
            <v>8.7978693908540906E-2</v>
          </cell>
          <cell r="CF40">
            <v>8.5719568732638867E-4</v>
          </cell>
          <cell r="CG40">
            <v>9.0293437080757974E-2</v>
          </cell>
          <cell r="CH40">
            <v>3.7721303455722159E-2</v>
          </cell>
          <cell r="CI40">
            <v>0.23926211727458946</v>
          </cell>
          <cell r="CJ40">
            <v>1.226805785691659E-2</v>
          </cell>
          <cell r="CK40">
            <v>0.14789003429701952</v>
          </cell>
          <cell r="CL40">
            <v>4.3477144801998907E-2</v>
          </cell>
          <cell r="CN40">
            <v>0.25615462215599272</v>
          </cell>
          <cell r="CO40">
            <v>7.3462105050510068E-2</v>
          </cell>
          <cell r="CP40">
            <v>4.9952913664917118E-3</v>
          </cell>
          <cell r="CQ40">
            <v>0.12269727400606589</v>
          </cell>
          <cell r="CR40">
            <v>7.9686438756606415E-2</v>
          </cell>
          <cell r="CS40">
            <v>0.17883692412967672</v>
          </cell>
          <cell r="CT40">
            <v>1.8614088405355091E-2</v>
          </cell>
          <cell r="CU40">
            <v>0.16344946122712667</v>
          </cell>
          <cell r="CV40">
            <v>3.8357938545554048E-2</v>
          </cell>
          <cell r="CX40">
            <v>0.23926942514982491</v>
          </cell>
          <cell r="CY40">
            <v>7.4480863667475042E-2</v>
          </cell>
          <cell r="CZ40">
            <v>9.8272366913102916E-3</v>
          </cell>
          <cell r="DA40">
            <v>0.10655843972756346</v>
          </cell>
          <cell r="DB40">
            <v>5.3717307437100958E-2</v>
          </cell>
          <cell r="DC40">
            <v>0.22227631221736799</v>
          </cell>
          <cell r="DD40">
            <v>1.0119920649384702E-2</v>
          </cell>
          <cell r="DE40">
            <v>0.14511008906795947</v>
          </cell>
          <cell r="DF40">
            <v>3.8640405392013147E-2</v>
          </cell>
          <cell r="DI40">
            <v>0.24825544978441691</v>
          </cell>
          <cell r="DJ40">
            <v>8.8366970945081266E-2</v>
          </cell>
          <cell r="DK40">
            <v>0</v>
          </cell>
          <cell r="DL40">
            <v>0.1042949723428382</v>
          </cell>
          <cell r="DM40">
            <v>4.9107579963168543E-2</v>
          </cell>
          <cell r="DN40">
            <v>0.24409489806012652</v>
          </cell>
          <cell r="DO40">
            <v>1.3070498696302424E-2</v>
          </cell>
          <cell r="DP40">
            <v>0.15839399558599734</v>
          </cell>
          <cell r="DQ40">
            <v>4.4415634622068781E-2</v>
          </cell>
          <cell r="EJ40">
            <v>62.9</v>
          </cell>
          <cell r="EK40">
            <v>9.3000000000000007</v>
          </cell>
          <cell r="EL40">
            <v>27.8</v>
          </cell>
        </row>
        <row r="41">
          <cell r="C41" t="str">
            <v>Siena College/New York Times Upshot</v>
          </cell>
          <cell r="E41" t="str">
            <v>Iowa</v>
          </cell>
          <cell r="F41" t="str">
            <v>A+</v>
          </cell>
          <cell r="H41">
            <v>43853</v>
          </cell>
          <cell r="I41">
            <v>584</v>
          </cell>
          <cell r="J41" t="str">
            <v>lv</v>
          </cell>
          <cell r="K41">
            <v>23</v>
          </cell>
          <cell r="L41">
            <v>0</v>
          </cell>
          <cell r="M41">
            <v>0</v>
          </cell>
          <cell r="N41">
            <v>23</v>
          </cell>
          <cell r="O41">
            <v>0</v>
          </cell>
          <cell r="P41">
            <v>30</v>
          </cell>
          <cell r="Q41">
            <v>0</v>
          </cell>
          <cell r="R41">
            <v>19</v>
          </cell>
          <cell r="S41">
            <v>0</v>
          </cell>
          <cell r="AK41">
            <v>0</v>
          </cell>
          <cell r="CD41">
            <v>0.33184540763336828</v>
          </cell>
          <cell r="CE41" t="str">
            <v/>
          </cell>
          <cell r="CF41" t="str">
            <v/>
          </cell>
          <cell r="CG41">
            <v>9.5088744818134202E-2</v>
          </cell>
          <cell r="CH41" t="str">
            <v/>
          </cell>
          <cell r="CI41">
            <v>0.2194383309864803</v>
          </cell>
          <cell r="CJ41" t="str">
            <v/>
          </cell>
          <cell r="CK41">
            <v>0.17383216537734178</v>
          </cell>
          <cell r="CL41" t="str">
            <v/>
          </cell>
          <cell r="CN41">
            <v>0.23536407430505157</v>
          </cell>
          <cell r="CO41">
            <v>0.10482834539005159</v>
          </cell>
          <cell r="CP41">
            <v>9.0182168262123719E-3</v>
          </cell>
          <cell r="CQ41">
            <v>9.9970815354124887E-2</v>
          </cell>
          <cell r="CR41">
            <v>5.4900805294835452E-2</v>
          </cell>
          <cell r="CS41">
            <v>0.20387675595697508</v>
          </cell>
          <cell r="CT41">
            <v>1.6645196129879438E-2</v>
          </cell>
          <cell r="CU41">
            <v>0.16547410700827778</v>
          </cell>
          <cell r="CV41">
            <v>4.2039916151389717E-2</v>
          </cell>
          <cell r="CX41">
            <v>0.22588583773559637</v>
          </cell>
          <cell r="CY41">
            <v>9.2221085043396003E-2</v>
          </cell>
          <cell r="CZ41">
            <v>1.9984817877185229E-2</v>
          </cell>
          <cell r="DA41">
            <v>8.6042205864710855E-2</v>
          </cell>
          <cell r="DB41">
            <v>2.5020494567984469E-2</v>
          </cell>
          <cell r="DC41">
            <v>0.21998201770122713</v>
          </cell>
          <cell r="DD41">
            <v>2.8883104602620051E-2</v>
          </cell>
          <cell r="DE41">
            <v>0.16345361258813451</v>
          </cell>
          <cell r="DF41">
            <v>3.8526824019145395E-2</v>
          </cell>
          <cell r="DI41">
            <v>0.2514485645445419</v>
          </cell>
          <cell r="DJ41">
            <v>0.10025556623593551</v>
          </cell>
          <cell r="DK41">
            <v>0</v>
          </cell>
          <cell r="DL41">
            <v>9.4725736601614471E-2</v>
          </cell>
          <cell r="DM41">
            <v>3.4153944294248249E-2</v>
          </cell>
          <cell r="DN41">
            <v>0.22739854380942259</v>
          </cell>
          <cell r="DO41">
            <v>2.714568176271585E-2</v>
          </cell>
          <cell r="DP41">
            <v>0.17344950089743544</v>
          </cell>
          <cell r="DQ41">
            <v>4.1422461854085928E-2</v>
          </cell>
          <cell r="EJ41">
            <v>10.6</v>
          </cell>
          <cell r="EK41">
            <v>22.4</v>
          </cell>
          <cell r="EL41">
            <v>67.099999999999994</v>
          </cell>
        </row>
        <row r="42">
          <cell r="C42" t="str">
            <v>Siena College/New York Times Upshot</v>
          </cell>
          <cell r="E42" t="str">
            <v>Iowa</v>
          </cell>
          <cell r="F42" t="str">
            <v>A+</v>
          </cell>
          <cell r="H42">
            <v>43853</v>
          </cell>
          <cell r="I42">
            <v>584</v>
          </cell>
          <cell r="J42" t="str">
            <v>lv</v>
          </cell>
          <cell r="K42">
            <v>17</v>
          </cell>
          <cell r="L42">
            <v>1</v>
          </cell>
          <cell r="M42">
            <v>0</v>
          </cell>
          <cell r="N42">
            <v>18</v>
          </cell>
          <cell r="O42">
            <v>8</v>
          </cell>
          <cell r="P42">
            <v>25</v>
          </cell>
          <cell r="Q42">
            <v>3</v>
          </cell>
          <cell r="R42">
            <v>15</v>
          </cell>
          <cell r="S42">
            <v>3</v>
          </cell>
          <cell r="AK42">
            <v>51.705571639186857</v>
          </cell>
          <cell r="CD42">
            <v>0.39028388672537412</v>
          </cell>
          <cell r="CE42">
            <v>8.4564651546030517E-2</v>
          </cell>
          <cell r="CF42">
            <v>1.6611647546012482E-2</v>
          </cell>
          <cell r="CG42">
            <v>6.2281679348927636E-2</v>
          </cell>
          <cell r="CH42">
            <v>2.3876295455581616E-2</v>
          </cell>
          <cell r="CI42">
            <v>0.17746915181072564</v>
          </cell>
          <cell r="CJ42">
            <v>6.8256355997728859E-3</v>
          </cell>
          <cell r="CK42">
            <v>8.0273426069434078E-2</v>
          </cell>
          <cell r="CL42">
            <v>2.216364456596083E-2</v>
          </cell>
          <cell r="CN42">
            <v>0.31951758720132956</v>
          </cell>
          <cell r="CO42">
            <v>0.11312915038100949</v>
          </cell>
          <cell r="CP42">
            <v>6.0449540974304147E-2</v>
          </cell>
          <cell r="CQ42">
            <v>8.4883778930283302E-2</v>
          </cell>
          <cell r="CR42">
            <v>3.307541177162996E-2</v>
          </cell>
          <cell r="CS42">
            <v>0.20304450115536776</v>
          </cell>
          <cell r="CT42">
            <v>1.3963793782373645E-2</v>
          </cell>
          <cell r="CU42">
            <v>0.1280944854972651</v>
          </cell>
          <cell r="CV42">
            <v>3.9632785363764883E-2</v>
          </cell>
          <cell r="CX42">
            <v>0.34509487071335809</v>
          </cell>
          <cell r="CY42">
            <v>7.7734038597670793E-2</v>
          </cell>
          <cell r="CZ42">
            <v>1.6620198455432712E-2</v>
          </cell>
          <cell r="DA42">
            <v>7.2122173652972979E-2</v>
          </cell>
          <cell r="DB42">
            <v>2.1059003556295863E-2</v>
          </cell>
          <cell r="DC42">
            <v>0.17865682985327083</v>
          </cell>
          <cell r="DD42">
            <v>2.3869464912400325E-2</v>
          </cell>
          <cell r="DE42">
            <v>0.13321145399108239</v>
          </cell>
          <cell r="DF42">
            <v>3.1631966267516139E-2</v>
          </cell>
          <cell r="DI42">
            <v>0.36725590756317095</v>
          </cell>
          <cell r="DJ42">
            <v>9.2080588958153645E-2</v>
          </cell>
          <cell r="DK42">
            <v>0</v>
          </cell>
          <cell r="DL42">
            <v>7.8758458277305571E-2</v>
          </cell>
          <cell r="DM42">
            <v>2.5635379424994529E-2</v>
          </cell>
          <cell r="DN42">
            <v>0.19613216245447213</v>
          </cell>
          <cell r="DO42">
            <v>2.1084148039196605E-2</v>
          </cell>
          <cell r="DP42">
            <v>0.13455187215551967</v>
          </cell>
          <cell r="DQ42">
            <v>3.4501483127186761E-2</v>
          </cell>
          <cell r="EJ42">
            <v>11.1</v>
          </cell>
          <cell r="EK42">
            <v>22.2</v>
          </cell>
          <cell r="EL42">
            <v>66.7</v>
          </cell>
        </row>
        <row r="43">
          <cell r="C43" t="str">
            <v>Emerson College</v>
          </cell>
          <cell r="E43" t="str">
            <v>US</v>
          </cell>
          <cell r="F43" t="str">
            <v>A-</v>
          </cell>
          <cell r="H43">
            <v>43853</v>
          </cell>
          <cell r="I43">
            <v>497</v>
          </cell>
          <cell r="J43" t="str">
            <v>lv</v>
          </cell>
          <cell r="K43">
            <v>30</v>
          </cell>
          <cell r="L43">
            <v>7.4</v>
          </cell>
          <cell r="M43">
            <v>0</v>
          </cell>
          <cell r="N43">
            <v>5.5</v>
          </cell>
          <cell r="O43">
            <v>3.5</v>
          </cell>
          <cell r="P43">
            <v>27.3</v>
          </cell>
          <cell r="Q43">
            <v>1.3</v>
          </cell>
          <cell r="R43">
            <v>12.8</v>
          </cell>
          <cell r="S43">
            <v>7.7</v>
          </cell>
          <cell r="AK43">
            <v>31.758306084288645</v>
          </cell>
          <cell r="CD43">
            <v>0.33051661012857386</v>
          </cell>
          <cell r="CE43" t="str">
            <v/>
          </cell>
          <cell r="CF43">
            <v>0</v>
          </cell>
          <cell r="CG43">
            <v>7.3259154827428744E-2</v>
          </cell>
          <cell r="CH43">
            <v>3.128011238614041E-2</v>
          </cell>
          <cell r="CI43">
            <v>0.16823861488726891</v>
          </cell>
          <cell r="CJ43">
            <v>1.195396801551191E-2</v>
          </cell>
          <cell r="CK43">
            <v>0.18592233238620604</v>
          </cell>
          <cell r="CL43">
            <v>2.7581233233307485E-2</v>
          </cell>
          <cell r="CN43">
            <v>0.33464310740004527</v>
          </cell>
          <cell r="CO43">
            <v>9.4294644058285887E-2</v>
          </cell>
          <cell r="CP43">
            <v>1.9538978542922494E-2</v>
          </cell>
          <cell r="CQ43">
            <v>7.2364077123226664E-2</v>
          </cell>
          <cell r="CR43">
            <v>3.1768891839395193E-2</v>
          </cell>
          <cell r="CS43">
            <v>0.1786340886958433</v>
          </cell>
          <cell r="CT43">
            <v>2.7724092900937823E-2</v>
          </cell>
          <cell r="CU43">
            <v>0.12415907521053146</v>
          </cell>
          <cell r="CV43">
            <v>3.9345806735505855E-2</v>
          </cell>
          <cell r="CX43">
            <v>0.29365855603003671</v>
          </cell>
          <cell r="CY43">
            <v>8.7750494420800379E-2</v>
          </cell>
          <cell r="CZ43">
            <v>2.3173130163809223E-2</v>
          </cell>
          <cell r="DA43">
            <v>7.2050705014335928E-2</v>
          </cell>
          <cell r="DB43">
            <v>1.9570161487977474E-2</v>
          </cell>
          <cell r="DC43">
            <v>0.19706446916698686</v>
          </cell>
          <cell r="DD43">
            <v>2.8117735424437563E-2</v>
          </cell>
          <cell r="DE43">
            <v>0.14338778577552652</v>
          </cell>
          <cell r="DF43">
            <v>3.5226962516089318E-2</v>
          </cell>
          <cell r="DI43">
            <v>0.32745330502691766</v>
          </cell>
          <cell r="DJ43">
            <v>9.5981483567281964E-2</v>
          </cell>
          <cell r="DK43">
            <v>0</v>
          </cell>
          <cell r="DL43">
            <v>7.7498577233616653E-2</v>
          </cell>
          <cell r="DM43">
            <v>2.4655327033840987E-2</v>
          </cell>
          <cell r="DN43">
            <v>0.20563121692710545</v>
          </cell>
          <cell r="DO43">
            <v>2.9406551367890964E-2</v>
          </cell>
          <cell r="DP43">
            <v>0.15080907214886113</v>
          </cell>
          <cell r="DQ43">
            <v>3.8564466694485142E-2</v>
          </cell>
          <cell r="EJ43">
            <v>3.9</v>
          </cell>
          <cell r="EK43">
            <v>24</v>
          </cell>
          <cell r="EL43">
            <v>72</v>
          </cell>
        </row>
        <row r="44">
          <cell r="C44" t="str">
            <v>Ipsos</v>
          </cell>
          <cell r="E44" t="str">
            <v>US</v>
          </cell>
          <cell r="F44" t="str">
            <v>B-</v>
          </cell>
          <cell r="H44">
            <v>43853</v>
          </cell>
          <cell r="I44">
            <v>545</v>
          </cell>
          <cell r="J44" t="str">
            <v>rv</v>
          </cell>
          <cell r="K44">
            <v>24.1</v>
          </cell>
          <cell r="L44">
            <v>9.8000000000000007</v>
          </cell>
          <cell r="M44">
            <v>0</v>
          </cell>
          <cell r="N44">
            <v>6.6</v>
          </cell>
          <cell r="O44">
            <v>3.4</v>
          </cell>
          <cell r="P44">
            <v>19.899999999999999</v>
          </cell>
          <cell r="Q44">
            <v>1.7</v>
          </cell>
          <cell r="R44">
            <v>11.8</v>
          </cell>
          <cell r="S44">
            <v>3.3</v>
          </cell>
          <cell r="AK44">
            <v>2.0550711515200857</v>
          </cell>
          <cell r="CD44">
            <v>0.30866362018094945</v>
          </cell>
          <cell r="CE44">
            <v>0.17927159419461952</v>
          </cell>
          <cell r="CF44">
            <v>3.5499192531974672E-3</v>
          </cell>
          <cell r="CG44">
            <v>5.8455288987682125E-2</v>
          </cell>
          <cell r="CH44">
            <v>2.6288531481050027E-2</v>
          </cell>
          <cell r="CI44">
            <v>0.19581747350182174</v>
          </cell>
          <cell r="CJ44">
            <v>2.6079491445540361E-2</v>
          </cell>
          <cell r="CK44">
            <v>0.13145574452048034</v>
          </cell>
          <cell r="CL44">
            <v>4.4066888679631752E-2</v>
          </cell>
          <cell r="CN44">
            <v>0.312784914995337</v>
          </cell>
          <cell r="CO44">
            <v>0.11640143490264479</v>
          </cell>
          <cell r="CP44">
            <v>2.8987334656644749E-2</v>
          </cell>
          <cell r="CQ44">
            <v>9.4406427993068115E-2</v>
          </cell>
          <cell r="CR44">
            <v>3.0186791500282948E-2</v>
          </cell>
          <cell r="CS44">
            <v>0.19771607281803372</v>
          </cell>
          <cell r="CT44">
            <v>1.3849051251641591E-2</v>
          </cell>
          <cell r="CU44">
            <v>0.12775614524301768</v>
          </cell>
          <cell r="CV44">
            <v>3.7403902373808681E-2</v>
          </cell>
          <cell r="CX44">
            <v>0.27136680202922991</v>
          </cell>
          <cell r="CY44">
            <v>0.15391198890529406</v>
          </cell>
          <cell r="CZ44">
            <v>1.7804981261714186E-2</v>
          </cell>
          <cell r="DA44">
            <v>6.7252071169565469E-2</v>
          </cell>
          <cell r="DB44">
            <v>1.9335961268428306E-2</v>
          </cell>
          <cell r="DC44">
            <v>0.18244232593801604</v>
          </cell>
          <cell r="DD44">
            <v>2.4061136697159178E-2</v>
          </cell>
          <cell r="DE44">
            <v>0.1315909687712129</v>
          </cell>
          <cell r="DF44">
            <v>3.2233763959380005E-2</v>
          </cell>
          <cell r="DI44">
            <v>0.30029714058512991</v>
          </cell>
          <cell r="DJ44">
            <v>0.16104805154116675</v>
          </cell>
          <cell r="DK44">
            <v>0</v>
          </cell>
          <cell r="DL44">
            <v>7.1354282721438081E-2</v>
          </cell>
          <cell r="DM44">
            <v>2.4214124515669205E-2</v>
          </cell>
          <cell r="DN44">
            <v>0.19578539482595828</v>
          </cell>
          <cell r="DO44">
            <v>2.3765884412514544E-2</v>
          </cell>
          <cell r="DP44">
            <v>0.13534923289789352</v>
          </cell>
          <cell r="DQ44">
            <v>3.8185888500229685E-2</v>
          </cell>
          <cell r="EJ44">
            <v>32.299999999999997</v>
          </cell>
          <cell r="EK44">
            <v>16.899999999999999</v>
          </cell>
          <cell r="EL44">
            <v>50.8</v>
          </cell>
        </row>
        <row r="45">
          <cell r="C45" t="str">
            <v>Harris Insights &amp; Analytics</v>
          </cell>
          <cell r="E45" t="str">
            <v>US</v>
          </cell>
          <cell r="F45" t="str">
            <v>C+</v>
          </cell>
          <cell r="H45">
            <v>43852</v>
          </cell>
          <cell r="I45">
            <v>878</v>
          </cell>
          <cell r="J45" t="str">
            <v>rv</v>
          </cell>
          <cell r="K45">
            <v>29</v>
          </cell>
          <cell r="L45">
            <v>11</v>
          </cell>
          <cell r="M45">
            <v>0</v>
          </cell>
          <cell r="N45">
            <v>5</v>
          </cell>
          <cell r="O45">
            <v>2</v>
          </cell>
          <cell r="P45">
            <v>17</v>
          </cell>
          <cell r="Q45">
            <v>4</v>
          </cell>
          <cell r="R45">
            <v>9</v>
          </cell>
          <cell r="S45">
            <v>4</v>
          </cell>
          <cell r="AK45">
            <v>15.176232303729762</v>
          </cell>
          <cell r="CD45">
            <v>0.30085964559495548</v>
          </cell>
          <cell r="CE45">
            <v>8.5661482319560459E-2</v>
          </cell>
          <cell r="CF45">
            <v>0</v>
          </cell>
          <cell r="CG45">
            <v>7.6865893508750061E-2</v>
          </cell>
          <cell r="CH45">
            <v>3.8096214620092279E-2</v>
          </cell>
          <cell r="CI45">
            <v>0.18801274970071288</v>
          </cell>
          <cell r="CJ45">
            <v>1.1951706418814252E-2</v>
          </cell>
          <cell r="CK45">
            <v>0.12578363317580379</v>
          </cell>
          <cell r="CL45">
            <v>4.3422246542663488E-2</v>
          </cell>
          <cell r="CN45">
            <v>0.31870225928491874</v>
          </cell>
          <cell r="CO45">
            <v>8.122977371369175E-2</v>
          </cell>
          <cell r="CP45">
            <v>2.2695209737899926E-2</v>
          </cell>
          <cell r="CQ45">
            <v>9.0545388232034882E-2</v>
          </cell>
          <cell r="CR45">
            <v>3.25872842983835E-2</v>
          </cell>
          <cell r="CS45">
            <v>0.18924509441839205</v>
          </cell>
          <cell r="CT45">
            <v>1.4756560539320474E-2</v>
          </cell>
          <cell r="CU45">
            <v>0.12510124454366023</v>
          </cell>
          <cell r="CV45">
            <v>3.524006536560368E-2</v>
          </cell>
          <cell r="CX45">
            <v>0.28503132857235669</v>
          </cell>
          <cell r="CY45">
            <v>6.9633994641488547E-2</v>
          </cell>
          <cell r="CZ45">
            <v>1.0814298880464094E-2</v>
          </cell>
          <cell r="DA45">
            <v>9.7613938433027528E-2</v>
          </cell>
          <cell r="DB45">
            <v>4.9966542776501477E-2</v>
          </cell>
          <cell r="DC45">
            <v>0.20747192338102627</v>
          </cell>
          <cell r="DD45">
            <v>9.7776223804351501E-3</v>
          </cell>
          <cell r="DE45">
            <v>0.13358459339168166</v>
          </cell>
          <cell r="DF45">
            <v>3.6105757543018639E-2</v>
          </cell>
          <cell r="DI45">
            <v>0.32076535346351776</v>
          </cell>
          <cell r="DJ45">
            <v>8.5269302800791286E-2</v>
          </cell>
          <cell r="DK45">
            <v>0</v>
          </cell>
          <cell r="DL45">
            <v>9.3431540459653892E-2</v>
          </cell>
          <cell r="DM45">
            <v>4.5271558947411396E-2</v>
          </cell>
          <cell r="DN45">
            <v>0.21119482617961402</v>
          </cell>
          <cell r="DO45">
            <v>1.2393260363977299E-2</v>
          </cell>
          <cell r="DP45">
            <v>0.13893356628846221</v>
          </cell>
          <cell r="DQ45">
            <v>4.2740591496572104E-2</v>
          </cell>
          <cell r="EJ45">
            <v>49.1</v>
          </cell>
          <cell r="EK45">
            <v>12.7</v>
          </cell>
          <cell r="EL45">
            <v>38.200000000000003</v>
          </cell>
        </row>
        <row r="46">
          <cell r="C46" t="str">
            <v>Suffolk University</v>
          </cell>
          <cell r="E46" t="str">
            <v>Utah</v>
          </cell>
          <cell r="F46" t="str">
            <v>A-</v>
          </cell>
          <cell r="H46">
            <v>43852</v>
          </cell>
          <cell r="I46">
            <v>132</v>
          </cell>
          <cell r="J46" t="str">
            <v>lv</v>
          </cell>
          <cell r="K46">
            <v>12.12</v>
          </cell>
          <cell r="L46">
            <v>9.85</v>
          </cell>
          <cell r="M46">
            <v>0</v>
          </cell>
          <cell r="N46">
            <v>4.55</v>
          </cell>
          <cell r="O46">
            <v>3.03</v>
          </cell>
          <cell r="P46">
            <v>26.52</v>
          </cell>
          <cell r="Q46">
            <v>0.76</v>
          </cell>
          <cell r="R46">
            <v>14.39</v>
          </cell>
          <cell r="S46">
            <v>4.55</v>
          </cell>
          <cell r="AK46">
            <v>14.721627763172384</v>
          </cell>
          <cell r="CD46" t="str">
            <v/>
          </cell>
          <cell r="CE46" t="str">
            <v/>
          </cell>
          <cell r="CF46" t="str">
            <v/>
          </cell>
          <cell r="CG46" t="str">
            <v/>
          </cell>
          <cell r="CH46" t="str">
            <v/>
          </cell>
          <cell r="CI46" t="str">
            <v/>
          </cell>
          <cell r="CJ46" t="str">
            <v/>
          </cell>
          <cell r="CK46" t="str">
            <v/>
          </cell>
          <cell r="CL46" t="str">
            <v/>
          </cell>
          <cell r="CN46">
            <v>0.28454361188594252</v>
          </cell>
          <cell r="CO46">
            <v>5.2712731931033721E-2</v>
          </cell>
          <cell r="CP46">
            <v>2.6845114236759886E-2</v>
          </cell>
          <cell r="CQ46">
            <v>9.9667425206270754E-2</v>
          </cell>
          <cell r="CR46">
            <v>3.3511200946822438E-2</v>
          </cell>
          <cell r="CS46">
            <v>0.21051947131551588</v>
          </cell>
          <cell r="CT46">
            <v>1.4135526975342143E-2</v>
          </cell>
          <cell r="CU46">
            <v>0.14340319565353135</v>
          </cell>
          <cell r="CV46">
            <v>4.0124483261931174E-2</v>
          </cell>
          <cell r="CX46">
            <v>0.22258562277746574</v>
          </cell>
          <cell r="CY46">
            <v>9.4307871540655536E-2</v>
          </cell>
          <cell r="CZ46">
            <v>1.9400116578457936E-2</v>
          </cell>
          <cell r="DA46">
            <v>8.8408845227059982E-2</v>
          </cell>
          <cell r="DB46">
            <v>2.594478401165631E-2</v>
          </cell>
          <cell r="DC46">
            <v>0.21883501536702188</v>
          </cell>
          <cell r="DD46">
            <v>2.8665180063703607E-2</v>
          </cell>
          <cell r="DE46">
            <v>0.16289134996981849</v>
          </cell>
          <cell r="DF46">
            <v>3.8961214464160641E-2</v>
          </cell>
          <cell r="DI46">
            <v>0.25698244832083872</v>
          </cell>
          <cell r="DJ46">
            <v>9.0572935616787517E-2</v>
          </cell>
          <cell r="DK46">
            <v>0</v>
          </cell>
          <cell r="DL46">
            <v>9.8468230767715173E-2</v>
          </cell>
          <cell r="DM46">
            <v>3.0047084307190455E-2</v>
          </cell>
          <cell r="DN46">
            <v>0.23397035690754014</v>
          </cell>
          <cell r="DO46">
            <v>2.7020806276936579E-2</v>
          </cell>
          <cell r="DP46">
            <v>0.17056880834022725</v>
          </cell>
          <cell r="DQ46">
            <v>4.2369329462764213E-2</v>
          </cell>
          <cell r="EJ46">
            <v>0</v>
          </cell>
          <cell r="EK46">
            <v>25</v>
          </cell>
          <cell r="EL46">
            <v>75</v>
          </cell>
        </row>
        <row r="47">
          <cell r="C47" t="str">
            <v>Fox News/Beacon Research/Shaw &amp; Co. Research</v>
          </cell>
          <cell r="E47" t="str">
            <v>US</v>
          </cell>
          <cell r="F47" t="str">
            <v>A-</v>
          </cell>
          <cell r="H47">
            <v>43852</v>
          </cell>
          <cell r="I47">
            <v>495</v>
          </cell>
          <cell r="J47" t="str">
            <v>lv</v>
          </cell>
          <cell r="K47">
            <v>26</v>
          </cell>
          <cell r="L47">
            <v>10</v>
          </cell>
          <cell r="M47">
            <v>0</v>
          </cell>
          <cell r="N47">
            <v>7</v>
          </cell>
          <cell r="O47">
            <v>3</v>
          </cell>
          <cell r="P47">
            <v>23</v>
          </cell>
          <cell r="Q47">
            <v>3</v>
          </cell>
          <cell r="R47">
            <v>14</v>
          </cell>
          <cell r="S47">
            <v>5</v>
          </cell>
          <cell r="AK47">
            <v>30.052386277497256</v>
          </cell>
          <cell r="CD47" t="str">
            <v/>
          </cell>
          <cell r="CE47" t="str">
            <v/>
          </cell>
          <cell r="CF47" t="str">
            <v/>
          </cell>
          <cell r="CG47" t="str">
            <v/>
          </cell>
          <cell r="CH47" t="str">
            <v/>
          </cell>
          <cell r="CI47" t="str">
            <v/>
          </cell>
          <cell r="CJ47" t="str">
            <v/>
          </cell>
          <cell r="CK47" t="str">
            <v/>
          </cell>
          <cell r="CL47" t="str">
            <v/>
          </cell>
          <cell r="CX47">
            <v>0.28304368095964133</v>
          </cell>
          <cell r="CY47">
            <v>8.261921913765255E-2</v>
          </cell>
          <cell r="CZ47">
            <v>2.2959649160765254E-2</v>
          </cell>
          <cell r="DA47">
            <v>7.2159416191039813E-2</v>
          </cell>
          <cell r="DB47">
            <v>3.3374367366102803E-2</v>
          </cell>
          <cell r="DC47">
            <v>0.21760730309756604</v>
          </cell>
          <cell r="DD47">
            <v>2.0175687468230931E-2</v>
          </cell>
          <cell r="DE47">
            <v>0.14604164822435947</v>
          </cell>
          <cell r="DF47">
            <v>4.128003175998525E-2</v>
          </cell>
          <cell r="DI47">
            <v>0.30000121683436121</v>
          </cell>
          <cell r="DJ47">
            <v>8.7569050088543321E-2</v>
          </cell>
          <cell r="DK47">
            <v>0</v>
          </cell>
          <cell r="DL47">
            <v>7.6482585973914691E-2</v>
          </cell>
          <cell r="DM47">
            <v>3.537387157685911E-2</v>
          </cell>
          <cell r="DN47">
            <v>0.23064445565425634</v>
          </cell>
          <cell r="DO47">
            <v>2.1384440629155396E-2</v>
          </cell>
          <cell r="DP47">
            <v>0.15479120405465169</v>
          </cell>
          <cell r="DQ47">
            <v>4.3753175188258213E-2</v>
          </cell>
          <cell r="EJ47">
            <v>0</v>
          </cell>
          <cell r="EK47">
            <v>25</v>
          </cell>
          <cell r="EL47">
            <v>75</v>
          </cell>
        </row>
        <row r="48">
          <cell r="C48" t="str">
            <v>Data for Progress</v>
          </cell>
          <cell r="E48" t="str">
            <v>Texas</v>
          </cell>
          <cell r="F48" t="str">
            <v>B/C</v>
          </cell>
          <cell r="H48">
            <v>43851</v>
          </cell>
          <cell r="I48">
            <v>684</v>
          </cell>
          <cell r="J48" t="str">
            <v>lv</v>
          </cell>
          <cell r="K48">
            <v>26</v>
          </cell>
          <cell r="L48">
            <v>7</v>
          </cell>
          <cell r="M48">
            <v>0</v>
          </cell>
          <cell r="N48">
            <v>10</v>
          </cell>
          <cell r="O48">
            <v>4</v>
          </cell>
          <cell r="P48">
            <v>20</v>
          </cell>
          <cell r="Q48">
            <v>2</v>
          </cell>
          <cell r="R48">
            <v>14</v>
          </cell>
          <cell r="S48">
            <v>3</v>
          </cell>
          <cell r="AK48">
            <v>15.538712522801108</v>
          </cell>
          <cell r="CD48" t="str">
            <v/>
          </cell>
          <cell r="CE48" t="str">
            <v/>
          </cell>
          <cell r="CF48" t="str">
            <v/>
          </cell>
          <cell r="CG48" t="str">
            <v/>
          </cell>
          <cell r="CH48" t="str">
            <v/>
          </cell>
          <cell r="CI48" t="str">
            <v/>
          </cell>
          <cell r="CJ48" t="str">
            <v/>
          </cell>
          <cell r="CK48" t="str">
            <v/>
          </cell>
          <cell r="CL48" t="str">
            <v/>
          </cell>
          <cell r="CN48">
            <v>0.20041435844285913</v>
          </cell>
          <cell r="CO48">
            <v>5.2759295142070221E-2</v>
          </cell>
          <cell r="CP48">
            <v>3.0238041723320494E-3</v>
          </cell>
          <cell r="CQ48">
            <v>0.11618428691437729</v>
          </cell>
          <cell r="CR48">
            <v>0.10171961300664878</v>
          </cell>
          <cell r="CS48">
            <v>0.2302499742659263</v>
          </cell>
          <cell r="CT48">
            <v>1.9933786703391573E-2</v>
          </cell>
          <cell r="CU48">
            <v>0.15271582257678132</v>
          </cell>
          <cell r="CV48">
            <v>5.6353025713181036E-2</v>
          </cell>
          <cell r="CX48">
            <v>0.2255312781675867</v>
          </cell>
          <cell r="CY48">
            <v>7.0390145610021132E-2</v>
          </cell>
          <cell r="CZ48">
            <v>8.7472576853339212E-3</v>
          </cell>
          <cell r="DA48">
            <v>0.10294756178381946</v>
          </cell>
          <cell r="DB48">
            <v>5.1799071582043867E-2</v>
          </cell>
          <cell r="DC48">
            <v>0.256231612770774</v>
          </cell>
          <cell r="DD48">
            <v>9.688645840034248E-3</v>
          </cell>
          <cell r="DE48">
            <v>0.13838172905735394</v>
          </cell>
          <cell r="DF48">
            <v>3.6282697503032653E-2</v>
          </cell>
          <cell r="DI48">
            <v>0.23117018596915009</v>
          </cell>
          <cell r="DJ48">
            <v>6.9569116586997826E-2</v>
          </cell>
          <cell r="DK48">
            <v>0</v>
          </cell>
          <cell r="DL48">
            <v>0.11203266401718835</v>
          </cell>
          <cell r="DM48">
            <v>6.7773306299196381E-2</v>
          </cell>
          <cell r="DN48">
            <v>0.26331140342146214</v>
          </cell>
          <cell r="DO48">
            <v>1.2915814757827037E-2</v>
          </cell>
          <cell r="DP48">
            <v>0.14968222222344651</v>
          </cell>
          <cell r="DQ48">
            <v>4.3545286724731673E-2</v>
          </cell>
          <cell r="EJ48">
            <v>0</v>
          </cell>
          <cell r="EK48">
            <v>25</v>
          </cell>
          <cell r="EL48">
            <v>75</v>
          </cell>
        </row>
        <row r="49">
          <cell r="C49" t="str">
            <v>University of California, Berkeley</v>
          </cell>
          <cell r="E49" t="str">
            <v>California</v>
          </cell>
          <cell r="F49" t="str">
            <v>B/C</v>
          </cell>
          <cell r="H49">
            <v>43851</v>
          </cell>
          <cell r="I49">
            <v>2895</v>
          </cell>
          <cell r="J49" t="str">
            <v>lv</v>
          </cell>
          <cell r="K49">
            <v>15</v>
          </cell>
          <cell r="L49">
            <v>6</v>
          </cell>
          <cell r="M49">
            <v>0.8</v>
          </cell>
          <cell r="N49">
            <v>7.2</v>
          </cell>
          <cell r="O49">
            <v>4.9000000000000004</v>
          </cell>
          <cell r="P49">
            <v>26.3</v>
          </cell>
          <cell r="Q49">
            <v>1.8</v>
          </cell>
          <cell r="R49">
            <v>19.600000000000001</v>
          </cell>
          <cell r="S49">
            <v>3.9</v>
          </cell>
          <cell r="AK49">
            <v>28.995206935316727</v>
          </cell>
          <cell r="CD49">
            <v>0.32188534699702687</v>
          </cell>
          <cell r="CE49" t="str">
            <v/>
          </cell>
          <cell r="CF49">
            <v>0</v>
          </cell>
          <cell r="CG49">
            <v>0.2056959808309208</v>
          </cell>
          <cell r="CH49">
            <v>8.1280927046853881E-3</v>
          </cell>
          <cell r="CI49">
            <v>0.18356851650719827</v>
          </cell>
          <cell r="CJ49" t="str">
            <v/>
          </cell>
          <cell r="CK49">
            <v>8.3094335314760223E-2</v>
          </cell>
          <cell r="CL49" t="str">
            <v/>
          </cell>
          <cell r="CN49">
            <v>0.29196769414956858</v>
          </cell>
          <cell r="CO49">
            <v>2.1031733682708262E-2</v>
          </cell>
          <cell r="CP49">
            <v>2.0444785329428491E-2</v>
          </cell>
          <cell r="CQ49">
            <v>7.2138152854233265E-2</v>
          </cell>
          <cell r="CR49">
            <v>5.0975297233521975E-2</v>
          </cell>
          <cell r="CS49">
            <v>0.19923345310206339</v>
          </cell>
          <cell r="CT49">
            <v>1.2947040859190262E-2</v>
          </cell>
          <cell r="CU49">
            <v>0.13385460496194934</v>
          </cell>
          <cell r="CV49">
            <v>3.9693179900515671E-2</v>
          </cell>
          <cell r="CX49">
            <v>0.23635758873033733</v>
          </cell>
          <cell r="CY49">
            <v>7.0033567307236033E-2</v>
          </cell>
          <cell r="CZ49">
            <v>1.0627482334047329E-2</v>
          </cell>
          <cell r="DA49">
            <v>0.14192611257042681</v>
          </cell>
          <cell r="DB49">
            <v>4.9656214429067029E-2</v>
          </cell>
          <cell r="DC49">
            <v>0.21012652565512663</v>
          </cell>
          <cell r="DD49">
            <v>9.7642681351953146E-3</v>
          </cell>
          <cell r="DE49">
            <v>0.13501196314565042</v>
          </cell>
          <cell r="DF49">
            <v>3.6496277692912957E-2</v>
          </cell>
          <cell r="DI49">
            <v>0.27353987951974723</v>
          </cell>
          <cell r="DJ49">
            <v>6.2876354190847639E-2</v>
          </cell>
          <cell r="DK49">
            <v>0</v>
          </cell>
          <cell r="DL49">
            <v>0.1368355043531739</v>
          </cell>
          <cell r="DM49">
            <v>5.3678528075375646E-2</v>
          </cell>
          <cell r="DN49">
            <v>0.22527840718243639</v>
          </cell>
          <cell r="DO49">
            <v>1.1490760545526479E-2</v>
          </cell>
          <cell r="DP49">
            <v>0.14571768098975699</v>
          </cell>
          <cell r="DQ49">
            <v>4.0582885143135704E-2</v>
          </cell>
          <cell r="EJ49">
            <v>1.6</v>
          </cell>
          <cell r="EK49">
            <v>24.6</v>
          </cell>
          <cell r="EL49">
            <v>73.8</v>
          </cell>
        </row>
        <row r="50">
          <cell r="C50" t="str">
            <v>MassINC Polling Group</v>
          </cell>
          <cell r="E50" t="str">
            <v>New Hampshire</v>
          </cell>
          <cell r="F50" t="str">
            <v>A/B</v>
          </cell>
          <cell r="H50">
            <v>43851</v>
          </cell>
          <cell r="I50">
            <v>426</v>
          </cell>
          <cell r="J50" t="str">
            <v>lv</v>
          </cell>
          <cell r="K50">
            <v>14</v>
          </cell>
          <cell r="L50">
            <v>1</v>
          </cell>
          <cell r="M50">
            <v>0</v>
          </cell>
          <cell r="N50">
            <v>17</v>
          </cell>
          <cell r="O50">
            <v>6</v>
          </cell>
          <cell r="P50">
            <v>29</v>
          </cell>
          <cell r="Q50">
            <v>2</v>
          </cell>
          <cell r="R50">
            <v>13</v>
          </cell>
          <cell r="S50">
            <v>5</v>
          </cell>
          <cell r="AK50">
            <v>23.807486425641294</v>
          </cell>
          <cell r="CD50" t="str">
            <v/>
          </cell>
          <cell r="CE50" t="str">
            <v/>
          </cell>
          <cell r="CF50" t="str">
            <v/>
          </cell>
          <cell r="CG50" t="str">
            <v/>
          </cell>
          <cell r="CH50" t="str">
            <v/>
          </cell>
          <cell r="CI50" t="str">
            <v/>
          </cell>
          <cell r="CJ50" t="str">
            <v/>
          </cell>
          <cell r="CK50" t="str">
            <v/>
          </cell>
          <cell r="CL50" t="str">
            <v/>
          </cell>
          <cell r="CN50">
            <v>0.20039933153488798</v>
          </cell>
          <cell r="CO50">
            <v>0.10248892363931576</v>
          </cell>
          <cell r="CP50">
            <v>3.0209435032204244E-3</v>
          </cell>
          <cell r="CQ50">
            <v>0.11608449130331695</v>
          </cell>
          <cell r="CR50">
            <v>0.10198566936524742</v>
          </cell>
          <cell r="CS50">
            <v>0.23026643353294188</v>
          </cell>
          <cell r="CT50">
            <v>1.9894649677931354E-2</v>
          </cell>
          <cell r="CU50">
            <v>0.15272051122846883</v>
          </cell>
          <cell r="CV50">
            <v>5.6476423272403618E-2</v>
          </cell>
          <cell r="CX50">
            <v>0.23242545230426639</v>
          </cell>
          <cell r="CY50">
            <v>7.1989971525149701E-2</v>
          </cell>
          <cell r="CZ50">
            <v>9.2713594891054209E-3</v>
          </cell>
          <cell r="DA50">
            <v>0.10293184797985132</v>
          </cell>
          <cell r="DB50">
            <v>5.1586510507988688E-2</v>
          </cell>
          <cell r="DC50">
            <v>0.25062491506723417</v>
          </cell>
          <cell r="DD50">
            <v>9.6803370156021869E-3</v>
          </cell>
          <cell r="DE50">
            <v>0.13551416695620019</v>
          </cell>
          <cell r="DF50">
            <v>3.5975439154602044E-2</v>
          </cell>
          <cell r="DI50">
            <v>0.23348154802351759</v>
          </cell>
          <cell r="DJ50">
            <v>8.2829760775555747E-2</v>
          </cell>
          <cell r="DK50">
            <v>0</v>
          </cell>
          <cell r="DL50">
            <v>0.11050945194286978</v>
          </cell>
          <cell r="DM50">
            <v>6.6778311725121359E-2</v>
          </cell>
          <cell r="DN50">
            <v>0.25545065521953303</v>
          </cell>
          <cell r="DO50">
            <v>1.2727952830407186E-2</v>
          </cell>
          <cell r="DP50">
            <v>0.14546188060692761</v>
          </cell>
          <cell r="DQ50">
            <v>4.2760438876067654E-2</v>
          </cell>
          <cell r="EJ50">
            <v>0</v>
          </cell>
          <cell r="EK50">
            <v>25</v>
          </cell>
          <cell r="EL50">
            <v>75</v>
          </cell>
        </row>
        <row r="51">
          <cell r="C51" t="str">
            <v>YouGov</v>
          </cell>
          <cell r="E51" t="str">
            <v>US</v>
          </cell>
          <cell r="F51" t="str">
            <v>B-</v>
          </cell>
          <cell r="H51">
            <v>43851</v>
          </cell>
          <cell r="I51">
            <v>470</v>
          </cell>
          <cell r="J51" t="str">
            <v>lv</v>
          </cell>
          <cell r="K51">
            <v>28</v>
          </cell>
          <cell r="L51">
            <v>6</v>
          </cell>
          <cell r="M51">
            <v>0</v>
          </cell>
          <cell r="N51">
            <v>8</v>
          </cell>
          <cell r="O51">
            <v>4</v>
          </cell>
          <cell r="P51">
            <v>18</v>
          </cell>
          <cell r="Q51">
            <v>2</v>
          </cell>
          <cell r="R51">
            <v>21</v>
          </cell>
          <cell r="S51">
            <v>3</v>
          </cell>
          <cell r="AK51">
            <v>1.9409667437408358</v>
          </cell>
          <cell r="CD51" t="str">
            <v/>
          </cell>
          <cell r="CE51" t="str">
            <v/>
          </cell>
          <cell r="CF51" t="str">
            <v/>
          </cell>
          <cell r="CG51" t="str">
            <v/>
          </cell>
          <cell r="CH51" t="str">
            <v/>
          </cell>
          <cell r="CI51" t="str">
            <v/>
          </cell>
          <cell r="CJ51" t="str">
            <v/>
          </cell>
          <cell r="CK51" t="str">
            <v/>
          </cell>
          <cell r="CL51" t="str">
            <v/>
          </cell>
          <cell r="CN51">
            <v>0.20181576316228222</v>
          </cell>
          <cell r="CO51">
            <v>0.10748062287746088</v>
          </cell>
          <cell r="CP51">
            <v>7.4755027245411096E-3</v>
          </cell>
          <cell r="CQ51">
            <v>0.13252429622678832</v>
          </cell>
          <cell r="CR51">
            <v>5.4696658430466866E-2</v>
          </cell>
          <cell r="CS51">
            <v>0.20580045757331941</v>
          </cell>
          <cell r="CT51">
            <v>2.6771388319175974E-2</v>
          </cell>
          <cell r="CU51">
            <v>0.18236798447385516</v>
          </cell>
          <cell r="CV51">
            <v>4.2818414854448511E-2</v>
          </cell>
          <cell r="CX51">
            <v>0.31317672760499032</v>
          </cell>
          <cell r="CY51">
            <v>0.10423411993395773</v>
          </cell>
          <cell r="CZ51">
            <v>2.4919323098522551E-2</v>
          </cell>
          <cell r="DA51">
            <v>5.0339678469847396E-2</v>
          </cell>
          <cell r="DB51">
            <v>3.3874533646277176E-2</v>
          </cell>
          <cell r="DC51">
            <v>0.26255055359121093</v>
          </cell>
          <cell r="DD51">
            <v>1.722720163317493E-2</v>
          </cell>
          <cell r="DE51">
            <v>5.9787810813647507E-2</v>
          </cell>
          <cell r="DF51">
            <v>3.3890051208371526E-2</v>
          </cell>
          <cell r="DI51">
            <v>0.30291194647103248</v>
          </cell>
          <cell r="DJ51">
            <v>0.11151609694326443</v>
          </cell>
          <cell r="DK51">
            <v>0</v>
          </cell>
          <cell r="DL51">
            <v>7.5252085309946953E-2</v>
          </cell>
          <cell r="DM51">
            <v>4.1487223225616592E-2</v>
          </cell>
          <cell r="DN51">
            <v>0.26366108887045819</v>
          </cell>
          <cell r="DO51">
            <v>2.0821337269488125E-2</v>
          </cell>
          <cell r="DP51">
            <v>9.6003116306306757E-2</v>
          </cell>
          <cell r="DQ51">
            <v>3.8347105603886558E-2</v>
          </cell>
          <cell r="EJ51">
            <v>0</v>
          </cell>
          <cell r="EK51">
            <v>25</v>
          </cell>
          <cell r="EL51">
            <v>75</v>
          </cell>
        </row>
        <row r="52">
          <cell r="C52" t="str">
            <v>Monmouth University</v>
          </cell>
          <cell r="E52" t="str">
            <v>US</v>
          </cell>
          <cell r="F52" t="str">
            <v>A+</v>
          </cell>
          <cell r="H52">
            <v>43850</v>
          </cell>
          <cell r="I52">
            <v>372</v>
          </cell>
          <cell r="J52" t="str">
            <v>rv</v>
          </cell>
          <cell r="K52">
            <v>30</v>
          </cell>
          <cell r="L52">
            <v>9</v>
          </cell>
          <cell r="M52">
            <v>0</v>
          </cell>
          <cell r="N52">
            <v>6</v>
          </cell>
          <cell r="O52">
            <v>5</v>
          </cell>
          <cell r="P52">
            <v>23</v>
          </cell>
          <cell r="Q52">
            <v>1</v>
          </cell>
          <cell r="R52">
            <v>14</v>
          </cell>
          <cell r="S52">
            <v>3</v>
          </cell>
          <cell r="AK52">
            <v>31.956829226300695</v>
          </cell>
          <cell r="CD52" t="str">
            <v/>
          </cell>
          <cell r="CE52" t="str">
            <v/>
          </cell>
          <cell r="CF52" t="str">
            <v/>
          </cell>
          <cell r="CG52" t="str">
            <v/>
          </cell>
          <cell r="CH52" t="str">
            <v/>
          </cell>
          <cell r="CI52" t="str">
            <v/>
          </cell>
          <cell r="CJ52" t="str">
            <v/>
          </cell>
          <cell r="CK52" t="str">
            <v/>
          </cell>
          <cell r="CL52" t="str">
            <v/>
          </cell>
          <cell r="CN52">
            <v>0.3021407320722817</v>
          </cell>
          <cell r="CO52">
            <v>0.10903426485477195</v>
          </cell>
          <cell r="CP52">
            <v>8.6432127659154794E-3</v>
          </cell>
          <cell r="CQ52">
            <v>9.4492486151655869E-2</v>
          </cell>
          <cell r="CR52">
            <v>5.100579191595013E-2</v>
          </cell>
          <cell r="CS52">
            <v>0.18497737509350301</v>
          </cell>
          <cell r="CT52">
            <v>1.2545002918281102E-2</v>
          </cell>
          <cell r="CU52">
            <v>0.13440965436171701</v>
          </cell>
          <cell r="CV52">
            <v>3.6592304726765314E-2</v>
          </cell>
          <cell r="CX52">
            <v>0.28433360949189301</v>
          </cell>
          <cell r="CY52">
            <v>0.10511720830488985</v>
          </cell>
          <cell r="CZ52">
            <v>2.7163145724741409E-2</v>
          </cell>
          <cell r="DA52">
            <v>4.8033729293301991E-2</v>
          </cell>
          <cell r="DB52">
            <v>3.2848309911542341E-2</v>
          </cell>
          <cell r="DC52">
            <v>0.2300793368184576</v>
          </cell>
          <cell r="DD52">
            <v>1.8397780864275494E-2</v>
          </cell>
          <cell r="DE52">
            <v>0.11829640127034906</v>
          </cell>
          <cell r="DF52">
            <v>3.573047832054909E-2</v>
          </cell>
          <cell r="DI52">
            <v>0.30967123373388927</v>
          </cell>
          <cell r="DJ52">
            <v>0.11376969416788706</v>
          </cell>
          <cell r="DK52">
            <v>0</v>
          </cell>
          <cell r="DL52">
            <v>6.3962374761588794E-2</v>
          </cell>
          <cell r="DM52">
            <v>4.0091671930978762E-2</v>
          </cell>
          <cell r="DN52">
            <v>0.2346284104757124</v>
          </cell>
          <cell r="DO52">
            <v>1.8159347513707784E-2</v>
          </cell>
          <cell r="DP52">
            <v>0.1311716124239061</v>
          </cell>
          <cell r="DQ52">
            <v>3.8545654992329759E-2</v>
          </cell>
          <cell r="EJ52">
            <v>0</v>
          </cell>
          <cell r="EK52">
            <v>25</v>
          </cell>
          <cell r="EL52">
            <v>75</v>
          </cell>
        </row>
        <row r="53">
          <cell r="C53" t="str">
            <v>Baldwin Wallace University/Oakland University/Ohio Northern University</v>
          </cell>
          <cell r="E53" t="str">
            <v>Wisconsin</v>
          </cell>
          <cell r="F53">
            <v>0</v>
          </cell>
          <cell r="H53">
            <v>43850</v>
          </cell>
          <cell r="I53">
            <v>464</v>
          </cell>
          <cell r="J53" t="str">
            <v>rv</v>
          </cell>
          <cell r="K53">
            <v>21.8</v>
          </cell>
          <cell r="L53">
            <v>8.4</v>
          </cell>
          <cell r="M53">
            <v>0</v>
          </cell>
          <cell r="N53">
            <v>7.7</v>
          </cell>
          <cell r="O53">
            <v>3</v>
          </cell>
          <cell r="P53">
            <v>28.4</v>
          </cell>
          <cell r="Q53">
            <v>0.3</v>
          </cell>
          <cell r="R53">
            <v>14.7</v>
          </cell>
          <cell r="S53">
            <v>2.2000000000000002</v>
          </cell>
          <cell r="AK53">
            <v>7.7266651082068147</v>
          </cell>
          <cell r="CD53">
            <v>0.25859178739470884</v>
          </cell>
          <cell r="CE53" t="str">
            <v/>
          </cell>
          <cell r="CF53">
            <v>0</v>
          </cell>
          <cell r="CG53">
            <v>0.10547974044847377</v>
          </cell>
          <cell r="CH53" t="str">
            <v/>
          </cell>
          <cell r="CI53">
            <v>0.27012641995784104</v>
          </cell>
          <cell r="CJ53" t="str">
            <v/>
          </cell>
          <cell r="CK53">
            <v>0.11030550141905672</v>
          </cell>
          <cell r="CL53">
            <v>8.9931449617786624E-2</v>
          </cell>
          <cell r="CN53">
            <v>0.17688705834597659</v>
          </cell>
          <cell r="CO53">
            <v>0.11563154322781848</v>
          </cell>
          <cell r="CP53">
            <v>8.5719568732638867E-4</v>
          </cell>
          <cell r="CQ53">
            <v>7.7359378472593915E-2</v>
          </cell>
          <cell r="CR53">
            <v>6.655935126013296E-2</v>
          </cell>
          <cell r="CS53">
            <v>0.24687429955758589</v>
          </cell>
          <cell r="CT53">
            <v>1.2406260865767465E-2</v>
          </cell>
          <cell r="CU53">
            <v>0.16519923687495808</v>
          </cell>
          <cell r="CV53">
            <v>4.7858551077024143E-2</v>
          </cell>
          <cell r="CX53">
            <v>0.26601160938022933</v>
          </cell>
          <cell r="CY53">
            <v>7.21584344537161E-2</v>
          </cell>
          <cell r="CZ53">
            <v>9.2646321570556221E-3</v>
          </cell>
          <cell r="DA53">
            <v>6.8739222131933952E-2</v>
          </cell>
          <cell r="DB53">
            <v>2.5887904517868713E-2</v>
          </cell>
          <cell r="DC53">
            <v>0.23541360654733179</v>
          </cell>
          <cell r="DD53">
            <v>2.8395707804403876E-2</v>
          </cell>
          <cell r="DE53">
            <v>0.14609086840027521</v>
          </cell>
          <cell r="DF53">
            <v>4.8038014607185306E-2</v>
          </cell>
          <cell r="DI53">
            <v>0.25851215599385297</v>
          </cell>
          <cell r="DJ53">
            <v>8.797916354252372E-2</v>
          </cell>
          <cell r="DK53">
            <v>0</v>
          </cell>
          <cell r="DL53">
            <v>7.5689540282741621E-2</v>
          </cell>
          <cell r="DM53">
            <v>3.8206452941803005E-2</v>
          </cell>
          <cell r="DN53">
            <v>0.25301351487746437</v>
          </cell>
          <cell r="DO53">
            <v>2.585368053786433E-2</v>
          </cell>
          <cell r="DP53">
            <v>0.15920265002965744</v>
          </cell>
          <cell r="DQ53">
            <v>5.1542841794092527E-2</v>
          </cell>
          <cell r="EJ53">
            <v>1.5</v>
          </cell>
          <cell r="EK53">
            <v>24.6</v>
          </cell>
          <cell r="EL53">
            <v>73.8</v>
          </cell>
        </row>
        <row r="54">
          <cell r="C54" t="str">
            <v>Baldwin Wallace University/Oakland University/Ohio Northern University</v>
          </cell>
          <cell r="E54" t="str">
            <v>Michigan</v>
          </cell>
          <cell r="F54">
            <v>0</v>
          </cell>
          <cell r="H54">
            <v>43850</v>
          </cell>
          <cell r="I54">
            <v>477</v>
          </cell>
          <cell r="J54" t="str">
            <v>rv</v>
          </cell>
          <cell r="K54">
            <v>27</v>
          </cell>
          <cell r="L54">
            <v>9.1</v>
          </cell>
          <cell r="M54">
            <v>0</v>
          </cell>
          <cell r="N54">
            <v>6.3</v>
          </cell>
          <cell r="O54">
            <v>1.9</v>
          </cell>
          <cell r="P54">
            <v>21.6</v>
          </cell>
          <cell r="Q54">
            <v>1.7</v>
          </cell>
          <cell r="R54">
            <v>13.6</v>
          </cell>
          <cell r="S54">
            <v>3.5</v>
          </cell>
          <cell r="AK54">
            <v>7.8038876100824384</v>
          </cell>
          <cell r="CD54" t="str">
            <v/>
          </cell>
          <cell r="CE54" t="str">
            <v/>
          </cell>
          <cell r="CF54" t="str">
            <v/>
          </cell>
          <cell r="CG54" t="str">
            <v/>
          </cell>
          <cell r="CH54" t="str">
            <v/>
          </cell>
          <cell r="CI54" t="str">
            <v/>
          </cell>
          <cell r="CJ54" t="str">
            <v/>
          </cell>
          <cell r="CK54" t="str">
            <v/>
          </cell>
          <cell r="CL54" t="str">
            <v/>
          </cell>
          <cell r="CN54">
            <v>0.36271622668227138</v>
          </cell>
          <cell r="CO54">
            <v>0.10950125304657192</v>
          </cell>
          <cell r="CP54">
            <v>1.2834600166492741E-2</v>
          </cell>
          <cell r="CQ54">
            <v>6.5913545364511966E-2</v>
          </cell>
          <cell r="CR54">
            <v>2.8823802239128629E-2</v>
          </cell>
          <cell r="CS54">
            <v>0.17042509405735146</v>
          </cell>
          <cell r="CT54">
            <v>3.3376174146863967E-2</v>
          </cell>
          <cell r="CU54">
            <v>0.11989757252935465</v>
          </cell>
          <cell r="CV54">
            <v>4.0771603687537426E-2</v>
          </cell>
          <cell r="CX54">
            <v>0.38860472919907957</v>
          </cell>
          <cell r="CY54">
            <v>0.10272798696412251</v>
          </cell>
          <cell r="CZ54">
            <v>3.573629495459054E-2</v>
          </cell>
          <cell r="DA54">
            <v>2.5382900798619604E-2</v>
          </cell>
          <cell r="DB54">
            <v>2.453927666822087E-2</v>
          </cell>
          <cell r="DC54">
            <v>0.16658398653375639</v>
          </cell>
          <cell r="DD54">
            <v>1.9915122590159012E-2</v>
          </cell>
          <cell r="DE54">
            <v>0.10152518532208271</v>
          </cell>
          <cell r="DF54">
            <v>3.4984516969368912E-2</v>
          </cell>
          <cell r="DI54">
            <v>0.41203596321934149</v>
          </cell>
          <cell r="DJ54">
            <v>0.11259267584082031</v>
          </cell>
          <cell r="DK54">
            <v>0</v>
          </cell>
          <cell r="DL54">
            <v>3.8294792531583438E-2</v>
          </cell>
          <cell r="DM54">
            <v>2.7614521910071424E-2</v>
          </cell>
          <cell r="DN54">
            <v>0.18065525242550728</v>
          </cell>
          <cell r="DO54">
            <v>2.5102166016413709E-2</v>
          </cell>
          <cell r="DP54">
            <v>0.11442244964608915</v>
          </cell>
          <cell r="DQ54">
            <v>3.9282178410173223E-2</v>
          </cell>
          <cell r="EJ54">
            <v>0</v>
          </cell>
          <cell r="EK54">
            <v>25</v>
          </cell>
          <cell r="EL54">
            <v>75</v>
          </cell>
        </row>
        <row r="55">
          <cell r="C55" t="str">
            <v>Baldwin Wallace University/Oakland University/Ohio Northern University</v>
          </cell>
          <cell r="E55" t="str">
            <v>Pennsylvania</v>
          </cell>
          <cell r="F55">
            <v>0</v>
          </cell>
          <cell r="H55">
            <v>43850</v>
          </cell>
          <cell r="I55">
            <v>502</v>
          </cell>
          <cell r="J55" t="str">
            <v>rv</v>
          </cell>
          <cell r="K55">
            <v>31.3</v>
          </cell>
          <cell r="L55">
            <v>9.1</v>
          </cell>
          <cell r="M55">
            <v>0</v>
          </cell>
          <cell r="N55">
            <v>6.5</v>
          </cell>
          <cell r="O55">
            <v>2.5</v>
          </cell>
          <cell r="P55">
            <v>20.5</v>
          </cell>
          <cell r="Q55">
            <v>1</v>
          </cell>
          <cell r="R55">
            <v>11.5</v>
          </cell>
          <cell r="S55">
            <v>2.5</v>
          </cell>
          <cell r="AK55">
            <v>7.9487072316474627</v>
          </cell>
          <cell r="CD55" t="str">
            <v/>
          </cell>
          <cell r="CE55" t="str">
            <v/>
          </cell>
          <cell r="CF55" t="str">
            <v/>
          </cell>
          <cell r="CG55" t="str">
            <v/>
          </cell>
          <cell r="CH55" t="str">
            <v/>
          </cell>
          <cell r="CI55" t="str">
            <v/>
          </cell>
          <cell r="CJ55" t="str">
            <v/>
          </cell>
          <cell r="CK55" t="str">
            <v/>
          </cell>
          <cell r="CL55" t="str">
            <v/>
          </cell>
          <cell r="CN55">
            <v>0.21098830901270604</v>
          </cell>
          <cell r="CO55">
            <v>0.10805942002670439</v>
          </cell>
          <cell r="CP55">
            <v>9.9364917943178567E-3</v>
          </cell>
          <cell r="CQ55">
            <v>8.4833434960830886E-2</v>
          </cell>
          <cell r="CR55">
            <v>2.8372372654837948E-2</v>
          </cell>
          <cell r="CS55">
            <v>0.25228149886761125</v>
          </cell>
          <cell r="CT55">
            <v>1.1883556970177725E-2</v>
          </cell>
          <cell r="CU55">
            <v>0.15206075511777967</v>
          </cell>
          <cell r="CV55">
            <v>5.896587349314264E-2</v>
          </cell>
          <cell r="CX55">
            <v>0.30995163664460484</v>
          </cell>
          <cell r="CY55">
            <v>7.331554052277843E-2</v>
          </cell>
          <cell r="CZ55">
            <v>9.077897463822121E-3</v>
          </cell>
          <cell r="DA55">
            <v>6.8619907606394359E-2</v>
          </cell>
          <cell r="DB55">
            <v>2.6308772445763313E-2</v>
          </cell>
          <cell r="DC55">
            <v>0.21076834537165956</v>
          </cell>
          <cell r="DD55">
            <v>2.6642755977663295E-2</v>
          </cell>
          <cell r="DE55">
            <v>0.13105400116245658</v>
          </cell>
          <cell r="DF55">
            <v>4.4261142804857503E-2</v>
          </cell>
          <cell r="DI55">
            <v>0.30271983912330441</v>
          </cell>
          <cell r="DJ55">
            <v>8.7035566758079608E-2</v>
          </cell>
          <cell r="DK55">
            <v>0</v>
          </cell>
          <cell r="DL55">
            <v>7.7134688181493494E-2</v>
          </cell>
          <cell r="DM55">
            <v>2.8471433789607252E-2</v>
          </cell>
          <cell r="DN55">
            <v>0.23472278145970538</v>
          </cell>
          <cell r="DO55">
            <v>2.4362033628046453E-2</v>
          </cell>
          <cell r="DP55">
            <v>0.14467346873808448</v>
          </cell>
          <cell r="DQ55">
            <v>5.088018832167903E-2</v>
          </cell>
          <cell r="EJ55">
            <v>0</v>
          </cell>
          <cell r="EK55">
            <v>25</v>
          </cell>
          <cell r="EL55">
            <v>75</v>
          </cell>
        </row>
        <row r="56">
          <cell r="C56" t="str">
            <v>Baldwin Wallace University/Oakland University/Ohio Northern University</v>
          </cell>
          <cell r="E56" t="str">
            <v>Ohio</v>
          </cell>
          <cell r="F56">
            <v>0</v>
          </cell>
          <cell r="H56">
            <v>43850</v>
          </cell>
          <cell r="I56">
            <v>428</v>
          </cell>
          <cell r="J56" t="str">
            <v>rv</v>
          </cell>
          <cell r="K56">
            <v>32.1</v>
          </cell>
          <cell r="L56">
            <v>10.1</v>
          </cell>
          <cell r="M56">
            <v>0</v>
          </cell>
          <cell r="N56">
            <v>6.1</v>
          </cell>
          <cell r="O56">
            <v>1.5</v>
          </cell>
          <cell r="P56">
            <v>20.8</v>
          </cell>
          <cell r="Q56">
            <v>2.2000000000000002</v>
          </cell>
          <cell r="R56">
            <v>10.7</v>
          </cell>
          <cell r="S56">
            <v>2.1</v>
          </cell>
          <cell r="AK56">
            <v>7.5051900360532358</v>
          </cell>
          <cell r="CD56">
            <v>0.27872461019741873</v>
          </cell>
          <cell r="CE56">
            <v>9.4271594194619487E-2</v>
          </cell>
          <cell r="CF56">
            <v>6.0449540974304147E-2</v>
          </cell>
          <cell r="CG56">
            <v>6.0462757842713842E-2</v>
          </cell>
          <cell r="CH56">
            <v>3.7976334877516255E-2</v>
          </cell>
          <cell r="CI56">
            <v>0.24730824373764512</v>
          </cell>
          <cell r="CJ56">
            <v>2.8252407667152435E-3</v>
          </cell>
          <cell r="CK56">
            <v>0.15484258155665234</v>
          </cell>
          <cell r="CL56">
            <v>5.1664099042210553E-2</v>
          </cell>
          <cell r="CN56">
            <v>0.32553296609243471</v>
          </cell>
          <cell r="CO56">
            <v>2.0622766019082035E-2</v>
          </cell>
          <cell r="CP56">
            <v>1.0082585114998236E-2</v>
          </cell>
          <cell r="CQ56">
            <v>8.5599048866960681E-2</v>
          </cell>
          <cell r="CR56">
            <v>2.6780326260771498E-2</v>
          </cell>
          <cell r="CS56">
            <v>0.19720888040611828</v>
          </cell>
          <cell r="CT56">
            <v>1.7078601315414804E-2</v>
          </cell>
          <cell r="CU56">
            <v>0.12287811430635596</v>
          </cell>
          <cell r="CV56">
            <v>3.8551288666268266E-2</v>
          </cell>
          <cell r="CX56">
            <v>0.25618793359739722</v>
          </cell>
          <cell r="CY56">
            <v>8.4884104490806772E-2</v>
          </cell>
          <cell r="CZ56">
            <v>6.1270892837377647E-2</v>
          </cell>
          <cell r="DA56">
            <v>7.6331690402581781E-2</v>
          </cell>
          <cell r="DB56">
            <v>2.2006532199740549E-2</v>
          </cell>
          <cell r="DC56">
            <v>0.19523001913229085</v>
          </cell>
          <cell r="DD56">
            <v>2.6195194759182847E-2</v>
          </cell>
          <cell r="DE56">
            <v>0.14327242711869057</v>
          </cell>
          <cell r="DF56">
            <v>3.46212054619318E-2</v>
          </cell>
          <cell r="DI56">
            <v>0.29860053072937587</v>
          </cell>
          <cell r="DJ56">
            <v>8.6658921127281893E-2</v>
          </cell>
          <cell r="DK56">
            <v>0</v>
          </cell>
          <cell r="DL56">
            <v>7.6459584517300463E-2</v>
          </cell>
          <cell r="DM56">
            <v>3.2173191418265912E-2</v>
          </cell>
          <cell r="DN56">
            <v>0.23652669129468762</v>
          </cell>
          <cell r="DO56">
            <v>1.5818882649235488E-2</v>
          </cell>
          <cell r="DP56">
            <v>0.15754750490874644</v>
          </cell>
          <cell r="DQ56">
            <v>4.6214693355106334E-2</v>
          </cell>
          <cell r="EJ56">
            <v>44.1</v>
          </cell>
          <cell r="EK56">
            <v>14</v>
          </cell>
          <cell r="EL56">
            <v>41.9</v>
          </cell>
        </row>
        <row r="57">
          <cell r="C57" t="str">
            <v>Pew Research Center</v>
          </cell>
          <cell r="E57" t="str">
            <v>US</v>
          </cell>
          <cell r="F57" t="str">
            <v>B/C</v>
          </cell>
          <cell r="H57">
            <v>43849</v>
          </cell>
          <cell r="I57">
            <v>5861</v>
          </cell>
          <cell r="J57" t="str">
            <v>rv</v>
          </cell>
          <cell r="K57">
            <v>26</v>
          </cell>
          <cell r="L57">
            <v>5</v>
          </cell>
          <cell r="M57">
            <v>1</v>
          </cell>
          <cell r="N57">
            <v>7</v>
          </cell>
          <cell r="O57">
            <v>2</v>
          </cell>
          <cell r="P57">
            <v>21</v>
          </cell>
          <cell r="Q57">
            <v>1</v>
          </cell>
          <cell r="R57">
            <v>16</v>
          </cell>
          <cell r="S57">
            <v>3</v>
          </cell>
          <cell r="AK57">
            <v>29.962393416175033</v>
          </cell>
          <cell r="CD57">
            <v>0.26753837191776281</v>
          </cell>
          <cell r="CE57">
            <v>5.0669081754399242E-2</v>
          </cell>
          <cell r="CF57">
            <v>0</v>
          </cell>
          <cell r="CG57">
            <v>4.8364883360603683E-2</v>
          </cell>
          <cell r="CH57">
            <v>2.2838041890856815E-2</v>
          </cell>
          <cell r="CI57">
            <v>0.3049331792134371</v>
          </cell>
          <cell r="CJ57">
            <v>9.948082093385666E-3</v>
          </cell>
          <cell r="CK57">
            <v>8.0508632454916781E-2</v>
          </cell>
          <cell r="CL57">
            <v>0.1076905117930449</v>
          </cell>
          <cell r="CN57">
            <v>0.28249704185771707</v>
          </cell>
          <cell r="CO57">
            <v>7.5809068672793439E-2</v>
          </cell>
          <cell r="CP57">
            <v>3.5512914833438856E-3</v>
          </cell>
          <cell r="CQ57">
            <v>7.8263891653385181E-2</v>
          </cell>
          <cell r="CR57">
            <v>3.7587299456241612E-2</v>
          </cell>
          <cell r="CS57">
            <v>0.20189110523629186</v>
          </cell>
          <cell r="CT57">
            <v>2.6108059425843239E-2</v>
          </cell>
          <cell r="CU57">
            <v>0.14157271136873825</v>
          </cell>
          <cell r="CV57">
            <v>4.1651423004847532E-2</v>
          </cell>
          <cell r="CX57">
            <v>0.23406599118126889</v>
          </cell>
          <cell r="CY57">
            <v>7.5809068672793439E-2</v>
          </cell>
          <cell r="CZ57">
            <v>1.0766525011353546E-2</v>
          </cell>
          <cell r="DA57">
            <v>6.7680404342605319E-2</v>
          </cell>
          <cell r="DB57">
            <v>2.6494677467434051E-2</v>
          </cell>
          <cell r="DC57">
            <v>0.25094086611325117</v>
          </cell>
          <cell r="DD57">
            <v>3.0226552716497036E-2</v>
          </cell>
          <cell r="DE57">
            <v>0.15051137184849081</v>
          </cell>
          <cell r="DF57">
            <v>5.3504542646305608E-2</v>
          </cell>
          <cell r="DI57">
            <v>0.2702788098957068</v>
          </cell>
          <cell r="DJ57">
            <v>7.2241772456481779E-2</v>
          </cell>
          <cell r="DK57">
            <v>0</v>
          </cell>
          <cell r="DL57">
            <v>6.7488339081840557E-2</v>
          </cell>
          <cell r="DM57">
            <v>2.9025729490647512E-2</v>
          </cell>
          <cell r="DN57">
            <v>0.27782898680300738</v>
          </cell>
          <cell r="DO57">
            <v>2.4508321910152724E-2</v>
          </cell>
          <cell r="DP57">
            <v>0.13485592765838345</v>
          </cell>
          <cell r="DQ57">
            <v>7.3772112703779966E-2</v>
          </cell>
          <cell r="EJ57">
            <v>32.4</v>
          </cell>
          <cell r="EK57">
            <v>16.899999999999999</v>
          </cell>
          <cell r="EL57">
            <v>50.7</v>
          </cell>
        </row>
        <row r="58">
          <cell r="C58" t="str">
            <v>Texas Lyceum</v>
          </cell>
          <cell r="E58" t="str">
            <v>Texas</v>
          </cell>
          <cell r="F58">
            <v>0</v>
          </cell>
          <cell r="H58">
            <v>43849</v>
          </cell>
          <cell r="I58">
            <v>401</v>
          </cell>
          <cell r="J58" t="str">
            <v>lv</v>
          </cell>
          <cell r="K58">
            <v>28</v>
          </cell>
          <cell r="L58">
            <v>9</v>
          </cell>
          <cell r="M58">
            <v>1</v>
          </cell>
          <cell r="N58">
            <v>6</v>
          </cell>
          <cell r="O58">
            <v>4</v>
          </cell>
          <cell r="P58">
            <v>26</v>
          </cell>
          <cell r="Q58">
            <v>2</v>
          </cell>
          <cell r="R58">
            <v>13</v>
          </cell>
          <cell r="S58">
            <v>0</v>
          </cell>
          <cell r="AK58">
            <v>8.5986317589986179</v>
          </cell>
          <cell r="CD58" t="str">
            <v/>
          </cell>
          <cell r="CE58" t="str">
            <v/>
          </cell>
          <cell r="CF58" t="str">
            <v/>
          </cell>
          <cell r="CG58" t="str">
            <v/>
          </cell>
          <cell r="CH58" t="str">
            <v/>
          </cell>
          <cell r="CI58" t="str">
            <v/>
          </cell>
          <cell r="CJ58" t="str">
            <v/>
          </cell>
          <cell r="CK58" t="str">
            <v/>
          </cell>
          <cell r="CL58" t="str">
            <v/>
          </cell>
          <cell r="CN58">
            <v>0.20130206322977362</v>
          </cell>
          <cell r="CO58">
            <v>7.3042383684354312E-2</v>
          </cell>
          <cell r="CP58">
            <v>7.4003343197599145E-3</v>
          </cell>
          <cell r="CQ58">
            <v>0.12156295665291598</v>
          </cell>
          <cell r="CR58">
            <v>9.6321241669740543E-2</v>
          </cell>
          <cell r="CS58">
            <v>0.21670280876193168</v>
          </cell>
          <cell r="CT58">
            <v>2.3345060210209004E-2</v>
          </cell>
          <cell r="CU58">
            <v>0.16310127824577231</v>
          </cell>
          <cell r="CV58">
            <v>5.8679259261770089E-2</v>
          </cell>
          <cell r="CX58">
            <v>0.23089910274144335</v>
          </cell>
          <cell r="CY58">
            <v>7.3042383684354312E-2</v>
          </cell>
          <cell r="CZ58">
            <v>8.9799514069943704E-3</v>
          </cell>
          <cell r="DA58">
            <v>0.10451671388789853</v>
          </cell>
          <cell r="DB58">
            <v>5.2808132105083484E-2</v>
          </cell>
          <cell r="DC58">
            <v>0.24719777945244567</v>
          </cell>
          <cell r="DD58">
            <v>9.4255761810777827E-3</v>
          </cell>
          <cell r="DE58">
            <v>0.1361822790699862</v>
          </cell>
          <cell r="DF58">
            <v>3.6948081470716487E-2</v>
          </cell>
          <cell r="DI58">
            <v>0.23415273249726734</v>
          </cell>
          <cell r="DJ58">
            <v>7.6523873612962257E-2</v>
          </cell>
          <cell r="DK58">
            <v>0</v>
          </cell>
          <cell r="DL58">
            <v>0.11396307891187059</v>
          </cell>
          <cell r="DM58">
            <v>6.6721956559012641E-2</v>
          </cell>
          <cell r="DN58">
            <v>0.25099308629782385</v>
          </cell>
          <cell r="DO58">
            <v>1.3520572026079749E-2</v>
          </cell>
          <cell r="DP58">
            <v>0.14972378341067386</v>
          </cell>
          <cell r="DQ58">
            <v>4.4400916684309601E-2</v>
          </cell>
          <cell r="EJ58">
            <v>0</v>
          </cell>
          <cell r="EK58">
            <v>25</v>
          </cell>
          <cell r="EL58">
            <v>75</v>
          </cell>
        </row>
        <row r="59">
          <cell r="C59" t="str">
            <v>Civis Analytics</v>
          </cell>
          <cell r="E59" t="str">
            <v>New York</v>
          </cell>
          <cell r="F59">
            <v>0</v>
          </cell>
          <cell r="H59">
            <v>43849</v>
          </cell>
          <cell r="I59">
            <v>845</v>
          </cell>
          <cell r="J59" t="str">
            <v>lv</v>
          </cell>
          <cell r="K59">
            <v>30</v>
          </cell>
          <cell r="L59">
            <v>17</v>
          </cell>
          <cell r="M59">
            <v>0</v>
          </cell>
          <cell r="N59">
            <v>7</v>
          </cell>
          <cell r="O59">
            <v>2</v>
          </cell>
          <cell r="P59">
            <v>17</v>
          </cell>
          <cell r="Q59">
            <v>4</v>
          </cell>
          <cell r="R59">
            <v>14</v>
          </cell>
          <cell r="S59">
            <v>4</v>
          </cell>
          <cell r="AK59">
            <v>11.185373433457517</v>
          </cell>
          <cell r="CD59" t="str">
            <v/>
          </cell>
          <cell r="CE59" t="str">
            <v/>
          </cell>
          <cell r="CF59" t="str">
            <v/>
          </cell>
          <cell r="CG59" t="str">
            <v/>
          </cell>
          <cell r="CH59" t="str">
            <v/>
          </cell>
          <cell r="CI59" t="str">
            <v/>
          </cell>
          <cell r="CJ59" t="str">
            <v/>
          </cell>
          <cell r="CK59" t="str">
            <v/>
          </cell>
          <cell r="CL59" t="str">
            <v/>
          </cell>
          <cell r="CX59">
            <v>0.28304368095964133</v>
          </cell>
          <cell r="CY59">
            <v>8.261921913765255E-2</v>
          </cell>
          <cell r="CZ59">
            <v>2.2959649160765254E-2</v>
          </cell>
          <cell r="DA59">
            <v>7.2159416191039813E-2</v>
          </cell>
          <cell r="DB59">
            <v>3.3374367366102803E-2</v>
          </cell>
          <cell r="DC59">
            <v>0.21760730309756604</v>
          </cell>
          <cell r="DD59">
            <v>2.0175687468230931E-2</v>
          </cell>
          <cell r="DE59">
            <v>0.14604164822435947</v>
          </cell>
          <cell r="DF59">
            <v>4.128003175998525E-2</v>
          </cell>
          <cell r="DI59">
            <v>0.30000121683436121</v>
          </cell>
          <cell r="DJ59">
            <v>8.7569050088543321E-2</v>
          </cell>
          <cell r="DK59">
            <v>0</v>
          </cell>
          <cell r="DL59">
            <v>7.6482585973914691E-2</v>
          </cell>
          <cell r="DM59">
            <v>3.537387157685911E-2</v>
          </cell>
          <cell r="DN59">
            <v>0.23064445565425634</v>
          </cell>
          <cell r="DO59">
            <v>2.1384440629155396E-2</v>
          </cell>
          <cell r="DP59">
            <v>0.15479120405465169</v>
          </cell>
          <cell r="DQ59">
            <v>4.3753175188258213E-2</v>
          </cell>
          <cell r="EJ59">
            <v>0</v>
          </cell>
          <cell r="EK59">
            <v>25</v>
          </cell>
          <cell r="EL59">
            <v>75</v>
          </cell>
        </row>
        <row r="60">
          <cell r="C60" t="str">
            <v>SSRS</v>
          </cell>
          <cell r="E60" t="str">
            <v>US</v>
          </cell>
          <cell r="F60" t="str">
            <v>A/B</v>
          </cell>
          <cell r="H60">
            <v>43849</v>
          </cell>
          <cell r="I60">
            <v>500</v>
          </cell>
          <cell r="J60" t="str">
            <v>rv</v>
          </cell>
          <cell r="K60">
            <v>24</v>
          </cell>
          <cell r="L60">
            <v>5</v>
          </cell>
          <cell r="M60">
            <v>0</v>
          </cell>
          <cell r="N60">
            <v>11</v>
          </cell>
          <cell r="O60">
            <v>4</v>
          </cell>
          <cell r="P60">
            <v>27</v>
          </cell>
          <cell r="Q60">
            <v>2</v>
          </cell>
          <cell r="R60">
            <v>14</v>
          </cell>
          <cell r="S60">
            <v>4</v>
          </cell>
          <cell r="AK60">
            <v>22.373949466383085</v>
          </cell>
          <cell r="CD60" t="str">
            <v/>
          </cell>
          <cell r="CE60" t="str">
            <v/>
          </cell>
          <cell r="CF60" t="str">
            <v/>
          </cell>
          <cell r="CG60" t="str">
            <v/>
          </cell>
          <cell r="CH60" t="str">
            <v/>
          </cell>
          <cell r="CI60" t="str">
            <v/>
          </cell>
          <cell r="CJ60" t="str">
            <v/>
          </cell>
          <cell r="CK60" t="str">
            <v/>
          </cell>
          <cell r="CL60" t="str">
            <v/>
          </cell>
          <cell r="CX60">
            <v>0.28304368095964133</v>
          </cell>
          <cell r="CY60">
            <v>8.261921913765255E-2</v>
          </cell>
          <cell r="CZ60">
            <v>2.2959649160765254E-2</v>
          </cell>
          <cell r="DA60">
            <v>7.2159416191039813E-2</v>
          </cell>
          <cell r="DB60">
            <v>3.3374367366102803E-2</v>
          </cell>
          <cell r="DC60">
            <v>0.21760730309756604</v>
          </cell>
          <cell r="DD60">
            <v>2.0175687468230931E-2</v>
          </cell>
          <cell r="DE60">
            <v>0.14604164822435947</v>
          </cell>
          <cell r="DF60">
            <v>4.128003175998525E-2</v>
          </cell>
          <cell r="DI60">
            <v>0.30000121683436121</v>
          </cell>
          <cell r="DJ60">
            <v>8.7569050088543321E-2</v>
          </cell>
          <cell r="DK60">
            <v>0</v>
          </cell>
          <cell r="DL60">
            <v>7.6482585973914691E-2</v>
          </cell>
          <cell r="DM60">
            <v>3.537387157685911E-2</v>
          </cell>
          <cell r="DN60">
            <v>0.23064445565425634</v>
          </cell>
          <cell r="DO60">
            <v>2.1384440629155396E-2</v>
          </cell>
          <cell r="DP60">
            <v>0.15479120405465169</v>
          </cell>
          <cell r="DQ60">
            <v>4.3753175188258213E-2</v>
          </cell>
          <cell r="EJ60">
            <v>0</v>
          </cell>
          <cell r="EK60">
            <v>25</v>
          </cell>
          <cell r="EL60">
            <v>75</v>
          </cell>
        </row>
        <row r="61">
          <cell r="C61" t="str">
            <v>Morning Consult</v>
          </cell>
          <cell r="E61" t="str">
            <v>US</v>
          </cell>
          <cell r="F61" t="str">
            <v>B/C</v>
          </cell>
          <cell r="H61">
            <v>43849</v>
          </cell>
          <cell r="I61">
            <v>12402</v>
          </cell>
          <cell r="J61" t="str">
            <v>lv</v>
          </cell>
          <cell r="K61">
            <v>29</v>
          </cell>
          <cell r="L61">
            <v>10</v>
          </cell>
          <cell r="M61">
            <v>0</v>
          </cell>
          <cell r="N61">
            <v>8</v>
          </cell>
          <cell r="O61">
            <v>3</v>
          </cell>
          <cell r="P61">
            <v>24</v>
          </cell>
          <cell r="Q61">
            <v>3</v>
          </cell>
          <cell r="R61">
            <v>15</v>
          </cell>
          <cell r="S61">
            <v>4</v>
          </cell>
          <cell r="AK61">
            <v>6.0690317862616814</v>
          </cell>
        </row>
        <row r="62">
          <cell r="C62" t="str">
            <v>Suffolk University</v>
          </cell>
          <cell r="E62" t="str">
            <v>New Hampshire</v>
          </cell>
          <cell r="F62" t="str">
            <v>A-</v>
          </cell>
          <cell r="H62">
            <v>43849</v>
          </cell>
          <cell r="I62">
            <v>500</v>
          </cell>
          <cell r="J62" t="str">
            <v>lv</v>
          </cell>
          <cell r="K62">
            <v>14.8</v>
          </cell>
          <cell r="L62">
            <v>0</v>
          </cell>
          <cell r="M62">
            <v>0</v>
          </cell>
          <cell r="N62">
            <v>12.2</v>
          </cell>
          <cell r="O62">
            <v>4.5999999999999996</v>
          </cell>
          <cell r="P62">
            <v>16.399999999999999</v>
          </cell>
          <cell r="Q62">
            <v>2.6</v>
          </cell>
          <cell r="R62">
            <v>9.8000000000000007</v>
          </cell>
          <cell r="S62">
            <v>5.6</v>
          </cell>
          <cell r="AK62">
            <v>25.580577599074264</v>
          </cell>
        </row>
        <row r="63">
          <cell r="C63" t="str">
            <v>Emerson College</v>
          </cell>
          <cell r="E63" t="str">
            <v>New Jersey</v>
          </cell>
          <cell r="F63" t="str">
            <v>A-</v>
          </cell>
          <cell r="H63">
            <v>43849</v>
          </cell>
          <cell r="I63">
            <v>388</v>
          </cell>
          <cell r="J63" t="str">
            <v>lv</v>
          </cell>
          <cell r="K63">
            <v>28.3</v>
          </cell>
          <cell r="L63">
            <v>8.5</v>
          </cell>
          <cell r="M63">
            <v>0</v>
          </cell>
          <cell r="N63">
            <v>6.2</v>
          </cell>
          <cell r="O63">
            <v>3.8</v>
          </cell>
          <cell r="P63">
            <v>24.7</v>
          </cell>
          <cell r="Q63">
            <v>0.4</v>
          </cell>
          <cell r="R63">
            <v>15.3</v>
          </cell>
          <cell r="S63">
            <v>5.6</v>
          </cell>
          <cell r="AK63">
            <v>23.926152970976343</v>
          </cell>
        </row>
        <row r="64">
          <cell r="C64" t="str">
            <v>David Binder Research</v>
          </cell>
          <cell r="E64" t="str">
            <v>Iowa</v>
          </cell>
          <cell r="F64">
            <v>0</v>
          </cell>
          <cell r="H64">
            <v>43848</v>
          </cell>
          <cell r="I64">
            <v>500</v>
          </cell>
          <cell r="J64" t="str">
            <v>lv</v>
          </cell>
          <cell r="K64">
            <v>24</v>
          </cell>
          <cell r="L64">
            <v>1</v>
          </cell>
          <cell r="M64">
            <v>0</v>
          </cell>
          <cell r="N64">
            <v>16</v>
          </cell>
          <cell r="O64">
            <v>11</v>
          </cell>
          <cell r="P64">
            <v>14</v>
          </cell>
          <cell r="Q64">
            <v>4</v>
          </cell>
          <cell r="R64">
            <v>18</v>
          </cell>
          <cell r="S64">
            <v>3</v>
          </cell>
          <cell r="AK64">
            <v>9.3929511329651607</v>
          </cell>
        </row>
        <row r="65">
          <cell r="C65" t="str">
            <v>Neighborhood Research and Media</v>
          </cell>
          <cell r="E65" t="str">
            <v>Iowa</v>
          </cell>
          <cell r="F65" t="str">
            <v>B/C</v>
          </cell>
          <cell r="H65">
            <v>43847</v>
          </cell>
          <cell r="I65">
            <v>300</v>
          </cell>
          <cell r="J65" t="str">
            <v>lv</v>
          </cell>
          <cell r="K65">
            <v>23.3</v>
          </cell>
          <cell r="L65">
            <v>0</v>
          </cell>
          <cell r="M65">
            <v>0</v>
          </cell>
          <cell r="N65">
            <v>17</v>
          </cell>
          <cell r="O65">
            <v>11.3</v>
          </cell>
          <cell r="P65">
            <v>10.3</v>
          </cell>
          <cell r="Q65">
            <v>2.2999999999999998</v>
          </cell>
          <cell r="R65">
            <v>14.7</v>
          </cell>
          <cell r="S65">
            <v>1.7</v>
          </cell>
          <cell r="AK65">
            <v>9.5829674742893953</v>
          </cell>
        </row>
        <row r="66">
          <cell r="C66" t="str">
            <v>Zogby Interactive/JZ Analytics</v>
          </cell>
          <cell r="E66" t="str">
            <v>US</v>
          </cell>
          <cell r="F66" t="str">
            <v>C</v>
          </cell>
          <cell r="H66">
            <v>43846</v>
          </cell>
          <cell r="I66">
            <v>438</v>
          </cell>
          <cell r="J66" t="str">
            <v>lv</v>
          </cell>
          <cell r="K66">
            <v>24</v>
          </cell>
          <cell r="L66">
            <v>11</v>
          </cell>
          <cell r="M66">
            <v>0</v>
          </cell>
          <cell r="N66">
            <v>8</v>
          </cell>
          <cell r="O66">
            <v>4</v>
          </cell>
          <cell r="P66">
            <v>24</v>
          </cell>
          <cell r="Q66">
            <v>3</v>
          </cell>
          <cell r="R66">
            <v>11</v>
          </cell>
          <cell r="S66">
            <v>6</v>
          </cell>
          <cell r="AK66">
            <v>8.7048287392439292</v>
          </cell>
        </row>
        <row r="67">
          <cell r="C67" t="str">
            <v>Ipsos</v>
          </cell>
          <cell r="E67" t="str">
            <v>US</v>
          </cell>
          <cell r="F67" t="str">
            <v>B-</v>
          </cell>
          <cell r="H67">
            <v>43846</v>
          </cell>
          <cell r="I67">
            <v>681</v>
          </cell>
          <cell r="J67" t="str">
            <v>a</v>
          </cell>
          <cell r="K67">
            <v>18</v>
          </cell>
          <cell r="L67">
            <v>9</v>
          </cell>
          <cell r="M67">
            <v>0</v>
          </cell>
          <cell r="N67">
            <v>6</v>
          </cell>
          <cell r="O67">
            <v>1</v>
          </cell>
          <cell r="P67">
            <v>19</v>
          </cell>
          <cell r="Q67">
            <v>1</v>
          </cell>
          <cell r="R67">
            <v>10</v>
          </cell>
          <cell r="S67">
            <v>3</v>
          </cell>
          <cell r="AK67">
            <v>0</v>
          </cell>
        </row>
        <row r="68">
          <cell r="C68" t="str">
            <v>SurveyUSA</v>
          </cell>
          <cell r="E68" t="str">
            <v>California</v>
          </cell>
          <cell r="F68" t="str">
            <v>A</v>
          </cell>
          <cell r="H68">
            <v>43846</v>
          </cell>
          <cell r="I68">
            <v>565</v>
          </cell>
          <cell r="J68" t="str">
            <v>lv</v>
          </cell>
          <cell r="K68">
            <v>30</v>
          </cell>
          <cell r="L68">
            <v>6</v>
          </cell>
          <cell r="M68">
            <v>0</v>
          </cell>
          <cell r="N68">
            <v>8</v>
          </cell>
          <cell r="O68">
            <v>2</v>
          </cell>
          <cell r="P68">
            <v>20</v>
          </cell>
          <cell r="Q68">
            <v>4</v>
          </cell>
          <cell r="R68">
            <v>20</v>
          </cell>
          <cell r="S68">
            <v>4</v>
          </cell>
          <cell r="AK68">
            <v>33.33850403582715</v>
          </cell>
        </row>
        <row r="69">
          <cell r="C69" t="str">
            <v>SurveyUSA</v>
          </cell>
          <cell r="E69" t="str">
            <v>US</v>
          </cell>
          <cell r="F69" t="str">
            <v>A</v>
          </cell>
          <cell r="H69">
            <v>43846</v>
          </cell>
          <cell r="I69">
            <v>1086</v>
          </cell>
          <cell r="J69" t="str">
            <v>lv</v>
          </cell>
          <cell r="K69">
            <v>32</v>
          </cell>
          <cell r="L69">
            <v>9</v>
          </cell>
          <cell r="M69">
            <v>0</v>
          </cell>
          <cell r="N69">
            <v>9</v>
          </cell>
          <cell r="O69">
            <v>2</v>
          </cell>
          <cell r="P69">
            <v>21</v>
          </cell>
          <cell r="Q69">
            <v>3</v>
          </cell>
          <cell r="R69">
            <v>14</v>
          </cell>
          <cell r="S69">
            <v>4</v>
          </cell>
          <cell r="AK69">
            <v>48.068704500601179</v>
          </cell>
        </row>
        <row r="70">
          <cell r="C70" t="str">
            <v>Emerson College</v>
          </cell>
          <cell r="E70" t="str">
            <v>New Hampshire</v>
          </cell>
          <cell r="F70" t="str">
            <v>A-</v>
          </cell>
          <cell r="H70">
            <v>43846</v>
          </cell>
          <cell r="I70">
            <v>657</v>
          </cell>
          <cell r="J70" t="str">
            <v>lv</v>
          </cell>
          <cell r="K70">
            <v>14.1</v>
          </cell>
          <cell r="L70">
            <v>0</v>
          </cell>
          <cell r="M70">
            <v>0</v>
          </cell>
          <cell r="N70">
            <v>17.7</v>
          </cell>
          <cell r="O70">
            <v>10</v>
          </cell>
          <cell r="P70">
            <v>22.9</v>
          </cell>
          <cell r="Q70">
            <v>4.4000000000000004</v>
          </cell>
          <cell r="R70">
            <v>13.5</v>
          </cell>
          <cell r="S70">
            <v>6.3</v>
          </cell>
          <cell r="AK70">
            <v>28.865725494802668</v>
          </cell>
        </row>
        <row r="71">
          <cell r="C71" t="str">
            <v>Ipsos</v>
          </cell>
          <cell r="E71" t="str">
            <v>US</v>
          </cell>
          <cell r="F71" t="str">
            <v>B-</v>
          </cell>
          <cell r="H71">
            <v>43846</v>
          </cell>
          <cell r="I71">
            <v>552</v>
          </cell>
          <cell r="J71" t="str">
            <v>rv</v>
          </cell>
          <cell r="K71">
            <v>19</v>
          </cell>
          <cell r="L71">
            <v>9</v>
          </cell>
          <cell r="M71">
            <v>0</v>
          </cell>
          <cell r="N71">
            <v>6</v>
          </cell>
          <cell r="O71">
            <v>2</v>
          </cell>
          <cell r="P71">
            <v>20</v>
          </cell>
          <cell r="Q71">
            <v>2</v>
          </cell>
          <cell r="R71">
            <v>12</v>
          </cell>
          <cell r="S71">
            <v>4</v>
          </cell>
          <cell r="AK71">
            <v>0.48550835239069556</v>
          </cell>
        </row>
        <row r="72">
          <cell r="C72" t="str">
            <v>YouGov</v>
          </cell>
          <cell r="E72" t="str">
            <v>US</v>
          </cell>
          <cell r="F72" t="str">
            <v>B-</v>
          </cell>
          <cell r="H72">
            <v>43844</v>
          </cell>
          <cell r="I72">
            <v>521</v>
          </cell>
          <cell r="J72" t="str">
            <v>lv</v>
          </cell>
          <cell r="K72">
            <v>27</v>
          </cell>
          <cell r="L72">
            <v>5</v>
          </cell>
          <cell r="M72">
            <v>2</v>
          </cell>
          <cell r="N72">
            <v>7</v>
          </cell>
          <cell r="O72">
            <v>3</v>
          </cell>
          <cell r="P72">
            <v>20</v>
          </cell>
          <cell r="Q72">
            <v>1</v>
          </cell>
          <cell r="R72">
            <v>19</v>
          </cell>
          <cell r="S72">
            <v>3</v>
          </cell>
          <cell r="AK72">
            <v>0.50242205010266794</v>
          </cell>
        </row>
        <row r="73">
          <cell r="C73" t="str">
            <v>Harris Insights &amp; Analytics</v>
          </cell>
          <cell r="E73" t="str">
            <v>US</v>
          </cell>
          <cell r="F73" t="str">
            <v>C+</v>
          </cell>
          <cell r="H73">
            <v>43844</v>
          </cell>
          <cell r="I73">
            <v>451</v>
          </cell>
          <cell r="J73" t="str">
            <v>rv</v>
          </cell>
          <cell r="K73">
            <v>29</v>
          </cell>
          <cell r="L73">
            <v>7</v>
          </cell>
          <cell r="M73">
            <v>0</v>
          </cell>
          <cell r="N73">
            <v>4</v>
          </cell>
          <cell r="O73">
            <v>3</v>
          </cell>
          <cell r="P73">
            <v>19</v>
          </cell>
          <cell r="Q73">
            <v>3</v>
          </cell>
          <cell r="R73">
            <v>11</v>
          </cell>
          <cell r="S73">
            <v>2</v>
          </cell>
          <cell r="AK73">
            <v>1.1525329341778068</v>
          </cell>
        </row>
        <row r="74">
          <cell r="C74" t="str">
            <v>GQR Research (GQRR)</v>
          </cell>
          <cell r="E74" t="str">
            <v>South Carolina</v>
          </cell>
          <cell r="F74" t="str">
            <v>C+</v>
          </cell>
          <cell r="H74">
            <v>43843</v>
          </cell>
          <cell r="I74">
            <v>600</v>
          </cell>
          <cell r="J74" t="str">
            <v>lv</v>
          </cell>
          <cell r="K74">
            <v>44</v>
          </cell>
          <cell r="L74">
            <v>0</v>
          </cell>
          <cell r="M74">
            <v>0</v>
          </cell>
          <cell r="N74">
            <v>5</v>
          </cell>
          <cell r="O74">
            <v>0</v>
          </cell>
          <cell r="P74">
            <v>15</v>
          </cell>
          <cell r="Q74">
            <v>12</v>
          </cell>
          <cell r="R74">
            <v>10</v>
          </cell>
          <cell r="S74">
            <v>0</v>
          </cell>
          <cell r="AK74">
            <v>9.0291996821188611</v>
          </cell>
        </row>
        <row r="75">
          <cell r="C75" t="str">
            <v>Marquette University Law School</v>
          </cell>
          <cell r="E75" t="str">
            <v>Wisconsin</v>
          </cell>
          <cell r="F75" t="str">
            <v>A/B</v>
          </cell>
          <cell r="H75">
            <v>43842</v>
          </cell>
          <cell r="I75">
            <v>358</v>
          </cell>
          <cell r="J75" t="str">
            <v>lv</v>
          </cell>
          <cell r="K75">
            <v>23</v>
          </cell>
          <cell r="L75">
            <v>6</v>
          </cell>
          <cell r="M75">
            <v>1</v>
          </cell>
          <cell r="N75">
            <v>15</v>
          </cell>
          <cell r="O75">
            <v>4</v>
          </cell>
          <cell r="P75">
            <v>19</v>
          </cell>
          <cell r="Q75">
            <v>1</v>
          </cell>
          <cell r="R75">
            <v>14</v>
          </cell>
          <cell r="S75">
            <v>6</v>
          </cell>
          <cell r="AK75">
            <v>17.637731442912234</v>
          </cell>
        </row>
        <row r="76">
          <cell r="C76" t="str">
            <v>Florida Atlantic University</v>
          </cell>
          <cell r="E76" t="str">
            <v>Florida</v>
          </cell>
          <cell r="F76" t="str">
            <v>B/C</v>
          </cell>
          <cell r="H76">
            <v>43842</v>
          </cell>
          <cell r="I76">
            <v>494</v>
          </cell>
          <cell r="J76" t="str">
            <v>lv</v>
          </cell>
          <cell r="K76">
            <v>41.5</v>
          </cell>
          <cell r="L76">
            <v>6.8</v>
          </cell>
          <cell r="M76">
            <v>3.1</v>
          </cell>
          <cell r="N76">
            <v>3.3</v>
          </cell>
          <cell r="O76">
            <v>6.1</v>
          </cell>
          <cell r="P76">
            <v>15.5</v>
          </cell>
          <cell r="Q76">
            <v>2.1</v>
          </cell>
          <cell r="R76">
            <v>9.6999999999999993</v>
          </cell>
          <cell r="S76">
            <v>5.0999999999999996</v>
          </cell>
          <cell r="AK76">
            <v>11.322076828040959</v>
          </cell>
        </row>
        <row r="77">
          <cell r="C77" t="str">
            <v>Public Policy Polling</v>
          </cell>
          <cell r="E77" t="str">
            <v>North Carolina</v>
          </cell>
          <cell r="F77" t="str">
            <v>B</v>
          </cell>
          <cell r="H77">
            <v>43842</v>
          </cell>
          <cell r="I77">
            <v>509</v>
          </cell>
          <cell r="J77" t="str">
            <v>lv</v>
          </cell>
          <cell r="K77">
            <v>31</v>
          </cell>
          <cell r="L77">
            <v>8</v>
          </cell>
          <cell r="M77">
            <v>1</v>
          </cell>
          <cell r="N77">
            <v>6</v>
          </cell>
          <cell r="O77">
            <v>3</v>
          </cell>
          <cell r="P77">
            <v>18</v>
          </cell>
          <cell r="Q77">
            <v>3</v>
          </cell>
          <cell r="R77">
            <v>15</v>
          </cell>
          <cell r="S77">
            <v>5</v>
          </cell>
          <cell r="AK77">
            <v>15.852886249502083</v>
          </cell>
        </row>
        <row r="78">
          <cell r="C78" t="str">
            <v>Morning Consult</v>
          </cell>
          <cell r="E78" t="str">
            <v>US</v>
          </cell>
          <cell r="F78" t="str">
            <v>B/C</v>
          </cell>
          <cell r="H78">
            <v>43842</v>
          </cell>
          <cell r="I78">
            <v>17096</v>
          </cell>
          <cell r="J78" t="str">
            <v>lv</v>
          </cell>
          <cell r="K78">
            <v>29</v>
          </cell>
          <cell r="L78">
            <v>8</v>
          </cell>
          <cell r="M78">
            <v>2</v>
          </cell>
          <cell r="N78">
            <v>8</v>
          </cell>
          <cell r="O78">
            <v>3</v>
          </cell>
          <cell r="P78">
            <v>23</v>
          </cell>
          <cell r="Q78">
            <v>4</v>
          </cell>
          <cell r="R78">
            <v>14</v>
          </cell>
          <cell r="S78">
            <v>5</v>
          </cell>
          <cell r="AK78">
            <v>1.72617952654798</v>
          </cell>
        </row>
        <row r="79">
          <cell r="C79" t="str">
            <v>Public Policy Institute of California</v>
          </cell>
          <cell r="E79" t="str">
            <v>California</v>
          </cell>
          <cell r="F79" t="str">
            <v>A/B</v>
          </cell>
          <cell r="H79">
            <v>43842</v>
          </cell>
          <cell r="I79">
            <v>530</v>
          </cell>
          <cell r="J79" t="str">
            <v>lv</v>
          </cell>
          <cell r="K79">
            <v>24</v>
          </cell>
          <cell r="L79">
            <v>1</v>
          </cell>
          <cell r="M79">
            <v>0</v>
          </cell>
          <cell r="N79">
            <v>6</v>
          </cell>
          <cell r="O79">
            <v>4</v>
          </cell>
          <cell r="P79">
            <v>27</v>
          </cell>
          <cell r="Q79">
            <v>0</v>
          </cell>
          <cell r="R79">
            <v>23</v>
          </cell>
          <cell r="S79">
            <v>3</v>
          </cell>
          <cell r="AK79">
            <v>18.325510867189298</v>
          </cell>
        </row>
        <row r="80">
          <cell r="C80" t="str">
            <v>RKM Research and Communications Inc.</v>
          </cell>
          <cell r="E80" t="str">
            <v>New Hampshire</v>
          </cell>
          <cell r="F80" t="str">
            <v>A/B</v>
          </cell>
          <cell r="H80">
            <v>43842</v>
          </cell>
          <cell r="I80">
            <v>434</v>
          </cell>
          <cell r="J80" t="str">
            <v>lv</v>
          </cell>
          <cell r="K80">
            <v>26.3</v>
          </cell>
          <cell r="L80">
            <v>4.4000000000000004</v>
          </cell>
          <cell r="M80">
            <v>1.2</v>
          </cell>
          <cell r="N80">
            <v>6.9</v>
          </cell>
          <cell r="O80">
            <v>2.2999999999999998</v>
          </cell>
          <cell r="P80">
            <v>21.7</v>
          </cell>
          <cell r="Q80">
            <v>1.8</v>
          </cell>
          <cell r="R80">
            <v>17.5</v>
          </cell>
          <cell r="S80">
            <v>2.1</v>
          </cell>
          <cell r="AK80">
            <v>2.4313336517995028</v>
          </cell>
        </row>
        <row r="81">
          <cell r="C81" t="str">
            <v>Quinnipiac University</v>
          </cell>
          <cell r="E81" t="str">
            <v>US</v>
          </cell>
          <cell r="F81" t="str">
            <v>B+</v>
          </cell>
          <cell r="H81">
            <v>43842</v>
          </cell>
          <cell r="I81">
            <v>651</v>
          </cell>
          <cell r="J81" t="str">
            <v>rv</v>
          </cell>
          <cell r="K81">
            <v>25</v>
          </cell>
          <cell r="L81">
            <v>6</v>
          </cell>
          <cell r="M81">
            <v>1</v>
          </cell>
          <cell r="N81">
            <v>8</v>
          </cell>
          <cell r="O81">
            <v>4</v>
          </cell>
          <cell r="P81">
            <v>19</v>
          </cell>
          <cell r="Q81">
            <v>1</v>
          </cell>
          <cell r="R81">
            <v>16</v>
          </cell>
          <cell r="S81">
            <v>5</v>
          </cell>
          <cell r="AK81">
            <v>2.4345810511238781</v>
          </cell>
        </row>
        <row r="82">
          <cell r="C82" t="str">
            <v>Monmouth University</v>
          </cell>
          <cell r="E82" t="str">
            <v>Iowa</v>
          </cell>
          <cell r="F82" t="str">
            <v>A+</v>
          </cell>
          <cell r="H82">
            <v>43842</v>
          </cell>
          <cell r="I82">
            <v>405</v>
          </cell>
          <cell r="J82" t="str">
            <v>lv</v>
          </cell>
          <cell r="K82">
            <v>28</v>
          </cell>
          <cell r="L82">
            <v>0</v>
          </cell>
          <cell r="M82">
            <v>0</v>
          </cell>
          <cell r="N82">
            <v>25</v>
          </cell>
          <cell r="O82">
            <v>0</v>
          </cell>
          <cell r="P82">
            <v>24</v>
          </cell>
          <cell r="Q82">
            <v>0</v>
          </cell>
          <cell r="R82">
            <v>16</v>
          </cell>
          <cell r="S82">
            <v>0</v>
          </cell>
          <cell r="AK82">
            <v>0</v>
          </cell>
        </row>
        <row r="83">
          <cell r="C83" t="str">
            <v>Monmouth University</v>
          </cell>
          <cell r="E83" t="str">
            <v>Iowa</v>
          </cell>
          <cell r="F83" t="str">
            <v>A+</v>
          </cell>
          <cell r="H83">
            <v>43842</v>
          </cell>
          <cell r="I83">
            <v>405</v>
          </cell>
          <cell r="J83" t="str">
            <v>lv</v>
          </cell>
          <cell r="K83">
            <v>24</v>
          </cell>
          <cell r="L83">
            <v>0</v>
          </cell>
          <cell r="M83">
            <v>4</v>
          </cell>
          <cell r="N83">
            <v>17</v>
          </cell>
          <cell r="O83">
            <v>8</v>
          </cell>
          <cell r="P83">
            <v>18</v>
          </cell>
          <cell r="Q83">
            <v>4</v>
          </cell>
          <cell r="R83">
            <v>15</v>
          </cell>
          <cell r="S83">
            <v>3</v>
          </cell>
          <cell r="AK83">
            <v>0.46578512522672311</v>
          </cell>
        </row>
        <row r="84">
          <cell r="C84" t="str">
            <v>Suffolk University</v>
          </cell>
          <cell r="E84" t="str">
            <v>Nevada</v>
          </cell>
          <cell r="F84" t="str">
            <v>A-</v>
          </cell>
          <cell r="H84">
            <v>43841</v>
          </cell>
          <cell r="I84">
            <v>500</v>
          </cell>
          <cell r="J84" t="str">
            <v>lv</v>
          </cell>
          <cell r="K84">
            <v>19.399999999999999</v>
          </cell>
          <cell r="L84">
            <v>0</v>
          </cell>
          <cell r="M84">
            <v>2.2000000000000002</v>
          </cell>
          <cell r="N84">
            <v>8.1999999999999993</v>
          </cell>
          <cell r="O84">
            <v>3.6</v>
          </cell>
          <cell r="P84">
            <v>17.600000000000001</v>
          </cell>
          <cell r="Q84">
            <v>7.6</v>
          </cell>
          <cell r="R84">
            <v>10.6</v>
          </cell>
          <cell r="S84">
            <v>4.4000000000000004</v>
          </cell>
          <cell r="AK84">
            <v>21.854251232802188</v>
          </cell>
        </row>
        <row r="85">
          <cell r="C85" t="str">
            <v>IBD/TIPP</v>
          </cell>
          <cell r="E85" t="str">
            <v>US</v>
          </cell>
          <cell r="F85" t="str">
            <v>A/B</v>
          </cell>
          <cell r="H85">
            <v>43841</v>
          </cell>
          <cell r="I85">
            <v>333</v>
          </cell>
          <cell r="J85" t="str">
            <v>rv</v>
          </cell>
          <cell r="K85">
            <v>26</v>
          </cell>
          <cell r="L85">
            <v>7</v>
          </cell>
          <cell r="M85">
            <v>0</v>
          </cell>
          <cell r="N85">
            <v>9</v>
          </cell>
          <cell r="O85">
            <v>3</v>
          </cell>
          <cell r="P85">
            <v>15</v>
          </cell>
          <cell r="Q85">
            <v>2</v>
          </cell>
          <cell r="R85">
            <v>20</v>
          </cell>
          <cell r="S85">
            <v>3</v>
          </cell>
          <cell r="AK85">
            <v>1.7943624432237701</v>
          </cell>
        </row>
        <row r="86">
          <cell r="C86" t="str">
            <v>Tulchin Research</v>
          </cell>
          <cell r="E86" t="str">
            <v>California</v>
          </cell>
          <cell r="F86" t="str">
            <v>B/C</v>
          </cell>
          <cell r="H86">
            <v>43840</v>
          </cell>
          <cell r="I86">
            <v>1121</v>
          </cell>
          <cell r="J86" t="str">
            <v>lv</v>
          </cell>
          <cell r="K86">
            <v>25</v>
          </cell>
          <cell r="L86">
            <v>7</v>
          </cell>
          <cell r="M86">
            <v>1</v>
          </cell>
          <cell r="N86">
            <v>8</v>
          </cell>
          <cell r="O86">
            <v>2</v>
          </cell>
          <cell r="P86">
            <v>29</v>
          </cell>
          <cell r="Q86">
            <v>3</v>
          </cell>
          <cell r="R86">
            <v>12</v>
          </cell>
          <cell r="S86">
            <v>5</v>
          </cell>
          <cell r="AK86">
            <v>14.372912060988201</v>
          </cell>
        </row>
        <row r="87">
          <cell r="C87" t="str">
            <v>Ipsos</v>
          </cell>
          <cell r="E87" t="str">
            <v>US</v>
          </cell>
          <cell r="F87" t="str">
            <v>B-</v>
          </cell>
          <cell r="H87">
            <v>43839</v>
          </cell>
          <cell r="I87">
            <v>436</v>
          </cell>
          <cell r="J87" t="str">
            <v>rv</v>
          </cell>
          <cell r="K87">
            <v>23</v>
          </cell>
          <cell r="L87">
            <v>7.9</v>
          </cell>
          <cell r="M87">
            <v>2.2999999999999998</v>
          </cell>
          <cell r="N87">
            <v>7.2</v>
          </cell>
          <cell r="O87">
            <v>1.1000000000000001</v>
          </cell>
          <cell r="P87">
            <v>19.899999999999999</v>
          </cell>
          <cell r="Q87">
            <v>3.2</v>
          </cell>
          <cell r="R87">
            <v>14.7</v>
          </cell>
          <cell r="S87">
            <v>3.1</v>
          </cell>
          <cell r="AK87">
            <v>8.2471498592011375E-2</v>
          </cell>
        </row>
        <row r="88">
          <cell r="C88" t="str">
            <v>Ipsos</v>
          </cell>
          <cell r="E88" t="str">
            <v>US</v>
          </cell>
          <cell r="F88" t="str">
            <v>B-</v>
          </cell>
          <cell r="H88">
            <v>43839</v>
          </cell>
          <cell r="I88">
            <v>707</v>
          </cell>
          <cell r="J88" t="str">
            <v>a</v>
          </cell>
          <cell r="K88">
            <v>15</v>
          </cell>
          <cell r="L88">
            <v>6</v>
          </cell>
          <cell r="M88">
            <v>2</v>
          </cell>
          <cell r="N88">
            <v>5</v>
          </cell>
          <cell r="O88">
            <v>1</v>
          </cell>
          <cell r="P88">
            <v>17</v>
          </cell>
          <cell r="Q88">
            <v>3</v>
          </cell>
          <cell r="R88">
            <v>10</v>
          </cell>
          <cell r="S88">
            <v>3</v>
          </cell>
          <cell r="AK88">
            <v>0</v>
          </cell>
        </row>
        <row r="89">
          <cell r="C89" t="str">
            <v>Capitol Weekly</v>
          </cell>
          <cell r="E89" t="str">
            <v>California</v>
          </cell>
          <cell r="F89">
            <v>0</v>
          </cell>
          <cell r="H89">
            <v>43839</v>
          </cell>
          <cell r="I89">
            <v>1053</v>
          </cell>
          <cell r="J89" t="str">
            <v>lv</v>
          </cell>
          <cell r="K89">
            <v>20</v>
          </cell>
          <cell r="L89">
            <v>6</v>
          </cell>
          <cell r="M89">
            <v>1</v>
          </cell>
          <cell r="N89">
            <v>11</v>
          </cell>
          <cell r="O89">
            <v>5</v>
          </cell>
          <cell r="P89">
            <v>24</v>
          </cell>
          <cell r="Q89">
            <v>2</v>
          </cell>
          <cell r="R89">
            <v>21</v>
          </cell>
          <cell r="S89">
            <v>7</v>
          </cell>
          <cell r="AK89">
            <v>9.7692594371011339</v>
          </cell>
        </row>
        <row r="90">
          <cell r="C90" t="str">
            <v>Myers Research/Strategic Services</v>
          </cell>
          <cell r="E90" t="str">
            <v>Nevada</v>
          </cell>
          <cell r="F90">
            <v>0</v>
          </cell>
          <cell r="H90">
            <v>43838</v>
          </cell>
          <cell r="I90">
            <v>600</v>
          </cell>
          <cell r="J90" t="str">
            <v>lv</v>
          </cell>
          <cell r="K90">
            <v>28</v>
          </cell>
          <cell r="L90">
            <v>0</v>
          </cell>
          <cell r="M90">
            <v>2</v>
          </cell>
          <cell r="N90">
            <v>6</v>
          </cell>
          <cell r="O90">
            <v>4</v>
          </cell>
          <cell r="P90">
            <v>29</v>
          </cell>
          <cell r="Q90">
            <v>8</v>
          </cell>
          <cell r="R90">
            <v>14</v>
          </cell>
          <cell r="S90">
            <v>5</v>
          </cell>
          <cell r="AK90">
            <v>7.7782925138758303</v>
          </cell>
        </row>
        <row r="91">
          <cell r="C91" t="str">
            <v>Selzer &amp; Co.</v>
          </cell>
          <cell r="E91" t="str">
            <v>Iowa</v>
          </cell>
          <cell r="F91" t="str">
            <v>A+</v>
          </cell>
          <cell r="H91">
            <v>43838</v>
          </cell>
          <cell r="I91">
            <v>701</v>
          </cell>
          <cell r="J91" t="str">
            <v>lv</v>
          </cell>
          <cell r="K91">
            <v>15</v>
          </cell>
          <cell r="L91">
            <v>1</v>
          </cell>
          <cell r="M91">
            <v>3</v>
          </cell>
          <cell r="N91">
            <v>16</v>
          </cell>
          <cell r="O91">
            <v>6</v>
          </cell>
          <cell r="P91">
            <v>20</v>
          </cell>
          <cell r="Q91">
            <v>2</v>
          </cell>
          <cell r="R91">
            <v>17</v>
          </cell>
          <cell r="S91">
            <v>5</v>
          </cell>
          <cell r="AK91">
            <v>37.969432822548562</v>
          </cell>
        </row>
        <row r="92">
          <cell r="C92" t="str">
            <v>Fox News/Beacon Research/Shaw &amp; Co. Research</v>
          </cell>
          <cell r="E92" t="str">
            <v>Wisconsin</v>
          </cell>
          <cell r="F92" t="str">
            <v>A-</v>
          </cell>
          <cell r="H92">
            <v>43838</v>
          </cell>
          <cell r="I92">
            <v>671</v>
          </cell>
          <cell r="J92" t="str">
            <v>lv</v>
          </cell>
          <cell r="K92">
            <v>23</v>
          </cell>
          <cell r="L92">
            <v>7</v>
          </cell>
          <cell r="M92">
            <v>3</v>
          </cell>
          <cell r="N92">
            <v>9</v>
          </cell>
          <cell r="O92">
            <v>4</v>
          </cell>
          <cell r="P92">
            <v>21</v>
          </cell>
          <cell r="Q92">
            <v>2</v>
          </cell>
          <cell r="R92">
            <v>13</v>
          </cell>
          <cell r="S92">
            <v>3</v>
          </cell>
          <cell r="AK92">
            <v>24.917284186304812</v>
          </cell>
        </row>
        <row r="93">
          <cell r="C93" t="str">
            <v>Fox News/Beacon Research/Shaw &amp; Co. Research</v>
          </cell>
          <cell r="E93" t="str">
            <v>Nevada</v>
          </cell>
          <cell r="F93" t="str">
            <v>A-</v>
          </cell>
          <cell r="H93">
            <v>43838</v>
          </cell>
          <cell r="I93">
            <v>635</v>
          </cell>
          <cell r="J93" t="str">
            <v>lv</v>
          </cell>
          <cell r="K93">
            <v>23</v>
          </cell>
          <cell r="L93">
            <v>2</v>
          </cell>
          <cell r="M93">
            <v>3</v>
          </cell>
          <cell r="N93">
            <v>6</v>
          </cell>
          <cell r="O93">
            <v>2</v>
          </cell>
          <cell r="P93">
            <v>17</v>
          </cell>
          <cell r="Q93">
            <v>12</v>
          </cell>
          <cell r="R93">
            <v>12</v>
          </cell>
          <cell r="S93">
            <v>4</v>
          </cell>
          <cell r="AK93">
            <v>24.203528231395168</v>
          </cell>
        </row>
        <row r="94">
          <cell r="C94" t="str">
            <v>Fox News/Beacon Research/Shaw &amp; Co. Research</v>
          </cell>
          <cell r="E94" t="str">
            <v>South Carolina</v>
          </cell>
          <cell r="F94" t="str">
            <v>A-</v>
          </cell>
          <cell r="H94">
            <v>43838</v>
          </cell>
          <cell r="I94">
            <v>808</v>
          </cell>
          <cell r="J94" t="str">
            <v>lv</v>
          </cell>
          <cell r="K94">
            <v>36</v>
          </cell>
          <cell r="L94">
            <v>2</v>
          </cell>
          <cell r="M94">
            <v>2</v>
          </cell>
          <cell r="N94">
            <v>4</v>
          </cell>
          <cell r="O94">
            <v>1</v>
          </cell>
          <cell r="P94">
            <v>14</v>
          </cell>
          <cell r="Q94">
            <v>15</v>
          </cell>
          <cell r="R94">
            <v>10</v>
          </cell>
          <cell r="S94">
            <v>2</v>
          </cell>
          <cell r="AK94">
            <v>27.480314691588443</v>
          </cell>
        </row>
        <row r="95">
          <cell r="C95" t="str">
            <v>Patinkin Research Strategies</v>
          </cell>
          <cell r="E95" t="str">
            <v>New Hampshire</v>
          </cell>
          <cell r="F95">
            <v>0</v>
          </cell>
          <cell r="H95">
            <v>43837</v>
          </cell>
          <cell r="I95">
            <v>600</v>
          </cell>
          <cell r="J95" t="str">
            <v>lv</v>
          </cell>
          <cell r="K95">
            <v>21</v>
          </cell>
          <cell r="L95">
            <v>0</v>
          </cell>
          <cell r="M95">
            <v>2</v>
          </cell>
          <cell r="N95">
            <v>17</v>
          </cell>
          <cell r="O95">
            <v>6</v>
          </cell>
          <cell r="P95">
            <v>19</v>
          </cell>
          <cell r="Q95">
            <v>6</v>
          </cell>
          <cell r="R95">
            <v>10</v>
          </cell>
          <cell r="S95">
            <v>5</v>
          </cell>
          <cell r="AK95">
            <v>7.5992121864486837</v>
          </cell>
        </row>
        <row r="96">
          <cell r="C96" t="str">
            <v>Monmouth University</v>
          </cell>
          <cell r="E96" t="str">
            <v>New Hampshire</v>
          </cell>
          <cell r="F96" t="str">
            <v>A+</v>
          </cell>
          <cell r="H96">
            <v>43837</v>
          </cell>
          <cell r="I96">
            <v>404</v>
          </cell>
          <cell r="J96" t="str">
            <v>lv</v>
          </cell>
          <cell r="K96">
            <v>24</v>
          </cell>
          <cell r="L96">
            <v>0</v>
          </cell>
          <cell r="M96">
            <v>0</v>
          </cell>
          <cell r="N96">
            <v>23</v>
          </cell>
          <cell r="O96">
            <v>0</v>
          </cell>
          <cell r="P96">
            <v>21</v>
          </cell>
          <cell r="Q96">
            <v>0</v>
          </cell>
          <cell r="R96">
            <v>18</v>
          </cell>
          <cell r="S96">
            <v>0</v>
          </cell>
          <cell r="AK96">
            <v>0</v>
          </cell>
        </row>
        <row r="97">
          <cell r="C97" t="str">
            <v>Monmouth University</v>
          </cell>
          <cell r="E97" t="str">
            <v>New Hampshire</v>
          </cell>
          <cell r="F97" t="str">
            <v>A+</v>
          </cell>
          <cell r="H97">
            <v>43837</v>
          </cell>
          <cell r="I97">
            <v>404</v>
          </cell>
          <cell r="J97" t="str">
            <v>lv</v>
          </cell>
          <cell r="K97">
            <v>21</v>
          </cell>
          <cell r="L97">
            <v>0</v>
          </cell>
          <cell r="M97">
            <v>2</v>
          </cell>
          <cell r="N97">
            <v>20</v>
          </cell>
          <cell r="O97">
            <v>7</v>
          </cell>
          <cell r="P97">
            <v>21</v>
          </cell>
          <cell r="Q97">
            <v>0</v>
          </cell>
          <cell r="R97">
            <v>15</v>
          </cell>
          <cell r="S97">
            <v>5</v>
          </cell>
          <cell r="AK97">
            <v>0</v>
          </cell>
        </row>
        <row r="98">
          <cell r="C98" t="str">
            <v>Monmouth University</v>
          </cell>
          <cell r="E98" t="str">
            <v>New Hampshire</v>
          </cell>
          <cell r="F98" t="str">
            <v>A+</v>
          </cell>
          <cell r="H98">
            <v>43837</v>
          </cell>
          <cell r="I98">
            <v>404</v>
          </cell>
          <cell r="J98" t="str">
            <v>lv</v>
          </cell>
          <cell r="K98">
            <v>19</v>
          </cell>
          <cell r="L98">
            <v>0</v>
          </cell>
          <cell r="M98">
            <v>1</v>
          </cell>
          <cell r="N98">
            <v>20</v>
          </cell>
          <cell r="O98">
            <v>6</v>
          </cell>
          <cell r="P98">
            <v>18</v>
          </cell>
          <cell r="Q98">
            <v>4</v>
          </cell>
          <cell r="R98">
            <v>15</v>
          </cell>
          <cell r="S98">
            <v>3</v>
          </cell>
          <cell r="AK98">
            <v>26.078699353520694</v>
          </cell>
        </row>
        <row r="99">
          <cell r="C99" t="str">
            <v>YouGov</v>
          </cell>
          <cell r="E99" t="str">
            <v>US</v>
          </cell>
          <cell r="F99" t="str">
            <v>B-</v>
          </cell>
          <cell r="H99">
            <v>43837</v>
          </cell>
          <cell r="I99">
            <v>574</v>
          </cell>
          <cell r="J99" t="str">
            <v>lv</v>
          </cell>
          <cell r="K99">
            <v>27</v>
          </cell>
          <cell r="L99">
            <v>3</v>
          </cell>
          <cell r="M99">
            <v>1</v>
          </cell>
          <cell r="N99">
            <v>7</v>
          </cell>
          <cell r="O99">
            <v>3</v>
          </cell>
          <cell r="P99">
            <v>20</v>
          </cell>
          <cell r="Q99">
            <v>2</v>
          </cell>
          <cell r="R99">
            <v>22</v>
          </cell>
          <cell r="S99">
            <v>3</v>
          </cell>
          <cell r="AK99">
            <v>0.18773484363603524</v>
          </cell>
        </row>
        <row r="100">
          <cell r="C100" t="str">
            <v>Emerson College</v>
          </cell>
          <cell r="E100" t="str">
            <v>New Mexico</v>
          </cell>
          <cell r="F100" t="str">
            <v>A-</v>
          </cell>
          <cell r="H100">
            <v>43836</v>
          </cell>
          <cell r="I100">
            <v>447</v>
          </cell>
          <cell r="J100" t="str">
            <v>lv</v>
          </cell>
          <cell r="K100">
            <v>26.7</v>
          </cell>
          <cell r="L100">
            <v>2.8</v>
          </cell>
          <cell r="M100">
            <v>1.8</v>
          </cell>
          <cell r="N100">
            <v>6.5</v>
          </cell>
          <cell r="O100">
            <v>2.1</v>
          </cell>
          <cell r="P100">
            <v>28.2</v>
          </cell>
          <cell r="Q100">
            <v>1</v>
          </cell>
          <cell r="R100">
            <v>8.4</v>
          </cell>
          <cell r="S100">
            <v>10.199999999999999</v>
          </cell>
          <cell r="AK100">
            <v>19.213324806909707</v>
          </cell>
        </row>
        <row r="101">
          <cell r="C101" t="str">
            <v>Morning Consult</v>
          </cell>
          <cell r="E101" t="str">
            <v>US</v>
          </cell>
          <cell r="F101" t="str">
            <v>B/C</v>
          </cell>
          <cell r="H101">
            <v>43835</v>
          </cell>
          <cell r="I101">
            <v>17213</v>
          </cell>
          <cell r="J101" t="str">
            <v>lv</v>
          </cell>
          <cell r="K101">
            <v>31</v>
          </cell>
          <cell r="L101">
            <v>7</v>
          </cell>
          <cell r="M101">
            <v>2</v>
          </cell>
          <cell r="N101">
            <v>8</v>
          </cell>
          <cell r="O101">
            <v>3</v>
          </cell>
          <cell r="P101">
            <v>23</v>
          </cell>
          <cell r="Q101">
            <v>4</v>
          </cell>
          <cell r="R101">
            <v>14</v>
          </cell>
          <cell r="S101">
            <v>4</v>
          </cell>
          <cell r="AK101">
            <v>0.62217853810792345</v>
          </cell>
        </row>
        <row r="102">
          <cell r="C102" t="str">
            <v>YouGov</v>
          </cell>
          <cell r="E102" t="str">
            <v>New Hampshire</v>
          </cell>
          <cell r="F102" t="str">
            <v>B-</v>
          </cell>
          <cell r="H102">
            <v>43833</v>
          </cell>
          <cell r="I102">
            <v>487</v>
          </cell>
          <cell r="J102" t="str">
            <v>lv</v>
          </cell>
          <cell r="K102">
            <v>25</v>
          </cell>
          <cell r="L102">
            <v>0</v>
          </cell>
          <cell r="M102">
            <v>3</v>
          </cell>
          <cell r="N102">
            <v>13</v>
          </cell>
          <cell r="O102">
            <v>7</v>
          </cell>
          <cell r="P102">
            <v>27</v>
          </cell>
          <cell r="Q102">
            <v>3</v>
          </cell>
          <cell r="R102">
            <v>18</v>
          </cell>
          <cell r="S102">
            <v>2</v>
          </cell>
          <cell r="AK102">
            <v>9.2782565442904357</v>
          </cell>
        </row>
        <row r="103">
          <cell r="C103" t="str">
            <v>YouGov</v>
          </cell>
          <cell r="E103" t="str">
            <v>Iowa</v>
          </cell>
          <cell r="F103" t="str">
            <v>B-</v>
          </cell>
          <cell r="H103">
            <v>43833</v>
          </cell>
          <cell r="I103">
            <v>747</v>
          </cell>
          <cell r="J103" t="str">
            <v>lv</v>
          </cell>
          <cell r="K103">
            <v>23</v>
          </cell>
          <cell r="L103">
            <v>0</v>
          </cell>
          <cell r="M103">
            <v>2</v>
          </cell>
          <cell r="N103">
            <v>23</v>
          </cell>
          <cell r="O103">
            <v>7</v>
          </cell>
          <cell r="P103">
            <v>23</v>
          </cell>
          <cell r="Q103">
            <v>2</v>
          </cell>
          <cell r="R103">
            <v>16</v>
          </cell>
          <cell r="S103">
            <v>2</v>
          </cell>
          <cell r="AK103">
            <v>1.3922221879874965</v>
          </cell>
        </row>
        <row r="104">
          <cell r="C104" t="str">
            <v>Sacred Heart University</v>
          </cell>
          <cell r="E104" t="str">
            <v>Connecticut</v>
          </cell>
          <cell r="F104" t="str">
            <v>B/C</v>
          </cell>
          <cell r="H104">
            <v>43832</v>
          </cell>
          <cell r="I104">
            <v>348</v>
          </cell>
          <cell r="J104" t="str">
            <v>rv</v>
          </cell>
          <cell r="K104">
            <v>33</v>
          </cell>
          <cell r="L104">
            <v>0</v>
          </cell>
          <cell r="M104">
            <v>0</v>
          </cell>
          <cell r="N104">
            <v>11.2</v>
          </cell>
          <cell r="O104">
            <v>0</v>
          </cell>
          <cell r="P104">
            <v>19.3</v>
          </cell>
          <cell r="Q104">
            <v>0</v>
          </cell>
          <cell r="R104">
            <v>17.8</v>
          </cell>
          <cell r="S104">
            <v>0</v>
          </cell>
          <cell r="AK104">
            <v>4.7265644707676078</v>
          </cell>
        </row>
        <row r="105">
          <cell r="C105" t="str">
            <v>YouGov</v>
          </cell>
          <cell r="E105" t="str">
            <v>US</v>
          </cell>
          <cell r="F105" t="str">
            <v>B-</v>
          </cell>
          <cell r="H105">
            <v>43830</v>
          </cell>
          <cell r="I105">
            <v>548</v>
          </cell>
          <cell r="J105" t="str">
            <v>lv</v>
          </cell>
          <cell r="K105">
            <v>29</v>
          </cell>
          <cell r="L105">
            <v>3</v>
          </cell>
          <cell r="M105">
            <v>2</v>
          </cell>
          <cell r="N105">
            <v>8</v>
          </cell>
          <cell r="O105">
            <v>4</v>
          </cell>
          <cell r="P105">
            <v>19</v>
          </cell>
          <cell r="Q105">
            <v>2</v>
          </cell>
          <cell r="R105">
            <v>18</v>
          </cell>
          <cell r="S105">
            <v>3</v>
          </cell>
          <cell r="AK105">
            <v>8.034411665345878E-2</v>
          </cell>
        </row>
        <row r="106">
          <cell r="C106" t="str">
            <v>Harris Insights &amp; Analytics</v>
          </cell>
          <cell r="E106" t="str">
            <v>US</v>
          </cell>
          <cell r="F106" t="str">
            <v>C+</v>
          </cell>
          <cell r="H106">
            <v>43828</v>
          </cell>
          <cell r="I106">
            <v>780</v>
          </cell>
          <cell r="J106" t="str">
            <v>rv</v>
          </cell>
          <cell r="K106">
            <v>30</v>
          </cell>
          <cell r="L106">
            <v>7</v>
          </cell>
          <cell r="M106">
            <v>2</v>
          </cell>
          <cell r="N106">
            <v>7</v>
          </cell>
          <cell r="O106">
            <v>2</v>
          </cell>
          <cell r="P106">
            <v>17</v>
          </cell>
          <cell r="Q106">
            <v>2</v>
          </cell>
          <cell r="R106">
            <v>12</v>
          </cell>
          <cell r="S106">
            <v>3</v>
          </cell>
          <cell r="AK106">
            <v>0.30457967589794066</v>
          </cell>
        </row>
        <row r="107">
          <cell r="C107" t="str">
            <v>Morning Consult</v>
          </cell>
          <cell r="E107" t="str">
            <v>US</v>
          </cell>
          <cell r="F107" t="str">
            <v>B/C</v>
          </cell>
          <cell r="H107">
            <v>43828</v>
          </cell>
          <cell r="I107">
            <v>17787</v>
          </cell>
          <cell r="J107" t="str">
            <v>lv</v>
          </cell>
          <cell r="K107">
            <v>32</v>
          </cell>
          <cell r="L107">
            <v>6</v>
          </cell>
          <cell r="M107">
            <v>3</v>
          </cell>
          <cell r="N107">
            <v>8</v>
          </cell>
          <cell r="O107">
            <v>3</v>
          </cell>
          <cell r="P107">
            <v>21</v>
          </cell>
          <cell r="Q107">
            <v>3</v>
          </cell>
          <cell r="R107">
            <v>14</v>
          </cell>
          <cell r="S107">
            <v>4</v>
          </cell>
          <cell r="AK107">
            <v>0.28129086959367522</v>
          </cell>
        </row>
        <row r="108">
          <cell r="C108" t="str">
            <v>Harris Insights &amp; Analytics</v>
          </cell>
          <cell r="E108" t="str">
            <v>US</v>
          </cell>
          <cell r="F108" t="str">
            <v>C+</v>
          </cell>
          <cell r="H108">
            <v>43827</v>
          </cell>
          <cell r="I108">
            <v>431</v>
          </cell>
          <cell r="J108" t="str">
            <v>rv</v>
          </cell>
          <cell r="K108">
            <v>28</v>
          </cell>
          <cell r="L108">
            <v>11</v>
          </cell>
          <cell r="M108">
            <v>2</v>
          </cell>
          <cell r="N108">
            <v>6</v>
          </cell>
          <cell r="O108">
            <v>2</v>
          </cell>
          <cell r="P108">
            <v>16</v>
          </cell>
          <cell r="Q108">
            <v>2</v>
          </cell>
          <cell r="R108">
            <v>11</v>
          </cell>
          <cell r="S108">
            <v>2</v>
          </cell>
          <cell r="AK108">
            <v>0.23896552999494319</v>
          </cell>
        </row>
        <row r="109">
          <cell r="C109" t="str">
            <v>YouGov</v>
          </cell>
          <cell r="E109" t="str">
            <v>US</v>
          </cell>
          <cell r="F109" t="str">
            <v>B-</v>
          </cell>
          <cell r="H109">
            <v>43823</v>
          </cell>
          <cell r="I109">
            <v>586</v>
          </cell>
          <cell r="J109" t="str">
            <v>lv</v>
          </cell>
          <cell r="K109">
            <v>30</v>
          </cell>
          <cell r="L109">
            <v>4</v>
          </cell>
          <cell r="M109">
            <v>2</v>
          </cell>
          <cell r="N109">
            <v>7</v>
          </cell>
          <cell r="O109">
            <v>5</v>
          </cell>
          <cell r="P109">
            <v>17</v>
          </cell>
          <cell r="Q109">
            <v>1</v>
          </cell>
          <cell r="R109">
            <v>19</v>
          </cell>
          <cell r="S109">
            <v>3</v>
          </cell>
          <cell r="AK109">
            <v>4.2423684900633064E-2</v>
          </cell>
        </row>
        <row r="110">
          <cell r="C110" t="str">
            <v>YouGov</v>
          </cell>
          <cell r="E110" t="str">
            <v>US</v>
          </cell>
          <cell r="F110" t="str">
            <v>B-</v>
          </cell>
          <cell r="H110">
            <v>43822</v>
          </cell>
          <cell r="I110">
            <v>412</v>
          </cell>
          <cell r="J110" t="str">
            <v>lv</v>
          </cell>
          <cell r="K110">
            <v>34</v>
          </cell>
          <cell r="L110">
            <v>4</v>
          </cell>
          <cell r="M110">
            <v>3</v>
          </cell>
          <cell r="N110">
            <v>7</v>
          </cell>
          <cell r="O110">
            <v>2</v>
          </cell>
          <cell r="P110">
            <v>19</v>
          </cell>
          <cell r="Q110">
            <v>0</v>
          </cell>
          <cell r="R110">
            <v>20</v>
          </cell>
          <cell r="S110">
            <v>4</v>
          </cell>
          <cell r="AK110">
            <v>2.1166772454189492E-2</v>
          </cell>
        </row>
        <row r="111">
          <cell r="C111" t="str">
            <v>Morning Consult</v>
          </cell>
          <cell r="E111" t="str">
            <v>US</v>
          </cell>
          <cell r="F111" t="str">
            <v>B/C</v>
          </cell>
          <cell r="H111">
            <v>43821</v>
          </cell>
          <cell r="I111">
            <v>7178</v>
          </cell>
          <cell r="J111" t="str">
            <v>lv</v>
          </cell>
          <cell r="K111">
            <v>31</v>
          </cell>
          <cell r="L111">
            <v>6</v>
          </cell>
          <cell r="M111">
            <v>3</v>
          </cell>
          <cell r="N111">
            <v>9</v>
          </cell>
          <cell r="O111">
            <v>3</v>
          </cell>
          <cell r="P111">
            <v>21</v>
          </cell>
          <cell r="Q111">
            <v>3</v>
          </cell>
          <cell r="R111">
            <v>15</v>
          </cell>
          <cell r="S111">
            <v>5</v>
          </cell>
          <cell r="AK111">
            <v>0.10275597596426031</v>
          </cell>
        </row>
        <row r="112">
          <cell r="C112" t="str">
            <v>Ipsos</v>
          </cell>
          <cell r="E112" t="str">
            <v>US</v>
          </cell>
          <cell r="F112" t="str">
            <v>B-</v>
          </cell>
          <cell r="H112">
            <v>43818</v>
          </cell>
          <cell r="I112">
            <v>571</v>
          </cell>
          <cell r="J112" t="str">
            <v>rv</v>
          </cell>
          <cell r="K112">
            <v>20</v>
          </cell>
          <cell r="L112">
            <v>6</v>
          </cell>
          <cell r="M112">
            <v>0</v>
          </cell>
          <cell r="N112">
            <v>5</v>
          </cell>
          <cell r="O112">
            <v>2</v>
          </cell>
          <cell r="P112">
            <v>16</v>
          </cell>
          <cell r="Q112">
            <v>3</v>
          </cell>
          <cell r="R112">
            <v>13</v>
          </cell>
          <cell r="S112">
            <v>3</v>
          </cell>
          <cell r="AK112">
            <v>2.1245919632905008E-2</v>
          </cell>
        </row>
        <row r="113">
          <cell r="C113" t="str">
            <v>Ipsos</v>
          </cell>
          <cell r="E113" t="str">
            <v>US</v>
          </cell>
          <cell r="F113" t="str">
            <v>B-</v>
          </cell>
          <cell r="H113">
            <v>43818</v>
          </cell>
          <cell r="I113">
            <v>709</v>
          </cell>
          <cell r="J113" t="str">
            <v>a</v>
          </cell>
          <cell r="K113">
            <v>18</v>
          </cell>
          <cell r="L113">
            <v>5</v>
          </cell>
          <cell r="M113">
            <v>1</v>
          </cell>
          <cell r="N113">
            <v>4</v>
          </cell>
          <cell r="O113">
            <v>1</v>
          </cell>
          <cell r="P113">
            <v>15</v>
          </cell>
          <cell r="Q113">
            <v>2</v>
          </cell>
          <cell r="R113">
            <v>10</v>
          </cell>
          <cell r="S113">
            <v>2</v>
          </cell>
          <cell r="AK113">
            <v>0</v>
          </cell>
        </row>
        <row r="114">
          <cell r="C114" t="str">
            <v>McLaughlin &amp; Associates</v>
          </cell>
          <cell r="E114" t="str">
            <v>US</v>
          </cell>
          <cell r="F114" t="str">
            <v>C/D</v>
          </cell>
          <cell r="H114">
            <v>43817</v>
          </cell>
          <cell r="I114">
            <v>480</v>
          </cell>
          <cell r="J114" t="str">
            <v>lv</v>
          </cell>
          <cell r="K114">
            <v>23</v>
          </cell>
          <cell r="L114">
            <v>5</v>
          </cell>
          <cell r="M114">
            <v>4</v>
          </cell>
          <cell r="N114">
            <v>5</v>
          </cell>
          <cell r="O114">
            <v>2</v>
          </cell>
          <cell r="P114">
            <v>17</v>
          </cell>
          <cell r="Q114">
            <v>3</v>
          </cell>
          <cell r="R114">
            <v>15</v>
          </cell>
          <cell r="S114">
            <v>4</v>
          </cell>
          <cell r="AK114">
            <v>0</v>
          </cell>
        </row>
        <row r="115">
          <cell r="C115" t="str">
            <v>McLaughlin &amp; Associates</v>
          </cell>
          <cell r="E115" t="str">
            <v>US</v>
          </cell>
          <cell r="F115" t="str">
            <v>C/D</v>
          </cell>
          <cell r="H115">
            <v>43817</v>
          </cell>
          <cell r="I115">
            <v>480</v>
          </cell>
          <cell r="J115" t="str">
            <v>lv</v>
          </cell>
          <cell r="K115">
            <v>27</v>
          </cell>
          <cell r="L115">
            <v>5</v>
          </cell>
          <cell r="M115">
            <v>3</v>
          </cell>
          <cell r="N115">
            <v>5</v>
          </cell>
          <cell r="O115">
            <v>2</v>
          </cell>
          <cell r="P115">
            <v>17</v>
          </cell>
          <cell r="Q115">
            <v>4</v>
          </cell>
          <cell r="R115">
            <v>15</v>
          </cell>
          <cell r="S115">
            <v>5</v>
          </cell>
          <cell r="AK115">
            <v>3.6427269973582455</v>
          </cell>
        </row>
        <row r="116">
          <cell r="C116" t="str">
            <v>NBC News/Wall Street Journal</v>
          </cell>
          <cell r="E116" t="str">
            <v>US</v>
          </cell>
          <cell r="F116" t="str">
            <v>A/B</v>
          </cell>
          <cell r="H116">
            <v>43816</v>
          </cell>
          <cell r="I116">
            <v>410</v>
          </cell>
          <cell r="J116" t="str">
            <v>lv</v>
          </cell>
          <cell r="K116">
            <v>28</v>
          </cell>
          <cell r="L116">
            <v>4</v>
          </cell>
          <cell r="M116">
            <v>2</v>
          </cell>
          <cell r="N116">
            <v>9</v>
          </cell>
          <cell r="O116">
            <v>5</v>
          </cell>
          <cell r="P116">
            <v>21</v>
          </cell>
          <cell r="Q116">
            <v>1</v>
          </cell>
          <cell r="R116">
            <v>18</v>
          </cell>
          <cell r="S116">
            <v>3</v>
          </cell>
          <cell r="AK116">
            <v>1.4330491610910554</v>
          </cell>
        </row>
        <row r="117">
          <cell r="C117" t="str">
            <v>YouGov</v>
          </cell>
          <cell r="E117" t="str">
            <v>US</v>
          </cell>
          <cell r="F117" t="str">
            <v>B-</v>
          </cell>
          <cell r="H117">
            <v>43816</v>
          </cell>
          <cell r="I117">
            <v>555</v>
          </cell>
          <cell r="J117" t="str">
            <v>lv</v>
          </cell>
          <cell r="K117">
            <v>29</v>
          </cell>
          <cell r="L117">
            <v>4</v>
          </cell>
          <cell r="M117">
            <v>2</v>
          </cell>
          <cell r="N117">
            <v>7</v>
          </cell>
          <cell r="O117">
            <v>4</v>
          </cell>
          <cell r="P117">
            <v>19</v>
          </cell>
          <cell r="Q117">
            <v>2</v>
          </cell>
          <cell r="R117">
            <v>17</v>
          </cell>
          <cell r="S117">
            <v>3</v>
          </cell>
          <cell r="AK117">
            <v>1.5463851056993595E-2</v>
          </cell>
        </row>
        <row r="118">
          <cell r="C118" t="str">
            <v>Emerson College</v>
          </cell>
          <cell r="E118" t="str">
            <v>US</v>
          </cell>
          <cell r="F118" t="str">
            <v>A-</v>
          </cell>
          <cell r="H118">
            <v>43816</v>
          </cell>
          <cell r="I118">
            <v>525</v>
          </cell>
          <cell r="J118" t="str">
            <v>lv</v>
          </cell>
          <cell r="K118">
            <v>32.1</v>
          </cell>
          <cell r="L118">
            <v>2.8</v>
          </cell>
          <cell r="M118">
            <v>2</v>
          </cell>
          <cell r="N118">
            <v>7.7</v>
          </cell>
          <cell r="O118">
            <v>2</v>
          </cell>
          <cell r="P118">
            <v>24.7</v>
          </cell>
          <cell r="Q118">
            <v>1.7</v>
          </cell>
          <cell r="R118">
            <v>12.4</v>
          </cell>
          <cell r="S118">
            <v>6.3</v>
          </cell>
          <cell r="AK118">
            <v>1.821995045431388</v>
          </cell>
        </row>
        <row r="119">
          <cell r="C119" t="str">
            <v>Civiqs</v>
          </cell>
          <cell r="E119" t="str">
            <v>Iowa</v>
          </cell>
          <cell r="F119">
            <v>0</v>
          </cell>
          <cell r="H119">
            <v>43815</v>
          </cell>
          <cell r="I119">
            <v>632</v>
          </cell>
          <cell r="J119" t="str">
            <v>lv</v>
          </cell>
          <cell r="K119">
            <v>15</v>
          </cell>
          <cell r="L119">
            <v>0</v>
          </cell>
          <cell r="M119">
            <v>3</v>
          </cell>
          <cell r="N119">
            <v>24</v>
          </cell>
          <cell r="O119">
            <v>4</v>
          </cell>
          <cell r="P119">
            <v>21</v>
          </cell>
          <cell r="Q119">
            <v>2</v>
          </cell>
          <cell r="R119">
            <v>18</v>
          </cell>
          <cell r="S119">
            <v>3</v>
          </cell>
          <cell r="AK119">
            <v>0.66387901516877756</v>
          </cell>
        </row>
        <row r="120">
          <cell r="C120" t="str">
            <v>SSRS</v>
          </cell>
          <cell r="E120" t="str">
            <v>US</v>
          </cell>
          <cell r="F120" t="str">
            <v>A/B</v>
          </cell>
          <cell r="H120">
            <v>43814</v>
          </cell>
          <cell r="I120">
            <v>408</v>
          </cell>
          <cell r="J120" t="str">
            <v>rv</v>
          </cell>
          <cell r="K120">
            <v>26</v>
          </cell>
          <cell r="L120">
            <v>5</v>
          </cell>
          <cell r="M120">
            <v>3</v>
          </cell>
          <cell r="N120">
            <v>8</v>
          </cell>
          <cell r="O120">
            <v>3</v>
          </cell>
          <cell r="P120">
            <v>20</v>
          </cell>
          <cell r="Q120">
            <v>1</v>
          </cell>
          <cell r="R120">
            <v>16</v>
          </cell>
          <cell r="S120">
            <v>3</v>
          </cell>
          <cell r="AK120">
            <v>1.2607297155191257</v>
          </cell>
        </row>
        <row r="121">
          <cell r="C121" t="str">
            <v>Morning Consult</v>
          </cell>
          <cell r="E121" t="str">
            <v>US</v>
          </cell>
          <cell r="F121" t="str">
            <v>B/C</v>
          </cell>
          <cell r="H121">
            <v>43814</v>
          </cell>
          <cell r="I121">
            <v>13384</v>
          </cell>
          <cell r="J121" t="str">
            <v>lv</v>
          </cell>
          <cell r="K121">
            <v>31</v>
          </cell>
          <cell r="L121">
            <v>7</v>
          </cell>
          <cell r="M121">
            <v>3</v>
          </cell>
          <cell r="N121">
            <v>8</v>
          </cell>
          <cell r="O121">
            <v>2</v>
          </cell>
          <cell r="P121">
            <v>22</v>
          </cell>
          <cell r="Q121">
            <v>3</v>
          </cell>
          <cell r="R121">
            <v>15</v>
          </cell>
          <cell r="S121">
            <v>4</v>
          </cell>
          <cell r="AK121">
            <v>7.2539367712102551E-2</v>
          </cell>
        </row>
        <row r="122">
          <cell r="C122" t="str">
            <v>Quinnipiac University</v>
          </cell>
          <cell r="E122" t="str">
            <v>US</v>
          </cell>
          <cell r="F122" t="str">
            <v>B+</v>
          </cell>
          <cell r="H122">
            <v>43814</v>
          </cell>
          <cell r="I122">
            <v>567</v>
          </cell>
          <cell r="J122" t="str">
            <v>rv</v>
          </cell>
          <cell r="K122">
            <v>30</v>
          </cell>
          <cell r="L122">
            <v>7</v>
          </cell>
          <cell r="M122">
            <v>2</v>
          </cell>
          <cell r="N122">
            <v>9</v>
          </cell>
          <cell r="O122">
            <v>3</v>
          </cell>
          <cell r="P122">
            <v>16</v>
          </cell>
          <cell r="Q122">
            <v>1</v>
          </cell>
          <cell r="R122">
            <v>17</v>
          </cell>
          <cell r="S122">
            <v>3</v>
          </cell>
          <cell r="AK122">
            <v>0.39364853477819256</v>
          </cell>
        </row>
        <row r="123">
          <cell r="C123" t="str">
            <v>Echelon Insights</v>
          </cell>
          <cell r="E123" t="str">
            <v>US</v>
          </cell>
          <cell r="F123">
            <v>0</v>
          </cell>
          <cell r="H123">
            <v>43813</v>
          </cell>
          <cell r="I123">
            <v>447</v>
          </cell>
          <cell r="J123" t="str">
            <v>lv</v>
          </cell>
          <cell r="K123">
            <v>65</v>
          </cell>
          <cell r="L123">
            <v>0</v>
          </cell>
          <cell r="M123">
            <v>0</v>
          </cell>
          <cell r="N123">
            <v>20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AK123">
            <v>0</v>
          </cell>
        </row>
        <row r="124">
          <cell r="C124" t="str">
            <v>Echelon Insights</v>
          </cell>
          <cell r="E124" t="str">
            <v>US</v>
          </cell>
          <cell r="F124">
            <v>0</v>
          </cell>
          <cell r="H124">
            <v>43813</v>
          </cell>
          <cell r="I124">
            <v>447</v>
          </cell>
          <cell r="J124" t="str">
            <v>lv</v>
          </cell>
          <cell r="K124">
            <v>59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29</v>
          </cell>
          <cell r="S124">
            <v>0</v>
          </cell>
          <cell r="AK124">
            <v>0</v>
          </cell>
        </row>
        <row r="125">
          <cell r="C125" t="str">
            <v>Echelon Insights</v>
          </cell>
          <cell r="E125" t="str">
            <v>US</v>
          </cell>
          <cell r="F125">
            <v>0</v>
          </cell>
          <cell r="H125">
            <v>43813</v>
          </cell>
          <cell r="I125">
            <v>447</v>
          </cell>
          <cell r="J125" t="str">
            <v>lv</v>
          </cell>
          <cell r="K125">
            <v>58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32</v>
          </cell>
          <cell r="Q125">
            <v>0</v>
          </cell>
          <cell r="R125">
            <v>0</v>
          </cell>
          <cell r="S125">
            <v>0</v>
          </cell>
          <cell r="AK125">
            <v>0</v>
          </cell>
        </row>
        <row r="126">
          <cell r="C126" t="str">
            <v>Echelon Insights</v>
          </cell>
          <cell r="E126" t="str">
            <v>US</v>
          </cell>
          <cell r="F126">
            <v>0</v>
          </cell>
          <cell r="H126">
            <v>43813</v>
          </cell>
          <cell r="I126">
            <v>447</v>
          </cell>
          <cell r="J126" t="str">
            <v>lv</v>
          </cell>
          <cell r="K126">
            <v>37</v>
          </cell>
          <cell r="L126">
            <v>6</v>
          </cell>
          <cell r="M126">
            <v>1</v>
          </cell>
          <cell r="N126">
            <v>6</v>
          </cell>
          <cell r="O126">
            <v>2</v>
          </cell>
          <cell r="P126">
            <v>14</v>
          </cell>
          <cell r="Q126">
            <v>1</v>
          </cell>
          <cell r="R126">
            <v>14</v>
          </cell>
          <cell r="S126">
            <v>2</v>
          </cell>
          <cell r="AK126">
            <v>3.6148222329495501E-2</v>
          </cell>
        </row>
        <row r="127">
          <cell r="C127" t="str">
            <v>Harris Insights &amp; Analytics</v>
          </cell>
          <cell r="E127" t="str">
            <v>US</v>
          </cell>
          <cell r="F127" t="str">
            <v>C+</v>
          </cell>
          <cell r="H127">
            <v>43813</v>
          </cell>
          <cell r="I127">
            <v>456</v>
          </cell>
          <cell r="J127" t="str">
            <v>rv</v>
          </cell>
          <cell r="K127">
            <v>29</v>
          </cell>
          <cell r="L127">
            <v>5</v>
          </cell>
          <cell r="M127">
            <v>2</v>
          </cell>
          <cell r="N127">
            <v>5</v>
          </cell>
          <cell r="O127">
            <v>3</v>
          </cell>
          <cell r="P127">
            <v>13</v>
          </cell>
          <cell r="Q127">
            <v>3</v>
          </cell>
          <cell r="R127">
            <v>13</v>
          </cell>
          <cell r="S127">
            <v>3</v>
          </cell>
          <cell r="AK127">
            <v>4.1718193898077349E-2</v>
          </cell>
        </row>
        <row r="128">
          <cell r="C128" t="str">
            <v>Suffolk University</v>
          </cell>
          <cell r="E128" t="str">
            <v>US</v>
          </cell>
          <cell r="F128" t="str">
            <v>A-</v>
          </cell>
          <cell r="H128">
            <v>43813</v>
          </cell>
          <cell r="I128">
            <v>384</v>
          </cell>
          <cell r="J128" t="str">
            <v>lv</v>
          </cell>
          <cell r="K128">
            <v>23.18</v>
          </cell>
          <cell r="L128">
            <v>5.99</v>
          </cell>
          <cell r="M128">
            <v>2.6</v>
          </cell>
          <cell r="N128">
            <v>8.33</v>
          </cell>
          <cell r="O128">
            <v>3.39</v>
          </cell>
          <cell r="P128">
            <v>14.06</v>
          </cell>
          <cell r="Q128">
            <v>0.78</v>
          </cell>
          <cell r="R128">
            <v>12.76</v>
          </cell>
          <cell r="S128">
            <v>2.08</v>
          </cell>
          <cell r="AK128">
            <v>11.638751803064826</v>
          </cell>
        </row>
        <row r="129">
          <cell r="C129" t="str">
            <v>IBD/TIPP</v>
          </cell>
          <cell r="E129" t="str">
            <v>US</v>
          </cell>
          <cell r="F129" t="str">
            <v>A/B</v>
          </cell>
          <cell r="H129">
            <v>43813</v>
          </cell>
          <cell r="I129">
            <v>312</v>
          </cell>
          <cell r="J129" t="str">
            <v>rv</v>
          </cell>
          <cell r="K129">
            <v>26</v>
          </cell>
          <cell r="L129">
            <v>5</v>
          </cell>
          <cell r="M129">
            <v>3</v>
          </cell>
          <cell r="N129">
            <v>9</v>
          </cell>
          <cell r="O129">
            <v>2</v>
          </cell>
          <cell r="P129">
            <v>18</v>
          </cell>
          <cell r="Q129">
            <v>2</v>
          </cell>
          <cell r="R129">
            <v>14</v>
          </cell>
          <cell r="S129">
            <v>2</v>
          </cell>
          <cell r="AK129">
            <v>0.30735913121067571</v>
          </cell>
        </row>
        <row r="130">
          <cell r="C130" t="str">
            <v>Ipsos</v>
          </cell>
          <cell r="E130" t="str">
            <v>US</v>
          </cell>
          <cell r="F130" t="str">
            <v>B-</v>
          </cell>
          <cell r="H130">
            <v>43811</v>
          </cell>
          <cell r="I130">
            <v>593</v>
          </cell>
          <cell r="J130" t="str">
            <v>rv</v>
          </cell>
          <cell r="K130">
            <v>21</v>
          </cell>
          <cell r="L130">
            <v>7</v>
          </cell>
          <cell r="M130">
            <v>0</v>
          </cell>
          <cell r="N130">
            <v>5</v>
          </cell>
          <cell r="O130">
            <v>2</v>
          </cell>
          <cell r="P130">
            <v>18</v>
          </cell>
          <cell r="Q130">
            <v>3</v>
          </cell>
          <cell r="R130">
            <v>11</v>
          </cell>
          <cell r="S130">
            <v>3</v>
          </cell>
          <cell r="AK130">
            <v>9.1268158418101892E-3</v>
          </cell>
        </row>
        <row r="131">
          <cell r="C131" t="str">
            <v>Marist College</v>
          </cell>
          <cell r="E131" t="str">
            <v>US</v>
          </cell>
          <cell r="F131" t="str">
            <v>A+</v>
          </cell>
          <cell r="H131">
            <v>43810</v>
          </cell>
          <cell r="I131">
            <v>704</v>
          </cell>
          <cell r="J131" t="str">
            <v>rv</v>
          </cell>
          <cell r="K131">
            <v>24</v>
          </cell>
          <cell r="L131">
            <v>4</v>
          </cell>
          <cell r="M131">
            <v>4</v>
          </cell>
          <cell r="N131">
            <v>13</v>
          </cell>
          <cell r="O131">
            <v>4</v>
          </cell>
          <cell r="P131">
            <v>22</v>
          </cell>
          <cell r="Q131">
            <v>0</v>
          </cell>
          <cell r="R131">
            <v>17</v>
          </cell>
          <cell r="S131">
            <v>5</v>
          </cell>
          <cell r="AK131">
            <v>21.810710338213909</v>
          </cell>
        </row>
        <row r="132">
          <cell r="C132" t="str">
            <v>Fox News/Beacon Research/Shaw &amp; Co. Research</v>
          </cell>
          <cell r="E132" t="str">
            <v>US</v>
          </cell>
          <cell r="F132" t="str">
            <v>A-</v>
          </cell>
          <cell r="H132">
            <v>43810</v>
          </cell>
          <cell r="I132">
            <v>453</v>
          </cell>
          <cell r="J132" t="str">
            <v>lv</v>
          </cell>
          <cell r="K132">
            <v>30</v>
          </cell>
          <cell r="L132">
            <v>5</v>
          </cell>
          <cell r="M132">
            <v>2</v>
          </cell>
          <cell r="N132">
            <v>7</v>
          </cell>
          <cell r="O132">
            <v>5</v>
          </cell>
          <cell r="P132">
            <v>20</v>
          </cell>
          <cell r="Q132">
            <v>1</v>
          </cell>
          <cell r="R132">
            <v>13</v>
          </cell>
          <cell r="S132">
            <v>3</v>
          </cell>
          <cell r="AK132">
            <v>1.531268595852284</v>
          </cell>
        </row>
        <row r="133">
          <cell r="C133" t="str">
            <v>Change Research</v>
          </cell>
          <cell r="E133" t="str">
            <v>South Carolina</v>
          </cell>
          <cell r="F133" t="str">
            <v>C</v>
          </cell>
          <cell r="H133">
            <v>43810</v>
          </cell>
          <cell r="I133">
            <v>392</v>
          </cell>
          <cell r="J133" t="str">
            <v>lv</v>
          </cell>
          <cell r="K133">
            <v>27</v>
          </cell>
          <cell r="L133">
            <v>3</v>
          </cell>
          <cell r="M133">
            <v>5</v>
          </cell>
          <cell r="N133">
            <v>9</v>
          </cell>
          <cell r="O133">
            <v>2</v>
          </cell>
          <cell r="P133">
            <v>20</v>
          </cell>
          <cell r="Q133">
            <v>5</v>
          </cell>
          <cell r="R133">
            <v>19</v>
          </cell>
          <cell r="S133">
            <v>2</v>
          </cell>
          <cell r="AK133">
            <v>4.1292377757973675</v>
          </cell>
        </row>
        <row r="134">
          <cell r="C134" t="str">
            <v>Change Research</v>
          </cell>
          <cell r="E134" t="str">
            <v>California</v>
          </cell>
          <cell r="F134" t="str">
            <v>C</v>
          </cell>
          <cell r="H134">
            <v>43809</v>
          </cell>
          <cell r="I134">
            <v>862</v>
          </cell>
          <cell r="J134" t="str">
            <v>lv</v>
          </cell>
          <cell r="K134">
            <v>19</v>
          </cell>
          <cell r="L134">
            <v>3</v>
          </cell>
          <cell r="M134">
            <v>3</v>
          </cell>
          <cell r="N134">
            <v>12</v>
          </cell>
          <cell r="O134">
            <v>1</v>
          </cell>
          <cell r="P134">
            <v>26</v>
          </cell>
          <cell r="Q134">
            <v>2</v>
          </cell>
          <cell r="R134">
            <v>23</v>
          </cell>
          <cell r="S134">
            <v>4</v>
          </cell>
          <cell r="AK134">
            <v>0.68077837027699206</v>
          </cell>
        </row>
        <row r="135">
          <cell r="C135" t="str">
            <v>YouGov</v>
          </cell>
          <cell r="E135" t="str">
            <v>US</v>
          </cell>
          <cell r="F135" t="str">
            <v>B-</v>
          </cell>
          <cell r="H135">
            <v>43809</v>
          </cell>
          <cell r="I135">
            <v>497</v>
          </cell>
          <cell r="J135" t="str">
            <v>lv</v>
          </cell>
          <cell r="K135">
            <v>26</v>
          </cell>
          <cell r="L135">
            <v>4</v>
          </cell>
          <cell r="M135">
            <v>3</v>
          </cell>
          <cell r="N135">
            <v>11</v>
          </cell>
          <cell r="O135">
            <v>2</v>
          </cell>
          <cell r="P135">
            <v>16</v>
          </cell>
          <cell r="Q135">
            <v>1</v>
          </cell>
          <cell r="R135">
            <v>21</v>
          </cell>
          <cell r="S135">
            <v>3</v>
          </cell>
          <cell r="AK135">
            <v>9.3482671175652166E-3</v>
          </cell>
        </row>
        <row r="136">
          <cell r="C136" t="str">
            <v>Emerson College</v>
          </cell>
          <cell r="E136" t="str">
            <v>Iowa</v>
          </cell>
          <cell r="F136" t="str">
            <v>A-</v>
          </cell>
          <cell r="H136">
            <v>43809</v>
          </cell>
          <cell r="I136">
            <v>325</v>
          </cell>
          <cell r="J136" t="str">
            <v>lv</v>
          </cell>
          <cell r="K136">
            <v>23.3</v>
          </cell>
          <cell r="L136">
            <v>1.9</v>
          </cell>
          <cell r="M136">
            <v>3.6</v>
          </cell>
          <cell r="N136">
            <v>17.899999999999999</v>
          </cell>
          <cell r="O136">
            <v>10.1</v>
          </cell>
          <cell r="P136">
            <v>21.7</v>
          </cell>
          <cell r="Q136">
            <v>3.4</v>
          </cell>
          <cell r="R136">
            <v>12.2</v>
          </cell>
          <cell r="S136">
            <v>1.7</v>
          </cell>
          <cell r="AK136">
            <v>1.2669705271425389</v>
          </cell>
        </row>
        <row r="137">
          <cell r="C137" t="str">
            <v>SSRS</v>
          </cell>
          <cell r="E137" t="str">
            <v>Texas</v>
          </cell>
          <cell r="F137" t="str">
            <v>A/B</v>
          </cell>
          <cell r="H137">
            <v>43808</v>
          </cell>
          <cell r="I137">
            <v>327</v>
          </cell>
          <cell r="J137" t="str">
            <v>lv</v>
          </cell>
          <cell r="K137">
            <v>35</v>
          </cell>
          <cell r="L137">
            <v>5</v>
          </cell>
          <cell r="M137">
            <v>2</v>
          </cell>
          <cell r="N137">
            <v>9</v>
          </cell>
          <cell r="O137">
            <v>1</v>
          </cell>
          <cell r="P137">
            <v>15</v>
          </cell>
          <cell r="Q137">
            <v>2</v>
          </cell>
          <cell r="R137">
            <v>13</v>
          </cell>
          <cell r="S137">
            <v>3</v>
          </cell>
          <cell r="AK137">
            <v>8.9699483158557545</v>
          </cell>
        </row>
        <row r="138">
          <cell r="C138" t="str">
            <v>Quinnipiac University</v>
          </cell>
          <cell r="E138" t="str">
            <v>US</v>
          </cell>
          <cell r="F138" t="str">
            <v>B+</v>
          </cell>
          <cell r="H138">
            <v>43808</v>
          </cell>
          <cell r="I138">
            <v>665</v>
          </cell>
          <cell r="J138" t="str">
            <v>rv</v>
          </cell>
          <cell r="K138">
            <v>29</v>
          </cell>
          <cell r="L138">
            <v>5</v>
          </cell>
          <cell r="M138">
            <v>1</v>
          </cell>
          <cell r="N138">
            <v>9</v>
          </cell>
          <cell r="O138">
            <v>3</v>
          </cell>
          <cell r="P138">
            <v>17</v>
          </cell>
          <cell r="Q138">
            <v>1</v>
          </cell>
          <cell r="R138">
            <v>15</v>
          </cell>
          <cell r="S138">
            <v>4</v>
          </cell>
          <cell r="AK138">
            <v>0.1637821464600773</v>
          </cell>
        </row>
        <row r="139">
          <cell r="C139" t="str">
            <v>Zogby Interactive/JZ Analytics</v>
          </cell>
          <cell r="E139" t="str">
            <v>US</v>
          </cell>
          <cell r="F139" t="str">
            <v>C</v>
          </cell>
          <cell r="H139">
            <v>43807</v>
          </cell>
          <cell r="I139">
            <v>443</v>
          </cell>
          <cell r="J139" t="str">
            <v>lv</v>
          </cell>
          <cell r="K139">
            <v>28</v>
          </cell>
          <cell r="L139">
            <v>9</v>
          </cell>
          <cell r="M139">
            <v>0</v>
          </cell>
          <cell r="N139">
            <v>8</v>
          </cell>
          <cell r="O139">
            <v>2</v>
          </cell>
          <cell r="P139">
            <v>20</v>
          </cell>
          <cell r="Q139">
            <v>3</v>
          </cell>
          <cell r="R139">
            <v>12</v>
          </cell>
          <cell r="S139">
            <v>3</v>
          </cell>
          <cell r="AK139">
            <v>0</v>
          </cell>
        </row>
        <row r="140">
          <cell r="C140" t="str">
            <v>Zogby Interactive/JZ Analytics</v>
          </cell>
          <cell r="E140" t="str">
            <v>US</v>
          </cell>
          <cell r="F140" t="str">
            <v>C</v>
          </cell>
          <cell r="H140">
            <v>43807</v>
          </cell>
          <cell r="I140">
            <v>443</v>
          </cell>
          <cell r="J140" t="str">
            <v>lv</v>
          </cell>
          <cell r="K140">
            <v>30</v>
          </cell>
          <cell r="L140">
            <v>8</v>
          </cell>
          <cell r="M140">
            <v>0</v>
          </cell>
          <cell r="N140">
            <v>7</v>
          </cell>
          <cell r="O140">
            <v>2</v>
          </cell>
          <cell r="P140">
            <v>20</v>
          </cell>
          <cell r="Q140">
            <v>3</v>
          </cell>
          <cell r="R140">
            <v>16</v>
          </cell>
          <cell r="S140">
            <v>4</v>
          </cell>
          <cell r="AK140">
            <v>0.49997675147150977</v>
          </cell>
        </row>
        <row r="141">
          <cell r="C141" t="str">
            <v>Marquette University Law School</v>
          </cell>
          <cell r="E141" t="str">
            <v>Wisconsin</v>
          </cell>
          <cell r="F141" t="str">
            <v>A/B</v>
          </cell>
          <cell r="H141">
            <v>43807</v>
          </cell>
          <cell r="I141">
            <v>358</v>
          </cell>
          <cell r="J141" t="str">
            <v>lv</v>
          </cell>
          <cell r="K141">
            <v>23</v>
          </cell>
          <cell r="L141">
            <v>3</v>
          </cell>
          <cell r="M141">
            <v>4</v>
          </cell>
          <cell r="N141">
            <v>15</v>
          </cell>
          <cell r="O141">
            <v>3</v>
          </cell>
          <cell r="P141">
            <v>19</v>
          </cell>
          <cell r="Q141">
            <v>0</v>
          </cell>
          <cell r="R141">
            <v>16</v>
          </cell>
          <cell r="S141">
            <v>3</v>
          </cell>
          <cell r="AK141">
            <v>1.1586118225118456</v>
          </cell>
        </row>
        <row r="142">
          <cell r="C142" t="str">
            <v>SSRS</v>
          </cell>
          <cell r="E142" t="str">
            <v>California</v>
          </cell>
          <cell r="F142" t="str">
            <v>A/B</v>
          </cell>
          <cell r="H142">
            <v>43807</v>
          </cell>
          <cell r="I142">
            <v>508</v>
          </cell>
          <cell r="J142" t="str">
            <v>lv</v>
          </cell>
          <cell r="K142">
            <v>21</v>
          </cell>
          <cell r="L142">
            <v>5</v>
          </cell>
          <cell r="M142">
            <v>3</v>
          </cell>
          <cell r="N142">
            <v>9</v>
          </cell>
          <cell r="O142">
            <v>2</v>
          </cell>
          <cell r="P142">
            <v>20</v>
          </cell>
          <cell r="Q142">
            <v>1</v>
          </cell>
          <cell r="R142">
            <v>17</v>
          </cell>
          <cell r="S142">
            <v>6</v>
          </cell>
          <cell r="AK142">
            <v>11.154153622207032</v>
          </cell>
        </row>
        <row r="143">
          <cell r="C143" t="str">
            <v>MassINC Polling Group</v>
          </cell>
          <cell r="E143" t="str">
            <v>New Hampshire</v>
          </cell>
          <cell r="F143" t="str">
            <v>A/B</v>
          </cell>
          <cell r="H143">
            <v>43807</v>
          </cell>
          <cell r="I143">
            <v>442</v>
          </cell>
          <cell r="J143" t="str">
            <v>lv</v>
          </cell>
          <cell r="K143">
            <v>17</v>
          </cell>
          <cell r="L143">
            <v>2</v>
          </cell>
          <cell r="M143">
            <v>1</v>
          </cell>
          <cell r="N143">
            <v>18</v>
          </cell>
          <cell r="O143">
            <v>3</v>
          </cell>
          <cell r="P143">
            <v>15</v>
          </cell>
          <cell r="Q143">
            <v>3</v>
          </cell>
          <cell r="R143">
            <v>12</v>
          </cell>
          <cell r="S143">
            <v>5</v>
          </cell>
          <cell r="AK143">
            <v>1.2896002577185588</v>
          </cell>
        </row>
        <row r="144">
          <cell r="C144" t="str">
            <v>Monmouth University</v>
          </cell>
          <cell r="E144" t="str">
            <v>US</v>
          </cell>
          <cell r="F144" t="str">
            <v>A+</v>
          </cell>
          <cell r="H144">
            <v>43807</v>
          </cell>
          <cell r="I144">
            <v>384</v>
          </cell>
          <cell r="J144" t="str">
            <v>rv</v>
          </cell>
          <cell r="K144">
            <v>26</v>
          </cell>
          <cell r="L144">
            <v>5</v>
          </cell>
          <cell r="M144">
            <v>2</v>
          </cell>
          <cell r="N144">
            <v>8</v>
          </cell>
          <cell r="O144">
            <v>4</v>
          </cell>
          <cell r="P144">
            <v>21</v>
          </cell>
          <cell r="Q144">
            <v>1</v>
          </cell>
          <cell r="R144">
            <v>17</v>
          </cell>
          <cell r="S144">
            <v>3</v>
          </cell>
          <cell r="AK144">
            <v>1.7997493135461775</v>
          </cell>
        </row>
        <row r="145">
          <cell r="C145" t="str">
            <v>Morning Consult</v>
          </cell>
          <cell r="E145" t="str">
            <v>US</v>
          </cell>
          <cell r="F145" t="str">
            <v>B/C</v>
          </cell>
          <cell r="H145">
            <v>43807</v>
          </cell>
          <cell r="I145">
            <v>15442</v>
          </cell>
          <cell r="J145" t="str">
            <v>lv</v>
          </cell>
          <cell r="K145">
            <v>30</v>
          </cell>
          <cell r="L145">
            <v>6</v>
          </cell>
          <cell r="M145">
            <v>3</v>
          </cell>
          <cell r="N145">
            <v>9</v>
          </cell>
          <cell r="O145">
            <v>2</v>
          </cell>
          <cell r="P145">
            <v>22</v>
          </cell>
          <cell r="Q145">
            <v>3</v>
          </cell>
          <cell r="R145">
            <v>16</v>
          </cell>
          <cell r="S145">
            <v>4</v>
          </cell>
          <cell r="AK145">
            <v>4.6717779815764839E-2</v>
          </cell>
        </row>
        <row r="146">
          <cell r="C146" t="str">
            <v>Capitol Weekly</v>
          </cell>
          <cell r="E146" t="str">
            <v>California</v>
          </cell>
          <cell r="F146">
            <v>0</v>
          </cell>
          <cell r="H146">
            <v>43806</v>
          </cell>
          <cell r="I146">
            <v>581</v>
          </cell>
          <cell r="J146" t="str">
            <v>lv</v>
          </cell>
          <cell r="K146">
            <v>19</v>
          </cell>
          <cell r="L146">
            <v>5</v>
          </cell>
          <cell r="M146">
            <v>2</v>
          </cell>
          <cell r="N146">
            <v>13</v>
          </cell>
          <cell r="O146">
            <v>4</v>
          </cell>
          <cell r="P146">
            <v>19</v>
          </cell>
          <cell r="Q146">
            <v>1</v>
          </cell>
          <cell r="R146">
            <v>21</v>
          </cell>
          <cell r="S146">
            <v>5</v>
          </cell>
          <cell r="AK146">
            <v>0</v>
          </cell>
        </row>
        <row r="147">
          <cell r="C147" t="str">
            <v>Capitol Weekly</v>
          </cell>
          <cell r="E147" t="str">
            <v>California</v>
          </cell>
          <cell r="F147">
            <v>0</v>
          </cell>
          <cell r="H147">
            <v>43806</v>
          </cell>
          <cell r="I147">
            <v>581</v>
          </cell>
          <cell r="J147" t="str">
            <v>lv</v>
          </cell>
          <cell r="K147">
            <v>19</v>
          </cell>
          <cell r="L147">
            <v>5</v>
          </cell>
          <cell r="M147">
            <v>2</v>
          </cell>
          <cell r="N147">
            <v>14</v>
          </cell>
          <cell r="O147">
            <v>4</v>
          </cell>
          <cell r="P147">
            <v>19</v>
          </cell>
          <cell r="Q147">
            <v>1</v>
          </cell>
          <cell r="R147">
            <v>23</v>
          </cell>
          <cell r="S147">
            <v>5</v>
          </cell>
          <cell r="AK147">
            <v>0.56715659574476618</v>
          </cell>
        </row>
        <row r="148">
          <cell r="C148" t="str">
            <v>Ipsos</v>
          </cell>
          <cell r="E148" t="str">
            <v>US</v>
          </cell>
          <cell r="F148" t="str">
            <v>B-</v>
          </cell>
          <cell r="H148">
            <v>43804</v>
          </cell>
          <cell r="I148">
            <v>574</v>
          </cell>
          <cell r="J148" t="str">
            <v>rv</v>
          </cell>
          <cell r="K148">
            <v>23</v>
          </cell>
          <cell r="L148">
            <v>5</v>
          </cell>
          <cell r="M148">
            <v>0</v>
          </cell>
          <cell r="N148">
            <v>8</v>
          </cell>
          <cell r="O148">
            <v>2</v>
          </cell>
          <cell r="P148">
            <v>15</v>
          </cell>
          <cell r="Q148">
            <v>1</v>
          </cell>
          <cell r="R148">
            <v>12</v>
          </cell>
          <cell r="S148">
            <v>4</v>
          </cell>
          <cell r="AK148">
            <v>5.9563636828533963E-3</v>
          </cell>
        </row>
        <row r="149">
          <cell r="C149" t="str">
            <v>Ipsos</v>
          </cell>
          <cell r="E149" t="str">
            <v>US</v>
          </cell>
          <cell r="F149" t="str">
            <v>B-</v>
          </cell>
          <cell r="H149">
            <v>43804</v>
          </cell>
          <cell r="I149">
            <v>719</v>
          </cell>
          <cell r="J149" t="str">
            <v>a</v>
          </cell>
          <cell r="K149">
            <v>19</v>
          </cell>
          <cell r="L149">
            <v>4</v>
          </cell>
          <cell r="M149">
            <v>1</v>
          </cell>
          <cell r="N149">
            <v>6</v>
          </cell>
          <cell r="O149">
            <v>1</v>
          </cell>
          <cell r="P149">
            <v>14</v>
          </cell>
          <cell r="Q149">
            <v>1</v>
          </cell>
          <cell r="R149">
            <v>9</v>
          </cell>
          <cell r="S149">
            <v>3</v>
          </cell>
          <cell r="AK149">
            <v>0</v>
          </cell>
        </row>
        <row r="150">
          <cell r="C150" t="str">
            <v>YouGov</v>
          </cell>
          <cell r="E150" t="str">
            <v>US</v>
          </cell>
          <cell r="F150" t="str">
            <v>B-</v>
          </cell>
          <cell r="H150">
            <v>43802</v>
          </cell>
          <cell r="I150">
            <v>541</v>
          </cell>
          <cell r="J150" t="str">
            <v>lv</v>
          </cell>
          <cell r="K150">
            <v>27</v>
          </cell>
          <cell r="L150">
            <v>3</v>
          </cell>
          <cell r="M150">
            <v>3</v>
          </cell>
          <cell r="N150">
            <v>12</v>
          </cell>
          <cell r="O150">
            <v>3</v>
          </cell>
          <cell r="P150">
            <v>13</v>
          </cell>
          <cell r="Q150">
            <v>0</v>
          </cell>
          <cell r="R150">
            <v>18</v>
          </cell>
          <cell r="S150">
            <v>2</v>
          </cell>
          <cell r="AK150">
            <v>6.4782649993100055E-3</v>
          </cell>
        </row>
        <row r="151">
          <cell r="C151" t="str">
            <v>YouGov</v>
          </cell>
          <cell r="E151" t="str">
            <v>South Carolina</v>
          </cell>
          <cell r="F151" t="str">
            <v>B-</v>
          </cell>
          <cell r="H151">
            <v>43801</v>
          </cell>
          <cell r="I151">
            <v>400</v>
          </cell>
          <cell r="J151" t="str">
            <v>lv</v>
          </cell>
          <cell r="K151">
            <v>61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29</v>
          </cell>
          <cell r="S151">
            <v>0</v>
          </cell>
          <cell r="AK151">
            <v>0</v>
          </cell>
        </row>
        <row r="152">
          <cell r="C152" t="str">
            <v>YouGov</v>
          </cell>
          <cell r="E152" t="str">
            <v>South Carolina</v>
          </cell>
          <cell r="F152" t="str">
            <v>B-</v>
          </cell>
          <cell r="H152">
            <v>43801</v>
          </cell>
          <cell r="I152">
            <v>400</v>
          </cell>
          <cell r="J152" t="str">
            <v>lv</v>
          </cell>
          <cell r="K152">
            <v>39</v>
          </cell>
          <cell r="L152">
            <v>2</v>
          </cell>
          <cell r="M152">
            <v>2</v>
          </cell>
          <cell r="N152">
            <v>10</v>
          </cell>
          <cell r="O152">
            <v>2</v>
          </cell>
          <cell r="P152">
            <v>13</v>
          </cell>
          <cell r="Q152">
            <v>7</v>
          </cell>
          <cell r="R152">
            <v>10</v>
          </cell>
          <cell r="S152">
            <v>3</v>
          </cell>
          <cell r="AK152">
            <v>5.3546283745774108</v>
          </cell>
        </row>
        <row r="153">
          <cell r="C153" t="str">
            <v>David Binder Research</v>
          </cell>
          <cell r="E153" t="str">
            <v>US</v>
          </cell>
          <cell r="F153">
            <v>0</v>
          </cell>
          <cell r="H153">
            <v>43800</v>
          </cell>
          <cell r="I153">
            <v>1200</v>
          </cell>
          <cell r="J153" t="str">
            <v>lv</v>
          </cell>
          <cell r="K153">
            <v>29</v>
          </cell>
          <cell r="L153">
            <v>8</v>
          </cell>
          <cell r="M153">
            <v>2</v>
          </cell>
          <cell r="N153">
            <v>10</v>
          </cell>
          <cell r="O153">
            <v>2</v>
          </cell>
          <cell r="P153">
            <v>15</v>
          </cell>
          <cell r="Q153">
            <v>2</v>
          </cell>
          <cell r="R153">
            <v>14</v>
          </cell>
          <cell r="S153">
            <v>2</v>
          </cell>
          <cell r="AK153">
            <v>5.3892096845390602</v>
          </cell>
        </row>
        <row r="154">
          <cell r="C154" t="str">
            <v>Morning Consult</v>
          </cell>
          <cell r="E154" t="str">
            <v>US</v>
          </cell>
          <cell r="F154" t="str">
            <v>B/C</v>
          </cell>
          <cell r="H154">
            <v>43800</v>
          </cell>
          <cell r="I154">
            <v>15773</v>
          </cell>
          <cell r="J154" t="str">
            <v>lv</v>
          </cell>
          <cell r="K154">
            <v>29</v>
          </cell>
          <cell r="L154">
            <v>5</v>
          </cell>
          <cell r="M154">
            <v>2</v>
          </cell>
          <cell r="N154">
            <v>9</v>
          </cell>
          <cell r="O154">
            <v>2</v>
          </cell>
          <cell r="P154">
            <v>20</v>
          </cell>
          <cell r="Q154">
            <v>2</v>
          </cell>
          <cell r="R154">
            <v>15</v>
          </cell>
          <cell r="S154">
            <v>4</v>
          </cell>
          <cell r="AK154">
            <v>3.0283403110295645E-2</v>
          </cell>
        </row>
        <row r="155">
          <cell r="C155" t="str">
            <v>Harris Insights &amp; Analytics</v>
          </cell>
          <cell r="E155" t="str">
            <v>US</v>
          </cell>
          <cell r="F155" t="str">
            <v>C+</v>
          </cell>
          <cell r="H155">
            <v>43800</v>
          </cell>
          <cell r="I155">
            <v>437</v>
          </cell>
          <cell r="J155" t="str">
            <v>rv</v>
          </cell>
          <cell r="K155">
            <v>31</v>
          </cell>
          <cell r="L155">
            <v>6</v>
          </cell>
          <cell r="M155">
            <v>1</v>
          </cell>
          <cell r="N155">
            <v>9</v>
          </cell>
          <cell r="O155">
            <v>2</v>
          </cell>
          <cell r="P155">
            <v>15</v>
          </cell>
          <cell r="Q155">
            <v>2</v>
          </cell>
          <cell r="R155">
            <v>10</v>
          </cell>
          <cell r="S155">
            <v>2</v>
          </cell>
          <cell r="AK155">
            <v>1.9860908073486793E-2</v>
          </cell>
        </row>
        <row r="156">
          <cell r="C156" t="str">
            <v>Harris Insights &amp; Analytics</v>
          </cell>
          <cell r="E156" t="str">
            <v>US</v>
          </cell>
          <cell r="F156" t="str">
            <v>C+</v>
          </cell>
          <cell r="H156">
            <v>43798</v>
          </cell>
          <cell r="I156">
            <v>756</v>
          </cell>
          <cell r="J156" t="str">
            <v>rv</v>
          </cell>
          <cell r="K156">
            <v>20</v>
          </cell>
          <cell r="L156">
            <v>4</v>
          </cell>
          <cell r="M156">
            <v>1</v>
          </cell>
          <cell r="N156">
            <v>5</v>
          </cell>
          <cell r="O156">
            <v>2</v>
          </cell>
          <cell r="P156">
            <v>12</v>
          </cell>
          <cell r="Q156">
            <v>2</v>
          </cell>
          <cell r="R156">
            <v>9</v>
          </cell>
          <cell r="S156">
            <v>2</v>
          </cell>
          <cell r="AK156">
            <v>0</v>
          </cell>
        </row>
        <row r="157">
          <cell r="C157" t="str">
            <v>Harris Insights &amp; Analytics</v>
          </cell>
          <cell r="E157" t="str">
            <v>US</v>
          </cell>
          <cell r="F157" t="str">
            <v>C+</v>
          </cell>
          <cell r="H157">
            <v>43798</v>
          </cell>
          <cell r="I157">
            <v>756</v>
          </cell>
          <cell r="J157" t="str">
            <v>rv</v>
          </cell>
          <cell r="K157">
            <v>29</v>
          </cell>
          <cell r="L157">
            <v>7</v>
          </cell>
          <cell r="M157">
            <v>1</v>
          </cell>
          <cell r="N157">
            <v>8</v>
          </cell>
          <cell r="O157">
            <v>2</v>
          </cell>
          <cell r="P157">
            <v>16</v>
          </cell>
          <cell r="Q157">
            <v>2</v>
          </cell>
          <cell r="R157">
            <v>13</v>
          </cell>
          <cell r="S157">
            <v>3</v>
          </cell>
          <cell r="AK157">
            <v>1.5046895442709743E-2</v>
          </cell>
        </row>
        <row r="158">
          <cell r="C158" t="str">
            <v>University of California, Berkeley</v>
          </cell>
          <cell r="E158" t="str">
            <v>California</v>
          </cell>
          <cell r="F158" t="str">
            <v>B/C</v>
          </cell>
          <cell r="H158">
            <v>43796</v>
          </cell>
          <cell r="I158">
            <v>1694</v>
          </cell>
          <cell r="J158" t="str">
            <v>lv</v>
          </cell>
          <cell r="K158">
            <v>14.4</v>
          </cell>
          <cell r="L158">
            <v>2.1</v>
          </cell>
          <cell r="M158">
            <v>0.6</v>
          </cell>
          <cell r="N158">
            <v>11.6</v>
          </cell>
          <cell r="O158">
            <v>2.5</v>
          </cell>
          <cell r="P158">
            <v>23.6</v>
          </cell>
          <cell r="Q158">
            <v>1.1000000000000001</v>
          </cell>
          <cell r="R158">
            <v>21.8</v>
          </cell>
          <cell r="S158">
            <v>3.2</v>
          </cell>
          <cell r="AK158">
            <v>1.054590309047488</v>
          </cell>
        </row>
        <row r="159">
          <cell r="C159" t="str">
            <v>YouGov</v>
          </cell>
          <cell r="E159" t="str">
            <v>US</v>
          </cell>
          <cell r="F159" t="str">
            <v>B-</v>
          </cell>
          <cell r="H159">
            <v>43795</v>
          </cell>
          <cell r="I159">
            <v>550</v>
          </cell>
          <cell r="J159" t="str">
            <v>lv</v>
          </cell>
          <cell r="K159">
            <v>23</v>
          </cell>
          <cell r="L159">
            <v>3</v>
          </cell>
          <cell r="M159">
            <v>2</v>
          </cell>
          <cell r="N159">
            <v>12</v>
          </cell>
          <cell r="O159">
            <v>3</v>
          </cell>
          <cell r="P159">
            <v>15</v>
          </cell>
          <cell r="Q159">
            <v>1</v>
          </cell>
          <cell r="R159">
            <v>17</v>
          </cell>
          <cell r="S159">
            <v>3</v>
          </cell>
          <cell r="AK159">
            <v>4.4998754503505914E-3</v>
          </cell>
        </row>
        <row r="160">
          <cell r="C160" t="str">
            <v>Emerson College</v>
          </cell>
          <cell r="E160" t="str">
            <v>New Hampshire</v>
          </cell>
          <cell r="F160" t="str">
            <v>A-</v>
          </cell>
          <cell r="H160">
            <v>43795</v>
          </cell>
          <cell r="I160">
            <v>549</v>
          </cell>
          <cell r="J160" t="str">
            <v>lv</v>
          </cell>
          <cell r="K160">
            <v>13.8</v>
          </cell>
          <cell r="L160">
            <v>0.6</v>
          </cell>
          <cell r="M160">
            <v>2</v>
          </cell>
          <cell r="N160">
            <v>21.9</v>
          </cell>
          <cell r="O160">
            <v>2.4</v>
          </cell>
          <cell r="P160">
            <v>26.3</v>
          </cell>
          <cell r="Q160">
            <v>2.5</v>
          </cell>
          <cell r="R160">
            <v>13.6</v>
          </cell>
          <cell r="S160">
            <v>4.5999999999999996</v>
          </cell>
          <cell r="AK160">
            <v>1.3894581548748419</v>
          </cell>
        </row>
        <row r="161">
          <cell r="C161" t="str">
            <v>Data for Progress</v>
          </cell>
          <cell r="E161" t="str">
            <v>Delaware</v>
          </cell>
          <cell r="F161" t="str">
            <v>B/C</v>
          </cell>
          <cell r="H161">
            <v>43794</v>
          </cell>
          <cell r="I161">
            <v>528</v>
          </cell>
          <cell r="J161" t="str">
            <v>lv</v>
          </cell>
          <cell r="K161">
            <v>35</v>
          </cell>
          <cell r="L161">
            <v>1</v>
          </cell>
          <cell r="M161">
            <v>3</v>
          </cell>
          <cell r="N161">
            <v>8</v>
          </cell>
          <cell r="O161">
            <v>1</v>
          </cell>
          <cell r="P161">
            <v>13</v>
          </cell>
          <cell r="Q161">
            <v>0</v>
          </cell>
          <cell r="R161">
            <v>11</v>
          </cell>
          <cell r="S161">
            <v>1</v>
          </cell>
          <cell r="AK161">
            <v>5.0017782060991527</v>
          </cell>
        </row>
        <row r="162">
          <cell r="C162" t="str">
            <v>Victory Research</v>
          </cell>
          <cell r="E162" t="str">
            <v>Illinois</v>
          </cell>
          <cell r="F162" t="str">
            <v>B/C</v>
          </cell>
          <cell r="H162">
            <v>43794</v>
          </cell>
          <cell r="I162">
            <v>1200</v>
          </cell>
          <cell r="J162" t="str">
            <v>lv</v>
          </cell>
          <cell r="K162">
            <v>23.2</v>
          </cell>
          <cell r="L162">
            <v>3.6</v>
          </cell>
          <cell r="M162">
            <v>2.2999999999999998</v>
          </cell>
          <cell r="N162">
            <v>15.9</v>
          </cell>
          <cell r="O162">
            <v>2.6</v>
          </cell>
          <cell r="P162">
            <v>15</v>
          </cell>
          <cell r="Q162">
            <v>1.8</v>
          </cell>
          <cell r="R162">
            <v>17.399999999999999</v>
          </cell>
          <cell r="S162">
            <v>1</v>
          </cell>
          <cell r="AK162">
            <v>7.2812968009899706</v>
          </cell>
        </row>
        <row r="163">
          <cell r="C163" t="str">
            <v>Quinnipiac University</v>
          </cell>
          <cell r="E163" t="str">
            <v>US</v>
          </cell>
          <cell r="F163" t="str">
            <v>B+</v>
          </cell>
          <cell r="H163">
            <v>43794</v>
          </cell>
          <cell r="I163">
            <v>574</v>
          </cell>
          <cell r="J163" t="str">
            <v>rv</v>
          </cell>
          <cell r="K163">
            <v>24</v>
          </cell>
          <cell r="L163">
            <v>3</v>
          </cell>
          <cell r="M163">
            <v>2</v>
          </cell>
          <cell r="N163">
            <v>16</v>
          </cell>
          <cell r="O163">
            <v>3</v>
          </cell>
          <cell r="P163">
            <v>13</v>
          </cell>
          <cell r="Q163">
            <v>0</v>
          </cell>
          <cell r="R163">
            <v>14</v>
          </cell>
          <cell r="S163">
            <v>2</v>
          </cell>
          <cell r="AK163">
            <v>6.592240709600064E-2</v>
          </cell>
        </row>
        <row r="164">
          <cell r="C164" t="str">
            <v>Ipsos</v>
          </cell>
          <cell r="E164" t="str">
            <v>US</v>
          </cell>
          <cell r="F164" t="str">
            <v>B-</v>
          </cell>
          <cell r="H164">
            <v>43791</v>
          </cell>
          <cell r="I164">
            <v>589</v>
          </cell>
          <cell r="J164" t="str">
            <v>rv</v>
          </cell>
          <cell r="K164">
            <v>23</v>
          </cell>
          <cell r="L164">
            <v>0</v>
          </cell>
          <cell r="M164">
            <v>0</v>
          </cell>
          <cell r="N164">
            <v>9</v>
          </cell>
          <cell r="O164">
            <v>2</v>
          </cell>
          <cell r="P164">
            <v>16</v>
          </cell>
          <cell r="Q164">
            <v>2</v>
          </cell>
          <cell r="R164">
            <v>13</v>
          </cell>
          <cell r="S164">
            <v>6</v>
          </cell>
          <cell r="AK164">
            <v>2.826693057626414E-3</v>
          </cell>
        </row>
        <row r="165">
          <cell r="C165" t="str">
            <v>SSRS</v>
          </cell>
          <cell r="E165" t="str">
            <v>US</v>
          </cell>
          <cell r="F165" t="str">
            <v>A/B</v>
          </cell>
          <cell r="H165">
            <v>43793</v>
          </cell>
          <cell r="I165">
            <v>431</v>
          </cell>
          <cell r="J165" t="str">
            <v>rv</v>
          </cell>
          <cell r="K165">
            <v>35</v>
          </cell>
          <cell r="L165">
            <v>0</v>
          </cell>
          <cell r="M165">
            <v>0</v>
          </cell>
          <cell r="N165">
            <v>17</v>
          </cell>
          <cell r="O165">
            <v>0</v>
          </cell>
          <cell r="P165">
            <v>23</v>
          </cell>
          <cell r="Q165">
            <v>0</v>
          </cell>
          <cell r="R165">
            <v>20</v>
          </cell>
          <cell r="S165">
            <v>0</v>
          </cell>
          <cell r="AK165">
            <v>0</v>
          </cell>
        </row>
        <row r="166">
          <cell r="C166" t="str">
            <v>SSRS</v>
          </cell>
          <cell r="E166" t="str">
            <v>US</v>
          </cell>
          <cell r="F166" t="str">
            <v>A/B</v>
          </cell>
          <cell r="H166">
            <v>43793</v>
          </cell>
          <cell r="I166">
            <v>431</v>
          </cell>
          <cell r="J166" t="str">
            <v>rv</v>
          </cell>
          <cell r="K166">
            <v>28</v>
          </cell>
          <cell r="L166">
            <v>3</v>
          </cell>
          <cell r="M166">
            <v>2</v>
          </cell>
          <cell r="N166">
            <v>11</v>
          </cell>
          <cell r="O166">
            <v>2</v>
          </cell>
          <cell r="P166">
            <v>17</v>
          </cell>
          <cell r="Q166">
            <v>3</v>
          </cell>
          <cell r="R166">
            <v>14</v>
          </cell>
          <cell r="S166">
            <v>3</v>
          </cell>
          <cell r="AK166">
            <v>0.29211761064819625</v>
          </cell>
        </row>
        <row r="167">
          <cell r="C167" t="str">
            <v>Suffolk University</v>
          </cell>
          <cell r="E167" t="str">
            <v>New Hampshire</v>
          </cell>
          <cell r="F167" t="str">
            <v>A-</v>
          </cell>
          <cell r="H167">
            <v>43793</v>
          </cell>
          <cell r="I167">
            <v>500</v>
          </cell>
          <cell r="J167" t="str">
            <v>lv</v>
          </cell>
          <cell r="K167">
            <v>12</v>
          </cell>
          <cell r="L167">
            <v>0</v>
          </cell>
          <cell r="M167">
            <v>2.2000000000000002</v>
          </cell>
          <cell r="N167">
            <v>13.4</v>
          </cell>
          <cell r="O167">
            <v>1.2</v>
          </cell>
          <cell r="P167">
            <v>15.6</v>
          </cell>
          <cell r="Q167">
            <v>2</v>
          </cell>
          <cell r="R167">
            <v>13.8</v>
          </cell>
          <cell r="S167">
            <v>3.8</v>
          </cell>
          <cell r="AK167">
            <v>1.2382004036683421</v>
          </cell>
        </row>
        <row r="168">
          <cell r="C168" t="str">
            <v>Morning Consult</v>
          </cell>
          <cell r="E168" t="str">
            <v>US</v>
          </cell>
          <cell r="F168" t="str">
            <v>B/C</v>
          </cell>
          <cell r="H168">
            <v>43793</v>
          </cell>
          <cell r="I168">
            <v>8102</v>
          </cell>
          <cell r="J168" t="str">
            <v>lv</v>
          </cell>
          <cell r="K168">
            <v>30</v>
          </cell>
          <cell r="L168">
            <v>2</v>
          </cell>
          <cell r="M168">
            <v>2</v>
          </cell>
          <cell r="N168">
            <v>9</v>
          </cell>
          <cell r="O168">
            <v>2</v>
          </cell>
          <cell r="P168">
            <v>21</v>
          </cell>
          <cell r="Q168">
            <v>2</v>
          </cell>
          <cell r="R168">
            <v>15</v>
          </cell>
          <cell r="S168">
            <v>4</v>
          </cell>
          <cell r="AK168">
            <v>1.5748057075741353E-2</v>
          </cell>
        </row>
        <row r="169">
          <cell r="C169" t="str">
            <v>Ipsos</v>
          </cell>
          <cell r="E169" t="str">
            <v>US</v>
          </cell>
          <cell r="F169" t="str">
            <v>B-</v>
          </cell>
          <cell r="H169">
            <v>43791</v>
          </cell>
          <cell r="I169">
            <v>698</v>
          </cell>
          <cell r="J169" t="str">
            <v>a</v>
          </cell>
          <cell r="K169">
            <v>21</v>
          </cell>
          <cell r="L169">
            <v>0</v>
          </cell>
          <cell r="M169">
            <v>1</v>
          </cell>
          <cell r="N169">
            <v>7</v>
          </cell>
          <cell r="O169">
            <v>2</v>
          </cell>
          <cell r="P169">
            <v>17</v>
          </cell>
          <cell r="Q169">
            <v>2</v>
          </cell>
          <cell r="R169">
            <v>11</v>
          </cell>
          <cell r="S169">
            <v>5</v>
          </cell>
          <cell r="AK169">
            <v>0</v>
          </cell>
        </row>
        <row r="170">
          <cell r="C170" t="str">
            <v>SurveyUSA</v>
          </cell>
          <cell r="E170" t="str">
            <v>California</v>
          </cell>
          <cell r="F170" t="str">
            <v>A</v>
          </cell>
          <cell r="H170">
            <v>43791</v>
          </cell>
          <cell r="I170">
            <v>558</v>
          </cell>
          <cell r="J170" t="str">
            <v>lv</v>
          </cell>
          <cell r="K170">
            <v>28</v>
          </cell>
          <cell r="L170">
            <v>3</v>
          </cell>
          <cell r="M170">
            <v>3</v>
          </cell>
          <cell r="N170">
            <v>8</v>
          </cell>
          <cell r="O170">
            <v>1</v>
          </cell>
          <cell r="P170">
            <v>18</v>
          </cell>
          <cell r="Q170">
            <v>3</v>
          </cell>
          <cell r="R170">
            <v>13</v>
          </cell>
          <cell r="S170">
            <v>5</v>
          </cell>
          <cell r="AK170">
            <v>1.6688730518092083</v>
          </cell>
        </row>
        <row r="171">
          <cell r="C171" t="str">
            <v>SurveyUSA</v>
          </cell>
          <cell r="E171" t="str">
            <v>California</v>
          </cell>
          <cell r="F171" t="str">
            <v>A</v>
          </cell>
          <cell r="H171">
            <v>43791</v>
          </cell>
          <cell r="I171">
            <v>558</v>
          </cell>
          <cell r="J171" t="str">
            <v>lv</v>
          </cell>
          <cell r="K171">
            <v>30</v>
          </cell>
          <cell r="L171">
            <v>0</v>
          </cell>
          <cell r="M171">
            <v>3</v>
          </cell>
          <cell r="N171">
            <v>9</v>
          </cell>
          <cell r="O171">
            <v>1</v>
          </cell>
          <cell r="P171">
            <v>19</v>
          </cell>
          <cell r="Q171">
            <v>2</v>
          </cell>
          <cell r="R171">
            <v>13</v>
          </cell>
          <cell r="S171">
            <v>4</v>
          </cell>
          <cell r="AK171">
            <v>0</v>
          </cell>
        </row>
        <row r="172">
          <cell r="C172" t="str">
            <v>SocialSphere</v>
          </cell>
          <cell r="E172" t="str">
            <v>US</v>
          </cell>
          <cell r="F172" t="str">
            <v>B/C</v>
          </cell>
          <cell r="H172">
            <v>43790</v>
          </cell>
          <cell r="I172">
            <v>987</v>
          </cell>
          <cell r="J172" t="str">
            <v>lv</v>
          </cell>
          <cell r="K172">
            <v>30</v>
          </cell>
          <cell r="L172">
            <v>2</v>
          </cell>
          <cell r="M172">
            <v>2</v>
          </cell>
          <cell r="N172">
            <v>6</v>
          </cell>
          <cell r="O172">
            <v>1</v>
          </cell>
          <cell r="P172">
            <v>23</v>
          </cell>
          <cell r="Q172">
            <v>2</v>
          </cell>
          <cell r="R172">
            <v>12</v>
          </cell>
          <cell r="S172">
            <v>4</v>
          </cell>
          <cell r="AK172">
            <v>6.3231912692424226</v>
          </cell>
        </row>
        <row r="173">
          <cell r="C173" t="str">
            <v>SurveyUSA</v>
          </cell>
          <cell r="E173" t="str">
            <v>US</v>
          </cell>
          <cell r="F173" t="str">
            <v>A</v>
          </cell>
          <cell r="H173">
            <v>43790</v>
          </cell>
          <cell r="I173">
            <v>1088</v>
          </cell>
          <cell r="J173" t="str">
            <v>lv</v>
          </cell>
          <cell r="K173">
            <v>30</v>
          </cell>
          <cell r="L173">
            <v>3</v>
          </cell>
          <cell r="M173">
            <v>2</v>
          </cell>
          <cell r="N173">
            <v>11</v>
          </cell>
          <cell r="O173">
            <v>2</v>
          </cell>
          <cell r="P173">
            <v>17</v>
          </cell>
          <cell r="Q173">
            <v>2</v>
          </cell>
          <cell r="R173">
            <v>15</v>
          </cell>
          <cell r="S173">
            <v>4</v>
          </cell>
          <cell r="AK173">
            <v>2.4121403326773723</v>
          </cell>
        </row>
        <row r="174">
          <cell r="C174" t="str">
            <v>SurveyUSA</v>
          </cell>
          <cell r="E174" t="str">
            <v>US</v>
          </cell>
          <cell r="F174" t="str">
            <v>A</v>
          </cell>
          <cell r="H174">
            <v>43790</v>
          </cell>
          <cell r="I174">
            <v>1088</v>
          </cell>
          <cell r="J174" t="str">
            <v>lv</v>
          </cell>
          <cell r="K174">
            <v>32</v>
          </cell>
          <cell r="L174">
            <v>0</v>
          </cell>
          <cell r="M174">
            <v>2</v>
          </cell>
          <cell r="N174">
            <v>12</v>
          </cell>
          <cell r="O174">
            <v>2</v>
          </cell>
          <cell r="P174">
            <v>17</v>
          </cell>
          <cell r="Q174">
            <v>2</v>
          </cell>
          <cell r="R174">
            <v>16</v>
          </cell>
          <cell r="S174">
            <v>4</v>
          </cell>
          <cell r="AK174">
            <v>0</v>
          </cell>
        </row>
        <row r="175">
          <cell r="C175" t="str">
            <v>Change Research</v>
          </cell>
          <cell r="E175" t="str">
            <v>US</v>
          </cell>
          <cell r="F175" t="str">
            <v>C</v>
          </cell>
          <cell r="H175">
            <v>43789</v>
          </cell>
          <cell r="I175">
            <v>1142</v>
          </cell>
          <cell r="J175" t="str">
            <v>lv</v>
          </cell>
          <cell r="K175">
            <v>22</v>
          </cell>
          <cell r="L175">
            <v>1</v>
          </cell>
          <cell r="M175">
            <v>1</v>
          </cell>
          <cell r="N175">
            <v>14</v>
          </cell>
          <cell r="O175">
            <v>2</v>
          </cell>
          <cell r="P175">
            <v>23</v>
          </cell>
          <cell r="Q175">
            <v>0</v>
          </cell>
          <cell r="R175">
            <v>23</v>
          </cell>
          <cell r="S175">
            <v>4</v>
          </cell>
          <cell r="AK175">
            <v>4.7203376874670528</v>
          </cell>
        </row>
        <row r="176">
          <cell r="C176" t="str">
            <v>Emerson College</v>
          </cell>
          <cell r="E176" t="str">
            <v>US</v>
          </cell>
          <cell r="F176" t="str">
            <v>A-</v>
          </cell>
          <cell r="H176">
            <v>43789</v>
          </cell>
          <cell r="I176">
            <v>468</v>
          </cell>
          <cell r="J176" t="str">
            <v>lv</v>
          </cell>
          <cell r="K176">
            <v>27.4</v>
          </cell>
          <cell r="L176">
            <v>0.8</v>
          </cell>
          <cell r="M176">
            <v>0.7</v>
          </cell>
          <cell r="N176">
            <v>7.4</v>
          </cell>
          <cell r="O176">
            <v>1.4</v>
          </cell>
          <cell r="P176">
            <v>26.5</v>
          </cell>
          <cell r="Q176">
            <v>1.7</v>
          </cell>
          <cell r="R176">
            <v>19.5</v>
          </cell>
          <cell r="S176">
            <v>4</v>
          </cell>
          <cell r="AK176">
            <v>0.35565685349620257</v>
          </cell>
        </row>
        <row r="177">
          <cell r="C177" t="str">
            <v>Civiqs</v>
          </cell>
          <cell r="E177" t="str">
            <v>Iowa</v>
          </cell>
          <cell r="F177">
            <v>0</v>
          </cell>
          <cell r="H177">
            <v>43788</v>
          </cell>
          <cell r="I177">
            <v>614</v>
          </cell>
          <cell r="J177" t="str">
            <v>lv</v>
          </cell>
          <cell r="K177">
            <v>12</v>
          </cell>
          <cell r="L177">
            <v>1</v>
          </cell>
          <cell r="M177">
            <v>1</v>
          </cell>
          <cell r="N177">
            <v>26</v>
          </cell>
          <cell r="O177">
            <v>5</v>
          </cell>
          <cell r="P177">
            <v>18</v>
          </cell>
          <cell r="Q177">
            <v>2</v>
          </cell>
          <cell r="R177">
            <v>19</v>
          </cell>
          <cell r="S177">
            <v>4</v>
          </cell>
          <cell r="AK177">
            <v>0.13820436559675026</v>
          </cell>
        </row>
        <row r="178">
          <cell r="C178" t="str">
            <v>YouGov</v>
          </cell>
          <cell r="E178" t="str">
            <v>US</v>
          </cell>
          <cell r="F178" t="str">
            <v>B-</v>
          </cell>
          <cell r="H178">
            <v>43788</v>
          </cell>
          <cell r="I178">
            <v>586</v>
          </cell>
          <cell r="J178" t="str">
            <v>lv</v>
          </cell>
          <cell r="K178">
            <v>30</v>
          </cell>
          <cell r="L178">
            <v>0</v>
          </cell>
          <cell r="M178">
            <v>1</v>
          </cell>
          <cell r="N178">
            <v>9</v>
          </cell>
          <cell r="O178">
            <v>2</v>
          </cell>
          <cell r="P178">
            <v>12</v>
          </cell>
          <cell r="Q178">
            <v>1</v>
          </cell>
          <cell r="R178">
            <v>22</v>
          </cell>
          <cell r="S178">
            <v>2</v>
          </cell>
          <cell r="AK178">
            <v>3.1328677855277163E-3</v>
          </cell>
        </row>
        <row r="179">
          <cell r="C179" t="str">
            <v>Siena College</v>
          </cell>
          <cell r="E179" t="str">
            <v>New York</v>
          </cell>
          <cell r="F179" t="str">
            <v>A-</v>
          </cell>
          <cell r="H179">
            <v>43787</v>
          </cell>
          <cell r="I179">
            <v>380</v>
          </cell>
          <cell r="J179" t="str">
            <v>rv</v>
          </cell>
          <cell r="K179">
            <v>24</v>
          </cell>
          <cell r="L179">
            <v>0</v>
          </cell>
          <cell r="M179">
            <v>2</v>
          </cell>
          <cell r="N179">
            <v>5</v>
          </cell>
          <cell r="O179">
            <v>1</v>
          </cell>
          <cell r="P179">
            <v>13</v>
          </cell>
          <cell r="Q179">
            <v>0</v>
          </cell>
          <cell r="R179">
            <v>14</v>
          </cell>
          <cell r="S179">
            <v>2</v>
          </cell>
          <cell r="AK179">
            <v>7.1768239611878641</v>
          </cell>
        </row>
        <row r="180">
          <cell r="C180" t="str">
            <v>Swayable</v>
          </cell>
          <cell r="E180" t="str">
            <v>US</v>
          </cell>
          <cell r="F180">
            <v>0</v>
          </cell>
          <cell r="H180">
            <v>43787</v>
          </cell>
          <cell r="I180">
            <v>1787</v>
          </cell>
          <cell r="J180" t="str">
            <v>lv</v>
          </cell>
          <cell r="K180">
            <v>30.3</v>
          </cell>
          <cell r="L180">
            <v>0</v>
          </cell>
          <cell r="M180">
            <v>1.8</v>
          </cell>
          <cell r="N180">
            <v>7.2</v>
          </cell>
          <cell r="O180">
            <v>2</v>
          </cell>
          <cell r="P180">
            <v>17.399999999999999</v>
          </cell>
          <cell r="Q180">
            <v>2.2999999999999998</v>
          </cell>
          <cell r="R180">
            <v>17.5</v>
          </cell>
          <cell r="S180">
            <v>3.7</v>
          </cell>
          <cell r="AK180">
            <v>5.220578102006658</v>
          </cell>
        </row>
        <row r="181">
          <cell r="C181" t="str">
            <v>Swayable</v>
          </cell>
          <cell r="E181" t="str">
            <v>US</v>
          </cell>
          <cell r="F181">
            <v>0</v>
          </cell>
          <cell r="H181">
            <v>43787</v>
          </cell>
          <cell r="I181">
            <v>3709</v>
          </cell>
          <cell r="J181" t="str">
            <v>a</v>
          </cell>
          <cell r="K181">
            <v>27.2</v>
          </cell>
          <cell r="L181">
            <v>0</v>
          </cell>
          <cell r="M181">
            <v>1.9</v>
          </cell>
          <cell r="N181">
            <v>6</v>
          </cell>
          <cell r="O181">
            <v>1.8</v>
          </cell>
          <cell r="P181">
            <v>19.899999999999999</v>
          </cell>
          <cell r="Q181">
            <v>2.1</v>
          </cell>
          <cell r="R181">
            <v>14.5</v>
          </cell>
          <cell r="S181">
            <v>4.5</v>
          </cell>
          <cell r="AK181">
            <v>0</v>
          </cell>
        </row>
        <row r="182">
          <cell r="C182" t="str">
            <v>SurveyUSA</v>
          </cell>
          <cell r="E182" t="str">
            <v>Georgia</v>
          </cell>
          <cell r="F182" t="str">
            <v>A</v>
          </cell>
          <cell r="H182">
            <v>43787</v>
          </cell>
          <cell r="I182">
            <v>536</v>
          </cell>
          <cell r="J182" t="str">
            <v>lv</v>
          </cell>
          <cell r="K182">
            <v>36</v>
          </cell>
          <cell r="L182">
            <v>6</v>
          </cell>
          <cell r="M182">
            <v>0</v>
          </cell>
          <cell r="N182">
            <v>7</v>
          </cell>
          <cell r="O182">
            <v>0</v>
          </cell>
          <cell r="P182">
            <v>17</v>
          </cell>
          <cell r="Q182">
            <v>0</v>
          </cell>
          <cell r="R182">
            <v>14</v>
          </cell>
          <cell r="S182">
            <v>0</v>
          </cell>
          <cell r="AK182">
            <v>10.053783271473607</v>
          </cell>
        </row>
        <row r="183">
          <cell r="C183" t="str">
            <v>SurveyUSA</v>
          </cell>
          <cell r="E183" t="str">
            <v>Georgia</v>
          </cell>
          <cell r="F183" t="str">
            <v>A</v>
          </cell>
          <cell r="H183">
            <v>43787</v>
          </cell>
          <cell r="I183">
            <v>536</v>
          </cell>
          <cell r="J183" t="str">
            <v>lv</v>
          </cell>
          <cell r="K183">
            <v>39</v>
          </cell>
          <cell r="L183">
            <v>0</v>
          </cell>
          <cell r="M183">
            <v>0</v>
          </cell>
          <cell r="N183">
            <v>7</v>
          </cell>
          <cell r="O183">
            <v>0</v>
          </cell>
          <cell r="P183">
            <v>18</v>
          </cell>
          <cell r="Q183">
            <v>0</v>
          </cell>
          <cell r="R183">
            <v>14</v>
          </cell>
          <cell r="S183">
            <v>0</v>
          </cell>
          <cell r="AK183">
            <v>0</v>
          </cell>
        </row>
        <row r="184">
          <cell r="C184" t="str">
            <v>St. Anselm</v>
          </cell>
          <cell r="E184" t="str">
            <v>New Hampshire</v>
          </cell>
          <cell r="F184">
            <v>0</v>
          </cell>
          <cell r="H184">
            <v>43787</v>
          </cell>
          <cell r="I184">
            <v>255</v>
          </cell>
          <cell r="J184" t="str">
            <v>lv</v>
          </cell>
          <cell r="K184">
            <v>15</v>
          </cell>
          <cell r="L184">
            <v>0</v>
          </cell>
          <cell r="M184">
            <v>3</v>
          </cell>
          <cell r="N184">
            <v>25</v>
          </cell>
          <cell r="O184">
            <v>6</v>
          </cell>
          <cell r="P184">
            <v>9</v>
          </cell>
          <cell r="Q184">
            <v>5</v>
          </cell>
          <cell r="R184">
            <v>15</v>
          </cell>
          <cell r="S184">
            <v>2</v>
          </cell>
          <cell r="AK184">
            <v>2.5487876576090476</v>
          </cell>
        </row>
        <row r="185">
          <cell r="C185" t="str">
            <v>Marquette University Law School</v>
          </cell>
          <cell r="E185" t="str">
            <v>Wisconsin</v>
          </cell>
          <cell r="F185" t="str">
            <v>A/B</v>
          </cell>
          <cell r="H185">
            <v>43786</v>
          </cell>
          <cell r="I185">
            <v>340</v>
          </cell>
          <cell r="J185" t="str">
            <v>lv</v>
          </cell>
          <cell r="K185">
            <v>30</v>
          </cell>
          <cell r="L185">
            <v>0</v>
          </cell>
          <cell r="M185">
            <v>3</v>
          </cell>
          <cell r="N185">
            <v>13</v>
          </cell>
          <cell r="O185">
            <v>3</v>
          </cell>
          <cell r="P185">
            <v>17</v>
          </cell>
          <cell r="Q185">
            <v>1</v>
          </cell>
          <cell r="R185">
            <v>15</v>
          </cell>
          <cell r="S185">
            <v>2</v>
          </cell>
          <cell r="AK185">
            <v>0.24971886225204501</v>
          </cell>
        </row>
        <row r="186">
          <cell r="C186" t="str">
            <v>Morning Consult</v>
          </cell>
          <cell r="E186" t="str">
            <v>US</v>
          </cell>
          <cell r="F186" t="str">
            <v>B/C</v>
          </cell>
          <cell r="H186">
            <v>43786</v>
          </cell>
          <cell r="I186">
            <v>17050</v>
          </cell>
          <cell r="J186" t="str">
            <v>lv</v>
          </cell>
          <cell r="K186">
            <v>32</v>
          </cell>
          <cell r="L186">
            <v>3</v>
          </cell>
          <cell r="M186">
            <v>2</v>
          </cell>
          <cell r="N186">
            <v>8</v>
          </cell>
          <cell r="O186">
            <v>2</v>
          </cell>
          <cell r="P186">
            <v>20</v>
          </cell>
          <cell r="Q186">
            <v>1</v>
          </cell>
          <cell r="R186">
            <v>17</v>
          </cell>
          <cell r="S186">
            <v>3</v>
          </cell>
          <cell r="AK186">
            <v>1.4628144779237981E-2</v>
          </cell>
        </row>
        <row r="187">
          <cell r="C187" t="str">
            <v>Quinnipiac University</v>
          </cell>
          <cell r="E187" t="str">
            <v>South Carolina</v>
          </cell>
          <cell r="F187" t="str">
            <v>B+</v>
          </cell>
          <cell r="H187">
            <v>43786</v>
          </cell>
          <cell r="I187">
            <v>768</v>
          </cell>
          <cell r="J187" t="str">
            <v>lv</v>
          </cell>
          <cell r="K187">
            <v>33</v>
          </cell>
          <cell r="L187">
            <v>0</v>
          </cell>
          <cell r="M187">
            <v>2</v>
          </cell>
          <cell r="N187">
            <v>6</v>
          </cell>
          <cell r="O187">
            <v>1</v>
          </cell>
          <cell r="P187">
            <v>11</v>
          </cell>
          <cell r="Q187">
            <v>5</v>
          </cell>
          <cell r="R187">
            <v>13</v>
          </cell>
          <cell r="S187">
            <v>4</v>
          </cell>
          <cell r="AK187">
            <v>9.1235446016720694</v>
          </cell>
        </row>
        <row r="188">
          <cell r="C188" t="str">
            <v>Harris Insights &amp; Analytics</v>
          </cell>
          <cell r="E188" t="str">
            <v>US</v>
          </cell>
          <cell r="F188" t="str">
            <v>C+</v>
          </cell>
          <cell r="H188">
            <v>43786</v>
          </cell>
          <cell r="I188">
            <v>449</v>
          </cell>
          <cell r="J188" t="str">
            <v>rv</v>
          </cell>
          <cell r="K188">
            <v>30</v>
          </cell>
          <cell r="L188">
            <v>3</v>
          </cell>
          <cell r="M188">
            <v>1</v>
          </cell>
          <cell r="N188">
            <v>7</v>
          </cell>
          <cell r="O188">
            <v>1</v>
          </cell>
          <cell r="P188">
            <v>18</v>
          </cell>
          <cell r="Q188">
            <v>1</v>
          </cell>
          <cell r="R188">
            <v>15</v>
          </cell>
          <cell r="S188">
            <v>2</v>
          </cell>
          <cell r="AK188">
            <v>5.0575488916530711E-3</v>
          </cell>
        </row>
        <row r="189">
          <cell r="C189" t="str">
            <v>Ipsos</v>
          </cell>
          <cell r="E189" t="str">
            <v>US</v>
          </cell>
          <cell r="F189" t="str">
            <v>B-</v>
          </cell>
          <cell r="H189">
            <v>43783</v>
          </cell>
          <cell r="I189">
            <v>581</v>
          </cell>
          <cell r="J189" t="str">
            <v>rv</v>
          </cell>
          <cell r="K189">
            <v>26</v>
          </cell>
          <cell r="L189">
            <v>0</v>
          </cell>
          <cell r="M189">
            <v>0</v>
          </cell>
          <cell r="N189">
            <v>6</v>
          </cell>
          <cell r="O189">
            <v>1</v>
          </cell>
          <cell r="P189">
            <v>18</v>
          </cell>
          <cell r="Q189">
            <v>1</v>
          </cell>
          <cell r="R189">
            <v>12</v>
          </cell>
          <cell r="S189">
            <v>2</v>
          </cell>
          <cell r="AK189">
            <v>1.6152584247119378E-3</v>
          </cell>
        </row>
        <row r="190">
          <cell r="C190" t="str">
            <v>University of Texas at Tyler</v>
          </cell>
          <cell r="E190" t="str">
            <v>Texas</v>
          </cell>
          <cell r="F190" t="str">
            <v>B/C</v>
          </cell>
          <cell r="H190">
            <v>43783</v>
          </cell>
          <cell r="I190">
            <v>427</v>
          </cell>
          <cell r="J190" t="str">
            <v>rv</v>
          </cell>
          <cell r="K190">
            <v>28.1</v>
          </cell>
          <cell r="L190">
            <v>0</v>
          </cell>
          <cell r="M190">
            <v>0.5</v>
          </cell>
          <cell r="N190">
            <v>8.1</v>
          </cell>
          <cell r="O190">
            <v>1.8</v>
          </cell>
          <cell r="P190">
            <v>18.399999999999999</v>
          </cell>
          <cell r="Q190">
            <v>1.5</v>
          </cell>
          <cell r="R190">
            <v>18.600000000000001</v>
          </cell>
          <cell r="S190">
            <v>1.9</v>
          </cell>
          <cell r="AK190">
            <v>3.552062080382274</v>
          </cell>
        </row>
        <row r="191">
          <cell r="C191" t="str">
            <v>Ipsos</v>
          </cell>
          <cell r="E191" t="str">
            <v>US</v>
          </cell>
          <cell r="F191" t="str">
            <v>B-</v>
          </cell>
          <cell r="H191">
            <v>43783</v>
          </cell>
          <cell r="I191">
            <v>685</v>
          </cell>
          <cell r="J191" t="str">
            <v>a</v>
          </cell>
          <cell r="K191">
            <v>19</v>
          </cell>
          <cell r="L191">
            <v>3</v>
          </cell>
          <cell r="M191">
            <v>1</v>
          </cell>
          <cell r="N191">
            <v>6</v>
          </cell>
          <cell r="O191">
            <v>1</v>
          </cell>
          <cell r="P191">
            <v>19</v>
          </cell>
          <cell r="Q191">
            <v>1</v>
          </cell>
          <cell r="R191">
            <v>13</v>
          </cell>
          <cell r="S191">
            <v>2</v>
          </cell>
          <cell r="AK191">
            <v>0</v>
          </cell>
        </row>
        <row r="192">
          <cell r="C192" t="str">
            <v>Ipsos</v>
          </cell>
          <cell r="E192" t="str">
            <v>US</v>
          </cell>
          <cell r="F192" t="str">
            <v>B-</v>
          </cell>
          <cell r="H192">
            <v>43783</v>
          </cell>
          <cell r="I192">
            <v>702</v>
          </cell>
          <cell r="J192" t="str">
            <v>a</v>
          </cell>
          <cell r="K192">
            <v>23</v>
          </cell>
          <cell r="L192">
            <v>0</v>
          </cell>
          <cell r="M192">
            <v>2</v>
          </cell>
          <cell r="N192">
            <v>6</v>
          </cell>
          <cell r="O192">
            <v>1</v>
          </cell>
          <cell r="P192">
            <v>18</v>
          </cell>
          <cell r="Q192">
            <v>1</v>
          </cell>
          <cell r="R192">
            <v>11</v>
          </cell>
          <cell r="S192">
            <v>2</v>
          </cell>
          <cell r="AK192">
            <v>0</v>
          </cell>
        </row>
        <row r="193">
          <cell r="C193" t="str">
            <v>University of North Florida</v>
          </cell>
          <cell r="E193" t="str">
            <v>South Carolina</v>
          </cell>
          <cell r="F193" t="str">
            <v>A/B</v>
          </cell>
          <cell r="H193">
            <v>43782</v>
          </cell>
          <cell r="I193">
            <v>436</v>
          </cell>
          <cell r="J193" t="str">
            <v>lv</v>
          </cell>
          <cell r="K193">
            <v>36</v>
          </cell>
          <cell r="L193">
            <v>1</v>
          </cell>
          <cell r="M193">
            <v>2</v>
          </cell>
          <cell r="N193">
            <v>3</v>
          </cell>
          <cell r="O193">
            <v>1</v>
          </cell>
          <cell r="P193">
            <v>10</v>
          </cell>
          <cell r="Q193">
            <v>8</v>
          </cell>
          <cell r="R193">
            <v>10</v>
          </cell>
          <cell r="S193">
            <v>1</v>
          </cell>
          <cell r="AK193">
            <v>7.5611503223507901</v>
          </cell>
        </row>
        <row r="194">
          <cell r="C194" t="str">
            <v>YouGov</v>
          </cell>
          <cell r="E194" t="str">
            <v>South Carolina</v>
          </cell>
          <cell r="F194" t="str">
            <v>B-</v>
          </cell>
          <cell r="H194">
            <v>43782</v>
          </cell>
          <cell r="I194">
            <v>877</v>
          </cell>
          <cell r="J194" t="str">
            <v>lv</v>
          </cell>
          <cell r="K194">
            <v>45</v>
          </cell>
          <cell r="L194">
            <v>0</v>
          </cell>
          <cell r="M194">
            <v>2</v>
          </cell>
          <cell r="N194">
            <v>8</v>
          </cell>
          <cell r="O194">
            <v>1</v>
          </cell>
          <cell r="P194">
            <v>15</v>
          </cell>
          <cell r="Q194">
            <v>2</v>
          </cell>
          <cell r="R194">
            <v>17</v>
          </cell>
          <cell r="S194">
            <v>0</v>
          </cell>
          <cell r="AK194">
            <v>0.21811925600051985</v>
          </cell>
        </row>
        <row r="195">
          <cell r="C195" t="str">
            <v>YouGov</v>
          </cell>
          <cell r="E195" t="str">
            <v>Nevada</v>
          </cell>
          <cell r="F195" t="str">
            <v>B-</v>
          </cell>
          <cell r="H195">
            <v>43782</v>
          </cell>
          <cell r="I195">
            <v>626</v>
          </cell>
          <cell r="J195" t="str">
            <v>lv</v>
          </cell>
          <cell r="K195">
            <v>33</v>
          </cell>
          <cell r="L195">
            <v>0</v>
          </cell>
          <cell r="M195">
            <v>2</v>
          </cell>
          <cell r="N195">
            <v>9</v>
          </cell>
          <cell r="O195">
            <v>2</v>
          </cell>
          <cell r="P195">
            <v>23</v>
          </cell>
          <cell r="Q195">
            <v>2</v>
          </cell>
          <cell r="R195">
            <v>21</v>
          </cell>
          <cell r="S195">
            <v>1</v>
          </cell>
          <cell r="AK195">
            <v>5.0995723360651013</v>
          </cell>
        </row>
        <row r="196">
          <cell r="C196" t="str">
            <v>YouGov</v>
          </cell>
          <cell r="E196" t="str">
            <v>New Hampshire</v>
          </cell>
          <cell r="F196" t="str">
            <v>B-</v>
          </cell>
          <cell r="H196">
            <v>43782</v>
          </cell>
          <cell r="I196">
            <v>510</v>
          </cell>
          <cell r="J196" t="str">
            <v>lv</v>
          </cell>
          <cell r="K196">
            <v>22</v>
          </cell>
          <cell r="L196">
            <v>0</v>
          </cell>
          <cell r="M196">
            <v>1</v>
          </cell>
          <cell r="N196">
            <v>16</v>
          </cell>
          <cell r="O196">
            <v>3</v>
          </cell>
          <cell r="P196">
            <v>20</v>
          </cell>
          <cell r="Q196">
            <v>1</v>
          </cell>
          <cell r="R196">
            <v>31</v>
          </cell>
          <cell r="S196">
            <v>1</v>
          </cell>
          <cell r="AK196">
            <v>0.58403458442439515</v>
          </cell>
        </row>
        <row r="197">
          <cell r="C197" t="str">
            <v>YouGov</v>
          </cell>
          <cell r="E197" t="str">
            <v>Iowa</v>
          </cell>
          <cell r="F197" t="str">
            <v>B-</v>
          </cell>
          <cell r="H197">
            <v>43782</v>
          </cell>
          <cell r="I197">
            <v>718</v>
          </cell>
          <cell r="J197" t="str">
            <v>lv</v>
          </cell>
          <cell r="K197">
            <v>22</v>
          </cell>
          <cell r="L197">
            <v>0</v>
          </cell>
          <cell r="M197">
            <v>1</v>
          </cell>
          <cell r="N197">
            <v>21</v>
          </cell>
          <cell r="O197">
            <v>5</v>
          </cell>
          <cell r="P197">
            <v>22</v>
          </cell>
          <cell r="Q197">
            <v>2</v>
          </cell>
          <cell r="R197">
            <v>18</v>
          </cell>
          <cell r="S197">
            <v>1</v>
          </cell>
          <cell r="AK197">
            <v>0.2002613001307752</v>
          </cell>
        </row>
        <row r="198">
          <cell r="C198" t="str">
            <v>Selzer &amp; Co.</v>
          </cell>
          <cell r="E198" t="str">
            <v>Iowa</v>
          </cell>
          <cell r="F198" t="str">
            <v>A+</v>
          </cell>
          <cell r="H198">
            <v>43782</v>
          </cell>
          <cell r="I198">
            <v>500</v>
          </cell>
          <cell r="J198" t="str">
            <v>lv</v>
          </cell>
          <cell r="K198">
            <v>15</v>
          </cell>
          <cell r="L198">
            <v>2</v>
          </cell>
          <cell r="M198">
            <v>3</v>
          </cell>
          <cell r="N198">
            <v>25</v>
          </cell>
          <cell r="O198">
            <v>6</v>
          </cell>
          <cell r="P198">
            <v>15</v>
          </cell>
          <cell r="Q198">
            <v>3</v>
          </cell>
          <cell r="R198">
            <v>16</v>
          </cell>
          <cell r="S198">
            <v>3</v>
          </cell>
          <cell r="AK198">
            <v>1.7230179100989917</v>
          </cell>
        </row>
        <row r="199">
          <cell r="C199" t="str">
            <v>Fox News/Beacon Research/Shaw &amp; Co. Research</v>
          </cell>
          <cell r="E199" t="str">
            <v>Nevada</v>
          </cell>
          <cell r="F199" t="str">
            <v>A-</v>
          </cell>
          <cell r="H199">
            <v>43782</v>
          </cell>
          <cell r="I199">
            <v>627</v>
          </cell>
          <cell r="J199" t="str">
            <v>lv</v>
          </cell>
          <cell r="K199">
            <v>24</v>
          </cell>
          <cell r="L199">
            <v>0</v>
          </cell>
          <cell r="M199">
            <v>1</v>
          </cell>
          <cell r="N199">
            <v>8</v>
          </cell>
          <cell r="O199">
            <v>2</v>
          </cell>
          <cell r="P199">
            <v>18</v>
          </cell>
          <cell r="Q199">
            <v>5</v>
          </cell>
          <cell r="R199">
            <v>18</v>
          </cell>
          <cell r="S199">
            <v>3</v>
          </cell>
          <cell r="AK199">
            <v>1.2390764577502178</v>
          </cell>
        </row>
        <row r="200">
          <cell r="C200" t="str">
            <v>Fox News/Beacon Research/Shaw &amp; Co. Research</v>
          </cell>
          <cell r="E200" t="str">
            <v>North Carolina</v>
          </cell>
          <cell r="F200" t="str">
            <v>A-</v>
          </cell>
          <cell r="H200">
            <v>43782</v>
          </cell>
          <cell r="I200">
            <v>669</v>
          </cell>
          <cell r="J200" t="str">
            <v>lv</v>
          </cell>
          <cell r="K200">
            <v>37</v>
          </cell>
          <cell r="L200">
            <v>0</v>
          </cell>
          <cell r="M200">
            <v>2</v>
          </cell>
          <cell r="N200">
            <v>6</v>
          </cell>
          <cell r="O200">
            <v>1</v>
          </cell>
          <cell r="P200">
            <v>14</v>
          </cell>
          <cell r="Q200">
            <v>2</v>
          </cell>
          <cell r="R200">
            <v>15</v>
          </cell>
          <cell r="S200">
            <v>2</v>
          </cell>
          <cell r="AK200">
            <v>10.257162236141422</v>
          </cell>
        </row>
        <row r="201">
          <cell r="C201" t="str">
            <v>Public Policy Institute of California</v>
          </cell>
          <cell r="E201" t="str">
            <v>California</v>
          </cell>
          <cell r="F201" t="str">
            <v>A/B</v>
          </cell>
          <cell r="H201">
            <v>43781</v>
          </cell>
          <cell r="I201">
            <v>682</v>
          </cell>
          <cell r="J201" t="str">
            <v>lv</v>
          </cell>
          <cell r="K201">
            <v>24</v>
          </cell>
          <cell r="L201">
            <v>0</v>
          </cell>
          <cell r="M201">
            <v>1</v>
          </cell>
          <cell r="N201">
            <v>7</v>
          </cell>
          <cell r="O201">
            <v>1</v>
          </cell>
          <cell r="P201">
            <v>17</v>
          </cell>
          <cell r="Q201">
            <v>1</v>
          </cell>
          <cell r="R201">
            <v>23</v>
          </cell>
          <cell r="S201">
            <v>5</v>
          </cell>
          <cell r="AK201">
            <v>1.1144542599475022</v>
          </cell>
        </row>
        <row r="202">
          <cell r="C202" t="str">
            <v>Capitol Weekly</v>
          </cell>
          <cell r="E202" t="str">
            <v>California</v>
          </cell>
          <cell r="F202">
            <v>0</v>
          </cell>
          <cell r="H202">
            <v>43781</v>
          </cell>
          <cell r="I202">
            <v>695</v>
          </cell>
          <cell r="J202" t="str">
            <v>lv</v>
          </cell>
          <cell r="K202">
            <v>18</v>
          </cell>
          <cell r="L202">
            <v>0</v>
          </cell>
          <cell r="M202">
            <v>1</v>
          </cell>
          <cell r="N202">
            <v>14</v>
          </cell>
          <cell r="O202">
            <v>3</v>
          </cell>
          <cell r="P202">
            <v>21</v>
          </cell>
          <cell r="Q202">
            <v>1</v>
          </cell>
          <cell r="R202">
            <v>27</v>
          </cell>
          <cell r="S202">
            <v>4</v>
          </cell>
          <cell r="AK202">
            <v>5.2190418534816603E-2</v>
          </cell>
        </row>
        <row r="203">
          <cell r="C203" t="str">
            <v>YouGov</v>
          </cell>
          <cell r="E203" t="str">
            <v>US</v>
          </cell>
          <cell r="F203" t="str">
            <v>B-</v>
          </cell>
          <cell r="H203">
            <v>43781</v>
          </cell>
          <cell r="I203">
            <v>600</v>
          </cell>
          <cell r="J203" t="str">
            <v>lv</v>
          </cell>
          <cell r="K203">
            <v>23</v>
          </cell>
          <cell r="L203">
            <v>0</v>
          </cell>
          <cell r="M203">
            <v>1</v>
          </cell>
          <cell r="N203">
            <v>9</v>
          </cell>
          <cell r="O203">
            <v>2</v>
          </cell>
          <cell r="P203">
            <v>17</v>
          </cell>
          <cell r="Q203">
            <v>1</v>
          </cell>
          <cell r="R203">
            <v>26</v>
          </cell>
          <cell r="S203">
            <v>4</v>
          </cell>
          <cell r="AK203">
            <v>2.3134712148456709E-3</v>
          </cell>
        </row>
        <row r="204">
          <cell r="C204" t="str">
            <v>Monmouth University</v>
          </cell>
          <cell r="E204" t="str">
            <v>Iowa</v>
          </cell>
          <cell r="F204" t="str">
            <v>A+</v>
          </cell>
          <cell r="H204">
            <v>43780</v>
          </cell>
          <cell r="I204">
            <v>451</v>
          </cell>
          <cell r="J204" t="str">
            <v>lv</v>
          </cell>
          <cell r="K204">
            <v>19</v>
          </cell>
          <cell r="L204">
            <v>0</v>
          </cell>
          <cell r="M204">
            <v>2</v>
          </cell>
          <cell r="N204">
            <v>22</v>
          </cell>
          <cell r="O204">
            <v>5</v>
          </cell>
          <cell r="P204">
            <v>13</v>
          </cell>
          <cell r="Q204">
            <v>3</v>
          </cell>
          <cell r="R204">
            <v>18</v>
          </cell>
          <cell r="S204">
            <v>3</v>
          </cell>
          <cell r="AK204">
            <v>5.9129353292681978E-2</v>
          </cell>
        </row>
        <row r="205">
          <cell r="C205" t="str">
            <v>Climate Nexus</v>
          </cell>
          <cell r="E205" t="str">
            <v>Georgia</v>
          </cell>
          <cell r="F205">
            <v>0</v>
          </cell>
          <cell r="H205">
            <v>43779</v>
          </cell>
          <cell r="I205">
            <v>457</v>
          </cell>
          <cell r="J205" t="str">
            <v>lv</v>
          </cell>
          <cell r="K205">
            <v>31</v>
          </cell>
          <cell r="L205">
            <v>0</v>
          </cell>
          <cell r="M205">
            <v>2</v>
          </cell>
          <cell r="N205">
            <v>4</v>
          </cell>
          <cell r="O205">
            <v>1</v>
          </cell>
          <cell r="P205">
            <v>14</v>
          </cell>
          <cell r="Q205">
            <v>1</v>
          </cell>
          <cell r="R205">
            <v>14</v>
          </cell>
          <cell r="S205">
            <v>2</v>
          </cell>
          <cell r="AK205">
            <v>2.886656226695945</v>
          </cell>
        </row>
        <row r="206">
          <cell r="C206" t="str">
            <v>Ipsos</v>
          </cell>
          <cell r="E206" t="str">
            <v>US</v>
          </cell>
          <cell r="F206" t="str">
            <v>B-</v>
          </cell>
          <cell r="H206">
            <v>43776</v>
          </cell>
          <cell r="I206">
            <v>538</v>
          </cell>
          <cell r="J206" t="str">
            <v>rv</v>
          </cell>
          <cell r="K206">
            <v>20</v>
          </cell>
          <cell r="L206">
            <v>0</v>
          </cell>
          <cell r="M206">
            <v>0</v>
          </cell>
          <cell r="N206">
            <v>5</v>
          </cell>
          <cell r="O206">
            <v>1</v>
          </cell>
          <cell r="P206">
            <v>16</v>
          </cell>
          <cell r="Q206">
            <v>1</v>
          </cell>
          <cell r="R206">
            <v>13</v>
          </cell>
          <cell r="S206">
            <v>3</v>
          </cell>
          <cell r="AK206">
            <v>8.1839259822190694E-4</v>
          </cell>
        </row>
        <row r="207">
          <cell r="C207" t="str">
            <v>University of Iowa</v>
          </cell>
          <cell r="E207" t="str">
            <v>Iowa</v>
          </cell>
          <cell r="F207" t="str">
            <v>B/C</v>
          </cell>
          <cell r="H207">
            <v>43779</v>
          </cell>
          <cell r="I207">
            <v>465</v>
          </cell>
          <cell r="J207" t="str">
            <v>lv</v>
          </cell>
          <cell r="K207">
            <v>15.3</v>
          </cell>
          <cell r="L207">
            <v>0</v>
          </cell>
          <cell r="M207">
            <v>0.4</v>
          </cell>
          <cell r="N207">
            <v>15.5</v>
          </cell>
          <cell r="O207">
            <v>1.3</v>
          </cell>
          <cell r="P207">
            <v>18.100000000000001</v>
          </cell>
          <cell r="Q207">
            <v>2.7</v>
          </cell>
          <cell r="R207">
            <v>23.1</v>
          </cell>
          <cell r="S207">
            <v>3.4</v>
          </cell>
          <cell r="AK207">
            <v>3.8189295449320793</v>
          </cell>
        </row>
        <row r="208">
          <cell r="C208" t="str">
            <v>Morning Consult</v>
          </cell>
          <cell r="E208" t="str">
            <v>US</v>
          </cell>
          <cell r="F208" t="str">
            <v>B/C</v>
          </cell>
          <cell r="H208">
            <v>43779</v>
          </cell>
          <cell r="I208">
            <v>16400</v>
          </cell>
          <cell r="J208" t="str">
            <v>lv</v>
          </cell>
          <cell r="K208">
            <v>32</v>
          </cell>
          <cell r="L208">
            <v>2</v>
          </cell>
          <cell r="M208">
            <v>3</v>
          </cell>
          <cell r="N208">
            <v>8</v>
          </cell>
          <cell r="O208">
            <v>2</v>
          </cell>
          <cell r="P208">
            <v>20</v>
          </cell>
          <cell r="Q208">
            <v>1</v>
          </cell>
          <cell r="R208">
            <v>19</v>
          </cell>
          <cell r="S208">
            <v>3</v>
          </cell>
          <cell r="AK208">
            <v>1.0337731854047801E-2</v>
          </cell>
        </row>
        <row r="209">
          <cell r="C209" t="str">
            <v>Quinnipiac University</v>
          </cell>
          <cell r="E209" t="str">
            <v>New Hampshire</v>
          </cell>
          <cell r="F209" t="str">
            <v>B+</v>
          </cell>
          <cell r="H209">
            <v>43779</v>
          </cell>
          <cell r="I209">
            <v>1134</v>
          </cell>
          <cell r="J209" t="str">
            <v>lv</v>
          </cell>
          <cell r="K209">
            <v>20</v>
          </cell>
          <cell r="L209">
            <v>0</v>
          </cell>
          <cell r="M209">
            <v>1</v>
          </cell>
          <cell r="N209">
            <v>15</v>
          </cell>
          <cell r="O209">
            <v>3</v>
          </cell>
          <cell r="P209">
            <v>14</v>
          </cell>
          <cell r="Q209">
            <v>3</v>
          </cell>
          <cell r="R209">
            <v>16</v>
          </cell>
          <cell r="S209">
            <v>4</v>
          </cell>
          <cell r="AK209">
            <v>10.299429863087653</v>
          </cell>
        </row>
        <row r="210">
          <cell r="C210" t="str">
            <v>OH Predictive Insights/MBQF</v>
          </cell>
          <cell r="E210" t="str">
            <v>Arizona</v>
          </cell>
          <cell r="F210" t="str">
            <v>B/C</v>
          </cell>
          <cell r="H210">
            <v>43777</v>
          </cell>
          <cell r="I210">
            <v>260</v>
          </cell>
          <cell r="J210" t="str">
            <v>lv</v>
          </cell>
          <cell r="K210">
            <v>29</v>
          </cell>
          <cell r="L210">
            <v>0</v>
          </cell>
          <cell r="M210">
            <v>2</v>
          </cell>
          <cell r="N210">
            <v>9</v>
          </cell>
          <cell r="O210">
            <v>2</v>
          </cell>
          <cell r="P210">
            <v>16</v>
          </cell>
          <cell r="Q210">
            <v>1</v>
          </cell>
          <cell r="R210">
            <v>18</v>
          </cell>
          <cell r="S210">
            <v>4</v>
          </cell>
          <cell r="AK210">
            <v>3.0239548175523505</v>
          </cell>
        </row>
        <row r="211">
          <cell r="C211" t="str">
            <v>Ipsos</v>
          </cell>
          <cell r="E211" t="str">
            <v>US</v>
          </cell>
          <cell r="F211" t="str">
            <v>B-</v>
          </cell>
          <cell r="H211">
            <v>43773</v>
          </cell>
          <cell r="I211">
            <v>549</v>
          </cell>
          <cell r="J211" t="str">
            <v>rv</v>
          </cell>
          <cell r="K211">
            <v>24</v>
          </cell>
          <cell r="L211">
            <v>0</v>
          </cell>
          <cell r="M211">
            <v>0</v>
          </cell>
          <cell r="N211">
            <v>8</v>
          </cell>
          <cell r="O211">
            <v>0</v>
          </cell>
          <cell r="P211">
            <v>15</v>
          </cell>
          <cell r="Q211">
            <v>1</v>
          </cell>
          <cell r="R211">
            <v>13</v>
          </cell>
          <cell r="S211">
            <v>3</v>
          </cell>
          <cell r="AK211">
            <v>6.6963401278314965E-4</v>
          </cell>
        </row>
        <row r="212">
          <cell r="C212" t="str">
            <v>High Point University</v>
          </cell>
          <cell r="E212" t="str">
            <v>North Carolina</v>
          </cell>
          <cell r="F212" t="str">
            <v>A/B</v>
          </cell>
          <cell r="H212">
            <v>43776</v>
          </cell>
          <cell r="I212">
            <v>347</v>
          </cell>
          <cell r="J212" t="str">
            <v>a</v>
          </cell>
          <cell r="K212">
            <v>33</v>
          </cell>
          <cell r="L212">
            <v>0</v>
          </cell>
          <cell r="M212">
            <v>2</v>
          </cell>
          <cell r="N212">
            <v>4</v>
          </cell>
          <cell r="O212">
            <v>3</v>
          </cell>
          <cell r="P212">
            <v>18</v>
          </cell>
          <cell r="Q212">
            <v>2</v>
          </cell>
          <cell r="R212">
            <v>13</v>
          </cell>
          <cell r="S212">
            <v>2</v>
          </cell>
          <cell r="AK212">
            <v>5.5532607811159185</v>
          </cell>
        </row>
        <row r="213">
          <cell r="C213" t="str">
            <v>Public Policy Polling</v>
          </cell>
          <cell r="E213" t="str">
            <v>Iowa</v>
          </cell>
          <cell r="F213" t="str">
            <v>B</v>
          </cell>
          <cell r="H213">
            <v>43775</v>
          </cell>
          <cell r="I213">
            <v>715</v>
          </cell>
          <cell r="J213" t="str">
            <v>lv</v>
          </cell>
          <cell r="K213">
            <v>13</v>
          </cell>
          <cell r="L213">
            <v>0</v>
          </cell>
          <cell r="M213">
            <v>1</v>
          </cell>
          <cell r="N213">
            <v>20</v>
          </cell>
          <cell r="O213">
            <v>9</v>
          </cell>
          <cell r="P213">
            <v>14</v>
          </cell>
          <cell r="Q213">
            <v>6</v>
          </cell>
          <cell r="R213">
            <v>21</v>
          </cell>
          <cell r="S213">
            <v>3</v>
          </cell>
          <cell r="AK213">
            <v>6.4492363185562187</v>
          </cell>
        </row>
        <row r="214">
          <cell r="C214" t="str">
            <v>Quinnipiac University</v>
          </cell>
          <cell r="E214" t="str">
            <v>Iowa</v>
          </cell>
          <cell r="F214" t="str">
            <v>B+</v>
          </cell>
          <cell r="H214">
            <v>43774</v>
          </cell>
          <cell r="I214">
            <v>698</v>
          </cell>
          <cell r="J214" t="str">
            <v>lv</v>
          </cell>
          <cell r="K214">
            <v>15</v>
          </cell>
          <cell r="L214">
            <v>0</v>
          </cell>
          <cell r="M214">
            <v>1</v>
          </cell>
          <cell r="N214">
            <v>19</v>
          </cell>
          <cell r="O214">
            <v>5</v>
          </cell>
          <cell r="P214">
            <v>17</v>
          </cell>
          <cell r="Q214">
            <v>3</v>
          </cell>
          <cell r="R214">
            <v>20</v>
          </cell>
          <cell r="S214">
            <v>3</v>
          </cell>
          <cell r="AK214">
            <v>7.6601910325481208</v>
          </cell>
        </row>
        <row r="215">
          <cell r="C215" t="str">
            <v>YouGov</v>
          </cell>
          <cell r="E215" t="str">
            <v>US</v>
          </cell>
          <cell r="F215" t="str">
            <v>B-</v>
          </cell>
          <cell r="H215">
            <v>43774</v>
          </cell>
          <cell r="I215">
            <v>579</v>
          </cell>
          <cell r="J215" t="str">
            <v>lv</v>
          </cell>
          <cell r="K215">
            <v>26</v>
          </cell>
          <cell r="L215">
            <v>0</v>
          </cell>
          <cell r="M215">
            <v>2</v>
          </cell>
          <cell r="N215">
            <v>8</v>
          </cell>
          <cell r="O215">
            <v>2</v>
          </cell>
          <cell r="P215">
            <v>14</v>
          </cell>
          <cell r="Q215">
            <v>1</v>
          </cell>
          <cell r="R215">
            <v>25</v>
          </cell>
          <cell r="S215">
            <v>1</v>
          </cell>
          <cell r="AK215">
            <v>1.7042316906392082E-3</v>
          </cell>
        </row>
        <row r="216">
          <cell r="C216" t="str">
            <v>Change Research</v>
          </cell>
          <cell r="E216" t="str">
            <v>US</v>
          </cell>
          <cell r="F216" t="str">
            <v>C</v>
          </cell>
          <cell r="H216">
            <v>43772</v>
          </cell>
          <cell r="I216">
            <v>456</v>
          </cell>
          <cell r="J216" t="str">
            <v>lv</v>
          </cell>
          <cell r="K216">
            <v>17</v>
          </cell>
          <cell r="L216">
            <v>0</v>
          </cell>
          <cell r="M216">
            <v>1.3</v>
          </cell>
          <cell r="N216">
            <v>14.2</v>
          </cell>
          <cell r="O216">
            <v>2</v>
          </cell>
          <cell r="P216">
            <v>17.3</v>
          </cell>
          <cell r="Q216">
            <v>0.7</v>
          </cell>
          <cell r="R216">
            <v>20.8</v>
          </cell>
          <cell r="S216">
            <v>4.0999999999999996</v>
          </cell>
          <cell r="AK216">
            <v>0.34271227352030742</v>
          </cell>
        </row>
        <row r="217">
          <cell r="C217" t="str">
            <v>Ipsos</v>
          </cell>
          <cell r="E217" t="str">
            <v>US</v>
          </cell>
          <cell r="F217" t="str">
            <v>B-</v>
          </cell>
          <cell r="H217">
            <v>43773</v>
          </cell>
          <cell r="I217">
            <v>686</v>
          </cell>
          <cell r="J217" t="str">
            <v>a</v>
          </cell>
          <cell r="K217">
            <v>22</v>
          </cell>
          <cell r="L217">
            <v>0</v>
          </cell>
          <cell r="M217">
            <v>1</v>
          </cell>
          <cell r="N217">
            <v>6</v>
          </cell>
          <cell r="O217">
            <v>0</v>
          </cell>
          <cell r="P217">
            <v>15</v>
          </cell>
          <cell r="Q217">
            <v>1</v>
          </cell>
          <cell r="R217">
            <v>11</v>
          </cell>
          <cell r="S217">
            <v>2</v>
          </cell>
          <cell r="AK217">
            <v>0</v>
          </cell>
        </row>
        <row r="218">
          <cell r="C218" t="str">
            <v>USC Dornsife/LA Times</v>
          </cell>
          <cell r="E218" t="str">
            <v>US</v>
          </cell>
          <cell r="F218" t="str">
            <v>B/C</v>
          </cell>
          <cell r="H218">
            <v>43772</v>
          </cell>
          <cell r="I218">
            <v>2599</v>
          </cell>
          <cell r="J218" t="str">
            <v>lv</v>
          </cell>
          <cell r="K218">
            <v>28</v>
          </cell>
          <cell r="L218">
            <v>0</v>
          </cell>
          <cell r="M218">
            <v>1</v>
          </cell>
          <cell r="N218">
            <v>6</v>
          </cell>
          <cell r="O218">
            <v>2</v>
          </cell>
          <cell r="P218">
            <v>13</v>
          </cell>
          <cell r="Q218">
            <v>1</v>
          </cell>
          <cell r="R218">
            <v>16</v>
          </cell>
          <cell r="S218">
            <v>2</v>
          </cell>
          <cell r="AK218">
            <v>0.90733879878241053</v>
          </cell>
        </row>
        <row r="219">
          <cell r="C219" t="str">
            <v>Monmouth University</v>
          </cell>
          <cell r="E219" t="str">
            <v>US</v>
          </cell>
          <cell r="F219" t="str">
            <v>A+</v>
          </cell>
          <cell r="H219">
            <v>43772</v>
          </cell>
          <cell r="I219">
            <v>345</v>
          </cell>
          <cell r="J219" t="str">
            <v>rv</v>
          </cell>
          <cell r="K219">
            <v>23</v>
          </cell>
          <cell r="L219">
            <v>0</v>
          </cell>
          <cell r="M219">
            <v>3</v>
          </cell>
          <cell r="N219">
            <v>9</v>
          </cell>
          <cell r="O219">
            <v>2</v>
          </cell>
          <cell r="P219">
            <v>20</v>
          </cell>
          <cell r="Q219">
            <v>1</v>
          </cell>
          <cell r="R219">
            <v>23</v>
          </cell>
          <cell r="S219">
            <v>3</v>
          </cell>
          <cell r="AK219">
            <v>0.32389803303384962</v>
          </cell>
        </row>
        <row r="220">
          <cell r="C220" t="str">
            <v>Morning Consult</v>
          </cell>
          <cell r="E220" t="str">
            <v>US</v>
          </cell>
          <cell r="F220" t="str">
            <v>B/C</v>
          </cell>
          <cell r="H220">
            <v>43772</v>
          </cell>
          <cell r="I220">
            <v>16071</v>
          </cell>
          <cell r="J220" t="str">
            <v>lv</v>
          </cell>
          <cell r="K220">
            <v>32</v>
          </cell>
          <cell r="L220">
            <v>0</v>
          </cell>
          <cell r="M220">
            <v>2</v>
          </cell>
          <cell r="N220">
            <v>7</v>
          </cell>
          <cell r="O220">
            <v>2</v>
          </cell>
          <cell r="P220">
            <v>20</v>
          </cell>
          <cell r="Q220">
            <v>1</v>
          </cell>
          <cell r="R220">
            <v>20</v>
          </cell>
          <cell r="S220">
            <v>3</v>
          </cell>
          <cell r="AK220">
            <v>7.1927894742597927E-3</v>
          </cell>
        </row>
        <row r="221">
          <cell r="C221" t="str">
            <v>Emerson College</v>
          </cell>
          <cell r="E221" t="str">
            <v>Nevada</v>
          </cell>
          <cell r="F221" t="str">
            <v>A-</v>
          </cell>
          <cell r="H221">
            <v>43772</v>
          </cell>
          <cell r="I221">
            <v>451</v>
          </cell>
          <cell r="J221" t="str">
            <v>lv</v>
          </cell>
          <cell r="K221">
            <v>29.9</v>
          </cell>
          <cell r="L221">
            <v>0</v>
          </cell>
          <cell r="M221">
            <v>0.7</v>
          </cell>
          <cell r="N221">
            <v>4.9000000000000004</v>
          </cell>
          <cell r="O221">
            <v>0.7</v>
          </cell>
          <cell r="P221">
            <v>18.8</v>
          </cell>
          <cell r="Q221">
            <v>3.2</v>
          </cell>
          <cell r="R221">
            <v>22.2</v>
          </cell>
          <cell r="S221">
            <v>5.4</v>
          </cell>
          <cell r="AK221">
            <v>7.5662398707437468</v>
          </cell>
        </row>
        <row r="222">
          <cell r="C222" t="str">
            <v>Emerson College</v>
          </cell>
          <cell r="E222" t="str">
            <v>Michigan</v>
          </cell>
          <cell r="F222" t="str">
            <v>A-</v>
          </cell>
          <cell r="H222">
            <v>43772</v>
          </cell>
          <cell r="I222">
            <v>454</v>
          </cell>
          <cell r="J222" t="str">
            <v>lv</v>
          </cell>
          <cell r="K222">
            <v>33.5</v>
          </cell>
          <cell r="L222">
            <v>0</v>
          </cell>
          <cell r="M222">
            <v>2.5</v>
          </cell>
          <cell r="N222">
            <v>7.9</v>
          </cell>
          <cell r="O222">
            <v>0.3</v>
          </cell>
          <cell r="P222">
            <v>27.6</v>
          </cell>
          <cell r="Q222">
            <v>0</v>
          </cell>
          <cell r="R222">
            <v>19</v>
          </cell>
          <cell r="S222">
            <v>2.2999999999999998</v>
          </cell>
          <cell r="AK222">
            <v>7.5927151106030966</v>
          </cell>
        </row>
        <row r="223">
          <cell r="C223" t="str">
            <v>Harris Insights &amp; Analytics</v>
          </cell>
          <cell r="E223" t="str">
            <v>US</v>
          </cell>
          <cell r="F223" t="str">
            <v>C+</v>
          </cell>
          <cell r="H223">
            <v>43771</v>
          </cell>
          <cell r="I223">
            <v>429</v>
          </cell>
          <cell r="J223" t="str">
            <v>rv</v>
          </cell>
          <cell r="K223">
            <v>26</v>
          </cell>
          <cell r="L223">
            <v>0</v>
          </cell>
          <cell r="M223">
            <v>2</v>
          </cell>
          <cell r="N223">
            <v>6</v>
          </cell>
          <cell r="O223">
            <v>3</v>
          </cell>
          <cell r="P223">
            <v>14</v>
          </cell>
          <cell r="Q223">
            <v>1</v>
          </cell>
          <cell r="R223">
            <v>15</v>
          </cell>
          <cell r="S223">
            <v>1</v>
          </cell>
          <cell r="AK223">
            <v>2.9743596954557375E-3</v>
          </cell>
        </row>
        <row r="224">
          <cell r="C224" t="str">
            <v>Mellman Group</v>
          </cell>
          <cell r="E224" t="str">
            <v>Nevada</v>
          </cell>
          <cell r="F224" t="str">
            <v>B/C</v>
          </cell>
          <cell r="H224">
            <v>43771</v>
          </cell>
          <cell r="I224">
            <v>600</v>
          </cell>
          <cell r="J224" t="str">
            <v>lv</v>
          </cell>
          <cell r="K224">
            <v>29.1</v>
          </cell>
          <cell r="L224">
            <v>0</v>
          </cell>
          <cell r="M224">
            <v>0.7</v>
          </cell>
          <cell r="N224">
            <v>7.3</v>
          </cell>
          <cell r="O224">
            <v>2.5</v>
          </cell>
          <cell r="P224">
            <v>19.100000000000001</v>
          </cell>
          <cell r="Q224">
            <v>4.2</v>
          </cell>
          <cell r="R224">
            <v>19.2</v>
          </cell>
          <cell r="S224">
            <v>3.1</v>
          </cell>
          <cell r="AK224">
            <v>4.0862803444635949</v>
          </cell>
        </row>
        <row r="225">
          <cell r="C225" t="str">
            <v>YouGov</v>
          </cell>
          <cell r="E225" t="str">
            <v>US</v>
          </cell>
          <cell r="F225" t="str">
            <v>B-</v>
          </cell>
          <cell r="H225">
            <v>43769</v>
          </cell>
          <cell r="I225">
            <v>541</v>
          </cell>
          <cell r="J225" t="str">
            <v>lv</v>
          </cell>
          <cell r="K225">
            <v>27.5</v>
          </cell>
          <cell r="L225">
            <v>0</v>
          </cell>
          <cell r="M225">
            <v>3.1</v>
          </cell>
          <cell r="N225">
            <v>8.1</v>
          </cell>
          <cell r="O225">
            <v>1.6</v>
          </cell>
          <cell r="P225">
            <v>12.3</v>
          </cell>
          <cell r="Q225">
            <v>0.5</v>
          </cell>
          <cell r="R225">
            <v>26.6</v>
          </cell>
          <cell r="S225">
            <v>1.8</v>
          </cell>
          <cell r="AK225">
            <v>1.041154018468106E-3</v>
          </cell>
        </row>
        <row r="226">
          <cell r="C226" t="str">
            <v>IBD/TIPP</v>
          </cell>
          <cell r="E226" t="str">
            <v>US</v>
          </cell>
          <cell r="F226" t="str">
            <v>A/B</v>
          </cell>
          <cell r="H226">
            <v>43769</v>
          </cell>
          <cell r="I226">
            <v>361</v>
          </cell>
          <cell r="J226" t="str">
            <v>rv</v>
          </cell>
          <cell r="K226">
            <v>29</v>
          </cell>
          <cell r="L226">
            <v>0</v>
          </cell>
          <cell r="M226">
            <v>1</v>
          </cell>
          <cell r="N226">
            <v>7</v>
          </cell>
          <cell r="O226">
            <v>3</v>
          </cell>
          <cell r="P226">
            <v>13</v>
          </cell>
          <cell r="Q226">
            <v>1</v>
          </cell>
          <cell r="R226">
            <v>23</v>
          </cell>
          <cell r="S226">
            <v>3</v>
          </cell>
          <cell r="AK226">
            <v>8.2687666262908341E-2</v>
          </cell>
        </row>
        <row r="227">
          <cell r="C227" t="str">
            <v>Harris Insights &amp; Analytics</v>
          </cell>
          <cell r="E227" t="str">
            <v>US</v>
          </cell>
          <cell r="F227" t="str">
            <v>C+</v>
          </cell>
          <cell r="H227">
            <v>43769</v>
          </cell>
          <cell r="I227">
            <v>640</v>
          </cell>
          <cell r="J227" t="str">
            <v>rv</v>
          </cell>
          <cell r="K227">
            <v>19</v>
          </cell>
          <cell r="L227">
            <v>6</v>
          </cell>
          <cell r="M227">
            <v>3</v>
          </cell>
          <cell r="N227">
            <v>2</v>
          </cell>
          <cell r="O227">
            <v>1</v>
          </cell>
          <cell r="P227">
            <v>12</v>
          </cell>
          <cell r="Q227">
            <v>1</v>
          </cell>
          <cell r="R227">
            <v>13</v>
          </cell>
          <cell r="S227">
            <v>2</v>
          </cell>
          <cell r="AK227">
            <v>2.6837140351301365E-3</v>
          </cell>
        </row>
        <row r="228">
          <cell r="C228" t="str">
            <v>Harris Insights &amp; Analytics</v>
          </cell>
          <cell r="E228" t="str">
            <v>US</v>
          </cell>
          <cell r="F228" t="str">
            <v>C+</v>
          </cell>
          <cell r="H228">
            <v>43769</v>
          </cell>
          <cell r="I228">
            <v>640</v>
          </cell>
          <cell r="J228" t="str">
            <v>rv</v>
          </cell>
          <cell r="K228">
            <v>33</v>
          </cell>
          <cell r="L228">
            <v>0</v>
          </cell>
          <cell r="M228">
            <v>3</v>
          </cell>
          <cell r="N228">
            <v>4</v>
          </cell>
          <cell r="O228">
            <v>3</v>
          </cell>
          <cell r="P228">
            <v>18</v>
          </cell>
          <cell r="Q228">
            <v>1</v>
          </cell>
          <cell r="R228">
            <v>15</v>
          </cell>
          <cell r="S228">
            <v>2</v>
          </cell>
          <cell r="AK228">
            <v>0</v>
          </cell>
        </row>
        <row r="229">
          <cell r="C229" t="str">
            <v>NBC News/Wall Street Journal</v>
          </cell>
          <cell r="E229" t="str">
            <v>US</v>
          </cell>
          <cell r="F229" t="str">
            <v>A/B</v>
          </cell>
          <cell r="H229">
            <v>43768</v>
          </cell>
          <cell r="I229">
            <v>414</v>
          </cell>
          <cell r="J229" t="str">
            <v>lv</v>
          </cell>
          <cell r="K229">
            <v>27</v>
          </cell>
          <cell r="L229">
            <v>0</v>
          </cell>
          <cell r="M229">
            <v>2</v>
          </cell>
          <cell r="N229">
            <v>6</v>
          </cell>
          <cell r="O229">
            <v>5</v>
          </cell>
          <cell r="P229">
            <v>19</v>
          </cell>
          <cell r="Q229">
            <v>0</v>
          </cell>
          <cell r="R229">
            <v>23</v>
          </cell>
          <cell r="S229">
            <v>3</v>
          </cell>
          <cell r="AK229">
            <v>0.23324443178815904</v>
          </cell>
        </row>
        <row r="230">
          <cell r="C230" t="str">
            <v>Fox News/Beacon Research/Shaw &amp; Co. Research</v>
          </cell>
          <cell r="E230" t="str">
            <v>US</v>
          </cell>
          <cell r="F230" t="str">
            <v>A-</v>
          </cell>
          <cell r="H230">
            <v>43768</v>
          </cell>
          <cell r="I230">
            <v>471</v>
          </cell>
          <cell r="J230" t="str">
            <v>lv</v>
          </cell>
          <cell r="K230">
            <v>31</v>
          </cell>
          <cell r="L230">
            <v>0</v>
          </cell>
          <cell r="M230">
            <v>2</v>
          </cell>
          <cell r="N230">
            <v>7</v>
          </cell>
          <cell r="O230">
            <v>2</v>
          </cell>
          <cell r="P230">
            <v>19</v>
          </cell>
          <cell r="Q230">
            <v>1</v>
          </cell>
          <cell r="R230">
            <v>21</v>
          </cell>
          <cell r="S230">
            <v>3</v>
          </cell>
          <cell r="AK230">
            <v>0.27658125649191745</v>
          </cell>
        </row>
        <row r="231">
          <cell r="C231" t="str">
            <v>ABC News/Washington Post</v>
          </cell>
          <cell r="E231" t="str">
            <v>US</v>
          </cell>
          <cell r="F231" t="str">
            <v>A+</v>
          </cell>
          <cell r="H231">
            <v>43768</v>
          </cell>
          <cell r="I231">
            <v>402</v>
          </cell>
          <cell r="J231" t="str">
            <v>rv</v>
          </cell>
          <cell r="K231">
            <v>28</v>
          </cell>
          <cell r="L231">
            <v>0</v>
          </cell>
          <cell r="M231">
            <v>2</v>
          </cell>
          <cell r="N231">
            <v>9</v>
          </cell>
          <cell r="O231">
            <v>2</v>
          </cell>
          <cell r="P231">
            <v>17</v>
          </cell>
          <cell r="Q231">
            <v>1</v>
          </cell>
          <cell r="R231">
            <v>23</v>
          </cell>
          <cell r="S231">
            <v>2</v>
          </cell>
          <cell r="AK231">
            <v>0.14495566650452785</v>
          </cell>
        </row>
        <row r="232">
          <cell r="C232" t="str">
            <v>ABC News/Washington Post</v>
          </cell>
          <cell r="E232" t="str">
            <v>US</v>
          </cell>
          <cell r="F232" t="str">
            <v>A+</v>
          </cell>
          <cell r="H232">
            <v>43768</v>
          </cell>
          <cell r="I232">
            <v>452</v>
          </cell>
          <cell r="J232" t="str">
            <v>a</v>
          </cell>
          <cell r="K232">
            <v>27</v>
          </cell>
          <cell r="L232">
            <v>0</v>
          </cell>
          <cell r="M232">
            <v>2</v>
          </cell>
          <cell r="N232">
            <v>7</v>
          </cell>
          <cell r="O232">
            <v>1</v>
          </cell>
          <cell r="P232">
            <v>19</v>
          </cell>
          <cell r="Q232">
            <v>1</v>
          </cell>
          <cell r="R232">
            <v>21</v>
          </cell>
          <cell r="S232">
            <v>2</v>
          </cell>
          <cell r="AK232">
            <v>0</v>
          </cell>
        </row>
        <row r="233">
          <cell r="C233" t="str">
            <v>Siena College/New York Times Upshot</v>
          </cell>
          <cell r="E233" t="str">
            <v>Iowa</v>
          </cell>
          <cell r="F233" t="str">
            <v>A+</v>
          </cell>
          <cell r="H233">
            <v>43768</v>
          </cell>
          <cell r="I233">
            <v>439</v>
          </cell>
          <cell r="J233" t="str">
            <v>lv</v>
          </cell>
          <cell r="K233">
            <v>17</v>
          </cell>
          <cell r="L233">
            <v>0</v>
          </cell>
          <cell r="M233">
            <v>2</v>
          </cell>
          <cell r="N233">
            <v>18</v>
          </cell>
          <cell r="O233">
            <v>4</v>
          </cell>
          <cell r="P233">
            <v>19</v>
          </cell>
          <cell r="Q233">
            <v>2</v>
          </cell>
          <cell r="R233">
            <v>22</v>
          </cell>
          <cell r="S233">
            <v>3</v>
          </cell>
          <cell r="AK233">
            <v>0.39472516446679867</v>
          </cell>
        </row>
        <row r="234">
          <cell r="C234" t="str">
            <v>YouGov</v>
          </cell>
          <cell r="E234" t="str">
            <v>US</v>
          </cell>
          <cell r="F234" t="str">
            <v>B-</v>
          </cell>
          <cell r="H234">
            <v>43767</v>
          </cell>
          <cell r="I234">
            <v>630</v>
          </cell>
          <cell r="J234" t="str">
            <v>lv</v>
          </cell>
          <cell r="K234">
            <v>27</v>
          </cell>
          <cell r="L234">
            <v>0</v>
          </cell>
          <cell r="M234">
            <v>1</v>
          </cell>
          <cell r="N234">
            <v>8</v>
          </cell>
          <cell r="O234">
            <v>2</v>
          </cell>
          <cell r="P234">
            <v>14</v>
          </cell>
          <cell r="Q234">
            <v>1</v>
          </cell>
          <cell r="R234">
            <v>23</v>
          </cell>
          <cell r="S234">
            <v>3</v>
          </cell>
          <cell r="AK234">
            <v>1.3476828469013548E-3</v>
          </cell>
        </row>
        <row r="235">
          <cell r="C235" t="str">
            <v>Emerson College</v>
          </cell>
          <cell r="E235" t="str">
            <v>Arizona</v>
          </cell>
          <cell r="F235" t="str">
            <v>A-</v>
          </cell>
          <cell r="H235">
            <v>43766</v>
          </cell>
          <cell r="I235">
            <v>339</v>
          </cell>
          <cell r="J235" t="str">
            <v>lv</v>
          </cell>
          <cell r="K235">
            <v>27.9</v>
          </cell>
          <cell r="L235">
            <v>0</v>
          </cell>
          <cell r="M235">
            <v>0</v>
          </cell>
          <cell r="N235">
            <v>11.9</v>
          </cell>
          <cell r="O235">
            <v>1.8</v>
          </cell>
          <cell r="P235">
            <v>20.9</v>
          </cell>
          <cell r="Q235">
            <v>0.1</v>
          </cell>
          <cell r="R235">
            <v>21.3</v>
          </cell>
          <cell r="S235">
            <v>5.0999999999999996</v>
          </cell>
          <cell r="AK235">
            <v>6.1695513029652131</v>
          </cell>
        </row>
        <row r="236">
          <cell r="C236" t="str">
            <v>Swayable</v>
          </cell>
          <cell r="E236" t="str">
            <v>US</v>
          </cell>
          <cell r="F236">
            <v>0</v>
          </cell>
          <cell r="H236">
            <v>43765</v>
          </cell>
          <cell r="I236">
            <v>2172</v>
          </cell>
          <cell r="J236" t="str">
            <v>lv</v>
          </cell>
          <cell r="K236">
            <v>29.3</v>
          </cell>
          <cell r="L236">
            <v>0</v>
          </cell>
          <cell r="M236">
            <v>2.8</v>
          </cell>
          <cell r="N236">
            <v>5.8</v>
          </cell>
          <cell r="O236">
            <v>1.6</v>
          </cell>
          <cell r="P236">
            <v>16.5</v>
          </cell>
          <cell r="Q236">
            <v>1.4</v>
          </cell>
          <cell r="R236">
            <v>19.399999999999999</v>
          </cell>
          <cell r="S236">
            <v>2.6</v>
          </cell>
          <cell r="AK236">
            <v>0.16869910376722111</v>
          </cell>
        </row>
        <row r="237">
          <cell r="C237" t="str">
            <v>Evan Falchuk and Lou DiNatale</v>
          </cell>
          <cell r="E237" t="str">
            <v>Massachusetts</v>
          </cell>
          <cell r="F237">
            <v>0</v>
          </cell>
          <cell r="H237">
            <v>43763</v>
          </cell>
          <cell r="I237">
            <v>443</v>
          </cell>
          <cell r="J237" t="str">
            <v>lv</v>
          </cell>
          <cell r="K237">
            <v>35.200000000000003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12.6</v>
          </cell>
          <cell r="Q237">
            <v>0</v>
          </cell>
          <cell r="R237">
            <v>40.799999999999997</v>
          </cell>
          <cell r="S237">
            <v>0</v>
          </cell>
          <cell r="AK237">
            <v>0</v>
          </cell>
        </row>
        <row r="238">
          <cell r="C238" t="str">
            <v>Swayable</v>
          </cell>
          <cell r="E238" t="str">
            <v>US</v>
          </cell>
          <cell r="F238">
            <v>0</v>
          </cell>
          <cell r="H238">
            <v>43765</v>
          </cell>
          <cell r="I238">
            <v>4358</v>
          </cell>
          <cell r="J238" t="str">
            <v>a</v>
          </cell>
          <cell r="K238">
            <v>27.3</v>
          </cell>
          <cell r="L238">
            <v>0</v>
          </cell>
          <cell r="M238">
            <v>2.8</v>
          </cell>
          <cell r="N238">
            <v>5.4</v>
          </cell>
          <cell r="O238">
            <v>2.4</v>
          </cell>
          <cell r="P238">
            <v>19</v>
          </cell>
          <cell r="Q238">
            <v>1.9</v>
          </cell>
          <cell r="R238">
            <v>15.1</v>
          </cell>
          <cell r="S238">
            <v>3.7</v>
          </cell>
          <cell r="AK238">
            <v>0</v>
          </cell>
        </row>
        <row r="239">
          <cell r="C239" t="str">
            <v>YouGov</v>
          </cell>
          <cell r="E239" t="str">
            <v>Texas</v>
          </cell>
          <cell r="F239" t="str">
            <v>B-</v>
          </cell>
          <cell r="H239">
            <v>43765</v>
          </cell>
          <cell r="I239">
            <v>541</v>
          </cell>
          <cell r="J239" t="str">
            <v>lv</v>
          </cell>
          <cell r="K239">
            <v>23</v>
          </cell>
          <cell r="L239">
            <v>0</v>
          </cell>
          <cell r="M239">
            <v>1</v>
          </cell>
          <cell r="N239">
            <v>6</v>
          </cell>
          <cell r="O239">
            <v>2</v>
          </cell>
          <cell r="P239">
            <v>12</v>
          </cell>
          <cell r="Q239">
            <v>1</v>
          </cell>
          <cell r="R239">
            <v>18</v>
          </cell>
          <cell r="S239">
            <v>4</v>
          </cell>
          <cell r="AK239">
            <v>4.066008642110563</v>
          </cell>
        </row>
        <row r="240">
          <cell r="C240" t="str">
            <v>Franklin &amp; Marshall College</v>
          </cell>
          <cell r="E240" t="str">
            <v>Pennsylvania</v>
          </cell>
          <cell r="F240" t="str">
            <v>B/C</v>
          </cell>
          <cell r="H240">
            <v>43765</v>
          </cell>
          <cell r="I240">
            <v>226</v>
          </cell>
          <cell r="J240" t="str">
            <v>rv</v>
          </cell>
          <cell r="K240">
            <v>30</v>
          </cell>
          <cell r="L240">
            <v>0</v>
          </cell>
          <cell r="M240">
            <v>1</v>
          </cell>
          <cell r="N240">
            <v>8</v>
          </cell>
          <cell r="O240">
            <v>2</v>
          </cell>
          <cell r="P240">
            <v>12</v>
          </cell>
          <cell r="Q240">
            <v>0</v>
          </cell>
          <cell r="R240">
            <v>18</v>
          </cell>
          <cell r="S240">
            <v>1</v>
          </cell>
          <cell r="AK240">
            <v>0.27924809552785723</v>
          </cell>
        </row>
        <row r="241">
          <cell r="C241" t="str">
            <v>University of New Hampshire</v>
          </cell>
          <cell r="E241" t="str">
            <v>New Hampshire</v>
          </cell>
          <cell r="F241" t="str">
            <v>B</v>
          </cell>
          <cell r="H241">
            <v>43765</v>
          </cell>
          <cell r="I241">
            <v>574</v>
          </cell>
          <cell r="J241" t="str">
            <v>lv</v>
          </cell>
          <cell r="K241">
            <v>15</v>
          </cell>
          <cell r="L241">
            <v>0</v>
          </cell>
          <cell r="M241">
            <v>2</v>
          </cell>
          <cell r="N241">
            <v>10</v>
          </cell>
          <cell r="O241">
            <v>5</v>
          </cell>
          <cell r="P241">
            <v>21</v>
          </cell>
          <cell r="Q241">
            <v>3</v>
          </cell>
          <cell r="R241">
            <v>18</v>
          </cell>
          <cell r="S241">
            <v>5</v>
          </cell>
          <cell r="AK241">
            <v>0.65092199311685373</v>
          </cell>
        </row>
        <row r="242">
          <cell r="C242" t="str">
            <v>Morning Consult</v>
          </cell>
          <cell r="E242" t="str">
            <v>US</v>
          </cell>
          <cell r="F242" t="str">
            <v>B/C</v>
          </cell>
          <cell r="H242">
            <v>43765</v>
          </cell>
          <cell r="I242">
            <v>15431</v>
          </cell>
          <cell r="J242" t="str">
            <v>lv</v>
          </cell>
          <cell r="K242">
            <v>32</v>
          </cell>
          <cell r="L242">
            <v>0</v>
          </cell>
          <cell r="M242">
            <v>2</v>
          </cell>
          <cell r="N242">
            <v>7</v>
          </cell>
          <cell r="O242">
            <v>2</v>
          </cell>
          <cell r="P242">
            <v>20</v>
          </cell>
          <cell r="Q242">
            <v>1</v>
          </cell>
          <cell r="R242">
            <v>20</v>
          </cell>
          <cell r="S242">
            <v>3</v>
          </cell>
          <cell r="AK242">
            <v>5.32556257062406E-3</v>
          </cell>
        </row>
        <row r="243">
          <cell r="C243" t="str">
            <v>Siena College/New York Times Upshot</v>
          </cell>
          <cell r="E243" t="str">
            <v>Wisconsin</v>
          </cell>
          <cell r="F243" t="str">
            <v>A+</v>
          </cell>
          <cell r="H243">
            <v>43764</v>
          </cell>
          <cell r="I243">
            <v>292</v>
          </cell>
          <cell r="J243" t="str">
            <v>lv</v>
          </cell>
          <cell r="K243">
            <v>23</v>
          </cell>
          <cell r="L243">
            <v>0</v>
          </cell>
          <cell r="M243">
            <v>1</v>
          </cell>
          <cell r="N243">
            <v>5</v>
          </cell>
          <cell r="O243">
            <v>0</v>
          </cell>
          <cell r="P243">
            <v>20</v>
          </cell>
          <cell r="Q243">
            <v>0</v>
          </cell>
          <cell r="R243">
            <v>25</v>
          </cell>
          <cell r="S243">
            <v>2</v>
          </cell>
          <cell r="AK243">
            <v>7.8228245642022776</v>
          </cell>
        </row>
        <row r="244">
          <cell r="C244" t="str">
            <v>Siena College/New York Times Upshot</v>
          </cell>
          <cell r="E244" t="str">
            <v>North Carolina</v>
          </cell>
          <cell r="F244" t="str">
            <v>A+</v>
          </cell>
          <cell r="H244">
            <v>43764</v>
          </cell>
          <cell r="I244">
            <v>324</v>
          </cell>
          <cell r="J244" t="str">
            <v>rv</v>
          </cell>
          <cell r="K244">
            <v>29</v>
          </cell>
          <cell r="L244">
            <v>0</v>
          </cell>
          <cell r="M244">
            <v>1</v>
          </cell>
          <cell r="N244">
            <v>1</v>
          </cell>
          <cell r="O244">
            <v>0</v>
          </cell>
          <cell r="P244">
            <v>13</v>
          </cell>
          <cell r="Q244">
            <v>0</v>
          </cell>
          <cell r="R244">
            <v>15</v>
          </cell>
          <cell r="S244">
            <v>0</v>
          </cell>
          <cell r="AK244">
            <v>7.5639971246337989</v>
          </cell>
        </row>
        <row r="245">
          <cell r="C245" t="str">
            <v>Siena College/New York Times Upshot</v>
          </cell>
          <cell r="E245" t="str">
            <v>Florida</v>
          </cell>
          <cell r="F245" t="str">
            <v>A+</v>
          </cell>
          <cell r="H245">
            <v>43764</v>
          </cell>
          <cell r="I245">
            <v>236</v>
          </cell>
          <cell r="J245" t="str">
            <v>rv</v>
          </cell>
          <cell r="K245">
            <v>27</v>
          </cell>
          <cell r="L245">
            <v>0</v>
          </cell>
          <cell r="M245">
            <v>0</v>
          </cell>
          <cell r="N245">
            <v>5</v>
          </cell>
          <cell r="O245">
            <v>2</v>
          </cell>
          <cell r="P245">
            <v>13</v>
          </cell>
          <cell r="Q245">
            <v>0</v>
          </cell>
          <cell r="R245">
            <v>19</v>
          </cell>
          <cell r="S245">
            <v>0</v>
          </cell>
          <cell r="AK245">
            <v>6.268076252031527</v>
          </cell>
        </row>
        <row r="246">
          <cell r="C246" t="str">
            <v>Suffolk University</v>
          </cell>
          <cell r="E246" t="str">
            <v>US</v>
          </cell>
          <cell r="F246" t="str">
            <v>A-</v>
          </cell>
          <cell r="H246">
            <v>43764</v>
          </cell>
          <cell r="I246">
            <v>399</v>
          </cell>
          <cell r="J246" t="str">
            <v>lv</v>
          </cell>
          <cell r="K246">
            <v>26.07</v>
          </cell>
          <cell r="L246">
            <v>0</v>
          </cell>
          <cell r="M246">
            <v>2.2599999999999998</v>
          </cell>
          <cell r="N246">
            <v>9.77</v>
          </cell>
          <cell r="O246">
            <v>1.75</v>
          </cell>
          <cell r="P246">
            <v>12.53</v>
          </cell>
          <cell r="Q246">
            <v>1</v>
          </cell>
          <cell r="R246">
            <v>16.79</v>
          </cell>
          <cell r="S246">
            <v>2.5099999999999998</v>
          </cell>
          <cell r="AK246">
            <v>0.82610227554396065</v>
          </cell>
        </row>
        <row r="247">
          <cell r="C247" t="str">
            <v>Siena College/New York Times Upshot</v>
          </cell>
          <cell r="E247" t="str">
            <v>Pennsylvania</v>
          </cell>
          <cell r="F247" t="str">
            <v>A+</v>
          </cell>
          <cell r="H247">
            <v>43763</v>
          </cell>
          <cell r="I247">
            <v>304</v>
          </cell>
          <cell r="J247" t="str">
            <v>rv</v>
          </cell>
          <cell r="K247">
            <v>28</v>
          </cell>
          <cell r="L247">
            <v>0</v>
          </cell>
          <cell r="M247">
            <v>0</v>
          </cell>
          <cell r="N247">
            <v>4</v>
          </cell>
          <cell r="O247">
            <v>1</v>
          </cell>
          <cell r="P247">
            <v>14</v>
          </cell>
          <cell r="Q247">
            <v>0</v>
          </cell>
          <cell r="R247">
            <v>16</v>
          </cell>
          <cell r="S247">
            <v>2</v>
          </cell>
          <cell r="AK247">
            <v>7.2538639785571055</v>
          </cell>
        </row>
        <row r="248">
          <cell r="C248" t="str">
            <v>Siena College/New York Times Upshot</v>
          </cell>
          <cell r="E248" t="str">
            <v>Michigan</v>
          </cell>
          <cell r="F248" t="str">
            <v>A+</v>
          </cell>
          <cell r="H248">
            <v>43763</v>
          </cell>
          <cell r="I248">
            <v>203</v>
          </cell>
          <cell r="J248" t="str">
            <v>lv</v>
          </cell>
          <cell r="K248">
            <v>30</v>
          </cell>
          <cell r="L248">
            <v>0</v>
          </cell>
          <cell r="M248">
            <v>0</v>
          </cell>
          <cell r="N248">
            <v>3</v>
          </cell>
          <cell r="O248">
            <v>1</v>
          </cell>
          <cell r="P248">
            <v>17</v>
          </cell>
          <cell r="Q248">
            <v>0</v>
          </cell>
          <cell r="R248">
            <v>21</v>
          </cell>
          <cell r="S248">
            <v>1</v>
          </cell>
          <cell r="AK248">
            <v>6.2800413075662753</v>
          </cell>
        </row>
        <row r="249">
          <cell r="C249" t="str">
            <v>Echelon Insights</v>
          </cell>
          <cell r="E249" t="str">
            <v>US</v>
          </cell>
          <cell r="F249">
            <v>0</v>
          </cell>
          <cell r="H249">
            <v>43763</v>
          </cell>
          <cell r="I249">
            <v>449</v>
          </cell>
          <cell r="J249" t="str">
            <v>lv</v>
          </cell>
          <cell r="K249">
            <v>62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AK249">
            <v>0</v>
          </cell>
        </row>
        <row r="250">
          <cell r="C250" t="str">
            <v>Echelon Insights</v>
          </cell>
          <cell r="E250" t="str">
            <v>US</v>
          </cell>
          <cell r="F250">
            <v>0</v>
          </cell>
          <cell r="H250">
            <v>43763</v>
          </cell>
          <cell r="I250">
            <v>449</v>
          </cell>
          <cell r="J250" t="str">
            <v>lv</v>
          </cell>
          <cell r="K250">
            <v>60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28</v>
          </cell>
          <cell r="Q250">
            <v>0</v>
          </cell>
          <cell r="R250">
            <v>0</v>
          </cell>
          <cell r="S250">
            <v>0</v>
          </cell>
          <cell r="AK250">
            <v>0</v>
          </cell>
        </row>
        <row r="251">
          <cell r="C251" t="str">
            <v>Echelon Insights</v>
          </cell>
          <cell r="E251" t="str">
            <v>US</v>
          </cell>
          <cell r="F251">
            <v>0</v>
          </cell>
          <cell r="H251">
            <v>43763</v>
          </cell>
          <cell r="I251">
            <v>449</v>
          </cell>
          <cell r="J251" t="str">
            <v>lv</v>
          </cell>
          <cell r="K251">
            <v>49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38</v>
          </cell>
          <cell r="S251">
            <v>0</v>
          </cell>
          <cell r="AK251">
            <v>0</v>
          </cell>
        </row>
        <row r="252">
          <cell r="C252" t="str">
            <v>Echelon Insights</v>
          </cell>
          <cell r="E252" t="str">
            <v>US</v>
          </cell>
          <cell r="F252">
            <v>0</v>
          </cell>
          <cell r="H252">
            <v>43763</v>
          </cell>
          <cell r="I252">
            <v>449</v>
          </cell>
          <cell r="J252" t="str">
            <v>lv</v>
          </cell>
          <cell r="K252">
            <v>32</v>
          </cell>
          <cell r="L252">
            <v>0</v>
          </cell>
          <cell r="M252">
            <v>2</v>
          </cell>
          <cell r="N252">
            <v>6</v>
          </cell>
          <cell r="O252">
            <v>2</v>
          </cell>
          <cell r="P252">
            <v>15</v>
          </cell>
          <cell r="Q252">
            <v>1</v>
          </cell>
          <cell r="R252">
            <v>22</v>
          </cell>
          <cell r="S252">
            <v>1</v>
          </cell>
          <cell r="AK252">
            <v>3.4357723848620304E-3</v>
          </cell>
        </row>
        <row r="253">
          <cell r="C253" t="str">
            <v>Siena College/New York Times Upshot</v>
          </cell>
          <cell r="E253" t="str">
            <v>Arizona</v>
          </cell>
          <cell r="F253" t="str">
            <v>A+</v>
          </cell>
          <cell r="H253">
            <v>43761</v>
          </cell>
          <cell r="I253">
            <v>209</v>
          </cell>
          <cell r="J253" t="str">
            <v>rv</v>
          </cell>
          <cell r="K253">
            <v>24</v>
          </cell>
          <cell r="L253">
            <v>0</v>
          </cell>
          <cell r="M253">
            <v>0</v>
          </cell>
          <cell r="N253">
            <v>5</v>
          </cell>
          <cell r="O253">
            <v>1</v>
          </cell>
          <cell r="P253">
            <v>16</v>
          </cell>
          <cell r="Q253">
            <v>0</v>
          </cell>
          <cell r="R253">
            <v>15</v>
          </cell>
          <cell r="S253">
            <v>1</v>
          </cell>
          <cell r="AK253">
            <v>5.7616383396119266</v>
          </cell>
        </row>
        <row r="254">
          <cell r="C254" t="str">
            <v>McLaughlin &amp; Associates</v>
          </cell>
          <cell r="E254" t="str">
            <v>US</v>
          </cell>
          <cell r="F254" t="str">
            <v>C/D</v>
          </cell>
          <cell r="H254">
            <v>43760</v>
          </cell>
          <cell r="I254">
            <v>468</v>
          </cell>
          <cell r="J254" t="str">
            <v>lv</v>
          </cell>
          <cell r="K254">
            <v>0</v>
          </cell>
          <cell r="L254">
            <v>1</v>
          </cell>
          <cell r="M254">
            <v>4</v>
          </cell>
          <cell r="N254">
            <v>5</v>
          </cell>
          <cell r="O254">
            <v>2</v>
          </cell>
          <cell r="P254">
            <v>23</v>
          </cell>
          <cell r="Q254">
            <v>2</v>
          </cell>
          <cell r="R254">
            <v>20</v>
          </cell>
          <cell r="S254">
            <v>6</v>
          </cell>
          <cell r="AK254">
            <v>0</v>
          </cell>
        </row>
        <row r="255">
          <cell r="C255" t="str">
            <v>McLaughlin &amp; Associates</v>
          </cell>
          <cell r="E255" t="str">
            <v>US</v>
          </cell>
          <cell r="F255" t="str">
            <v>C/D</v>
          </cell>
          <cell r="H255">
            <v>43760</v>
          </cell>
          <cell r="I255">
            <v>468</v>
          </cell>
          <cell r="J255" t="str">
            <v>lv</v>
          </cell>
          <cell r="K255">
            <v>28</v>
          </cell>
          <cell r="L255">
            <v>0</v>
          </cell>
          <cell r="M255">
            <v>3</v>
          </cell>
          <cell r="N255">
            <v>3</v>
          </cell>
          <cell r="O255">
            <v>2</v>
          </cell>
          <cell r="P255">
            <v>18</v>
          </cell>
          <cell r="Q255">
            <v>0.2</v>
          </cell>
          <cell r="R255">
            <v>16</v>
          </cell>
          <cell r="S255">
            <v>6</v>
          </cell>
          <cell r="AK255">
            <v>6.721274637256959E-2</v>
          </cell>
        </row>
        <row r="256">
          <cell r="C256" t="str">
            <v>Maine People's Resource Center</v>
          </cell>
          <cell r="E256" t="str">
            <v>Maine</v>
          </cell>
          <cell r="F256" t="str">
            <v>B/C</v>
          </cell>
          <cell r="H256">
            <v>43759</v>
          </cell>
          <cell r="I256">
            <v>728</v>
          </cell>
          <cell r="J256" t="str">
            <v>lv</v>
          </cell>
          <cell r="K256">
            <v>26.8</v>
          </cell>
          <cell r="L256">
            <v>0</v>
          </cell>
          <cell r="M256">
            <v>2.7</v>
          </cell>
          <cell r="N256">
            <v>9.1</v>
          </cell>
          <cell r="O256">
            <v>0</v>
          </cell>
          <cell r="P256">
            <v>15.4</v>
          </cell>
          <cell r="Q256">
            <v>0</v>
          </cell>
          <cell r="R256">
            <v>22.1</v>
          </cell>
          <cell r="S256">
            <v>1.7</v>
          </cell>
          <cell r="AK256">
            <v>3.564967474653653</v>
          </cell>
        </row>
        <row r="257">
          <cell r="C257" t="str">
            <v>Civiqs</v>
          </cell>
          <cell r="E257" t="str">
            <v>Iowa</v>
          </cell>
          <cell r="F257">
            <v>0</v>
          </cell>
          <cell r="H257">
            <v>43760</v>
          </cell>
          <cell r="I257">
            <v>598</v>
          </cell>
          <cell r="J257" t="str">
            <v>lv</v>
          </cell>
          <cell r="K257">
            <v>12</v>
          </cell>
          <cell r="L257">
            <v>0</v>
          </cell>
          <cell r="M257">
            <v>1</v>
          </cell>
          <cell r="N257">
            <v>20</v>
          </cell>
          <cell r="O257">
            <v>4</v>
          </cell>
          <cell r="P257">
            <v>18</v>
          </cell>
          <cell r="Q257">
            <v>3</v>
          </cell>
          <cell r="R257">
            <v>28</v>
          </cell>
          <cell r="S257">
            <v>2</v>
          </cell>
          <cell r="AK257">
            <v>4.2287926305665732E-2</v>
          </cell>
        </row>
        <row r="258">
          <cell r="C258" t="str">
            <v>YouGov</v>
          </cell>
          <cell r="E258" t="str">
            <v>US</v>
          </cell>
          <cell r="F258" t="str">
            <v>B-</v>
          </cell>
          <cell r="H258">
            <v>43760</v>
          </cell>
          <cell r="I258">
            <v>628</v>
          </cell>
          <cell r="J258" t="str">
            <v>lv</v>
          </cell>
          <cell r="K258">
            <v>24</v>
          </cell>
          <cell r="L258">
            <v>0</v>
          </cell>
          <cell r="M258">
            <v>2</v>
          </cell>
          <cell r="N258">
            <v>8</v>
          </cell>
          <cell r="O258">
            <v>1</v>
          </cell>
          <cell r="P258">
            <v>15</v>
          </cell>
          <cell r="Q258">
            <v>1</v>
          </cell>
          <cell r="R258">
            <v>21</v>
          </cell>
          <cell r="S258">
            <v>3</v>
          </cell>
          <cell r="AK258">
            <v>8.7005247015650245E-4</v>
          </cell>
        </row>
        <row r="259">
          <cell r="C259" t="str">
            <v>Harris Insights &amp; Analytics</v>
          </cell>
          <cell r="E259" t="str">
            <v>US</v>
          </cell>
          <cell r="F259" t="str">
            <v>C+</v>
          </cell>
          <cell r="H259">
            <v>43760</v>
          </cell>
          <cell r="I259">
            <v>440</v>
          </cell>
          <cell r="J259" t="str">
            <v>rv</v>
          </cell>
          <cell r="K259">
            <v>27</v>
          </cell>
          <cell r="L259">
            <v>0</v>
          </cell>
          <cell r="M259">
            <v>1</v>
          </cell>
          <cell r="N259">
            <v>6</v>
          </cell>
          <cell r="O259">
            <v>1</v>
          </cell>
          <cell r="P259">
            <v>14</v>
          </cell>
          <cell r="Q259">
            <v>1</v>
          </cell>
          <cell r="R259">
            <v>19</v>
          </cell>
          <cell r="S259">
            <v>2</v>
          </cell>
          <cell r="AK259">
            <v>1.2404918599376532E-3</v>
          </cell>
        </row>
        <row r="260">
          <cell r="C260" t="str">
            <v>Change Research</v>
          </cell>
          <cell r="E260" t="str">
            <v>South Carolina</v>
          </cell>
          <cell r="F260" t="str">
            <v>C</v>
          </cell>
          <cell r="H260">
            <v>43759</v>
          </cell>
          <cell r="I260">
            <v>731</v>
          </cell>
          <cell r="J260" t="str">
            <v>lv</v>
          </cell>
          <cell r="K260">
            <v>30</v>
          </cell>
          <cell r="L260">
            <v>0</v>
          </cell>
          <cell r="M260">
            <v>3</v>
          </cell>
          <cell r="N260">
            <v>9</v>
          </cell>
          <cell r="O260">
            <v>3</v>
          </cell>
          <cell r="P260">
            <v>13</v>
          </cell>
          <cell r="Q260">
            <v>5</v>
          </cell>
          <cell r="R260">
            <v>19</v>
          </cell>
          <cell r="S260">
            <v>4</v>
          </cell>
          <cell r="AK260">
            <v>0.35780773301821595</v>
          </cell>
        </row>
        <row r="261">
          <cell r="C261" t="str">
            <v>Quinnipiac University</v>
          </cell>
          <cell r="E261" t="str">
            <v>US</v>
          </cell>
          <cell r="F261" t="str">
            <v>B+</v>
          </cell>
          <cell r="H261">
            <v>43759</v>
          </cell>
          <cell r="I261">
            <v>713</v>
          </cell>
          <cell r="J261" t="str">
            <v>rv</v>
          </cell>
          <cell r="K261">
            <v>21</v>
          </cell>
          <cell r="L261">
            <v>0</v>
          </cell>
          <cell r="M261">
            <v>1</v>
          </cell>
          <cell r="N261">
            <v>10</v>
          </cell>
          <cell r="O261">
            <v>3</v>
          </cell>
          <cell r="P261">
            <v>15</v>
          </cell>
          <cell r="Q261">
            <v>1</v>
          </cell>
          <cell r="R261">
            <v>28</v>
          </cell>
          <cell r="S261">
            <v>1</v>
          </cell>
          <cell r="AK261">
            <v>2.8837932645826167E-2</v>
          </cell>
        </row>
        <row r="262">
          <cell r="C262" t="str">
            <v>Monmouth University</v>
          </cell>
          <cell r="E262" t="str">
            <v>South Carolina</v>
          </cell>
          <cell r="F262" t="str">
            <v>A+</v>
          </cell>
          <cell r="H262">
            <v>43759</v>
          </cell>
          <cell r="I262">
            <v>402</v>
          </cell>
          <cell r="J262" t="str">
            <v>lv</v>
          </cell>
          <cell r="K262">
            <v>33</v>
          </cell>
          <cell r="L262">
            <v>0</v>
          </cell>
          <cell r="M262">
            <v>2</v>
          </cell>
          <cell r="N262">
            <v>3</v>
          </cell>
          <cell r="O262">
            <v>2</v>
          </cell>
          <cell r="P262">
            <v>12</v>
          </cell>
          <cell r="Q262">
            <v>4</v>
          </cell>
          <cell r="R262">
            <v>16</v>
          </cell>
          <cell r="S262">
            <v>2</v>
          </cell>
          <cell r="AK262">
            <v>9.3665606898654676</v>
          </cell>
        </row>
        <row r="263">
          <cell r="C263" t="str">
            <v>Emerson College</v>
          </cell>
          <cell r="E263" t="str">
            <v>US</v>
          </cell>
          <cell r="F263" t="str">
            <v>A-</v>
          </cell>
          <cell r="H263">
            <v>43759</v>
          </cell>
          <cell r="I263">
            <v>430</v>
          </cell>
          <cell r="J263" t="str">
            <v>lv</v>
          </cell>
          <cell r="K263">
            <v>27.4</v>
          </cell>
          <cell r="L263">
            <v>0</v>
          </cell>
          <cell r="M263">
            <v>2.5</v>
          </cell>
          <cell r="N263">
            <v>6.4</v>
          </cell>
          <cell r="O263">
            <v>1</v>
          </cell>
          <cell r="P263">
            <v>24.5</v>
          </cell>
          <cell r="Q263">
            <v>0.5</v>
          </cell>
          <cell r="R263">
            <v>21.2</v>
          </cell>
          <cell r="S263">
            <v>4.4000000000000004</v>
          </cell>
          <cell r="AK263">
            <v>0.10290594283831485</v>
          </cell>
        </row>
        <row r="264">
          <cell r="C264" t="str">
            <v>MassINC Polling Group</v>
          </cell>
          <cell r="E264" t="str">
            <v>Massachusetts</v>
          </cell>
          <cell r="F264" t="str">
            <v>A/B</v>
          </cell>
          <cell r="H264">
            <v>43758</v>
          </cell>
          <cell r="I264">
            <v>456</v>
          </cell>
          <cell r="J264" t="str">
            <v>lv</v>
          </cell>
          <cell r="K264">
            <v>18</v>
          </cell>
          <cell r="L264">
            <v>0</v>
          </cell>
          <cell r="M264">
            <v>0</v>
          </cell>
          <cell r="N264">
            <v>7</v>
          </cell>
          <cell r="O264">
            <v>1</v>
          </cell>
          <cell r="P264">
            <v>13</v>
          </cell>
          <cell r="Q264">
            <v>1</v>
          </cell>
          <cell r="R264">
            <v>33</v>
          </cell>
          <cell r="S264">
            <v>1</v>
          </cell>
          <cell r="AK264">
            <v>6.0476244328972015</v>
          </cell>
        </row>
        <row r="265">
          <cell r="C265" t="str">
            <v>SSRS</v>
          </cell>
          <cell r="E265" t="str">
            <v>US</v>
          </cell>
          <cell r="F265" t="str">
            <v>A/B</v>
          </cell>
          <cell r="H265">
            <v>43758</v>
          </cell>
          <cell r="I265">
            <v>424</v>
          </cell>
          <cell r="J265" t="str">
            <v>rv</v>
          </cell>
          <cell r="K265">
            <v>34</v>
          </cell>
          <cell r="L265">
            <v>0</v>
          </cell>
          <cell r="M265">
            <v>1</v>
          </cell>
          <cell r="N265">
            <v>6</v>
          </cell>
          <cell r="O265">
            <v>3</v>
          </cell>
          <cell r="P265">
            <v>16</v>
          </cell>
          <cell r="Q265">
            <v>1</v>
          </cell>
          <cell r="R265">
            <v>19</v>
          </cell>
          <cell r="S265">
            <v>2</v>
          </cell>
          <cell r="AK265">
            <v>4.2552129859384537E-2</v>
          </cell>
        </row>
        <row r="266">
          <cell r="C266" t="str">
            <v>Morning Consult</v>
          </cell>
          <cell r="E266" t="str">
            <v>US</v>
          </cell>
          <cell r="F266" t="str">
            <v>B/C</v>
          </cell>
          <cell r="H266">
            <v>43758</v>
          </cell>
          <cell r="I266">
            <v>11521</v>
          </cell>
          <cell r="J266" t="str">
            <v>lv</v>
          </cell>
          <cell r="K266">
            <v>30</v>
          </cell>
          <cell r="L266">
            <v>0</v>
          </cell>
          <cell r="M266">
            <v>3</v>
          </cell>
          <cell r="N266">
            <v>6</v>
          </cell>
          <cell r="O266">
            <v>2</v>
          </cell>
          <cell r="P266">
            <v>18</v>
          </cell>
          <cell r="Q266">
            <v>1</v>
          </cell>
          <cell r="R266">
            <v>21</v>
          </cell>
          <cell r="S266">
            <v>3</v>
          </cell>
          <cell r="AK266">
            <v>3.6509725891409042E-3</v>
          </cell>
        </row>
        <row r="267">
          <cell r="C267" t="str">
            <v>Change Research</v>
          </cell>
          <cell r="E267" t="str">
            <v>California</v>
          </cell>
          <cell r="F267" t="str">
            <v>C</v>
          </cell>
          <cell r="H267">
            <v>43756</v>
          </cell>
          <cell r="I267">
            <v>1631</v>
          </cell>
          <cell r="J267" t="str">
            <v>lv</v>
          </cell>
          <cell r="K267">
            <v>19</v>
          </cell>
          <cell r="L267">
            <v>0</v>
          </cell>
          <cell r="M267">
            <v>1</v>
          </cell>
          <cell r="N267">
            <v>9</v>
          </cell>
          <cell r="O267">
            <v>2</v>
          </cell>
          <cell r="P267">
            <v>24</v>
          </cell>
          <cell r="Q267">
            <v>1</v>
          </cell>
          <cell r="R267">
            <v>28</v>
          </cell>
          <cell r="S267">
            <v>3</v>
          </cell>
          <cell r="AK267">
            <v>0.13983079253362438</v>
          </cell>
        </row>
        <row r="268">
          <cell r="C268" t="str">
            <v>Ipsos</v>
          </cell>
          <cell r="E268" t="str">
            <v>US</v>
          </cell>
          <cell r="F268" t="str">
            <v>B-</v>
          </cell>
          <cell r="H268">
            <v>43756</v>
          </cell>
          <cell r="I268">
            <v>566</v>
          </cell>
          <cell r="J268" t="str">
            <v>rv</v>
          </cell>
          <cell r="K268">
            <v>24</v>
          </cell>
          <cell r="L268">
            <v>0</v>
          </cell>
          <cell r="M268">
            <v>1</v>
          </cell>
          <cell r="N268">
            <v>5</v>
          </cell>
          <cell r="O268">
            <v>1</v>
          </cell>
          <cell r="P268">
            <v>15</v>
          </cell>
          <cell r="Q268">
            <v>0</v>
          </cell>
          <cell r="R268">
            <v>17</v>
          </cell>
          <cell r="S268">
            <v>2</v>
          </cell>
          <cell r="AK268">
            <v>4.2895929807619613E-4</v>
          </cell>
        </row>
        <row r="269">
          <cell r="C269" t="str">
            <v>Marquette University Law School</v>
          </cell>
          <cell r="E269" t="str">
            <v>Wisconsin</v>
          </cell>
          <cell r="F269" t="str">
            <v>A/B</v>
          </cell>
          <cell r="H269">
            <v>43755</v>
          </cell>
          <cell r="I269">
            <v>379</v>
          </cell>
          <cell r="J269" t="str">
            <v>lv</v>
          </cell>
          <cell r="K269">
            <v>31</v>
          </cell>
          <cell r="L269">
            <v>0</v>
          </cell>
          <cell r="M269">
            <v>1</v>
          </cell>
          <cell r="N269">
            <v>7</v>
          </cell>
          <cell r="O269">
            <v>3</v>
          </cell>
          <cell r="P269">
            <v>17</v>
          </cell>
          <cell r="Q269">
            <v>0</v>
          </cell>
          <cell r="R269">
            <v>24</v>
          </cell>
          <cell r="S269">
            <v>3</v>
          </cell>
          <cell r="AK269">
            <v>8.3989532025653513E-2</v>
          </cell>
        </row>
        <row r="270">
          <cell r="C270" t="str">
            <v>Kaiser Family Foundation</v>
          </cell>
          <cell r="E270" t="str">
            <v>Wisconsin</v>
          </cell>
          <cell r="F270">
            <v>0</v>
          </cell>
          <cell r="H270">
            <v>43753</v>
          </cell>
          <cell r="I270">
            <v>274</v>
          </cell>
          <cell r="J270" t="str">
            <v>lv</v>
          </cell>
          <cell r="K270">
            <v>17</v>
          </cell>
          <cell r="L270">
            <v>0</v>
          </cell>
          <cell r="M270">
            <v>2</v>
          </cell>
          <cell r="N270">
            <v>6</v>
          </cell>
          <cell r="O270">
            <v>3</v>
          </cell>
          <cell r="P270">
            <v>10</v>
          </cell>
          <cell r="Q270">
            <v>0</v>
          </cell>
          <cell r="R270">
            <v>22</v>
          </cell>
          <cell r="S270">
            <v>2</v>
          </cell>
          <cell r="AK270">
            <v>1.8076777142501812</v>
          </cell>
        </row>
        <row r="271">
          <cell r="C271" t="str">
            <v>Kaiser Family Foundation</v>
          </cell>
          <cell r="E271" t="str">
            <v>Pennsylvania</v>
          </cell>
          <cell r="F271">
            <v>0</v>
          </cell>
          <cell r="H271">
            <v>43753</v>
          </cell>
          <cell r="I271">
            <v>246</v>
          </cell>
          <cell r="J271" t="str">
            <v>lv</v>
          </cell>
          <cell r="K271">
            <v>27</v>
          </cell>
          <cell r="L271">
            <v>0</v>
          </cell>
          <cell r="M271">
            <v>1</v>
          </cell>
          <cell r="N271">
            <v>3</v>
          </cell>
          <cell r="O271">
            <v>1</v>
          </cell>
          <cell r="P271">
            <v>14</v>
          </cell>
          <cell r="Q271">
            <v>1</v>
          </cell>
          <cell r="R271">
            <v>18</v>
          </cell>
          <cell r="S271">
            <v>2</v>
          </cell>
          <cell r="AK271">
            <v>1.7388700386358615</v>
          </cell>
        </row>
        <row r="272">
          <cell r="C272" t="str">
            <v>Kaiser Family Foundation</v>
          </cell>
          <cell r="E272" t="str">
            <v>Minnesota</v>
          </cell>
          <cell r="F272">
            <v>0</v>
          </cell>
          <cell r="H272">
            <v>43753</v>
          </cell>
          <cell r="I272">
            <v>249</v>
          </cell>
          <cell r="J272" t="str">
            <v>lv</v>
          </cell>
          <cell r="K272">
            <v>14</v>
          </cell>
          <cell r="L272">
            <v>0</v>
          </cell>
          <cell r="M272">
            <v>1</v>
          </cell>
          <cell r="N272">
            <v>7</v>
          </cell>
          <cell r="O272">
            <v>15</v>
          </cell>
          <cell r="P272">
            <v>13</v>
          </cell>
          <cell r="Q272">
            <v>0</v>
          </cell>
          <cell r="R272">
            <v>25</v>
          </cell>
          <cell r="S272">
            <v>4</v>
          </cell>
          <cell r="AK272">
            <v>1.746473239604841</v>
          </cell>
        </row>
        <row r="273">
          <cell r="C273" t="str">
            <v>Kaiser Family Foundation</v>
          </cell>
          <cell r="E273" t="str">
            <v>Michigan</v>
          </cell>
          <cell r="F273">
            <v>0</v>
          </cell>
          <cell r="H273">
            <v>43753</v>
          </cell>
          <cell r="I273">
            <v>208</v>
          </cell>
          <cell r="J273" t="str">
            <v>lv</v>
          </cell>
          <cell r="K273">
            <v>19</v>
          </cell>
          <cell r="L273">
            <v>0</v>
          </cell>
          <cell r="M273">
            <v>1</v>
          </cell>
          <cell r="N273">
            <v>7</v>
          </cell>
          <cell r="O273">
            <v>1</v>
          </cell>
          <cell r="P273">
            <v>15</v>
          </cell>
          <cell r="Q273">
            <v>0</v>
          </cell>
          <cell r="R273">
            <v>25</v>
          </cell>
          <cell r="S273">
            <v>1</v>
          </cell>
          <cell r="AK273">
            <v>1.6369396028397252</v>
          </cell>
        </row>
        <row r="274">
          <cell r="C274" t="str">
            <v>Montana State University Billings</v>
          </cell>
          <cell r="E274" t="str">
            <v>Wyoming</v>
          </cell>
          <cell r="F274" t="str">
            <v>B/C</v>
          </cell>
          <cell r="H274">
            <v>43754</v>
          </cell>
          <cell r="I274">
            <v>14</v>
          </cell>
          <cell r="J274" t="str">
            <v>lv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82</v>
          </cell>
          <cell r="S274">
            <v>2</v>
          </cell>
          <cell r="AK274" t="str">
            <v/>
          </cell>
        </row>
        <row r="275">
          <cell r="C275" t="str">
            <v>Montana State University Billings</v>
          </cell>
          <cell r="E275" t="str">
            <v>Montana</v>
          </cell>
          <cell r="F275" t="str">
            <v>B/C</v>
          </cell>
          <cell r="H275">
            <v>43754</v>
          </cell>
          <cell r="I275">
            <v>40</v>
          </cell>
          <cell r="J275" t="str">
            <v>lv</v>
          </cell>
          <cell r="K275">
            <v>15</v>
          </cell>
          <cell r="L275">
            <v>0</v>
          </cell>
          <cell r="M275">
            <v>0</v>
          </cell>
          <cell r="N275">
            <v>2</v>
          </cell>
          <cell r="O275">
            <v>2</v>
          </cell>
          <cell r="P275">
            <v>2</v>
          </cell>
          <cell r="Q275">
            <v>0</v>
          </cell>
          <cell r="R275">
            <v>40</v>
          </cell>
          <cell r="S275">
            <v>0</v>
          </cell>
          <cell r="AK275" t="str">
            <v/>
          </cell>
        </row>
        <row r="276">
          <cell r="C276" t="str">
            <v>Suffolk University</v>
          </cell>
          <cell r="E276" t="str">
            <v>Iowa</v>
          </cell>
          <cell r="F276" t="str">
            <v>A-</v>
          </cell>
          <cell r="H276">
            <v>43756</v>
          </cell>
          <cell r="I276">
            <v>500</v>
          </cell>
          <cell r="J276" t="str">
            <v>lv</v>
          </cell>
          <cell r="K276">
            <v>17.600000000000001</v>
          </cell>
          <cell r="L276">
            <v>0</v>
          </cell>
          <cell r="M276">
            <v>0.8</v>
          </cell>
          <cell r="N276">
            <v>13.2</v>
          </cell>
          <cell r="O276">
            <v>2.6</v>
          </cell>
          <cell r="P276">
            <v>9</v>
          </cell>
          <cell r="Q276">
            <v>3</v>
          </cell>
          <cell r="R276">
            <v>16.8</v>
          </cell>
          <cell r="S276">
            <v>1.2</v>
          </cell>
          <cell r="AK276">
            <v>0.87224275525534678</v>
          </cell>
        </row>
        <row r="277">
          <cell r="C277" t="str">
            <v>Harris Insights &amp; Analytics</v>
          </cell>
          <cell r="E277" t="str">
            <v>US</v>
          </cell>
          <cell r="F277" t="str">
            <v>C+</v>
          </cell>
          <cell r="H277">
            <v>43756</v>
          </cell>
          <cell r="I277">
            <v>1839</v>
          </cell>
          <cell r="J277" t="str">
            <v>lv</v>
          </cell>
          <cell r="K277">
            <v>34</v>
          </cell>
          <cell r="L277">
            <v>0</v>
          </cell>
          <cell r="M277">
            <v>2</v>
          </cell>
          <cell r="N277">
            <v>4</v>
          </cell>
          <cell r="O277">
            <v>2</v>
          </cell>
          <cell r="P277">
            <v>16</v>
          </cell>
          <cell r="Q277">
            <v>1</v>
          </cell>
          <cell r="R277">
            <v>18</v>
          </cell>
          <cell r="S277">
            <v>2</v>
          </cell>
          <cell r="AK277">
            <v>0</v>
          </cell>
        </row>
        <row r="278">
          <cell r="C278" t="str">
            <v>Ipsos</v>
          </cell>
          <cell r="E278" t="str">
            <v>US</v>
          </cell>
          <cell r="F278" t="str">
            <v>B-</v>
          </cell>
          <cell r="H278">
            <v>43756</v>
          </cell>
          <cell r="I278">
            <v>703</v>
          </cell>
          <cell r="J278" t="str">
            <v>a</v>
          </cell>
          <cell r="K278">
            <v>21</v>
          </cell>
          <cell r="L278">
            <v>0</v>
          </cell>
          <cell r="M278">
            <v>0.9</v>
          </cell>
          <cell r="N278">
            <v>4.5999999999999996</v>
          </cell>
          <cell r="O278">
            <v>1.1000000000000001</v>
          </cell>
          <cell r="P278">
            <v>16.100000000000001</v>
          </cell>
          <cell r="Q278">
            <v>0.2</v>
          </cell>
          <cell r="R278">
            <v>14.7</v>
          </cell>
          <cell r="S278">
            <v>2.2000000000000002</v>
          </cell>
          <cell r="AK278">
            <v>0</v>
          </cell>
        </row>
        <row r="279">
          <cell r="C279" t="str">
            <v>Harris Insights &amp; Analytics</v>
          </cell>
          <cell r="E279" t="str">
            <v>US</v>
          </cell>
          <cell r="F279" t="str">
            <v>C+</v>
          </cell>
          <cell r="H279">
            <v>43756</v>
          </cell>
          <cell r="I279">
            <v>763</v>
          </cell>
          <cell r="J279" t="str">
            <v>lv</v>
          </cell>
          <cell r="K279">
            <v>33</v>
          </cell>
          <cell r="L279">
            <v>0</v>
          </cell>
          <cell r="M279">
            <v>1</v>
          </cell>
          <cell r="N279">
            <v>4</v>
          </cell>
          <cell r="O279">
            <v>2</v>
          </cell>
          <cell r="P279">
            <v>17</v>
          </cell>
          <cell r="Q279">
            <v>2</v>
          </cell>
          <cell r="R279">
            <v>18</v>
          </cell>
          <cell r="S279">
            <v>2</v>
          </cell>
          <cell r="AK279">
            <v>0</v>
          </cell>
        </row>
        <row r="280">
          <cell r="C280" t="str">
            <v>SurveyUSA</v>
          </cell>
          <cell r="E280" t="str">
            <v>California</v>
          </cell>
          <cell r="F280" t="str">
            <v>A</v>
          </cell>
          <cell r="H280">
            <v>43754</v>
          </cell>
          <cell r="I280">
            <v>553</v>
          </cell>
          <cell r="J280" t="str">
            <v>lv</v>
          </cell>
          <cell r="K280">
            <v>33</v>
          </cell>
          <cell r="L280">
            <v>0</v>
          </cell>
          <cell r="M280">
            <v>2</v>
          </cell>
          <cell r="N280">
            <v>4</v>
          </cell>
          <cell r="O280">
            <v>1</v>
          </cell>
          <cell r="P280">
            <v>17</v>
          </cell>
          <cell r="Q280">
            <v>1</v>
          </cell>
          <cell r="R280">
            <v>18</v>
          </cell>
          <cell r="S280">
            <v>4</v>
          </cell>
          <cell r="AK280">
            <v>0.14013655887751936</v>
          </cell>
        </row>
        <row r="281">
          <cell r="C281" t="str">
            <v>SurveyUSA</v>
          </cell>
          <cell r="E281" t="str">
            <v>US</v>
          </cell>
          <cell r="F281" t="str">
            <v>A</v>
          </cell>
          <cell r="H281">
            <v>43754</v>
          </cell>
          <cell r="I281">
            <v>1071</v>
          </cell>
          <cell r="J281" t="str">
            <v>lv</v>
          </cell>
          <cell r="K281">
            <v>32</v>
          </cell>
          <cell r="L281">
            <v>0</v>
          </cell>
          <cell r="M281">
            <v>2</v>
          </cell>
          <cell r="N281">
            <v>5</v>
          </cell>
          <cell r="O281">
            <v>2</v>
          </cell>
          <cell r="P281">
            <v>17</v>
          </cell>
          <cell r="Q281">
            <v>1</v>
          </cell>
          <cell r="R281">
            <v>22</v>
          </cell>
          <cell r="S281">
            <v>2</v>
          </cell>
          <cell r="AK281">
            <v>0.20290497884010567</v>
          </cell>
        </row>
        <row r="282">
          <cell r="C282" t="str">
            <v>Public Religion Research Institute</v>
          </cell>
          <cell r="E282" t="str">
            <v>US</v>
          </cell>
          <cell r="F282" t="str">
            <v>A/B</v>
          </cell>
          <cell r="H282">
            <v>43751</v>
          </cell>
          <cell r="I282">
            <v>436</v>
          </cell>
          <cell r="J282" t="str">
            <v>rv</v>
          </cell>
          <cell r="K282">
            <v>25</v>
          </cell>
          <cell r="L282">
            <v>0</v>
          </cell>
          <cell r="M282">
            <v>3</v>
          </cell>
          <cell r="N282">
            <v>4</v>
          </cell>
          <cell r="O282">
            <v>1</v>
          </cell>
          <cell r="P282">
            <v>17</v>
          </cell>
          <cell r="Q282">
            <v>0</v>
          </cell>
          <cell r="R282">
            <v>16</v>
          </cell>
          <cell r="S282">
            <v>3</v>
          </cell>
          <cell r="AK282">
            <v>5.1051411164071441</v>
          </cell>
        </row>
        <row r="283">
          <cell r="C283" t="str">
            <v>Public Religion Research Institute</v>
          </cell>
          <cell r="E283" t="str">
            <v>US</v>
          </cell>
          <cell r="F283" t="str">
            <v>A/B</v>
          </cell>
          <cell r="H283">
            <v>43751</v>
          </cell>
          <cell r="I283">
            <v>487</v>
          </cell>
          <cell r="J283" t="str">
            <v>a</v>
          </cell>
          <cell r="K283">
            <v>24</v>
          </cell>
          <cell r="L283">
            <v>0</v>
          </cell>
          <cell r="M283">
            <v>3</v>
          </cell>
          <cell r="N283">
            <v>4</v>
          </cell>
          <cell r="O283">
            <v>1</v>
          </cell>
          <cell r="P283">
            <v>16</v>
          </cell>
          <cell r="Q283">
            <v>0</v>
          </cell>
          <cell r="R283">
            <v>16</v>
          </cell>
          <cell r="S283">
            <v>3</v>
          </cell>
          <cell r="AK283">
            <v>0</v>
          </cell>
        </row>
        <row r="284">
          <cell r="C284" t="str">
            <v>Harris Insights &amp; Analytics</v>
          </cell>
          <cell r="E284" t="str">
            <v>US</v>
          </cell>
          <cell r="F284" t="str">
            <v>C+</v>
          </cell>
          <cell r="H284">
            <v>43755</v>
          </cell>
          <cell r="I284">
            <v>815</v>
          </cell>
          <cell r="J284" t="str">
            <v>lv</v>
          </cell>
          <cell r="K284">
            <v>34</v>
          </cell>
          <cell r="L284">
            <v>0</v>
          </cell>
          <cell r="M284">
            <v>2</v>
          </cell>
          <cell r="N284">
            <v>3</v>
          </cell>
          <cell r="O284">
            <v>2</v>
          </cell>
          <cell r="P284">
            <v>15</v>
          </cell>
          <cell r="Q284">
            <v>2</v>
          </cell>
          <cell r="R284">
            <v>16</v>
          </cell>
          <cell r="S284">
            <v>2</v>
          </cell>
          <cell r="AK284">
            <v>1.0730531826683017E-3</v>
          </cell>
        </row>
        <row r="285">
          <cell r="C285" t="str">
            <v>Swayable</v>
          </cell>
          <cell r="E285" t="str">
            <v>US</v>
          </cell>
          <cell r="F285">
            <v>0</v>
          </cell>
          <cell r="H285">
            <v>43746</v>
          </cell>
          <cell r="I285">
            <v>2077</v>
          </cell>
          <cell r="J285" t="str">
            <v>lv</v>
          </cell>
          <cell r="K285">
            <v>32.6</v>
          </cell>
          <cell r="L285">
            <v>0</v>
          </cell>
          <cell r="M285">
            <v>3</v>
          </cell>
          <cell r="N285">
            <v>3.8</v>
          </cell>
          <cell r="O285">
            <v>1.5</v>
          </cell>
          <cell r="P285">
            <v>15.6</v>
          </cell>
          <cell r="Q285">
            <v>0</v>
          </cell>
          <cell r="R285">
            <v>20.8</v>
          </cell>
          <cell r="S285">
            <v>3</v>
          </cell>
          <cell r="AK285">
            <v>2.9239959424859633E-2</v>
          </cell>
        </row>
        <row r="286">
          <cell r="C286" t="str">
            <v>Swayable</v>
          </cell>
          <cell r="E286" t="str">
            <v>US</v>
          </cell>
          <cell r="F286">
            <v>0</v>
          </cell>
          <cell r="H286">
            <v>43746</v>
          </cell>
          <cell r="I286">
            <v>4216</v>
          </cell>
          <cell r="J286" t="str">
            <v>a</v>
          </cell>
          <cell r="K286">
            <v>28.1</v>
          </cell>
          <cell r="L286">
            <v>0</v>
          </cell>
          <cell r="M286">
            <v>2.7</v>
          </cell>
          <cell r="N286">
            <v>4.2</v>
          </cell>
          <cell r="O286">
            <v>1.7</v>
          </cell>
          <cell r="P286">
            <v>19.5</v>
          </cell>
          <cell r="Q286">
            <v>1</v>
          </cell>
          <cell r="R286">
            <v>16.5</v>
          </cell>
          <cell r="S286">
            <v>3.8</v>
          </cell>
          <cell r="AK286">
            <v>0</v>
          </cell>
        </row>
        <row r="287">
          <cell r="C287" t="str">
            <v>Emerson College</v>
          </cell>
          <cell r="E287" t="str">
            <v>Iowa</v>
          </cell>
          <cell r="F287" t="str">
            <v>A-</v>
          </cell>
          <cell r="H287">
            <v>43754</v>
          </cell>
          <cell r="I287">
            <v>317</v>
          </cell>
          <cell r="J287" t="str">
            <v>lv</v>
          </cell>
          <cell r="K287">
            <v>22.8</v>
          </cell>
          <cell r="L287">
            <v>0</v>
          </cell>
          <cell r="M287">
            <v>2.5</v>
          </cell>
          <cell r="N287">
            <v>16.100000000000001</v>
          </cell>
          <cell r="O287">
            <v>1.2</v>
          </cell>
          <cell r="P287">
            <v>12.5</v>
          </cell>
          <cell r="Q287">
            <v>2.4</v>
          </cell>
          <cell r="R287">
            <v>22.6</v>
          </cell>
          <cell r="S287">
            <v>4.5999999999999996</v>
          </cell>
          <cell r="AK287">
            <v>0.19855417467405093</v>
          </cell>
        </row>
        <row r="288">
          <cell r="C288" t="str">
            <v>Harris Insights &amp; Analytics</v>
          </cell>
          <cell r="E288" t="str">
            <v>US</v>
          </cell>
          <cell r="F288" t="str">
            <v>C+</v>
          </cell>
          <cell r="H288">
            <v>43754</v>
          </cell>
          <cell r="I288">
            <v>828</v>
          </cell>
          <cell r="J288" t="str">
            <v>lv</v>
          </cell>
          <cell r="K288">
            <v>34</v>
          </cell>
          <cell r="L288">
            <v>0</v>
          </cell>
          <cell r="M288">
            <v>2</v>
          </cell>
          <cell r="N288">
            <v>3</v>
          </cell>
          <cell r="O288">
            <v>1</v>
          </cell>
          <cell r="P288">
            <v>15</v>
          </cell>
          <cell r="Q288">
            <v>1</v>
          </cell>
          <cell r="R288">
            <v>18</v>
          </cell>
          <cell r="S288">
            <v>2</v>
          </cell>
          <cell r="AK288">
            <v>8.8228418565749339E-4</v>
          </cell>
        </row>
        <row r="289">
          <cell r="C289" t="str">
            <v>YouGov</v>
          </cell>
          <cell r="E289" t="str">
            <v>US</v>
          </cell>
          <cell r="F289" t="str">
            <v>B-</v>
          </cell>
          <cell r="H289">
            <v>43753</v>
          </cell>
          <cell r="I289">
            <v>623</v>
          </cell>
          <cell r="J289" t="str">
            <v>lv</v>
          </cell>
          <cell r="K289">
            <v>25</v>
          </cell>
          <cell r="L289">
            <v>0</v>
          </cell>
          <cell r="M289">
            <v>2</v>
          </cell>
          <cell r="N289">
            <v>6</v>
          </cell>
          <cell r="O289">
            <v>2</v>
          </cell>
          <cell r="P289">
            <v>13</v>
          </cell>
          <cell r="Q289">
            <v>1</v>
          </cell>
          <cell r="R289">
            <v>28</v>
          </cell>
          <cell r="S289">
            <v>2</v>
          </cell>
          <cell r="AK289">
            <v>6.868912272430523E-4</v>
          </cell>
        </row>
        <row r="290">
          <cell r="C290" t="str">
            <v>Harris Insights &amp; Analytics</v>
          </cell>
          <cell r="E290" t="str">
            <v>US</v>
          </cell>
          <cell r="F290" t="str">
            <v>C+</v>
          </cell>
          <cell r="H290">
            <v>43753</v>
          </cell>
          <cell r="I290">
            <v>828</v>
          </cell>
          <cell r="J290" t="str">
            <v>lv</v>
          </cell>
          <cell r="K290">
            <v>35</v>
          </cell>
          <cell r="L290">
            <v>0</v>
          </cell>
          <cell r="M290">
            <v>2</v>
          </cell>
          <cell r="N290">
            <v>4</v>
          </cell>
          <cell r="O290">
            <v>1</v>
          </cell>
          <cell r="P290">
            <v>14</v>
          </cell>
          <cell r="Q290">
            <v>1</v>
          </cell>
          <cell r="R290">
            <v>17</v>
          </cell>
          <cell r="S290">
            <v>2</v>
          </cell>
          <cell r="AK290">
            <v>7.2980618744379708E-4</v>
          </cell>
        </row>
        <row r="291">
          <cell r="C291" t="str">
            <v>Capitol Weekly</v>
          </cell>
          <cell r="E291" t="str">
            <v>California</v>
          </cell>
          <cell r="F291">
            <v>0</v>
          </cell>
          <cell r="H291">
            <v>43752</v>
          </cell>
          <cell r="I291">
            <v>590</v>
          </cell>
          <cell r="J291" t="str">
            <v>lv</v>
          </cell>
          <cell r="K291">
            <v>21</v>
          </cell>
          <cell r="L291">
            <v>0</v>
          </cell>
          <cell r="M291">
            <v>2</v>
          </cell>
          <cell r="N291">
            <v>6</v>
          </cell>
          <cell r="O291">
            <v>1</v>
          </cell>
          <cell r="P291">
            <v>15</v>
          </cell>
          <cell r="Q291">
            <v>1</v>
          </cell>
          <cell r="R291">
            <v>35</v>
          </cell>
          <cell r="S291">
            <v>3</v>
          </cell>
          <cell r="AK291">
            <v>1.9436914219243016E-2</v>
          </cell>
        </row>
        <row r="292">
          <cell r="C292" t="str">
            <v>Harris Insights &amp; Analytics</v>
          </cell>
          <cell r="E292" t="str">
            <v>US</v>
          </cell>
          <cell r="F292" t="str">
            <v>C+</v>
          </cell>
          <cell r="H292">
            <v>43752</v>
          </cell>
          <cell r="I292">
            <v>789</v>
          </cell>
          <cell r="J292" t="str">
            <v>lv</v>
          </cell>
          <cell r="K292">
            <v>34</v>
          </cell>
          <cell r="L292">
            <v>0</v>
          </cell>
          <cell r="M292">
            <v>2</v>
          </cell>
          <cell r="N292">
            <v>4</v>
          </cell>
          <cell r="O292">
            <v>1</v>
          </cell>
          <cell r="P292">
            <v>15</v>
          </cell>
          <cell r="Q292">
            <v>0</v>
          </cell>
          <cell r="R292">
            <v>20</v>
          </cell>
          <cell r="S292">
            <v>3</v>
          </cell>
          <cell r="AK292">
            <v>5.985474632053345E-4</v>
          </cell>
        </row>
        <row r="293">
          <cell r="C293" t="str">
            <v>Public Policy Polling</v>
          </cell>
          <cell r="E293" t="str">
            <v>Maine</v>
          </cell>
          <cell r="F293" t="str">
            <v>B</v>
          </cell>
          <cell r="H293">
            <v>43751</v>
          </cell>
          <cell r="I293">
            <v>366</v>
          </cell>
          <cell r="J293" t="str">
            <v>v</v>
          </cell>
          <cell r="K293">
            <v>19</v>
          </cell>
          <cell r="L293">
            <v>0</v>
          </cell>
          <cell r="M293">
            <v>2</v>
          </cell>
          <cell r="N293">
            <v>9</v>
          </cell>
          <cell r="O293">
            <v>0</v>
          </cell>
          <cell r="P293">
            <v>12</v>
          </cell>
          <cell r="Q293">
            <v>0</v>
          </cell>
          <cell r="R293">
            <v>31</v>
          </cell>
          <cell r="S293">
            <v>3</v>
          </cell>
          <cell r="AK293">
            <v>3.1244880842597267</v>
          </cell>
        </row>
        <row r="294">
          <cell r="C294" t="str">
            <v>Morning Consult</v>
          </cell>
          <cell r="E294" t="str">
            <v>US</v>
          </cell>
          <cell r="F294" t="str">
            <v>B/C</v>
          </cell>
          <cell r="H294">
            <v>43751</v>
          </cell>
          <cell r="I294">
            <v>15683</v>
          </cell>
          <cell r="J294" t="str">
            <v>lv</v>
          </cell>
          <cell r="K294">
            <v>32</v>
          </cell>
          <cell r="L294">
            <v>0</v>
          </cell>
          <cell r="M294">
            <v>2</v>
          </cell>
          <cell r="N294">
            <v>5</v>
          </cell>
          <cell r="O294">
            <v>1</v>
          </cell>
          <cell r="P294">
            <v>19</v>
          </cell>
          <cell r="Q294">
            <v>1</v>
          </cell>
          <cell r="R294">
            <v>21</v>
          </cell>
          <cell r="S294">
            <v>3</v>
          </cell>
          <cell r="AK294">
            <v>3.1905277816969102E-3</v>
          </cell>
        </row>
        <row r="295">
          <cell r="C295" t="str">
            <v>Quinnipiac University</v>
          </cell>
          <cell r="E295" t="str">
            <v>US</v>
          </cell>
          <cell r="F295" t="str">
            <v>B+</v>
          </cell>
          <cell r="H295">
            <v>43751</v>
          </cell>
          <cell r="I295">
            <v>505</v>
          </cell>
          <cell r="J295" t="str">
            <v>rv</v>
          </cell>
          <cell r="K295">
            <v>27</v>
          </cell>
          <cell r="L295">
            <v>0</v>
          </cell>
          <cell r="M295">
            <v>2</v>
          </cell>
          <cell r="N295">
            <v>8</v>
          </cell>
          <cell r="O295">
            <v>2</v>
          </cell>
          <cell r="P295">
            <v>11</v>
          </cell>
          <cell r="Q295">
            <v>2</v>
          </cell>
          <cell r="R295">
            <v>30</v>
          </cell>
          <cell r="S295">
            <v>2</v>
          </cell>
          <cell r="AK295">
            <v>1.4412002922566575E-2</v>
          </cell>
        </row>
        <row r="296">
          <cell r="C296" t="str">
            <v>RKM Research and Communications Inc.</v>
          </cell>
          <cell r="E296" t="str">
            <v>New Hampshire</v>
          </cell>
          <cell r="F296" t="str">
            <v>A/B</v>
          </cell>
          <cell r="H296">
            <v>43751</v>
          </cell>
          <cell r="I296">
            <v>422</v>
          </cell>
          <cell r="J296" t="str">
            <v>lv</v>
          </cell>
          <cell r="K296">
            <v>19.7</v>
          </cell>
          <cell r="L296">
            <v>0</v>
          </cell>
          <cell r="M296">
            <v>1.9</v>
          </cell>
          <cell r="N296">
            <v>4.5</v>
          </cell>
          <cell r="O296">
            <v>2.4</v>
          </cell>
          <cell r="P296">
            <v>14.7</v>
          </cell>
          <cell r="Q296">
            <v>0.5</v>
          </cell>
          <cell r="R296">
            <v>20.100000000000001</v>
          </cell>
          <cell r="S296">
            <v>0.9</v>
          </cell>
          <cell r="AK296">
            <v>0</v>
          </cell>
        </row>
        <row r="297">
          <cell r="C297" t="str">
            <v>RKM Research and Communications Inc.</v>
          </cell>
          <cell r="E297" t="str">
            <v>New Hampshire</v>
          </cell>
          <cell r="F297" t="str">
            <v>A/B</v>
          </cell>
          <cell r="H297">
            <v>43751</v>
          </cell>
          <cell r="I297">
            <v>422</v>
          </cell>
          <cell r="J297" t="str">
            <v>lv</v>
          </cell>
          <cell r="K297">
            <v>23.9</v>
          </cell>
          <cell r="L297">
            <v>0</v>
          </cell>
          <cell r="M297">
            <v>1.9</v>
          </cell>
          <cell r="N297">
            <v>9</v>
          </cell>
          <cell r="O297">
            <v>2.4</v>
          </cell>
          <cell r="P297">
            <v>21.6</v>
          </cell>
          <cell r="Q297">
            <v>1.2</v>
          </cell>
          <cell r="R297">
            <v>24.6</v>
          </cell>
          <cell r="S297">
            <v>0.9</v>
          </cell>
          <cell r="AK297">
            <v>0.20273068403892899</v>
          </cell>
        </row>
        <row r="298">
          <cell r="C298" t="str">
            <v>YouGov</v>
          </cell>
          <cell r="E298" t="str">
            <v>South Carolina</v>
          </cell>
          <cell r="F298" t="str">
            <v>B-</v>
          </cell>
          <cell r="H298">
            <v>43749</v>
          </cell>
          <cell r="I298">
            <v>846</v>
          </cell>
          <cell r="J298" t="str">
            <v>lv</v>
          </cell>
          <cell r="K298">
            <v>43</v>
          </cell>
          <cell r="L298">
            <v>0</v>
          </cell>
          <cell r="M298">
            <v>3</v>
          </cell>
          <cell r="N298">
            <v>4</v>
          </cell>
          <cell r="O298">
            <v>1</v>
          </cell>
          <cell r="P298">
            <v>16</v>
          </cell>
          <cell r="Q298">
            <v>2</v>
          </cell>
          <cell r="R298">
            <v>18</v>
          </cell>
          <cell r="S298">
            <v>1</v>
          </cell>
          <cell r="AK298">
            <v>6.7633720924014082E-2</v>
          </cell>
        </row>
        <row r="299">
          <cell r="C299" t="str">
            <v>YouGov</v>
          </cell>
          <cell r="E299" t="str">
            <v>New Hampshire</v>
          </cell>
          <cell r="F299" t="str">
            <v>B-</v>
          </cell>
          <cell r="H299">
            <v>43749</v>
          </cell>
          <cell r="I299">
            <v>488</v>
          </cell>
          <cell r="J299" t="str">
            <v>lv</v>
          </cell>
          <cell r="K299">
            <v>24</v>
          </cell>
          <cell r="L299">
            <v>0</v>
          </cell>
          <cell r="M299">
            <v>1</v>
          </cell>
          <cell r="N299">
            <v>7</v>
          </cell>
          <cell r="O299">
            <v>2</v>
          </cell>
          <cell r="P299">
            <v>17</v>
          </cell>
          <cell r="Q299">
            <v>4</v>
          </cell>
          <cell r="R299">
            <v>32</v>
          </cell>
          <cell r="S299">
            <v>5</v>
          </cell>
          <cell r="AK299">
            <v>0.12674980200487143</v>
          </cell>
        </row>
        <row r="300">
          <cell r="C300" t="str">
            <v>YouGov</v>
          </cell>
          <cell r="E300" t="str">
            <v>Iowa</v>
          </cell>
          <cell r="F300" t="str">
            <v>B-</v>
          </cell>
          <cell r="H300">
            <v>43749</v>
          </cell>
          <cell r="I300">
            <v>597</v>
          </cell>
          <cell r="J300" t="str">
            <v>lv</v>
          </cell>
          <cell r="K300">
            <v>22</v>
          </cell>
          <cell r="L300">
            <v>0</v>
          </cell>
          <cell r="M300">
            <v>2</v>
          </cell>
          <cell r="N300">
            <v>14</v>
          </cell>
          <cell r="O300">
            <v>2</v>
          </cell>
          <cell r="P300">
            <v>21</v>
          </cell>
          <cell r="Q300">
            <v>3</v>
          </cell>
          <cell r="R300">
            <v>22</v>
          </cell>
          <cell r="S300">
            <v>0</v>
          </cell>
          <cell r="AK300">
            <v>5.8279596306331526E-2</v>
          </cell>
        </row>
        <row r="301">
          <cell r="C301" t="str">
            <v>Harris Insights &amp; Analytics</v>
          </cell>
          <cell r="E301" t="str">
            <v>US</v>
          </cell>
          <cell r="F301" t="str">
            <v>C+</v>
          </cell>
          <cell r="H301">
            <v>43749</v>
          </cell>
          <cell r="I301">
            <v>1841</v>
          </cell>
          <cell r="J301" t="str">
            <v>lv</v>
          </cell>
          <cell r="K301">
            <v>35</v>
          </cell>
          <cell r="L301">
            <v>0</v>
          </cell>
          <cell r="M301">
            <v>2</v>
          </cell>
          <cell r="N301">
            <v>5</v>
          </cell>
          <cell r="O301">
            <v>1</v>
          </cell>
          <cell r="P301">
            <v>15</v>
          </cell>
          <cell r="Q301">
            <v>1</v>
          </cell>
          <cell r="R301">
            <v>18</v>
          </cell>
          <cell r="S301">
            <v>2</v>
          </cell>
          <cell r="AK301">
            <v>3.0012540598770254E-4</v>
          </cell>
        </row>
        <row r="302">
          <cell r="C302" t="str">
            <v>Harris Insights &amp; Analytics</v>
          </cell>
          <cell r="E302" t="str">
            <v>US</v>
          </cell>
          <cell r="F302" t="str">
            <v>C+</v>
          </cell>
          <cell r="H302">
            <v>43749</v>
          </cell>
          <cell r="I302">
            <v>812</v>
          </cell>
          <cell r="J302" t="str">
            <v>lv</v>
          </cell>
          <cell r="K302">
            <v>36</v>
          </cell>
          <cell r="L302">
            <v>0</v>
          </cell>
          <cell r="M302">
            <v>2</v>
          </cell>
          <cell r="N302">
            <v>6</v>
          </cell>
          <cell r="O302">
            <v>1</v>
          </cell>
          <cell r="P302">
            <v>14</v>
          </cell>
          <cell r="Q302">
            <v>1</v>
          </cell>
          <cell r="R302">
            <v>16</v>
          </cell>
          <cell r="S302">
            <v>2</v>
          </cell>
          <cell r="AK302">
            <v>0</v>
          </cell>
        </row>
        <row r="303">
          <cell r="C303" t="str">
            <v>Siena College</v>
          </cell>
          <cell r="E303" t="str">
            <v>New York</v>
          </cell>
          <cell r="F303" t="str">
            <v>A-</v>
          </cell>
          <cell r="H303">
            <v>43748</v>
          </cell>
          <cell r="I303">
            <v>340</v>
          </cell>
          <cell r="J303" t="str">
            <v>rv</v>
          </cell>
          <cell r="K303">
            <v>21</v>
          </cell>
          <cell r="L303">
            <v>0</v>
          </cell>
          <cell r="M303">
            <v>1</v>
          </cell>
          <cell r="N303">
            <v>4</v>
          </cell>
          <cell r="O303">
            <v>1</v>
          </cell>
          <cell r="P303">
            <v>16</v>
          </cell>
          <cell r="Q303">
            <v>0</v>
          </cell>
          <cell r="R303">
            <v>21</v>
          </cell>
          <cell r="S303">
            <v>3</v>
          </cell>
          <cell r="AK303">
            <v>0.57140550710638116</v>
          </cell>
        </row>
        <row r="304">
          <cell r="C304" t="str">
            <v>Optimus</v>
          </cell>
          <cell r="E304" t="str">
            <v>South Carolina</v>
          </cell>
          <cell r="F304" t="str">
            <v>C/D</v>
          </cell>
          <cell r="H304">
            <v>43748</v>
          </cell>
          <cell r="I304">
            <v>607</v>
          </cell>
          <cell r="J304" t="str">
            <v>lv</v>
          </cell>
          <cell r="K304">
            <v>32.1</v>
          </cell>
          <cell r="L304">
            <v>0</v>
          </cell>
          <cell r="M304">
            <v>2.2000000000000002</v>
          </cell>
          <cell r="N304">
            <v>4</v>
          </cell>
          <cell r="O304">
            <v>0</v>
          </cell>
          <cell r="P304">
            <v>8.1</v>
          </cell>
          <cell r="Q304">
            <v>0</v>
          </cell>
          <cell r="R304">
            <v>16</v>
          </cell>
          <cell r="S304">
            <v>1.9</v>
          </cell>
          <cell r="AK304">
            <v>1.6212294022109637</v>
          </cell>
        </row>
        <row r="305">
          <cell r="C305" t="str">
            <v>Optimus</v>
          </cell>
          <cell r="E305" t="str">
            <v>New Hampshire</v>
          </cell>
          <cell r="F305" t="str">
            <v>C/D</v>
          </cell>
          <cell r="H305">
            <v>43748</v>
          </cell>
          <cell r="I305">
            <v>610</v>
          </cell>
          <cell r="J305" t="str">
            <v>lv</v>
          </cell>
          <cell r="K305">
            <v>18.2</v>
          </cell>
          <cell r="L305">
            <v>0</v>
          </cell>
          <cell r="M305">
            <v>2.4</v>
          </cell>
          <cell r="N305">
            <v>7.4</v>
          </cell>
          <cell r="O305">
            <v>0</v>
          </cell>
          <cell r="P305">
            <v>9.3000000000000007</v>
          </cell>
          <cell r="Q305">
            <v>0</v>
          </cell>
          <cell r="R305">
            <v>25.4</v>
          </cell>
          <cell r="S305">
            <v>2.4</v>
          </cell>
          <cell r="AK305">
            <v>1.6237078893882881</v>
          </cell>
        </row>
        <row r="306">
          <cell r="C306" t="str">
            <v>Optimus</v>
          </cell>
          <cell r="E306" t="str">
            <v>Iowa</v>
          </cell>
          <cell r="F306" t="str">
            <v>C/D</v>
          </cell>
          <cell r="H306">
            <v>43748</v>
          </cell>
          <cell r="I306">
            <v>548</v>
          </cell>
          <cell r="J306" t="str">
            <v>lv</v>
          </cell>
          <cell r="K306">
            <v>21.5</v>
          </cell>
          <cell r="L306">
            <v>0</v>
          </cell>
          <cell r="M306">
            <v>1.9</v>
          </cell>
          <cell r="N306">
            <v>16.600000000000001</v>
          </cell>
          <cell r="O306">
            <v>0</v>
          </cell>
          <cell r="P306">
            <v>5</v>
          </cell>
          <cell r="Q306">
            <v>0</v>
          </cell>
          <cell r="R306">
            <v>24.6</v>
          </cell>
          <cell r="S306">
            <v>0.9</v>
          </cell>
          <cell r="AK306">
            <v>1.5706423377944476</v>
          </cell>
        </row>
        <row r="307">
          <cell r="C307" t="str">
            <v>Harris Insights &amp; Analytics</v>
          </cell>
          <cell r="E307" t="str">
            <v>US</v>
          </cell>
          <cell r="F307" t="str">
            <v>C+</v>
          </cell>
          <cell r="H307">
            <v>43748</v>
          </cell>
          <cell r="I307">
            <v>813</v>
          </cell>
          <cell r="J307" t="str">
            <v>lv</v>
          </cell>
          <cell r="K307">
            <v>35</v>
          </cell>
          <cell r="L307">
            <v>0</v>
          </cell>
          <cell r="M307">
            <v>2</v>
          </cell>
          <cell r="N307">
            <v>6</v>
          </cell>
          <cell r="O307">
            <v>0</v>
          </cell>
          <cell r="P307">
            <v>14</v>
          </cell>
          <cell r="Q307">
            <v>1</v>
          </cell>
          <cell r="R307">
            <v>17</v>
          </cell>
          <cell r="S307">
            <v>2</v>
          </cell>
          <cell r="AK307">
            <v>3.6997679192622473E-4</v>
          </cell>
        </row>
        <row r="308">
          <cell r="C308" t="str">
            <v>East Carolina University</v>
          </cell>
          <cell r="E308" t="str">
            <v>North Carolina</v>
          </cell>
          <cell r="F308">
            <v>0</v>
          </cell>
          <cell r="H308">
            <v>43747</v>
          </cell>
          <cell r="I308">
            <v>291</v>
          </cell>
          <cell r="J308" t="str">
            <v>lv</v>
          </cell>
          <cell r="K308">
            <v>29</v>
          </cell>
          <cell r="L308">
            <v>0</v>
          </cell>
          <cell r="M308">
            <v>1</v>
          </cell>
          <cell r="N308">
            <v>4</v>
          </cell>
          <cell r="O308">
            <v>3</v>
          </cell>
          <cell r="P308">
            <v>19</v>
          </cell>
          <cell r="Q308">
            <v>0</v>
          </cell>
          <cell r="R308">
            <v>17</v>
          </cell>
          <cell r="S308">
            <v>9</v>
          </cell>
          <cell r="AK308">
            <v>1.7632415736741587</v>
          </cell>
        </row>
        <row r="309">
          <cell r="C309" t="str">
            <v>Harris Insights &amp; Analytics</v>
          </cell>
          <cell r="E309" t="str">
            <v>US</v>
          </cell>
          <cell r="F309" t="str">
            <v>C+</v>
          </cell>
          <cell r="H309">
            <v>43747</v>
          </cell>
          <cell r="I309">
            <v>784</v>
          </cell>
          <cell r="J309" t="str">
            <v>lv</v>
          </cell>
          <cell r="K309">
            <v>36</v>
          </cell>
          <cell r="L309">
            <v>0</v>
          </cell>
          <cell r="M309">
            <v>2</v>
          </cell>
          <cell r="N309">
            <v>5</v>
          </cell>
          <cell r="O309">
            <v>1</v>
          </cell>
          <cell r="P309">
            <v>15</v>
          </cell>
          <cell r="Q309">
            <v>2</v>
          </cell>
          <cell r="R309">
            <v>17</v>
          </cell>
          <cell r="S309">
            <v>2</v>
          </cell>
          <cell r="AK309">
            <v>3.1484370659982513E-4</v>
          </cell>
        </row>
        <row r="310">
          <cell r="C310" t="str">
            <v>Fox News/Beacon Research/Shaw &amp; Co. Research</v>
          </cell>
          <cell r="E310" t="str">
            <v>US</v>
          </cell>
          <cell r="F310" t="str">
            <v>A-</v>
          </cell>
          <cell r="H310">
            <v>43746</v>
          </cell>
          <cell r="I310">
            <v>484</v>
          </cell>
          <cell r="J310" t="str">
            <v>lv</v>
          </cell>
          <cell r="K310">
            <v>32</v>
          </cell>
          <cell r="L310">
            <v>0</v>
          </cell>
          <cell r="M310">
            <v>2</v>
          </cell>
          <cell r="N310">
            <v>4</v>
          </cell>
          <cell r="O310">
            <v>2</v>
          </cell>
          <cell r="P310">
            <v>17</v>
          </cell>
          <cell r="Q310">
            <v>1</v>
          </cell>
          <cell r="R310">
            <v>22</v>
          </cell>
          <cell r="S310">
            <v>2</v>
          </cell>
          <cell r="AK310">
            <v>9.8870975564224417E-2</v>
          </cell>
        </row>
        <row r="311">
          <cell r="C311" t="str">
            <v>YouGov</v>
          </cell>
          <cell r="E311" t="str">
            <v>US</v>
          </cell>
          <cell r="F311" t="str">
            <v>B-</v>
          </cell>
          <cell r="H311">
            <v>43746</v>
          </cell>
          <cell r="I311">
            <v>598</v>
          </cell>
          <cell r="J311" t="str">
            <v>lv</v>
          </cell>
          <cell r="K311">
            <v>25</v>
          </cell>
          <cell r="L311">
            <v>0</v>
          </cell>
          <cell r="M311">
            <v>1</v>
          </cell>
          <cell r="N311">
            <v>5</v>
          </cell>
          <cell r="O311">
            <v>2</v>
          </cell>
          <cell r="P311">
            <v>13</v>
          </cell>
          <cell r="Q311">
            <v>1</v>
          </cell>
          <cell r="R311">
            <v>28</v>
          </cell>
          <cell r="S311">
            <v>3</v>
          </cell>
          <cell r="AK311">
            <v>5.4405274987867191E-4</v>
          </cell>
        </row>
        <row r="312">
          <cell r="C312" t="str">
            <v>Harris Insights &amp; Analytics</v>
          </cell>
          <cell r="E312" t="str">
            <v>US</v>
          </cell>
          <cell r="F312" t="str">
            <v>C+</v>
          </cell>
          <cell r="H312">
            <v>43746</v>
          </cell>
          <cell r="I312">
            <v>759</v>
          </cell>
          <cell r="J312" t="str">
            <v>lv</v>
          </cell>
          <cell r="K312">
            <v>36</v>
          </cell>
          <cell r="L312">
            <v>0</v>
          </cell>
          <cell r="M312">
            <v>2</v>
          </cell>
          <cell r="N312">
            <v>5</v>
          </cell>
          <cell r="O312">
            <v>0</v>
          </cell>
          <cell r="P312">
            <v>15</v>
          </cell>
          <cell r="Q312">
            <v>2</v>
          </cell>
          <cell r="R312">
            <v>18</v>
          </cell>
          <cell r="S312">
            <v>2</v>
          </cell>
          <cell r="AK312">
            <v>2.3765409442697745E-4</v>
          </cell>
        </row>
        <row r="313">
          <cell r="C313" t="str">
            <v>Gravis Marketing</v>
          </cell>
          <cell r="E313" t="str">
            <v>South Carolina</v>
          </cell>
          <cell r="F313" t="str">
            <v>C+</v>
          </cell>
          <cell r="H313">
            <v>43745</v>
          </cell>
          <cell r="I313">
            <v>516</v>
          </cell>
          <cell r="J313" t="str">
            <v>lv</v>
          </cell>
          <cell r="K313">
            <v>34</v>
          </cell>
          <cell r="L313">
            <v>0</v>
          </cell>
          <cell r="M313">
            <v>6</v>
          </cell>
          <cell r="N313">
            <v>0</v>
          </cell>
          <cell r="O313">
            <v>2</v>
          </cell>
          <cell r="P313">
            <v>10</v>
          </cell>
          <cell r="Q313">
            <v>7</v>
          </cell>
          <cell r="R313">
            <v>9</v>
          </cell>
          <cell r="S313">
            <v>2</v>
          </cell>
          <cell r="AK313">
            <v>2.7933679826923394</v>
          </cell>
        </row>
        <row r="314">
          <cell r="C314" t="str">
            <v>Climate Nexus</v>
          </cell>
          <cell r="E314" t="str">
            <v>Ohio</v>
          </cell>
          <cell r="F314">
            <v>0</v>
          </cell>
          <cell r="H314">
            <v>43745</v>
          </cell>
          <cell r="I314">
            <v>443</v>
          </cell>
          <cell r="J314" t="str">
            <v>lv</v>
          </cell>
          <cell r="K314">
            <v>32</v>
          </cell>
          <cell r="L314">
            <v>0</v>
          </cell>
          <cell r="M314">
            <v>3</v>
          </cell>
          <cell r="N314">
            <v>5</v>
          </cell>
          <cell r="O314">
            <v>0</v>
          </cell>
          <cell r="P314">
            <v>13</v>
          </cell>
          <cell r="Q314">
            <v>1</v>
          </cell>
          <cell r="R314">
            <v>21</v>
          </cell>
          <cell r="S314">
            <v>3</v>
          </cell>
          <cell r="AK314">
            <v>2.1358422974990168</v>
          </cell>
        </row>
        <row r="315">
          <cell r="C315" t="str">
            <v>Harris Insights &amp; Analytics</v>
          </cell>
          <cell r="E315" t="str">
            <v>US</v>
          </cell>
          <cell r="F315" t="str">
            <v>C+</v>
          </cell>
          <cell r="H315">
            <v>43745</v>
          </cell>
          <cell r="I315">
            <v>446</v>
          </cell>
          <cell r="J315" t="str">
            <v>rv</v>
          </cell>
          <cell r="K315">
            <v>31</v>
          </cell>
          <cell r="L315">
            <v>0</v>
          </cell>
          <cell r="M315">
            <v>1</v>
          </cell>
          <cell r="N315">
            <v>4</v>
          </cell>
          <cell r="O315">
            <v>2</v>
          </cell>
          <cell r="P315">
            <v>17</v>
          </cell>
          <cell r="Q315">
            <v>2</v>
          </cell>
          <cell r="R315">
            <v>15</v>
          </cell>
          <cell r="S315">
            <v>2</v>
          </cell>
          <cell r="AK315">
            <v>0</v>
          </cell>
        </row>
        <row r="316">
          <cell r="C316" t="str">
            <v>Quinnipiac University</v>
          </cell>
          <cell r="E316" t="str">
            <v>US</v>
          </cell>
          <cell r="F316" t="str">
            <v>B+</v>
          </cell>
          <cell r="H316">
            <v>43745</v>
          </cell>
          <cell r="I316">
            <v>646</v>
          </cell>
          <cell r="J316" t="str">
            <v>rv</v>
          </cell>
          <cell r="K316">
            <v>26</v>
          </cell>
          <cell r="L316">
            <v>0</v>
          </cell>
          <cell r="M316">
            <v>2</v>
          </cell>
          <cell r="N316">
            <v>4</v>
          </cell>
          <cell r="O316">
            <v>2</v>
          </cell>
          <cell r="P316">
            <v>16</v>
          </cell>
          <cell r="Q316">
            <v>0</v>
          </cell>
          <cell r="R316">
            <v>29</v>
          </cell>
          <cell r="S316">
            <v>3</v>
          </cell>
          <cell r="AK316">
            <v>1.0381104965224732E-2</v>
          </cell>
        </row>
        <row r="317">
          <cell r="C317" t="str">
            <v>Harris Insights &amp; Analytics</v>
          </cell>
          <cell r="E317" t="str">
            <v>US</v>
          </cell>
          <cell r="F317" t="str">
            <v>C+</v>
          </cell>
          <cell r="H317">
            <v>43745</v>
          </cell>
          <cell r="I317">
            <v>774</v>
          </cell>
          <cell r="J317" t="str">
            <v>lv</v>
          </cell>
          <cell r="K317">
            <v>33</v>
          </cell>
          <cell r="L317">
            <v>0</v>
          </cell>
          <cell r="M317">
            <v>3</v>
          </cell>
          <cell r="N317">
            <v>4</v>
          </cell>
          <cell r="O317">
            <v>1</v>
          </cell>
          <cell r="P317">
            <v>16</v>
          </cell>
          <cell r="Q317">
            <v>1</v>
          </cell>
          <cell r="R317">
            <v>19</v>
          </cell>
          <cell r="S317">
            <v>2</v>
          </cell>
          <cell r="AK317">
            <v>2.1033016586736517E-4</v>
          </cell>
        </row>
        <row r="318">
          <cell r="C318" t="str">
            <v>Public Policy Polling</v>
          </cell>
          <cell r="E318" t="str">
            <v>North Carolina</v>
          </cell>
          <cell r="F318" t="str">
            <v>B</v>
          </cell>
          <cell r="H318">
            <v>43744</v>
          </cell>
          <cell r="I318">
            <v>410</v>
          </cell>
          <cell r="J318" t="str">
            <v>v</v>
          </cell>
          <cell r="K318">
            <v>39</v>
          </cell>
          <cell r="L318">
            <v>0</v>
          </cell>
          <cell r="M318">
            <v>2</v>
          </cell>
          <cell r="N318">
            <v>9</v>
          </cell>
          <cell r="O318">
            <v>0</v>
          </cell>
          <cell r="P318">
            <v>6</v>
          </cell>
          <cell r="Q318">
            <v>0</v>
          </cell>
          <cell r="R318">
            <v>22</v>
          </cell>
          <cell r="S318">
            <v>3</v>
          </cell>
          <cell r="AK318">
            <v>0.39044446801701854</v>
          </cell>
        </row>
        <row r="319">
          <cell r="C319" t="str">
            <v>Susquehanna Polling &amp; Research Inc.</v>
          </cell>
          <cell r="E319" t="str">
            <v>Pennsylvania</v>
          </cell>
          <cell r="F319" t="str">
            <v>C</v>
          </cell>
          <cell r="H319">
            <v>43744</v>
          </cell>
          <cell r="I319">
            <v>307</v>
          </cell>
          <cell r="J319" t="str">
            <v>rv</v>
          </cell>
          <cell r="K319">
            <v>17</v>
          </cell>
          <cell r="L319">
            <v>0</v>
          </cell>
          <cell r="M319">
            <v>0</v>
          </cell>
          <cell r="N319">
            <v>8</v>
          </cell>
          <cell r="O319">
            <v>1</v>
          </cell>
          <cell r="P319">
            <v>6</v>
          </cell>
          <cell r="Q319">
            <v>0</v>
          </cell>
          <cell r="R319">
            <v>9</v>
          </cell>
          <cell r="S319">
            <v>0</v>
          </cell>
          <cell r="AK319">
            <v>1.6888413452230142</v>
          </cell>
        </row>
        <row r="320">
          <cell r="C320" t="str">
            <v>Harris Insights &amp; Analytics</v>
          </cell>
          <cell r="E320" t="str">
            <v>US</v>
          </cell>
          <cell r="F320" t="str">
            <v>C+</v>
          </cell>
          <cell r="H320">
            <v>43744</v>
          </cell>
          <cell r="I320">
            <v>526</v>
          </cell>
          <cell r="J320" t="str">
            <v>lv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39</v>
          </cell>
          <cell r="S320">
            <v>0</v>
          </cell>
          <cell r="AK320">
            <v>0</v>
          </cell>
        </row>
        <row r="321">
          <cell r="C321" t="str">
            <v>Harris Insights &amp; Analytics</v>
          </cell>
          <cell r="E321" t="str">
            <v>US</v>
          </cell>
          <cell r="F321" t="str">
            <v>C+</v>
          </cell>
          <cell r="H321">
            <v>43744</v>
          </cell>
          <cell r="I321">
            <v>888</v>
          </cell>
          <cell r="J321" t="str">
            <v>rv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36</v>
          </cell>
          <cell r="S321">
            <v>0</v>
          </cell>
          <cell r="AK321">
            <v>0</v>
          </cell>
        </row>
        <row r="322">
          <cell r="C322" t="str">
            <v>Harris Insights &amp; Analytics</v>
          </cell>
          <cell r="E322" t="str">
            <v>US</v>
          </cell>
          <cell r="F322" t="str">
            <v>C+</v>
          </cell>
          <cell r="H322">
            <v>43744</v>
          </cell>
          <cell r="I322">
            <v>526</v>
          </cell>
          <cell r="J322" t="str">
            <v>lv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44</v>
          </cell>
          <cell r="Q322">
            <v>0</v>
          </cell>
          <cell r="R322">
            <v>42</v>
          </cell>
          <cell r="S322">
            <v>0</v>
          </cell>
          <cell r="AK322">
            <v>0</v>
          </cell>
        </row>
        <row r="323">
          <cell r="C323" t="str">
            <v>Harris Insights &amp; Analytics</v>
          </cell>
          <cell r="E323" t="str">
            <v>US</v>
          </cell>
          <cell r="F323" t="str">
            <v>C+</v>
          </cell>
          <cell r="H323">
            <v>43744</v>
          </cell>
          <cell r="I323">
            <v>888</v>
          </cell>
          <cell r="J323" t="str">
            <v>rv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41</v>
          </cell>
          <cell r="Q323">
            <v>0</v>
          </cell>
          <cell r="R323">
            <v>39</v>
          </cell>
          <cell r="S323">
            <v>0</v>
          </cell>
          <cell r="AK323">
            <v>0</v>
          </cell>
        </row>
        <row r="324">
          <cell r="C324" t="str">
            <v>Harris Insights &amp; Analytics</v>
          </cell>
          <cell r="E324" t="str">
            <v>US</v>
          </cell>
          <cell r="F324" t="str">
            <v>C+</v>
          </cell>
          <cell r="H324">
            <v>43744</v>
          </cell>
          <cell r="I324">
            <v>526</v>
          </cell>
          <cell r="J324" t="str">
            <v>lv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43</v>
          </cell>
          <cell r="Q324">
            <v>0</v>
          </cell>
          <cell r="R324">
            <v>0</v>
          </cell>
          <cell r="S324">
            <v>0</v>
          </cell>
          <cell r="AK324">
            <v>0</v>
          </cell>
        </row>
        <row r="325">
          <cell r="C325" t="str">
            <v>Harris Insights &amp; Analytics</v>
          </cell>
          <cell r="E325" t="str">
            <v>US</v>
          </cell>
          <cell r="F325" t="str">
            <v>C+</v>
          </cell>
          <cell r="H325">
            <v>43744</v>
          </cell>
          <cell r="I325">
            <v>888</v>
          </cell>
          <cell r="J325" t="str">
            <v>rv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42</v>
          </cell>
          <cell r="Q325">
            <v>0</v>
          </cell>
          <cell r="R325">
            <v>0</v>
          </cell>
          <cell r="S325">
            <v>0</v>
          </cell>
          <cell r="AK325">
            <v>0</v>
          </cell>
        </row>
        <row r="326">
          <cell r="C326" t="str">
            <v>Harris Insights &amp; Analytics</v>
          </cell>
          <cell r="E326" t="str">
            <v>US</v>
          </cell>
          <cell r="F326" t="str">
            <v>C+</v>
          </cell>
          <cell r="H326">
            <v>43744</v>
          </cell>
          <cell r="I326">
            <v>526</v>
          </cell>
          <cell r="J326" t="str">
            <v>lv</v>
          </cell>
          <cell r="K326">
            <v>43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41</v>
          </cell>
          <cell r="S326">
            <v>0</v>
          </cell>
          <cell r="AK326">
            <v>0</v>
          </cell>
        </row>
        <row r="327">
          <cell r="C327" t="str">
            <v>Harris Insights &amp; Analytics</v>
          </cell>
          <cell r="E327" t="str">
            <v>US</v>
          </cell>
          <cell r="F327" t="str">
            <v>C+</v>
          </cell>
          <cell r="H327">
            <v>43744</v>
          </cell>
          <cell r="I327">
            <v>888</v>
          </cell>
          <cell r="J327" t="str">
            <v>rv</v>
          </cell>
          <cell r="K327">
            <v>41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38</v>
          </cell>
          <cell r="S327">
            <v>0</v>
          </cell>
          <cell r="AK327">
            <v>0</v>
          </cell>
        </row>
        <row r="328">
          <cell r="C328" t="str">
            <v>Harris Insights &amp; Analytics</v>
          </cell>
          <cell r="E328" t="str">
            <v>US</v>
          </cell>
          <cell r="F328" t="str">
            <v>C+</v>
          </cell>
          <cell r="H328">
            <v>43744</v>
          </cell>
          <cell r="I328">
            <v>526</v>
          </cell>
          <cell r="J328" t="str">
            <v>lv</v>
          </cell>
          <cell r="K328">
            <v>39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AK328">
            <v>0</v>
          </cell>
        </row>
        <row r="329">
          <cell r="C329" t="str">
            <v>Harris Insights &amp; Analytics</v>
          </cell>
          <cell r="E329" t="str">
            <v>US</v>
          </cell>
          <cell r="F329" t="str">
            <v>C+</v>
          </cell>
          <cell r="H329">
            <v>43744</v>
          </cell>
          <cell r="I329">
            <v>888</v>
          </cell>
          <cell r="J329" t="str">
            <v>rv</v>
          </cell>
          <cell r="K329">
            <v>39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AK329">
            <v>0</v>
          </cell>
        </row>
        <row r="330">
          <cell r="C330" t="str">
            <v>Harris Insights &amp; Analytics</v>
          </cell>
          <cell r="E330" t="str">
            <v>US</v>
          </cell>
          <cell r="F330" t="str">
            <v>C+</v>
          </cell>
          <cell r="H330">
            <v>43744</v>
          </cell>
          <cell r="I330">
            <v>526</v>
          </cell>
          <cell r="J330" t="str">
            <v>lv</v>
          </cell>
          <cell r="K330">
            <v>42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42</v>
          </cell>
          <cell r="Q330">
            <v>0</v>
          </cell>
          <cell r="R330">
            <v>0</v>
          </cell>
          <cell r="S330">
            <v>0</v>
          </cell>
          <cell r="AK330">
            <v>0</v>
          </cell>
        </row>
        <row r="331">
          <cell r="C331" t="str">
            <v>Harris Insights &amp; Analytics</v>
          </cell>
          <cell r="E331" t="str">
            <v>US</v>
          </cell>
          <cell r="F331" t="str">
            <v>C+</v>
          </cell>
          <cell r="H331">
            <v>43744</v>
          </cell>
          <cell r="I331">
            <v>888</v>
          </cell>
          <cell r="J331" t="str">
            <v>rv</v>
          </cell>
          <cell r="K331">
            <v>41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38</v>
          </cell>
          <cell r="Q331">
            <v>0</v>
          </cell>
          <cell r="R331">
            <v>0</v>
          </cell>
          <cell r="S331">
            <v>0</v>
          </cell>
          <cell r="AK331">
            <v>0</v>
          </cell>
        </row>
        <row r="332">
          <cell r="C332" t="str">
            <v>Morning Consult</v>
          </cell>
          <cell r="E332" t="str">
            <v>US</v>
          </cell>
          <cell r="F332" t="str">
            <v>B/C</v>
          </cell>
          <cell r="H332">
            <v>43744</v>
          </cell>
          <cell r="I332">
            <v>16529</v>
          </cell>
          <cell r="J332" t="str">
            <v>lv</v>
          </cell>
          <cell r="K332">
            <v>33</v>
          </cell>
          <cell r="L332">
            <v>0</v>
          </cell>
          <cell r="M332">
            <v>2</v>
          </cell>
          <cell r="N332">
            <v>5</v>
          </cell>
          <cell r="O332">
            <v>1</v>
          </cell>
          <cell r="P332">
            <v>19</v>
          </cell>
          <cell r="Q332">
            <v>1</v>
          </cell>
          <cell r="R332">
            <v>21</v>
          </cell>
          <cell r="S332">
            <v>3</v>
          </cell>
          <cell r="AK332">
            <v>2.5806767715030928E-3</v>
          </cell>
        </row>
        <row r="333">
          <cell r="C333" t="str">
            <v>Swayable</v>
          </cell>
          <cell r="E333" t="str">
            <v>US</v>
          </cell>
          <cell r="F333">
            <v>0</v>
          </cell>
          <cell r="H333">
            <v>43734</v>
          </cell>
          <cell r="I333">
            <v>3491</v>
          </cell>
          <cell r="J333" t="str">
            <v>lv</v>
          </cell>
          <cell r="K333">
            <v>33.200000000000003</v>
          </cell>
          <cell r="L333">
            <v>0</v>
          </cell>
          <cell r="M333">
            <v>2.1</v>
          </cell>
          <cell r="N333">
            <v>5</v>
          </cell>
          <cell r="O333">
            <v>1.4</v>
          </cell>
          <cell r="P333">
            <v>16.399999999999999</v>
          </cell>
          <cell r="Q333">
            <v>1.3</v>
          </cell>
          <cell r="R333">
            <v>19.600000000000001</v>
          </cell>
          <cell r="S333">
            <v>2.2999999999999998</v>
          </cell>
          <cell r="AK333">
            <v>1.241219177106464E-2</v>
          </cell>
        </row>
        <row r="334">
          <cell r="C334" t="str">
            <v>Swayable</v>
          </cell>
          <cell r="E334" t="str">
            <v>US</v>
          </cell>
          <cell r="F334">
            <v>0</v>
          </cell>
          <cell r="H334">
            <v>43734</v>
          </cell>
          <cell r="I334">
            <v>7120</v>
          </cell>
          <cell r="J334" t="str">
            <v>a</v>
          </cell>
          <cell r="K334">
            <v>28</v>
          </cell>
          <cell r="L334">
            <v>0</v>
          </cell>
          <cell r="M334">
            <v>1.9</v>
          </cell>
          <cell r="N334">
            <v>4</v>
          </cell>
          <cell r="O334">
            <v>1.7</v>
          </cell>
          <cell r="P334">
            <v>19.2</v>
          </cell>
          <cell r="Q334">
            <v>1.7</v>
          </cell>
          <cell r="R334">
            <v>15.3</v>
          </cell>
          <cell r="S334">
            <v>3.1</v>
          </cell>
          <cell r="AK334">
            <v>0</v>
          </cell>
        </row>
        <row r="335">
          <cell r="C335" t="str">
            <v>Avalanche Strategy</v>
          </cell>
          <cell r="E335" t="str">
            <v>US</v>
          </cell>
          <cell r="F335">
            <v>0</v>
          </cell>
          <cell r="H335">
            <v>43742</v>
          </cell>
          <cell r="I335">
            <v>1043</v>
          </cell>
          <cell r="J335" t="str">
            <v>lv</v>
          </cell>
          <cell r="K335">
            <v>27</v>
          </cell>
          <cell r="L335">
            <v>0</v>
          </cell>
          <cell r="M335">
            <v>0</v>
          </cell>
          <cell r="N335">
            <v>7</v>
          </cell>
          <cell r="O335">
            <v>0</v>
          </cell>
          <cell r="P335">
            <v>12</v>
          </cell>
          <cell r="Q335">
            <v>0</v>
          </cell>
          <cell r="R335">
            <v>29</v>
          </cell>
          <cell r="S335">
            <v>0</v>
          </cell>
          <cell r="AK335">
            <v>2.3008679319268559</v>
          </cell>
        </row>
        <row r="336">
          <cell r="C336" t="str">
            <v>YouGov Blue/Data for Progress</v>
          </cell>
          <cell r="E336" t="str">
            <v>US</v>
          </cell>
          <cell r="F336">
            <v>0</v>
          </cell>
          <cell r="H336">
            <v>43742</v>
          </cell>
          <cell r="I336">
            <v>1276</v>
          </cell>
          <cell r="J336" t="str">
            <v>lv</v>
          </cell>
          <cell r="K336">
            <v>23</v>
          </cell>
          <cell r="L336">
            <v>0</v>
          </cell>
          <cell r="M336">
            <v>2</v>
          </cell>
          <cell r="N336">
            <v>6</v>
          </cell>
          <cell r="O336">
            <v>1</v>
          </cell>
          <cell r="P336">
            <v>15</v>
          </cell>
          <cell r="Q336">
            <v>0</v>
          </cell>
          <cell r="R336">
            <v>36</v>
          </cell>
          <cell r="S336">
            <v>3</v>
          </cell>
          <cell r="AK336">
            <v>4.6975115683300067E-2</v>
          </cell>
        </row>
        <row r="337">
          <cell r="C337" t="str">
            <v>Harris Insights &amp; Analytics</v>
          </cell>
          <cell r="E337" t="str">
            <v>US</v>
          </cell>
          <cell r="F337" t="str">
            <v>C+</v>
          </cell>
          <cell r="H337">
            <v>43742</v>
          </cell>
          <cell r="I337">
            <v>1840</v>
          </cell>
          <cell r="J337" t="str">
            <v>lv</v>
          </cell>
          <cell r="K337">
            <v>35</v>
          </cell>
          <cell r="L337">
            <v>0</v>
          </cell>
          <cell r="M337">
            <v>2</v>
          </cell>
          <cell r="N337">
            <v>4</v>
          </cell>
          <cell r="O337">
            <v>1</v>
          </cell>
          <cell r="P337">
            <v>13</v>
          </cell>
          <cell r="Q337">
            <v>1</v>
          </cell>
          <cell r="R337">
            <v>19</v>
          </cell>
          <cell r="S337">
            <v>2</v>
          </cell>
          <cell r="AK337">
            <v>5.6045471895031402E-5</v>
          </cell>
        </row>
        <row r="338">
          <cell r="C338" t="str">
            <v>Harris Insights &amp; Analytics</v>
          </cell>
          <cell r="E338" t="str">
            <v>US</v>
          </cell>
          <cell r="F338" t="str">
            <v>C+</v>
          </cell>
          <cell r="H338">
            <v>43742</v>
          </cell>
          <cell r="I338">
            <v>782</v>
          </cell>
          <cell r="J338" t="str">
            <v>lv</v>
          </cell>
          <cell r="K338">
            <v>35</v>
          </cell>
          <cell r="L338">
            <v>0</v>
          </cell>
          <cell r="M338">
            <v>2</v>
          </cell>
          <cell r="N338">
            <v>3</v>
          </cell>
          <cell r="O338">
            <v>1</v>
          </cell>
          <cell r="P338">
            <v>12</v>
          </cell>
          <cell r="Q338">
            <v>1</v>
          </cell>
          <cell r="R338">
            <v>17</v>
          </cell>
          <cell r="S338">
            <v>2</v>
          </cell>
          <cell r="AK338">
            <v>0</v>
          </cell>
        </row>
        <row r="339">
          <cell r="C339" t="str">
            <v>IBD/TIPP</v>
          </cell>
          <cell r="E339" t="str">
            <v>US</v>
          </cell>
          <cell r="F339" t="str">
            <v>A/B</v>
          </cell>
          <cell r="H339">
            <v>43741</v>
          </cell>
          <cell r="I339">
            <v>341</v>
          </cell>
          <cell r="J339" t="str">
            <v>rv</v>
          </cell>
          <cell r="K339">
            <v>26</v>
          </cell>
          <cell r="L339">
            <v>0</v>
          </cell>
          <cell r="M339">
            <v>0</v>
          </cell>
          <cell r="N339">
            <v>7</v>
          </cell>
          <cell r="O339">
            <v>1</v>
          </cell>
          <cell r="P339">
            <v>10</v>
          </cell>
          <cell r="Q339">
            <v>0</v>
          </cell>
          <cell r="R339">
            <v>27</v>
          </cell>
          <cell r="S339">
            <v>3</v>
          </cell>
          <cell r="AK339">
            <v>3.2827063400194825E-2</v>
          </cell>
        </row>
        <row r="340">
          <cell r="C340" t="str">
            <v>Harris Insights &amp; Analytics</v>
          </cell>
          <cell r="E340" t="str">
            <v>US</v>
          </cell>
          <cell r="F340" t="str">
            <v>C+</v>
          </cell>
          <cell r="H340">
            <v>43741</v>
          </cell>
          <cell r="I340">
            <v>783</v>
          </cell>
          <cell r="J340" t="str">
            <v>lv</v>
          </cell>
          <cell r="K340">
            <v>33</v>
          </cell>
          <cell r="L340">
            <v>0</v>
          </cell>
          <cell r="M340">
            <v>2</v>
          </cell>
          <cell r="N340">
            <v>3</v>
          </cell>
          <cell r="O340">
            <v>2</v>
          </cell>
          <cell r="P340">
            <v>12</v>
          </cell>
          <cell r="Q340">
            <v>1</v>
          </cell>
          <cell r="R340">
            <v>22</v>
          </cell>
          <cell r="S340">
            <v>3</v>
          </cell>
          <cell r="AK340">
            <v>5.0117897935043935E-5</v>
          </cell>
        </row>
        <row r="341">
          <cell r="C341" t="str">
            <v>Change Research</v>
          </cell>
          <cell r="E341" t="str">
            <v>Wisconsin</v>
          </cell>
          <cell r="F341" t="str">
            <v>C</v>
          </cell>
          <cell r="H341">
            <v>43740</v>
          </cell>
          <cell r="I341">
            <v>663</v>
          </cell>
          <cell r="J341" t="str">
            <v>lv</v>
          </cell>
          <cell r="K341">
            <v>11</v>
          </cell>
          <cell r="L341">
            <v>0</v>
          </cell>
          <cell r="M341">
            <v>1</v>
          </cell>
          <cell r="N341">
            <v>6</v>
          </cell>
          <cell r="O341">
            <v>1</v>
          </cell>
          <cell r="P341">
            <v>25</v>
          </cell>
          <cell r="Q341">
            <v>0</v>
          </cell>
          <cell r="R341">
            <v>34</v>
          </cell>
          <cell r="S341">
            <v>3</v>
          </cell>
          <cell r="AK341">
            <v>2.4079186520160278</v>
          </cell>
        </row>
        <row r="342">
          <cell r="C342" t="str">
            <v>Fox News/Beacon Research/Shaw &amp; Co. Research</v>
          </cell>
          <cell r="E342" t="str">
            <v>Wisconsin</v>
          </cell>
          <cell r="F342" t="str">
            <v>A-</v>
          </cell>
          <cell r="H342">
            <v>43740</v>
          </cell>
          <cell r="I342">
            <v>663</v>
          </cell>
          <cell r="J342" t="str">
            <v>lv</v>
          </cell>
          <cell r="K342">
            <v>28</v>
          </cell>
          <cell r="L342">
            <v>0</v>
          </cell>
          <cell r="M342">
            <v>2</v>
          </cell>
          <cell r="N342">
            <v>7</v>
          </cell>
          <cell r="O342">
            <v>2</v>
          </cell>
          <cell r="P342">
            <v>17</v>
          </cell>
          <cell r="Q342">
            <v>0</v>
          </cell>
          <cell r="R342">
            <v>22</v>
          </cell>
          <cell r="S342">
            <v>2</v>
          </cell>
          <cell r="AK342">
            <v>0.89067929637020393</v>
          </cell>
        </row>
        <row r="343">
          <cell r="C343" t="str">
            <v>Fox News/Beacon Research/Shaw &amp; Co. Research</v>
          </cell>
          <cell r="E343" t="str">
            <v>South Carolina</v>
          </cell>
          <cell r="F343" t="str">
            <v>A-</v>
          </cell>
          <cell r="H343">
            <v>43740</v>
          </cell>
          <cell r="I343">
            <v>803</v>
          </cell>
          <cell r="J343" t="str">
            <v>lv</v>
          </cell>
          <cell r="K343">
            <v>41</v>
          </cell>
          <cell r="L343">
            <v>0</v>
          </cell>
          <cell r="M343">
            <v>3</v>
          </cell>
          <cell r="N343">
            <v>2</v>
          </cell>
          <cell r="O343">
            <v>0</v>
          </cell>
          <cell r="P343">
            <v>10</v>
          </cell>
          <cell r="Q343">
            <v>4</v>
          </cell>
          <cell r="R343">
            <v>12</v>
          </cell>
          <cell r="S343">
            <v>1</v>
          </cell>
          <cell r="AK343">
            <v>0.98530007230436378</v>
          </cell>
        </row>
        <row r="344">
          <cell r="C344" t="str">
            <v>Emerson College</v>
          </cell>
          <cell r="E344" t="str">
            <v>Ohio</v>
          </cell>
          <cell r="F344" t="str">
            <v>A-</v>
          </cell>
          <cell r="H344">
            <v>43740</v>
          </cell>
          <cell r="I344">
            <v>353</v>
          </cell>
          <cell r="J344" t="str">
            <v>lv</v>
          </cell>
          <cell r="K344">
            <v>29.2</v>
          </cell>
          <cell r="L344">
            <v>0</v>
          </cell>
          <cell r="M344">
            <v>0.3</v>
          </cell>
          <cell r="N344">
            <v>5</v>
          </cell>
          <cell r="O344">
            <v>0.2</v>
          </cell>
          <cell r="P344">
            <v>26.6</v>
          </cell>
          <cell r="Q344">
            <v>0.2</v>
          </cell>
          <cell r="R344">
            <v>20.6</v>
          </cell>
          <cell r="S344">
            <v>3.3</v>
          </cell>
          <cell r="AK344">
            <v>5.111304245161163</v>
          </cell>
        </row>
        <row r="345">
          <cell r="C345" t="str">
            <v>Denno Research</v>
          </cell>
          <cell r="E345" t="str">
            <v>Michigan</v>
          </cell>
          <cell r="F345">
            <v>0</v>
          </cell>
          <cell r="H345">
            <v>43732</v>
          </cell>
          <cell r="I345">
            <v>217</v>
          </cell>
          <cell r="J345" t="str">
            <v>lv</v>
          </cell>
          <cell r="K345">
            <v>27</v>
          </cell>
          <cell r="L345">
            <v>0</v>
          </cell>
          <cell r="M345">
            <v>1</v>
          </cell>
          <cell r="N345">
            <v>4</v>
          </cell>
          <cell r="O345">
            <v>1</v>
          </cell>
          <cell r="P345">
            <v>12</v>
          </cell>
          <cell r="Q345">
            <v>0</v>
          </cell>
          <cell r="R345">
            <v>23</v>
          </cell>
          <cell r="S345">
            <v>1</v>
          </cell>
          <cell r="AK345">
            <v>1.5328858985459544</v>
          </cell>
        </row>
        <row r="346">
          <cell r="C346" t="str">
            <v>Harris Insights &amp; Analytics</v>
          </cell>
          <cell r="E346" t="str">
            <v>US</v>
          </cell>
          <cell r="F346" t="str">
            <v>C+</v>
          </cell>
          <cell r="H346">
            <v>43740</v>
          </cell>
          <cell r="I346">
            <v>783</v>
          </cell>
          <cell r="J346" t="str">
            <v>lv</v>
          </cell>
          <cell r="K346">
            <v>32</v>
          </cell>
          <cell r="L346">
            <v>0</v>
          </cell>
          <cell r="M346">
            <v>2</v>
          </cell>
          <cell r="N346">
            <v>4</v>
          </cell>
          <cell r="O346">
            <v>2</v>
          </cell>
          <cell r="P346">
            <v>14</v>
          </cell>
          <cell r="Q346">
            <v>1</v>
          </cell>
          <cell r="R346">
            <v>22</v>
          </cell>
          <cell r="S346">
            <v>2</v>
          </cell>
          <cell r="AK346">
            <v>4.6208701419658137E-5</v>
          </cell>
        </row>
        <row r="347">
          <cell r="C347" t="str">
            <v>YouGov</v>
          </cell>
          <cell r="E347" t="str">
            <v>US</v>
          </cell>
          <cell r="F347" t="str">
            <v>B-</v>
          </cell>
          <cell r="H347">
            <v>43739</v>
          </cell>
          <cell r="I347">
            <v>602</v>
          </cell>
          <cell r="J347" t="str">
            <v>lv</v>
          </cell>
          <cell r="K347">
            <v>22</v>
          </cell>
          <cell r="L347">
            <v>0</v>
          </cell>
          <cell r="M347">
            <v>2</v>
          </cell>
          <cell r="N347">
            <v>7</v>
          </cell>
          <cell r="O347">
            <v>1</v>
          </cell>
          <cell r="P347">
            <v>14</v>
          </cell>
          <cell r="Q347">
            <v>1</v>
          </cell>
          <cell r="R347">
            <v>26</v>
          </cell>
          <cell r="S347">
            <v>3</v>
          </cell>
          <cell r="AK347">
            <v>4.4314895707995254E-4</v>
          </cell>
        </row>
        <row r="348">
          <cell r="C348" t="str">
            <v>Harris Insights &amp; Analytics</v>
          </cell>
          <cell r="E348" t="str">
            <v>US</v>
          </cell>
          <cell r="F348" t="str">
            <v>C+</v>
          </cell>
          <cell r="H348">
            <v>43739</v>
          </cell>
          <cell r="I348">
            <v>766</v>
          </cell>
          <cell r="J348" t="str">
            <v>lv</v>
          </cell>
          <cell r="K348">
            <v>35</v>
          </cell>
          <cell r="L348">
            <v>0</v>
          </cell>
          <cell r="M348">
            <v>2</v>
          </cell>
          <cell r="N348">
            <v>4</v>
          </cell>
          <cell r="O348">
            <v>2</v>
          </cell>
          <cell r="P348">
            <v>13</v>
          </cell>
          <cell r="Q348">
            <v>1</v>
          </cell>
          <cell r="R348">
            <v>21</v>
          </cell>
          <cell r="S348">
            <v>3</v>
          </cell>
          <cell r="AK348">
            <v>4.2313716656137916E-5</v>
          </cell>
        </row>
        <row r="349">
          <cell r="C349" t="str">
            <v>YouGov</v>
          </cell>
          <cell r="E349" t="str">
            <v>US</v>
          </cell>
          <cell r="F349" t="str">
            <v>B-</v>
          </cell>
          <cell r="H349">
            <v>43738</v>
          </cell>
          <cell r="I349">
            <v>600</v>
          </cell>
          <cell r="J349" t="str">
            <v>rv</v>
          </cell>
          <cell r="K349">
            <v>18.399999999999999</v>
          </cell>
          <cell r="L349">
            <v>0</v>
          </cell>
          <cell r="M349">
            <v>1</v>
          </cell>
          <cell r="N349">
            <v>5</v>
          </cell>
          <cell r="O349">
            <v>1.9</v>
          </cell>
          <cell r="P349">
            <v>21</v>
          </cell>
          <cell r="Q349">
            <v>0.7</v>
          </cell>
          <cell r="R349">
            <v>27.8</v>
          </cell>
          <cell r="S349">
            <v>2.8</v>
          </cell>
          <cell r="AK349">
            <v>3.4411780622719119E-4</v>
          </cell>
        </row>
        <row r="350">
          <cell r="C350" t="str">
            <v>Winthrop University</v>
          </cell>
          <cell r="E350" t="str">
            <v>South Carolina</v>
          </cell>
          <cell r="F350" t="str">
            <v>A/B</v>
          </cell>
          <cell r="H350">
            <v>43738</v>
          </cell>
          <cell r="I350">
            <v>462</v>
          </cell>
          <cell r="J350" t="str">
            <v>rv</v>
          </cell>
          <cell r="K350">
            <v>37</v>
          </cell>
          <cell r="L350">
            <v>0</v>
          </cell>
          <cell r="M350">
            <v>3</v>
          </cell>
          <cell r="N350">
            <v>4</v>
          </cell>
          <cell r="O350">
            <v>1</v>
          </cell>
          <cell r="P350">
            <v>8</v>
          </cell>
          <cell r="Q350">
            <v>2</v>
          </cell>
          <cell r="R350">
            <v>17</v>
          </cell>
          <cell r="S350">
            <v>2</v>
          </cell>
          <cell r="AK350">
            <v>4.6594240030211793</v>
          </cell>
        </row>
        <row r="351">
          <cell r="C351" t="str">
            <v>Ipsos</v>
          </cell>
          <cell r="E351" t="str">
            <v>US</v>
          </cell>
          <cell r="F351" t="str">
            <v>B-</v>
          </cell>
          <cell r="H351">
            <v>43738</v>
          </cell>
          <cell r="I351">
            <v>1136</v>
          </cell>
          <cell r="J351" t="str">
            <v>rv</v>
          </cell>
          <cell r="K351">
            <v>21</v>
          </cell>
          <cell r="L351">
            <v>0</v>
          </cell>
          <cell r="M351">
            <v>1</v>
          </cell>
          <cell r="N351">
            <v>4</v>
          </cell>
          <cell r="O351">
            <v>1</v>
          </cell>
          <cell r="P351">
            <v>16</v>
          </cell>
          <cell r="Q351">
            <v>0</v>
          </cell>
          <cell r="R351">
            <v>15</v>
          </cell>
          <cell r="S351">
            <v>3</v>
          </cell>
          <cell r="AK351">
            <v>3.928015704062914E-4</v>
          </cell>
        </row>
        <row r="352">
          <cell r="C352" t="str">
            <v>Ipsos</v>
          </cell>
          <cell r="E352" t="str">
            <v>US</v>
          </cell>
          <cell r="F352" t="str">
            <v>B-</v>
          </cell>
          <cell r="H352">
            <v>43738</v>
          </cell>
          <cell r="I352">
            <v>1379</v>
          </cell>
          <cell r="J352" t="str">
            <v>a</v>
          </cell>
          <cell r="K352">
            <v>17.7</v>
          </cell>
          <cell r="L352">
            <v>0</v>
          </cell>
          <cell r="M352">
            <v>1.1000000000000001</v>
          </cell>
          <cell r="N352">
            <v>3.1</v>
          </cell>
          <cell r="O352">
            <v>1.1000000000000001</v>
          </cell>
          <cell r="P352">
            <v>15.1</v>
          </cell>
          <cell r="Q352">
            <v>0.4</v>
          </cell>
          <cell r="R352">
            <v>13.8</v>
          </cell>
          <cell r="S352">
            <v>3</v>
          </cell>
          <cell r="AK352">
            <v>0</v>
          </cell>
        </row>
        <row r="353">
          <cell r="C353" t="str">
            <v>Harris Insights &amp; Analytics</v>
          </cell>
          <cell r="E353" t="str">
            <v>US</v>
          </cell>
          <cell r="F353" t="str">
            <v>C+</v>
          </cell>
          <cell r="H353">
            <v>43738</v>
          </cell>
          <cell r="I353">
            <v>769</v>
          </cell>
          <cell r="J353" t="str">
            <v>lv</v>
          </cell>
          <cell r="K353">
            <v>35</v>
          </cell>
          <cell r="L353">
            <v>0</v>
          </cell>
          <cell r="M353">
            <v>2</v>
          </cell>
          <cell r="N353">
            <v>4</v>
          </cell>
          <cell r="O353">
            <v>0</v>
          </cell>
          <cell r="P353">
            <v>15</v>
          </cell>
          <cell r="Q353">
            <v>1</v>
          </cell>
          <cell r="R353">
            <v>19</v>
          </cell>
          <cell r="S353">
            <v>2</v>
          </cell>
          <cell r="AK353">
            <v>3.9215128134108734E-5</v>
          </cell>
        </row>
        <row r="354">
          <cell r="C354" t="str">
            <v>Harris Insights &amp; Analytics</v>
          </cell>
          <cell r="E354" t="str">
            <v>US</v>
          </cell>
          <cell r="F354" t="str">
            <v>C+</v>
          </cell>
          <cell r="H354">
            <v>43738</v>
          </cell>
          <cell r="I354">
            <v>1322</v>
          </cell>
          <cell r="J354" t="str">
            <v>rv</v>
          </cell>
          <cell r="K354">
            <v>30</v>
          </cell>
          <cell r="L354">
            <v>0</v>
          </cell>
          <cell r="M354">
            <v>2</v>
          </cell>
          <cell r="N354">
            <v>4</v>
          </cell>
          <cell r="O354">
            <v>0</v>
          </cell>
          <cell r="P354">
            <v>16</v>
          </cell>
          <cell r="Q354">
            <v>1</v>
          </cell>
          <cell r="R354">
            <v>15</v>
          </cell>
          <cell r="S354">
            <v>2</v>
          </cell>
          <cell r="AK354">
            <v>0</v>
          </cell>
        </row>
        <row r="355">
          <cell r="C355" t="str">
            <v>Monmouth University</v>
          </cell>
          <cell r="E355" t="str">
            <v>US</v>
          </cell>
          <cell r="F355" t="str">
            <v>A+</v>
          </cell>
          <cell r="H355">
            <v>43737</v>
          </cell>
          <cell r="I355">
            <v>434</v>
          </cell>
          <cell r="J355" t="str">
            <v>rv</v>
          </cell>
          <cell r="K355">
            <v>25</v>
          </cell>
          <cell r="L355">
            <v>0</v>
          </cell>
          <cell r="M355">
            <v>1</v>
          </cell>
          <cell r="N355">
            <v>5</v>
          </cell>
          <cell r="O355">
            <v>1</v>
          </cell>
          <cell r="P355">
            <v>15</v>
          </cell>
          <cell r="Q355">
            <v>1</v>
          </cell>
          <cell r="R355">
            <v>28</v>
          </cell>
          <cell r="S355">
            <v>2</v>
          </cell>
          <cell r="AK355">
            <v>0.1171506818528292</v>
          </cell>
        </row>
        <row r="356">
          <cell r="C356" t="str">
            <v>St. Anselm</v>
          </cell>
          <cell r="E356" t="str">
            <v>New Hampshire</v>
          </cell>
          <cell r="F356">
            <v>0</v>
          </cell>
          <cell r="H356">
            <v>43737</v>
          </cell>
          <cell r="I356">
            <v>423</v>
          </cell>
          <cell r="J356" t="str">
            <v>lv</v>
          </cell>
          <cell r="K356">
            <v>24</v>
          </cell>
          <cell r="L356">
            <v>0</v>
          </cell>
          <cell r="M356">
            <v>1</v>
          </cell>
          <cell r="N356">
            <v>10</v>
          </cell>
          <cell r="O356">
            <v>3</v>
          </cell>
          <cell r="P356">
            <v>11</v>
          </cell>
          <cell r="Q356">
            <v>2</v>
          </cell>
          <cell r="R356">
            <v>25</v>
          </cell>
          <cell r="S356">
            <v>2</v>
          </cell>
          <cell r="AK356">
            <v>0.24980479306536174</v>
          </cell>
        </row>
        <row r="357">
          <cell r="C357" t="str">
            <v>Morning Consult</v>
          </cell>
          <cell r="E357" t="str">
            <v>US</v>
          </cell>
          <cell r="F357" t="str">
            <v>B/C</v>
          </cell>
          <cell r="H357">
            <v>43737</v>
          </cell>
          <cell r="I357">
            <v>16274</v>
          </cell>
          <cell r="J357" t="str">
            <v>lv</v>
          </cell>
          <cell r="K357">
            <v>32</v>
          </cell>
          <cell r="L357">
            <v>0</v>
          </cell>
          <cell r="M357">
            <v>3</v>
          </cell>
          <cell r="N357">
            <v>5</v>
          </cell>
          <cell r="O357">
            <v>1</v>
          </cell>
          <cell r="P357">
            <v>19</v>
          </cell>
          <cell r="Q357">
            <v>1</v>
          </cell>
          <cell r="R357">
            <v>21</v>
          </cell>
          <cell r="S357">
            <v>3</v>
          </cell>
          <cell r="AK357">
            <v>2.0564555435432308E-3</v>
          </cell>
        </row>
        <row r="358">
          <cell r="C358" t="str">
            <v>Change Research</v>
          </cell>
          <cell r="E358" t="str">
            <v>Arizona</v>
          </cell>
          <cell r="F358" t="str">
            <v>C</v>
          </cell>
          <cell r="H358">
            <v>43736</v>
          </cell>
          <cell r="I358">
            <v>396</v>
          </cell>
          <cell r="J358" t="str">
            <v>lv</v>
          </cell>
          <cell r="K358">
            <v>15</v>
          </cell>
          <cell r="L358">
            <v>0</v>
          </cell>
          <cell r="M358">
            <v>1</v>
          </cell>
          <cell r="N358">
            <v>13</v>
          </cell>
          <cell r="O358">
            <v>1</v>
          </cell>
          <cell r="P358">
            <v>19</v>
          </cell>
          <cell r="Q358">
            <v>0</v>
          </cell>
          <cell r="R358">
            <v>35</v>
          </cell>
          <cell r="S358">
            <v>8</v>
          </cell>
          <cell r="AK358">
            <v>1.958535736148598</v>
          </cell>
        </row>
        <row r="359">
          <cell r="C359" t="str">
            <v>Swayable</v>
          </cell>
          <cell r="E359" t="str">
            <v>US</v>
          </cell>
          <cell r="F359">
            <v>0</v>
          </cell>
          <cell r="H359">
            <v>43726</v>
          </cell>
          <cell r="I359">
            <v>3140</v>
          </cell>
          <cell r="J359" t="str">
            <v>lv</v>
          </cell>
          <cell r="K359">
            <v>32.9</v>
          </cell>
          <cell r="L359">
            <v>0</v>
          </cell>
          <cell r="M359">
            <v>2.2999999999999998</v>
          </cell>
          <cell r="N359">
            <v>5.7</v>
          </cell>
          <cell r="O359">
            <v>1.1000000000000001</v>
          </cell>
          <cell r="P359">
            <v>18.399999999999999</v>
          </cell>
          <cell r="Q359">
            <v>1</v>
          </cell>
          <cell r="R359">
            <v>16.399999999999999</v>
          </cell>
          <cell r="S359">
            <v>2.1</v>
          </cell>
          <cell r="AK359">
            <v>5.3124921992406685E-3</v>
          </cell>
        </row>
        <row r="360">
          <cell r="C360" t="str">
            <v>Swayable</v>
          </cell>
          <cell r="E360" t="str">
            <v>US</v>
          </cell>
          <cell r="F360">
            <v>0</v>
          </cell>
          <cell r="H360">
            <v>43726</v>
          </cell>
          <cell r="I360">
            <v>6341</v>
          </cell>
          <cell r="J360" t="str">
            <v>a</v>
          </cell>
          <cell r="K360">
            <v>28.5</v>
          </cell>
          <cell r="L360">
            <v>0</v>
          </cell>
          <cell r="M360">
            <v>2.2000000000000002</v>
          </cell>
          <cell r="N360">
            <v>5.2</v>
          </cell>
          <cell r="O360">
            <v>1.3</v>
          </cell>
          <cell r="P360">
            <v>21.4</v>
          </cell>
          <cell r="Q360">
            <v>1.5</v>
          </cell>
          <cell r="R360">
            <v>13.4</v>
          </cell>
          <cell r="S360">
            <v>2.7</v>
          </cell>
          <cell r="AK360">
            <v>0</v>
          </cell>
        </row>
        <row r="361">
          <cell r="C361" t="str">
            <v>Pew Research Center</v>
          </cell>
          <cell r="E361" t="str">
            <v>US</v>
          </cell>
          <cell r="F361" t="str">
            <v>B/C</v>
          </cell>
          <cell r="H361">
            <v>43723</v>
          </cell>
          <cell r="I361">
            <v>4655</v>
          </cell>
          <cell r="J361" t="str">
            <v>rv</v>
          </cell>
          <cell r="K361">
            <v>27</v>
          </cell>
          <cell r="L361">
            <v>0</v>
          </cell>
          <cell r="M361">
            <v>1</v>
          </cell>
          <cell r="N361">
            <v>5</v>
          </cell>
          <cell r="O361">
            <v>1</v>
          </cell>
          <cell r="P361">
            <v>15</v>
          </cell>
          <cell r="Q361">
            <v>0</v>
          </cell>
          <cell r="R361">
            <v>22</v>
          </cell>
          <cell r="S361">
            <v>2</v>
          </cell>
          <cell r="AK361">
            <v>0.73687067175406862</v>
          </cell>
        </row>
        <row r="362">
          <cell r="C362" t="str">
            <v>Ipsos</v>
          </cell>
          <cell r="E362" t="str">
            <v>US</v>
          </cell>
          <cell r="F362" t="str">
            <v>B-</v>
          </cell>
          <cell r="H362">
            <v>43728</v>
          </cell>
          <cell r="I362">
            <v>2692</v>
          </cell>
          <cell r="J362" t="str">
            <v>a</v>
          </cell>
          <cell r="K362">
            <v>19</v>
          </cell>
          <cell r="L362">
            <v>0</v>
          </cell>
          <cell r="M362">
            <v>2</v>
          </cell>
          <cell r="N362">
            <v>3</v>
          </cell>
          <cell r="O362">
            <v>1</v>
          </cell>
          <cell r="P362">
            <v>17</v>
          </cell>
          <cell r="Q362">
            <v>0</v>
          </cell>
          <cell r="R362">
            <v>12</v>
          </cell>
          <cell r="S362">
            <v>3</v>
          </cell>
          <cell r="AK362">
            <v>3.2331433306745144E-4</v>
          </cell>
        </row>
        <row r="363">
          <cell r="C363" t="str">
            <v>Harris Insights &amp; Analytics</v>
          </cell>
          <cell r="E363" t="str">
            <v>US</v>
          </cell>
          <cell r="F363" t="str">
            <v>C+</v>
          </cell>
          <cell r="H363">
            <v>43735</v>
          </cell>
          <cell r="I363">
            <v>1840</v>
          </cell>
          <cell r="J363" t="str">
            <v>lv</v>
          </cell>
          <cell r="K363">
            <v>33</v>
          </cell>
          <cell r="L363">
            <v>0</v>
          </cell>
          <cell r="M363">
            <v>2</v>
          </cell>
          <cell r="N363">
            <v>5</v>
          </cell>
          <cell r="O363">
            <v>1</v>
          </cell>
          <cell r="P363">
            <v>15</v>
          </cell>
          <cell r="Q363">
            <v>0</v>
          </cell>
          <cell r="R363">
            <v>19</v>
          </cell>
          <cell r="S363">
            <v>2</v>
          </cell>
          <cell r="AK363">
            <v>0</v>
          </cell>
        </row>
        <row r="364">
          <cell r="C364" t="str">
            <v>Harris Insights &amp; Analytics</v>
          </cell>
          <cell r="E364" t="str">
            <v>US</v>
          </cell>
          <cell r="F364" t="str">
            <v>C+</v>
          </cell>
          <cell r="H364">
            <v>43735</v>
          </cell>
          <cell r="I364">
            <v>3100</v>
          </cell>
          <cell r="J364" t="str">
            <v>rv</v>
          </cell>
          <cell r="K364">
            <v>28</v>
          </cell>
          <cell r="L364">
            <v>0</v>
          </cell>
          <cell r="M364">
            <v>2</v>
          </cell>
          <cell r="N364">
            <v>4</v>
          </cell>
          <cell r="O364">
            <v>1</v>
          </cell>
          <cell r="P364">
            <v>15</v>
          </cell>
          <cell r="Q364">
            <v>1</v>
          </cell>
          <cell r="R364">
            <v>15</v>
          </cell>
          <cell r="S364">
            <v>2</v>
          </cell>
          <cell r="AK364">
            <v>0</v>
          </cell>
        </row>
        <row r="365">
          <cell r="C365" t="str">
            <v>Harris Insights &amp; Analytics</v>
          </cell>
          <cell r="E365" t="str">
            <v>US</v>
          </cell>
          <cell r="F365" t="str">
            <v>C+</v>
          </cell>
          <cell r="H365">
            <v>43735</v>
          </cell>
          <cell r="I365">
            <v>772</v>
          </cell>
          <cell r="J365" t="str">
            <v>lv</v>
          </cell>
          <cell r="K365">
            <v>33</v>
          </cell>
          <cell r="L365">
            <v>0</v>
          </cell>
          <cell r="M365">
            <v>3</v>
          </cell>
          <cell r="N365">
            <v>5</v>
          </cell>
          <cell r="O365">
            <v>2</v>
          </cell>
          <cell r="P365">
            <v>13</v>
          </cell>
          <cell r="Q365">
            <v>1</v>
          </cell>
          <cell r="R365">
            <v>19</v>
          </cell>
          <cell r="S365">
            <v>1</v>
          </cell>
          <cell r="AK365">
            <v>0</v>
          </cell>
        </row>
        <row r="366">
          <cell r="C366" t="str">
            <v>Harris Insights &amp; Analytics</v>
          </cell>
          <cell r="E366" t="str">
            <v>US</v>
          </cell>
          <cell r="F366" t="str">
            <v>C+</v>
          </cell>
          <cell r="H366">
            <v>43735</v>
          </cell>
          <cell r="I366">
            <v>1309</v>
          </cell>
          <cell r="J366" t="str">
            <v>rv</v>
          </cell>
          <cell r="K366">
            <v>28</v>
          </cell>
          <cell r="L366">
            <v>0</v>
          </cell>
          <cell r="M366">
            <v>3</v>
          </cell>
          <cell r="N366">
            <v>4</v>
          </cell>
          <cell r="O366">
            <v>2</v>
          </cell>
          <cell r="P366">
            <v>13</v>
          </cell>
          <cell r="Q366">
            <v>1</v>
          </cell>
          <cell r="R366">
            <v>15</v>
          </cell>
          <cell r="S366">
            <v>2</v>
          </cell>
          <cell r="AK366">
            <v>0</v>
          </cell>
        </row>
        <row r="367">
          <cell r="C367" t="str">
            <v>SSRS</v>
          </cell>
          <cell r="E367" t="str">
            <v>Nevada</v>
          </cell>
          <cell r="F367" t="str">
            <v>A/B</v>
          </cell>
          <cell r="H367">
            <v>43734</v>
          </cell>
          <cell r="I367">
            <v>324</v>
          </cell>
          <cell r="J367" t="str">
            <v>lv</v>
          </cell>
          <cell r="K367">
            <v>22</v>
          </cell>
          <cell r="L367">
            <v>0</v>
          </cell>
          <cell r="M367">
            <v>2</v>
          </cell>
          <cell r="N367">
            <v>4</v>
          </cell>
          <cell r="O367">
            <v>1</v>
          </cell>
          <cell r="P367">
            <v>22</v>
          </cell>
          <cell r="Q367">
            <v>4</v>
          </cell>
          <cell r="R367">
            <v>18</v>
          </cell>
          <cell r="S367">
            <v>3</v>
          </cell>
          <cell r="AK367">
            <v>4.2336020874702349</v>
          </cell>
        </row>
        <row r="368">
          <cell r="C368" t="str">
            <v>SSRS</v>
          </cell>
          <cell r="E368" t="str">
            <v>South Carolina</v>
          </cell>
          <cell r="F368" t="str">
            <v>A/B</v>
          </cell>
          <cell r="H368">
            <v>43734</v>
          </cell>
          <cell r="I368">
            <v>406</v>
          </cell>
          <cell r="J368" t="str">
            <v>lv</v>
          </cell>
          <cell r="K368">
            <v>37</v>
          </cell>
          <cell r="L368">
            <v>0</v>
          </cell>
          <cell r="M368">
            <v>2</v>
          </cell>
          <cell r="N368">
            <v>4</v>
          </cell>
          <cell r="O368">
            <v>1</v>
          </cell>
          <cell r="P368">
            <v>11</v>
          </cell>
          <cell r="Q368">
            <v>3</v>
          </cell>
          <cell r="R368">
            <v>16</v>
          </cell>
          <cell r="S368">
            <v>0</v>
          </cell>
          <cell r="AK368">
            <v>4.749851876467071</v>
          </cell>
        </row>
        <row r="369">
          <cell r="C369" t="str">
            <v>Harris Insights &amp; Analytics</v>
          </cell>
          <cell r="E369" t="str">
            <v>US</v>
          </cell>
          <cell r="F369" t="str">
            <v>C+</v>
          </cell>
          <cell r="H369">
            <v>43734</v>
          </cell>
          <cell r="I369">
            <v>801</v>
          </cell>
          <cell r="J369" t="str">
            <v>lv</v>
          </cell>
          <cell r="K369">
            <v>31</v>
          </cell>
          <cell r="L369">
            <v>0</v>
          </cell>
          <cell r="M369">
            <v>3</v>
          </cell>
          <cell r="N369">
            <v>5</v>
          </cell>
          <cell r="O369">
            <v>2</v>
          </cell>
          <cell r="P369">
            <v>13</v>
          </cell>
          <cell r="Q369">
            <v>0</v>
          </cell>
          <cell r="R369">
            <v>20</v>
          </cell>
          <cell r="S369">
            <v>2</v>
          </cell>
          <cell r="AK369">
            <v>2.7873407342158897E-5</v>
          </cell>
        </row>
        <row r="370">
          <cell r="C370" t="str">
            <v>Harris Insights &amp; Analytics</v>
          </cell>
          <cell r="E370" t="str">
            <v>US</v>
          </cell>
          <cell r="F370" t="str">
            <v>C+</v>
          </cell>
          <cell r="H370">
            <v>43734</v>
          </cell>
          <cell r="I370">
            <v>1335</v>
          </cell>
          <cell r="J370" t="str">
            <v>rv</v>
          </cell>
          <cell r="K370">
            <v>28</v>
          </cell>
          <cell r="L370">
            <v>0</v>
          </cell>
          <cell r="M370">
            <v>3</v>
          </cell>
          <cell r="N370">
            <v>3</v>
          </cell>
          <cell r="O370">
            <v>1</v>
          </cell>
          <cell r="P370">
            <v>14</v>
          </cell>
          <cell r="Q370">
            <v>0</v>
          </cell>
          <cell r="R370">
            <v>15</v>
          </cell>
          <cell r="S370">
            <v>2</v>
          </cell>
          <cell r="AK370">
            <v>0</v>
          </cell>
        </row>
        <row r="371">
          <cell r="C371" t="str">
            <v>Public Policy Institute of California</v>
          </cell>
          <cell r="E371" t="str">
            <v>California</v>
          </cell>
          <cell r="F371" t="str">
            <v>A/B</v>
          </cell>
          <cell r="H371">
            <v>43733</v>
          </cell>
          <cell r="I371">
            <v>692</v>
          </cell>
          <cell r="J371" t="str">
            <v>lv</v>
          </cell>
          <cell r="K371">
            <v>22</v>
          </cell>
          <cell r="L371">
            <v>0</v>
          </cell>
          <cell r="M371">
            <v>2</v>
          </cell>
          <cell r="N371">
            <v>6</v>
          </cell>
          <cell r="O371">
            <v>1</v>
          </cell>
          <cell r="P371">
            <v>21</v>
          </cell>
          <cell r="Q371">
            <v>1</v>
          </cell>
          <cell r="R371">
            <v>23</v>
          </cell>
          <cell r="S371">
            <v>3</v>
          </cell>
          <cell r="AK371">
            <v>0.22562777406091128</v>
          </cell>
        </row>
        <row r="372">
          <cell r="C372" t="str">
            <v>Harris Insights &amp; Analytics</v>
          </cell>
          <cell r="E372" t="str">
            <v>US</v>
          </cell>
          <cell r="F372" t="str">
            <v>C+</v>
          </cell>
          <cell r="H372">
            <v>43733</v>
          </cell>
          <cell r="I372">
            <v>816</v>
          </cell>
          <cell r="J372" t="str">
            <v>lv</v>
          </cell>
          <cell r="K372">
            <v>32</v>
          </cell>
          <cell r="L372">
            <v>0</v>
          </cell>
          <cell r="M372">
            <v>3</v>
          </cell>
          <cell r="N372">
            <v>4</v>
          </cell>
          <cell r="O372">
            <v>2</v>
          </cell>
          <cell r="P372">
            <v>13</v>
          </cell>
          <cell r="Q372">
            <v>0</v>
          </cell>
          <cell r="R372">
            <v>21</v>
          </cell>
          <cell r="S372">
            <v>2</v>
          </cell>
          <cell r="AK372">
            <v>2.4674105492000333E-5</v>
          </cell>
        </row>
        <row r="373">
          <cell r="C373" t="str">
            <v>Harris Insights &amp; Analytics</v>
          </cell>
          <cell r="E373" t="str">
            <v>US</v>
          </cell>
          <cell r="F373" t="str">
            <v>C+</v>
          </cell>
          <cell r="H373">
            <v>43733</v>
          </cell>
          <cell r="I373">
            <v>1332</v>
          </cell>
          <cell r="J373" t="str">
            <v>rv</v>
          </cell>
          <cell r="K373">
            <v>29</v>
          </cell>
          <cell r="L373">
            <v>0</v>
          </cell>
          <cell r="M373">
            <v>2</v>
          </cell>
          <cell r="N373">
            <v>3</v>
          </cell>
          <cell r="O373">
            <v>1</v>
          </cell>
          <cell r="P373">
            <v>15</v>
          </cell>
          <cell r="Q373">
            <v>0</v>
          </cell>
          <cell r="R373">
            <v>16</v>
          </cell>
          <cell r="S373">
            <v>2</v>
          </cell>
          <cell r="AK373">
            <v>0</v>
          </cell>
        </row>
        <row r="374">
          <cell r="C374" t="str">
            <v>Harris Insights &amp; Analytics</v>
          </cell>
          <cell r="E374" t="str">
            <v>US</v>
          </cell>
          <cell r="F374" t="str">
            <v>C+</v>
          </cell>
          <cell r="H374">
            <v>43732</v>
          </cell>
          <cell r="I374">
            <v>693</v>
          </cell>
          <cell r="J374" t="str">
            <v>rv</v>
          </cell>
          <cell r="K374">
            <v>28</v>
          </cell>
          <cell r="L374">
            <v>0</v>
          </cell>
          <cell r="M374">
            <v>2</v>
          </cell>
          <cell r="N374">
            <v>3</v>
          </cell>
          <cell r="O374">
            <v>1</v>
          </cell>
          <cell r="P374">
            <v>16</v>
          </cell>
          <cell r="Q374">
            <v>2</v>
          </cell>
          <cell r="R374">
            <v>17</v>
          </cell>
          <cell r="S374">
            <v>3</v>
          </cell>
          <cell r="AK374">
            <v>0</v>
          </cell>
        </row>
        <row r="375">
          <cell r="C375" t="str">
            <v>YouGov</v>
          </cell>
          <cell r="E375" t="str">
            <v>US</v>
          </cell>
          <cell r="F375" t="str">
            <v>B-</v>
          </cell>
          <cell r="H375">
            <v>43732</v>
          </cell>
          <cell r="I375">
            <v>608</v>
          </cell>
          <cell r="J375" t="str">
            <v>lv</v>
          </cell>
          <cell r="K375">
            <v>25</v>
          </cell>
          <cell r="L375">
            <v>0</v>
          </cell>
          <cell r="M375">
            <v>0</v>
          </cell>
          <cell r="N375">
            <v>7</v>
          </cell>
          <cell r="O375">
            <v>1</v>
          </cell>
          <cell r="P375">
            <v>16</v>
          </cell>
          <cell r="Q375">
            <v>0</v>
          </cell>
          <cell r="R375">
            <v>25</v>
          </cell>
          <cell r="S375">
            <v>2</v>
          </cell>
          <cell r="AK375">
            <v>3.1976740677413997E-4</v>
          </cell>
        </row>
        <row r="376">
          <cell r="C376" t="str">
            <v>Ipsos</v>
          </cell>
          <cell r="E376" t="str">
            <v>US</v>
          </cell>
          <cell r="F376" t="str">
            <v>B-</v>
          </cell>
          <cell r="H376">
            <v>43732</v>
          </cell>
          <cell r="I376">
            <v>495</v>
          </cell>
          <cell r="J376" t="str">
            <v>rv</v>
          </cell>
          <cell r="K376">
            <v>22</v>
          </cell>
          <cell r="L376">
            <v>0</v>
          </cell>
          <cell r="M376">
            <v>1</v>
          </cell>
          <cell r="N376">
            <v>4</v>
          </cell>
          <cell r="O376">
            <v>1</v>
          </cell>
          <cell r="P376">
            <v>14</v>
          </cell>
          <cell r="Q376">
            <v>2</v>
          </cell>
          <cell r="R376">
            <v>17</v>
          </cell>
          <cell r="S376">
            <v>1</v>
          </cell>
          <cell r="AK376">
            <v>2.0576173495321992E-4</v>
          </cell>
        </row>
        <row r="377">
          <cell r="C377" t="str">
            <v>Ipsos</v>
          </cell>
          <cell r="E377" t="str">
            <v>US</v>
          </cell>
          <cell r="F377" t="str">
            <v>B-</v>
          </cell>
          <cell r="H377">
            <v>43732</v>
          </cell>
          <cell r="I377">
            <v>589</v>
          </cell>
          <cell r="J377" t="str">
            <v>a</v>
          </cell>
          <cell r="K377">
            <v>20</v>
          </cell>
          <cell r="L377">
            <v>0</v>
          </cell>
          <cell r="M377">
            <v>1</v>
          </cell>
          <cell r="N377">
            <v>4</v>
          </cell>
          <cell r="O377">
            <v>1</v>
          </cell>
          <cell r="P377">
            <v>13</v>
          </cell>
          <cell r="Q377">
            <v>2</v>
          </cell>
          <cell r="R377">
            <v>14</v>
          </cell>
          <cell r="S377">
            <v>1</v>
          </cell>
          <cell r="AK377">
            <v>0</v>
          </cell>
        </row>
        <row r="378">
          <cell r="C378" t="str">
            <v>Harris Insights &amp; Analytics</v>
          </cell>
          <cell r="E378" t="str">
            <v>US</v>
          </cell>
          <cell r="F378" t="str">
            <v>C+</v>
          </cell>
          <cell r="H378">
            <v>43732</v>
          </cell>
          <cell r="I378">
            <v>812</v>
          </cell>
          <cell r="J378" t="str">
            <v>lv</v>
          </cell>
          <cell r="K378">
            <v>34</v>
          </cell>
          <cell r="L378">
            <v>0</v>
          </cell>
          <cell r="M378">
            <v>1</v>
          </cell>
          <cell r="N378">
            <v>4</v>
          </cell>
          <cell r="O378">
            <v>1</v>
          </cell>
          <cell r="P378">
            <v>15</v>
          </cell>
          <cell r="Q378">
            <v>0</v>
          </cell>
          <cell r="R378">
            <v>19</v>
          </cell>
          <cell r="S378">
            <v>2</v>
          </cell>
          <cell r="AK378">
            <v>2.0536192114651689E-5</v>
          </cell>
        </row>
        <row r="379">
          <cell r="C379" t="str">
            <v>Harris Insights &amp; Analytics</v>
          </cell>
          <cell r="E379" t="str">
            <v>US</v>
          </cell>
          <cell r="F379" t="str">
            <v>C+</v>
          </cell>
          <cell r="H379">
            <v>43732</v>
          </cell>
          <cell r="I379">
            <v>1352</v>
          </cell>
          <cell r="J379" t="str">
            <v>rv</v>
          </cell>
          <cell r="K379">
            <v>29</v>
          </cell>
          <cell r="L379">
            <v>0</v>
          </cell>
          <cell r="M379">
            <v>1</v>
          </cell>
          <cell r="N379">
            <v>4</v>
          </cell>
          <cell r="O379">
            <v>1</v>
          </cell>
          <cell r="P379">
            <v>16</v>
          </cell>
          <cell r="Q379">
            <v>1</v>
          </cell>
          <cell r="R379">
            <v>16</v>
          </cell>
          <cell r="S379">
            <v>2</v>
          </cell>
          <cell r="AK379">
            <v>0</v>
          </cell>
        </row>
        <row r="380">
          <cell r="C380" t="str">
            <v>Quinnipiac University</v>
          </cell>
          <cell r="E380" t="str">
            <v>US</v>
          </cell>
          <cell r="F380" t="str">
            <v>B+</v>
          </cell>
          <cell r="H380">
            <v>43731</v>
          </cell>
          <cell r="I380">
            <v>561</v>
          </cell>
          <cell r="J380" t="str">
            <v>rv</v>
          </cell>
          <cell r="K380">
            <v>25</v>
          </cell>
          <cell r="L380">
            <v>0</v>
          </cell>
          <cell r="M380">
            <v>0</v>
          </cell>
          <cell r="N380">
            <v>7</v>
          </cell>
          <cell r="O380">
            <v>2</v>
          </cell>
          <cell r="P380">
            <v>16</v>
          </cell>
          <cell r="Q380">
            <v>0</v>
          </cell>
          <cell r="R380">
            <v>27</v>
          </cell>
          <cell r="S380">
            <v>2</v>
          </cell>
          <cell r="AK380">
            <v>6.1475705914030452E-3</v>
          </cell>
        </row>
        <row r="381">
          <cell r="C381" t="str">
            <v>Emerson College</v>
          </cell>
          <cell r="E381" t="str">
            <v>US</v>
          </cell>
          <cell r="F381" t="str">
            <v>A-</v>
          </cell>
          <cell r="H381">
            <v>43731</v>
          </cell>
          <cell r="I381">
            <v>462</v>
          </cell>
          <cell r="J381" t="str">
            <v>lv</v>
          </cell>
          <cell r="K381">
            <v>25</v>
          </cell>
          <cell r="L381">
            <v>0</v>
          </cell>
          <cell r="M381">
            <v>2.2999999999999998</v>
          </cell>
          <cell r="N381">
            <v>6.4</v>
          </cell>
          <cell r="O381">
            <v>0.4</v>
          </cell>
          <cell r="P381">
            <v>21.7</v>
          </cell>
          <cell r="Q381">
            <v>0</v>
          </cell>
          <cell r="R381">
            <v>22.9</v>
          </cell>
          <cell r="S381">
            <v>8.1</v>
          </cell>
          <cell r="AK381">
            <v>4.4440908959569571E-2</v>
          </cell>
        </row>
        <row r="382">
          <cell r="C382" t="str">
            <v>Suffolk University</v>
          </cell>
          <cell r="E382" t="str">
            <v>Nevada</v>
          </cell>
          <cell r="F382" t="str">
            <v>A-</v>
          </cell>
          <cell r="H382">
            <v>43731</v>
          </cell>
          <cell r="I382">
            <v>500</v>
          </cell>
          <cell r="J382" t="str">
            <v>lv</v>
          </cell>
          <cell r="K382">
            <v>23.2</v>
          </cell>
          <cell r="L382">
            <v>0</v>
          </cell>
          <cell r="M382">
            <v>2.4</v>
          </cell>
          <cell r="N382">
            <v>3.4</v>
          </cell>
          <cell r="O382">
            <v>0.4</v>
          </cell>
          <cell r="P382">
            <v>14.2</v>
          </cell>
          <cell r="Q382">
            <v>2.8</v>
          </cell>
          <cell r="R382">
            <v>19.399999999999999</v>
          </cell>
          <cell r="S382">
            <v>3</v>
          </cell>
          <cell r="AK382">
            <v>0.71915116047677552</v>
          </cell>
        </row>
        <row r="383">
          <cell r="C383" t="str">
            <v>Harris Insights &amp; Analytics</v>
          </cell>
          <cell r="E383" t="str">
            <v>US</v>
          </cell>
          <cell r="F383" t="str">
            <v>C+</v>
          </cell>
          <cell r="H383">
            <v>43731</v>
          </cell>
          <cell r="I383">
            <v>789</v>
          </cell>
          <cell r="J383" t="str">
            <v>lv</v>
          </cell>
          <cell r="K383">
            <v>33</v>
          </cell>
          <cell r="L383">
            <v>0</v>
          </cell>
          <cell r="M383">
            <v>2</v>
          </cell>
          <cell r="N383">
            <v>5</v>
          </cell>
          <cell r="O383">
            <v>1</v>
          </cell>
          <cell r="P383">
            <v>17</v>
          </cell>
          <cell r="Q383">
            <v>0</v>
          </cell>
          <cell r="R383">
            <v>19</v>
          </cell>
          <cell r="S383">
            <v>2</v>
          </cell>
          <cell r="AK383">
            <v>1.8048560797823971E-5</v>
          </cell>
        </row>
        <row r="384">
          <cell r="C384" t="str">
            <v>Harris Insights &amp; Analytics</v>
          </cell>
          <cell r="E384" t="str">
            <v>US</v>
          </cell>
          <cell r="F384" t="str">
            <v>C+</v>
          </cell>
          <cell r="H384">
            <v>43731</v>
          </cell>
          <cell r="I384">
            <v>1331</v>
          </cell>
          <cell r="J384" t="str">
            <v>rv</v>
          </cell>
          <cell r="K384">
            <v>28</v>
          </cell>
          <cell r="L384">
            <v>0</v>
          </cell>
          <cell r="M384">
            <v>1</v>
          </cell>
          <cell r="N384">
            <v>4</v>
          </cell>
          <cell r="O384">
            <v>1</v>
          </cell>
          <cell r="P384">
            <v>17</v>
          </cell>
          <cell r="Q384">
            <v>1</v>
          </cell>
          <cell r="R384">
            <v>16</v>
          </cell>
          <cell r="S384">
            <v>2</v>
          </cell>
          <cell r="AK384">
            <v>0</v>
          </cell>
        </row>
        <row r="385">
          <cell r="C385" t="str">
            <v>David Binder Research</v>
          </cell>
          <cell r="E385" t="str">
            <v>US</v>
          </cell>
          <cell r="F385">
            <v>0</v>
          </cell>
          <cell r="H385">
            <v>43730</v>
          </cell>
          <cell r="I385">
            <v>1200</v>
          </cell>
          <cell r="J385" t="str">
            <v>lv</v>
          </cell>
          <cell r="K385">
            <v>34</v>
          </cell>
          <cell r="L385">
            <v>0</v>
          </cell>
          <cell r="M385">
            <v>3</v>
          </cell>
          <cell r="N385">
            <v>5</v>
          </cell>
          <cell r="O385">
            <v>1</v>
          </cell>
          <cell r="P385">
            <v>15</v>
          </cell>
          <cell r="Q385">
            <v>1</v>
          </cell>
          <cell r="R385">
            <v>17</v>
          </cell>
          <cell r="S385">
            <v>2</v>
          </cell>
          <cell r="AK385">
            <v>0.34808263992727423</v>
          </cell>
        </row>
        <row r="386">
          <cell r="C386" t="str">
            <v>Morning Consult</v>
          </cell>
          <cell r="E386" t="str">
            <v>US</v>
          </cell>
          <cell r="F386" t="str">
            <v>B/C</v>
          </cell>
          <cell r="H386">
            <v>43730</v>
          </cell>
          <cell r="I386">
            <v>635</v>
          </cell>
          <cell r="J386" t="str">
            <v>lv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38</v>
          </cell>
          <cell r="Q386">
            <v>0</v>
          </cell>
          <cell r="R386">
            <v>49</v>
          </cell>
          <cell r="S386">
            <v>0</v>
          </cell>
          <cell r="AK386">
            <v>0</v>
          </cell>
        </row>
        <row r="387">
          <cell r="C387" t="str">
            <v>Morning Consult</v>
          </cell>
          <cell r="E387" t="str">
            <v>US</v>
          </cell>
          <cell r="F387" t="str">
            <v>B/C</v>
          </cell>
          <cell r="H387">
            <v>43730</v>
          </cell>
          <cell r="I387">
            <v>726</v>
          </cell>
          <cell r="J387" t="str">
            <v>rv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37</v>
          </cell>
          <cell r="Q387">
            <v>0</v>
          </cell>
          <cell r="R387">
            <v>46</v>
          </cell>
          <cell r="S387">
            <v>0</v>
          </cell>
          <cell r="AK387">
            <v>0</v>
          </cell>
        </row>
        <row r="388">
          <cell r="C388" t="str">
            <v>Morning Consult</v>
          </cell>
          <cell r="E388" t="str">
            <v>US</v>
          </cell>
          <cell r="F388" t="str">
            <v>B/C</v>
          </cell>
          <cell r="H388">
            <v>43730</v>
          </cell>
          <cell r="I388">
            <v>635</v>
          </cell>
          <cell r="J388" t="str">
            <v>lv</v>
          </cell>
          <cell r="K388">
            <v>52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37</v>
          </cell>
          <cell r="Q388">
            <v>0</v>
          </cell>
          <cell r="R388">
            <v>0</v>
          </cell>
          <cell r="S388">
            <v>0</v>
          </cell>
          <cell r="AK388">
            <v>0</v>
          </cell>
        </row>
        <row r="389">
          <cell r="C389" t="str">
            <v>Morning Consult</v>
          </cell>
          <cell r="E389" t="str">
            <v>US</v>
          </cell>
          <cell r="F389" t="str">
            <v>B/C</v>
          </cell>
          <cell r="H389">
            <v>43730</v>
          </cell>
          <cell r="I389">
            <v>726</v>
          </cell>
          <cell r="J389" t="str">
            <v>rv</v>
          </cell>
          <cell r="K389">
            <v>48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35</v>
          </cell>
          <cell r="Q389">
            <v>0</v>
          </cell>
          <cell r="R389">
            <v>0</v>
          </cell>
          <cell r="S389">
            <v>0</v>
          </cell>
          <cell r="AK389">
            <v>0</v>
          </cell>
        </row>
        <row r="390">
          <cell r="C390" t="str">
            <v>Morning Consult</v>
          </cell>
          <cell r="E390" t="str">
            <v>US</v>
          </cell>
          <cell r="F390" t="str">
            <v>B/C</v>
          </cell>
          <cell r="H390">
            <v>43730</v>
          </cell>
          <cell r="I390">
            <v>635</v>
          </cell>
          <cell r="J390" t="str">
            <v>lv</v>
          </cell>
          <cell r="K390">
            <v>45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38</v>
          </cell>
          <cell r="S390">
            <v>0</v>
          </cell>
          <cell r="AK390">
            <v>0</v>
          </cell>
        </row>
        <row r="391">
          <cell r="C391" t="str">
            <v>Morning Consult</v>
          </cell>
          <cell r="E391" t="str">
            <v>US</v>
          </cell>
          <cell r="F391" t="str">
            <v>B/C</v>
          </cell>
          <cell r="H391">
            <v>43730</v>
          </cell>
          <cell r="I391">
            <v>726</v>
          </cell>
          <cell r="J391" t="str">
            <v>rv</v>
          </cell>
          <cell r="K391">
            <v>43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36</v>
          </cell>
          <cell r="S391">
            <v>0</v>
          </cell>
          <cell r="AK391">
            <v>0</v>
          </cell>
        </row>
        <row r="392">
          <cell r="C392" t="str">
            <v>Morning Consult</v>
          </cell>
          <cell r="E392" t="str">
            <v>US</v>
          </cell>
          <cell r="F392" t="str">
            <v>B/C</v>
          </cell>
          <cell r="H392">
            <v>43730</v>
          </cell>
          <cell r="I392">
            <v>17377</v>
          </cell>
          <cell r="J392" t="str">
            <v>lv</v>
          </cell>
          <cell r="K392">
            <v>32</v>
          </cell>
          <cell r="L392">
            <v>0</v>
          </cell>
          <cell r="M392">
            <v>3</v>
          </cell>
          <cell r="N392">
            <v>5</v>
          </cell>
          <cell r="O392">
            <v>2</v>
          </cell>
          <cell r="P392">
            <v>19</v>
          </cell>
          <cell r="Q392">
            <v>1</v>
          </cell>
          <cell r="R392">
            <v>20</v>
          </cell>
          <cell r="S392">
            <v>3</v>
          </cell>
          <cell r="AK392">
            <v>7.5236217159700268E-4</v>
          </cell>
        </row>
        <row r="393">
          <cell r="C393" t="str">
            <v>Landmark Communications</v>
          </cell>
          <cell r="E393" t="str">
            <v>Georgia</v>
          </cell>
          <cell r="F393" t="str">
            <v>B</v>
          </cell>
          <cell r="H393">
            <v>43729</v>
          </cell>
          <cell r="I393">
            <v>500</v>
          </cell>
          <cell r="J393" t="str">
            <v>lv</v>
          </cell>
          <cell r="K393">
            <v>41.4</v>
          </cell>
          <cell r="L393">
            <v>0</v>
          </cell>
          <cell r="M393">
            <v>2</v>
          </cell>
          <cell r="N393">
            <v>4.9000000000000004</v>
          </cell>
          <cell r="O393">
            <v>1.1000000000000001</v>
          </cell>
          <cell r="P393">
            <v>8.1</v>
          </cell>
          <cell r="Q393">
            <v>0.1</v>
          </cell>
          <cell r="R393">
            <v>17.399999999999999</v>
          </cell>
          <cell r="S393">
            <v>1.9</v>
          </cell>
          <cell r="AK393">
            <v>3.756916613427935</v>
          </cell>
        </row>
        <row r="394">
          <cell r="C394" t="str">
            <v>Monmouth University</v>
          </cell>
          <cell r="E394" t="str">
            <v>New Hampshire</v>
          </cell>
          <cell r="F394" t="str">
            <v>A+</v>
          </cell>
          <cell r="H394">
            <v>43729</v>
          </cell>
          <cell r="I394">
            <v>401</v>
          </cell>
          <cell r="J394" t="str">
            <v>lv</v>
          </cell>
          <cell r="K394">
            <v>25</v>
          </cell>
          <cell r="L394">
            <v>0</v>
          </cell>
          <cell r="M394">
            <v>2</v>
          </cell>
          <cell r="N394">
            <v>10</v>
          </cell>
          <cell r="O394">
            <v>2</v>
          </cell>
          <cell r="P394">
            <v>12</v>
          </cell>
          <cell r="Q394">
            <v>2</v>
          </cell>
          <cell r="R394">
            <v>27</v>
          </cell>
          <cell r="S394">
            <v>2</v>
          </cell>
          <cell r="AK394">
            <v>0.11731385191306419</v>
          </cell>
        </row>
        <row r="395">
          <cell r="C395" t="str">
            <v>Harris Insights &amp; Analytics</v>
          </cell>
          <cell r="E395" t="str">
            <v>US</v>
          </cell>
          <cell r="F395" t="str">
            <v>C+</v>
          </cell>
          <cell r="H395">
            <v>43729</v>
          </cell>
          <cell r="I395">
            <v>440</v>
          </cell>
          <cell r="J395" t="str">
            <v>rv</v>
          </cell>
          <cell r="K395">
            <v>31</v>
          </cell>
          <cell r="L395">
            <v>0</v>
          </cell>
          <cell r="M395">
            <v>2</v>
          </cell>
          <cell r="N395">
            <v>5</v>
          </cell>
          <cell r="O395">
            <v>2</v>
          </cell>
          <cell r="P395">
            <v>16</v>
          </cell>
          <cell r="Q395">
            <v>1</v>
          </cell>
          <cell r="R395">
            <v>14</v>
          </cell>
          <cell r="S395">
            <v>2</v>
          </cell>
          <cell r="AK395">
            <v>1.2957216059197263E-5</v>
          </cell>
        </row>
        <row r="396">
          <cell r="C396" t="str">
            <v>Tel Opinion Research</v>
          </cell>
          <cell r="E396" t="str">
            <v>South Carolina</v>
          </cell>
          <cell r="F396" t="str">
            <v>B/C</v>
          </cell>
          <cell r="H396">
            <v>43728</v>
          </cell>
          <cell r="I396">
            <v>600</v>
          </cell>
          <cell r="J396" t="str">
            <v>lv</v>
          </cell>
          <cell r="K396">
            <v>41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9</v>
          </cell>
          <cell r="Q396">
            <v>0</v>
          </cell>
          <cell r="R396">
            <v>19</v>
          </cell>
          <cell r="S396">
            <v>0</v>
          </cell>
          <cell r="AK396">
            <v>0</v>
          </cell>
        </row>
        <row r="397">
          <cell r="C397" t="str">
            <v>Tel Opinion Research</v>
          </cell>
          <cell r="E397" t="str">
            <v>South Carolina</v>
          </cell>
          <cell r="F397" t="str">
            <v>B/C</v>
          </cell>
          <cell r="H397">
            <v>43728</v>
          </cell>
          <cell r="I397">
            <v>600</v>
          </cell>
          <cell r="J397" t="str">
            <v>lv</v>
          </cell>
          <cell r="K397">
            <v>36</v>
          </cell>
          <cell r="L397">
            <v>0</v>
          </cell>
          <cell r="M397">
            <v>0</v>
          </cell>
          <cell r="N397">
            <v>3</v>
          </cell>
          <cell r="O397">
            <v>0</v>
          </cell>
          <cell r="P397">
            <v>7</v>
          </cell>
          <cell r="Q397">
            <v>0</v>
          </cell>
          <cell r="R397">
            <v>14</v>
          </cell>
          <cell r="S397">
            <v>1</v>
          </cell>
          <cell r="AK397">
            <v>2.5139993240050433</v>
          </cell>
        </row>
        <row r="398">
          <cell r="C398" t="str">
            <v>Tel Opinion Research</v>
          </cell>
          <cell r="E398" t="str">
            <v>South Carolina</v>
          </cell>
          <cell r="F398" t="str">
            <v>B/C</v>
          </cell>
          <cell r="H398">
            <v>43728</v>
          </cell>
          <cell r="I398">
            <v>600</v>
          </cell>
          <cell r="J398" t="str">
            <v>lv</v>
          </cell>
          <cell r="K398">
            <v>19</v>
          </cell>
          <cell r="L398">
            <v>0</v>
          </cell>
          <cell r="M398">
            <v>0</v>
          </cell>
          <cell r="N398">
            <v>2</v>
          </cell>
          <cell r="O398">
            <v>0</v>
          </cell>
          <cell r="P398">
            <v>3</v>
          </cell>
          <cell r="Q398">
            <v>1</v>
          </cell>
          <cell r="R398">
            <v>9</v>
          </cell>
          <cell r="S398">
            <v>0</v>
          </cell>
          <cell r="AK398">
            <v>0</v>
          </cell>
        </row>
        <row r="399">
          <cell r="C399" t="str">
            <v>Harris Insights &amp; Analytics</v>
          </cell>
          <cell r="E399" t="str">
            <v>US</v>
          </cell>
          <cell r="F399" t="str">
            <v>C+</v>
          </cell>
          <cell r="H399">
            <v>43728</v>
          </cell>
          <cell r="I399">
            <v>1831</v>
          </cell>
          <cell r="J399" t="str">
            <v>lv</v>
          </cell>
          <cell r="K399">
            <v>32</v>
          </cell>
          <cell r="L399">
            <v>0</v>
          </cell>
          <cell r="M399">
            <v>3</v>
          </cell>
          <cell r="N399">
            <v>5</v>
          </cell>
          <cell r="O399">
            <v>1</v>
          </cell>
          <cell r="P399">
            <v>15</v>
          </cell>
          <cell r="Q399">
            <v>1</v>
          </cell>
          <cell r="R399">
            <v>17</v>
          </cell>
          <cell r="S399">
            <v>2</v>
          </cell>
          <cell r="AK399">
            <v>0</v>
          </cell>
        </row>
        <row r="400">
          <cell r="C400" t="str">
            <v>Harris Insights &amp; Analytics</v>
          </cell>
          <cell r="E400" t="str">
            <v>US</v>
          </cell>
          <cell r="F400" t="str">
            <v>C+</v>
          </cell>
          <cell r="H400">
            <v>43728</v>
          </cell>
          <cell r="I400">
            <v>761</v>
          </cell>
          <cell r="J400" t="str">
            <v>lv</v>
          </cell>
          <cell r="K400">
            <v>32</v>
          </cell>
          <cell r="L400">
            <v>0</v>
          </cell>
          <cell r="M400">
            <v>3</v>
          </cell>
          <cell r="N400">
            <v>5</v>
          </cell>
          <cell r="O400">
            <v>1</v>
          </cell>
          <cell r="P400">
            <v>15</v>
          </cell>
          <cell r="Q400">
            <v>1</v>
          </cell>
          <cell r="R400">
            <v>20</v>
          </cell>
          <cell r="S400">
            <v>2</v>
          </cell>
          <cell r="AK400">
            <v>1.3438810501183964E-5</v>
          </cell>
        </row>
        <row r="401">
          <cell r="C401" t="str">
            <v>Harris Insights &amp; Analytics</v>
          </cell>
          <cell r="E401" t="str">
            <v>US</v>
          </cell>
          <cell r="F401" t="str">
            <v>C+</v>
          </cell>
          <cell r="H401">
            <v>43728</v>
          </cell>
          <cell r="I401">
            <v>1340</v>
          </cell>
          <cell r="J401" t="str">
            <v>rv</v>
          </cell>
          <cell r="K401">
            <v>28</v>
          </cell>
          <cell r="L401">
            <v>0</v>
          </cell>
          <cell r="M401">
            <v>3</v>
          </cell>
          <cell r="N401">
            <v>4</v>
          </cell>
          <cell r="O401">
            <v>1</v>
          </cell>
          <cell r="P401">
            <v>16</v>
          </cell>
          <cell r="Q401">
            <v>1</v>
          </cell>
          <cell r="R401">
            <v>17</v>
          </cell>
          <cell r="S401">
            <v>2</v>
          </cell>
          <cell r="AK401">
            <v>0</v>
          </cell>
        </row>
        <row r="402">
          <cell r="C402" t="str">
            <v>High Point University</v>
          </cell>
          <cell r="E402" t="str">
            <v>North Carolina</v>
          </cell>
          <cell r="F402" t="str">
            <v>A/B</v>
          </cell>
          <cell r="H402">
            <v>43727</v>
          </cell>
          <cell r="I402">
            <v>348</v>
          </cell>
          <cell r="J402" t="str">
            <v>a</v>
          </cell>
          <cell r="K402">
            <v>31</v>
          </cell>
          <cell r="L402">
            <v>0</v>
          </cell>
          <cell r="M402">
            <v>4</v>
          </cell>
          <cell r="N402">
            <v>3</v>
          </cell>
          <cell r="O402">
            <v>1</v>
          </cell>
          <cell r="P402">
            <v>20</v>
          </cell>
          <cell r="Q402">
            <v>0</v>
          </cell>
          <cell r="R402">
            <v>15</v>
          </cell>
          <cell r="S402">
            <v>4</v>
          </cell>
          <cell r="AK402">
            <v>0.44979473039607287</v>
          </cell>
        </row>
        <row r="403">
          <cell r="C403" t="str">
            <v>Tel Opinion Research</v>
          </cell>
          <cell r="E403" t="str">
            <v>New Hampshire</v>
          </cell>
          <cell r="F403" t="str">
            <v>B/C</v>
          </cell>
          <cell r="H403">
            <v>43727</v>
          </cell>
          <cell r="I403">
            <v>600</v>
          </cell>
          <cell r="J403" t="str">
            <v>lv</v>
          </cell>
          <cell r="K403">
            <v>28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14</v>
          </cell>
          <cell r="Q403">
            <v>0</v>
          </cell>
          <cell r="R403">
            <v>39</v>
          </cell>
          <cell r="S403">
            <v>0</v>
          </cell>
          <cell r="AK403">
            <v>0</v>
          </cell>
        </row>
        <row r="404">
          <cell r="C404" t="str">
            <v>Tel Opinion Research</v>
          </cell>
          <cell r="E404" t="str">
            <v>New Hampshire</v>
          </cell>
          <cell r="F404" t="str">
            <v>B/C</v>
          </cell>
          <cell r="H404">
            <v>43727</v>
          </cell>
          <cell r="I404">
            <v>600</v>
          </cell>
          <cell r="J404" t="str">
            <v>lv</v>
          </cell>
          <cell r="K404">
            <v>24</v>
          </cell>
          <cell r="L404">
            <v>0</v>
          </cell>
          <cell r="M404">
            <v>0</v>
          </cell>
          <cell r="N404">
            <v>9</v>
          </cell>
          <cell r="O404">
            <v>0</v>
          </cell>
          <cell r="P404">
            <v>13</v>
          </cell>
          <cell r="Q404">
            <v>0</v>
          </cell>
          <cell r="R404">
            <v>29</v>
          </cell>
          <cell r="S404">
            <v>1</v>
          </cell>
          <cell r="AK404">
            <v>2.4977429058197407</v>
          </cell>
        </row>
        <row r="405">
          <cell r="C405" t="str">
            <v>Tel Opinion Research</v>
          </cell>
          <cell r="E405" t="str">
            <v>New Hampshire</v>
          </cell>
          <cell r="F405" t="str">
            <v>B/C</v>
          </cell>
          <cell r="H405">
            <v>43727</v>
          </cell>
          <cell r="I405">
            <v>600</v>
          </cell>
          <cell r="J405" t="str">
            <v>lv</v>
          </cell>
          <cell r="K405">
            <v>15</v>
          </cell>
          <cell r="L405">
            <v>0</v>
          </cell>
          <cell r="M405">
            <v>0</v>
          </cell>
          <cell r="N405">
            <v>4</v>
          </cell>
          <cell r="O405">
            <v>2</v>
          </cell>
          <cell r="P405">
            <v>8</v>
          </cell>
          <cell r="Q405">
            <v>0</v>
          </cell>
          <cell r="R405">
            <v>18</v>
          </cell>
          <cell r="S405">
            <v>0</v>
          </cell>
          <cell r="AK405">
            <v>0</v>
          </cell>
        </row>
        <row r="406">
          <cell r="C406" t="str">
            <v>Goucher College</v>
          </cell>
          <cell r="E406" t="str">
            <v>Maryland</v>
          </cell>
          <cell r="F406">
            <v>0</v>
          </cell>
          <cell r="H406">
            <v>43727</v>
          </cell>
          <cell r="I406">
            <v>300</v>
          </cell>
          <cell r="J406" t="str">
            <v>lv</v>
          </cell>
          <cell r="K406">
            <v>33</v>
          </cell>
          <cell r="L406">
            <v>0</v>
          </cell>
          <cell r="M406">
            <v>1</v>
          </cell>
          <cell r="N406">
            <v>5</v>
          </cell>
          <cell r="O406">
            <v>1</v>
          </cell>
          <cell r="P406">
            <v>10</v>
          </cell>
          <cell r="Q406">
            <v>0</v>
          </cell>
          <cell r="R406">
            <v>21</v>
          </cell>
          <cell r="S406">
            <v>1</v>
          </cell>
          <cell r="AK406">
            <v>1.6415644208251141</v>
          </cell>
        </row>
        <row r="407">
          <cell r="C407" t="str">
            <v>Harris Insights &amp; Analytics</v>
          </cell>
          <cell r="E407" t="str">
            <v>US</v>
          </cell>
          <cell r="F407" t="str">
            <v>C+</v>
          </cell>
          <cell r="H407">
            <v>43727</v>
          </cell>
          <cell r="I407">
            <v>773</v>
          </cell>
          <cell r="J407" t="str">
            <v>lv</v>
          </cell>
          <cell r="K407">
            <v>31</v>
          </cell>
          <cell r="L407">
            <v>0</v>
          </cell>
          <cell r="M407">
            <v>3</v>
          </cell>
          <cell r="N407">
            <v>5</v>
          </cell>
          <cell r="O407">
            <v>1</v>
          </cell>
          <cell r="P407">
            <v>16</v>
          </cell>
          <cell r="Q407">
            <v>1</v>
          </cell>
          <cell r="R407">
            <v>19</v>
          </cell>
          <cell r="S407">
            <v>2</v>
          </cell>
          <cell r="AK407">
            <v>1.2175901774935225E-5</v>
          </cell>
        </row>
        <row r="408">
          <cell r="C408" t="str">
            <v>Harris Insights &amp; Analytics</v>
          </cell>
          <cell r="E408" t="str">
            <v>US</v>
          </cell>
          <cell r="F408" t="str">
            <v>C+</v>
          </cell>
          <cell r="H408">
            <v>43727</v>
          </cell>
          <cell r="I408">
            <v>1343</v>
          </cell>
          <cell r="J408" t="str">
            <v>rv</v>
          </cell>
          <cell r="K408">
            <v>26</v>
          </cell>
          <cell r="L408">
            <v>0</v>
          </cell>
          <cell r="M408">
            <v>3</v>
          </cell>
          <cell r="N408">
            <v>4</v>
          </cell>
          <cell r="O408">
            <v>1</v>
          </cell>
          <cell r="P408">
            <v>16</v>
          </cell>
          <cell r="Q408">
            <v>1</v>
          </cell>
          <cell r="R408">
            <v>16</v>
          </cell>
          <cell r="S408">
            <v>2</v>
          </cell>
          <cell r="AK408">
            <v>0</v>
          </cell>
        </row>
        <row r="409">
          <cell r="C409" t="str">
            <v>University of California, Berkeley</v>
          </cell>
          <cell r="E409" t="str">
            <v>California</v>
          </cell>
          <cell r="F409" t="str">
            <v>B/C</v>
          </cell>
          <cell r="H409">
            <v>43726</v>
          </cell>
          <cell r="I409">
            <v>2272</v>
          </cell>
          <cell r="J409" t="str">
            <v>lv</v>
          </cell>
          <cell r="K409">
            <v>19.600000000000001</v>
          </cell>
          <cell r="L409">
            <v>0</v>
          </cell>
          <cell r="M409">
            <v>0.9</v>
          </cell>
          <cell r="N409">
            <v>6.1</v>
          </cell>
          <cell r="O409">
            <v>1.6</v>
          </cell>
          <cell r="P409">
            <v>18.899999999999999</v>
          </cell>
          <cell r="Q409">
            <v>0.1</v>
          </cell>
          <cell r="R409">
            <v>28.6</v>
          </cell>
          <cell r="S409">
            <v>1.8</v>
          </cell>
          <cell r="AK409">
            <v>0.18488472372729975</v>
          </cell>
        </row>
        <row r="410">
          <cell r="C410" t="str">
            <v>Tel Opinion Research</v>
          </cell>
          <cell r="E410" t="str">
            <v>Florida</v>
          </cell>
          <cell r="F410" t="str">
            <v>B/C</v>
          </cell>
          <cell r="H410">
            <v>43726</v>
          </cell>
          <cell r="I410">
            <v>800</v>
          </cell>
          <cell r="J410" t="str">
            <v>lv</v>
          </cell>
          <cell r="K410">
            <v>43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10</v>
          </cell>
          <cell r="Q410">
            <v>0</v>
          </cell>
          <cell r="R410">
            <v>26</v>
          </cell>
          <cell r="S410">
            <v>0</v>
          </cell>
          <cell r="AK410">
            <v>0</v>
          </cell>
        </row>
        <row r="411">
          <cell r="C411" t="str">
            <v>Tel Opinion Research</v>
          </cell>
          <cell r="E411" t="str">
            <v>Florida</v>
          </cell>
          <cell r="F411" t="str">
            <v>B/C</v>
          </cell>
          <cell r="H411">
            <v>43726</v>
          </cell>
          <cell r="I411">
            <v>800</v>
          </cell>
          <cell r="J411" t="str">
            <v>lv</v>
          </cell>
          <cell r="K411">
            <v>37</v>
          </cell>
          <cell r="L411">
            <v>0</v>
          </cell>
          <cell r="M411">
            <v>0</v>
          </cell>
          <cell r="N411">
            <v>5</v>
          </cell>
          <cell r="O411">
            <v>0</v>
          </cell>
          <cell r="P411">
            <v>9</v>
          </cell>
          <cell r="Q411">
            <v>0</v>
          </cell>
          <cell r="R411">
            <v>18</v>
          </cell>
          <cell r="S411">
            <v>2</v>
          </cell>
          <cell r="AK411">
            <v>2.783443473054442</v>
          </cell>
        </row>
        <row r="412">
          <cell r="C412" t="str">
            <v>Tel Opinion Research</v>
          </cell>
          <cell r="E412" t="str">
            <v>Florida</v>
          </cell>
          <cell r="F412" t="str">
            <v>B/C</v>
          </cell>
          <cell r="H412">
            <v>43726</v>
          </cell>
          <cell r="I412">
            <v>800</v>
          </cell>
          <cell r="J412" t="str">
            <v>lv</v>
          </cell>
          <cell r="K412">
            <v>24</v>
          </cell>
          <cell r="L412">
            <v>0</v>
          </cell>
          <cell r="M412">
            <v>0</v>
          </cell>
          <cell r="N412">
            <v>2</v>
          </cell>
          <cell r="O412">
            <v>0</v>
          </cell>
          <cell r="P412">
            <v>5</v>
          </cell>
          <cell r="Q412">
            <v>0</v>
          </cell>
          <cell r="R412">
            <v>11</v>
          </cell>
          <cell r="S412">
            <v>1</v>
          </cell>
          <cell r="AK412">
            <v>0</v>
          </cell>
        </row>
        <row r="413">
          <cell r="C413" t="str">
            <v>Selzer &amp; Co.</v>
          </cell>
          <cell r="E413" t="str">
            <v>Iowa</v>
          </cell>
          <cell r="F413" t="str">
            <v>A+</v>
          </cell>
          <cell r="H413">
            <v>43726</v>
          </cell>
          <cell r="I413">
            <v>602</v>
          </cell>
          <cell r="J413" t="str">
            <v>lv</v>
          </cell>
          <cell r="K413">
            <v>20</v>
          </cell>
          <cell r="L413">
            <v>0</v>
          </cell>
          <cell r="M413">
            <v>3</v>
          </cell>
          <cell r="N413">
            <v>9</v>
          </cell>
          <cell r="O413">
            <v>3</v>
          </cell>
          <cell r="P413">
            <v>11</v>
          </cell>
          <cell r="Q413">
            <v>2</v>
          </cell>
          <cell r="R413">
            <v>22</v>
          </cell>
          <cell r="S413">
            <v>2</v>
          </cell>
          <cell r="AK413">
            <v>0.34704476808940726</v>
          </cell>
        </row>
        <row r="414">
          <cell r="C414" t="str">
            <v>Harris Insights &amp; Analytics</v>
          </cell>
          <cell r="E414" t="str">
            <v>US</v>
          </cell>
          <cell r="F414" t="str">
            <v>C+</v>
          </cell>
          <cell r="H414">
            <v>43726</v>
          </cell>
          <cell r="I414">
            <v>768</v>
          </cell>
          <cell r="J414" t="str">
            <v>lv</v>
          </cell>
          <cell r="K414">
            <v>34</v>
          </cell>
          <cell r="L414">
            <v>0</v>
          </cell>
          <cell r="M414">
            <v>2</v>
          </cell>
          <cell r="N414">
            <v>5</v>
          </cell>
          <cell r="O414">
            <v>1</v>
          </cell>
          <cell r="P414">
            <v>14</v>
          </cell>
          <cell r="Q414">
            <v>1</v>
          </cell>
          <cell r="R414">
            <v>18</v>
          </cell>
          <cell r="S414">
            <v>2</v>
          </cell>
          <cell r="AK414">
            <v>1.0970343029294763E-5</v>
          </cell>
        </row>
        <row r="415">
          <cell r="C415" t="str">
            <v>Harris Insights &amp; Analytics</v>
          </cell>
          <cell r="E415" t="str">
            <v>US</v>
          </cell>
          <cell r="F415" t="str">
            <v>C+</v>
          </cell>
          <cell r="H415">
            <v>43726</v>
          </cell>
          <cell r="I415">
            <v>1326</v>
          </cell>
          <cell r="J415" t="str">
            <v>rv</v>
          </cell>
          <cell r="K415">
            <v>27</v>
          </cell>
          <cell r="L415">
            <v>0</v>
          </cell>
          <cell r="M415">
            <v>2</v>
          </cell>
          <cell r="N415">
            <v>3</v>
          </cell>
          <cell r="O415">
            <v>1</v>
          </cell>
          <cell r="P415">
            <v>15</v>
          </cell>
          <cell r="Q415">
            <v>1</v>
          </cell>
          <cell r="R415">
            <v>16</v>
          </cell>
          <cell r="S415">
            <v>3</v>
          </cell>
          <cell r="AK415">
            <v>0</v>
          </cell>
        </row>
        <row r="416">
          <cell r="C416" t="str">
            <v>Zogby Interactive/JZ Analytics</v>
          </cell>
          <cell r="E416" t="str">
            <v>US</v>
          </cell>
          <cell r="F416" t="str">
            <v>C</v>
          </cell>
          <cell r="H416">
            <v>43725</v>
          </cell>
          <cell r="I416">
            <v>601</v>
          </cell>
          <cell r="J416" t="str">
            <v>lv</v>
          </cell>
          <cell r="K416">
            <v>31</v>
          </cell>
          <cell r="L416">
            <v>0</v>
          </cell>
          <cell r="M416">
            <v>4</v>
          </cell>
          <cell r="N416">
            <v>6</v>
          </cell>
          <cell r="O416">
            <v>3</v>
          </cell>
          <cell r="P416">
            <v>17</v>
          </cell>
          <cell r="Q416">
            <v>0</v>
          </cell>
          <cell r="R416">
            <v>17</v>
          </cell>
          <cell r="S416">
            <v>2</v>
          </cell>
          <cell r="AK416">
            <v>3.1395893490695943E-2</v>
          </cell>
        </row>
        <row r="417">
          <cell r="C417" t="str">
            <v>Fox News/Beacon Research/Shaw &amp; Co. Research</v>
          </cell>
          <cell r="E417" t="str">
            <v>US</v>
          </cell>
          <cell r="F417" t="str">
            <v>A-</v>
          </cell>
          <cell r="H417">
            <v>43725</v>
          </cell>
          <cell r="I417">
            <v>480</v>
          </cell>
          <cell r="J417" t="str">
            <v>lv</v>
          </cell>
          <cell r="K417">
            <v>29</v>
          </cell>
          <cell r="L417">
            <v>0</v>
          </cell>
          <cell r="M417">
            <v>3</v>
          </cell>
          <cell r="N417">
            <v>5</v>
          </cell>
          <cell r="O417">
            <v>2</v>
          </cell>
          <cell r="P417">
            <v>18</v>
          </cell>
          <cell r="Q417">
            <v>1</v>
          </cell>
          <cell r="R417">
            <v>16</v>
          </cell>
          <cell r="S417">
            <v>2</v>
          </cell>
          <cell r="AK417">
            <v>4.3604473611725536E-2</v>
          </cell>
        </row>
        <row r="418">
          <cell r="C418" t="str">
            <v>Fox News/Beacon Research/Shaw &amp; Co. Research</v>
          </cell>
          <cell r="E418" t="str">
            <v>US</v>
          </cell>
          <cell r="F418" t="str">
            <v>A-</v>
          </cell>
          <cell r="H418">
            <v>43725</v>
          </cell>
          <cell r="I418">
            <v>480</v>
          </cell>
          <cell r="J418" t="str">
            <v>lv</v>
          </cell>
          <cell r="K418">
            <v>53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37</v>
          </cell>
          <cell r="S418">
            <v>0</v>
          </cell>
          <cell r="AK418">
            <v>0</v>
          </cell>
        </row>
        <row r="419">
          <cell r="C419" t="str">
            <v>Civiqs</v>
          </cell>
          <cell r="E419" t="str">
            <v>Iowa</v>
          </cell>
          <cell r="F419">
            <v>0</v>
          </cell>
          <cell r="H419">
            <v>43725</v>
          </cell>
          <cell r="I419">
            <v>572</v>
          </cell>
          <cell r="J419" t="str">
            <v>lv</v>
          </cell>
          <cell r="K419">
            <v>16</v>
          </cell>
          <cell r="L419">
            <v>0</v>
          </cell>
          <cell r="M419">
            <v>2</v>
          </cell>
          <cell r="N419">
            <v>13</v>
          </cell>
          <cell r="O419">
            <v>3</v>
          </cell>
          <cell r="P419">
            <v>16</v>
          </cell>
          <cell r="Q419">
            <v>2</v>
          </cell>
          <cell r="R419">
            <v>24</v>
          </cell>
          <cell r="S419">
            <v>3</v>
          </cell>
          <cell r="AK419">
            <v>1.6459301328450179E-2</v>
          </cell>
        </row>
        <row r="420">
          <cell r="C420" t="str">
            <v>YouGov</v>
          </cell>
          <cell r="E420" t="str">
            <v>US</v>
          </cell>
          <cell r="F420" t="str">
            <v>B-</v>
          </cell>
          <cell r="H420">
            <v>43725</v>
          </cell>
          <cell r="I420">
            <v>603</v>
          </cell>
          <cell r="J420" t="str">
            <v>lv</v>
          </cell>
          <cell r="K420">
            <v>25</v>
          </cell>
          <cell r="L420">
            <v>0</v>
          </cell>
          <cell r="M420">
            <v>2</v>
          </cell>
          <cell r="N420">
            <v>8</v>
          </cell>
          <cell r="O420">
            <v>1</v>
          </cell>
          <cell r="P420">
            <v>15</v>
          </cell>
          <cell r="Q420">
            <v>0</v>
          </cell>
          <cell r="R420">
            <v>19</v>
          </cell>
          <cell r="S420">
            <v>3</v>
          </cell>
          <cell r="AK420">
            <v>2.654772119221102E-4</v>
          </cell>
        </row>
        <row r="421">
          <cell r="C421" t="str">
            <v>Harris Insights &amp; Analytics</v>
          </cell>
          <cell r="E421" t="str">
            <v>US</v>
          </cell>
          <cell r="F421" t="str">
            <v>C+</v>
          </cell>
          <cell r="H421">
            <v>43725</v>
          </cell>
          <cell r="I421">
            <v>799</v>
          </cell>
          <cell r="J421" t="str">
            <v>lv</v>
          </cell>
          <cell r="K421">
            <v>32</v>
          </cell>
          <cell r="L421">
            <v>0</v>
          </cell>
          <cell r="M421">
            <v>3</v>
          </cell>
          <cell r="N421">
            <v>5</v>
          </cell>
          <cell r="O421">
            <v>2</v>
          </cell>
          <cell r="P421">
            <v>14</v>
          </cell>
          <cell r="Q421">
            <v>1</v>
          </cell>
          <cell r="R421">
            <v>15</v>
          </cell>
          <cell r="S421">
            <v>2</v>
          </cell>
          <cell r="AK421">
            <v>1.0094206547692033E-5</v>
          </cell>
        </row>
        <row r="422">
          <cell r="C422" t="str">
            <v>Harris Insights &amp; Analytics</v>
          </cell>
          <cell r="E422" t="str">
            <v>US</v>
          </cell>
          <cell r="F422" t="str">
            <v>C+</v>
          </cell>
          <cell r="H422">
            <v>43725</v>
          </cell>
          <cell r="I422">
            <v>1329</v>
          </cell>
          <cell r="J422" t="str">
            <v>rv</v>
          </cell>
          <cell r="K422">
            <v>27</v>
          </cell>
          <cell r="L422">
            <v>0</v>
          </cell>
          <cell r="M422">
            <v>3</v>
          </cell>
          <cell r="N422">
            <v>4</v>
          </cell>
          <cell r="O422">
            <v>1</v>
          </cell>
          <cell r="P422">
            <v>14</v>
          </cell>
          <cell r="Q422">
            <v>1</v>
          </cell>
          <cell r="R422">
            <v>13</v>
          </cell>
          <cell r="S422">
            <v>3</v>
          </cell>
          <cell r="AK422">
            <v>0</v>
          </cell>
        </row>
        <row r="423">
          <cell r="C423" t="str">
            <v>Show Me Victories</v>
          </cell>
          <cell r="E423" t="str">
            <v>Missouri</v>
          </cell>
          <cell r="F423">
            <v>0</v>
          </cell>
          <cell r="H423">
            <v>43724</v>
          </cell>
          <cell r="I423">
            <v>400</v>
          </cell>
          <cell r="J423" t="str">
            <v>lv</v>
          </cell>
          <cell r="K423">
            <v>34</v>
          </cell>
          <cell r="L423">
            <v>0</v>
          </cell>
          <cell r="M423">
            <v>1</v>
          </cell>
          <cell r="N423">
            <v>10</v>
          </cell>
          <cell r="O423">
            <v>1</v>
          </cell>
          <cell r="P423">
            <v>14</v>
          </cell>
          <cell r="Q423">
            <v>0</v>
          </cell>
          <cell r="R423">
            <v>22</v>
          </cell>
          <cell r="S423">
            <v>1</v>
          </cell>
          <cell r="AK423">
            <v>1.7134545951506204</v>
          </cell>
        </row>
        <row r="424">
          <cell r="C424" t="str">
            <v>Monmouth University</v>
          </cell>
          <cell r="E424" t="str">
            <v>New Jersey</v>
          </cell>
          <cell r="F424" t="str">
            <v>A+</v>
          </cell>
          <cell r="H424">
            <v>43724</v>
          </cell>
          <cell r="I424">
            <v>325</v>
          </cell>
          <cell r="J424" t="str">
            <v>rv</v>
          </cell>
          <cell r="K424">
            <v>26</v>
          </cell>
          <cell r="L424">
            <v>0</v>
          </cell>
          <cell r="M424">
            <v>9</v>
          </cell>
          <cell r="N424">
            <v>6</v>
          </cell>
          <cell r="O424">
            <v>1</v>
          </cell>
          <cell r="P424">
            <v>18</v>
          </cell>
          <cell r="Q424">
            <v>0</v>
          </cell>
          <cell r="R424">
            <v>20</v>
          </cell>
          <cell r="S424">
            <v>1</v>
          </cell>
          <cell r="AK424">
            <v>5.8356280547895611</v>
          </cell>
        </row>
        <row r="425">
          <cell r="C425" t="str">
            <v>Civiqs</v>
          </cell>
          <cell r="E425" t="str">
            <v>US</v>
          </cell>
          <cell r="F425">
            <v>0</v>
          </cell>
          <cell r="H425">
            <v>43724</v>
          </cell>
          <cell r="I425">
            <v>1291</v>
          </cell>
          <cell r="J425" t="str">
            <v>lv</v>
          </cell>
          <cell r="K425">
            <v>24</v>
          </cell>
          <cell r="L425">
            <v>0</v>
          </cell>
          <cell r="M425">
            <v>1</v>
          </cell>
          <cell r="N425">
            <v>7</v>
          </cell>
          <cell r="O425">
            <v>1</v>
          </cell>
          <cell r="P425">
            <v>14</v>
          </cell>
          <cell r="Q425">
            <v>1</v>
          </cell>
          <cell r="R425">
            <v>30</v>
          </cell>
          <cell r="S425">
            <v>2</v>
          </cell>
          <cell r="AK425">
            <v>2.7492902616594108</v>
          </cell>
        </row>
        <row r="426">
          <cell r="C426" t="str">
            <v>David Binder Research</v>
          </cell>
          <cell r="E426" t="str">
            <v>Iowa</v>
          </cell>
          <cell r="F426">
            <v>0</v>
          </cell>
          <cell r="H426">
            <v>43724</v>
          </cell>
          <cell r="I426">
            <v>500</v>
          </cell>
          <cell r="J426" t="str">
            <v>lv</v>
          </cell>
          <cell r="K426">
            <v>25</v>
          </cell>
          <cell r="L426">
            <v>0</v>
          </cell>
          <cell r="M426">
            <v>2</v>
          </cell>
          <cell r="N426">
            <v>12</v>
          </cell>
          <cell r="O426">
            <v>8</v>
          </cell>
          <cell r="P426">
            <v>9</v>
          </cell>
          <cell r="Q426">
            <v>3</v>
          </cell>
          <cell r="R426">
            <v>23</v>
          </cell>
          <cell r="S426">
            <v>2</v>
          </cell>
          <cell r="AK426">
            <v>0.24500110222411883</v>
          </cell>
        </row>
        <row r="427">
          <cell r="C427" t="str">
            <v>SurveyUSA</v>
          </cell>
          <cell r="E427" t="str">
            <v>US</v>
          </cell>
          <cell r="F427" t="str">
            <v>A</v>
          </cell>
          <cell r="H427">
            <v>43724</v>
          </cell>
          <cell r="I427">
            <v>1017</v>
          </cell>
          <cell r="J427" t="str">
            <v>lv</v>
          </cell>
          <cell r="K427">
            <v>33</v>
          </cell>
          <cell r="L427">
            <v>0</v>
          </cell>
          <cell r="M427">
            <v>4</v>
          </cell>
          <cell r="N427">
            <v>5</v>
          </cell>
          <cell r="O427">
            <v>1</v>
          </cell>
          <cell r="P427">
            <v>17</v>
          </cell>
          <cell r="Q427">
            <v>0</v>
          </cell>
          <cell r="R427">
            <v>19</v>
          </cell>
          <cell r="S427">
            <v>3</v>
          </cell>
          <cell r="AK427">
            <v>7.6588619006695072E-2</v>
          </cell>
        </row>
        <row r="428">
          <cell r="C428" t="str">
            <v>NBC News/Wall Street Journal</v>
          </cell>
          <cell r="E428" t="str">
            <v>US</v>
          </cell>
          <cell r="F428" t="str">
            <v>A/B</v>
          </cell>
          <cell r="H428">
            <v>43724</v>
          </cell>
          <cell r="I428">
            <v>506</v>
          </cell>
          <cell r="J428" t="str">
            <v>lv</v>
          </cell>
          <cell r="K428">
            <v>31</v>
          </cell>
          <cell r="L428">
            <v>0</v>
          </cell>
          <cell r="M428">
            <v>2</v>
          </cell>
          <cell r="N428">
            <v>7</v>
          </cell>
          <cell r="O428">
            <v>2</v>
          </cell>
          <cell r="P428">
            <v>14</v>
          </cell>
          <cell r="Q428">
            <v>1</v>
          </cell>
          <cell r="R428">
            <v>25</v>
          </cell>
          <cell r="S428">
            <v>4</v>
          </cell>
          <cell r="AK428">
            <v>7.8016525414563803E-2</v>
          </cell>
        </row>
        <row r="429">
          <cell r="C429" t="str">
            <v>Emerson College</v>
          </cell>
          <cell r="E429" t="str">
            <v>California</v>
          </cell>
          <cell r="F429" t="str">
            <v>A-</v>
          </cell>
          <cell r="H429">
            <v>43724</v>
          </cell>
          <cell r="I429">
            <v>424</v>
          </cell>
          <cell r="J429" t="str">
            <v>lv</v>
          </cell>
          <cell r="K429">
            <v>25.8</v>
          </cell>
          <cell r="L429">
            <v>0</v>
          </cell>
          <cell r="M429">
            <v>1.4</v>
          </cell>
          <cell r="N429">
            <v>4.3</v>
          </cell>
          <cell r="O429">
            <v>0.3</v>
          </cell>
          <cell r="P429">
            <v>25.5</v>
          </cell>
          <cell r="Q429">
            <v>0.6</v>
          </cell>
          <cell r="R429">
            <v>20.399999999999999</v>
          </cell>
          <cell r="S429">
            <v>6.7</v>
          </cell>
          <cell r="AK429">
            <v>5.056726040314822</v>
          </cell>
        </row>
        <row r="430">
          <cell r="C430" t="str">
            <v>Harris Insights &amp; Analytics</v>
          </cell>
          <cell r="E430" t="str">
            <v>US</v>
          </cell>
          <cell r="F430" t="str">
            <v>C+</v>
          </cell>
          <cell r="H430">
            <v>43724</v>
          </cell>
          <cell r="I430">
            <v>812</v>
          </cell>
          <cell r="J430" t="str">
            <v>lv</v>
          </cell>
          <cell r="K430">
            <v>33</v>
          </cell>
          <cell r="L430">
            <v>0</v>
          </cell>
          <cell r="M430">
            <v>4</v>
          </cell>
          <cell r="N430">
            <v>5</v>
          </cell>
          <cell r="O430">
            <v>1</v>
          </cell>
          <cell r="P430">
            <v>14</v>
          </cell>
          <cell r="Q430">
            <v>1</v>
          </cell>
          <cell r="R430">
            <v>14</v>
          </cell>
          <cell r="S430">
            <v>2</v>
          </cell>
          <cell r="AK430">
            <v>9.2290831581243338E-6</v>
          </cell>
        </row>
        <row r="431">
          <cell r="C431" t="str">
            <v>Harris Insights &amp; Analytics</v>
          </cell>
          <cell r="E431" t="str">
            <v>US</v>
          </cell>
          <cell r="F431" t="str">
            <v>C+</v>
          </cell>
          <cell r="H431">
            <v>43724</v>
          </cell>
          <cell r="I431">
            <v>1332</v>
          </cell>
          <cell r="J431" t="str">
            <v>rv</v>
          </cell>
          <cell r="K431">
            <v>29</v>
          </cell>
          <cell r="L431">
            <v>0</v>
          </cell>
          <cell r="M431">
            <v>3</v>
          </cell>
          <cell r="N431">
            <v>4</v>
          </cell>
          <cell r="O431">
            <v>1</v>
          </cell>
          <cell r="P431">
            <v>14</v>
          </cell>
          <cell r="Q431">
            <v>1</v>
          </cell>
          <cell r="R431">
            <v>12</v>
          </cell>
          <cell r="S431">
            <v>2</v>
          </cell>
          <cell r="AK431">
            <v>0</v>
          </cell>
        </row>
        <row r="432">
          <cell r="C432" t="str">
            <v>Research America Inc.</v>
          </cell>
          <cell r="E432" t="str">
            <v>Virginia</v>
          </cell>
          <cell r="F432" t="str">
            <v>B/C</v>
          </cell>
          <cell r="H432">
            <v>43723</v>
          </cell>
          <cell r="I432">
            <v>882</v>
          </cell>
          <cell r="J432" t="str">
            <v>rv</v>
          </cell>
          <cell r="K432">
            <v>23</v>
          </cell>
          <cell r="L432">
            <v>0</v>
          </cell>
          <cell r="M432">
            <v>1</v>
          </cell>
          <cell r="N432">
            <v>4</v>
          </cell>
          <cell r="O432">
            <v>2</v>
          </cell>
          <cell r="P432">
            <v>9</v>
          </cell>
          <cell r="Q432">
            <v>0</v>
          </cell>
          <cell r="R432">
            <v>9</v>
          </cell>
          <cell r="S432">
            <v>2</v>
          </cell>
          <cell r="AK432">
            <v>2.80899050449813</v>
          </cell>
        </row>
        <row r="433">
          <cell r="C433" t="str">
            <v>Research America Inc.</v>
          </cell>
          <cell r="E433" t="str">
            <v>Virginia</v>
          </cell>
          <cell r="F433" t="str">
            <v>B/C</v>
          </cell>
          <cell r="H433">
            <v>43723</v>
          </cell>
          <cell r="I433">
            <v>1009</v>
          </cell>
          <cell r="J433" t="str">
            <v>a</v>
          </cell>
          <cell r="K433">
            <v>23</v>
          </cell>
          <cell r="L433">
            <v>0</v>
          </cell>
          <cell r="M433">
            <v>1</v>
          </cell>
          <cell r="N433">
            <v>4</v>
          </cell>
          <cell r="O433">
            <v>2</v>
          </cell>
          <cell r="P433">
            <v>10</v>
          </cell>
          <cell r="Q433">
            <v>0</v>
          </cell>
          <cell r="R433">
            <v>10</v>
          </cell>
          <cell r="S433">
            <v>3</v>
          </cell>
          <cell r="AK433">
            <v>0</v>
          </cell>
        </row>
        <row r="434">
          <cell r="C434" t="str">
            <v>Change Research</v>
          </cell>
          <cell r="E434" t="str">
            <v>California</v>
          </cell>
          <cell r="F434" t="str">
            <v>C</v>
          </cell>
          <cell r="H434">
            <v>43723</v>
          </cell>
          <cell r="I434">
            <v>3325</v>
          </cell>
          <cell r="J434" t="str">
            <v>lv</v>
          </cell>
          <cell r="K434">
            <v>18</v>
          </cell>
          <cell r="L434">
            <v>0</v>
          </cell>
          <cell r="M434">
            <v>2</v>
          </cell>
          <cell r="N434">
            <v>10</v>
          </cell>
          <cell r="O434">
            <v>1</v>
          </cell>
          <cell r="P434">
            <v>23</v>
          </cell>
          <cell r="Q434">
            <v>0</v>
          </cell>
          <cell r="R434">
            <v>25</v>
          </cell>
          <cell r="S434">
            <v>3</v>
          </cell>
          <cell r="AK434">
            <v>6.001146923996678E-2</v>
          </cell>
        </row>
        <row r="435">
          <cell r="C435" t="str">
            <v>University of Texas at Tyler</v>
          </cell>
          <cell r="E435" t="str">
            <v>Texas</v>
          </cell>
          <cell r="F435" t="str">
            <v>B/C</v>
          </cell>
          <cell r="H435">
            <v>43723</v>
          </cell>
          <cell r="I435">
            <v>474</v>
          </cell>
          <cell r="J435" t="str">
            <v>rv</v>
          </cell>
          <cell r="K435">
            <v>27.7</v>
          </cell>
          <cell r="L435">
            <v>0</v>
          </cell>
          <cell r="M435">
            <v>6.1</v>
          </cell>
          <cell r="N435">
            <v>3.6</v>
          </cell>
          <cell r="O435">
            <v>0.2</v>
          </cell>
          <cell r="P435">
            <v>17</v>
          </cell>
          <cell r="Q435">
            <v>0.6</v>
          </cell>
          <cell r="R435">
            <v>10.9</v>
          </cell>
          <cell r="S435">
            <v>0.8</v>
          </cell>
          <cell r="AK435">
            <v>0.2954731267280456</v>
          </cell>
        </row>
        <row r="436">
          <cell r="C436" t="str">
            <v>Florida Atlantic University</v>
          </cell>
          <cell r="E436" t="str">
            <v>Florida</v>
          </cell>
          <cell r="F436" t="str">
            <v>B/C</v>
          </cell>
          <cell r="H436">
            <v>43723</v>
          </cell>
          <cell r="I436">
            <v>407</v>
          </cell>
          <cell r="J436" t="str">
            <v>lv</v>
          </cell>
          <cell r="K436">
            <v>34</v>
          </cell>
          <cell r="L436">
            <v>0</v>
          </cell>
          <cell r="M436">
            <v>0.9</v>
          </cell>
          <cell r="N436">
            <v>5.2</v>
          </cell>
          <cell r="O436">
            <v>0</v>
          </cell>
          <cell r="P436">
            <v>14.4</v>
          </cell>
          <cell r="Q436">
            <v>0.2</v>
          </cell>
          <cell r="R436">
            <v>23.8</v>
          </cell>
          <cell r="S436">
            <v>1.5</v>
          </cell>
          <cell r="AK436">
            <v>0.30436345206428866</v>
          </cell>
        </row>
        <row r="437">
          <cell r="C437" t="str">
            <v>SurveyUSA</v>
          </cell>
          <cell r="E437" t="str">
            <v>California</v>
          </cell>
          <cell r="F437" t="str">
            <v>A</v>
          </cell>
          <cell r="H437">
            <v>43723</v>
          </cell>
          <cell r="I437">
            <v>547</v>
          </cell>
          <cell r="J437" t="str">
            <v>lv</v>
          </cell>
          <cell r="K437">
            <v>27</v>
          </cell>
          <cell r="L437">
            <v>0</v>
          </cell>
          <cell r="M437">
            <v>2</v>
          </cell>
          <cell r="N437">
            <v>3</v>
          </cell>
          <cell r="O437">
            <v>1</v>
          </cell>
          <cell r="P437">
            <v>18</v>
          </cell>
          <cell r="Q437">
            <v>0</v>
          </cell>
          <cell r="R437">
            <v>16</v>
          </cell>
          <cell r="S437">
            <v>7</v>
          </cell>
          <cell r="AK437">
            <v>5.3947014094593515E-2</v>
          </cell>
        </row>
        <row r="438">
          <cell r="C438" t="str">
            <v>Morning Consult</v>
          </cell>
          <cell r="E438" t="str">
            <v>US</v>
          </cell>
          <cell r="F438" t="str">
            <v>B/C</v>
          </cell>
          <cell r="H438">
            <v>43723</v>
          </cell>
          <cell r="I438">
            <v>7487</v>
          </cell>
          <cell r="J438" t="str">
            <v>lv</v>
          </cell>
          <cell r="K438">
            <v>32</v>
          </cell>
          <cell r="L438">
            <v>0</v>
          </cell>
          <cell r="M438">
            <v>3</v>
          </cell>
          <cell r="N438">
            <v>5</v>
          </cell>
          <cell r="O438">
            <v>2</v>
          </cell>
          <cell r="P438">
            <v>20</v>
          </cell>
          <cell r="Q438">
            <v>1</v>
          </cell>
          <cell r="R438">
            <v>18</v>
          </cell>
          <cell r="S438">
            <v>3</v>
          </cell>
          <cell r="AK438">
            <v>4.5856288649048755E-4</v>
          </cell>
        </row>
        <row r="439">
          <cell r="C439" t="str">
            <v>Capitol Weekly</v>
          </cell>
          <cell r="E439" t="str">
            <v>California</v>
          </cell>
          <cell r="F439">
            <v>0</v>
          </cell>
          <cell r="H439">
            <v>43721</v>
          </cell>
          <cell r="I439">
            <v>599</v>
          </cell>
          <cell r="J439" t="str">
            <v>lv</v>
          </cell>
          <cell r="K439">
            <v>18</v>
          </cell>
          <cell r="L439">
            <v>0</v>
          </cell>
          <cell r="M439">
            <v>1</v>
          </cell>
          <cell r="N439">
            <v>7</v>
          </cell>
          <cell r="O439">
            <v>1</v>
          </cell>
          <cell r="P439">
            <v>21</v>
          </cell>
          <cell r="Q439">
            <v>0</v>
          </cell>
          <cell r="R439">
            <v>29</v>
          </cell>
          <cell r="S439">
            <v>4</v>
          </cell>
          <cell r="AK439">
            <v>9.2162323846162481E-3</v>
          </cell>
        </row>
        <row r="440">
          <cell r="C440" t="str">
            <v>Harris Insights &amp; Analytics</v>
          </cell>
          <cell r="E440" t="str">
            <v>US</v>
          </cell>
          <cell r="F440" t="str">
            <v>C+</v>
          </cell>
          <cell r="H440">
            <v>43721</v>
          </cell>
          <cell r="I440">
            <v>1865</v>
          </cell>
          <cell r="J440" t="str">
            <v>lv</v>
          </cell>
          <cell r="K440">
            <v>35</v>
          </cell>
          <cell r="L440">
            <v>0</v>
          </cell>
          <cell r="M440">
            <v>2</v>
          </cell>
          <cell r="N440">
            <v>5</v>
          </cell>
          <cell r="O440">
            <v>1</v>
          </cell>
          <cell r="P440">
            <v>15</v>
          </cell>
          <cell r="Q440">
            <v>1</v>
          </cell>
          <cell r="R440">
            <v>15</v>
          </cell>
          <cell r="S440">
            <v>3</v>
          </cell>
          <cell r="AK440">
            <v>0</v>
          </cell>
        </row>
        <row r="441">
          <cell r="C441" t="str">
            <v>Harris Insights &amp; Analytics</v>
          </cell>
          <cell r="E441" t="str">
            <v>US</v>
          </cell>
          <cell r="F441" t="str">
            <v>C+</v>
          </cell>
          <cell r="H441">
            <v>43721</v>
          </cell>
          <cell r="I441">
            <v>3074</v>
          </cell>
          <cell r="J441" t="str">
            <v>rv</v>
          </cell>
          <cell r="K441">
            <v>29</v>
          </cell>
          <cell r="L441">
            <v>0</v>
          </cell>
          <cell r="M441">
            <v>2</v>
          </cell>
          <cell r="N441">
            <v>4</v>
          </cell>
          <cell r="O441">
            <v>1</v>
          </cell>
          <cell r="P441">
            <v>16</v>
          </cell>
          <cell r="Q441">
            <v>1</v>
          </cell>
          <cell r="R441">
            <v>12</v>
          </cell>
          <cell r="S441">
            <v>3</v>
          </cell>
          <cell r="AK441">
            <v>0</v>
          </cell>
        </row>
        <row r="442">
          <cell r="C442" t="str">
            <v>Harris Insights &amp; Analytics</v>
          </cell>
          <cell r="E442" t="str">
            <v>US</v>
          </cell>
          <cell r="F442" t="str">
            <v>C+</v>
          </cell>
          <cell r="H442">
            <v>43721</v>
          </cell>
          <cell r="I442">
            <v>799</v>
          </cell>
          <cell r="J442" t="str">
            <v>lv</v>
          </cell>
          <cell r="K442">
            <v>38</v>
          </cell>
          <cell r="L442">
            <v>0</v>
          </cell>
          <cell r="M442">
            <v>1</v>
          </cell>
          <cell r="N442">
            <v>4</v>
          </cell>
          <cell r="O442">
            <v>1</v>
          </cell>
          <cell r="P442">
            <v>14</v>
          </cell>
          <cell r="Q442">
            <v>2</v>
          </cell>
          <cell r="R442">
            <v>15</v>
          </cell>
          <cell r="S442">
            <v>2</v>
          </cell>
          <cell r="AK442">
            <v>0</v>
          </cell>
        </row>
        <row r="443">
          <cell r="C443" t="str">
            <v>Harris Insights &amp; Analytics</v>
          </cell>
          <cell r="E443" t="str">
            <v>US</v>
          </cell>
          <cell r="F443" t="str">
            <v>C+</v>
          </cell>
          <cell r="H443">
            <v>43721</v>
          </cell>
          <cell r="I443">
            <v>1302</v>
          </cell>
          <cell r="J443" t="str">
            <v>rv</v>
          </cell>
          <cell r="K443">
            <v>31</v>
          </cell>
          <cell r="L443">
            <v>0</v>
          </cell>
          <cell r="M443">
            <v>2</v>
          </cell>
          <cell r="N443">
            <v>4</v>
          </cell>
          <cell r="O443">
            <v>1</v>
          </cell>
          <cell r="P443">
            <v>15</v>
          </cell>
          <cell r="Q443">
            <v>1</v>
          </cell>
          <cell r="R443">
            <v>12</v>
          </cell>
          <cell r="S443">
            <v>2</v>
          </cell>
          <cell r="AK443">
            <v>0</v>
          </cell>
        </row>
        <row r="444">
          <cell r="C444" t="str">
            <v>Civiqs</v>
          </cell>
          <cell r="E444" t="str">
            <v>US</v>
          </cell>
          <cell r="F444">
            <v>0</v>
          </cell>
          <cell r="H444">
            <v>43720</v>
          </cell>
          <cell r="I444">
            <v>1784</v>
          </cell>
          <cell r="J444" t="str">
            <v>lv</v>
          </cell>
          <cell r="K444">
            <v>23</v>
          </cell>
          <cell r="L444">
            <v>0</v>
          </cell>
          <cell r="M444">
            <v>1</v>
          </cell>
          <cell r="N444">
            <v>7</v>
          </cell>
          <cell r="O444">
            <v>1</v>
          </cell>
          <cell r="P444">
            <v>15</v>
          </cell>
          <cell r="Q444">
            <v>0</v>
          </cell>
          <cell r="R444">
            <v>28</v>
          </cell>
          <cell r="S444">
            <v>2</v>
          </cell>
          <cell r="AK444">
            <v>0.37774257450889048</v>
          </cell>
        </row>
        <row r="445">
          <cell r="C445" t="str">
            <v>Bendixen &amp; Amandi International</v>
          </cell>
          <cell r="E445" t="str">
            <v>Arizona</v>
          </cell>
          <cell r="F445" t="str">
            <v>B/C</v>
          </cell>
          <cell r="H445">
            <v>43720</v>
          </cell>
          <cell r="I445">
            <v>250</v>
          </cell>
          <cell r="J445" t="str">
            <v>rv</v>
          </cell>
          <cell r="K445">
            <v>29</v>
          </cell>
          <cell r="L445">
            <v>0</v>
          </cell>
          <cell r="M445">
            <v>0</v>
          </cell>
          <cell r="N445">
            <v>5</v>
          </cell>
          <cell r="O445">
            <v>1</v>
          </cell>
          <cell r="P445">
            <v>18</v>
          </cell>
          <cell r="Q445">
            <v>0</v>
          </cell>
          <cell r="R445">
            <v>24</v>
          </cell>
          <cell r="S445">
            <v>2</v>
          </cell>
          <cell r="AK445">
            <v>1.690034610835045</v>
          </cell>
        </row>
        <row r="446">
          <cell r="C446" t="str">
            <v>Siena College</v>
          </cell>
          <cell r="E446" t="str">
            <v>New York</v>
          </cell>
          <cell r="F446" t="str">
            <v>A-</v>
          </cell>
          <cell r="H446">
            <v>43720</v>
          </cell>
          <cell r="I446">
            <v>359</v>
          </cell>
          <cell r="J446" t="str">
            <v>rv</v>
          </cell>
          <cell r="K446">
            <v>22</v>
          </cell>
          <cell r="L446">
            <v>0</v>
          </cell>
          <cell r="M446">
            <v>0</v>
          </cell>
          <cell r="N446">
            <v>3</v>
          </cell>
          <cell r="O446">
            <v>1</v>
          </cell>
          <cell r="P446">
            <v>15</v>
          </cell>
          <cell r="Q446">
            <v>0</v>
          </cell>
          <cell r="R446">
            <v>17</v>
          </cell>
          <cell r="S446">
            <v>1</v>
          </cell>
          <cell r="AK446">
            <v>0.14406585342068406</v>
          </cell>
        </row>
        <row r="447">
          <cell r="C447" t="str">
            <v>Harris Insights &amp; Analytics</v>
          </cell>
          <cell r="E447" t="str">
            <v>US</v>
          </cell>
          <cell r="F447" t="str">
            <v>C+</v>
          </cell>
          <cell r="H447">
            <v>43720</v>
          </cell>
          <cell r="I447">
            <v>801</v>
          </cell>
          <cell r="J447" t="str">
            <v>lv</v>
          </cell>
          <cell r="K447">
            <v>38</v>
          </cell>
          <cell r="L447">
            <v>0</v>
          </cell>
          <cell r="M447">
            <v>1</v>
          </cell>
          <cell r="N447">
            <v>4</v>
          </cell>
          <cell r="O447">
            <v>1</v>
          </cell>
          <cell r="P447">
            <v>14</v>
          </cell>
          <cell r="Q447">
            <v>1</v>
          </cell>
          <cell r="R447">
            <v>15</v>
          </cell>
          <cell r="S447">
            <v>2</v>
          </cell>
          <cell r="AK447">
            <v>7.2363497866087986E-6</v>
          </cell>
        </row>
        <row r="448">
          <cell r="C448" t="str">
            <v>Harris Insights &amp; Analytics</v>
          </cell>
          <cell r="E448" t="str">
            <v>US</v>
          </cell>
          <cell r="F448" t="str">
            <v>C+</v>
          </cell>
          <cell r="H448">
            <v>43720</v>
          </cell>
          <cell r="I448">
            <v>1319</v>
          </cell>
          <cell r="J448" t="str">
            <v>rv</v>
          </cell>
          <cell r="K448">
            <v>32</v>
          </cell>
          <cell r="L448">
            <v>0</v>
          </cell>
          <cell r="M448">
            <v>2</v>
          </cell>
          <cell r="N448">
            <v>3</v>
          </cell>
          <cell r="O448">
            <v>1</v>
          </cell>
          <cell r="P448">
            <v>15</v>
          </cell>
          <cell r="Q448">
            <v>1</v>
          </cell>
          <cell r="R448">
            <v>11</v>
          </cell>
          <cell r="S448">
            <v>2</v>
          </cell>
          <cell r="AK448">
            <v>0</v>
          </cell>
        </row>
        <row r="449">
          <cell r="C449" t="str">
            <v>Change Research</v>
          </cell>
          <cell r="E449" t="str">
            <v>Georgia</v>
          </cell>
          <cell r="F449" t="str">
            <v>C</v>
          </cell>
          <cell r="H449">
            <v>43719</v>
          </cell>
          <cell r="I449">
            <v>755</v>
          </cell>
          <cell r="J449" t="str">
            <v>lv</v>
          </cell>
          <cell r="K449">
            <v>33</v>
          </cell>
          <cell r="L449">
            <v>0</v>
          </cell>
          <cell r="M449">
            <v>2</v>
          </cell>
          <cell r="N449">
            <v>7</v>
          </cell>
          <cell r="O449">
            <v>1</v>
          </cell>
          <cell r="P449">
            <v>17</v>
          </cell>
          <cell r="Q449">
            <v>0</v>
          </cell>
          <cell r="R449">
            <v>22</v>
          </cell>
          <cell r="S449">
            <v>3</v>
          </cell>
          <cell r="AK449">
            <v>2.1900365108585067</v>
          </cell>
        </row>
        <row r="450">
          <cell r="C450" t="str">
            <v>GQR Research (GQRR)</v>
          </cell>
          <cell r="E450" t="str">
            <v>US</v>
          </cell>
          <cell r="F450" t="str">
            <v>C+</v>
          </cell>
          <cell r="H450">
            <v>43719</v>
          </cell>
          <cell r="I450">
            <v>241</v>
          </cell>
          <cell r="J450" t="str">
            <v>lv</v>
          </cell>
          <cell r="K450">
            <v>30</v>
          </cell>
          <cell r="L450">
            <v>0</v>
          </cell>
          <cell r="M450">
            <v>4</v>
          </cell>
          <cell r="N450">
            <v>4</v>
          </cell>
          <cell r="O450">
            <v>2</v>
          </cell>
          <cell r="P450">
            <v>21</v>
          </cell>
          <cell r="Q450">
            <v>0</v>
          </cell>
          <cell r="R450">
            <v>19</v>
          </cell>
          <cell r="S450">
            <v>2</v>
          </cell>
          <cell r="AK450">
            <v>1.7398582489431986</v>
          </cell>
        </row>
        <row r="451">
          <cell r="C451" t="str">
            <v>Harris Insights &amp; Analytics</v>
          </cell>
          <cell r="E451" t="str">
            <v>New Hampshire</v>
          </cell>
          <cell r="F451" t="str">
            <v>C+</v>
          </cell>
          <cell r="H451">
            <v>43719</v>
          </cell>
          <cell r="I451">
            <v>595</v>
          </cell>
          <cell r="J451" t="str">
            <v>lv</v>
          </cell>
          <cell r="K451">
            <v>22</v>
          </cell>
          <cell r="L451">
            <v>0</v>
          </cell>
          <cell r="M451">
            <v>3</v>
          </cell>
          <cell r="N451">
            <v>5</v>
          </cell>
          <cell r="O451">
            <v>1</v>
          </cell>
          <cell r="P451">
            <v>21</v>
          </cell>
          <cell r="Q451">
            <v>2</v>
          </cell>
          <cell r="R451">
            <v>15</v>
          </cell>
          <cell r="S451">
            <v>2</v>
          </cell>
          <cell r="AK451">
            <v>2.4740729599138458</v>
          </cell>
        </row>
        <row r="452">
          <cell r="C452" t="str">
            <v>Harris Insights &amp; Analytics</v>
          </cell>
          <cell r="E452" t="str">
            <v>US</v>
          </cell>
          <cell r="F452" t="str">
            <v>C+</v>
          </cell>
          <cell r="H452">
            <v>43719</v>
          </cell>
          <cell r="I452">
            <v>807</v>
          </cell>
          <cell r="J452" t="str">
            <v>lv</v>
          </cell>
          <cell r="K452">
            <v>35</v>
          </cell>
          <cell r="L452">
            <v>0</v>
          </cell>
          <cell r="M452">
            <v>2</v>
          </cell>
          <cell r="N452">
            <v>5</v>
          </cell>
          <cell r="O452">
            <v>1</v>
          </cell>
          <cell r="P452">
            <v>17</v>
          </cell>
          <cell r="Q452">
            <v>1</v>
          </cell>
          <cell r="R452">
            <v>15</v>
          </cell>
          <cell r="S452">
            <v>3</v>
          </cell>
          <cell r="AK452">
            <v>6.651107311653821E-6</v>
          </cell>
        </row>
        <row r="453">
          <cell r="C453" t="str">
            <v>Harris Insights &amp; Analytics</v>
          </cell>
          <cell r="E453" t="str">
            <v>US</v>
          </cell>
          <cell r="F453" t="str">
            <v>C+</v>
          </cell>
          <cell r="H453">
            <v>43719</v>
          </cell>
          <cell r="I453">
            <v>1313</v>
          </cell>
          <cell r="J453" t="str">
            <v>rv</v>
          </cell>
          <cell r="K453">
            <v>30</v>
          </cell>
          <cell r="L453">
            <v>0</v>
          </cell>
          <cell r="M453">
            <v>2</v>
          </cell>
          <cell r="N453">
            <v>4</v>
          </cell>
          <cell r="O453">
            <v>1</v>
          </cell>
          <cell r="P453">
            <v>18</v>
          </cell>
          <cell r="Q453">
            <v>1</v>
          </cell>
          <cell r="R453">
            <v>11</v>
          </cell>
          <cell r="S453">
            <v>2</v>
          </cell>
          <cell r="AK453">
            <v>0</v>
          </cell>
        </row>
        <row r="454">
          <cell r="C454" t="str">
            <v>McLaughlin &amp; Associates</v>
          </cell>
          <cell r="E454" t="str">
            <v>US</v>
          </cell>
          <cell r="F454" t="str">
            <v>C/D</v>
          </cell>
          <cell r="H454">
            <v>43718</v>
          </cell>
          <cell r="I454">
            <v>454</v>
          </cell>
          <cell r="J454" t="str">
            <v>lv</v>
          </cell>
          <cell r="K454">
            <v>28</v>
          </cell>
          <cell r="L454">
            <v>0</v>
          </cell>
          <cell r="M454">
            <v>4</v>
          </cell>
          <cell r="N454">
            <v>6</v>
          </cell>
          <cell r="O454">
            <v>1</v>
          </cell>
          <cell r="P454">
            <v>21</v>
          </cell>
          <cell r="Q454">
            <v>0</v>
          </cell>
          <cell r="R454">
            <v>12</v>
          </cell>
          <cell r="S454">
            <v>2</v>
          </cell>
          <cell r="AK454">
            <v>1.0710621810335434E-2</v>
          </cell>
        </row>
        <row r="455">
          <cell r="C455" t="str">
            <v>Ipsos</v>
          </cell>
          <cell r="E455" t="str">
            <v>US</v>
          </cell>
          <cell r="F455" t="str">
            <v>B-</v>
          </cell>
          <cell r="H455">
            <v>43718</v>
          </cell>
          <cell r="I455">
            <v>557</v>
          </cell>
          <cell r="J455" t="str">
            <v>rv</v>
          </cell>
          <cell r="K455">
            <v>22</v>
          </cell>
          <cell r="L455">
            <v>0</v>
          </cell>
          <cell r="M455">
            <v>3</v>
          </cell>
          <cell r="N455">
            <v>4</v>
          </cell>
          <cell r="O455">
            <v>1</v>
          </cell>
          <cell r="P455">
            <v>16</v>
          </cell>
          <cell r="Q455">
            <v>1</v>
          </cell>
          <cell r="R455">
            <v>11</v>
          </cell>
          <cell r="S455">
            <v>3</v>
          </cell>
          <cell r="AK455">
            <v>1.3889095590281764E-4</v>
          </cell>
        </row>
        <row r="456">
          <cell r="C456" t="str">
            <v>Ipsos</v>
          </cell>
          <cell r="E456" t="str">
            <v>US</v>
          </cell>
          <cell r="F456" t="str">
            <v>B-</v>
          </cell>
          <cell r="H456">
            <v>43718</v>
          </cell>
          <cell r="I456">
            <v>615</v>
          </cell>
          <cell r="J456" t="str">
            <v>a</v>
          </cell>
          <cell r="K456">
            <v>22</v>
          </cell>
          <cell r="L456">
            <v>0</v>
          </cell>
          <cell r="M456">
            <v>3</v>
          </cell>
          <cell r="N456">
            <v>4</v>
          </cell>
          <cell r="O456">
            <v>1</v>
          </cell>
          <cell r="P456">
            <v>16</v>
          </cell>
          <cell r="Q456">
            <v>1</v>
          </cell>
          <cell r="R456">
            <v>11</v>
          </cell>
          <cell r="S456">
            <v>3</v>
          </cell>
          <cell r="AK456">
            <v>0</v>
          </cell>
        </row>
        <row r="457">
          <cell r="C457" t="str">
            <v>RKM Research and Communications Inc.</v>
          </cell>
          <cell r="E457" t="str">
            <v>New Hampshire</v>
          </cell>
          <cell r="F457" t="str">
            <v>A/B</v>
          </cell>
          <cell r="H457">
            <v>43718</v>
          </cell>
          <cell r="I457">
            <v>425</v>
          </cell>
          <cell r="J457" t="str">
            <v>lv</v>
          </cell>
          <cell r="K457">
            <v>21.2</v>
          </cell>
          <cell r="L457">
            <v>0</v>
          </cell>
          <cell r="M457">
            <v>0.5</v>
          </cell>
          <cell r="N457">
            <v>4.5</v>
          </cell>
          <cell r="O457">
            <v>0.5</v>
          </cell>
          <cell r="P457">
            <v>28.5</v>
          </cell>
          <cell r="Q457">
            <v>0</v>
          </cell>
          <cell r="R457">
            <v>17.2</v>
          </cell>
          <cell r="S457">
            <v>5.2</v>
          </cell>
          <cell r="AK457">
            <v>3.4885124162771779E-2</v>
          </cell>
        </row>
        <row r="458">
          <cell r="C458" t="str">
            <v>YouGov</v>
          </cell>
          <cell r="E458" t="str">
            <v>US</v>
          </cell>
          <cell r="F458" t="str">
            <v>B-</v>
          </cell>
          <cell r="H458">
            <v>43718</v>
          </cell>
          <cell r="I458">
            <v>632</v>
          </cell>
          <cell r="J458" t="str">
            <v>lv</v>
          </cell>
          <cell r="K458">
            <v>24</v>
          </cell>
          <cell r="L458">
            <v>0</v>
          </cell>
          <cell r="M458">
            <v>2</v>
          </cell>
          <cell r="N458">
            <v>5</v>
          </cell>
          <cell r="O458">
            <v>1</v>
          </cell>
          <cell r="P458">
            <v>17</v>
          </cell>
          <cell r="Q458">
            <v>0</v>
          </cell>
          <cell r="R458">
            <v>24</v>
          </cell>
          <cell r="S458">
            <v>2</v>
          </cell>
          <cell r="AK458">
            <v>2.288731016424741E-4</v>
          </cell>
        </row>
        <row r="459">
          <cell r="C459" t="str">
            <v>Harris Insights &amp; Analytics</v>
          </cell>
          <cell r="E459" t="str">
            <v>US</v>
          </cell>
          <cell r="F459" t="str">
            <v>C+</v>
          </cell>
          <cell r="H459">
            <v>43718</v>
          </cell>
          <cell r="I459">
            <v>815</v>
          </cell>
          <cell r="J459" t="str">
            <v>lv</v>
          </cell>
          <cell r="K459">
            <v>33</v>
          </cell>
          <cell r="L459">
            <v>0</v>
          </cell>
          <cell r="M459">
            <v>2</v>
          </cell>
          <cell r="N459">
            <v>4</v>
          </cell>
          <cell r="O459">
            <v>1</v>
          </cell>
          <cell r="P459">
            <v>17</v>
          </cell>
          <cell r="Q459">
            <v>1</v>
          </cell>
          <cell r="R459">
            <v>15</v>
          </cell>
          <cell r="S459">
            <v>3</v>
          </cell>
          <cell r="AK459">
            <v>6.1318862934195801E-6</v>
          </cell>
        </row>
        <row r="460">
          <cell r="C460" t="str">
            <v>Harris Insights &amp; Analytics</v>
          </cell>
          <cell r="E460" t="str">
            <v>US</v>
          </cell>
          <cell r="F460" t="str">
            <v>C+</v>
          </cell>
          <cell r="H460">
            <v>43718</v>
          </cell>
          <cell r="I460">
            <v>1339</v>
          </cell>
          <cell r="J460" t="str">
            <v>rv</v>
          </cell>
          <cell r="K460">
            <v>29</v>
          </cell>
          <cell r="L460">
            <v>0</v>
          </cell>
          <cell r="M460">
            <v>2</v>
          </cell>
          <cell r="N460">
            <v>4</v>
          </cell>
          <cell r="O460">
            <v>2</v>
          </cell>
          <cell r="P460">
            <v>17</v>
          </cell>
          <cell r="Q460">
            <v>2</v>
          </cell>
          <cell r="R460">
            <v>12</v>
          </cell>
          <cell r="S460">
            <v>3</v>
          </cell>
          <cell r="AK460">
            <v>0</v>
          </cell>
        </row>
        <row r="461">
          <cell r="C461" t="str">
            <v>SSRS</v>
          </cell>
          <cell r="E461" t="str">
            <v>US</v>
          </cell>
          <cell r="F461" t="str">
            <v>A/B</v>
          </cell>
          <cell r="H461">
            <v>43717</v>
          </cell>
          <cell r="I461">
            <v>908</v>
          </cell>
          <cell r="J461" t="str">
            <v>rv</v>
          </cell>
          <cell r="K461">
            <v>24</v>
          </cell>
          <cell r="L461">
            <v>0</v>
          </cell>
          <cell r="M461">
            <v>2</v>
          </cell>
          <cell r="N461">
            <v>6</v>
          </cell>
          <cell r="O461">
            <v>1</v>
          </cell>
          <cell r="P461">
            <v>17</v>
          </cell>
          <cell r="Q461">
            <v>1</v>
          </cell>
          <cell r="R461">
            <v>18</v>
          </cell>
          <cell r="S461">
            <v>2</v>
          </cell>
          <cell r="AK461">
            <v>2.7030396886707102E-2</v>
          </cell>
        </row>
        <row r="462">
          <cell r="C462" t="str">
            <v>Quinnipiac University</v>
          </cell>
          <cell r="E462" t="str">
            <v>Texas</v>
          </cell>
          <cell r="F462" t="str">
            <v>B+</v>
          </cell>
          <cell r="H462">
            <v>43717</v>
          </cell>
          <cell r="I462">
            <v>456</v>
          </cell>
          <cell r="J462" t="str">
            <v>rv</v>
          </cell>
          <cell r="K462">
            <v>28</v>
          </cell>
          <cell r="L462">
            <v>0</v>
          </cell>
          <cell r="M462">
            <v>1</v>
          </cell>
          <cell r="N462">
            <v>3</v>
          </cell>
          <cell r="O462">
            <v>2</v>
          </cell>
          <cell r="P462">
            <v>12</v>
          </cell>
          <cell r="Q462">
            <v>0</v>
          </cell>
          <cell r="R462">
            <v>18</v>
          </cell>
          <cell r="S462">
            <v>1</v>
          </cell>
          <cell r="AK462">
            <v>3.6915156444060249</v>
          </cell>
        </row>
        <row r="463">
          <cell r="C463" t="str">
            <v>Emerson College</v>
          </cell>
          <cell r="E463" t="str">
            <v>New Hampshire</v>
          </cell>
          <cell r="F463" t="str">
            <v>A-</v>
          </cell>
          <cell r="H463">
            <v>43717</v>
          </cell>
          <cell r="I463">
            <v>483</v>
          </cell>
          <cell r="J463" t="str">
            <v>lv</v>
          </cell>
          <cell r="K463">
            <v>24.1</v>
          </cell>
          <cell r="L463">
            <v>0</v>
          </cell>
          <cell r="M463">
            <v>4.3</v>
          </cell>
          <cell r="N463">
            <v>10.8</v>
          </cell>
          <cell r="O463">
            <v>1.1000000000000001</v>
          </cell>
          <cell r="P463">
            <v>12.9</v>
          </cell>
          <cell r="Q463">
            <v>1.2</v>
          </cell>
          <cell r="R463">
            <v>20.5</v>
          </cell>
          <cell r="S463">
            <v>3.1</v>
          </cell>
          <cell r="AK463">
            <v>0.19204563155279772</v>
          </cell>
        </row>
        <row r="464">
          <cell r="C464" t="str">
            <v>Harris Insights &amp; Analytics</v>
          </cell>
          <cell r="E464" t="str">
            <v>US</v>
          </cell>
          <cell r="F464" t="str">
            <v>C+</v>
          </cell>
          <cell r="H464">
            <v>43717</v>
          </cell>
          <cell r="I464">
            <v>788</v>
          </cell>
          <cell r="J464" t="str">
            <v>lv</v>
          </cell>
          <cell r="K464">
            <v>30</v>
          </cell>
          <cell r="L464">
            <v>0</v>
          </cell>
          <cell r="M464">
            <v>3</v>
          </cell>
          <cell r="N464">
            <v>5</v>
          </cell>
          <cell r="O464">
            <v>1</v>
          </cell>
          <cell r="P464">
            <v>17</v>
          </cell>
          <cell r="Q464">
            <v>1</v>
          </cell>
          <cell r="R464">
            <v>15</v>
          </cell>
          <cell r="S464">
            <v>3</v>
          </cell>
          <cell r="AK464">
            <v>5.3627219609249985E-6</v>
          </cell>
        </row>
        <row r="465">
          <cell r="C465" t="str">
            <v>Harris Insights &amp; Analytics</v>
          </cell>
          <cell r="E465" t="str">
            <v>US</v>
          </cell>
          <cell r="F465" t="str">
            <v>C+</v>
          </cell>
          <cell r="H465">
            <v>43717</v>
          </cell>
          <cell r="I465">
            <v>1322</v>
          </cell>
          <cell r="J465" t="str">
            <v>rv</v>
          </cell>
          <cell r="K465">
            <v>26</v>
          </cell>
          <cell r="L465">
            <v>0</v>
          </cell>
          <cell r="M465">
            <v>2</v>
          </cell>
          <cell r="N465">
            <v>5</v>
          </cell>
          <cell r="O465">
            <v>1</v>
          </cell>
          <cell r="P465">
            <v>17</v>
          </cell>
          <cell r="Q465">
            <v>2</v>
          </cell>
          <cell r="R465">
            <v>13</v>
          </cell>
          <cell r="S465">
            <v>3</v>
          </cell>
          <cell r="AK465">
            <v>0</v>
          </cell>
        </row>
        <row r="466">
          <cell r="C466" t="str">
            <v>Harris Insights &amp; Analytics</v>
          </cell>
          <cell r="E466" t="str">
            <v>US</v>
          </cell>
          <cell r="F466" t="str">
            <v>C+</v>
          </cell>
          <cell r="H466">
            <v>43716</v>
          </cell>
          <cell r="I466">
            <v>454</v>
          </cell>
          <cell r="J466" t="str">
            <v>rv</v>
          </cell>
          <cell r="K466">
            <v>27</v>
          </cell>
          <cell r="L466">
            <v>0</v>
          </cell>
          <cell r="M466">
            <v>3</v>
          </cell>
          <cell r="N466">
            <v>4</v>
          </cell>
          <cell r="O466">
            <v>1</v>
          </cell>
          <cell r="P466">
            <v>15</v>
          </cell>
          <cell r="Q466">
            <v>1</v>
          </cell>
          <cell r="R466">
            <v>12</v>
          </cell>
          <cell r="S466">
            <v>5</v>
          </cell>
          <cell r="AK466">
            <v>0</v>
          </cell>
        </row>
        <row r="467">
          <cell r="C467" t="str">
            <v>USC Dornsife/LA Times</v>
          </cell>
          <cell r="E467" t="str">
            <v>US</v>
          </cell>
          <cell r="F467" t="str">
            <v>B/C</v>
          </cell>
          <cell r="H467">
            <v>43716</v>
          </cell>
          <cell r="I467">
            <v>2462</v>
          </cell>
          <cell r="J467" t="str">
            <v>lv</v>
          </cell>
          <cell r="K467">
            <v>28</v>
          </cell>
          <cell r="L467">
            <v>0</v>
          </cell>
          <cell r="M467">
            <v>2</v>
          </cell>
          <cell r="N467">
            <v>4</v>
          </cell>
          <cell r="O467">
            <v>1</v>
          </cell>
          <cell r="P467">
            <v>13</v>
          </cell>
          <cell r="Q467">
            <v>0</v>
          </cell>
          <cell r="R467">
            <v>11</v>
          </cell>
          <cell r="S467">
            <v>2</v>
          </cell>
          <cell r="AK467">
            <v>0.16847495030305981</v>
          </cell>
        </row>
        <row r="468">
          <cell r="C468" t="str">
            <v>YouGov</v>
          </cell>
          <cell r="E468" t="str">
            <v>Texas</v>
          </cell>
          <cell r="F468" t="str">
            <v>B-</v>
          </cell>
          <cell r="H468">
            <v>43716</v>
          </cell>
          <cell r="I468">
            <v>552</v>
          </cell>
          <cell r="J468" t="str">
            <v>lv</v>
          </cell>
          <cell r="K468">
            <v>26</v>
          </cell>
          <cell r="L468">
            <v>0</v>
          </cell>
          <cell r="M468">
            <v>1</v>
          </cell>
          <cell r="N468">
            <v>4</v>
          </cell>
          <cell r="O468">
            <v>1</v>
          </cell>
          <cell r="P468">
            <v>12</v>
          </cell>
          <cell r="Q468">
            <v>0</v>
          </cell>
          <cell r="R468">
            <v>18</v>
          </cell>
          <cell r="S468">
            <v>3</v>
          </cell>
          <cell r="AK468">
            <v>0.36007798740282471</v>
          </cell>
        </row>
        <row r="469">
          <cell r="C469" t="str">
            <v>Morning Consult</v>
          </cell>
          <cell r="E469" t="str">
            <v>US</v>
          </cell>
          <cell r="F469" t="str">
            <v>B/C</v>
          </cell>
          <cell r="H469">
            <v>43716</v>
          </cell>
          <cell r="I469">
            <v>17824</v>
          </cell>
          <cell r="J469" t="str">
            <v>lv</v>
          </cell>
          <cell r="K469">
            <v>33</v>
          </cell>
          <cell r="L469">
            <v>0</v>
          </cell>
          <cell r="M469">
            <v>3</v>
          </cell>
          <cell r="N469">
            <v>5</v>
          </cell>
          <cell r="O469">
            <v>1</v>
          </cell>
          <cell r="P469">
            <v>21</v>
          </cell>
          <cell r="Q469">
            <v>1</v>
          </cell>
          <cell r="R469">
            <v>16</v>
          </cell>
          <cell r="S469">
            <v>3</v>
          </cell>
          <cell r="AK469">
            <v>5.5286871732794941E-4</v>
          </cell>
        </row>
        <row r="470">
          <cell r="C470" t="str">
            <v>Harris Insights &amp; Analytics</v>
          </cell>
          <cell r="E470" t="str">
            <v>US</v>
          </cell>
          <cell r="F470" t="str">
            <v>C+</v>
          </cell>
          <cell r="H470">
            <v>43716</v>
          </cell>
          <cell r="I470">
            <v>1350</v>
          </cell>
          <cell r="J470" t="str">
            <v>rv</v>
          </cell>
          <cell r="K470">
            <v>27</v>
          </cell>
          <cell r="L470">
            <v>0</v>
          </cell>
          <cell r="M470">
            <v>3</v>
          </cell>
          <cell r="N470">
            <v>5</v>
          </cell>
          <cell r="O470">
            <v>1</v>
          </cell>
          <cell r="P470">
            <v>17</v>
          </cell>
          <cell r="Q470">
            <v>1</v>
          </cell>
          <cell r="R470">
            <v>13</v>
          </cell>
          <cell r="S470">
            <v>3</v>
          </cell>
          <cell r="AK470">
            <v>5.1723953852184688E-6</v>
          </cell>
        </row>
        <row r="471">
          <cell r="C471" t="str">
            <v>Harris Insights &amp; Analytics</v>
          </cell>
          <cell r="E471" t="str">
            <v>US</v>
          </cell>
          <cell r="F471" t="str">
            <v>C+</v>
          </cell>
          <cell r="H471">
            <v>43715</v>
          </cell>
          <cell r="I471">
            <v>1350</v>
          </cell>
          <cell r="J471" t="str">
            <v>rv</v>
          </cell>
          <cell r="K471">
            <v>26</v>
          </cell>
          <cell r="L471">
            <v>0</v>
          </cell>
          <cell r="M471">
            <v>2</v>
          </cell>
          <cell r="N471">
            <v>5</v>
          </cell>
          <cell r="O471">
            <v>1</v>
          </cell>
          <cell r="P471">
            <v>17</v>
          </cell>
          <cell r="Q471">
            <v>1</v>
          </cell>
          <cell r="R471">
            <v>13</v>
          </cell>
          <cell r="S471">
            <v>2</v>
          </cell>
          <cell r="AK471">
            <v>4.962132658580824E-6</v>
          </cell>
        </row>
        <row r="472">
          <cell r="C472" t="str">
            <v>Benenson Strategy Group</v>
          </cell>
          <cell r="E472" t="str">
            <v>US</v>
          </cell>
          <cell r="F472" t="str">
            <v>B/C</v>
          </cell>
          <cell r="H472">
            <v>43714</v>
          </cell>
          <cell r="I472">
            <v>762</v>
          </cell>
          <cell r="J472" t="str">
            <v>lv</v>
          </cell>
          <cell r="K472">
            <v>28</v>
          </cell>
          <cell r="L472">
            <v>0</v>
          </cell>
          <cell r="M472">
            <v>3</v>
          </cell>
          <cell r="N472">
            <v>8</v>
          </cell>
          <cell r="O472">
            <v>0</v>
          </cell>
          <cell r="P472">
            <v>21</v>
          </cell>
          <cell r="Q472">
            <v>0</v>
          </cell>
          <cell r="R472">
            <v>14</v>
          </cell>
          <cell r="S472">
            <v>2</v>
          </cell>
          <cell r="AK472">
            <v>2.8855536901492851</v>
          </cell>
        </row>
        <row r="473">
          <cell r="C473" t="str">
            <v>YouGov</v>
          </cell>
          <cell r="E473" t="str">
            <v>US</v>
          </cell>
          <cell r="F473" t="str">
            <v>B-</v>
          </cell>
          <cell r="H473">
            <v>43714</v>
          </cell>
          <cell r="I473">
            <v>1002</v>
          </cell>
          <cell r="J473" t="str">
            <v>lv</v>
          </cell>
          <cell r="K473">
            <v>27</v>
          </cell>
          <cell r="L473">
            <v>0</v>
          </cell>
          <cell r="M473">
            <v>2</v>
          </cell>
          <cell r="N473">
            <v>6</v>
          </cell>
          <cell r="O473">
            <v>1</v>
          </cell>
          <cell r="P473">
            <v>15</v>
          </cell>
          <cell r="Q473">
            <v>0</v>
          </cell>
          <cell r="R473">
            <v>24</v>
          </cell>
          <cell r="S473">
            <v>2</v>
          </cell>
          <cell r="AK473">
            <v>2.3924296700981556E-4</v>
          </cell>
        </row>
        <row r="474">
          <cell r="C474" t="str">
            <v>YouGov</v>
          </cell>
          <cell r="E474" t="str">
            <v>US</v>
          </cell>
          <cell r="F474" t="str">
            <v>B-</v>
          </cell>
          <cell r="H474">
            <v>43714</v>
          </cell>
          <cell r="I474">
            <v>1002</v>
          </cell>
          <cell r="J474" t="str">
            <v>lv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36</v>
          </cell>
          <cell r="Q474">
            <v>0</v>
          </cell>
          <cell r="R474">
            <v>55</v>
          </cell>
          <cell r="S474">
            <v>0</v>
          </cell>
          <cell r="AK474">
            <v>0</v>
          </cell>
        </row>
        <row r="475">
          <cell r="C475" t="str">
            <v>YouGov</v>
          </cell>
          <cell r="E475" t="str">
            <v>US</v>
          </cell>
          <cell r="F475" t="str">
            <v>B-</v>
          </cell>
          <cell r="H475">
            <v>43714</v>
          </cell>
          <cell r="I475">
            <v>1002</v>
          </cell>
          <cell r="J475" t="str">
            <v>lv</v>
          </cell>
          <cell r="K475">
            <v>43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49</v>
          </cell>
          <cell r="S475">
            <v>0</v>
          </cell>
          <cell r="AK475">
            <v>0</v>
          </cell>
        </row>
        <row r="476">
          <cell r="C476" t="str">
            <v>YouGov</v>
          </cell>
          <cell r="E476" t="str">
            <v>US</v>
          </cell>
          <cell r="F476" t="str">
            <v>B-</v>
          </cell>
          <cell r="H476">
            <v>43714</v>
          </cell>
          <cell r="I476">
            <v>1002</v>
          </cell>
          <cell r="J476" t="str">
            <v>lv</v>
          </cell>
          <cell r="K476">
            <v>51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40</v>
          </cell>
          <cell r="Q476">
            <v>0</v>
          </cell>
          <cell r="R476">
            <v>0</v>
          </cell>
          <cell r="S476">
            <v>0</v>
          </cell>
          <cell r="AK476">
            <v>0</v>
          </cell>
        </row>
        <row r="477">
          <cell r="C477" t="str">
            <v>Univision/University of Houston/Latino Decisions/North Star Opinion Research</v>
          </cell>
          <cell r="E477" t="str">
            <v>Texas</v>
          </cell>
          <cell r="F477">
            <v>0</v>
          </cell>
          <cell r="H477">
            <v>43714</v>
          </cell>
          <cell r="I477">
            <v>552</v>
          </cell>
          <cell r="J477" t="str">
            <v>lv</v>
          </cell>
          <cell r="K477">
            <v>20</v>
          </cell>
          <cell r="L477">
            <v>0</v>
          </cell>
          <cell r="M477">
            <v>3</v>
          </cell>
          <cell r="N477">
            <v>1</v>
          </cell>
          <cell r="O477">
            <v>0</v>
          </cell>
          <cell r="P477">
            <v>13</v>
          </cell>
          <cell r="Q477">
            <v>1</v>
          </cell>
          <cell r="R477">
            <v>12</v>
          </cell>
          <cell r="S477">
            <v>1</v>
          </cell>
          <cell r="AK477">
            <v>1.8869828072429398</v>
          </cell>
        </row>
        <row r="478">
          <cell r="C478" t="str">
            <v>Harris Insights &amp; Analytics</v>
          </cell>
          <cell r="E478" t="str">
            <v>US</v>
          </cell>
          <cell r="F478" t="str">
            <v>C+</v>
          </cell>
          <cell r="H478">
            <v>43714</v>
          </cell>
          <cell r="I478">
            <v>1891</v>
          </cell>
          <cell r="J478" t="str">
            <v>lv</v>
          </cell>
          <cell r="K478">
            <v>33</v>
          </cell>
          <cell r="L478">
            <v>0</v>
          </cell>
          <cell r="M478">
            <v>2</v>
          </cell>
          <cell r="N478">
            <v>5</v>
          </cell>
          <cell r="O478">
            <v>1</v>
          </cell>
          <cell r="P478">
            <v>15</v>
          </cell>
          <cell r="Q478">
            <v>1</v>
          </cell>
          <cell r="R478">
            <v>15</v>
          </cell>
          <cell r="S478">
            <v>2</v>
          </cell>
          <cell r="AK478">
            <v>4.5261075780720113E-6</v>
          </cell>
        </row>
        <row r="479">
          <cell r="C479" t="str">
            <v>Harris Insights &amp; Analytics</v>
          </cell>
          <cell r="E479" t="str">
            <v>US</v>
          </cell>
          <cell r="F479" t="str">
            <v>C+</v>
          </cell>
          <cell r="H479">
            <v>43714</v>
          </cell>
          <cell r="I479">
            <v>3137</v>
          </cell>
          <cell r="J479" t="str">
            <v>rv</v>
          </cell>
          <cell r="K479">
            <v>28</v>
          </cell>
          <cell r="L479">
            <v>0</v>
          </cell>
          <cell r="M479">
            <v>2</v>
          </cell>
          <cell r="N479">
            <v>5</v>
          </cell>
          <cell r="O479">
            <v>1</v>
          </cell>
          <cell r="P479">
            <v>17</v>
          </cell>
          <cell r="Q479">
            <v>1</v>
          </cell>
          <cell r="R479">
            <v>13</v>
          </cell>
          <cell r="S479">
            <v>2</v>
          </cell>
          <cell r="AK479">
            <v>0</v>
          </cell>
        </row>
        <row r="480">
          <cell r="C480" t="str">
            <v>Harris Insights &amp; Analytics</v>
          </cell>
          <cell r="E480" t="str">
            <v>US</v>
          </cell>
          <cell r="F480" t="str">
            <v>C+</v>
          </cell>
          <cell r="H480">
            <v>43714</v>
          </cell>
          <cell r="I480">
            <v>829</v>
          </cell>
          <cell r="J480" t="str">
            <v>lv</v>
          </cell>
          <cell r="K480">
            <v>33</v>
          </cell>
          <cell r="L480">
            <v>0</v>
          </cell>
          <cell r="M480">
            <v>2</v>
          </cell>
          <cell r="N480">
            <v>4</v>
          </cell>
          <cell r="O480">
            <v>1</v>
          </cell>
          <cell r="P480">
            <v>15</v>
          </cell>
          <cell r="Q480">
            <v>1</v>
          </cell>
          <cell r="R480">
            <v>14</v>
          </cell>
          <cell r="S480">
            <v>3</v>
          </cell>
          <cell r="AK480">
            <v>0</v>
          </cell>
        </row>
        <row r="481">
          <cell r="C481" t="str">
            <v>Harris Insights &amp; Analytics</v>
          </cell>
          <cell r="E481" t="str">
            <v>US</v>
          </cell>
          <cell r="F481" t="str">
            <v>C+</v>
          </cell>
          <cell r="H481">
            <v>43714</v>
          </cell>
          <cell r="I481">
            <v>1352</v>
          </cell>
          <cell r="J481" t="str">
            <v>rv</v>
          </cell>
          <cell r="K481">
            <v>29</v>
          </cell>
          <cell r="L481">
            <v>0</v>
          </cell>
          <cell r="M481">
            <v>2</v>
          </cell>
          <cell r="N481">
            <v>4</v>
          </cell>
          <cell r="O481">
            <v>1</v>
          </cell>
          <cell r="P481">
            <v>17</v>
          </cell>
          <cell r="Q481">
            <v>1</v>
          </cell>
          <cell r="R481">
            <v>13</v>
          </cell>
          <cell r="S481">
            <v>2</v>
          </cell>
          <cell r="AK481">
            <v>0</v>
          </cell>
        </row>
        <row r="482">
          <cell r="C482" t="str">
            <v>Ragnar Research Partners</v>
          </cell>
          <cell r="E482" t="str">
            <v>Texas</v>
          </cell>
          <cell r="F482">
            <v>0</v>
          </cell>
          <cell r="H482">
            <v>43713</v>
          </cell>
          <cell r="I482">
            <v>600</v>
          </cell>
          <cell r="J482" t="str">
            <v>lv</v>
          </cell>
          <cell r="K482">
            <v>23</v>
          </cell>
          <cell r="L482">
            <v>0</v>
          </cell>
          <cell r="M482">
            <v>1</v>
          </cell>
          <cell r="N482">
            <v>6</v>
          </cell>
          <cell r="O482">
            <v>0</v>
          </cell>
          <cell r="P482">
            <v>12</v>
          </cell>
          <cell r="Q482">
            <v>0</v>
          </cell>
          <cell r="R482">
            <v>15</v>
          </cell>
          <cell r="S482">
            <v>0</v>
          </cell>
          <cell r="AK482">
            <v>1.6625841859980903</v>
          </cell>
        </row>
        <row r="483">
          <cell r="C483" t="str">
            <v>ABC News/Washington Post</v>
          </cell>
          <cell r="E483" t="str">
            <v>US</v>
          </cell>
          <cell r="F483" t="str">
            <v>A+</v>
          </cell>
          <cell r="H483">
            <v>43713</v>
          </cell>
          <cell r="I483">
            <v>437</v>
          </cell>
          <cell r="J483" t="str">
            <v>a</v>
          </cell>
          <cell r="K483">
            <v>27</v>
          </cell>
          <cell r="L483">
            <v>0</v>
          </cell>
          <cell r="M483">
            <v>1</v>
          </cell>
          <cell r="N483">
            <v>4</v>
          </cell>
          <cell r="O483">
            <v>1</v>
          </cell>
          <cell r="P483">
            <v>19</v>
          </cell>
          <cell r="Q483">
            <v>0</v>
          </cell>
          <cell r="R483">
            <v>17</v>
          </cell>
          <cell r="S483">
            <v>3</v>
          </cell>
          <cell r="AK483">
            <v>0</v>
          </cell>
        </row>
        <row r="484">
          <cell r="C484" t="str">
            <v>ABC News/Washington Post</v>
          </cell>
          <cell r="E484" t="str">
            <v>US</v>
          </cell>
          <cell r="F484" t="str">
            <v>A+</v>
          </cell>
          <cell r="H484">
            <v>43713</v>
          </cell>
          <cell r="I484">
            <v>391</v>
          </cell>
          <cell r="J484" t="str">
            <v>rv</v>
          </cell>
          <cell r="K484">
            <v>29</v>
          </cell>
          <cell r="L484">
            <v>0</v>
          </cell>
          <cell r="M484">
            <v>1</v>
          </cell>
          <cell r="N484">
            <v>4</v>
          </cell>
          <cell r="O484">
            <v>2</v>
          </cell>
          <cell r="P484">
            <v>19</v>
          </cell>
          <cell r="Q484">
            <v>1</v>
          </cell>
          <cell r="R484">
            <v>18</v>
          </cell>
          <cell r="S484">
            <v>3</v>
          </cell>
          <cell r="AK484">
            <v>2.8264656267502193E-2</v>
          </cell>
        </row>
        <row r="485">
          <cell r="C485" t="str">
            <v>Suffolk University</v>
          </cell>
          <cell r="E485" t="str">
            <v>Massachusetts</v>
          </cell>
          <cell r="F485" t="str">
            <v>A-</v>
          </cell>
          <cell r="H485">
            <v>43713</v>
          </cell>
          <cell r="I485">
            <v>500</v>
          </cell>
          <cell r="J485" t="str">
            <v>lv</v>
          </cell>
          <cell r="K485">
            <v>25.8</v>
          </cell>
          <cell r="L485">
            <v>0</v>
          </cell>
          <cell r="M485">
            <v>1.4</v>
          </cell>
          <cell r="N485">
            <v>5</v>
          </cell>
          <cell r="O485">
            <v>0</v>
          </cell>
          <cell r="P485">
            <v>8.4</v>
          </cell>
          <cell r="Q485">
            <v>0</v>
          </cell>
          <cell r="R485">
            <v>23.6</v>
          </cell>
          <cell r="S485">
            <v>0.6</v>
          </cell>
          <cell r="AK485">
            <v>5.1709455328558613</v>
          </cell>
        </row>
        <row r="486">
          <cell r="C486" t="str">
            <v>Harris Insights &amp; Analytics</v>
          </cell>
          <cell r="E486" t="str">
            <v>US</v>
          </cell>
          <cell r="F486" t="str">
            <v>C+</v>
          </cell>
          <cell r="H486">
            <v>43713</v>
          </cell>
          <cell r="I486">
            <v>846</v>
          </cell>
          <cell r="J486" t="str">
            <v>lv</v>
          </cell>
          <cell r="K486">
            <v>33</v>
          </cell>
          <cell r="L486">
            <v>0</v>
          </cell>
          <cell r="M486">
            <v>1</v>
          </cell>
          <cell r="N486">
            <v>4</v>
          </cell>
          <cell r="O486">
            <v>1</v>
          </cell>
          <cell r="P486">
            <v>15</v>
          </cell>
          <cell r="Q486">
            <v>1</v>
          </cell>
          <cell r="R486">
            <v>15</v>
          </cell>
          <cell r="S486">
            <v>3</v>
          </cell>
          <cell r="AK486">
            <v>4.0451275408751172E-6</v>
          </cell>
        </row>
        <row r="487">
          <cell r="C487" t="str">
            <v>Harris Insights &amp; Analytics</v>
          </cell>
          <cell r="E487" t="str">
            <v>US</v>
          </cell>
          <cell r="F487" t="str">
            <v>C+</v>
          </cell>
          <cell r="H487">
            <v>43713</v>
          </cell>
          <cell r="I487">
            <v>1372</v>
          </cell>
          <cell r="J487" t="str">
            <v>rv</v>
          </cell>
          <cell r="K487">
            <v>30</v>
          </cell>
          <cell r="L487">
            <v>0</v>
          </cell>
          <cell r="M487">
            <v>1</v>
          </cell>
          <cell r="N487">
            <v>4</v>
          </cell>
          <cell r="O487">
            <v>1</v>
          </cell>
          <cell r="P487">
            <v>16</v>
          </cell>
          <cell r="Q487">
            <v>1</v>
          </cell>
          <cell r="R487">
            <v>13</v>
          </cell>
          <cell r="S487">
            <v>2</v>
          </cell>
          <cell r="AK487">
            <v>0</v>
          </cell>
        </row>
        <row r="488">
          <cell r="C488" t="str">
            <v>TargetPoint/GQR Research</v>
          </cell>
          <cell r="E488" t="str">
            <v>US</v>
          </cell>
          <cell r="F488">
            <v>0</v>
          </cell>
          <cell r="H488">
            <v>43712</v>
          </cell>
          <cell r="I488">
            <v>600</v>
          </cell>
          <cell r="J488" t="str">
            <v>lv</v>
          </cell>
          <cell r="K488">
            <v>26</v>
          </cell>
          <cell r="L488">
            <v>0</v>
          </cell>
          <cell r="M488">
            <v>1</v>
          </cell>
          <cell r="N488">
            <v>5</v>
          </cell>
          <cell r="O488">
            <v>2</v>
          </cell>
          <cell r="P488">
            <v>15</v>
          </cell>
          <cell r="Q488">
            <v>0</v>
          </cell>
          <cell r="R488">
            <v>23</v>
          </cell>
          <cell r="S488">
            <v>0</v>
          </cell>
          <cell r="AK488">
            <v>1.7554663211403803</v>
          </cell>
        </row>
        <row r="489">
          <cell r="C489" t="str">
            <v>YouGov</v>
          </cell>
          <cell r="E489" t="str">
            <v>South Carolina</v>
          </cell>
          <cell r="F489" t="str">
            <v>B-</v>
          </cell>
          <cell r="H489">
            <v>43712</v>
          </cell>
          <cell r="I489">
            <v>785</v>
          </cell>
          <cell r="J489" t="str">
            <v>lv</v>
          </cell>
          <cell r="K489">
            <v>43</v>
          </cell>
          <cell r="L489">
            <v>0</v>
          </cell>
          <cell r="M489">
            <v>2</v>
          </cell>
          <cell r="N489">
            <v>4</v>
          </cell>
          <cell r="O489">
            <v>1</v>
          </cell>
          <cell r="P489">
            <v>18</v>
          </cell>
          <cell r="Q489">
            <v>1</v>
          </cell>
          <cell r="R489">
            <v>14</v>
          </cell>
          <cell r="S489">
            <v>1</v>
          </cell>
          <cell r="AK489">
            <v>2.6393780448344079E-2</v>
          </cell>
        </row>
        <row r="490">
          <cell r="C490" t="str">
            <v>YouGov</v>
          </cell>
          <cell r="E490" t="str">
            <v>Nevada</v>
          </cell>
          <cell r="F490" t="str">
            <v>B-</v>
          </cell>
          <cell r="H490">
            <v>43712</v>
          </cell>
          <cell r="I490">
            <v>563</v>
          </cell>
          <cell r="J490" t="str">
            <v>lv</v>
          </cell>
          <cell r="K490">
            <v>27</v>
          </cell>
          <cell r="L490">
            <v>0</v>
          </cell>
          <cell r="M490">
            <v>1</v>
          </cell>
          <cell r="N490">
            <v>4</v>
          </cell>
          <cell r="O490">
            <v>0</v>
          </cell>
          <cell r="P490">
            <v>29</v>
          </cell>
          <cell r="Q490">
            <v>2</v>
          </cell>
          <cell r="R490">
            <v>18</v>
          </cell>
          <cell r="S490">
            <v>1</v>
          </cell>
          <cell r="AK490">
            <v>0.35783194978485394</v>
          </cell>
        </row>
        <row r="491">
          <cell r="C491" t="str">
            <v>YouGov</v>
          </cell>
          <cell r="E491" t="str">
            <v>Iowa</v>
          </cell>
          <cell r="F491" t="str">
            <v>B-</v>
          </cell>
          <cell r="H491">
            <v>43712</v>
          </cell>
          <cell r="I491">
            <v>682</v>
          </cell>
          <cell r="J491" t="str">
            <v>lv</v>
          </cell>
          <cell r="K491">
            <v>29</v>
          </cell>
          <cell r="L491">
            <v>0</v>
          </cell>
          <cell r="M491">
            <v>2</v>
          </cell>
          <cell r="N491">
            <v>7</v>
          </cell>
          <cell r="O491">
            <v>2</v>
          </cell>
          <cell r="P491">
            <v>26</v>
          </cell>
          <cell r="Q491">
            <v>2</v>
          </cell>
          <cell r="R491">
            <v>17</v>
          </cell>
          <cell r="S491">
            <v>1</v>
          </cell>
          <cell r="AK491">
            <v>2.4855223925076539E-2</v>
          </cell>
        </row>
        <row r="492">
          <cell r="C492" t="str">
            <v>YouGov</v>
          </cell>
          <cell r="E492" t="str">
            <v>New Hampshire</v>
          </cell>
          <cell r="F492" t="str">
            <v>B-</v>
          </cell>
          <cell r="H492">
            <v>43712</v>
          </cell>
          <cell r="I492">
            <v>492</v>
          </cell>
          <cell r="J492" t="str">
            <v>lv</v>
          </cell>
          <cell r="K492">
            <v>26</v>
          </cell>
          <cell r="L492">
            <v>0</v>
          </cell>
          <cell r="M492">
            <v>2</v>
          </cell>
          <cell r="N492">
            <v>8</v>
          </cell>
          <cell r="O492">
            <v>1</v>
          </cell>
          <cell r="P492">
            <v>25</v>
          </cell>
          <cell r="Q492">
            <v>1</v>
          </cell>
          <cell r="R492">
            <v>27</v>
          </cell>
          <cell r="S492">
            <v>1</v>
          </cell>
          <cell r="AK492">
            <v>4.2227039836583859E-2</v>
          </cell>
        </row>
        <row r="493">
          <cell r="C493" t="str">
            <v>Harris Insights &amp; Analytics</v>
          </cell>
          <cell r="E493" t="str">
            <v>US</v>
          </cell>
          <cell r="F493" t="str">
            <v>C+</v>
          </cell>
          <cell r="H493">
            <v>43712</v>
          </cell>
          <cell r="I493">
            <v>842</v>
          </cell>
          <cell r="J493" t="str">
            <v>lv</v>
          </cell>
          <cell r="K493">
            <v>33</v>
          </cell>
          <cell r="L493">
            <v>0</v>
          </cell>
          <cell r="M493">
            <v>2</v>
          </cell>
          <cell r="N493">
            <v>6</v>
          </cell>
          <cell r="O493">
            <v>1</v>
          </cell>
          <cell r="P493">
            <v>15</v>
          </cell>
          <cell r="Q493">
            <v>1</v>
          </cell>
          <cell r="R493">
            <v>15</v>
          </cell>
          <cell r="S493">
            <v>2</v>
          </cell>
          <cell r="AK493">
            <v>3.7521845838414713E-6</v>
          </cell>
        </row>
        <row r="494">
          <cell r="C494" t="str">
            <v>Harris Insights &amp; Analytics</v>
          </cell>
          <cell r="E494" t="str">
            <v>US</v>
          </cell>
          <cell r="F494" t="str">
            <v>C+</v>
          </cell>
          <cell r="H494">
            <v>43712</v>
          </cell>
          <cell r="I494">
            <v>1347</v>
          </cell>
          <cell r="J494" t="str">
            <v>rv</v>
          </cell>
          <cell r="K494">
            <v>30</v>
          </cell>
          <cell r="L494">
            <v>0</v>
          </cell>
          <cell r="M494">
            <v>1</v>
          </cell>
          <cell r="N494">
            <v>5</v>
          </cell>
          <cell r="O494">
            <v>1</v>
          </cell>
          <cell r="P494">
            <v>16</v>
          </cell>
          <cell r="Q494">
            <v>1</v>
          </cell>
          <cell r="R494">
            <v>12</v>
          </cell>
          <cell r="S494">
            <v>2</v>
          </cell>
          <cell r="AK494">
            <v>0</v>
          </cell>
        </row>
        <row r="495">
          <cell r="C495" t="str">
            <v>Swayable</v>
          </cell>
          <cell r="E495" t="str">
            <v>US</v>
          </cell>
          <cell r="F495">
            <v>0</v>
          </cell>
          <cell r="H495">
            <v>43700</v>
          </cell>
          <cell r="I495">
            <v>1849</v>
          </cell>
          <cell r="J495" t="str">
            <v>lv</v>
          </cell>
          <cell r="K495">
            <v>32.799999999999997</v>
          </cell>
          <cell r="L495">
            <v>0</v>
          </cell>
          <cell r="M495">
            <v>2.2000000000000002</v>
          </cell>
          <cell r="N495">
            <v>3.2</v>
          </cell>
          <cell r="O495">
            <v>1.4</v>
          </cell>
          <cell r="P495">
            <v>17.899999999999999</v>
          </cell>
          <cell r="Q495">
            <v>1.9</v>
          </cell>
          <cell r="R495">
            <v>15.6</v>
          </cell>
          <cell r="S495">
            <v>1.1000000000000001</v>
          </cell>
          <cell r="AK495">
            <v>2.0642888186214168E-3</v>
          </cell>
        </row>
        <row r="496">
          <cell r="C496" t="str">
            <v>Swayable</v>
          </cell>
          <cell r="E496" t="str">
            <v>US</v>
          </cell>
          <cell r="F496">
            <v>0</v>
          </cell>
          <cell r="H496">
            <v>43700</v>
          </cell>
          <cell r="I496">
            <v>3790</v>
          </cell>
          <cell r="J496" t="str">
            <v>a</v>
          </cell>
          <cell r="K496">
            <v>28.1</v>
          </cell>
          <cell r="L496">
            <v>0</v>
          </cell>
          <cell r="M496">
            <v>2</v>
          </cell>
          <cell r="N496">
            <v>3.1</v>
          </cell>
          <cell r="O496">
            <v>1.2</v>
          </cell>
          <cell r="P496">
            <v>21</v>
          </cell>
          <cell r="Q496">
            <v>1.3</v>
          </cell>
          <cell r="R496">
            <v>13.1</v>
          </cell>
          <cell r="S496">
            <v>3.3</v>
          </cell>
          <cell r="AK496">
            <v>0</v>
          </cell>
        </row>
        <row r="497">
          <cell r="C497" t="str">
            <v>YouGov</v>
          </cell>
          <cell r="E497" t="str">
            <v>US</v>
          </cell>
          <cell r="F497" t="str">
            <v>B-</v>
          </cell>
          <cell r="H497">
            <v>43711</v>
          </cell>
          <cell r="I497">
            <v>518</v>
          </cell>
          <cell r="J497" t="str">
            <v>lv</v>
          </cell>
          <cell r="K497">
            <v>26</v>
          </cell>
          <cell r="L497">
            <v>0</v>
          </cell>
          <cell r="M497">
            <v>1</v>
          </cell>
          <cell r="N497">
            <v>6</v>
          </cell>
          <cell r="O497">
            <v>0</v>
          </cell>
          <cell r="P497">
            <v>14</v>
          </cell>
          <cell r="Q497">
            <v>0</v>
          </cell>
          <cell r="R497">
            <v>21</v>
          </cell>
          <cell r="S497">
            <v>3</v>
          </cell>
          <cell r="AK497">
            <v>1.1425823309165536E-4</v>
          </cell>
        </row>
        <row r="498">
          <cell r="C498" t="str">
            <v>Harris Insights &amp; Analytics</v>
          </cell>
          <cell r="E498" t="str">
            <v>US</v>
          </cell>
          <cell r="F498" t="str">
            <v>C+</v>
          </cell>
          <cell r="H498">
            <v>43711</v>
          </cell>
          <cell r="I498">
            <v>808</v>
          </cell>
          <cell r="J498" t="str">
            <v>lv</v>
          </cell>
          <cell r="K498">
            <v>34</v>
          </cell>
          <cell r="L498">
            <v>0</v>
          </cell>
          <cell r="M498">
            <v>1</v>
          </cell>
          <cell r="N498">
            <v>6</v>
          </cell>
          <cell r="O498">
            <v>1</v>
          </cell>
          <cell r="P498">
            <v>16</v>
          </cell>
          <cell r="Q498">
            <v>2</v>
          </cell>
          <cell r="R498">
            <v>15</v>
          </cell>
          <cell r="S498">
            <v>2</v>
          </cell>
          <cell r="AK498">
            <v>3.4358837866385471E-6</v>
          </cell>
        </row>
        <row r="499">
          <cell r="C499" t="str">
            <v>Harris Insights &amp; Analytics</v>
          </cell>
          <cell r="E499" t="str">
            <v>US</v>
          </cell>
          <cell r="F499" t="str">
            <v>C+</v>
          </cell>
          <cell r="H499">
            <v>43711</v>
          </cell>
          <cell r="I499">
            <v>1346</v>
          </cell>
          <cell r="J499" t="str">
            <v>rv</v>
          </cell>
          <cell r="K499">
            <v>28</v>
          </cell>
          <cell r="L499">
            <v>0</v>
          </cell>
          <cell r="M499">
            <v>1</v>
          </cell>
          <cell r="N499">
            <v>5</v>
          </cell>
          <cell r="O499">
            <v>1</v>
          </cell>
          <cell r="P499">
            <v>18</v>
          </cell>
          <cell r="Q499">
            <v>1</v>
          </cell>
          <cell r="R499">
            <v>11</v>
          </cell>
          <cell r="S499">
            <v>2</v>
          </cell>
          <cell r="AK499">
            <v>0</v>
          </cell>
        </row>
        <row r="500">
          <cell r="C500" t="str">
            <v>Harris Insights &amp; Analytics</v>
          </cell>
          <cell r="E500" t="str">
            <v>US</v>
          </cell>
          <cell r="F500" t="str">
            <v>C+</v>
          </cell>
          <cell r="H500">
            <v>43710</v>
          </cell>
          <cell r="I500">
            <v>1350</v>
          </cell>
          <cell r="J500" t="str">
            <v>rv</v>
          </cell>
          <cell r="K500">
            <v>27</v>
          </cell>
          <cell r="L500">
            <v>0</v>
          </cell>
          <cell r="M500">
            <v>2</v>
          </cell>
          <cell r="N500">
            <v>6</v>
          </cell>
          <cell r="O500">
            <v>1</v>
          </cell>
          <cell r="P500">
            <v>18</v>
          </cell>
          <cell r="Q500">
            <v>2</v>
          </cell>
          <cell r="R500">
            <v>12</v>
          </cell>
          <cell r="S500">
            <v>1</v>
          </cell>
          <cell r="AK500">
            <v>3.5621061754903603E-6</v>
          </cell>
        </row>
        <row r="501">
          <cell r="C501" t="str">
            <v>Morning Consult</v>
          </cell>
          <cell r="E501" t="str">
            <v>US</v>
          </cell>
          <cell r="F501" t="str">
            <v>B/C</v>
          </cell>
          <cell r="H501">
            <v>43709</v>
          </cell>
          <cell r="I501">
            <v>16736</v>
          </cell>
          <cell r="J501" t="str">
            <v>lv</v>
          </cell>
          <cell r="K501">
            <v>32</v>
          </cell>
          <cell r="L501">
            <v>0</v>
          </cell>
          <cell r="M501">
            <v>3</v>
          </cell>
          <cell r="N501">
            <v>5</v>
          </cell>
          <cell r="O501">
            <v>1</v>
          </cell>
          <cell r="P501">
            <v>20</v>
          </cell>
          <cell r="Q501">
            <v>1</v>
          </cell>
          <cell r="R501">
            <v>16</v>
          </cell>
          <cell r="S501">
            <v>3</v>
          </cell>
          <cell r="AK501">
            <v>4.6369097859656527E-4</v>
          </cell>
        </row>
        <row r="502">
          <cell r="C502" t="str">
            <v>Harris Insights &amp; Analytics</v>
          </cell>
          <cell r="E502" t="str">
            <v>US</v>
          </cell>
          <cell r="F502" t="str">
            <v>C+</v>
          </cell>
          <cell r="H502">
            <v>43709</v>
          </cell>
          <cell r="I502">
            <v>1350</v>
          </cell>
          <cell r="J502" t="str">
            <v>rv</v>
          </cell>
          <cell r="K502">
            <v>29</v>
          </cell>
          <cell r="L502">
            <v>0</v>
          </cell>
          <cell r="M502">
            <v>2</v>
          </cell>
          <cell r="N502">
            <v>4</v>
          </cell>
          <cell r="O502">
            <v>1</v>
          </cell>
          <cell r="P502">
            <v>18</v>
          </cell>
          <cell r="Q502">
            <v>2</v>
          </cell>
          <cell r="R502">
            <v>12</v>
          </cell>
          <cell r="S502">
            <v>1</v>
          </cell>
          <cell r="AK502">
            <v>3.2230087934887574E-6</v>
          </cell>
        </row>
        <row r="503">
          <cell r="C503" t="str">
            <v>Capitol Weekly</v>
          </cell>
          <cell r="E503" t="str">
            <v>California</v>
          </cell>
          <cell r="F503">
            <v>0</v>
          </cell>
          <cell r="H503">
            <v>43708</v>
          </cell>
          <cell r="I503">
            <v>728</v>
          </cell>
          <cell r="J503" t="str">
            <v>lv</v>
          </cell>
          <cell r="K503">
            <v>26.5</v>
          </cell>
          <cell r="L503">
            <v>0</v>
          </cell>
          <cell r="M503">
            <v>1.4</v>
          </cell>
          <cell r="N503">
            <v>8.6999999999999993</v>
          </cell>
          <cell r="O503">
            <v>1.1000000000000001</v>
          </cell>
          <cell r="P503">
            <v>13.6</v>
          </cell>
          <cell r="Q503">
            <v>0.8</v>
          </cell>
          <cell r="R503">
            <v>23.2</v>
          </cell>
          <cell r="S503">
            <v>2.9</v>
          </cell>
          <cell r="AK503">
            <v>5.4963133099135307E-3</v>
          </cell>
        </row>
        <row r="504">
          <cell r="C504" t="str">
            <v>Harris Insights &amp; Analytics</v>
          </cell>
          <cell r="E504" t="str">
            <v>US</v>
          </cell>
          <cell r="F504" t="str">
            <v>C+</v>
          </cell>
          <cell r="H504">
            <v>43708</v>
          </cell>
          <cell r="I504">
            <v>1350</v>
          </cell>
          <cell r="J504" t="str">
            <v>rv</v>
          </cell>
          <cell r="K504">
            <v>29</v>
          </cell>
          <cell r="L504">
            <v>0</v>
          </cell>
          <cell r="M504">
            <v>3</v>
          </cell>
          <cell r="N504">
            <v>4</v>
          </cell>
          <cell r="O504">
            <v>1</v>
          </cell>
          <cell r="P504">
            <v>15</v>
          </cell>
          <cell r="Q504">
            <v>1</v>
          </cell>
          <cell r="R504">
            <v>12</v>
          </cell>
          <cell r="S504">
            <v>1</v>
          </cell>
          <cell r="AK504">
            <v>3.1074146163676053E-6</v>
          </cell>
        </row>
        <row r="505">
          <cell r="C505" t="str">
            <v>IBD/TIPP</v>
          </cell>
          <cell r="E505" t="str">
            <v>US</v>
          </cell>
          <cell r="F505" t="str">
            <v>A/B</v>
          </cell>
          <cell r="H505">
            <v>43707</v>
          </cell>
          <cell r="I505">
            <v>360</v>
          </cell>
          <cell r="J505" t="str">
            <v>rv</v>
          </cell>
          <cell r="K505">
            <v>28</v>
          </cell>
          <cell r="L505">
            <v>0</v>
          </cell>
          <cell r="M505">
            <v>4</v>
          </cell>
          <cell r="N505">
            <v>5</v>
          </cell>
          <cell r="O505">
            <v>1</v>
          </cell>
          <cell r="P505">
            <v>12</v>
          </cell>
          <cell r="Q505">
            <v>0</v>
          </cell>
          <cell r="R505">
            <v>24</v>
          </cell>
          <cell r="S505">
            <v>1</v>
          </cell>
          <cell r="AK505">
            <v>1.5720642673040137E-2</v>
          </cell>
        </row>
        <row r="506">
          <cell r="C506" t="str">
            <v>Harris Insights &amp; Analytics</v>
          </cell>
          <cell r="E506" t="str">
            <v>US</v>
          </cell>
          <cell r="F506" t="str">
            <v>C+</v>
          </cell>
          <cell r="H506">
            <v>43707</v>
          </cell>
          <cell r="I506">
            <v>816</v>
          </cell>
          <cell r="J506" t="str">
            <v>lv</v>
          </cell>
          <cell r="K506">
            <v>36</v>
          </cell>
          <cell r="L506">
            <v>0</v>
          </cell>
          <cell r="M506">
            <v>3</v>
          </cell>
          <cell r="N506">
            <v>4</v>
          </cell>
          <cell r="O506">
            <v>1</v>
          </cell>
          <cell r="P506">
            <v>13</v>
          </cell>
          <cell r="Q506">
            <v>0</v>
          </cell>
          <cell r="R506">
            <v>13</v>
          </cell>
          <cell r="S506">
            <v>1</v>
          </cell>
          <cell r="AK506">
            <v>0</v>
          </cell>
        </row>
        <row r="507">
          <cell r="C507" t="str">
            <v>Harris Insights &amp; Analytics</v>
          </cell>
          <cell r="E507" t="str">
            <v>US</v>
          </cell>
          <cell r="F507" t="str">
            <v>C+</v>
          </cell>
          <cell r="H507">
            <v>43707</v>
          </cell>
          <cell r="I507">
            <v>1331</v>
          </cell>
          <cell r="J507" t="str">
            <v>rv</v>
          </cell>
          <cell r="K507">
            <v>31</v>
          </cell>
          <cell r="L507">
            <v>0</v>
          </cell>
          <cell r="M507">
            <v>3</v>
          </cell>
          <cell r="N507">
            <v>3</v>
          </cell>
          <cell r="O507">
            <v>1</v>
          </cell>
          <cell r="P507">
            <v>14</v>
          </cell>
          <cell r="Q507">
            <v>1</v>
          </cell>
          <cell r="R507">
            <v>11</v>
          </cell>
          <cell r="S507">
            <v>2</v>
          </cell>
          <cell r="AK507">
            <v>0</v>
          </cell>
        </row>
        <row r="508">
          <cell r="C508" t="str">
            <v>Harris Insights &amp; Analytics</v>
          </cell>
          <cell r="E508" t="str">
            <v>US</v>
          </cell>
          <cell r="F508" t="str">
            <v>C+</v>
          </cell>
          <cell r="H508">
            <v>43707</v>
          </cell>
          <cell r="I508">
            <v>1870</v>
          </cell>
          <cell r="J508" t="str">
            <v>lv</v>
          </cell>
          <cell r="K508">
            <v>36</v>
          </cell>
          <cell r="L508">
            <v>0</v>
          </cell>
          <cell r="M508">
            <v>3</v>
          </cell>
          <cell r="N508">
            <v>4</v>
          </cell>
          <cell r="O508">
            <v>1</v>
          </cell>
          <cell r="P508">
            <v>13</v>
          </cell>
          <cell r="Q508">
            <v>1</v>
          </cell>
          <cell r="R508">
            <v>14</v>
          </cell>
          <cell r="S508">
            <v>2</v>
          </cell>
          <cell r="AK508">
            <v>2.8535425053768757E-6</v>
          </cell>
        </row>
        <row r="509">
          <cell r="C509" t="str">
            <v>Harris Insights &amp; Analytics</v>
          </cell>
          <cell r="E509" t="str">
            <v>US</v>
          </cell>
          <cell r="F509" t="str">
            <v>C+</v>
          </cell>
          <cell r="H509">
            <v>43707</v>
          </cell>
          <cell r="I509">
            <v>3114</v>
          </cell>
          <cell r="J509" t="str">
            <v>rv</v>
          </cell>
          <cell r="K509">
            <v>31</v>
          </cell>
          <cell r="L509">
            <v>0</v>
          </cell>
          <cell r="M509">
            <v>3</v>
          </cell>
          <cell r="N509">
            <v>3</v>
          </cell>
          <cell r="O509">
            <v>1</v>
          </cell>
          <cell r="P509">
            <v>15</v>
          </cell>
          <cell r="Q509">
            <v>1</v>
          </cell>
          <cell r="R509">
            <v>11</v>
          </cell>
          <cell r="S509">
            <v>2</v>
          </cell>
          <cell r="AK509">
            <v>0</v>
          </cell>
        </row>
        <row r="510">
          <cell r="C510" t="str">
            <v>Claster Consulting</v>
          </cell>
          <cell r="E510" t="str">
            <v>US</v>
          </cell>
          <cell r="F510">
            <v>0</v>
          </cell>
          <cell r="H510">
            <v>43706</v>
          </cell>
          <cell r="I510">
            <v>752</v>
          </cell>
          <cell r="J510" t="str">
            <v>lv</v>
          </cell>
          <cell r="K510">
            <v>22</v>
          </cell>
          <cell r="L510">
            <v>0</v>
          </cell>
          <cell r="M510">
            <v>3</v>
          </cell>
          <cell r="N510">
            <v>3</v>
          </cell>
          <cell r="O510">
            <v>2</v>
          </cell>
          <cell r="P510">
            <v>19</v>
          </cell>
          <cell r="Q510">
            <v>0</v>
          </cell>
          <cell r="R510">
            <v>14</v>
          </cell>
          <cell r="S510">
            <v>2</v>
          </cell>
          <cell r="AK510">
            <v>2.0428820342197187</v>
          </cell>
        </row>
        <row r="511">
          <cell r="C511" t="str">
            <v>Marquette University Law School</v>
          </cell>
          <cell r="E511" t="str">
            <v>Wisconsin</v>
          </cell>
          <cell r="F511" t="str">
            <v>A/B</v>
          </cell>
          <cell r="H511">
            <v>43706</v>
          </cell>
          <cell r="I511">
            <v>444</v>
          </cell>
          <cell r="J511" t="str">
            <v>rv</v>
          </cell>
          <cell r="K511">
            <v>28</v>
          </cell>
          <cell r="L511">
            <v>0</v>
          </cell>
          <cell r="M511">
            <v>1</v>
          </cell>
          <cell r="N511">
            <v>6</v>
          </cell>
          <cell r="O511">
            <v>1</v>
          </cell>
          <cell r="P511">
            <v>20</v>
          </cell>
          <cell r="Q511">
            <v>1</v>
          </cell>
          <cell r="R511">
            <v>17</v>
          </cell>
          <cell r="S511">
            <v>2</v>
          </cell>
          <cell r="AK511">
            <v>3.0405353713003996E-2</v>
          </cell>
        </row>
        <row r="512">
          <cell r="C512" t="str">
            <v>Harris Insights &amp; Analytics</v>
          </cell>
          <cell r="E512" t="str">
            <v>US</v>
          </cell>
          <cell r="F512" t="str">
            <v>C+</v>
          </cell>
          <cell r="H512">
            <v>43706</v>
          </cell>
          <cell r="I512">
            <v>809</v>
          </cell>
          <cell r="J512" t="str">
            <v>lv</v>
          </cell>
          <cell r="K512">
            <v>37</v>
          </cell>
          <cell r="L512">
            <v>0</v>
          </cell>
          <cell r="M512">
            <v>3</v>
          </cell>
          <cell r="N512">
            <v>4</v>
          </cell>
          <cell r="O512">
            <v>1</v>
          </cell>
          <cell r="P512">
            <v>13</v>
          </cell>
          <cell r="Q512">
            <v>1</v>
          </cell>
          <cell r="R512">
            <v>13</v>
          </cell>
          <cell r="S512">
            <v>1</v>
          </cell>
          <cell r="AK512">
            <v>2.5242528384298924E-6</v>
          </cell>
        </row>
        <row r="513">
          <cell r="C513" t="str">
            <v>Harris Insights &amp; Analytics</v>
          </cell>
          <cell r="E513" t="str">
            <v>US</v>
          </cell>
          <cell r="F513" t="str">
            <v>C+</v>
          </cell>
          <cell r="H513">
            <v>43706</v>
          </cell>
          <cell r="I513">
            <v>1330</v>
          </cell>
          <cell r="J513" t="str">
            <v>rv</v>
          </cell>
          <cell r="K513">
            <v>32</v>
          </cell>
          <cell r="L513">
            <v>0</v>
          </cell>
          <cell r="M513">
            <v>3</v>
          </cell>
          <cell r="N513">
            <v>3</v>
          </cell>
          <cell r="O513">
            <v>1</v>
          </cell>
          <cell r="P513">
            <v>14</v>
          </cell>
          <cell r="Q513">
            <v>1</v>
          </cell>
          <cell r="R513">
            <v>11</v>
          </cell>
          <cell r="S513">
            <v>2</v>
          </cell>
          <cell r="AK513">
            <v>0</v>
          </cell>
        </row>
        <row r="514">
          <cell r="C514" t="str">
            <v>Harris Insights &amp; Analytics</v>
          </cell>
          <cell r="E514" t="str">
            <v>US</v>
          </cell>
          <cell r="F514" t="str">
            <v>C+</v>
          </cell>
          <cell r="H514">
            <v>43705</v>
          </cell>
          <cell r="I514">
            <v>985</v>
          </cell>
          <cell r="J514" t="str">
            <v>rv</v>
          </cell>
          <cell r="K514">
            <v>32</v>
          </cell>
          <cell r="L514">
            <v>0</v>
          </cell>
          <cell r="M514">
            <v>3</v>
          </cell>
          <cell r="N514">
            <v>4</v>
          </cell>
          <cell r="O514">
            <v>1</v>
          </cell>
          <cell r="P514">
            <v>16</v>
          </cell>
          <cell r="Q514">
            <v>1</v>
          </cell>
          <cell r="R514">
            <v>13</v>
          </cell>
          <cell r="S514">
            <v>2</v>
          </cell>
          <cell r="AK514">
            <v>0</v>
          </cell>
        </row>
        <row r="515">
          <cell r="C515" t="str">
            <v>Harris Insights &amp; Analytics</v>
          </cell>
          <cell r="E515" t="str">
            <v>US</v>
          </cell>
          <cell r="F515" t="str">
            <v>C+</v>
          </cell>
          <cell r="H515">
            <v>43705</v>
          </cell>
          <cell r="I515">
            <v>813</v>
          </cell>
          <cell r="J515" t="str">
            <v>lv</v>
          </cell>
          <cell r="K515">
            <v>38</v>
          </cell>
          <cell r="L515">
            <v>0</v>
          </cell>
          <cell r="M515">
            <v>3</v>
          </cell>
          <cell r="N515">
            <v>4</v>
          </cell>
          <cell r="O515">
            <v>1</v>
          </cell>
          <cell r="P515">
            <v>13</v>
          </cell>
          <cell r="Q515">
            <v>1</v>
          </cell>
          <cell r="R515">
            <v>13</v>
          </cell>
          <cell r="S515">
            <v>2</v>
          </cell>
          <cell r="AK515">
            <v>2.3034568383767272E-6</v>
          </cell>
        </row>
        <row r="516">
          <cell r="C516" t="str">
            <v>Harris Insights &amp; Analytics</v>
          </cell>
          <cell r="E516" t="str">
            <v>US</v>
          </cell>
          <cell r="F516" t="str">
            <v>C+</v>
          </cell>
          <cell r="H516">
            <v>43705</v>
          </cell>
          <cell r="I516">
            <v>1331</v>
          </cell>
          <cell r="J516" t="str">
            <v>rv</v>
          </cell>
          <cell r="K516">
            <v>33</v>
          </cell>
          <cell r="L516">
            <v>0</v>
          </cell>
          <cell r="M516">
            <v>3</v>
          </cell>
          <cell r="N516">
            <v>4</v>
          </cell>
          <cell r="O516">
            <v>1</v>
          </cell>
          <cell r="P516">
            <v>14</v>
          </cell>
          <cell r="Q516">
            <v>1</v>
          </cell>
          <cell r="R516">
            <v>11</v>
          </cell>
          <cell r="S516">
            <v>2</v>
          </cell>
          <cell r="AK516">
            <v>0</v>
          </cell>
        </row>
        <row r="517">
          <cell r="C517" t="str">
            <v>YouGov</v>
          </cell>
          <cell r="E517" t="str">
            <v>US</v>
          </cell>
          <cell r="F517" t="str">
            <v>B-</v>
          </cell>
          <cell r="H517">
            <v>43704</v>
          </cell>
          <cell r="I517">
            <v>570</v>
          </cell>
          <cell r="J517" t="str">
            <v>lv</v>
          </cell>
          <cell r="K517">
            <v>24</v>
          </cell>
          <cell r="L517">
            <v>0</v>
          </cell>
          <cell r="M517">
            <v>1</v>
          </cell>
          <cell r="N517">
            <v>5</v>
          </cell>
          <cell r="O517">
            <v>1</v>
          </cell>
          <cell r="P517">
            <v>14</v>
          </cell>
          <cell r="Q517">
            <v>1</v>
          </cell>
          <cell r="R517">
            <v>20</v>
          </cell>
          <cell r="S517">
            <v>2</v>
          </cell>
          <cell r="AK517">
            <v>1.0297309916880589E-4</v>
          </cell>
        </row>
        <row r="518">
          <cell r="C518" t="str">
            <v>Harris Insights &amp; Analytics</v>
          </cell>
          <cell r="E518" t="str">
            <v>US</v>
          </cell>
          <cell r="F518" t="str">
            <v>C+</v>
          </cell>
          <cell r="H518">
            <v>43704</v>
          </cell>
          <cell r="I518">
            <v>775</v>
          </cell>
          <cell r="J518" t="str">
            <v>lv</v>
          </cell>
          <cell r="K518">
            <v>37</v>
          </cell>
          <cell r="L518">
            <v>0</v>
          </cell>
          <cell r="M518">
            <v>3</v>
          </cell>
          <cell r="N518">
            <v>4</v>
          </cell>
          <cell r="O518">
            <v>1</v>
          </cell>
          <cell r="P518">
            <v>13</v>
          </cell>
          <cell r="Q518">
            <v>2</v>
          </cell>
          <cell r="R518">
            <v>13</v>
          </cell>
          <cell r="S518">
            <v>2</v>
          </cell>
          <cell r="AK518">
            <v>2.1227562996592269E-6</v>
          </cell>
        </row>
        <row r="519">
          <cell r="C519" t="str">
            <v>Harris Insights &amp; Analytics</v>
          </cell>
          <cell r="E519" t="str">
            <v>US</v>
          </cell>
          <cell r="F519" t="str">
            <v>C+</v>
          </cell>
          <cell r="H519">
            <v>43704</v>
          </cell>
          <cell r="I519">
            <v>1318</v>
          </cell>
          <cell r="J519" t="str">
            <v>rv</v>
          </cell>
          <cell r="K519">
            <v>32</v>
          </cell>
          <cell r="L519">
            <v>0</v>
          </cell>
          <cell r="M519">
            <v>3</v>
          </cell>
          <cell r="N519">
            <v>4</v>
          </cell>
          <cell r="O519">
            <v>1</v>
          </cell>
          <cell r="P519">
            <v>15</v>
          </cell>
          <cell r="Q519">
            <v>2</v>
          </cell>
          <cell r="R519">
            <v>10</v>
          </cell>
          <cell r="S519">
            <v>2</v>
          </cell>
          <cell r="AK519">
            <v>0</v>
          </cell>
        </row>
        <row r="520">
          <cell r="C520" t="str">
            <v>Change Research</v>
          </cell>
          <cell r="E520" t="str">
            <v>US</v>
          </cell>
          <cell r="F520" t="str">
            <v>C</v>
          </cell>
          <cell r="H520">
            <v>43703</v>
          </cell>
          <cell r="I520">
            <v>874</v>
          </cell>
          <cell r="J520" t="str">
            <v>lv</v>
          </cell>
          <cell r="K520">
            <v>19</v>
          </cell>
          <cell r="L520">
            <v>0</v>
          </cell>
          <cell r="M520">
            <v>3</v>
          </cell>
          <cell r="N520">
            <v>9</v>
          </cell>
          <cell r="O520">
            <v>1</v>
          </cell>
          <cell r="P520">
            <v>22</v>
          </cell>
          <cell r="Q520">
            <v>1</v>
          </cell>
          <cell r="R520">
            <v>29</v>
          </cell>
          <cell r="S520">
            <v>2</v>
          </cell>
          <cell r="AK520">
            <v>7.8081240123595463E-2</v>
          </cell>
        </row>
        <row r="521">
          <cell r="C521" t="str">
            <v>Quinnipiac University</v>
          </cell>
          <cell r="E521" t="str">
            <v>US</v>
          </cell>
          <cell r="F521" t="str">
            <v>B+</v>
          </cell>
          <cell r="H521">
            <v>43703</v>
          </cell>
          <cell r="I521">
            <v>648</v>
          </cell>
          <cell r="J521" t="str">
            <v>rv</v>
          </cell>
          <cell r="K521">
            <v>32</v>
          </cell>
          <cell r="L521">
            <v>0</v>
          </cell>
          <cell r="M521">
            <v>1</v>
          </cell>
          <cell r="N521">
            <v>5</v>
          </cell>
          <cell r="O521">
            <v>1</v>
          </cell>
          <cell r="P521">
            <v>15</v>
          </cell>
          <cell r="Q521">
            <v>0</v>
          </cell>
          <cell r="R521">
            <v>19</v>
          </cell>
          <cell r="S521">
            <v>3</v>
          </cell>
          <cell r="AK521">
            <v>4.0475840551831826E-3</v>
          </cell>
        </row>
        <row r="522">
          <cell r="C522" t="str">
            <v>Emerson College</v>
          </cell>
          <cell r="E522" t="str">
            <v>US</v>
          </cell>
          <cell r="F522" t="str">
            <v>A-</v>
          </cell>
          <cell r="H522">
            <v>43703</v>
          </cell>
          <cell r="I522">
            <v>627</v>
          </cell>
          <cell r="J522" t="str">
            <v>lv</v>
          </cell>
          <cell r="K522">
            <v>31.2</v>
          </cell>
          <cell r="L522">
            <v>0</v>
          </cell>
          <cell r="M522">
            <v>2.9</v>
          </cell>
          <cell r="N522">
            <v>3.1</v>
          </cell>
          <cell r="O522">
            <v>0.8</v>
          </cell>
          <cell r="P522">
            <v>24.3</v>
          </cell>
          <cell r="Q522">
            <v>0</v>
          </cell>
          <cell r="R522">
            <v>15.1</v>
          </cell>
          <cell r="S522">
            <v>4.4000000000000004</v>
          </cell>
          <cell r="AK522">
            <v>2.5457015814147957E-2</v>
          </cell>
        </row>
        <row r="523">
          <cell r="C523" t="str">
            <v>Harris Insights &amp; Analytics</v>
          </cell>
          <cell r="E523" t="str">
            <v>US</v>
          </cell>
          <cell r="F523" t="str">
            <v>C+</v>
          </cell>
          <cell r="H523">
            <v>43703</v>
          </cell>
          <cell r="I523">
            <v>786</v>
          </cell>
          <cell r="J523" t="str">
            <v>lv</v>
          </cell>
          <cell r="K523">
            <v>36</v>
          </cell>
          <cell r="L523">
            <v>0</v>
          </cell>
          <cell r="M523">
            <v>3</v>
          </cell>
          <cell r="N523">
            <v>5</v>
          </cell>
          <cell r="O523">
            <v>1</v>
          </cell>
          <cell r="P523">
            <v>14</v>
          </cell>
          <cell r="Q523">
            <v>1</v>
          </cell>
          <cell r="R523">
            <v>14</v>
          </cell>
          <cell r="S523">
            <v>2</v>
          </cell>
          <cell r="AK523">
            <v>2.0068604929691747E-6</v>
          </cell>
        </row>
        <row r="524">
          <cell r="C524" t="str">
            <v>Harris Insights &amp; Analytics</v>
          </cell>
          <cell r="E524" t="str">
            <v>US</v>
          </cell>
          <cell r="F524" t="str">
            <v>C+</v>
          </cell>
          <cell r="H524">
            <v>43703</v>
          </cell>
          <cell r="I524">
            <v>1341</v>
          </cell>
          <cell r="J524" t="str">
            <v>rv</v>
          </cell>
          <cell r="K524">
            <v>31</v>
          </cell>
          <cell r="L524">
            <v>0</v>
          </cell>
          <cell r="M524">
            <v>3</v>
          </cell>
          <cell r="N524">
            <v>4</v>
          </cell>
          <cell r="O524">
            <v>1</v>
          </cell>
          <cell r="P524">
            <v>16</v>
          </cell>
          <cell r="Q524">
            <v>1</v>
          </cell>
          <cell r="R524">
            <v>10</v>
          </cell>
          <cell r="S524">
            <v>3</v>
          </cell>
          <cell r="AK524">
            <v>0</v>
          </cell>
        </row>
        <row r="525">
          <cell r="C525" t="str">
            <v>Climate Nexus</v>
          </cell>
          <cell r="E525" t="str">
            <v>Texas</v>
          </cell>
          <cell r="F525">
            <v>0</v>
          </cell>
          <cell r="H525">
            <v>43702</v>
          </cell>
          <cell r="I525">
            <v>639</v>
          </cell>
          <cell r="J525" t="str">
            <v>lv</v>
          </cell>
          <cell r="K525">
            <v>24</v>
          </cell>
          <cell r="L525">
            <v>0</v>
          </cell>
          <cell r="M525">
            <v>2</v>
          </cell>
          <cell r="N525">
            <v>3</v>
          </cell>
          <cell r="O525">
            <v>0</v>
          </cell>
          <cell r="P525">
            <v>12</v>
          </cell>
          <cell r="Q525">
            <v>1</v>
          </cell>
          <cell r="R525">
            <v>12</v>
          </cell>
          <cell r="S525">
            <v>1</v>
          </cell>
          <cell r="AK525">
            <v>1.8629589902854784</v>
          </cell>
        </row>
        <row r="526">
          <cell r="C526" t="str">
            <v>Texas Lyceum</v>
          </cell>
          <cell r="E526" t="str">
            <v>Texas</v>
          </cell>
          <cell r="F526">
            <v>0</v>
          </cell>
          <cell r="H526">
            <v>43702</v>
          </cell>
          <cell r="I526">
            <v>358</v>
          </cell>
          <cell r="J526" t="str">
            <v>lv</v>
          </cell>
          <cell r="K526">
            <v>24</v>
          </cell>
          <cell r="L526">
            <v>0</v>
          </cell>
          <cell r="M526">
            <v>2</v>
          </cell>
          <cell r="N526">
            <v>3</v>
          </cell>
          <cell r="O526">
            <v>3</v>
          </cell>
          <cell r="P526">
            <v>13</v>
          </cell>
          <cell r="Q526">
            <v>0</v>
          </cell>
          <cell r="R526">
            <v>15</v>
          </cell>
          <cell r="S526">
            <v>2</v>
          </cell>
          <cell r="AK526">
            <v>0.18694776310889477</v>
          </cell>
        </row>
        <row r="527">
          <cell r="C527" t="str">
            <v>Suffolk University</v>
          </cell>
          <cell r="E527" t="str">
            <v>US</v>
          </cell>
          <cell r="F527" t="str">
            <v>A-</v>
          </cell>
          <cell r="H527">
            <v>43702</v>
          </cell>
          <cell r="I527">
            <v>424</v>
          </cell>
          <cell r="J527" t="str">
            <v>lv</v>
          </cell>
          <cell r="K527">
            <v>32.31</v>
          </cell>
          <cell r="L527">
            <v>0</v>
          </cell>
          <cell r="M527">
            <v>1.65</v>
          </cell>
          <cell r="N527">
            <v>6.37</v>
          </cell>
          <cell r="O527">
            <v>0</v>
          </cell>
          <cell r="P527">
            <v>12.26</v>
          </cell>
          <cell r="Q527">
            <v>0.24</v>
          </cell>
          <cell r="R527">
            <v>13.68</v>
          </cell>
          <cell r="S527">
            <v>2.83</v>
          </cell>
          <cell r="AK527">
            <v>0.16343162244080003</v>
          </cell>
        </row>
        <row r="528">
          <cell r="C528" t="str">
            <v>Morning Consult</v>
          </cell>
          <cell r="E528" t="str">
            <v>US</v>
          </cell>
          <cell r="F528" t="str">
            <v>B/C</v>
          </cell>
          <cell r="H528">
            <v>43702</v>
          </cell>
          <cell r="I528">
            <v>17303</v>
          </cell>
          <cell r="J528" t="str">
            <v>lv</v>
          </cell>
          <cell r="K528">
            <v>33</v>
          </cell>
          <cell r="L528">
            <v>0</v>
          </cell>
          <cell r="M528">
            <v>3</v>
          </cell>
          <cell r="N528">
            <v>5</v>
          </cell>
          <cell r="O528">
            <v>1</v>
          </cell>
          <cell r="P528">
            <v>20</v>
          </cell>
          <cell r="Q528">
            <v>1</v>
          </cell>
          <cell r="R528">
            <v>15</v>
          </cell>
          <cell r="S528">
            <v>2</v>
          </cell>
          <cell r="AK528">
            <v>4.0672861319429409E-4</v>
          </cell>
        </row>
        <row r="529">
          <cell r="C529" t="str">
            <v>Harris Insights &amp; Analytics</v>
          </cell>
          <cell r="E529" t="str">
            <v>US</v>
          </cell>
          <cell r="F529" t="str">
            <v>C+</v>
          </cell>
          <cell r="H529">
            <v>43702</v>
          </cell>
          <cell r="I529">
            <v>1350</v>
          </cell>
          <cell r="J529" t="str">
            <v>rv</v>
          </cell>
          <cell r="K529">
            <v>29</v>
          </cell>
          <cell r="L529">
            <v>0</v>
          </cell>
          <cell r="M529">
            <v>2</v>
          </cell>
          <cell r="N529">
            <v>3</v>
          </cell>
          <cell r="O529">
            <v>1</v>
          </cell>
          <cell r="P529">
            <v>16</v>
          </cell>
          <cell r="Q529">
            <v>1</v>
          </cell>
          <cell r="R529">
            <v>12</v>
          </cell>
          <cell r="S529">
            <v>2</v>
          </cell>
          <cell r="AK529">
            <v>1.9590895378312528E-6</v>
          </cell>
        </row>
        <row r="530">
          <cell r="C530" t="str">
            <v>Harris Insights &amp; Analytics</v>
          </cell>
          <cell r="E530" t="str">
            <v>US</v>
          </cell>
          <cell r="F530" t="str">
            <v>C+</v>
          </cell>
          <cell r="H530">
            <v>43701</v>
          </cell>
          <cell r="I530">
            <v>465</v>
          </cell>
          <cell r="J530" t="str">
            <v>rv</v>
          </cell>
          <cell r="K530">
            <v>30</v>
          </cell>
          <cell r="L530">
            <v>0</v>
          </cell>
          <cell r="M530">
            <v>2</v>
          </cell>
          <cell r="N530">
            <v>4</v>
          </cell>
          <cell r="O530">
            <v>1</v>
          </cell>
          <cell r="P530">
            <v>17</v>
          </cell>
          <cell r="Q530">
            <v>1</v>
          </cell>
          <cell r="R530">
            <v>14</v>
          </cell>
          <cell r="S530">
            <v>2</v>
          </cell>
          <cell r="AK530">
            <v>1.4761263396505972E-6</v>
          </cell>
        </row>
        <row r="531">
          <cell r="C531" t="str">
            <v>Harris Insights &amp; Analytics</v>
          </cell>
          <cell r="E531" t="str">
            <v>US</v>
          </cell>
          <cell r="F531" t="str">
            <v>C+</v>
          </cell>
          <cell r="H531">
            <v>43701</v>
          </cell>
          <cell r="I531">
            <v>1350</v>
          </cell>
          <cell r="J531" t="str">
            <v>rv</v>
          </cell>
          <cell r="K531">
            <v>30</v>
          </cell>
          <cell r="L531">
            <v>0</v>
          </cell>
          <cell r="M531">
            <v>2</v>
          </cell>
          <cell r="N531">
            <v>3</v>
          </cell>
          <cell r="O531">
            <v>1</v>
          </cell>
          <cell r="P531">
            <v>16</v>
          </cell>
          <cell r="Q531">
            <v>1</v>
          </cell>
          <cell r="R531">
            <v>13</v>
          </cell>
          <cell r="S531">
            <v>2</v>
          </cell>
          <cell r="AK531">
            <v>0</v>
          </cell>
        </row>
        <row r="532">
          <cell r="C532" t="str">
            <v>Harris Insights &amp; Analytics</v>
          </cell>
          <cell r="E532" t="str">
            <v>US</v>
          </cell>
          <cell r="F532" t="str">
            <v>C+</v>
          </cell>
          <cell r="H532">
            <v>43700</v>
          </cell>
          <cell r="I532">
            <v>3132</v>
          </cell>
          <cell r="J532" t="str">
            <v>rv</v>
          </cell>
          <cell r="K532">
            <v>28</v>
          </cell>
          <cell r="L532">
            <v>0</v>
          </cell>
          <cell r="M532">
            <v>2</v>
          </cell>
          <cell r="N532">
            <v>3</v>
          </cell>
          <cell r="O532">
            <v>1</v>
          </cell>
          <cell r="P532">
            <v>17</v>
          </cell>
          <cell r="Q532">
            <v>1</v>
          </cell>
          <cell r="R532">
            <v>10</v>
          </cell>
          <cell r="S532">
            <v>2</v>
          </cell>
          <cell r="AK532">
            <v>0</v>
          </cell>
        </row>
        <row r="533">
          <cell r="C533" t="str">
            <v>Harris Insights &amp; Analytics</v>
          </cell>
          <cell r="E533" t="str">
            <v>US</v>
          </cell>
          <cell r="F533" t="str">
            <v>C+</v>
          </cell>
          <cell r="H533">
            <v>43700</v>
          </cell>
          <cell r="I533">
            <v>1343</v>
          </cell>
          <cell r="J533" t="str">
            <v>rv</v>
          </cell>
          <cell r="K533">
            <v>28</v>
          </cell>
          <cell r="L533">
            <v>0</v>
          </cell>
          <cell r="M533">
            <v>2</v>
          </cell>
          <cell r="N533">
            <v>3</v>
          </cell>
          <cell r="O533">
            <v>1</v>
          </cell>
          <cell r="P533">
            <v>18</v>
          </cell>
          <cell r="Q533">
            <v>1</v>
          </cell>
          <cell r="R533">
            <v>12</v>
          </cell>
          <cell r="S533">
            <v>2</v>
          </cell>
          <cell r="AK533">
            <v>1.8344589601736894E-6</v>
          </cell>
        </row>
        <row r="534">
          <cell r="C534" t="str">
            <v>Harris Insights &amp; Analytics</v>
          </cell>
          <cell r="E534" t="str">
            <v>US</v>
          </cell>
          <cell r="F534" t="str">
            <v>C+</v>
          </cell>
          <cell r="H534">
            <v>43699</v>
          </cell>
          <cell r="I534">
            <v>1356</v>
          </cell>
          <cell r="J534" t="str">
            <v>rv</v>
          </cell>
          <cell r="K534">
            <v>28</v>
          </cell>
          <cell r="L534">
            <v>0</v>
          </cell>
          <cell r="M534">
            <v>2</v>
          </cell>
          <cell r="N534">
            <v>4</v>
          </cell>
          <cell r="O534">
            <v>1</v>
          </cell>
          <cell r="P534">
            <v>17</v>
          </cell>
          <cell r="Q534">
            <v>1</v>
          </cell>
          <cell r="R534">
            <v>10</v>
          </cell>
          <cell r="S534">
            <v>2</v>
          </cell>
          <cell r="AK534">
            <v>1.7840353470014791E-6</v>
          </cell>
        </row>
        <row r="535">
          <cell r="C535" t="str">
            <v>Echelon Insights</v>
          </cell>
          <cell r="E535" t="str">
            <v>US</v>
          </cell>
          <cell r="F535">
            <v>0</v>
          </cell>
          <cell r="H535">
            <v>43698</v>
          </cell>
          <cell r="I535">
            <v>479</v>
          </cell>
          <cell r="J535" t="str">
            <v>rv</v>
          </cell>
          <cell r="K535">
            <v>30</v>
          </cell>
          <cell r="L535">
            <v>0</v>
          </cell>
          <cell r="M535">
            <v>4</v>
          </cell>
          <cell r="N535">
            <v>3</v>
          </cell>
          <cell r="O535">
            <v>0</v>
          </cell>
          <cell r="P535">
            <v>19</v>
          </cell>
          <cell r="Q535">
            <v>0</v>
          </cell>
          <cell r="R535">
            <v>11</v>
          </cell>
          <cell r="S535">
            <v>1</v>
          </cell>
          <cell r="AK535">
            <v>6.8521151847897386E-4</v>
          </cell>
        </row>
        <row r="536">
          <cell r="C536" t="str">
            <v>Echelon Insights</v>
          </cell>
          <cell r="E536" t="str">
            <v>US</v>
          </cell>
          <cell r="F536">
            <v>0</v>
          </cell>
          <cell r="H536">
            <v>43698</v>
          </cell>
          <cell r="I536">
            <v>479</v>
          </cell>
          <cell r="J536" t="str">
            <v>rv</v>
          </cell>
          <cell r="K536">
            <v>55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AK536">
            <v>0</v>
          </cell>
        </row>
        <row r="537">
          <cell r="C537" t="str">
            <v>Echelon Insights</v>
          </cell>
          <cell r="E537" t="str">
            <v>US</v>
          </cell>
          <cell r="F537">
            <v>0</v>
          </cell>
          <cell r="H537">
            <v>43698</v>
          </cell>
          <cell r="I537">
            <v>479</v>
          </cell>
          <cell r="J537" t="str">
            <v>rv</v>
          </cell>
          <cell r="K537">
            <v>52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32</v>
          </cell>
          <cell r="S537">
            <v>0</v>
          </cell>
          <cell r="AK537">
            <v>0</v>
          </cell>
        </row>
        <row r="538">
          <cell r="C538" t="str">
            <v>Echelon Insights</v>
          </cell>
          <cell r="E538" t="str">
            <v>US</v>
          </cell>
          <cell r="F538">
            <v>0</v>
          </cell>
          <cell r="H538">
            <v>43698</v>
          </cell>
          <cell r="I538">
            <v>479</v>
          </cell>
          <cell r="J538" t="str">
            <v>rv</v>
          </cell>
          <cell r="K538">
            <v>55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35</v>
          </cell>
          <cell r="Q538">
            <v>0</v>
          </cell>
          <cell r="R538">
            <v>0</v>
          </cell>
          <cell r="S538">
            <v>0</v>
          </cell>
          <cell r="AK538">
            <v>0</v>
          </cell>
        </row>
        <row r="539">
          <cell r="C539" t="str">
            <v>Harris Insights &amp; Analytics</v>
          </cell>
          <cell r="E539" t="str">
            <v>US</v>
          </cell>
          <cell r="F539" t="str">
            <v>C+</v>
          </cell>
          <cell r="H539">
            <v>43698</v>
          </cell>
          <cell r="I539">
            <v>1326</v>
          </cell>
          <cell r="J539" t="str">
            <v>rv</v>
          </cell>
          <cell r="K539">
            <v>28</v>
          </cell>
          <cell r="L539">
            <v>0</v>
          </cell>
          <cell r="M539">
            <v>2</v>
          </cell>
          <cell r="N539">
            <v>4</v>
          </cell>
          <cell r="O539">
            <v>1</v>
          </cell>
          <cell r="P539">
            <v>17</v>
          </cell>
          <cell r="Q539">
            <v>1</v>
          </cell>
          <cell r="R539">
            <v>10</v>
          </cell>
          <cell r="S539">
            <v>2</v>
          </cell>
          <cell r="AK539">
            <v>1.7137910991052157E-6</v>
          </cell>
        </row>
        <row r="540">
          <cell r="C540" t="str">
            <v>Change Research</v>
          </cell>
          <cell r="E540" t="str">
            <v>New Jersey</v>
          </cell>
          <cell r="F540" t="str">
            <v>C</v>
          </cell>
          <cell r="H540">
            <v>43697</v>
          </cell>
          <cell r="I540">
            <v>635</v>
          </cell>
          <cell r="J540" t="str">
            <v>lv</v>
          </cell>
          <cell r="K540">
            <v>26</v>
          </cell>
          <cell r="L540">
            <v>0</v>
          </cell>
          <cell r="M540">
            <v>5</v>
          </cell>
          <cell r="N540">
            <v>12</v>
          </cell>
          <cell r="O540">
            <v>0</v>
          </cell>
          <cell r="P540">
            <v>21</v>
          </cell>
          <cell r="Q540">
            <v>1</v>
          </cell>
          <cell r="R540">
            <v>23</v>
          </cell>
          <cell r="S540">
            <v>1</v>
          </cell>
          <cell r="AK540">
            <v>1.8130576410492394</v>
          </cell>
        </row>
        <row r="541">
          <cell r="C541" t="str">
            <v>Monmouth University</v>
          </cell>
          <cell r="E541" t="str">
            <v>US</v>
          </cell>
          <cell r="F541" t="str">
            <v>A+</v>
          </cell>
          <cell r="H541">
            <v>43697</v>
          </cell>
          <cell r="I541">
            <v>298</v>
          </cell>
          <cell r="J541" t="str">
            <v>rv</v>
          </cell>
          <cell r="K541">
            <v>19</v>
          </cell>
          <cell r="L541">
            <v>0</v>
          </cell>
          <cell r="M541">
            <v>4</v>
          </cell>
          <cell r="N541">
            <v>4</v>
          </cell>
          <cell r="O541">
            <v>1</v>
          </cell>
          <cell r="P541">
            <v>20</v>
          </cell>
          <cell r="Q541">
            <v>0</v>
          </cell>
          <cell r="R541">
            <v>20</v>
          </cell>
          <cell r="S541">
            <v>3</v>
          </cell>
          <cell r="AK541">
            <v>3.7871738464517656E-2</v>
          </cell>
        </row>
        <row r="542">
          <cell r="C542" t="str">
            <v>YouGov</v>
          </cell>
          <cell r="E542" t="str">
            <v>US</v>
          </cell>
          <cell r="F542" t="str">
            <v>B-</v>
          </cell>
          <cell r="H542">
            <v>43697</v>
          </cell>
          <cell r="I542">
            <v>559</v>
          </cell>
          <cell r="J542" t="str">
            <v>lv</v>
          </cell>
          <cell r="K542">
            <v>22</v>
          </cell>
          <cell r="L542">
            <v>0</v>
          </cell>
          <cell r="M542">
            <v>2</v>
          </cell>
          <cell r="N542">
            <v>7</v>
          </cell>
          <cell r="O542">
            <v>0</v>
          </cell>
          <cell r="P542">
            <v>19</v>
          </cell>
          <cell r="Q542">
            <v>0</v>
          </cell>
          <cell r="R542">
            <v>17</v>
          </cell>
          <cell r="S542">
            <v>1</v>
          </cell>
          <cell r="AK542">
            <v>8.9009589615482849E-5</v>
          </cell>
        </row>
        <row r="543">
          <cell r="C543" t="str">
            <v>Harris Insights &amp; Analytics</v>
          </cell>
          <cell r="E543" t="str">
            <v>US</v>
          </cell>
          <cell r="F543" t="str">
            <v>C+</v>
          </cell>
          <cell r="H543">
            <v>43697</v>
          </cell>
          <cell r="I543">
            <v>1335</v>
          </cell>
          <cell r="J543" t="str">
            <v>rv</v>
          </cell>
          <cell r="K543">
            <v>28</v>
          </cell>
          <cell r="L543">
            <v>0</v>
          </cell>
          <cell r="M543">
            <v>3</v>
          </cell>
          <cell r="N543">
            <v>4</v>
          </cell>
          <cell r="O543">
            <v>1</v>
          </cell>
          <cell r="P543">
            <v>17</v>
          </cell>
          <cell r="Q543">
            <v>1</v>
          </cell>
          <cell r="R543">
            <v>9</v>
          </cell>
          <cell r="S543">
            <v>2</v>
          </cell>
          <cell r="AK543">
            <v>1.6658785399745635E-6</v>
          </cell>
        </row>
        <row r="544">
          <cell r="C544" t="str">
            <v>Emerson College</v>
          </cell>
          <cell r="E544" t="str">
            <v>Colorado</v>
          </cell>
          <cell r="F544" t="str">
            <v>A-</v>
          </cell>
          <cell r="H544">
            <v>43696</v>
          </cell>
          <cell r="I544">
            <v>403</v>
          </cell>
          <cell r="J544" t="str">
            <v>lv</v>
          </cell>
          <cell r="K544">
            <v>24.5</v>
          </cell>
          <cell r="L544">
            <v>0</v>
          </cell>
          <cell r="M544">
            <v>2.2999999999999998</v>
          </cell>
          <cell r="N544">
            <v>4.7</v>
          </cell>
          <cell r="O544">
            <v>0.1</v>
          </cell>
          <cell r="P544">
            <v>25.7</v>
          </cell>
          <cell r="Q544">
            <v>0</v>
          </cell>
          <cell r="R544">
            <v>20.399999999999999</v>
          </cell>
          <cell r="S544">
            <v>3.6</v>
          </cell>
          <cell r="AK544">
            <v>4.1783704859766404</v>
          </cell>
        </row>
        <row r="545">
          <cell r="C545" t="str">
            <v>Harris Insights &amp; Analytics</v>
          </cell>
          <cell r="E545" t="str">
            <v>US</v>
          </cell>
          <cell r="F545" t="str">
            <v>C+</v>
          </cell>
          <cell r="H545">
            <v>43696</v>
          </cell>
          <cell r="I545">
            <v>1341</v>
          </cell>
          <cell r="J545" t="str">
            <v>rv</v>
          </cell>
          <cell r="K545">
            <v>27</v>
          </cell>
          <cell r="L545">
            <v>0</v>
          </cell>
          <cell r="M545">
            <v>3</v>
          </cell>
          <cell r="N545">
            <v>3</v>
          </cell>
          <cell r="O545">
            <v>1</v>
          </cell>
          <cell r="P545">
            <v>17</v>
          </cell>
          <cell r="Q545">
            <v>1</v>
          </cell>
          <cell r="R545">
            <v>9</v>
          </cell>
          <cell r="S545">
            <v>2</v>
          </cell>
          <cell r="AK545">
            <v>1.6182607727510629E-6</v>
          </cell>
        </row>
        <row r="546">
          <cell r="C546" t="str">
            <v>Swayable</v>
          </cell>
          <cell r="E546" t="str">
            <v>US</v>
          </cell>
          <cell r="F546">
            <v>0</v>
          </cell>
          <cell r="H546">
            <v>43683</v>
          </cell>
          <cell r="I546">
            <v>1958</v>
          </cell>
          <cell r="J546" t="str">
            <v>lv</v>
          </cell>
          <cell r="K546">
            <v>31</v>
          </cell>
          <cell r="L546">
            <v>0</v>
          </cell>
          <cell r="M546">
            <v>3.2</v>
          </cell>
          <cell r="N546">
            <v>4.5</v>
          </cell>
          <cell r="O546">
            <v>1.1000000000000001</v>
          </cell>
          <cell r="P546">
            <v>16.8</v>
          </cell>
          <cell r="Q546">
            <v>0</v>
          </cell>
          <cell r="R546">
            <v>14.5</v>
          </cell>
          <cell r="S546">
            <v>1.6</v>
          </cell>
          <cell r="AK546">
            <v>1.1082482674875205E-3</v>
          </cell>
        </row>
        <row r="547">
          <cell r="C547" t="str">
            <v>Swayable</v>
          </cell>
          <cell r="E547" t="str">
            <v>US</v>
          </cell>
          <cell r="F547">
            <v>0</v>
          </cell>
          <cell r="H547">
            <v>43683</v>
          </cell>
          <cell r="I547">
            <v>4016</v>
          </cell>
          <cell r="J547" t="str">
            <v>a</v>
          </cell>
          <cell r="K547">
            <v>26.6</v>
          </cell>
          <cell r="L547">
            <v>0</v>
          </cell>
          <cell r="M547">
            <v>2.7</v>
          </cell>
          <cell r="N547">
            <v>3.6</v>
          </cell>
          <cell r="O547">
            <v>1.4</v>
          </cell>
          <cell r="P547">
            <v>19.600000000000001</v>
          </cell>
          <cell r="Q547">
            <v>0</v>
          </cell>
          <cell r="R547">
            <v>12.1</v>
          </cell>
          <cell r="S547">
            <v>2.2000000000000002</v>
          </cell>
          <cell r="AK547">
            <v>0</v>
          </cell>
        </row>
        <row r="548">
          <cell r="C548" t="str">
            <v>Harris Insights &amp; Analytics</v>
          </cell>
          <cell r="E548" t="str">
            <v>US</v>
          </cell>
          <cell r="F548" t="str">
            <v>C+</v>
          </cell>
          <cell r="H548">
            <v>43695</v>
          </cell>
          <cell r="I548">
            <v>1350</v>
          </cell>
          <cell r="J548" t="str">
            <v>rv</v>
          </cell>
          <cell r="K548">
            <v>26</v>
          </cell>
          <cell r="L548">
            <v>0</v>
          </cell>
          <cell r="M548">
            <v>2</v>
          </cell>
          <cell r="N548">
            <v>4</v>
          </cell>
          <cell r="O548">
            <v>1</v>
          </cell>
          <cell r="P548">
            <v>17</v>
          </cell>
          <cell r="Q548">
            <v>1</v>
          </cell>
          <cell r="R548">
            <v>10</v>
          </cell>
          <cell r="S548">
            <v>2</v>
          </cell>
          <cell r="AK548">
            <v>1.3277307077735932E-6</v>
          </cell>
        </row>
        <row r="549">
          <cell r="C549" t="str">
            <v>SSRS</v>
          </cell>
          <cell r="E549" t="str">
            <v>US</v>
          </cell>
          <cell r="F549" t="str">
            <v>A/B</v>
          </cell>
          <cell r="H549">
            <v>43695</v>
          </cell>
          <cell r="I549">
            <v>402</v>
          </cell>
          <cell r="J549" t="str">
            <v>rv</v>
          </cell>
          <cell r="K549">
            <v>29</v>
          </cell>
          <cell r="L549">
            <v>0</v>
          </cell>
          <cell r="M549">
            <v>2</v>
          </cell>
          <cell r="N549">
            <v>5</v>
          </cell>
          <cell r="O549">
            <v>1</v>
          </cell>
          <cell r="P549">
            <v>15</v>
          </cell>
          <cell r="Q549">
            <v>1</v>
          </cell>
          <cell r="R549">
            <v>14</v>
          </cell>
          <cell r="S549">
            <v>1</v>
          </cell>
          <cell r="AK549">
            <v>9.9347404228575451E-3</v>
          </cell>
        </row>
        <row r="550">
          <cell r="C550" t="str">
            <v>Harris Insights &amp; Analytics</v>
          </cell>
          <cell r="E550" t="str">
            <v>US</v>
          </cell>
          <cell r="F550" t="str">
            <v>C+</v>
          </cell>
          <cell r="H550">
            <v>43695</v>
          </cell>
          <cell r="I550">
            <v>909</v>
          </cell>
          <cell r="J550" t="str">
            <v>rv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33</v>
          </cell>
          <cell r="S550">
            <v>0</v>
          </cell>
          <cell r="AK550">
            <v>0</v>
          </cell>
        </row>
        <row r="551">
          <cell r="C551" t="str">
            <v>Harris Insights &amp; Analytics</v>
          </cell>
          <cell r="E551" t="str">
            <v>US</v>
          </cell>
          <cell r="F551" t="str">
            <v>C+</v>
          </cell>
          <cell r="H551">
            <v>43695</v>
          </cell>
          <cell r="I551">
            <v>909</v>
          </cell>
          <cell r="J551" t="str">
            <v>rv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43</v>
          </cell>
          <cell r="Q551">
            <v>0</v>
          </cell>
          <cell r="R551">
            <v>37</v>
          </cell>
          <cell r="S551">
            <v>0</v>
          </cell>
          <cell r="AK551">
            <v>0</v>
          </cell>
        </row>
        <row r="552">
          <cell r="C552" t="str">
            <v>Harris Insights &amp; Analytics</v>
          </cell>
          <cell r="E552" t="str">
            <v>US</v>
          </cell>
          <cell r="F552" t="str">
            <v>C+</v>
          </cell>
          <cell r="H552">
            <v>43695</v>
          </cell>
          <cell r="I552">
            <v>909</v>
          </cell>
          <cell r="J552" t="str">
            <v>rv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42</v>
          </cell>
          <cell r="Q552">
            <v>0</v>
          </cell>
          <cell r="R552">
            <v>0</v>
          </cell>
          <cell r="S552">
            <v>0</v>
          </cell>
          <cell r="AK552">
            <v>0</v>
          </cell>
        </row>
        <row r="553">
          <cell r="C553" t="str">
            <v>Harris Insights &amp; Analytics</v>
          </cell>
          <cell r="E553" t="str">
            <v>US</v>
          </cell>
          <cell r="F553" t="str">
            <v>C+</v>
          </cell>
          <cell r="H553">
            <v>43695</v>
          </cell>
          <cell r="I553">
            <v>909</v>
          </cell>
          <cell r="J553" t="str">
            <v>rv</v>
          </cell>
          <cell r="K553">
            <v>39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41</v>
          </cell>
          <cell r="S553">
            <v>0</v>
          </cell>
          <cell r="AK553">
            <v>0</v>
          </cell>
        </row>
        <row r="554">
          <cell r="C554" t="str">
            <v>Harris Insights &amp; Analytics</v>
          </cell>
          <cell r="E554" t="str">
            <v>US</v>
          </cell>
          <cell r="F554" t="str">
            <v>C+</v>
          </cell>
          <cell r="H554">
            <v>43695</v>
          </cell>
          <cell r="I554">
            <v>909</v>
          </cell>
          <cell r="J554" t="str">
            <v>rv</v>
          </cell>
          <cell r="K554">
            <v>42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AK554">
            <v>0</v>
          </cell>
        </row>
        <row r="555">
          <cell r="C555" t="str">
            <v>Harris Insights &amp; Analytics</v>
          </cell>
          <cell r="E555" t="str">
            <v>US</v>
          </cell>
          <cell r="F555" t="str">
            <v>C+</v>
          </cell>
          <cell r="H555">
            <v>43695</v>
          </cell>
          <cell r="I555">
            <v>909</v>
          </cell>
          <cell r="J555" t="str">
            <v>rv</v>
          </cell>
          <cell r="K555">
            <v>44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38</v>
          </cell>
          <cell r="Q555">
            <v>0</v>
          </cell>
          <cell r="R555">
            <v>0</v>
          </cell>
          <cell r="S555">
            <v>0</v>
          </cell>
          <cell r="AK555">
            <v>0</v>
          </cell>
        </row>
        <row r="556">
          <cell r="C556" t="str">
            <v>Morning Consult</v>
          </cell>
          <cell r="E556" t="str">
            <v>US</v>
          </cell>
          <cell r="F556" t="str">
            <v>B/C</v>
          </cell>
          <cell r="H556">
            <v>43695</v>
          </cell>
          <cell r="I556">
            <v>17115</v>
          </cell>
          <cell r="J556" t="str">
            <v>lv</v>
          </cell>
          <cell r="K556">
            <v>31</v>
          </cell>
          <cell r="L556">
            <v>0</v>
          </cell>
          <cell r="M556">
            <v>3</v>
          </cell>
          <cell r="N556">
            <v>5</v>
          </cell>
          <cell r="O556">
            <v>1</v>
          </cell>
          <cell r="P556">
            <v>20</v>
          </cell>
          <cell r="Q556">
            <v>1</v>
          </cell>
          <cell r="R556">
            <v>15</v>
          </cell>
          <cell r="S556">
            <v>3</v>
          </cell>
          <cell r="AK556">
            <v>3.5199727266336709E-4</v>
          </cell>
        </row>
        <row r="557">
          <cell r="C557" t="str">
            <v>Harris Insights &amp; Analytics</v>
          </cell>
          <cell r="E557" t="str">
            <v>US</v>
          </cell>
          <cell r="F557" t="str">
            <v>C+</v>
          </cell>
          <cell r="H557">
            <v>43694</v>
          </cell>
          <cell r="I557">
            <v>1350</v>
          </cell>
          <cell r="J557" t="str">
            <v>rv</v>
          </cell>
          <cell r="K557">
            <v>26</v>
          </cell>
          <cell r="L557">
            <v>0</v>
          </cell>
          <cell r="M557">
            <v>3</v>
          </cell>
          <cell r="N557">
            <v>4</v>
          </cell>
          <cell r="O557">
            <v>1</v>
          </cell>
          <cell r="P557">
            <v>16</v>
          </cell>
          <cell r="Q557">
            <v>1</v>
          </cell>
          <cell r="R557">
            <v>11</v>
          </cell>
          <cell r="S557">
            <v>2</v>
          </cell>
          <cell r="AK557">
            <v>1.2899711145482226E-6</v>
          </cell>
        </row>
        <row r="558">
          <cell r="C558" t="str">
            <v>Gravis Marketing</v>
          </cell>
          <cell r="E558" t="str">
            <v>Nevada</v>
          </cell>
          <cell r="F558" t="str">
            <v>C+</v>
          </cell>
          <cell r="H558">
            <v>43693</v>
          </cell>
          <cell r="I558">
            <v>382</v>
          </cell>
          <cell r="J558" t="str">
            <v>rv</v>
          </cell>
          <cell r="K558">
            <v>25</v>
          </cell>
          <cell r="L558">
            <v>0</v>
          </cell>
          <cell r="M558">
            <v>3</v>
          </cell>
          <cell r="N558">
            <v>5</v>
          </cell>
          <cell r="O558">
            <v>2</v>
          </cell>
          <cell r="P558">
            <v>10</v>
          </cell>
          <cell r="Q558">
            <v>6</v>
          </cell>
          <cell r="R558">
            <v>15</v>
          </cell>
          <cell r="S558">
            <v>2</v>
          </cell>
          <cell r="AK558">
            <v>1.6427995093466927</v>
          </cell>
        </row>
        <row r="559">
          <cell r="C559" t="str">
            <v>Harris Insights &amp; Analytics</v>
          </cell>
          <cell r="E559" t="str">
            <v>US</v>
          </cell>
          <cell r="F559" t="str">
            <v>C+</v>
          </cell>
          <cell r="H559">
            <v>43693</v>
          </cell>
          <cell r="I559">
            <v>3118</v>
          </cell>
          <cell r="J559" t="str">
            <v>rv</v>
          </cell>
          <cell r="K559">
            <v>29</v>
          </cell>
          <cell r="L559">
            <v>0</v>
          </cell>
          <cell r="M559">
            <v>2</v>
          </cell>
          <cell r="N559">
            <v>4</v>
          </cell>
          <cell r="O559">
            <v>1</v>
          </cell>
          <cell r="P559">
            <v>15</v>
          </cell>
          <cell r="Q559">
            <v>1</v>
          </cell>
          <cell r="R559">
            <v>11</v>
          </cell>
          <cell r="S559">
            <v>2</v>
          </cell>
          <cell r="AK559">
            <v>0</v>
          </cell>
        </row>
        <row r="560">
          <cell r="C560" t="str">
            <v>Harris Insights &amp; Analytics</v>
          </cell>
          <cell r="E560" t="str">
            <v>US</v>
          </cell>
          <cell r="F560" t="str">
            <v>C+</v>
          </cell>
          <cell r="H560">
            <v>43693</v>
          </cell>
          <cell r="I560">
            <v>1317</v>
          </cell>
          <cell r="J560" t="str">
            <v>rv</v>
          </cell>
          <cell r="K560">
            <v>27</v>
          </cell>
          <cell r="L560">
            <v>0</v>
          </cell>
          <cell r="M560">
            <v>2</v>
          </cell>
          <cell r="N560">
            <v>4</v>
          </cell>
          <cell r="O560">
            <v>1</v>
          </cell>
          <cell r="P560">
            <v>16</v>
          </cell>
          <cell r="Q560">
            <v>1</v>
          </cell>
          <cell r="R560">
            <v>12</v>
          </cell>
          <cell r="S560">
            <v>2</v>
          </cell>
          <cell r="AK560">
            <v>0</v>
          </cell>
        </row>
        <row r="561">
          <cell r="C561" t="str">
            <v>Harris Insights &amp; Analytics</v>
          </cell>
          <cell r="E561" t="str">
            <v>US</v>
          </cell>
          <cell r="F561" t="str">
            <v>C+</v>
          </cell>
          <cell r="H561">
            <v>43692</v>
          </cell>
          <cell r="I561">
            <v>1336</v>
          </cell>
          <cell r="J561" t="str">
            <v>rv</v>
          </cell>
          <cell r="K561">
            <v>28</v>
          </cell>
          <cell r="L561">
            <v>0</v>
          </cell>
          <cell r="M561">
            <v>2</v>
          </cell>
          <cell r="N561">
            <v>3</v>
          </cell>
          <cell r="O561">
            <v>1</v>
          </cell>
          <cell r="P561">
            <v>14</v>
          </cell>
          <cell r="Q561">
            <v>1</v>
          </cell>
          <cell r="R561">
            <v>12</v>
          </cell>
          <cell r="S561">
            <v>3</v>
          </cell>
          <cell r="AK561">
            <v>1.2133431117511673E-6</v>
          </cell>
        </row>
        <row r="562">
          <cell r="C562" t="str">
            <v>Harris Insights &amp; Analytics</v>
          </cell>
          <cell r="E562" t="str">
            <v>US</v>
          </cell>
          <cell r="F562" t="str">
            <v>C+</v>
          </cell>
          <cell r="H562">
            <v>43691</v>
          </cell>
          <cell r="I562">
            <v>1342</v>
          </cell>
          <cell r="J562" t="str">
            <v>rv</v>
          </cell>
          <cell r="K562">
            <v>29</v>
          </cell>
          <cell r="L562">
            <v>0</v>
          </cell>
          <cell r="M562">
            <v>2</v>
          </cell>
          <cell r="N562">
            <v>3</v>
          </cell>
          <cell r="O562">
            <v>1</v>
          </cell>
          <cell r="P562">
            <v>14</v>
          </cell>
          <cell r="Q562">
            <v>1</v>
          </cell>
          <cell r="R562">
            <v>11</v>
          </cell>
          <cell r="S562">
            <v>3</v>
          </cell>
          <cell r="AK562">
            <v>1.1816248234689369E-6</v>
          </cell>
        </row>
        <row r="563">
          <cell r="C563" t="str">
            <v>Fox News/Beacon Research/Shaw &amp; Co. Research</v>
          </cell>
          <cell r="E563" t="str">
            <v>US</v>
          </cell>
          <cell r="F563" t="str">
            <v>A-</v>
          </cell>
          <cell r="H563">
            <v>43690</v>
          </cell>
          <cell r="I563">
            <v>483</v>
          </cell>
          <cell r="J563" t="str">
            <v>lv</v>
          </cell>
          <cell r="K563">
            <v>31</v>
          </cell>
          <cell r="L563">
            <v>0</v>
          </cell>
          <cell r="M563">
            <v>3</v>
          </cell>
          <cell r="N563">
            <v>3</v>
          </cell>
          <cell r="O563">
            <v>2</v>
          </cell>
          <cell r="P563">
            <v>10</v>
          </cell>
          <cell r="Q563">
            <v>1</v>
          </cell>
          <cell r="R563">
            <v>20</v>
          </cell>
          <cell r="S563">
            <v>3</v>
          </cell>
          <cell r="AK563">
            <v>1.3016771815810509E-2</v>
          </cell>
        </row>
        <row r="564">
          <cell r="C564" t="str">
            <v>YouGov</v>
          </cell>
          <cell r="E564" t="str">
            <v>US</v>
          </cell>
          <cell r="F564" t="str">
            <v>B-</v>
          </cell>
          <cell r="H564">
            <v>43690</v>
          </cell>
          <cell r="I564">
            <v>592</v>
          </cell>
          <cell r="J564" t="str">
            <v>lv</v>
          </cell>
          <cell r="K564">
            <v>21</v>
          </cell>
          <cell r="L564">
            <v>0</v>
          </cell>
          <cell r="M564">
            <v>2</v>
          </cell>
          <cell r="N564">
            <v>5</v>
          </cell>
          <cell r="O564">
            <v>1</v>
          </cell>
          <cell r="P564">
            <v>16</v>
          </cell>
          <cell r="Q564">
            <v>1</v>
          </cell>
          <cell r="R564">
            <v>20</v>
          </cell>
          <cell r="S564">
            <v>1</v>
          </cell>
          <cell r="AK564">
            <v>7.9895947275853292E-5</v>
          </cell>
        </row>
        <row r="565">
          <cell r="C565" t="str">
            <v>Harris Insights &amp; Analytics</v>
          </cell>
          <cell r="E565" t="str">
            <v>US</v>
          </cell>
          <cell r="F565" t="str">
            <v>C+</v>
          </cell>
          <cell r="H565">
            <v>43690</v>
          </cell>
          <cell r="I565">
            <v>1350</v>
          </cell>
          <cell r="J565" t="str">
            <v>rv</v>
          </cell>
          <cell r="K565">
            <v>28</v>
          </cell>
          <cell r="L565">
            <v>0</v>
          </cell>
          <cell r="M565">
            <v>2</v>
          </cell>
          <cell r="N565">
            <v>3</v>
          </cell>
          <cell r="O565">
            <v>1</v>
          </cell>
          <cell r="P565">
            <v>15</v>
          </cell>
          <cell r="Q565">
            <v>1</v>
          </cell>
          <cell r="R565">
            <v>10</v>
          </cell>
          <cell r="S565">
            <v>2</v>
          </cell>
          <cell r="AK565">
            <v>1.1515872540964612E-6</v>
          </cell>
        </row>
        <row r="566">
          <cell r="C566" t="str">
            <v>Change Research</v>
          </cell>
          <cell r="E566" t="str">
            <v>South Carolina</v>
          </cell>
          <cell r="F566" t="str">
            <v>C</v>
          </cell>
          <cell r="H566">
            <v>43689</v>
          </cell>
          <cell r="I566">
            <v>521</v>
          </cell>
          <cell r="J566" t="str">
            <v>lv</v>
          </cell>
          <cell r="K566">
            <v>36</v>
          </cell>
          <cell r="L566">
            <v>0</v>
          </cell>
          <cell r="M566">
            <v>4</v>
          </cell>
          <cell r="N566">
            <v>5</v>
          </cell>
          <cell r="O566">
            <v>1</v>
          </cell>
          <cell r="P566">
            <v>16</v>
          </cell>
          <cell r="Q566">
            <v>1</v>
          </cell>
          <cell r="R566">
            <v>17</v>
          </cell>
          <cell r="S566">
            <v>1</v>
          </cell>
          <cell r="AK566">
            <v>6.0067296134985633E-2</v>
          </cell>
        </row>
        <row r="567">
          <cell r="C567" t="str">
            <v>Harris Insights &amp; Analytics</v>
          </cell>
          <cell r="E567" t="str">
            <v>US</v>
          </cell>
          <cell r="F567" t="str">
            <v>C+</v>
          </cell>
          <cell r="H567">
            <v>43689</v>
          </cell>
          <cell r="I567">
            <v>1346</v>
          </cell>
          <cell r="J567" t="str">
            <v>rv</v>
          </cell>
          <cell r="K567">
            <v>30</v>
          </cell>
          <cell r="L567">
            <v>0</v>
          </cell>
          <cell r="M567">
            <v>2</v>
          </cell>
          <cell r="N567">
            <v>5</v>
          </cell>
          <cell r="O567">
            <v>1</v>
          </cell>
          <cell r="P567">
            <v>16</v>
          </cell>
          <cell r="Q567">
            <v>1</v>
          </cell>
          <cell r="R567">
            <v>10</v>
          </cell>
          <cell r="S567">
            <v>2</v>
          </cell>
          <cell r="AK567">
            <v>1.1186578255607333E-6</v>
          </cell>
        </row>
        <row r="568">
          <cell r="C568" t="str">
            <v>Change Research</v>
          </cell>
          <cell r="E568" t="str">
            <v>Iowa</v>
          </cell>
          <cell r="F568" t="str">
            <v>C</v>
          </cell>
          <cell r="H568">
            <v>43688</v>
          </cell>
          <cell r="I568">
            <v>621</v>
          </cell>
          <cell r="J568" t="str">
            <v>lv</v>
          </cell>
          <cell r="K568">
            <v>17</v>
          </cell>
          <cell r="L568">
            <v>0</v>
          </cell>
          <cell r="M568">
            <v>3</v>
          </cell>
          <cell r="N568">
            <v>13</v>
          </cell>
          <cell r="O568">
            <v>2</v>
          </cell>
          <cell r="P568">
            <v>17</v>
          </cell>
          <cell r="Q568">
            <v>2</v>
          </cell>
          <cell r="R568">
            <v>28</v>
          </cell>
          <cell r="S568">
            <v>1</v>
          </cell>
          <cell r="AK568">
            <v>6.3826910345985616E-2</v>
          </cell>
        </row>
        <row r="569">
          <cell r="C569" t="str">
            <v>Change Research</v>
          </cell>
          <cell r="E569" t="str">
            <v>Wisconsin</v>
          </cell>
          <cell r="F569" t="str">
            <v>C</v>
          </cell>
          <cell r="H569">
            <v>43688</v>
          </cell>
          <cell r="I569">
            <v>626</v>
          </cell>
          <cell r="J569" t="str">
            <v>lv</v>
          </cell>
          <cell r="K569">
            <v>20</v>
          </cell>
          <cell r="L569">
            <v>0</v>
          </cell>
          <cell r="M569">
            <v>1</v>
          </cell>
          <cell r="N569">
            <v>9</v>
          </cell>
          <cell r="O569">
            <v>2</v>
          </cell>
          <cell r="P569">
            <v>24</v>
          </cell>
          <cell r="Q569">
            <v>1</v>
          </cell>
          <cell r="R569">
            <v>29</v>
          </cell>
          <cell r="S569">
            <v>2</v>
          </cell>
          <cell r="AK569">
            <v>0.21603438141654249</v>
          </cell>
        </row>
        <row r="570">
          <cell r="C570" t="str">
            <v>Morning Consult</v>
          </cell>
          <cell r="E570" t="str">
            <v>US</v>
          </cell>
          <cell r="F570" t="str">
            <v>B/C</v>
          </cell>
          <cell r="H570">
            <v>43688</v>
          </cell>
          <cell r="I570">
            <v>17117</v>
          </cell>
          <cell r="J570" t="str">
            <v>lv</v>
          </cell>
          <cell r="K570">
            <v>33</v>
          </cell>
          <cell r="L570">
            <v>0</v>
          </cell>
          <cell r="M570">
            <v>3</v>
          </cell>
          <cell r="N570">
            <v>5</v>
          </cell>
          <cell r="O570">
            <v>1</v>
          </cell>
          <cell r="P570">
            <v>20</v>
          </cell>
          <cell r="Q570">
            <v>1</v>
          </cell>
          <cell r="R570">
            <v>14</v>
          </cell>
          <cell r="S570">
            <v>2</v>
          </cell>
          <cell r="AK570">
            <v>3.0759147851802291E-4</v>
          </cell>
        </row>
        <row r="571">
          <cell r="C571" t="str">
            <v>Harris Insights &amp; Analytics</v>
          </cell>
          <cell r="E571" t="str">
            <v>US</v>
          </cell>
          <cell r="F571" t="str">
            <v>C+</v>
          </cell>
          <cell r="H571">
            <v>43688</v>
          </cell>
          <cell r="I571">
            <v>1350</v>
          </cell>
          <cell r="J571" t="str">
            <v>rv</v>
          </cell>
          <cell r="K571">
            <v>30</v>
          </cell>
          <cell r="L571">
            <v>0</v>
          </cell>
          <cell r="M571">
            <v>2</v>
          </cell>
          <cell r="N571">
            <v>5</v>
          </cell>
          <cell r="O571">
            <v>1</v>
          </cell>
          <cell r="P571">
            <v>17</v>
          </cell>
          <cell r="Q571">
            <v>1</v>
          </cell>
          <cell r="R571">
            <v>9</v>
          </cell>
          <cell r="S571">
            <v>2</v>
          </cell>
          <cell r="AK571">
            <v>1.0420830756022316E-6</v>
          </cell>
        </row>
        <row r="572">
          <cell r="C572" t="str">
            <v>Harris Insights &amp; Analytics</v>
          </cell>
          <cell r="E572" t="str">
            <v>US</v>
          </cell>
          <cell r="F572" t="str">
            <v>C+</v>
          </cell>
          <cell r="H572">
            <v>43687</v>
          </cell>
          <cell r="I572">
            <v>451</v>
          </cell>
          <cell r="J572" t="str">
            <v>rv</v>
          </cell>
          <cell r="K572">
            <v>31</v>
          </cell>
          <cell r="L572">
            <v>0</v>
          </cell>
          <cell r="M572">
            <v>1</v>
          </cell>
          <cell r="N572">
            <v>4</v>
          </cell>
          <cell r="O572">
            <v>2</v>
          </cell>
          <cell r="P572">
            <v>16</v>
          </cell>
          <cell r="Q572">
            <v>1</v>
          </cell>
          <cell r="R572">
            <v>10</v>
          </cell>
          <cell r="S572">
            <v>1</v>
          </cell>
          <cell r="AK572">
            <v>0</v>
          </cell>
        </row>
        <row r="573">
          <cell r="C573" t="str">
            <v>Harris Insights &amp; Analytics</v>
          </cell>
          <cell r="E573" t="str">
            <v>US</v>
          </cell>
          <cell r="F573" t="str">
            <v>C+</v>
          </cell>
          <cell r="H573">
            <v>43687</v>
          </cell>
          <cell r="I573">
            <v>1350</v>
          </cell>
          <cell r="J573" t="str">
            <v>rv</v>
          </cell>
          <cell r="K573">
            <v>31</v>
          </cell>
          <cell r="L573">
            <v>0</v>
          </cell>
          <cell r="M573">
            <v>2</v>
          </cell>
          <cell r="N573">
            <v>5</v>
          </cell>
          <cell r="O573">
            <v>1</v>
          </cell>
          <cell r="P573">
            <v>15</v>
          </cell>
          <cell r="Q573">
            <v>1</v>
          </cell>
          <cell r="R573">
            <v>9</v>
          </cell>
          <cell r="S573">
            <v>2</v>
          </cell>
          <cell r="AK573">
            <v>0</v>
          </cell>
        </row>
        <row r="574">
          <cell r="C574" t="str">
            <v>Harris Insights &amp; Analytics</v>
          </cell>
          <cell r="E574" t="str">
            <v>US</v>
          </cell>
          <cell r="F574" t="str">
            <v>C+</v>
          </cell>
          <cell r="H574">
            <v>43686</v>
          </cell>
          <cell r="I574">
            <v>3088</v>
          </cell>
          <cell r="J574" t="str">
            <v>rv</v>
          </cell>
          <cell r="K574">
            <v>28</v>
          </cell>
          <cell r="L574">
            <v>0</v>
          </cell>
          <cell r="M574">
            <v>3</v>
          </cell>
          <cell r="N574">
            <v>3</v>
          </cell>
          <cell r="O574">
            <v>1</v>
          </cell>
          <cell r="P574">
            <v>16</v>
          </cell>
          <cell r="Q574">
            <v>1</v>
          </cell>
          <cell r="R574">
            <v>10</v>
          </cell>
          <cell r="S574">
            <v>1</v>
          </cell>
          <cell r="AK574">
            <v>1.2417384535241552E-6</v>
          </cell>
        </row>
        <row r="575">
          <cell r="C575" t="str">
            <v>Harris Insights &amp; Analytics</v>
          </cell>
          <cell r="E575" t="str">
            <v>US</v>
          </cell>
          <cell r="F575" t="str">
            <v>C+</v>
          </cell>
          <cell r="H575">
            <v>43686</v>
          </cell>
          <cell r="I575">
            <v>1318</v>
          </cell>
          <cell r="J575" t="str">
            <v>rv</v>
          </cell>
          <cell r="K575">
            <v>29</v>
          </cell>
          <cell r="L575">
            <v>0</v>
          </cell>
          <cell r="M575">
            <v>3</v>
          </cell>
          <cell r="N575">
            <v>4</v>
          </cell>
          <cell r="O575">
            <v>1</v>
          </cell>
          <cell r="P575">
            <v>15</v>
          </cell>
          <cell r="Q575">
            <v>1</v>
          </cell>
          <cell r="R575">
            <v>8</v>
          </cell>
          <cell r="S575">
            <v>1</v>
          </cell>
          <cell r="AK575">
            <v>0</v>
          </cell>
        </row>
        <row r="576">
          <cell r="C576" t="str">
            <v>Change Research</v>
          </cell>
          <cell r="E576" t="str">
            <v>Nevada</v>
          </cell>
          <cell r="F576" t="str">
            <v>C</v>
          </cell>
          <cell r="H576">
            <v>43685</v>
          </cell>
          <cell r="I576">
            <v>439</v>
          </cell>
          <cell r="J576" t="str">
            <v>lv</v>
          </cell>
          <cell r="K576">
            <v>26</v>
          </cell>
          <cell r="L576">
            <v>0</v>
          </cell>
          <cell r="M576">
            <v>0</v>
          </cell>
          <cell r="N576">
            <v>7</v>
          </cell>
          <cell r="O576">
            <v>1</v>
          </cell>
          <cell r="P576">
            <v>22</v>
          </cell>
          <cell r="Q576">
            <v>3</v>
          </cell>
          <cell r="R576">
            <v>23</v>
          </cell>
          <cell r="S576">
            <v>1</v>
          </cell>
          <cell r="AK576">
            <v>1.4826456217427093</v>
          </cell>
        </row>
        <row r="577">
          <cell r="C577" t="str">
            <v>Harris Insights &amp; Analytics</v>
          </cell>
          <cell r="E577" t="str">
            <v>US</v>
          </cell>
          <cell r="F577" t="str">
            <v>C+</v>
          </cell>
          <cell r="H577">
            <v>43685</v>
          </cell>
          <cell r="I577">
            <v>1316</v>
          </cell>
          <cell r="J577" t="str">
            <v>rv</v>
          </cell>
          <cell r="K577">
            <v>27</v>
          </cell>
          <cell r="L577">
            <v>0</v>
          </cell>
          <cell r="M577">
            <v>3</v>
          </cell>
          <cell r="N577">
            <v>4</v>
          </cell>
          <cell r="O577">
            <v>1</v>
          </cell>
          <cell r="P577">
            <v>15</v>
          </cell>
          <cell r="Q577">
            <v>1</v>
          </cell>
          <cell r="R577">
            <v>9</v>
          </cell>
          <cell r="S577">
            <v>1</v>
          </cell>
          <cell r="AK577">
            <v>9.5162570715897665E-7</v>
          </cell>
        </row>
        <row r="578">
          <cell r="C578" t="str">
            <v>Harris Insights &amp; Analytics</v>
          </cell>
          <cell r="E578" t="str">
            <v>US</v>
          </cell>
          <cell r="F578" t="str">
            <v>C+</v>
          </cell>
          <cell r="H578">
            <v>43684</v>
          </cell>
          <cell r="I578">
            <v>1319</v>
          </cell>
          <cell r="J578" t="str">
            <v>rv</v>
          </cell>
          <cell r="K578">
            <v>25</v>
          </cell>
          <cell r="L578">
            <v>0</v>
          </cell>
          <cell r="M578">
            <v>3</v>
          </cell>
          <cell r="N578">
            <v>4</v>
          </cell>
          <cell r="O578">
            <v>1</v>
          </cell>
          <cell r="P578">
            <v>17</v>
          </cell>
          <cell r="Q578">
            <v>1</v>
          </cell>
          <cell r="R578">
            <v>11</v>
          </cell>
          <cell r="S578">
            <v>1</v>
          </cell>
          <cell r="AK578">
            <v>9.2747731638480357E-7</v>
          </cell>
        </row>
        <row r="579">
          <cell r="C579" t="str">
            <v>Gravis Marketing</v>
          </cell>
          <cell r="E579" t="str">
            <v>New Hampshire</v>
          </cell>
          <cell r="F579" t="str">
            <v>C+</v>
          </cell>
          <cell r="H579">
            <v>43683</v>
          </cell>
          <cell r="I579">
            <v>250</v>
          </cell>
          <cell r="J579" t="str">
            <v>lv</v>
          </cell>
          <cell r="K579">
            <v>15</v>
          </cell>
          <cell r="L579">
            <v>0</v>
          </cell>
          <cell r="M579">
            <v>0</v>
          </cell>
          <cell r="N579">
            <v>8</v>
          </cell>
          <cell r="O579">
            <v>4</v>
          </cell>
          <cell r="P579">
            <v>21</v>
          </cell>
          <cell r="Q579">
            <v>4</v>
          </cell>
          <cell r="R579">
            <v>12</v>
          </cell>
          <cell r="S579">
            <v>4</v>
          </cell>
          <cell r="AK579">
            <v>1.4453548497925441</v>
          </cell>
        </row>
        <row r="580">
          <cell r="C580" t="str">
            <v>YouGov</v>
          </cell>
          <cell r="E580" t="str">
            <v>US</v>
          </cell>
          <cell r="F580" t="str">
            <v>B-</v>
          </cell>
          <cell r="H580">
            <v>43683</v>
          </cell>
          <cell r="I580">
            <v>573</v>
          </cell>
          <cell r="J580" t="str">
            <v>lv</v>
          </cell>
          <cell r="K580">
            <v>22</v>
          </cell>
          <cell r="L580">
            <v>0</v>
          </cell>
          <cell r="M580">
            <v>1</v>
          </cell>
          <cell r="N580">
            <v>8</v>
          </cell>
          <cell r="O580">
            <v>0</v>
          </cell>
          <cell r="P580">
            <v>13</v>
          </cell>
          <cell r="Q580">
            <v>1</v>
          </cell>
          <cell r="R580">
            <v>16</v>
          </cell>
          <cell r="S580">
            <v>2</v>
          </cell>
          <cell r="AK580">
            <v>6.9315483585884535E-5</v>
          </cell>
        </row>
        <row r="581">
          <cell r="C581" t="str">
            <v>Harris Insights &amp; Analytics</v>
          </cell>
          <cell r="E581" t="str">
            <v>US</v>
          </cell>
          <cell r="F581" t="str">
            <v>C+</v>
          </cell>
          <cell r="H581">
            <v>43683</v>
          </cell>
          <cell r="I581">
            <v>1319</v>
          </cell>
          <cell r="J581" t="str">
            <v>rv</v>
          </cell>
          <cell r="K581">
            <v>25</v>
          </cell>
          <cell r="L581">
            <v>0</v>
          </cell>
          <cell r="M581">
            <v>3</v>
          </cell>
          <cell r="N581">
            <v>3</v>
          </cell>
          <cell r="O581">
            <v>1</v>
          </cell>
          <cell r="P581">
            <v>17</v>
          </cell>
          <cell r="Q581">
            <v>1</v>
          </cell>
          <cell r="R581">
            <v>11</v>
          </cell>
          <cell r="S581">
            <v>1</v>
          </cell>
          <cell r="AK581">
            <v>9.032797742447579E-7</v>
          </cell>
        </row>
        <row r="582">
          <cell r="C582" t="str">
            <v>SurveyUSA</v>
          </cell>
          <cell r="E582" t="str">
            <v>North Carolina</v>
          </cell>
          <cell r="F582" t="str">
            <v>A</v>
          </cell>
          <cell r="H582">
            <v>43682</v>
          </cell>
          <cell r="I582">
            <v>534</v>
          </cell>
          <cell r="J582" t="str">
            <v>lv</v>
          </cell>
          <cell r="K582">
            <v>36</v>
          </cell>
          <cell r="L582">
            <v>0</v>
          </cell>
          <cell r="M582">
            <v>1</v>
          </cell>
          <cell r="N582">
            <v>5</v>
          </cell>
          <cell r="O582">
            <v>0</v>
          </cell>
          <cell r="P582">
            <v>15</v>
          </cell>
          <cell r="Q582">
            <v>0</v>
          </cell>
          <cell r="R582">
            <v>13</v>
          </cell>
          <cell r="S582">
            <v>1</v>
          </cell>
          <cell r="AK582">
            <v>5.5311677817090317</v>
          </cell>
        </row>
        <row r="583">
          <cell r="C583" t="str">
            <v>SurveyUSA</v>
          </cell>
          <cell r="E583" t="str">
            <v>California</v>
          </cell>
          <cell r="F583" t="str">
            <v>A</v>
          </cell>
          <cell r="H583">
            <v>43682</v>
          </cell>
          <cell r="I583">
            <v>528</v>
          </cell>
          <cell r="J583" t="str">
            <v>lv</v>
          </cell>
          <cell r="K583">
            <v>25</v>
          </cell>
          <cell r="L583">
            <v>0</v>
          </cell>
          <cell r="M583">
            <v>1</v>
          </cell>
          <cell r="N583">
            <v>6</v>
          </cell>
          <cell r="O583">
            <v>0</v>
          </cell>
          <cell r="P583">
            <v>18</v>
          </cell>
          <cell r="Q583">
            <v>0</v>
          </cell>
          <cell r="R583">
            <v>21</v>
          </cell>
          <cell r="S583">
            <v>1</v>
          </cell>
          <cell r="AK583">
            <v>2.5445391615890996E-2</v>
          </cell>
        </row>
        <row r="584">
          <cell r="C584" t="str">
            <v>SurveyUSA</v>
          </cell>
          <cell r="E584" t="str">
            <v>US</v>
          </cell>
          <cell r="F584" t="str">
            <v>A</v>
          </cell>
          <cell r="H584">
            <v>43682</v>
          </cell>
          <cell r="I584">
            <v>999</v>
          </cell>
          <cell r="J584" t="str">
            <v>lv</v>
          </cell>
          <cell r="K584">
            <v>33</v>
          </cell>
          <cell r="L584">
            <v>0</v>
          </cell>
          <cell r="M584">
            <v>1</v>
          </cell>
          <cell r="N584">
            <v>8</v>
          </cell>
          <cell r="O584">
            <v>1</v>
          </cell>
          <cell r="P584">
            <v>20</v>
          </cell>
          <cell r="Q584">
            <v>0</v>
          </cell>
          <cell r="R584">
            <v>19</v>
          </cell>
          <cell r="S584">
            <v>0</v>
          </cell>
          <cell r="AK584">
            <v>3.6365586811194929E-2</v>
          </cell>
        </row>
        <row r="585">
          <cell r="C585" t="str">
            <v>Ipsos</v>
          </cell>
          <cell r="E585" t="str">
            <v>US</v>
          </cell>
          <cell r="F585" t="str">
            <v>B-</v>
          </cell>
          <cell r="H585">
            <v>43682</v>
          </cell>
          <cell r="I585">
            <v>1023</v>
          </cell>
          <cell r="J585" t="str">
            <v>rv</v>
          </cell>
          <cell r="K585">
            <v>25</v>
          </cell>
          <cell r="L585">
            <v>0</v>
          </cell>
          <cell r="M585">
            <v>3</v>
          </cell>
          <cell r="N585">
            <v>5</v>
          </cell>
          <cell r="O585">
            <v>1</v>
          </cell>
          <cell r="P585">
            <v>20</v>
          </cell>
          <cell r="Q585">
            <v>0</v>
          </cell>
          <cell r="R585">
            <v>10</v>
          </cell>
          <cell r="S585">
            <v>2</v>
          </cell>
          <cell r="AK585">
            <v>1.1803017293414742E-4</v>
          </cell>
        </row>
        <row r="586">
          <cell r="C586" t="str">
            <v>Quinnipiac University</v>
          </cell>
          <cell r="E586" t="str">
            <v>US</v>
          </cell>
          <cell r="F586" t="str">
            <v>B+</v>
          </cell>
          <cell r="H586">
            <v>43682</v>
          </cell>
          <cell r="I586">
            <v>807</v>
          </cell>
          <cell r="J586" t="str">
            <v>rv</v>
          </cell>
          <cell r="K586">
            <v>32</v>
          </cell>
          <cell r="L586">
            <v>0</v>
          </cell>
          <cell r="M586">
            <v>2</v>
          </cell>
          <cell r="N586">
            <v>5</v>
          </cell>
          <cell r="O586">
            <v>1</v>
          </cell>
          <cell r="P586">
            <v>14</v>
          </cell>
          <cell r="Q586">
            <v>0</v>
          </cell>
          <cell r="R586">
            <v>21</v>
          </cell>
          <cell r="S586">
            <v>1</v>
          </cell>
          <cell r="AK586">
            <v>3.0400349588145638E-3</v>
          </cell>
        </row>
        <row r="587">
          <cell r="C587" t="str">
            <v>Ipsos</v>
          </cell>
          <cell r="E587" t="str">
            <v>US</v>
          </cell>
          <cell r="F587" t="str">
            <v>B-</v>
          </cell>
          <cell r="H587">
            <v>43682</v>
          </cell>
          <cell r="I587">
            <v>1258</v>
          </cell>
          <cell r="J587" t="str">
            <v>a</v>
          </cell>
          <cell r="K587">
            <v>22.4</v>
          </cell>
          <cell r="L587">
            <v>0</v>
          </cell>
          <cell r="M587">
            <v>2.6</v>
          </cell>
          <cell r="N587">
            <v>3.9</v>
          </cell>
          <cell r="O587">
            <v>0.7</v>
          </cell>
          <cell r="P587">
            <v>18.399999999999999</v>
          </cell>
          <cell r="Q587">
            <v>0.3</v>
          </cell>
          <cell r="R587">
            <v>8.6999999999999993</v>
          </cell>
          <cell r="S587">
            <v>2.1</v>
          </cell>
          <cell r="AK587">
            <v>0</v>
          </cell>
        </row>
        <row r="588">
          <cell r="C588" t="str">
            <v>Harris Insights &amp; Analytics</v>
          </cell>
          <cell r="E588" t="str">
            <v>US</v>
          </cell>
          <cell r="F588" t="str">
            <v>C+</v>
          </cell>
          <cell r="H588">
            <v>43682</v>
          </cell>
          <cell r="I588">
            <v>1339</v>
          </cell>
          <cell r="J588" t="str">
            <v>rv</v>
          </cell>
          <cell r="K588">
            <v>27</v>
          </cell>
          <cell r="L588">
            <v>0</v>
          </cell>
          <cell r="M588">
            <v>3</v>
          </cell>
          <cell r="N588">
            <v>2</v>
          </cell>
          <cell r="O588">
            <v>1</v>
          </cell>
          <cell r="P588">
            <v>16</v>
          </cell>
          <cell r="Q588">
            <v>1</v>
          </cell>
          <cell r="R588">
            <v>11</v>
          </cell>
          <cell r="S588">
            <v>2</v>
          </cell>
          <cell r="AK588">
            <v>8.8511157519849969E-7</v>
          </cell>
        </row>
        <row r="589">
          <cell r="C589" t="str">
            <v>Pew Research Center</v>
          </cell>
          <cell r="E589" t="str">
            <v>US</v>
          </cell>
          <cell r="F589" t="str">
            <v>B/C</v>
          </cell>
          <cell r="H589">
            <v>43681</v>
          </cell>
          <cell r="I589">
            <v>1757</v>
          </cell>
          <cell r="J589" t="str">
            <v>rv</v>
          </cell>
          <cell r="K589">
            <v>26</v>
          </cell>
          <cell r="L589">
            <v>0</v>
          </cell>
          <cell r="M589">
            <v>1</v>
          </cell>
          <cell r="N589">
            <v>5</v>
          </cell>
          <cell r="O589">
            <v>1</v>
          </cell>
          <cell r="P589">
            <v>12</v>
          </cell>
          <cell r="Q589">
            <v>0</v>
          </cell>
          <cell r="R589">
            <v>16</v>
          </cell>
          <cell r="S589">
            <v>1</v>
          </cell>
          <cell r="AK589">
            <v>0.11516956701366683</v>
          </cell>
        </row>
        <row r="590">
          <cell r="C590" t="str">
            <v>Public Policy Polling</v>
          </cell>
          <cell r="E590" t="str">
            <v>US</v>
          </cell>
          <cell r="F590" t="str">
            <v>B</v>
          </cell>
          <cell r="H590">
            <v>43681</v>
          </cell>
          <cell r="I590">
            <v>588</v>
          </cell>
          <cell r="J590" t="str">
            <v>v</v>
          </cell>
          <cell r="K590">
            <v>36</v>
          </cell>
          <cell r="L590">
            <v>0</v>
          </cell>
          <cell r="M590">
            <v>4</v>
          </cell>
          <cell r="N590">
            <v>4</v>
          </cell>
          <cell r="O590">
            <v>2</v>
          </cell>
          <cell r="P590">
            <v>12</v>
          </cell>
          <cell r="Q590">
            <v>0</v>
          </cell>
          <cell r="R590">
            <v>13</v>
          </cell>
          <cell r="S590">
            <v>2</v>
          </cell>
          <cell r="AK590">
            <v>2.6581026972140478</v>
          </cell>
        </row>
        <row r="591">
          <cell r="C591" t="str">
            <v>Change Research</v>
          </cell>
          <cell r="E591" t="str">
            <v>US</v>
          </cell>
          <cell r="F591" t="str">
            <v>C</v>
          </cell>
          <cell r="H591">
            <v>43681</v>
          </cell>
          <cell r="I591">
            <v>1450</v>
          </cell>
          <cell r="J591" t="str">
            <v>lv</v>
          </cell>
          <cell r="K591">
            <v>23</v>
          </cell>
          <cell r="L591">
            <v>0</v>
          </cell>
          <cell r="M591">
            <v>2</v>
          </cell>
          <cell r="N591">
            <v>9</v>
          </cell>
          <cell r="O591">
            <v>1</v>
          </cell>
          <cell r="P591">
            <v>23</v>
          </cell>
          <cell r="Q591">
            <v>0</v>
          </cell>
          <cell r="R591">
            <v>26</v>
          </cell>
          <cell r="S591">
            <v>2</v>
          </cell>
          <cell r="AK591">
            <v>3.5262328723788136E-2</v>
          </cell>
        </row>
        <row r="592">
          <cell r="C592" t="str">
            <v>Monmouth University</v>
          </cell>
          <cell r="E592" t="str">
            <v>Iowa</v>
          </cell>
          <cell r="F592" t="str">
            <v>A+</v>
          </cell>
          <cell r="H592">
            <v>43681</v>
          </cell>
          <cell r="I592">
            <v>401</v>
          </cell>
          <cell r="J592" t="str">
            <v>lv</v>
          </cell>
          <cell r="K592">
            <v>28</v>
          </cell>
          <cell r="L592">
            <v>0</v>
          </cell>
          <cell r="M592">
            <v>1</v>
          </cell>
          <cell r="N592">
            <v>8</v>
          </cell>
          <cell r="O592">
            <v>3</v>
          </cell>
          <cell r="P592">
            <v>9</v>
          </cell>
          <cell r="Q592">
            <v>3</v>
          </cell>
          <cell r="R592">
            <v>19</v>
          </cell>
          <cell r="S592">
            <v>2</v>
          </cell>
          <cell r="AK592">
            <v>1.669886602295214E-2</v>
          </cell>
        </row>
        <row r="593">
          <cell r="C593" t="str">
            <v>Franklin &amp; Marshall College</v>
          </cell>
          <cell r="E593" t="str">
            <v>Pennsylvania</v>
          </cell>
          <cell r="F593" t="str">
            <v>B/C</v>
          </cell>
          <cell r="H593">
            <v>43681</v>
          </cell>
          <cell r="I593">
            <v>295</v>
          </cell>
          <cell r="J593" t="str">
            <v>rv</v>
          </cell>
          <cell r="K593">
            <v>28</v>
          </cell>
          <cell r="L593">
            <v>0</v>
          </cell>
          <cell r="M593">
            <v>2</v>
          </cell>
          <cell r="N593">
            <v>6</v>
          </cell>
          <cell r="O593">
            <v>0</v>
          </cell>
          <cell r="P593">
            <v>12</v>
          </cell>
          <cell r="Q593">
            <v>0</v>
          </cell>
          <cell r="R593">
            <v>21</v>
          </cell>
          <cell r="S593">
            <v>0</v>
          </cell>
          <cell r="AK593">
            <v>5.0722760097809745E-2</v>
          </cell>
        </row>
        <row r="594">
          <cell r="C594" t="str">
            <v>University of Texas at Tyler</v>
          </cell>
          <cell r="E594" t="str">
            <v>Texas</v>
          </cell>
          <cell r="F594" t="str">
            <v>B/C</v>
          </cell>
          <cell r="H594">
            <v>43681</v>
          </cell>
          <cell r="I594">
            <v>534</v>
          </cell>
          <cell r="J594" t="str">
            <v>rv</v>
          </cell>
          <cell r="K594">
            <v>23.6</v>
          </cell>
          <cell r="L594">
            <v>0</v>
          </cell>
          <cell r="M594">
            <v>2</v>
          </cell>
          <cell r="N594">
            <v>4.5</v>
          </cell>
          <cell r="O594">
            <v>0.3</v>
          </cell>
          <cell r="P594">
            <v>17.600000000000001</v>
          </cell>
          <cell r="Q594">
            <v>0.8</v>
          </cell>
          <cell r="R594">
            <v>10.1</v>
          </cell>
          <cell r="S594">
            <v>1.8</v>
          </cell>
          <cell r="AK594">
            <v>7.241272269810925E-2</v>
          </cell>
        </row>
        <row r="595">
          <cell r="C595" t="str">
            <v>Suffolk University</v>
          </cell>
          <cell r="E595" t="str">
            <v>New Hampshire</v>
          </cell>
          <cell r="F595" t="str">
            <v>A-</v>
          </cell>
          <cell r="H595">
            <v>43681</v>
          </cell>
          <cell r="I595">
            <v>500</v>
          </cell>
          <cell r="J595" t="str">
            <v>lv</v>
          </cell>
          <cell r="K595">
            <v>21.4</v>
          </cell>
          <cell r="L595">
            <v>0</v>
          </cell>
          <cell r="M595">
            <v>1.4</v>
          </cell>
          <cell r="N595">
            <v>5.8</v>
          </cell>
          <cell r="O595">
            <v>0.8</v>
          </cell>
          <cell r="P595">
            <v>16.8</v>
          </cell>
          <cell r="Q595">
            <v>0.6</v>
          </cell>
          <cell r="R595">
            <v>13.6</v>
          </cell>
          <cell r="S595">
            <v>1.4</v>
          </cell>
          <cell r="AK595">
            <v>0.16042441642926025</v>
          </cell>
        </row>
        <row r="596">
          <cell r="C596" t="str">
            <v>Morning Consult</v>
          </cell>
          <cell r="E596" t="str">
            <v>US</v>
          </cell>
          <cell r="F596" t="str">
            <v>B/C</v>
          </cell>
          <cell r="H596">
            <v>43681</v>
          </cell>
          <cell r="I596">
            <v>9845</v>
          </cell>
          <cell r="J596" t="str">
            <v>lv</v>
          </cell>
          <cell r="K596">
            <v>33</v>
          </cell>
          <cell r="L596">
            <v>0</v>
          </cell>
          <cell r="M596">
            <v>3</v>
          </cell>
          <cell r="N596">
            <v>6</v>
          </cell>
          <cell r="O596">
            <v>1</v>
          </cell>
          <cell r="P596">
            <v>19</v>
          </cell>
          <cell r="Q596">
            <v>1</v>
          </cell>
          <cell r="R596">
            <v>15</v>
          </cell>
          <cell r="S596">
            <v>2</v>
          </cell>
          <cell r="AK596">
            <v>2.1679002704963867E-4</v>
          </cell>
        </row>
        <row r="597">
          <cell r="C597" t="str">
            <v>Harris Insights &amp; Analytics</v>
          </cell>
          <cell r="E597" t="str">
            <v>US</v>
          </cell>
          <cell r="F597" t="str">
            <v>C+</v>
          </cell>
          <cell r="H597">
            <v>43681</v>
          </cell>
          <cell r="I597">
            <v>1350</v>
          </cell>
          <cell r="J597" t="str">
            <v>rv</v>
          </cell>
          <cell r="K597">
            <v>28</v>
          </cell>
          <cell r="L597">
            <v>0</v>
          </cell>
          <cell r="M597">
            <v>3</v>
          </cell>
          <cell r="N597">
            <v>3</v>
          </cell>
          <cell r="O597">
            <v>1</v>
          </cell>
          <cell r="P597">
            <v>14</v>
          </cell>
          <cell r="Q597">
            <v>1</v>
          </cell>
          <cell r="R597">
            <v>9</v>
          </cell>
          <cell r="S597">
            <v>2</v>
          </cell>
          <cell r="AK597">
            <v>8.472487495049583E-7</v>
          </cell>
        </row>
        <row r="598">
          <cell r="C598" t="str">
            <v>Emerson College</v>
          </cell>
          <cell r="E598" t="str">
            <v>Texas</v>
          </cell>
          <cell r="F598" t="str">
            <v>A-</v>
          </cell>
          <cell r="H598">
            <v>43680</v>
          </cell>
          <cell r="I598">
            <v>400</v>
          </cell>
          <cell r="J598" t="str">
            <v>lv</v>
          </cell>
          <cell r="K598">
            <v>27.7</v>
          </cell>
          <cell r="L598">
            <v>0</v>
          </cell>
          <cell r="M598">
            <v>1.6</v>
          </cell>
          <cell r="N598">
            <v>7.2</v>
          </cell>
          <cell r="O598">
            <v>0.2</v>
          </cell>
          <cell r="P598">
            <v>15.7</v>
          </cell>
          <cell r="Q598">
            <v>0.4</v>
          </cell>
          <cell r="R598">
            <v>13.7</v>
          </cell>
          <cell r="S598">
            <v>3.1</v>
          </cell>
          <cell r="AK598">
            <v>3.8413728014367661</v>
          </cell>
        </row>
        <row r="599">
          <cell r="C599" t="str">
            <v>Harris Insights &amp; Analytics</v>
          </cell>
          <cell r="E599" t="str">
            <v>US</v>
          </cell>
          <cell r="F599" t="str">
            <v>C+</v>
          </cell>
          <cell r="H599">
            <v>43680</v>
          </cell>
          <cell r="I599">
            <v>1350</v>
          </cell>
          <cell r="J599" t="str">
            <v>rv</v>
          </cell>
          <cell r="K599">
            <v>29</v>
          </cell>
          <cell r="L599">
            <v>0</v>
          </cell>
          <cell r="M599">
            <v>3</v>
          </cell>
          <cell r="N599">
            <v>3</v>
          </cell>
          <cell r="O599">
            <v>1</v>
          </cell>
          <cell r="P599">
            <v>16</v>
          </cell>
          <cell r="Q599">
            <v>1</v>
          </cell>
          <cell r="R599">
            <v>9</v>
          </cell>
          <cell r="S599">
            <v>2</v>
          </cell>
          <cell r="AK599">
            <v>8.2574140380540926E-7</v>
          </cell>
        </row>
        <row r="600">
          <cell r="C600" t="str">
            <v>Harris Insights &amp; Analytics</v>
          </cell>
          <cell r="E600" t="str">
            <v>US</v>
          </cell>
          <cell r="F600" t="str">
            <v>C+</v>
          </cell>
          <cell r="H600">
            <v>43679</v>
          </cell>
          <cell r="I600">
            <v>1350</v>
          </cell>
          <cell r="J600" t="str">
            <v>rv</v>
          </cell>
          <cell r="K600">
            <v>29</v>
          </cell>
          <cell r="L600">
            <v>0</v>
          </cell>
          <cell r="M600">
            <v>3</v>
          </cell>
          <cell r="N600">
            <v>4</v>
          </cell>
          <cell r="O600">
            <v>1</v>
          </cell>
          <cell r="P600">
            <v>17</v>
          </cell>
          <cell r="Q600">
            <v>1</v>
          </cell>
          <cell r="R600">
            <v>9</v>
          </cell>
          <cell r="S600">
            <v>2</v>
          </cell>
          <cell r="AK600">
            <v>7.7272181229318855E-7</v>
          </cell>
        </row>
        <row r="601">
          <cell r="C601" t="str">
            <v>Harris Insights &amp; Analytics</v>
          </cell>
          <cell r="E601" t="str">
            <v>US</v>
          </cell>
          <cell r="F601" t="str">
            <v>C+</v>
          </cell>
          <cell r="H601">
            <v>43679</v>
          </cell>
          <cell r="I601">
            <v>914</v>
          </cell>
          <cell r="J601" t="str">
            <v>rv</v>
          </cell>
          <cell r="K601">
            <v>28</v>
          </cell>
          <cell r="L601">
            <v>0</v>
          </cell>
          <cell r="M601">
            <v>3</v>
          </cell>
          <cell r="N601">
            <v>3</v>
          </cell>
          <cell r="O601">
            <v>1</v>
          </cell>
          <cell r="P601">
            <v>16</v>
          </cell>
          <cell r="Q601">
            <v>1</v>
          </cell>
          <cell r="R601">
            <v>8</v>
          </cell>
          <cell r="S601">
            <v>2</v>
          </cell>
          <cell r="AK601">
            <v>0</v>
          </cell>
        </row>
        <row r="602">
          <cell r="C602" t="str">
            <v>Zogby Interactive/JZ Analytics</v>
          </cell>
          <cell r="E602" t="str">
            <v>Washington</v>
          </cell>
          <cell r="F602" t="str">
            <v>C</v>
          </cell>
          <cell r="H602">
            <v>43678</v>
          </cell>
          <cell r="I602">
            <v>619</v>
          </cell>
          <cell r="J602" t="str">
            <v>lv</v>
          </cell>
          <cell r="K602">
            <v>19.399999999999999</v>
          </cell>
          <cell r="L602">
            <v>0</v>
          </cell>
          <cell r="M602">
            <v>1.1000000000000001</v>
          </cell>
          <cell r="N602">
            <v>5.4</v>
          </cell>
          <cell r="O602">
            <v>1</v>
          </cell>
          <cell r="P602">
            <v>17.899999999999999</v>
          </cell>
          <cell r="Q602">
            <v>0</v>
          </cell>
          <cell r="R602">
            <v>13.5</v>
          </cell>
          <cell r="S602">
            <v>2</v>
          </cell>
          <cell r="AK602">
            <v>1.5249328064621868</v>
          </cell>
        </row>
        <row r="603">
          <cell r="C603" t="str">
            <v>IBD/TIPP</v>
          </cell>
          <cell r="E603" t="str">
            <v>US</v>
          </cell>
          <cell r="F603" t="str">
            <v>A/B</v>
          </cell>
          <cell r="H603">
            <v>43678</v>
          </cell>
          <cell r="I603">
            <v>350</v>
          </cell>
          <cell r="J603" t="str">
            <v>rv</v>
          </cell>
          <cell r="K603">
            <v>30</v>
          </cell>
          <cell r="L603">
            <v>0</v>
          </cell>
          <cell r="M603">
            <v>2</v>
          </cell>
          <cell r="N603">
            <v>6</v>
          </cell>
          <cell r="O603">
            <v>1</v>
          </cell>
          <cell r="P603">
            <v>12</v>
          </cell>
          <cell r="Q603">
            <v>0</v>
          </cell>
          <cell r="R603">
            <v>17</v>
          </cell>
          <cell r="S603">
            <v>0</v>
          </cell>
          <cell r="AK603">
            <v>7.9826373426572818E-3</v>
          </cell>
        </row>
        <row r="604">
          <cell r="C604" t="str">
            <v>Harris Insights &amp; Analytics</v>
          </cell>
          <cell r="E604" t="str">
            <v>US</v>
          </cell>
          <cell r="F604" t="str">
            <v>C+</v>
          </cell>
          <cell r="H604">
            <v>43678</v>
          </cell>
          <cell r="I604">
            <v>585</v>
          </cell>
          <cell r="J604" t="str">
            <v>rv</v>
          </cell>
          <cell r="K604">
            <v>34</v>
          </cell>
          <cell r="L604">
            <v>0</v>
          </cell>
          <cell r="M604">
            <v>2</v>
          </cell>
          <cell r="N604">
            <v>4</v>
          </cell>
          <cell r="O604">
            <v>1</v>
          </cell>
          <cell r="P604">
            <v>17</v>
          </cell>
          <cell r="Q604">
            <v>1</v>
          </cell>
          <cell r="R604">
            <v>8</v>
          </cell>
          <cell r="S604">
            <v>1</v>
          </cell>
          <cell r="AK604">
            <v>6.210938438521687E-7</v>
          </cell>
        </row>
        <row r="605">
          <cell r="C605" t="str">
            <v>Harris Insights &amp; Analytics</v>
          </cell>
          <cell r="E605" t="str">
            <v>US</v>
          </cell>
          <cell r="F605" t="str">
            <v>C+</v>
          </cell>
          <cell r="H605">
            <v>43678</v>
          </cell>
          <cell r="I605">
            <v>896</v>
          </cell>
          <cell r="J605" t="str">
            <v>rv</v>
          </cell>
          <cell r="K605">
            <v>30</v>
          </cell>
          <cell r="L605">
            <v>0</v>
          </cell>
          <cell r="M605">
            <v>3</v>
          </cell>
          <cell r="N605">
            <v>4</v>
          </cell>
          <cell r="O605">
            <v>1</v>
          </cell>
          <cell r="P605">
            <v>18</v>
          </cell>
          <cell r="Q605">
            <v>1</v>
          </cell>
          <cell r="R605">
            <v>9</v>
          </cell>
          <cell r="S605">
            <v>1</v>
          </cell>
          <cell r="AK605">
            <v>0</v>
          </cell>
        </row>
        <row r="606">
          <cell r="C606" t="str">
            <v>Harris Insights &amp; Analytics</v>
          </cell>
          <cell r="E606" t="str">
            <v>US</v>
          </cell>
          <cell r="F606" t="str">
            <v>C+</v>
          </cell>
          <cell r="H606">
            <v>43677</v>
          </cell>
          <cell r="I606">
            <v>867</v>
          </cell>
          <cell r="J606" t="str">
            <v>rv</v>
          </cell>
          <cell r="K606">
            <v>30</v>
          </cell>
          <cell r="L606">
            <v>0</v>
          </cell>
          <cell r="M606">
            <v>2</v>
          </cell>
          <cell r="N606">
            <v>5</v>
          </cell>
          <cell r="O606">
            <v>1</v>
          </cell>
          <cell r="P606">
            <v>17</v>
          </cell>
          <cell r="Q606">
            <v>1</v>
          </cell>
          <cell r="R606">
            <v>8</v>
          </cell>
          <cell r="S606">
            <v>1</v>
          </cell>
          <cell r="AK606">
            <v>6.1908211377265313E-7</v>
          </cell>
        </row>
        <row r="607">
          <cell r="C607" t="str">
            <v>Capitol Weekly</v>
          </cell>
          <cell r="E607" t="str">
            <v>California</v>
          </cell>
          <cell r="F607">
            <v>0</v>
          </cell>
          <cell r="H607">
            <v>43677</v>
          </cell>
          <cell r="I607">
            <v>739</v>
          </cell>
          <cell r="J607" t="str">
            <v>lv</v>
          </cell>
          <cell r="K607">
            <v>20.7</v>
          </cell>
          <cell r="L607">
            <v>0</v>
          </cell>
          <cell r="M607">
            <v>1.2</v>
          </cell>
          <cell r="N607">
            <v>8</v>
          </cell>
          <cell r="O607">
            <v>0.9</v>
          </cell>
          <cell r="P607">
            <v>14.9</v>
          </cell>
          <cell r="Q607">
            <v>0.1</v>
          </cell>
          <cell r="R607">
            <v>24.2</v>
          </cell>
          <cell r="S607">
            <v>1.6</v>
          </cell>
          <cell r="AK607">
            <v>3.1725274140274461E-3</v>
          </cell>
        </row>
        <row r="608">
          <cell r="C608" t="str">
            <v>YouGov</v>
          </cell>
          <cell r="E608" t="str">
            <v>US</v>
          </cell>
          <cell r="F608" t="str">
            <v>B-</v>
          </cell>
          <cell r="H608">
            <v>43676</v>
          </cell>
          <cell r="I608">
            <v>629</v>
          </cell>
          <cell r="J608" t="str">
            <v>lv</v>
          </cell>
          <cell r="K608">
            <v>26</v>
          </cell>
          <cell r="L608">
            <v>0</v>
          </cell>
          <cell r="M608">
            <v>2</v>
          </cell>
          <cell r="N608">
            <v>5</v>
          </cell>
          <cell r="O608">
            <v>1</v>
          </cell>
          <cell r="P608">
            <v>13</v>
          </cell>
          <cell r="Q608">
            <v>0</v>
          </cell>
          <cell r="R608">
            <v>18</v>
          </cell>
          <cell r="S608">
            <v>1</v>
          </cell>
          <cell r="AK608">
            <v>6.3704610322612556E-5</v>
          </cell>
        </row>
        <row r="609">
          <cell r="C609" t="str">
            <v>Harris Insights &amp; Analytics</v>
          </cell>
          <cell r="E609" t="str">
            <v>US</v>
          </cell>
          <cell r="F609" t="str">
            <v>C+</v>
          </cell>
          <cell r="H609">
            <v>43676</v>
          </cell>
          <cell r="I609">
            <v>868</v>
          </cell>
          <cell r="J609" t="str">
            <v>rv</v>
          </cell>
          <cell r="K609">
            <v>30</v>
          </cell>
          <cell r="L609">
            <v>0</v>
          </cell>
          <cell r="M609">
            <v>2</v>
          </cell>
          <cell r="N609">
            <v>3</v>
          </cell>
          <cell r="O609">
            <v>1</v>
          </cell>
          <cell r="P609">
            <v>15</v>
          </cell>
          <cell r="Q609">
            <v>1</v>
          </cell>
          <cell r="R609">
            <v>8</v>
          </cell>
          <cell r="S609">
            <v>1</v>
          </cell>
          <cell r="AK609">
            <v>6.041561725227104E-7</v>
          </cell>
        </row>
        <row r="610">
          <cell r="C610" t="str">
            <v>Victory Research</v>
          </cell>
          <cell r="E610" t="str">
            <v>Illinois</v>
          </cell>
          <cell r="F610" t="str">
            <v>B/C</v>
          </cell>
          <cell r="H610">
            <v>43675</v>
          </cell>
          <cell r="I610">
            <v>1200</v>
          </cell>
          <cell r="J610" t="str">
            <v>lv</v>
          </cell>
          <cell r="K610">
            <v>36.1</v>
          </cell>
          <cell r="L610">
            <v>0</v>
          </cell>
          <cell r="M610">
            <v>1.4</v>
          </cell>
          <cell r="N610">
            <v>9.3000000000000007</v>
          </cell>
          <cell r="O610">
            <v>1.7</v>
          </cell>
          <cell r="P610">
            <v>15.2</v>
          </cell>
          <cell r="Q610">
            <v>0.8</v>
          </cell>
          <cell r="R610">
            <v>12.8</v>
          </cell>
          <cell r="S610">
            <v>0.3</v>
          </cell>
          <cell r="AK610">
            <v>0.36379468454216179</v>
          </cell>
        </row>
        <row r="611">
          <cell r="C611" t="str">
            <v>Emerson College</v>
          </cell>
          <cell r="E611" t="str">
            <v>US</v>
          </cell>
          <cell r="F611" t="str">
            <v>A-</v>
          </cell>
          <cell r="H611">
            <v>43675</v>
          </cell>
          <cell r="I611">
            <v>520</v>
          </cell>
          <cell r="J611" t="str">
            <v>lv</v>
          </cell>
          <cell r="K611">
            <v>32.799999999999997</v>
          </cell>
          <cell r="L611">
            <v>0</v>
          </cell>
          <cell r="M611">
            <v>0.4</v>
          </cell>
          <cell r="N611">
            <v>6.2</v>
          </cell>
          <cell r="O611">
            <v>0.3</v>
          </cell>
          <cell r="P611">
            <v>20.100000000000001</v>
          </cell>
          <cell r="Q611">
            <v>1.6</v>
          </cell>
          <cell r="R611">
            <v>14.1</v>
          </cell>
          <cell r="S611">
            <v>2</v>
          </cell>
          <cell r="AK611">
            <v>1.2547379273213345E-2</v>
          </cell>
        </row>
        <row r="612">
          <cell r="C612" t="str">
            <v>Harris Insights &amp; Analytics</v>
          </cell>
          <cell r="E612" t="str">
            <v>US</v>
          </cell>
          <cell r="F612" t="str">
            <v>C+</v>
          </cell>
          <cell r="H612">
            <v>43675</v>
          </cell>
          <cell r="I612">
            <v>884</v>
          </cell>
          <cell r="J612" t="str">
            <v>rv</v>
          </cell>
          <cell r="K612">
            <v>32</v>
          </cell>
          <cell r="L612">
            <v>0</v>
          </cell>
          <cell r="M612">
            <v>1</v>
          </cell>
          <cell r="N612">
            <v>3</v>
          </cell>
          <cell r="O612">
            <v>1</v>
          </cell>
          <cell r="P612">
            <v>15</v>
          </cell>
          <cell r="Q612">
            <v>2</v>
          </cell>
          <cell r="R612">
            <v>9</v>
          </cell>
          <cell r="S612">
            <v>1</v>
          </cell>
          <cell r="AK612">
            <v>5.9366103110966431E-7</v>
          </cell>
        </row>
        <row r="613">
          <cell r="C613" t="str">
            <v>GQR Research (GQRR)</v>
          </cell>
          <cell r="E613" t="str">
            <v>US</v>
          </cell>
          <cell r="F613" t="str">
            <v>C+</v>
          </cell>
          <cell r="H613">
            <v>43674</v>
          </cell>
          <cell r="I613">
            <v>471</v>
          </cell>
          <cell r="J613" t="str">
            <v>lv</v>
          </cell>
          <cell r="K613">
            <v>31</v>
          </cell>
          <cell r="L613">
            <v>0</v>
          </cell>
          <cell r="M613">
            <v>1</v>
          </cell>
          <cell r="N613">
            <v>8</v>
          </cell>
          <cell r="O613">
            <v>2</v>
          </cell>
          <cell r="P613">
            <v>22</v>
          </cell>
          <cell r="Q613">
            <v>0</v>
          </cell>
          <cell r="R613">
            <v>15</v>
          </cell>
          <cell r="S613">
            <v>1</v>
          </cell>
          <cell r="AK613">
            <v>0.20765868127970821</v>
          </cell>
        </row>
        <row r="614">
          <cell r="C614" t="str">
            <v>McLaughlin &amp; Associates</v>
          </cell>
          <cell r="E614" t="str">
            <v>US</v>
          </cell>
          <cell r="F614" t="str">
            <v>C/D</v>
          </cell>
          <cell r="H614">
            <v>43674</v>
          </cell>
          <cell r="I614">
            <v>468</v>
          </cell>
          <cell r="J614" t="str">
            <v>lv</v>
          </cell>
          <cell r="K614">
            <v>28</v>
          </cell>
          <cell r="L614">
            <v>0</v>
          </cell>
          <cell r="M614">
            <v>3</v>
          </cell>
          <cell r="N614">
            <v>3</v>
          </cell>
          <cell r="O614">
            <v>0.4</v>
          </cell>
          <cell r="P614">
            <v>15</v>
          </cell>
          <cell r="Q614">
            <v>1</v>
          </cell>
          <cell r="R614">
            <v>9</v>
          </cell>
          <cell r="S614">
            <v>2</v>
          </cell>
          <cell r="AK614">
            <v>4.905282059279324E-3</v>
          </cell>
        </row>
        <row r="615">
          <cell r="C615" t="str">
            <v>Morning Consult</v>
          </cell>
          <cell r="E615" t="str">
            <v>US</v>
          </cell>
          <cell r="F615" t="str">
            <v>B/C</v>
          </cell>
          <cell r="H615">
            <v>43674</v>
          </cell>
          <cell r="I615">
            <v>16959</v>
          </cell>
          <cell r="J615" t="str">
            <v>lv</v>
          </cell>
          <cell r="K615">
            <v>33</v>
          </cell>
          <cell r="L615">
            <v>0</v>
          </cell>
          <cell r="M615">
            <v>3</v>
          </cell>
          <cell r="N615">
            <v>5</v>
          </cell>
          <cell r="O615">
            <v>1</v>
          </cell>
          <cell r="P615">
            <v>18</v>
          </cell>
          <cell r="Q615">
            <v>1</v>
          </cell>
          <cell r="R615">
            <v>13</v>
          </cell>
          <cell r="S615">
            <v>2</v>
          </cell>
          <cell r="AK615">
            <v>2.3701199217326892E-4</v>
          </cell>
        </row>
        <row r="616">
          <cell r="C616" t="str">
            <v>Harris Insights &amp; Analytics</v>
          </cell>
          <cell r="E616" t="str">
            <v>US</v>
          </cell>
          <cell r="F616" t="str">
            <v>C+</v>
          </cell>
          <cell r="H616">
            <v>43674</v>
          </cell>
          <cell r="I616">
            <v>444</v>
          </cell>
          <cell r="J616" t="str">
            <v>rv</v>
          </cell>
          <cell r="K616">
            <v>34</v>
          </cell>
          <cell r="L616">
            <v>0</v>
          </cell>
          <cell r="M616">
            <v>1</v>
          </cell>
          <cell r="N616">
            <v>5</v>
          </cell>
          <cell r="O616">
            <v>1</v>
          </cell>
          <cell r="P616">
            <v>20</v>
          </cell>
          <cell r="Q616">
            <v>1</v>
          </cell>
          <cell r="R616">
            <v>12</v>
          </cell>
          <cell r="S616">
            <v>1</v>
          </cell>
          <cell r="AK616">
            <v>4.5181040153853931E-7</v>
          </cell>
        </row>
        <row r="617">
          <cell r="C617" t="str">
            <v>Quinnipiac University</v>
          </cell>
          <cell r="E617" t="str">
            <v>US</v>
          </cell>
          <cell r="F617" t="str">
            <v>B+</v>
          </cell>
          <cell r="H617">
            <v>43674</v>
          </cell>
          <cell r="I617">
            <v>579</v>
          </cell>
          <cell r="J617" t="str">
            <v>rv</v>
          </cell>
          <cell r="K617">
            <v>34</v>
          </cell>
          <cell r="L617">
            <v>0</v>
          </cell>
          <cell r="M617">
            <v>1</v>
          </cell>
          <cell r="N617">
            <v>6</v>
          </cell>
          <cell r="O617">
            <v>1</v>
          </cell>
          <cell r="P617">
            <v>11</v>
          </cell>
          <cell r="Q617">
            <v>0</v>
          </cell>
          <cell r="R617">
            <v>15</v>
          </cell>
          <cell r="S617">
            <v>2</v>
          </cell>
          <cell r="AK617">
            <v>1.9161711163128744E-3</v>
          </cell>
        </row>
        <row r="618">
          <cell r="C618" t="str">
            <v>SoonerPoll.com</v>
          </cell>
          <cell r="E618" t="str">
            <v>Oklahoma</v>
          </cell>
          <cell r="F618" t="str">
            <v>B/C</v>
          </cell>
          <cell r="H618">
            <v>43673</v>
          </cell>
          <cell r="I618">
            <v>152</v>
          </cell>
          <cell r="J618" t="str">
            <v>lv</v>
          </cell>
          <cell r="K618">
            <v>26.2</v>
          </cell>
          <cell r="L618">
            <v>0</v>
          </cell>
          <cell r="M618">
            <v>1.5</v>
          </cell>
          <cell r="N618">
            <v>5.9</v>
          </cell>
          <cell r="O618">
            <v>0.5</v>
          </cell>
          <cell r="P618">
            <v>5.4</v>
          </cell>
          <cell r="Q618">
            <v>0</v>
          </cell>
          <cell r="R618">
            <v>11.5</v>
          </cell>
          <cell r="S618">
            <v>0</v>
          </cell>
          <cell r="AK618">
            <v>1.2155607465900107</v>
          </cell>
        </row>
        <row r="619">
          <cell r="C619" t="str">
            <v>Echelon Insights</v>
          </cell>
          <cell r="E619" t="str">
            <v>US</v>
          </cell>
          <cell r="F619">
            <v>0</v>
          </cell>
          <cell r="H619">
            <v>43673</v>
          </cell>
          <cell r="I619">
            <v>510</v>
          </cell>
          <cell r="J619" t="str">
            <v>rv</v>
          </cell>
          <cell r="K619">
            <v>58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29</v>
          </cell>
          <cell r="Q619">
            <v>0</v>
          </cell>
          <cell r="R619">
            <v>0</v>
          </cell>
          <cell r="S619">
            <v>0</v>
          </cell>
          <cell r="AK619">
            <v>0</v>
          </cell>
        </row>
        <row r="620">
          <cell r="C620" t="str">
            <v>Echelon Insights</v>
          </cell>
          <cell r="E620" t="str">
            <v>US</v>
          </cell>
          <cell r="F620">
            <v>0</v>
          </cell>
          <cell r="H620">
            <v>43673</v>
          </cell>
          <cell r="I620">
            <v>510</v>
          </cell>
          <cell r="J620" t="str">
            <v>rv</v>
          </cell>
          <cell r="K620">
            <v>56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AK620">
            <v>0</v>
          </cell>
        </row>
        <row r="621">
          <cell r="C621" t="str">
            <v>Echelon Insights</v>
          </cell>
          <cell r="E621" t="str">
            <v>US</v>
          </cell>
          <cell r="F621">
            <v>0</v>
          </cell>
          <cell r="H621">
            <v>43673</v>
          </cell>
          <cell r="I621">
            <v>510</v>
          </cell>
          <cell r="J621" t="str">
            <v>rv</v>
          </cell>
          <cell r="K621">
            <v>54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35</v>
          </cell>
          <cell r="S621">
            <v>0</v>
          </cell>
          <cell r="AK621">
            <v>0</v>
          </cell>
        </row>
        <row r="622">
          <cell r="C622" t="str">
            <v>Echelon Insights</v>
          </cell>
          <cell r="E622" t="str">
            <v>US</v>
          </cell>
          <cell r="F622">
            <v>0</v>
          </cell>
          <cell r="H622">
            <v>43673</v>
          </cell>
          <cell r="I622">
            <v>510</v>
          </cell>
          <cell r="J622" t="str">
            <v>rv</v>
          </cell>
          <cell r="K622">
            <v>33</v>
          </cell>
          <cell r="L622">
            <v>0</v>
          </cell>
          <cell r="M622">
            <v>1</v>
          </cell>
          <cell r="N622">
            <v>5</v>
          </cell>
          <cell r="O622">
            <v>0</v>
          </cell>
          <cell r="P622">
            <v>14</v>
          </cell>
          <cell r="Q622">
            <v>0</v>
          </cell>
          <cell r="R622">
            <v>10</v>
          </cell>
          <cell r="S622">
            <v>1</v>
          </cell>
          <cell r="AK622">
            <v>2.7432472278761979E-4</v>
          </cell>
        </row>
        <row r="623">
          <cell r="C623" t="str">
            <v>University of Texas at Tyler</v>
          </cell>
          <cell r="E623" t="str">
            <v>Texas</v>
          </cell>
          <cell r="F623" t="str">
            <v>B/C</v>
          </cell>
          <cell r="H623">
            <v>43673</v>
          </cell>
          <cell r="I623">
            <v>554</v>
          </cell>
          <cell r="J623" t="str">
            <v>rv</v>
          </cell>
          <cell r="K623">
            <v>19.100000000000001</v>
          </cell>
          <cell r="L623">
            <v>0</v>
          </cell>
          <cell r="M623">
            <v>1</v>
          </cell>
          <cell r="N623">
            <v>2.1</v>
          </cell>
          <cell r="O623">
            <v>0.3</v>
          </cell>
          <cell r="P623">
            <v>13.5</v>
          </cell>
          <cell r="Q623">
            <v>0.4</v>
          </cell>
          <cell r="R623">
            <v>9</v>
          </cell>
          <cell r="S623">
            <v>0.4</v>
          </cell>
          <cell r="AK623">
            <v>2.9824120848086558E-2</v>
          </cell>
        </row>
        <row r="624">
          <cell r="C624" t="str">
            <v>Change Research</v>
          </cell>
          <cell r="E624" t="str">
            <v>US</v>
          </cell>
          <cell r="F624" t="str">
            <v>C</v>
          </cell>
          <cell r="H624">
            <v>43672</v>
          </cell>
          <cell r="I624">
            <v>1204</v>
          </cell>
          <cell r="J624" t="str">
            <v>lv</v>
          </cell>
          <cell r="K624">
            <v>20</v>
          </cell>
          <cell r="L624">
            <v>0</v>
          </cell>
          <cell r="M624">
            <v>1</v>
          </cell>
          <cell r="N624">
            <v>9</v>
          </cell>
          <cell r="O624">
            <v>3</v>
          </cell>
          <cell r="P624">
            <v>20</v>
          </cell>
          <cell r="Q624">
            <v>0</v>
          </cell>
          <cell r="R624">
            <v>22</v>
          </cell>
          <cell r="S624">
            <v>3</v>
          </cell>
          <cell r="AK624">
            <v>1.6120020959881801E-2</v>
          </cell>
        </row>
        <row r="625">
          <cell r="C625" t="str">
            <v>Optimus</v>
          </cell>
          <cell r="E625" t="str">
            <v>South Carolina</v>
          </cell>
          <cell r="F625" t="str">
            <v>C/D</v>
          </cell>
          <cell r="H625">
            <v>43671</v>
          </cell>
          <cell r="I625">
            <v>554</v>
          </cell>
          <cell r="J625" t="str">
            <v>lv</v>
          </cell>
          <cell r="K625">
            <v>30.7</v>
          </cell>
          <cell r="L625">
            <v>0</v>
          </cell>
          <cell r="M625">
            <v>2</v>
          </cell>
          <cell r="N625">
            <v>3.8</v>
          </cell>
          <cell r="O625">
            <v>0</v>
          </cell>
          <cell r="P625">
            <v>8.6999999999999993</v>
          </cell>
          <cell r="Q625">
            <v>0</v>
          </cell>
          <cell r="R625">
            <v>12</v>
          </cell>
          <cell r="S625">
            <v>1.2</v>
          </cell>
          <cell r="AK625">
            <v>0.12469303343287948</v>
          </cell>
        </row>
        <row r="626">
          <cell r="C626" t="str">
            <v>Optimus</v>
          </cell>
          <cell r="E626" t="str">
            <v>New Hampshire</v>
          </cell>
          <cell r="F626" t="str">
            <v>C/D</v>
          </cell>
          <cell r="H626">
            <v>43671</v>
          </cell>
          <cell r="I626">
            <v>587</v>
          </cell>
          <cell r="J626" t="str">
            <v>lv</v>
          </cell>
          <cell r="K626">
            <v>21.5</v>
          </cell>
          <cell r="L626">
            <v>0</v>
          </cell>
          <cell r="M626">
            <v>1.3</v>
          </cell>
          <cell r="N626">
            <v>7.9</v>
          </cell>
          <cell r="O626">
            <v>0</v>
          </cell>
          <cell r="P626">
            <v>12.8</v>
          </cell>
          <cell r="Q626">
            <v>0</v>
          </cell>
          <cell r="R626">
            <v>15.6</v>
          </cell>
          <cell r="S626">
            <v>1</v>
          </cell>
          <cell r="AK626">
            <v>0.12694972625952339</v>
          </cell>
        </row>
        <row r="627">
          <cell r="C627" t="str">
            <v>Optimus</v>
          </cell>
          <cell r="E627" t="str">
            <v>Iowa</v>
          </cell>
          <cell r="F627" t="str">
            <v>C/D</v>
          </cell>
          <cell r="H627">
            <v>43671</v>
          </cell>
          <cell r="I627">
            <v>630</v>
          </cell>
          <cell r="J627" t="str">
            <v>lv</v>
          </cell>
          <cell r="K627">
            <v>22.9</v>
          </cell>
          <cell r="L627">
            <v>0</v>
          </cell>
          <cell r="M627">
            <v>2</v>
          </cell>
          <cell r="N627">
            <v>7.2</v>
          </cell>
          <cell r="O627">
            <v>0</v>
          </cell>
          <cell r="P627">
            <v>10.9</v>
          </cell>
          <cell r="Q627">
            <v>0</v>
          </cell>
          <cell r="R627">
            <v>23.4</v>
          </cell>
          <cell r="S627">
            <v>0.2</v>
          </cell>
          <cell r="AK627">
            <v>0.12976253520526257</v>
          </cell>
        </row>
        <row r="628">
          <cell r="C628" t="str">
            <v>USC Dornsife/LA Times</v>
          </cell>
          <cell r="E628" t="str">
            <v>US</v>
          </cell>
          <cell r="F628" t="str">
            <v>B/C</v>
          </cell>
          <cell r="H628">
            <v>43671</v>
          </cell>
          <cell r="I628">
            <v>1827</v>
          </cell>
          <cell r="J628" t="str">
            <v>lv</v>
          </cell>
          <cell r="K628">
            <v>28</v>
          </cell>
          <cell r="L628">
            <v>0</v>
          </cell>
          <cell r="M628">
            <v>1</v>
          </cell>
          <cell r="N628">
            <v>5</v>
          </cell>
          <cell r="O628">
            <v>1</v>
          </cell>
          <cell r="P628">
            <v>11</v>
          </cell>
          <cell r="Q628">
            <v>0</v>
          </cell>
          <cell r="R628">
            <v>10</v>
          </cell>
          <cell r="S628">
            <v>1</v>
          </cell>
          <cell r="AK628">
            <v>5.1778223673545953E-2</v>
          </cell>
        </row>
        <row r="629">
          <cell r="C629" t="str">
            <v>Public Policy Institute of California</v>
          </cell>
          <cell r="E629" t="str">
            <v>California</v>
          </cell>
          <cell r="F629" t="str">
            <v>A/B</v>
          </cell>
          <cell r="H629">
            <v>43669</v>
          </cell>
          <cell r="I629">
            <v>766</v>
          </cell>
          <cell r="J629" t="str">
            <v>lv</v>
          </cell>
          <cell r="K629">
            <v>11</v>
          </cell>
          <cell r="L629">
            <v>0</v>
          </cell>
          <cell r="M629">
            <v>0</v>
          </cell>
          <cell r="N629">
            <v>5</v>
          </cell>
          <cell r="O629">
            <v>0</v>
          </cell>
          <cell r="P629">
            <v>12</v>
          </cell>
          <cell r="Q629">
            <v>0</v>
          </cell>
          <cell r="R629">
            <v>15</v>
          </cell>
          <cell r="S629">
            <v>0</v>
          </cell>
          <cell r="AK629">
            <v>5.6349729256038462E-2</v>
          </cell>
        </row>
        <row r="630">
          <cell r="C630" t="str">
            <v>Fox News/Beacon Research/Shaw &amp; Co. Research</v>
          </cell>
          <cell r="E630" t="str">
            <v>US</v>
          </cell>
          <cell r="F630" t="str">
            <v>A-</v>
          </cell>
          <cell r="H630">
            <v>43669</v>
          </cell>
          <cell r="I630">
            <v>455</v>
          </cell>
          <cell r="J630" t="str">
            <v>lv</v>
          </cell>
          <cell r="K630">
            <v>33</v>
          </cell>
          <cell r="L630">
            <v>0</v>
          </cell>
          <cell r="M630">
            <v>2</v>
          </cell>
          <cell r="N630">
            <v>5</v>
          </cell>
          <cell r="O630">
            <v>3</v>
          </cell>
          <cell r="P630">
            <v>15</v>
          </cell>
          <cell r="Q630">
            <v>1</v>
          </cell>
          <cell r="R630">
            <v>12</v>
          </cell>
          <cell r="S630">
            <v>3</v>
          </cell>
          <cell r="AK630">
            <v>7.6135793216586447E-3</v>
          </cell>
        </row>
        <row r="631">
          <cell r="C631" t="str">
            <v>YouGov</v>
          </cell>
          <cell r="E631" t="str">
            <v>US</v>
          </cell>
          <cell r="F631" t="str">
            <v>B-</v>
          </cell>
          <cell r="H631">
            <v>43669</v>
          </cell>
          <cell r="I631">
            <v>600</v>
          </cell>
          <cell r="J631" t="str">
            <v>lv</v>
          </cell>
          <cell r="K631">
            <v>25</v>
          </cell>
          <cell r="L631">
            <v>0</v>
          </cell>
          <cell r="M631">
            <v>2</v>
          </cell>
          <cell r="N631">
            <v>6</v>
          </cell>
          <cell r="O631">
            <v>1</v>
          </cell>
          <cell r="P631">
            <v>13</v>
          </cell>
          <cell r="Q631">
            <v>1</v>
          </cell>
          <cell r="R631">
            <v>18</v>
          </cell>
          <cell r="S631">
            <v>2</v>
          </cell>
          <cell r="AK631">
            <v>5.5479050857467999E-5</v>
          </cell>
        </row>
        <row r="632">
          <cell r="C632" t="str">
            <v>Monmouth University</v>
          </cell>
          <cell r="E632" t="str">
            <v>South Carolina</v>
          </cell>
          <cell r="F632" t="str">
            <v>A+</v>
          </cell>
          <cell r="H632">
            <v>43668</v>
          </cell>
          <cell r="I632">
            <v>405</v>
          </cell>
          <cell r="J632" t="str">
            <v>lv</v>
          </cell>
          <cell r="K632">
            <v>39</v>
          </cell>
          <cell r="L632">
            <v>0</v>
          </cell>
          <cell r="M632">
            <v>2</v>
          </cell>
          <cell r="N632">
            <v>5</v>
          </cell>
          <cell r="O632">
            <v>1</v>
          </cell>
          <cell r="P632">
            <v>10</v>
          </cell>
          <cell r="Q632">
            <v>2</v>
          </cell>
          <cell r="R632">
            <v>9</v>
          </cell>
          <cell r="S632">
            <v>0</v>
          </cell>
          <cell r="AK632">
            <v>0.67476726820450306</v>
          </cell>
        </row>
        <row r="633">
          <cell r="C633" t="str">
            <v>Quinnipiac University</v>
          </cell>
          <cell r="E633" t="str">
            <v>Ohio</v>
          </cell>
          <cell r="F633" t="str">
            <v>B+</v>
          </cell>
          <cell r="H633">
            <v>43668</v>
          </cell>
          <cell r="I633">
            <v>556</v>
          </cell>
          <cell r="J633" t="str">
            <v>rv</v>
          </cell>
          <cell r="K633">
            <v>31</v>
          </cell>
          <cell r="L633">
            <v>0</v>
          </cell>
          <cell r="M633">
            <v>1</v>
          </cell>
          <cell r="N633">
            <v>6</v>
          </cell>
          <cell r="O633">
            <v>1</v>
          </cell>
          <cell r="P633">
            <v>14</v>
          </cell>
          <cell r="Q633">
            <v>1</v>
          </cell>
          <cell r="R633">
            <v>13</v>
          </cell>
          <cell r="S633">
            <v>1</v>
          </cell>
          <cell r="AK633">
            <v>3.1400896515033319</v>
          </cell>
        </row>
        <row r="634">
          <cell r="C634" t="str">
            <v>Morning Consult</v>
          </cell>
          <cell r="E634" t="str">
            <v>US</v>
          </cell>
          <cell r="F634" t="str">
            <v>B/C</v>
          </cell>
          <cell r="H634">
            <v>43667</v>
          </cell>
          <cell r="I634">
            <v>17285</v>
          </cell>
          <cell r="J634" t="str">
            <v>lv</v>
          </cell>
          <cell r="K634">
            <v>33</v>
          </cell>
          <cell r="L634">
            <v>0</v>
          </cell>
          <cell r="M634">
            <v>2</v>
          </cell>
          <cell r="N634">
            <v>5</v>
          </cell>
          <cell r="O634">
            <v>1</v>
          </cell>
          <cell r="P634">
            <v>18</v>
          </cell>
          <cell r="Q634">
            <v>1</v>
          </cell>
          <cell r="R634">
            <v>14</v>
          </cell>
          <cell r="S634">
            <v>2</v>
          </cell>
          <cell r="AK634">
            <v>2.1133841877221893E-4</v>
          </cell>
        </row>
        <row r="635">
          <cell r="C635" t="str">
            <v>Swayable</v>
          </cell>
          <cell r="E635" t="str">
            <v>US</v>
          </cell>
          <cell r="F635">
            <v>0</v>
          </cell>
          <cell r="H635">
            <v>43653</v>
          </cell>
          <cell r="I635">
            <v>1921</v>
          </cell>
          <cell r="J635" t="str">
            <v>lv</v>
          </cell>
          <cell r="K635">
            <v>27.6</v>
          </cell>
          <cell r="L635">
            <v>0</v>
          </cell>
          <cell r="M635">
            <v>3.1</v>
          </cell>
          <cell r="N635">
            <v>6</v>
          </cell>
          <cell r="O635">
            <v>0</v>
          </cell>
          <cell r="P635">
            <v>18.100000000000001</v>
          </cell>
          <cell r="Q635">
            <v>0</v>
          </cell>
          <cell r="R635">
            <v>11.8</v>
          </cell>
          <cell r="S635">
            <v>1.4</v>
          </cell>
          <cell r="AK635">
            <v>5.8784384692421945E-4</v>
          </cell>
        </row>
        <row r="636">
          <cell r="C636" t="str">
            <v>Swayable</v>
          </cell>
          <cell r="E636" t="str">
            <v>US</v>
          </cell>
          <cell r="F636">
            <v>0</v>
          </cell>
          <cell r="H636">
            <v>43653</v>
          </cell>
          <cell r="I636">
            <v>4004</v>
          </cell>
          <cell r="J636" t="str">
            <v>a</v>
          </cell>
          <cell r="K636">
            <v>25</v>
          </cell>
          <cell r="L636">
            <v>0</v>
          </cell>
          <cell r="M636">
            <v>3.1</v>
          </cell>
          <cell r="N636">
            <v>4.5</v>
          </cell>
          <cell r="O636">
            <v>0</v>
          </cell>
          <cell r="P636">
            <v>20.6</v>
          </cell>
          <cell r="Q636">
            <v>0</v>
          </cell>
          <cell r="R636">
            <v>10.199999999999999</v>
          </cell>
          <cell r="S636">
            <v>2.1</v>
          </cell>
          <cell r="AK636">
            <v>0</v>
          </cell>
        </row>
        <row r="637">
          <cell r="C637" t="str">
            <v>YouGov</v>
          </cell>
          <cell r="E637" t="str">
            <v>Texas</v>
          </cell>
          <cell r="F637" t="str">
            <v>B-</v>
          </cell>
          <cell r="H637">
            <v>43664</v>
          </cell>
          <cell r="I637">
            <v>838</v>
          </cell>
          <cell r="J637" t="str">
            <v>lv</v>
          </cell>
          <cell r="K637">
            <v>27</v>
          </cell>
          <cell r="L637">
            <v>0</v>
          </cell>
          <cell r="M637">
            <v>0</v>
          </cell>
          <cell r="N637">
            <v>4</v>
          </cell>
          <cell r="O637">
            <v>1</v>
          </cell>
          <cell r="P637">
            <v>12</v>
          </cell>
          <cell r="Q637">
            <v>0</v>
          </cell>
          <cell r="R637">
            <v>16</v>
          </cell>
          <cell r="S637">
            <v>1</v>
          </cell>
          <cell r="AK637">
            <v>9.7703006934118361E-2</v>
          </cell>
        </row>
        <row r="638">
          <cell r="C638" t="str">
            <v>YouGov</v>
          </cell>
          <cell r="E638" t="str">
            <v>South Carolina</v>
          </cell>
          <cell r="F638" t="str">
            <v>B-</v>
          </cell>
          <cell r="H638">
            <v>43664</v>
          </cell>
          <cell r="I638">
            <v>915</v>
          </cell>
          <cell r="J638" t="str">
            <v>lv</v>
          </cell>
          <cell r="K638">
            <v>39</v>
          </cell>
          <cell r="L638">
            <v>0</v>
          </cell>
          <cell r="M638">
            <v>3</v>
          </cell>
          <cell r="N638">
            <v>5</v>
          </cell>
          <cell r="O638">
            <v>1</v>
          </cell>
          <cell r="P638">
            <v>17</v>
          </cell>
          <cell r="Q638">
            <v>1</v>
          </cell>
          <cell r="R638">
            <v>12</v>
          </cell>
          <cell r="S638">
            <v>1</v>
          </cell>
          <cell r="AK638">
            <v>1.2680003052081949E-2</v>
          </cell>
        </row>
        <row r="639">
          <cell r="C639" t="str">
            <v>YouGov</v>
          </cell>
          <cell r="E639" t="str">
            <v>New Hampshire</v>
          </cell>
          <cell r="F639" t="str">
            <v>B-</v>
          </cell>
          <cell r="H639">
            <v>43664</v>
          </cell>
          <cell r="I639">
            <v>504</v>
          </cell>
          <cell r="J639" t="str">
            <v>lv</v>
          </cell>
          <cell r="K639">
            <v>27</v>
          </cell>
          <cell r="L639">
            <v>0</v>
          </cell>
          <cell r="M639">
            <v>1</v>
          </cell>
          <cell r="N639">
            <v>7</v>
          </cell>
          <cell r="O639">
            <v>1</v>
          </cell>
          <cell r="P639">
            <v>20</v>
          </cell>
          <cell r="Q639">
            <v>1</v>
          </cell>
          <cell r="R639">
            <v>18</v>
          </cell>
          <cell r="S639">
            <v>1</v>
          </cell>
          <cell r="AK639">
            <v>1.6985327774649544E-2</v>
          </cell>
        </row>
        <row r="640">
          <cell r="C640" t="str">
            <v>YouGov</v>
          </cell>
          <cell r="E640" t="str">
            <v>Iowa</v>
          </cell>
          <cell r="F640" t="str">
            <v>B-</v>
          </cell>
          <cell r="H640">
            <v>43664</v>
          </cell>
          <cell r="I640">
            <v>576</v>
          </cell>
          <cell r="J640" t="str">
            <v>lv</v>
          </cell>
          <cell r="K640">
            <v>24</v>
          </cell>
          <cell r="L640">
            <v>0</v>
          </cell>
          <cell r="M640">
            <v>3</v>
          </cell>
          <cell r="N640">
            <v>7</v>
          </cell>
          <cell r="O640">
            <v>4</v>
          </cell>
          <cell r="P640">
            <v>19</v>
          </cell>
          <cell r="Q640">
            <v>2</v>
          </cell>
          <cell r="R640">
            <v>17</v>
          </cell>
          <cell r="S640">
            <v>0</v>
          </cell>
          <cell r="AK640">
            <v>1.0406209364030871E-2</v>
          </cell>
        </row>
        <row r="641">
          <cell r="C641" t="str">
            <v>YouGov</v>
          </cell>
          <cell r="E641" t="str">
            <v>California</v>
          </cell>
          <cell r="F641" t="str">
            <v>B-</v>
          </cell>
          <cell r="H641">
            <v>43664</v>
          </cell>
          <cell r="I641">
            <v>1404</v>
          </cell>
          <cell r="J641" t="str">
            <v>lv</v>
          </cell>
          <cell r="K641">
            <v>24</v>
          </cell>
          <cell r="L641">
            <v>0</v>
          </cell>
          <cell r="M641">
            <v>1</v>
          </cell>
          <cell r="N641">
            <v>6</v>
          </cell>
          <cell r="O641">
            <v>1</v>
          </cell>
          <cell r="P641">
            <v>16</v>
          </cell>
          <cell r="Q641">
            <v>1</v>
          </cell>
          <cell r="R641">
            <v>19</v>
          </cell>
          <cell r="S641">
            <v>1</v>
          </cell>
          <cell r="AK641">
            <v>3.2883002766818819</v>
          </cell>
        </row>
        <row r="642">
          <cell r="C642" t="str">
            <v>Climate Nexus</v>
          </cell>
          <cell r="E642" t="str">
            <v>Michigan</v>
          </cell>
          <cell r="F642">
            <v>0</v>
          </cell>
          <cell r="H642">
            <v>43663</v>
          </cell>
          <cell r="I642">
            <v>324</v>
          </cell>
          <cell r="J642" t="str">
            <v>lv</v>
          </cell>
          <cell r="K642">
            <v>35</v>
          </cell>
          <cell r="L642">
            <v>0</v>
          </cell>
          <cell r="M642">
            <v>2</v>
          </cell>
          <cell r="N642">
            <v>4</v>
          </cell>
          <cell r="O642">
            <v>1</v>
          </cell>
          <cell r="P642">
            <v>16</v>
          </cell>
          <cell r="Q642">
            <v>1</v>
          </cell>
          <cell r="R642">
            <v>14</v>
          </cell>
          <cell r="S642">
            <v>1</v>
          </cell>
          <cell r="AK642">
            <v>1.2045772720821497</v>
          </cell>
        </row>
        <row r="643">
          <cell r="C643" t="str">
            <v>Harris Insights &amp; Analytics</v>
          </cell>
          <cell r="E643" t="str">
            <v>US</v>
          </cell>
          <cell r="F643" t="str">
            <v>C+</v>
          </cell>
          <cell r="H643">
            <v>43663</v>
          </cell>
          <cell r="I643">
            <v>910</v>
          </cell>
          <cell r="J643" t="str">
            <v>rv</v>
          </cell>
          <cell r="K643">
            <v>26</v>
          </cell>
          <cell r="L643">
            <v>0</v>
          </cell>
          <cell r="M643">
            <v>2</v>
          </cell>
          <cell r="N643">
            <v>4</v>
          </cell>
          <cell r="O643">
            <v>1</v>
          </cell>
          <cell r="P643">
            <v>14</v>
          </cell>
          <cell r="Q643">
            <v>1</v>
          </cell>
          <cell r="R643">
            <v>9</v>
          </cell>
          <cell r="S643">
            <v>1</v>
          </cell>
          <cell r="AK643">
            <v>5.4564873668362376E-7</v>
          </cell>
        </row>
        <row r="644">
          <cell r="C644" t="str">
            <v>SurveyMonkey</v>
          </cell>
          <cell r="E644" t="str">
            <v>Tennessee</v>
          </cell>
          <cell r="F644" t="str">
            <v>D-</v>
          </cell>
          <cell r="H644">
            <v>43662</v>
          </cell>
          <cell r="I644">
            <v>128</v>
          </cell>
          <cell r="J644" t="str">
            <v>rv</v>
          </cell>
          <cell r="K644">
            <v>33</v>
          </cell>
          <cell r="L644">
            <v>0</v>
          </cell>
          <cell r="M644">
            <v>1</v>
          </cell>
          <cell r="N644">
            <v>6</v>
          </cell>
          <cell r="O644">
            <v>1</v>
          </cell>
          <cell r="P644">
            <v>13</v>
          </cell>
          <cell r="Q644">
            <v>0</v>
          </cell>
          <cell r="R644">
            <v>18</v>
          </cell>
          <cell r="S644">
            <v>0</v>
          </cell>
          <cell r="AK644">
            <v>0.37929171941999029</v>
          </cell>
        </row>
        <row r="645">
          <cell r="C645" t="str">
            <v>SurveyMonkey</v>
          </cell>
          <cell r="E645" t="str">
            <v>Mississippi</v>
          </cell>
          <cell r="F645" t="str">
            <v>D-</v>
          </cell>
          <cell r="H645">
            <v>43662</v>
          </cell>
          <cell r="I645">
            <v>282</v>
          </cell>
          <cell r="J645" t="str">
            <v>rv</v>
          </cell>
          <cell r="K645">
            <v>47</v>
          </cell>
          <cell r="L645">
            <v>0</v>
          </cell>
          <cell r="M645">
            <v>3</v>
          </cell>
          <cell r="N645">
            <v>3</v>
          </cell>
          <cell r="O645">
            <v>1</v>
          </cell>
          <cell r="P645">
            <v>21</v>
          </cell>
          <cell r="Q645">
            <v>0</v>
          </cell>
          <cell r="R645">
            <v>7</v>
          </cell>
          <cell r="S645">
            <v>0</v>
          </cell>
          <cell r="AK645">
            <v>0.45377759994673905</v>
          </cell>
        </row>
        <row r="646">
          <cell r="C646" t="str">
            <v>SurveyMonkey</v>
          </cell>
          <cell r="E646" t="str">
            <v>Georgia</v>
          </cell>
          <cell r="F646" t="str">
            <v>D-</v>
          </cell>
          <cell r="H646">
            <v>43662</v>
          </cell>
          <cell r="I646">
            <v>402</v>
          </cell>
          <cell r="J646" t="str">
            <v>rv</v>
          </cell>
          <cell r="K646">
            <v>31</v>
          </cell>
          <cell r="L646">
            <v>0</v>
          </cell>
          <cell r="M646">
            <v>2</v>
          </cell>
          <cell r="N646">
            <v>5</v>
          </cell>
          <cell r="O646">
            <v>2</v>
          </cell>
          <cell r="P646">
            <v>12</v>
          </cell>
          <cell r="Q646">
            <v>0</v>
          </cell>
          <cell r="R646">
            <v>13</v>
          </cell>
          <cell r="S646">
            <v>4</v>
          </cell>
          <cell r="AK646">
            <v>0.49180804439590314</v>
          </cell>
        </row>
        <row r="647">
          <cell r="C647" t="str">
            <v>SurveyMonkey</v>
          </cell>
          <cell r="E647" t="str">
            <v>Alabama</v>
          </cell>
          <cell r="F647" t="str">
            <v>D-</v>
          </cell>
          <cell r="H647">
            <v>43662</v>
          </cell>
          <cell r="I647">
            <v>257</v>
          </cell>
          <cell r="J647" t="str">
            <v>rv</v>
          </cell>
          <cell r="K647">
            <v>36</v>
          </cell>
          <cell r="L647">
            <v>0</v>
          </cell>
          <cell r="M647">
            <v>2</v>
          </cell>
          <cell r="N647">
            <v>5</v>
          </cell>
          <cell r="O647">
            <v>0</v>
          </cell>
          <cell r="P647">
            <v>15</v>
          </cell>
          <cell r="Q647">
            <v>0</v>
          </cell>
          <cell r="R647">
            <v>9</v>
          </cell>
          <cell r="S647">
            <v>1</v>
          </cell>
          <cell r="AK647">
            <v>0.44431496495702039</v>
          </cell>
        </row>
        <row r="648">
          <cell r="C648" t="str">
            <v>SurveyMonkey</v>
          </cell>
          <cell r="E648" t="str">
            <v>US</v>
          </cell>
          <cell r="F648" t="str">
            <v>D-</v>
          </cell>
          <cell r="H648">
            <v>43662</v>
          </cell>
          <cell r="I648">
            <v>5548</v>
          </cell>
          <cell r="J648" t="str">
            <v>rv</v>
          </cell>
          <cell r="K648">
            <v>25</v>
          </cell>
          <cell r="L648">
            <v>0</v>
          </cell>
          <cell r="M648">
            <v>3</v>
          </cell>
          <cell r="N648">
            <v>8</v>
          </cell>
          <cell r="O648">
            <v>1</v>
          </cell>
          <cell r="P648">
            <v>16</v>
          </cell>
          <cell r="Q648">
            <v>0</v>
          </cell>
          <cell r="R648">
            <v>16</v>
          </cell>
          <cell r="S648">
            <v>2</v>
          </cell>
          <cell r="AK648">
            <v>0.89239003576681952</v>
          </cell>
        </row>
        <row r="649">
          <cell r="C649" t="str">
            <v>YouGov</v>
          </cell>
          <cell r="E649" t="str">
            <v>US</v>
          </cell>
          <cell r="F649" t="str">
            <v>B-</v>
          </cell>
          <cell r="H649">
            <v>43662</v>
          </cell>
          <cell r="I649">
            <v>572</v>
          </cell>
          <cell r="J649" t="str">
            <v>lv</v>
          </cell>
          <cell r="K649">
            <v>23</v>
          </cell>
          <cell r="L649">
            <v>0</v>
          </cell>
          <cell r="M649">
            <v>3</v>
          </cell>
          <cell r="N649">
            <v>7</v>
          </cell>
          <cell r="O649">
            <v>1</v>
          </cell>
          <cell r="P649">
            <v>13</v>
          </cell>
          <cell r="Q649">
            <v>1</v>
          </cell>
          <cell r="R649">
            <v>15</v>
          </cell>
          <cell r="S649">
            <v>1</v>
          </cell>
          <cell r="AK649">
            <v>4.8358128639815644E-5</v>
          </cell>
        </row>
        <row r="650">
          <cell r="C650" t="str">
            <v>Quinnipiac University</v>
          </cell>
          <cell r="E650" t="str">
            <v>California</v>
          </cell>
          <cell r="F650" t="str">
            <v>B+</v>
          </cell>
          <cell r="H650">
            <v>43661</v>
          </cell>
          <cell r="I650">
            <v>519</v>
          </cell>
          <cell r="J650" t="str">
            <v>rv</v>
          </cell>
          <cell r="K650">
            <v>21</v>
          </cell>
          <cell r="L650">
            <v>0</v>
          </cell>
          <cell r="M650">
            <v>1</v>
          </cell>
          <cell r="N650">
            <v>3</v>
          </cell>
          <cell r="O650">
            <v>0</v>
          </cell>
          <cell r="P650">
            <v>18</v>
          </cell>
          <cell r="Q650">
            <v>0</v>
          </cell>
          <cell r="R650">
            <v>16</v>
          </cell>
          <cell r="S650">
            <v>2</v>
          </cell>
          <cell r="AK650">
            <v>2.939318011937857</v>
          </cell>
        </row>
        <row r="651">
          <cell r="C651" t="str">
            <v>University of New Hampshire</v>
          </cell>
          <cell r="E651" t="str">
            <v>New Hampshire</v>
          </cell>
          <cell r="F651" t="str">
            <v>B</v>
          </cell>
          <cell r="H651">
            <v>43661</v>
          </cell>
          <cell r="I651">
            <v>386</v>
          </cell>
          <cell r="J651" t="str">
            <v>lv</v>
          </cell>
          <cell r="K651">
            <v>24</v>
          </cell>
          <cell r="L651">
            <v>0</v>
          </cell>
          <cell r="M651">
            <v>2</v>
          </cell>
          <cell r="N651">
            <v>10</v>
          </cell>
          <cell r="O651">
            <v>0</v>
          </cell>
          <cell r="P651">
            <v>19</v>
          </cell>
          <cell r="Q651">
            <v>0</v>
          </cell>
          <cell r="R651">
            <v>19</v>
          </cell>
          <cell r="S651">
            <v>1</v>
          </cell>
          <cell r="AK651">
            <v>8.4639752556933498E-2</v>
          </cell>
        </row>
        <row r="652">
          <cell r="C652" t="str">
            <v>YouGov</v>
          </cell>
          <cell r="E652" t="str">
            <v>US</v>
          </cell>
          <cell r="F652" t="str">
            <v>B-</v>
          </cell>
          <cell r="H652">
            <v>43660</v>
          </cell>
          <cell r="I652">
            <v>1097</v>
          </cell>
          <cell r="J652" t="str">
            <v>lv</v>
          </cell>
          <cell r="K652">
            <v>25</v>
          </cell>
          <cell r="L652">
            <v>0</v>
          </cell>
          <cell r="M652">
            <v>1</v>
          </cell>
          <cell r="N652">
            <v>6</v>
          </cell>
          <cell r="O652">
            <v>0</v>
          </cell>
          <cell r="P652">
            <v>16</v>
          </cell>
          <cell r="Q652">
            <v>0</v>
          </cell>
          <cell r="R652">
            <v>23</v>
          </cell>
          <cell r="S652">
            <v>2</v>
          </cell>
          <cell r="AK652">
            <v>5.0112573567013855E-5</v>
          </cell>
        </row>
        <row r="653">
          <cell r="C653" t="str">
            <v>Public Policy Polling</v>
          </cell>
          <cell r="E653" t="str">
            <v>Colorado</v>
          </cell>
          <cell r="F653" t="str">
            <v>B</v>
          </cell>
          <cell r="H653">
            <v>43660</v>
          </cell>
          <cell r="I653">
            <v>561</v>
          </cell>
          <cell r="J653" t="str">
            <v>v</v>
          </cell>
          <cell r="K653">
            <v>22</v>
          </cell>
          <cell r="L653">
            <v>0</v>
          </cell>
          <cell r="M653">
            <v>0</v>
          </cell>
          <cell r="N653">
            <v>7</v>
          </cell>
          <cell r="O653">
            <v>0</v>
          </cell>
          <cell r="P653">
            <v>15</v>
          </cell>
          <cell r="Q653">
            <v>0</v>
          </cell>
          <cell r="R653">
            <v>19</v>
          </cell>
          <cell r="S653">
            <v>0</v>
          </cell>
          <cell r="AK653">
            <v>1.9873993371715306</v>
          </cell>
        </row>
        <row r="654">
          <cell r="C654" t="str">
            <v>Morning Consult</v>
          </cell>
          <cell r="E654" t="str">
            <v>US</v>
          </cell>
          <cell r="F654" t="str">
            <v>B/C</v>
          </cell>
          <cell r="H654">
            <v>43660</v>
          </cell>
          <cell r="I654">
            <v>16504</v>
          </cell>
          <cell r="J654" t="str">
            <v>lv</v>
          </cell>
          <cell r="K654">
            <v>32</v>
          </cell>
          <cell r="L654">
            <v>0</v>
          </cell>
          <cell r="M654">
            <v>2</v>
          </cell>
          <cell r="N654">
            <v>5</v>
          </cell>
          <cell r="O654">
            <v>1</v>
          </cell>
          <cell r="P654">
            <v>19</v>
          </cell>
          <cell r="Q654">
            <v>0</v>
          </cell>
          <cell r="R654">
            <v>14</v>
          </cell>
          <cell r="S654">
            <v>2</v>
          </cell>
          <cell r="AK654">
            <v>1.7493128179325401E-4</v>
          </cell>
        </row>
        <row r="655">
          <cell r="C655" t="str">
            <v>Harris Insights &amp; Analytics</v>
          </cell>
          <cell r="E655" t="str">
            <v>US</v>
          </cell>
          <cell r="F655" t="str">
            <v>C+</v>
          </cell>
          <cell r="H655">
            <v>43659</v>
          </cell>
          <cell r="I655">
            <v>446</v>
          </cell>
          <cell r="J655" t="str">
            <v>rv</v>
          </cell>
          <cell r="K655">
            <v>29</v>
          </cell>
          <cell r="L655">
            <v>0</v>
          </cell>
          <cell r="M655">
            <v>1</v>
          </cell>
          <cell r="N655">
            <v>1</v>
          </cell>
          <cell r="O655">
            <v>1</v>
          </cell>
          <cell r="P655">
            <v>16</v>
          </cell>
          <cell r="Q655">
            <v>0</v>
          </cell>
          <cell r="R655">
            <v>9</v>
          </cell>
          <cell r="S655">
            <v>0</v>
          </cell>
          <cell r="AK655">
            <v>3.9797084383323891E-7</v>
          </cell>
        </row>
        <row r="656">
          <cell r="C656" t="str">
            <v>St. Anselm</v>
          </cell>
          <cell r="E656" t="str">
            <v>New Hampshire</v>
          </cell>
          <cell r="F656">
            <v>0</v>
          </cell>
          <cell r="H656">
            <v>43658</v>
          </cell>
          <cell r="I656">
            <v>351</v>
          </cell>
          <cell r="J656" t="str">
            <v>lv</v>
          </cell>
          <cell r="K656">
            <v>20.8</v>
          </cell>
          <cell r="L656">
            <v>0</v>
          </cell>
          <cell r="M656">
            <v>1.2</v>
          </cell>
          <cell r="N656">
            <v>11.5</v>
          </cell>
          <cell r="O656">
            <v>2.7</v>
          </cell>
          <cell r="P656">
            <v>9.9</v>
          </cell>
          <cell r="Q656">
            <v>0</v>
          </cell>
          <cell r="R656">
            <v>16.7</v>
          </cell>
          <cell r="S656">
            <v>4.9000000000000004</v>
          </cell>
          <cell r="AK656">
            <v>4.2736989266230249E-2</v>
          </cell>
        </row>
        <row r="657">
          <cell r="C657" t="str">
            <v>Remington Research Group</v>
          </cell>
          <cell r="E657" t="str">
            <v>Missouri</v>
          </cell>
          <cell r="F657" t="str">
            <v>C-</v>
          </cell>
          <cell r="H657">
            <v>43657</v>
          </cell>
          <cell r="I657">
            <v>1122</v>
          </cell>
          <cell r="J657" t="str">
            <v>lv</v>
          </cell>
          <cell r="K657">
            <v>43</v>
          </cell>
          <cell r="L657">
            <v>0</v>
          </cell>
          <cell r="M657">
            <v>0</v>
          </cell>
          <cell r="N657">
            <v>5</v>
          </cell>
          <cell r="O657">
            <v>0</v>
          </cell>
          <cell r="P657">
            <v>4</v>
          </cell>
          <cell r="Q657">
            <v>0</v>
          </cell>
          <cell r="R657">
            <v>15</v>
          </cell>
          <cell r="S657">
            <v>0</v>
          </cell>
          <cell r="AK657">
            <v>0.14605461357764998</v>
          </cell>
        </row>
        <row r="658">
          <cell r="C658" t="str">
            <v>Change Research</v>
          </cell>
          <cell r="E658" t="str">
            <v>California</v>
          </cell>
          <cell r="F658" t="str">
            <v>C</v>
          </cell>
          <cell r="H658">
            <v>43657</v>
          </cell>
          <cell r="I658">
            <v>1609</v>
          </cell>
          <cell r="J658" t="str">
            <v>lv</v>
          </cell>
          <cell r="K658">
            <v>17</v>
          </cell>
          <cell r="L658">
            <v>0</v>
          </cell>
          <cell r="M658">
            <v>1</v>
          </cell>
          <cell r="N658">
            <v>8</v>
          </cell>
          <cell r="O658">
            <v>1</v>
          </cell>
          <cell r="P658">
            <v>20</v>
          </cell>
          <cell r="Q658">
            <v>0</v>
          </cell>
          <cell r="R658">
            <v>22</v>
          </cell>
          <cell r="S658">
            <v>2</v>
          </cell>
          <cell r="AK658">
            <v>1.673591210051617E-2</v>
          </cell>
        </row>
        <row r="659">
          <cell r="C659" t="str">
            <v>Fox News/Beacon Research/Shaw &amp; Co. Research</v>
          </cell>
          <cell r="E659" t="str">
            <v>South Carolina</v>
          </cell>
          <cell r="F659" t="str">
            <v>A-</v>
          </cell>
          <cell r="H659">
            <v>43656</v>
          </cell>
          <cell r="I659">
            <v>701</v>
          </cell>
          <cell r="J659" t="str">
            <v>lv</v>
          </cell>
          <cell r="K659">
            <v>35</v>
          </cell>
          <cell r="L659">
            <v>0</v>
          </cell>
          <cell r="M659">
            <v>3</v>
          </cell>
          <cell r="N659">
            <v>2</v>
          </cell>
          <cell r="O659">
            <v>0</v>
          </cell>
          <cell r="P659">
            <v>14</v>
          </cell>
          <cell r="Q659">
            <v>0</v>
          </cell>
          <cell r="R659">
            <v>5</v>
          </cell>
          <cell r="S659">
            <v>1</v>
          </cell>
          <cell r="AK659">
            <v>0.17046665584182505</v>
          </cell>
        </row>
        <row r="660">
          <cell r="C660" t="str">
            <v>Change Research</v>
          </cell>
          <cell r="E660" t="str">
            <v>New Hampshire</v>
          </cell>
          <cell r="F660" t="str">
            <v>C</v>
          </cell>
          <cell r="H660">
            <v>43655</v>
          </cell>
          <cell r="I660">
            <v>1084</v>
          </cell>
          <cell r="J660" t="str">
            <v>lv</v>
          </cell>
          <cell r="K660">
            <v>19</v>
          </cell>
          <cell r="L660">
            <v>0</v>
          </cell>
          <cell r="M660">
            <v>1</v>
          </cell>
          <cell r="N660">
            <v>13</v>
          </cell>
          <cell r="O660">
            <v>1</v>
          </cell>
          <cell r="P660">
            <v>20</v>
          </cell>
          <cell r="Q660">
            <v>0</v>
          </cell>
          <cell r="R660">
            <v>22</v>
          </cell>
          <cell r="S660">
            <v>1</v>
          </cell>
          <cell r="AK660">
            <v>1.7050318841687038</v>
          </cell>
        </row>
        <row r="661">
          <cell r="C661" t="str">
            <v>NBC News/Wall Street Journal</v>
          </cell>
          <cell r="E661" t="str">
            <v>US</v>
          </cell>
          <cell r="F661" t="str">
            <v>A/B</v>
          </cell>
          <cell r="H661">
            <v>43655</v>
          </cell>
          <cell r="I661">
            <v>400</v>
          </cell>
          <cell r="J661" t="str">
            <v>lv</v>
          </cell>
          <cell r="K661">
            <v>26</v>
          </cell>
          <cell r="L661">
            <v>0</v>
          </cell>
          <cell r="M661">
            <v>1</v>
          </cell>
          <cell r="N661">
            <v>7</v>
          </cell>
          <cell r="O661">
            <v>1</v>
          </cell>
          <cell r="P661">
            <v>13</v>
          </cell>
          <cell r="Q661">
            <v>0</v>
          </cell>
          <cell r="R661">
            <v>19</v>
          </cell>
          <cell r="S661">
            <v>2</v>
          </cell>
          <cell r="AK661">
            <v>2.345396452459405E-2</v>
          </cell>
        </row>
        <row r="662">
          <cell r="C662" t="str">
            <v>YouGov</v>
          </cell>
          <cell r="E662" t="str">
            <v>US</v>
          </cell>
          <cell r="F662" t="str">
            <v>B-</v>
          </cell>
          <cell r="H662">
            <v>43655</v>
          </cell>
          <cell r="I662">
            <v>592</v>
          </cell>
          <cell r="J662" t="str">
            <v>lv</v>
          </cell>
          <cell r="K662">
            <v>22</v>
          </cell>
          <cell r="L662">
            <v>0</v>
          </cell>
          <cell r="M662">
            <v>1</v>
          </cell>
          <cell r="N662">
            <v>5</v>
          </cell>
          <cell r="O662">
            <v>1</v>
          </cell>
          <cell r="P662">
            <v>11</v>
          </cell>
          <cell r="Q662">
            <v>0</v>
          </cell>
          <cell r="R662">
            <v>17</v>
          </cell>
          <cell r="S662">
            <v>1</v>
          </cell>
          <cell r="AK662">
            <v>4.1613925107293297E-5</v>
          </cell>
        </row>
        <row r="663">
          <cell r="C663" t="str">
            <v>Change Research</v>
          </cell>
          <cell r="E663" t="str">
            <v>Wisconsin</v>
          </cell>
          <cell r="F663" t="str">
            <v>C</v>
          </cell>
          <cell r="H663">
            <v>43650</v>
          </cell>
          <cell r="I663">
            <v>1261</v>
          </cell>
          <cell r="J663" t="str">
            <v>lv</v>
          </cell>
          <cell r="K663">
            <v>18</v>
          </cell>
          <cell r="L663">
            <v>0</v>
          </cell>
          <cell r="M663">
            <v>3</v>
          </cell>
          <cell r="N663">
            <v>15</v>
          </cell>
          <cell r="O663">
            <v>1</v>
          </cell>
          <cell r="P663">
            <v>19</v>
          </cell>
          <cell r="Q663">
            <v>0</v>
          </cell>
          <cell r="R663">
            <v>19</v>
          </cell>
          <cell r="S663">
            <v>1</v>
          </cell>
          <cell r="AK663">
            <v>6.5099069222917888E-2</v>
          </cell>
        </row>
        <row r="664">
          <cell r="C664" t="str">
            <v>Emerson College</v>
          </cell>
          <cell r="E664" t="str">
            <v>US</v>
          </cell>
          <cell r="F664" t="str">
            <v>A-</v>
          </cell>
          <cell r="H664">
            <v>43654</v>
          </cell>
          <cell r="I664">
            <v>481</v>
          </cell>
          <cell r="J664" t="str">
            <v>lv</v>
          </cell>
          <cell r="K664">
            <v>29.7</v>
          </cell>
          <cell r="L664">
            <v>0</v>
          </cell>
          <cell r="M664">
            <v>1.5</v>
          </cell>
          <cell r="N664">
            <v>5.3</v>
          </cell>
          <cell r="O664">
            <v>0.9</v>
          </cell>
          <cell r="P664">
            <v>15.4</v>
          </cell>
          <cell r="Q664">
            <v>0</v>
          </cell>
          <cell r="R664">
            <v>14.5</v>
          </cell>
          <cell r="S664">
            <v>3.2</v>
          </cell>
          <cell r="AK664">
            <v>6.9558357601951781E-3</v>
          </cell>
        </row>
        <row r="665">
          <cell r="C665" t="str">
            <v>Morning Consult</v>
          </cell>
          <cell r="E665" t="str">
            <v>US</v>
          </cell>
          <cell r="F665" t="str">
            <v>B/C</v>
          </cell>
          <cell r="H665">
            <v>43653</v>
          </cell>
          <cell r="I665">
            <v>16599</v>
          </cell>
          <cell r="J665" t="str">
            <v>lv</v>
          </cell>
          <cell r="K665">
            <v>31</v>
          </cell>
          <cell r="L665">
            <v>0</v>
          </cell>
          <cell r="M665">
            <v>2</v>
          </cell>
          <cell r="N665">
            <v>6</v>
          </cell>
          <cell r="O665">
            <v>1</v>
          </cell>
          <cell r="P665">
            <v>19</v>
          </cell>
          <cell r="Q665">
            <v>0</v>
          </cell>
          <cell r="R665">
            <v>13</v>
          </cell>
          <cell r="S665">
            <v>1</v>
          </cell>
          <cell r="AK665">
            <v>1.5623568084350105E-4</v>
          </cell>
        </row>
        <row r="666">
          <cell r="C666" t="str">
            <v>Change Research</v>
          </cell>
          <cell r="E666" t="str">
            <v>South Carolina</v>
          </cell>
          <cell r="F666" t="str">
            <v>C</v>
          </cell>
          <cell r="H666">
            <v>43650</v>
          </cell>
          <cell r="I666">
            <v>421</v>
          </cell>
          <cell r="J666" t="str">
            <v>lv</v>
          </cell>
          <cell r="K666">
            <v>27</v>
          </cell>
          <cell r="L666">
            <v>0</v>
          </cell>
          <cell r="M666">
            <v>6</v>
          </cell>
          <cell r="N666">
            <v>6</v>
          </cell>
          <cell r="O666">
            <v>0</v>
          </cell>
          <cell r="P666">
            <v>16</v>
          </cell>
          <cell r="Q666">
            <v>0</v>
          </cell>
          <cell r="R666">
            <v>15</v>
          </cell>
          <cell r="S666">
            <v>1</v>
          </cell>
          <cell r="AK666">
            <v>1.8466289838321614E-2</v>
          </cell>
        </row>
        <row r="667">
          <cell r="C667" t="str">
            <v>Change Research</v>
          </cell>
          <cell r="E667" t="str">
            <v>New Hampshire</v>
          </cell>
          <cell r="F667" t="str">
            <v>C</v>
          </cell>
          <cell r="H667">
            <v>43650</v>
          </cell>
          <cell r="I667">
            <v>420</v>
          </cell>
          <cell r="J667" t="str">
            <v>lv</v>
          </cell>
          <cell r="K667">
            <v>13</v>
          </cell>
          <cell r="L667">
            <v>0</v>
          </cell>
          <cell r="M667">
            <v>2</v>
          </cell>
          <cell r="N667">
            <v>14</v>
          </cell>
          <cell r="O667">
            <v>1</v>
          </cell>
          <cell r="P667">
            <v>26</v>
          </cell>
          <cell r="Q667">
            <v>0</v>
          </cell>
          <cell r="R667">
            <v>24</v>
          </cell>
          <cell r="S667">
            <v>2</v>
          </cell>
          <cell r="AK667">
            <v>0.14760383415505118</v>
          </cell>
        </row>
        <row r="668">
          <cell r="C668" t="str">
            <v>Change Research</v>
          </cell>
          <cell r="E668" t="str">
            <v>Iowa</v>
          </cell>
          <cell r="F668" t="str">
            <v>C</v>
          </cell>
          <cell r="H668">
            <v>43650</v>
          </cell>
          <cell r="I668">
            <v>420</v>
          </cell>
          <cell r="J668" t="str">
            <v>lv</v>
          </cell>
          <cell r="K668">
            <v>16</v>
          </cell>
          <cell r="L668">
            <v>0</v>
          </cell>
          <cell r="M668">
            <v>1</v>
          </cell>
          <cell r="N668">
            <v>25</v>
          </cell>
          <cell r="O668">
            <v>1</v>
          </cell>
          <cell r="P668">
            <v>16</v>
          </cell>
          <cell r="Q668">
            <v>0</v>
          </cell>
          <cell r="R668">
            <v>18</v>
          </cell>
          <cell r="S668">
            <v>1</v>
          </cell>
          <cell r="AK668">
            <v>1.8450471370096255E-2</v>
          </cell>
        </row>
        <row r="669">
          <cell r="C669" t="str">
            <v>Ipsos</v>
          </cell>
          <cell r="E669" t="str">
            <v>US</v>
          </cell>
          <cell r="F669" t="str">
            <v>B-</v>
          </cell>
          <cell r="H669">
            <v>43648</v>
          </cell>
          <cell r="I669">
            <v>1173</v>
          </cell>
          <cell r="J669" t="str">
            <v>rv</v>
          </cell>
          <cell r="K669">
            <v>24</v>
          </cell>
          <cell r="L669">
            <v>0</v>
          </cell>
          <cell r="M669">
            <v>1</v>
          </cell>
          <cell r="N669">
            <v>4</v>
          </cell>
          <cell r="O669">
            <v>1</v>
          </cell>
          <cell r="P669">
            <v>17</v>
          </cell>
          <cell r="Q669">
            <v>0</v>
          </cell>
          <cell r="R669">
            <v>11</v>
          </cell>
          <cell r="S669">
            <v>3</v>
          </cell>
          <cell r="AK669">
            <v>8.3196767426415108E-5</v>
          </cell>
        </row>
        <row r="670">
          <cell r="C670" t="str">
            <v>YouGov</v>
          </cell>
          <cell r="E670" t="str">
            <v>US</v>
          </cell>
          <cell r="F670" t="str">
            <v>B-</v>
          </cell>
          <cell r="H670">
            <v>43648</v>
          </cell>
          <cell r="I670">
            <v>631</v>
          </cell>
          <cell r="J670" t="str">
            <v>lv</v>
          </cell>
          <cell r="K670">
            <v>21</v>
          </cell>
          <cell r="L670">
            <v>0</v>
          </cell>
          <cell r="M670">
            <v>2</v>
          </cell>
          <cell r="N670">
            <v>9</v>
          </cell>
          <cell r="O670">
            <v>1</v>
          </cell>
          <cell r="P670">
            <v>10</v>
          </cell>
          <cell r="Q670">
            <v>0</v>
          </cell>
          <cell r="R670">
            <v>18</v>
          </cell>
          <cell r="S670">
            <v>0</v>
          </cell>
          <cell r="AK670">
            <v>3.5419695966951646E-5</v>
          </cell>
        </row>
        <row r="671">
          <cell r="C671" t="str">
            <v>Ipsos</v>
          </cell>
          <cell r="E671" t="str">
            <v>US</v>
          </cell>
          <cell r="F671" t="str">
            <v>B-</v>
          </cell>
          <cell r="H671">
            <v>43648</v>
          </cell>
          <cell r="I671">
            <v>1367</v>
          </cell>
          <cell r="J671" t="str">
            <v>a</v>
          </cell>
          <cell r="K671">
            <v>22</v>
          </cell>
          <cell r="L671">
            <v>0</v>
          </cell>
          <cell r="M671">
            <v>1</v>
          </cell>
          <cell r="N671">
            <v>3</v>
          </cell>
          <cell r="O671">
            <v>0</v>
          </cell>
          <cell r="P671">
            <v>16</v>
          </cell>
          <cell r="Q671">
            <v>0</v>
          </cell>
          <cell r="R671">
            <v>9</v>
          </cell>
          <cell r="S671">
            <v>2</v>
          </cell>
          <cell r="AK671">
            <v>0</v>
          </cell>
        </row>
        <row r="672">
          <cell r="C672" t="str">
            <v>YouGov Blue/Data for Progress</v>
          </cell>
          <cell r="E672" t="str">
            <v>US</v>
          </cell>
          <cell r="F672">
            <v>0</v>
          </cell>
          <cell r="H672">
            <v>43648</v>
          </cell>
          <cell r="I672">
            <v>1522</v>
          </cell>
          <cell r="J672" t="str">
            <v>lv</v>
          </cell>
          <cell r="K672">
            <v>23</v>
          </cell>
          <cell r="L672">
            <v>0</v>
          </cell>
          <cell r="M672">
            <v>2</v>
          </cell>
          <cell r="N672">
            <v>7</v>
          </cell>
          <cell r="O672">
            <v>1</v>
          </cell>
          <cell r="P672">
            <v>15</v>
          </cell>
          <cell r="Q672">
            <v>0</v>
          </cell>
          <cell r="R672">
            <v>22</v>
          </cell>
          <cell r="S672">
            <v>2</v>
          </cell>
          <cell r="AK672">
            <v>1.4887061630162818E-2</v>
          </cell>
        </row>
        <row r="673">
          <cell r="C673" t="str">
            <v>Change Research</v>
          </cell>
          <cell r="E673" t="str">
            <v>US</v>
          </cell>
          <cell r="F673" t="str">
            <v>C</v>
          </cell>
          <cell r="H673">
            <v>43647</v>
          </cell>
          <cell r="I673">
            <v>1185</v>
          </cell>
          <cell r="J673" t="str">
            <v>lv</v>
          </cell>
          <cell r="K673">
            <v>18</v>
          </cell>
          <cell r="L673">
            <v>0</v>
          </cell>
          <cell r="M673">
            <v>0</v>
          </cell>
          <cell r="N673">
            <v>10</v>
          </cell>
          <cell r="O673">
            <v>1</v>
          </cell>
          <cell r="P673">
            <v>17</v>
          </cell>
          <cell r="Q673">
            <v>0</v>
          </cell>
          <cell r="R673">
            <v>22</v>
          </cell>
          <cell r="S673">
            <v>2</v>
          </cell>
          <cell r="AK673">
            <v>7.8732814722391846E-3</v>
          </cell>
        </row>
        <row r="674">
          <cell r="C674" t="str">
            <v>David Binder Research</v>
          </cell>
          <cell r="E674" t="str">
            <v>Iowa</v>
          </cell>
          <cell r="F674">
            <v>0</v>
          </cell>
          <cell r="H674">
            <v>43647</v>
          </cell>
          <cell r="I674">
            <v>600</v>
          </cell>
          <cell r="J674" t="str">
            <v>lv</v>
          </cell>
          <cell r="K674">
            <v>17</v>
          </cell>
          <cell r="L674">
            <v>0</v>
          </cell>
          <cell r="M674">
            <v>2</v>
          </cell>
          <cell r="N674">
            <v>10</v>
          </cell>
          <cell r="O674">
            <v>4</v>
          </cell>
          <cell r="P674">
            <v>12</v>
          </cell>
          <cell r="Q674">
            <v>0</v>
          </cell>
          <cell r="R674">
            <v>20</v>
          </cell>
          <cell r="S674">
            <v>1</v>
          </cell>
          <cell r="AK674">
            <v>4.9403721637732913E-2</v>
          </cell>
        </row>
        <row r="675">
          <cell r="C675" t="str">
            <v>ABC News/Washington Post</v>
          </cell>
          <cell r="E675" t="str">
            <v>US</v>
          </cell>
          <cell r="F675" t="str">
            <v>A+</v>
          </cell>
          <cell r="H675">
            <v>43647</v>
          </cell>
          <cell r="I675">
            <v>460</v>
          </cell>
          <cell r="J675" t="str">
            <v>a</v>
          </cell>
          <cell r="K675">
            <v>29</v>
          </cell>
          <cell r="L675">
            <v>0</v>
          </cell>
          <cell r="M675">
            <v>1</v>
          </cell>
          <cell r="N675">
            <v>4</v>
          </cell>
          <cell r="O675">
            <v>2</v>
          </cell>
          <cell r="P675">
            <v>23</v>
          </cell>
          <cell r="Q675">
            <v>0</v>
          </cell>
          <cell r="R675">
            <v>11</v>
          </cell>
          <cell r="S675">
            <v>1</v>
          </cell>
          <cell r="AK675">
            <v>0</v>
          </cell>
        </row>
        <row r="676">
          <cell r="C676" t="str">
            <v>ABC News/Washington Post</v>
          </cell>
          <cell r="E676" t="str">
            <v>US</v>
          </cell>
          <cell r="F676" t="str">
            <v>A+</v>
          </cell>
          <cell r="H676">
            <v>43647</v>
          </cell>
          <cell r="I676">
            <v>397</v>
          </cell>
          <cell r="J676" t="str">
            <v>rv</v>
          </cell>
          <cell r="K676">
            <v>30</v>
          </cell>
          <cell r="L676">
            <v>0</v>
          </cell>
          <cell r="M676">
            <v>1</v>
          </cell>
          <cell r="N676">
            <v>4</v>
          </cell>
          <cell r="O676">
            <v>2</v>
          </cell>
          <cell r="P676">
            <v>19</v>
          </cell>
          <cell r="Q676">
            <v>0</v>
          </cell>
          <cell r="R676">
            <v>12</v>
          </cell>
          <cell r="S676">
            <v>0</v>
          </cell>
          <cell r="AK676">
            <v>8.212409299676867E-3</v>
          </cell>
        </row>
        <row r="677">
          <cell r="C677" t="str">
            <v>ABC News/Washington Post</v>
          </cell>
          <cell r="E677" t="str">
            <v>US</v>
          </cell>
          <cell r="F677" t="str">
            <v>A+</v>
          </cell>
          <cell r="H677">
            <v>43647</v>
          </cell>
          <cell r="I677">
            <v>460</v>
          </cell>
          <cell r="J677" t="str">
            <v>a</v>
          </cell>
          <cell r="K677">
            <v>25</v>
          </cell>
          <cell r="L677">
            <v>0</v>
          </cell>
          <cell r="M677">
            <v>0</v>
          </cell>
          <cell r="N677">
            <v>3</v>
          </cell>
          <cell r="O677">
            <v>1</v>
          </cell>
          <cell r="P677">
            <v>18</v>
          </cell>
          <cell r="Q677">
            <v>0</v>
          </cell>
          <cell r="R677">
            <v>9</v>
          </cell>
          <cell r="S677">
            <v>1</v>
          </cell>
          <cell r="AK677">
            <v>0</v>
          </cell>
        </row>
        <row r="678">
          <cell r="C678" t="str">
            <v>ABC News/Washington Post</v>
          </cell>
          <cell r="E678" t="str">
            <v>US</v>
          </cell>
          <cell r="F678" t="str">
            <v>A+</v>
          </cell>
          <cell r="H678">
            <v>43647</v>
          </cell>
          <cell r="I678">
            <v>397</v>
          </cell>
          <cell r="J678" t="str">
            <v>rv</v>
          </cell>
          <cell r="K678">
            <v>28</v>
          </cell>
          <cell r="L678">
            <v>0</v>
          </cell>
          <cell r="M678">
            <v>0</v>
          </cell>
          <cell r="N678">
            <v>3</v>
          </cell>
          <cell r="O678">
            <v>1</v>
          </cell>
          <cell r="P678">
            <v>16</v>
          </cell>
          <cell r="Q678">
            <v>0</v>
          </cell>
          <cell r="R678">
            <v>10</v>
          </cell>
          <cell r="S678">
            <v>1</v>
          </cell>
          <cell r="AK678">
            <v>0</v>
          </cell>
        </row>
        <row r="679">
          <cell r="C679" t="str">
            <v>Quinnipiac University</v>
          </cell>
          <cell r="E679" t="str">
            <v>US</v>
          </cell>
          <cell r="F679" t="str">
            <v>B+</v>
          </cell>
          <cell r="H679">
            <v>43647</v>
          </cell>
          <cell r="I679">
            <v>554</v>
          </cell>
          <cell r="J679" t="str">
            <v>rv</v>
          </cell>
          <cell r="K679">
            <v>22</v>
          </cell>
          <cell r="L679">
            <v>0</v>
          </cell>
          <cell r="M679">
            <v>3</v>
          </cell>
          <cell r="N679">
            <v>4</v>
          </cell>
          <cell r="O679">
            <v>1</v>
          </cell>
          <cell r="P679">
            <v>13</v>
          </cell>
          <cell r="Q679">
            <v>0</v>
          </cell>
          <cell r="R679">
            <v>14</v>
          </cell>
          <cell r="S679">
            <v>1</v>
          </cell>
          <cell r="AK679">
            <v>1.2398632686855527E-3</v>
          </cell>
        </row>
        <row r="680">
          <cell r="C680" t="str">
            <v>Suffolk University</v>
          </cell>
          <cell r="E680" t="str">
            <v>Iowa</v>
          </cell>
          <cell r="F680" t="str">
            <v>A-</v>
          </cell>
          <cell r="H680">
            <v>43647</v>
          </cell>
          <cell r="I680">
            <v>500</v>
          </cell>
          <cell r="J680" t="str">
            <v>lv</v>
          </cell>
          <cell r="K680">
            <v>24</v>
          </cell>
          <cell r="L680">
            <v>0</v>
          </cell>
          <cell r="M680">
            <v>1.8</v>
          </cell>
          <cell r="N680">
            <v>6.2</v>
          </cell>
          <cell r="O680">
            <v>2</v>
          </cell>
          <cell r="P680">
            <v>9</v>
          </cell>
          <cell r="Q680">
            <v>0</v>
          </cell>
          <cell r="R680">
            <v>13</v>
          </cell>
          <cell r="S680">
            <v>0.6</v>
          </cell>
          <cell r="AK680">
            <v>0.13032846542897777</v>
          </cell>
        </row>
        <row r="681">
          <cell r="C681" t="str">
            <v>Harris Insights &amp; Analytics</v>
          </cell>
          <cell r="E681" t="str">
            <v>US</v>
          </cell>
          <cell r="F681" t="str">
            <v>C+</v>
          </cell>
          <cell r="H681">
            <v>43647</v>
          </cell>
          <cell r="I681">
            <v>882</v>
          </cell>
          <cell r="J681" t="str">
            <v>rv</v>
          </cell>
          <cell r="K681">
            <v>28</v>
          </cell>
          <cell r="L681">
            <v>0</v>
          </cell>
          <cell r="M681">
            <v>2</v>
          </cell>
          <cell r="N681">
            <v>4</v>
          </cell>
          <cell r="O681">
            <v>1</v>
          </cell>
          <cell r="P681">
            <v>14</v>
          </cell>
          <cell r="Q681">
            <v>0</v>
          </cell>
          <cell r="R681">
            <v>9</v>
          </cell>
          <cell r="S681">
            <v>1</v>
          </cell>
          <cell r="AK681">
            <v>4.5892994639588018E-7</v>
          </cell>
        </row>
        <row r="682">
          <cell r="C682" t="str">
            <v>Capitol Weekly</v>
          </cell>
          <cell r="E682" t="str">
            <v>California</v>
          </cell>
          <cell r="F682">
            <v>0</v>
          </cell>
          <cell r="H682">
            <v>43646</v>
          </cell>
          <cell r="I682">
            <v>703</v>
          </cell>
          <cell r="J682" t="str">
            <v>lv</v>
          </cell>
          <cell r="K682">
            <v>23.1</v>
          </cell>
          <cell r="L682">
            <v>0</v>
          </cell>
          <cell r="M682">
            <v>1.9</v>
          </cell>
          <cell r="N682">
            <v>7.8</v>
          </cell>
          <cell r="O682">
            <v>1</v>
          </cell>
          <cell r="P682">
            <v>18.7</v>
          </cell>
          <cell r="Q682">
            <v>0</v>
          </cell>
          <cell r="R682">
            <v>23.4</v>
          </cell>
          <cell r="S682">
            <v>2.4</v>
          </cell>
          <cell r="AK682">
            <v>1.8249448582039641E-3</v>
          </cell>
        </row>
        <row r="683">
          <cell r="C683" t="str">
            <v>Harris Insights &amp; Analytics</v>
          </cell>
          <cell r="E683" t="str">
            <v>US</v>
          </cell>
          <cell r="F683" t="str">
            <v>C+</v>
          </cell>
          <cell r="H683">
            <v>43646</v>
          </cell>
          <cell r="I683">
            <v>909</v>
          </cell>
          <cell r="J683" t="str">
            <v>rv</v>
          </cell>
          <cell r="K683">
            <v>41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40</v>
          </cell>
          <cell r="S683">
            <v>0</v>
          </cell>
          <cell r="AK683">
            <v>0</v>
          </cell>
        </row>
        <row r="684">
          <cell r="C684" t="str">
            <v>Harris Insights &amp; Analytics</v>
          </cell>
          <cell r="E684" t="str">
            <v>US</v>
          </cell>
          <cell r="F684" t="str">
            <v>C+</v>
          </cell>
          <cell r="H684">
            <v>43646</v>
          </cell>
          <cell r="I684">
            <v>449</v>
          </cell>
          <cell r="J684" t="str">
            <v>rv</v>
          </cell>
          <cell r="K684">
            <v>33</v>
          </cell>
          <cell r="L684">
            <v>0</v>
          </cell>
          <cell r="M684">
            <v>2</v>
          </cell>
          <cell r="N684">
            <v>6</v>
          </cell>
          <cell r="O684">
            <v>0</v>
          </cell>
          <cell r="P684">
            <v>15</v>
          </cell>
          <cell r="Q684">
            <v>0</v>
          </cell>
          <cell r="R684">
            <v>9</v>
          </cell>
          <cell r="S684">
            <v>1</v>
          </cell>
          <cell r="AK684">
            <v>3.5122219801061388E-7</v>
          </cell>
        </row>
        <row r="685">
          <cell r="C685" t="str">
            <v>SSRS</v>
          </cell>
          <cell r="E685" t="str">
            <v>US</v>
          </cell>
          <cell r="F685" t="str">
            <v>A/B</v>
          </cell>
          <cell r="H685">
            <v>43646</v>
          </cell>
          <cell r="I685">
            <v>656</v>
          </cell>
          <cell r="J685" t="str">
            <v>rv</v>
          </cell>
          <cell r="K685">
            <v>22</v>
          </cell>
          <cell r="L685">
            <v>0</v>
          </cell>
          <cell r="M685">
            <v>3</v>
          </cell>
          <cell r="N685">
            <v>4</v>
          </cell>
          <cell r="O685">
            <v>2</v>
          </cell>
          <cell r="P685">
            <v>14</v>
          </cell>
          <cell r="Q685">
            <v>0</v>
          </cell>
          <cell r="R685">
            <v>15</v>
          </cell>
          <cell r="S685">
            <v>1</v>
          </cell>
          <cell r="AK685">
            <v>6.4424810603412796E-3</v>
          </cell>
        </row>
        <row r="686">
          <cell r="C686" t="str">
            <v>Harris Insights &amp; Analytics</v>
          </cell>
          <cell r="E686" t="str">
            <v>US</v>
          </cell>
          <cell r="F686" t="str">
            <v>C+</v>
          </cell>
          <cell r="H686">
            <v>43646</v>
          </cell>
          <cell r="I686">
            <v>909</v>
          </cell>
          <cell r="J686" t="str">
            <v>rv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41</v>
          </cell>
          <cell r="Q686">
            <v>0</v>
          </cell>
          <cell r="R686">
            <v>36</v>
          </cell>
          <cell r="S686">
            <v>0</v>
          </cell>
          <cell r="AK686">
            <v>0</v>
          </cell>
        </row>
        <row r="687">
          <cell r="C687" t="str">
            <v>Harris Insights &amp; Analytics</v>
          </cell>
          <cell r="E687" t="str">
            <v>US</v>
          </cell>
          <cell r="F687" t="str">
            <v>C+</v>
          </cell>
          <cell r="H687">
            <v>43646</v>
          </cell>
          <cell r="I687">
            <v>909</v>
          </cell>
          <cell r="J687" t="str">
            <v>rv</v>
          </cell>
          <cell r="K687">
            <v>41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40</v>
          </cell>
          <cell r="Q687">
            <v>0</v>
          </cell>
          <cell r="R687">
            <v>0</v>
          </cell>
          <cell r="S687">
            <v>0</v>
          </cell>
          <cell r="AK687">
            <v>0</v>
          </cell>
        </row>
        <row r="688">
          <cell r="C688" t="str">
            <v>Harris Insights &amp; Analytics</v>
          </cell>
          <cell r="E688" t="str">
            <v>US</v>
          </cell>
          <cell r="F688" t="str">
            <v>C+</v>
          </cell>
          <cell r="H688">
            <v>43646</v>
          </cell>
          <cell r="I688">
            <v>909</v>
          </cell>
          <cell r="J688" t="str">
            <v>rv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35</v>
          </cell>
          <cell r="S688">
            <v>0</v>
          </cell>
          <cell r="AK688">
            <v>0</v>
          </cell>
        </row>
        <row r="689">
          <cell r="C689" t="str">
            <v>Harris Insights &amp; Analytics</v>
          </cell>
          <cell r="E689" t="str">
            <v>US</v>
          </cell>
          <cell r="F689" t="str">
            <v>C+</v>
          </cell>
          <cell r="H689">
            <v>43646</v>
          </cell>
          <cell r="I689">
            <v>909</v>
          </cell>
          <cell r="J689" t="str">
            <v>rv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41</v>
          </cell>
          <cell r="Q689">
            <v>0</v>
          </cell>
          <cell r="R689">
            <v>0</v>
          </cell>
          <cell r="S689">
            <v>0</v>
          </cell>
          <cell r="AK689">
            <v>0</v>
          </cell>
        </row>
        <row r="690">
          <cell r="C690" t="str">
            <v>Harris Insights &amp; Analytics</v>
          </cell>
          <cell r="E690" t="str">
            <v>US</v>
          </cell>
          <cell r="F690" t="str">
            <v>C+</v>
          </cell>
          <cell r="H690">
            <v>43646</v>
          </cell>
          <cell r="I690">
            <v>909</v>
          </cell>
          <cell r="J690" t="str">
            <v>rv</v>
          </cell>
          <cell r="K690">
            <v>40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AK690">
            <v>0</v>
          </cell>
        </row>
        <row r="691">
          <cell r="C691" t="str">
            <v>Harris Insights &amp; Analytics</v>
          </cell>
          <cell r="E691" t="str">
            <v>US</v>
          </cell>
          <cell r="F691" t="str">
            <v>C+</v>
          </cell>
          <cell r="H691">
            <v>43646</v>
          </cell>
          <cell r="I691">
            <v>909</v>
          </cell>
          <cell r="J691" t="str">
            <v>rv</v>
          </cell>
          <cell r="K691">
            <v>28</v>
          </cell>
          <cell r="L691">
            <v>0</v>
          </cell>
          <cell r="M691">
            <v>2</v>
          </cell>
          <cell r="N691">
            <v>4</v>
          </cell>
          <cell r="O691">
            <v>1</v>
          </cell>
          <cell r="P691">
            <v>14</v>
          </cell>
          <cell r="Q691">
            <v>0</v>
          </cell>
          <cell r="R691">
            <v>8</v>
          </cell>
          <cell r="S691">
            <v>1</v>
          </cell>
          <cell r="AK691">
            <v>0</v>
          </cell>
        </row>
        <row r="692">
          <cell r="C692" t="str">
            <v>Morning Consult</v>
          </cell>
          <cell r="E692" t="str">
            <v>US</v>
          </cell>
          <cell r="F692" t="str">
            <v>B/C</v>
          </cell>
          <cell r="H692">
            <v>43646</v>
          </cell>
          <cell r="I692">
            <v>2485</v>
          </cell>
          <cell r="J692" t="str">
            <v>lv</v>
          </cell>
          <cell r="K692">
            <v>31</v>
          </cell>
          <cell r="L692">
            <v>0</v>
          </cell>
          <cell r="M692">
            <v>2.5</v>
          </cell>
          <cell r="N692">
            <v>5.9</v>
          </cell>
          <cell r="O692">
            <v>0.6</v>
          </cell>
          <cell r="P692">
            <v>16.8</v>
          </cell>
          <cell r="Q692">
            <v>0</v>
          </cell>
          <cell r="R692">
            <v>14.4</v>
          </cell>
          <cell r="S692">
            <v>0.8</v>
          </cell>
          <cell r="AK692">
            <v>6.4510229665735178E-5</v>
          </cell>
        </row>
        <row r="693">
          <cell r="C693" t="str">
            <v>Harris Insights &amp; Analytics</v>
          </cell>
          <cell r="E693" t="str">
            <v>US</v>
          </cell>
          <cell r="F693" t="str">
            <v>C+</v>
          </cell>
          <cell r="H693">
            <v>43645</v>
          </cell>
          <cell r="I693">
            <v>845</v>
          </cell>
          <cell r="J693" t="str">
            <v>rv</v>
          </cell>
          <cell r="K693">
            <v>34</v>
          </cell>
          <cell r="L693">
            <v>1</v>
          </cell>
          <cell r="M693">
            <v>3</v>
          </cell>
          <cell r="N693">
            <v>3</v>
          </cell>
          <cell r="O693">
            <v>1</v>
          </cell>
          <cell r="P693">
            <v>15</v>
          </cell>
          <cell r="Q693">
            <v>0</v>
          </cell>
          <cell r="R693">
            <v>11</v>
          </cell>
          <cell r="S693">
            <v>1</v>
          </cell>
          <cell r="AK693">
            <v>3.9011235478681214E-7</v>
          </cell>
        </row>
        <row r="694">
          <cell r="C694" t="str">
            <v>Harris Insights &amp; Analytics</v>
          </cell>
          <cell r="E694" t="str">
            <v>US</v>
          </cell>
          <cell r="F694" t="str">
            <v>C+</v>
          </cell>
          <cell r="H694">
            <v>43645</v>
          </cell>
          <cell r="I694">
            <v>903</v>
          </cell>
          <cell r="J694" t="str">
            <v>rv</v>
          </cell>
          <cell r="K694">
            <v>27</v>
          </cell>
          <cell r="L694">
            <v>0</v>
          </cell>
          <cell r="M694">
            <v>3</v>
          </cell>
          <cell r="N694">
            <v>3</v>
          </cell>
          <cell r="O694">
            <v>1</v>
          </cell>
          <cell r="P694">
            <v>18</v>
          </cell>
          <cell r="Q694">
            <v>0</v>
          </cell>
          <cell r="R694">
            <v>8</v>
          </cell>
          <cell r="S694">
            <v>1</v>
          </cell>
          <cell r="AK694">
            <v>0</v>
          </cell>
        </row>
        <row r="695">
          <cell r="C695" t="str">
            <v>Harris Insights &amp; Analytics</v>
          </cell>
          <cell r="E695" t="str">
            <v>US</v>
          </cell>
          <cell r="F695" t="str">
            <v>C+</v>
          </cell>
          <cell r="H695">
            <v>43644</v>
          </cell>
          <cell r="I695">
            <v>888</v>
          </cell>
          <cell r="J695" t="str">
            <v>rv</v>
          </cell>
          <cell r="K695">
            <v>30</v>
          </cell>
          <cell r="L695">
            <v>0</v>
          </cell>
          <cell r="M695">
            <v>3</v>
          </cell>
          <cell r="N695">
            <v>4</v>
          </cell>
          <cell r="O695">
            <v>1</v>
          </cell>
          <cell r="P695">
            <v>20</v>
          </cell>
          <cell r="Q695">
            <v>0</v>
          </cell>
          <cell r="R695">
            <v>10</v>
          </cell>
          <cell r="S695">
            <v>1</v>
          </cell>
          <cell r="AK695">
            <v>3.7709188585836567E-7</v>
          </cell>
        </row>
        <row r="696">
          <cell r="C696" t="str">
            <v>Morning Consult</v>
          </cell>
          <cell r="E696" t="str">
            <v>US</v>
          </cell>
          <cell r="F696" t="str">
            <v>B/C</v>
          </cell>
          <cell r="H696">
            <v>43644</v>
          </cell>
          <cell r="I696">
            <v>2407</v>
          </cell>
          <cell r="J696" t="str">
            <v>lv</v>
          </cell>
          <cell r="K696">
            <v>33</v>
          </cell>
          <cell r="L696">
            <v>0</v>
          </cell>
          <cell r="M696">
            <v>3</v>
          </cell>
          <cell r="N696">
            <v>6</v>
          </cell>
          <cell r="O696">
            <v>1</v>
          </cell>
          <cell r="P696">
            <v>19</v>
          </cell>
          <cell r="Q696">
            <v>0</v>
          </cell>
          <cell r="R696">
            <v>12</v>
          </cell>
          <cell r="S696">
            <v>2</v>
          </cell>
          <cell r="AK696">
            <v>6.3406441125575015E-5</v>
          </cell>
        </row>
        <row r="697">
          <cell r="C697" t="str">
            <v>Harris Insights &amp; Analytics</v>
          </cell>
          <cell r="E697" t="str">
            <v>US</v>
          </cell>
          <cell r="F697" t="str">
            <v>C+</v>
          </cell>
          <cell r="H697">
            <v>43643</v>
          </cell>
          <cell r="I697">
            <v>889</v>
          </cell>
          <cell r="J697" t="str">
            <v>rv</v>
          </cell>
          <cell r="K697">
            <v>31</v>
          </cell>
          <cell r="L697">
            <v>0</v>
          </cell>
          <cell r="M697">
            <v>2</v>
          </cell>
          <cell r="N697">
            <v>4</v>
          </cell>
          <cell r="O697">
            <v>1</v>
          </cell>
          <cell r="P697">
            <v>17</v>
          </cell>
          <cell r="Q697">
            <v>0</v>
          </cell>
          <cell r="R697">
            <v>10</v>
          </cell>
          <cell r="S697">
            <v>1</v>
          </cell>
          <cell r="AK697">
            <v>3.6242279823727296E-7</v>
          </cell>
        </row>
        <row r="698">
          <cell r="C698" t="str">
            <v>Morning Consult</v>
          </cell>
          <cell r="E698" t="str">
            <v>US</v>
          </cell>
          <cell r="F698" t="str">
            <v>B/C</v>
          </cell>
          <cell r="H698">
            <v>43643</v>
          </cell>
          <cell r="I698">
            <v>2041</v>
          </cell>
          <cell r="J698" t="str">
            <v>lv</v>
          </cell>
          <cell r="K698">
            <v>32.5</v>
          </cell>
          <cell r="L698">
            <v>0</v>
          </cell>
          <cell r="M698">
            <v>4.0999999999999996</v>
          </cell>
          <cell r="N698">
            <v>4.5</v>
          </cell>
          <cell r="O698">
            <v>1.1000000000000001</v>
          </cell>
          <cell r="P698">
            <v>17.100000000000001</v>
          </cell>
          <cell r="Q698">
            <v>0</v>
          </cell>
          <cell r="R698">
            <v>17</v>
          </cell>
          <cell r="S698">
            <v>1.2</v>
          </cell>
          <cell r="AK698">
            <v>5.0388663563739762E-5</v>
          </cell>
        </row>
        <row r="699">
          <cell r="C699" t="str">
            <v>YouGov Blue/Data for Progress</v>
          </cell>
          <cell r="E699" t="str">
            <v>US</v>
          </cell>
          <cell r="F699">
            <v>0</v>
          </cell>
          <cell r="H699">
            <v>43642</v>
          </cell>
          <cell r="I699">
            <v>1402</v>
          </cell>
          <cell r="J699" t="str">
            <v>lv</v>
          </cell>
          <cell r="K699">
            <v>30</v>
          </cell>
          <cell r="L699">
            <v>0</v>
          </cell>
          <cell r="M699">
            <v>2</v>
          </cell>
          <cell r="N699">
            <v>7</v>
          </cell>
          <cell r="O699">
            <v>1</v>
          </cell>
          <cell r="P699">
            <v>16</v>
          </cell>
          <cell r="Q699">
            <v>0</v>
          </cell>
          <cell r="R699">
            <v>24</v>
          </cell>
          <cell r="S699">
            <v>2</v>
          </cell>
          <cell r="AK699">
            <v>8.2245805540882583E-3</v>
          </cell>
        </row>
        <row r="700">
          <cell r="C700" t="str">
            <v>Harris Insights &amp; Analytics</v>
          </cell>
          <cell r="E700" t="str">
            <v>US</v>
          </cell>
          <cell r="F700" t="str">
            <v>C+</v>
          </cell>
          <cell r="H700">
            <v>43642</v>
          </cell>
          <cell r="I700">
            <v>892</v>
          </cell>
          <cell r="J700" t="str">
            <v>rv</v>
          </cell>
          <cell r="K700">
            <v>29</v>
          </cell>
          <cell r="L700">
            <v>0</v>
          </cell>
          <cell r="M700">
            <v>1</v>
          </cell>
          <cell r="N700">
            <v>3</v>
          </cell>
          <cell r="O700">
            <v>1</v>
          </cell>
          <cell r="P700">
            <v>17</v>
          </cell>
          <cell r="Q700">
            <v>0</v>
          </cell>
          <cell r="R700">
            <v>9</v>
          </cell>
          <cell r="S700">
            <v>1</v>
          </cell>
          <cell r="AK700">
            <v>3.5498293739554457E-7</v>
          </cell>
        </row>
        <row r="701">
          <cell r="C701" t="str">
            <v>Morning Consult</v>
          </cell>
          <cell r="E701" t="str">
            <v>US</v>
          </cell>
          <cell r="F701" t="str">
            <v>B/C</v>
          </cell>
          <cell r="H701">
            <v>43642</v>
          </cell>
          <cell r="I701">
            <v>7150</v>
          </cell>
          <cell r="J701" t="str">
            <v>lv</v>
          </cell>
          <cell r="K701">
            <v>35.200000000000003</v>
          </cell>
          <cell r="L701">
            <v>0</v>
          </cell>
          <cell r="M701">
            <v>2.7</v>
          </cell>
          <cell r="N701">
            <v>6</v>
          </cell>
          <cell r="O701">
            <v>0.9</v>
          </cell>
          <cell r="P701">
            <v>18.2</v>
          </cell>
          <cell r="Q701">
            <v>0</v>
          </cell>
          <cell r="R701">
            <v>12.4</v>
          </cell>
          <cell r="S701">
            <v>1.2</v>
          </cell>
          <cell r="AK701">
            <v>7.6798031966561958E-5</v>
          </cell>
        </row>
        <row r="702">
          <cell r="C702" t="str">
            <v>Echelon Insights</v>
          </cell>
          <cell r="E702" t="str">
            <v>US</v>
          </cell>
          <cell r="F702">
            <v>0</v>
          </cell>
          <cell r="H702">
            <v>43641</v>
          </cell>
          <cell r="I702">
            <v>484</v>
          </cell>
          <cell r="J702" t="str">
            <v>rv</v>
          </cell>
          <cell r="K702">
            <v>56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26</v>
          </cell>
          <cell r="S702">
            <v>0</v>
          </cell>
          <cell r="AK702">
            <v>0</v>
          </cell>
        </row>
        <row r="703">
          <cell r="C703" t="str">
            <v>Echelon Insights</v>
          </cell>
          <cell r="E703" t="str">
            <v>US</v>
          </cell>
          <cell r="F703">
            <v>0</v>
          </cell>
          <cell r="H703">
            <v>43641</v>
          </cell>
          <cell r="I703">
            <v>484</v>
          </cell>
          <cell r="J703" t="str">
            <v>rv</v>
          </cell>
          <cell r="K703">
            <v>57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27</v>
          </cell>
          <cell r="Q703">
            <v>0</v>
          </cell>
          <cell r="R703">
            <v>0</v>
          </cell>
          <cell r="S703">
            <v>0</v>
          </cell>
          <cell r="AK703">
            <v>0</v>
          </cell>
        </row>
        <row r="704">
          <cell r="C704" t="str">
            <v>Echelon Insights</v>
          </cell>
          <cell r="E704" t="str">
            <v>US</v>
          </cell>
          <cell r="F704">
            <v>0</v>
          </cell>
          <cell r="H704">
            <v>43641</v>
          </cell>
          <cell r="I704">
            <v>484</v>
          </cell>
          <cell r="J704" t="str">
            <v>rv</v>
          </cell>
          <cell r="K704">
            <v>32</v>
          </cell>
          <cell r="L704">
            <v>0</v>
          </cell>
          <cell r="M704">
            <v>2</v>
          </cell>
          <cell r="N704">
            <v>9</v>
          </cell>
          <cell r="O704">
            <v>1</v>
          </cell>
          <cell r="P704">
            <v>15</v>
          </cell>
          <cell r="Q704">
            <v>0</v>
          </cell>
          <cell r="R704">
            <v>11</v>
          </cell>
          <cell r="S704">
            <v>1</v>
          </cell>
          <cell r="AK704">
            <v>1.179116529770878E-4</v>
          </cell>
        </row>
        <row r="705">
          <cell r="C705" t="str">
            <v>YouGov</v>
          </cell>
          <cell r="E705" t="str">
            <v>US</v>
          </cell>
          <cell r="F705" t="str">
            <v>B-</v>
          </cell>
          <cell r="H705">
            <v>43641</v>
          </cell>
          <cell r="I705">
            <v>522</v>
          </cell>
          <cell r="J705" t="str">
            <v>lv</v>
          </cell>
          <cell r="K705">
            <v>24</v>
          </cell>
          <cell r="L705">
            <v>0</v>
          </cell>
          <cell r="M705">
            <v>2</v>
          </cell>
          <cell r="N705">
            <v>5</v>
          </cell>
          <cell r="O705">
            <v>1</v>
          </cell>
          <cell r="P705">
            <v>15</v>
          </cell>
          <cell r="Q705">
            <v>0</v>
          </cell>
          <cell r="R705">
            <v>18</v>
          </cell>
          <cell r="S705">
            <v>1</v>
          </cell>
          <cell r="AK705">
            <v>2.9329809835104483E-5</v>
          </cell>
        </row>
        <row r="706">
          <cell r="C706" t="str">
            <v>Gravis Marketing</v>
          </cell>
          <cell r="E706" t="str">
            <v>Maine</v>
          </cell>
          <cell r="F706" t="str">
            <v>C+</v>
          </cell>
          <cell r="H706">
            <v>43640</v>
          </cell>
          <cell r="I706">
            <v>243</v>
          </cell>
          <cell r="J706" t="str">
            <v>rv</v>
          </cell>
          <cell r="K706">
            <v>25</v>
          </cell>
          <cell r="L706">
            <v>0</v>
          </cell>
          <cell r="M706">
            <v>3</v>
          </cell>
          <cell r="N706">
            <v>8</v>
          </cell>
          <cell r="O706">
            <v>0</v>
          </cell>
          <cell r="P706">
            <v>15</v>
          </cell>
          <cell r="Q706">
            <v>0</v>
          </cell>
          <cell r="R706">
            <v>17</v>
          </cell>
          <cell r="S706">
            <v>5</v>
          </cell>
          <cell r="AK706">
            <v>1.0235718385156158</v>
          </cell>
        </row>
        <row r="707">
          <cell r="C707" t="str">
            <v>McLaughlin &amp; Associates</v>
          </cell>
          <cell r="E707" t="str">
            <v>US</v>
          </cell>
          <cell r="F707" t="str">
            <v>C/D</v>
          </cell>
          <cell r="H707">
            <v>43640</v>
          </cell>
          <cell r="I707">
            <v>459</v>
          </cell>
          <cell r="J707" t="str">
            <v>lv</v>
          </cell>
          <cell r="K707">
            <v>34</v>
          </cell>
          <cell r="L707">
            <v>0</v>
          </cell>
          <cell r="M707">
            <v>2</v>
          </cell>
          <cell r="N707">
            <v>6</v>
          </cell>
          <cell r="O707">
            <v>1</v>
          </cell>
          <cell r="P707">
            <v>17</v>
          </cell>
          <cell r="Q707">
            <v>0</v>
          </cell>
          <cell r="R707">
            <v>11</v>
          </cell>
          <cell r="S707">
            <v>1</v>
          </cell>
          <cell r="AK707">
            <v>2.5029962064277204E-3</v>
          </cell>
        </row>
        <row r="708">
          <cell r="C708" t="str">
            <v>Emerson College</v>
          </cell>
          <cell r="E708" t="str">
            <v>US</v>
          </cell>
          <cell r="F708" t="str">
            <v>A-</v>
          </cell>
          <cell r="H708">
            <v>43640</v>
          </cell>
          <cell r="I708">
            <v>457</v>
          </cell>
          <cell r="J708" t="str">
            <v>lv</v>
          </cell>
          <cell r="K708">
            <v>33.9</v>
          </cell>
          <cell r="L708">
            <v>0</v>
          </cell>
          <cell r="M708">
            <v>2.7</v>
          </cell>
          <cell r="N708">
            <v>6.3</v>
          </cell>
          <cell r="O708">
            <v>0.7</v>
          </cell>
          <cell r="P708">
            <v>27.1</v>
          </cell>
          <cell r="Q708">
            <v>0</v>
          </cell>
          <cell r="R708">
            <v>14.2</v>
          </cell>
          <cell r="S708">
            <v>0.7</v>
          </cell>
          <cell r="AK708">
            <v>4.4695966457465987E-3</v>
          </cell>
        </row>
        <row r="709">
          <cell r="C709" t="str">
            <v>St. Pete Polls</v>
          </cell>
          <cell r="E709" t="str">
            <v>Florida</v>
          </cell>
          <cell r="F709" t="str">
            <v>C+</v>
          </cell>
          <cell r="H709">
            <v>43639</v>
          </cell>
          <cell r="I709">
            <v>2022</v>
          </cell>
          <cell r="J709" t="str">
            <v>lv</v>
          </cell>
          <cell r="K709">
            <v>47.4</v>
          </cell>
          <cell r="L709">
            <v>0</v>
          </cell>
          <cell r="M709">
            <v>3.2</v>
          </cell>
          <cell r="N709">
            <v>8.4</v>
          </cell>
          <cell r="O709">
            <v>0</v>
          </cell>
          <cell r="P709">
            <v>8</v>
          </cell>
          <cell r="Q709">
            <v>0</v>
          </cell>
          <cell r="R709">
            <v>11.8</v>
          </cell>
          <cell r="S709">
            <v>0</v>
          </cell>
          <cell r="AK709">
            <v>0.28773820376783615</v>
          </cell>
        </row>
        <row r="710">
          <cell r="C710" t="str">
            <v>Morning Consult</v>
          </cell>
          <cell r="E710" t="str">
            <v>US</v>
          </cell>
          <cell r="F710" t="str">
            <v>B/C</v>
          </cell>
          <cell r="H710">
            <v>43639</v>
          </cell>
          <cell r="I710">
            <v>16188</v>
          </cell>
          <cell r="J710" t="str">
            <v>lv</v>
          </cell>
          <cell r="K710">
            <v>38</v>
          </cell>
          <cell r="L710">
            <v>0</v>
          </cell>
          <cell r="M710">
            <v>3</v>
          </cell>
          <cell r="N710">
            <v>7</v>
          </cell>
          <cell r="O710">
            <v>1</v>
          </cell>
          <cell r="P710">
            <v>19</v>
          </cell>
          <cell r="Q710">
            <v>0</v>
          </cell>
          <cell r="R710">
            <v>13</v>
          </cell>
          <cell r="S710">
            <v>2</v>
          </cell>
          <cell r="AK710">
            <v>9.8669090929476256E-5</v>
          </cell>
        </row>
        <row r="711">
          <cell r="C711" t="str">
            <v>Change Research</v>
          </cell>
          <cell r="E711" t="str">
            <v>US</v>
          </cell>
          <cell r="F711" t="str">
            <v>C</v>
          </cell>
          <cell r="H711">
            <v>43637</v>
          </cell>
          <cell r="I711">
            <v>1071</v>
          </cell>
          <cell r="J711" t="str">
            <v>lv</v>
          </cell>
          <cell r="K711">
            <v>24</v>
          </cell>
          <cell r="L711">
            <v>0</v>
          </cell>
          <cell r="M711">
            <v>2</v>
          </cell>
          <cell r="N711">
            <v>13</v>
          </cell>
          <cell r="O711">
            <v>1</v>
          </cell>
          <cell r="P711">
            <v>22</v>
          </cell>
          <cell r="Q711">
            <v>0</v>
          </cell>
          <cell r="R711">
            <v>22</v>
          </cell>
          <cell r="S711">
            <v>1</v>
          </cell>
          <cell r="AK711">
            <v>4.5955006155273008E-3</v>
          </cell>
        </row>
        <row r="712">
          <cell r="C712" t="str">
            <v>Chism Strategies</v>
          </cell>
          <cell r="E712" t="str">
            <v>Mississippi</v>
          </cell>
          <cell r="F712">
            <v>0</v>
          </cell>
          <cell r="H712">
            <v>43637</v>
          </cell>
          <cell r="I712">
            <v>523</v>
          </cell>
          <cell r="J712" t="str">
            <v>lv</v>
          </cell>
          <cell r="K712">
            <v>50.01</v>
          </cell>
          <cell r="L712">
            <v>0</v>
          </cell>
          <cell r="M712">
            <v>1.56</v>
          </cell>
          <cell r="N712">
            <v>2.42</v>
          </cell>
          <cell r="O712">
            <v>0.78</v>
          </cell>
          <cell r="P712">
            <v>6.61</v>
          </cell>
          <cell r="Q712">
            <v>0</v>
          </cell>
          <cell r="R712">
            <v>7.04</v>
          </cell>
          <cell r="S712">
            <v>0.46</v>
          </cell>
          <cell r="AK712">
            <v>1.2199556910284983</v>
          </cell>
        </row>
        <row r="713">
          <cell r="C713" t="str">
            <v>Change Research</v>
          </cell>
          <cell r="E713" t="str">
            <v>South Carolina</v>
          </cell>
          <cell r="F713" t="str">
            <v>C</v>
          </cell>
          <cell r="H713">
            <v>43636</v>
          </cell>
          <cell r="I713">
            <v>308</v>
          </cell>
          <cell r="J713" t="str">
            <v>lv</v>
          </cell>
          <cell r="K713">
            <v>39</v>
          </cell>
          <cell r="L713">
            <v>0</v>
          </cell>
          <cell r="M713">
            <v>5</v>
          </cell>
          <cell r="N713">
            <v>11</v>
          </cell>
          <cell r="O713">
            <v>0</v>
          </cell>
          <cell r="P713">
            <v>13</v>
          </cell>
          <cell r="Q713">
            <v>0</v>
          </cell>
          <cell r="R713">
            <v>15</v>
          </cell>
          <cell r="S713">
            <v>2</v>
          </cell>
          <cell r="AK713">
            <v>7.9999999535810429E-3</v>
          </cell>
        </row>
        <row r="714">
          <cell r="C714" t="str">
            <v>Change Research</v>
          </cell>
          <cell r="E714" t="str">
            <v>New Hampshire</v>
          </cell>
          <cell r="F714" t="str">
            <v>C</v>
          </cell>
          <cell r="H714">
            <v>43636</v>
          </cell>
          <cell r="I714">
            <v>308</v>
          </cell>
          <cell r="J714" t="str">
            <v>lv</v>
          </cell>
          <cell r="K714">
            <v>24</v>
          </cell>
          <cell r="L714">
            <v>0</v>
          </cell>
          <cell r="M714">
            <v>0</v>
          </cell>
          <cell r="N714">
            <v>14</v>
          </cell>
          <cell r="O714">
            <v>1</v>
          </cell>
          <cell r="P714">
            <v>28</v>
          </cell>
          <cell r="Q714">
            <v>0</v>
          </cell>
          <cell r="R714">
            <v>21</v>
          </cell>
          <cell r="S714">
            <v>1</v>
          </cell>
          <cell r="AK714">
            <v>3.7037021807309542E-2</v>
          </cell>
        </row>
        <row r="715">
          <cell r="C715" t="str">
            <v>Change Research</v>
          </cell>
          <cell r="E715" t="str">
            <v>Iowa</v>
          </cell>
          <cell r="F715" t="str">
            <v>C</v>
          </cell>
          <cell r="H715">
            <v>43636</v>
          </cell>
          <cell r="I715">
            <v>308</v>
          </cell>
          <cell r="J715" t="str">
            <v>lv</v>
          </cell>
          <cell r="K715">
            <v>27</v>
          </cell>
          <cell r="L715">
            <v>0</v>
          </cell>
          <cell r="M715">
            <v>5</v>
          </cell>
          <cell r="N715">
            <v>17</v>
          </cell>
          <cell r="O715">
            <v>2</v>
          </cell>
          <cell r="P715">
            <v>18</v>
          </cell>
          <cell r="Q715">
            <v>0</v>
          </cell>
          <cell r="R715">
            <v>20</v>
          </cell>
          <cell r="S715">
            <v>1</v>
          </cell>
          <cell r="AK715">
            <v>7.9999934671795472E-3</v>
          </cell>
        </row>
        <row r="716">
          <cell r="C716" t="str">
            <v>Park Street Strategies</v>
          </cell>
          <cell r="E716" t="str">
            <v>US</v>
          </cell>
          <cell r="F716">
            <v>0</v>
          </cell>
          <cell r="H716">
            <v>43620</v>
          </cell>
          <cell r="I716">
            <v>600</v>
          </cell>
          <cell r="J716" t="str">
            <v>lv</v>
          </cell>
          <cell r="K716">
            <v>32</v>
          </cell>
          <cell r="L716">
            <v>0</v>
          </cell>
          <cell r="M716">
            <v>1</v>
          </cell>
          <cell r="N716">
            <v>7</v>
          </cell>
          <cell r="O716">
            <v>2</v>
          </cell>
          <cell r="P716">
            <v>15</v>
          </cell>
          <cell r="Q716">
            <v>0</v>
          </cell>
          <cell r="R716">
            <v>13</v>
          </cell>
          <cell r="S716">
            <v>1</v>
          </cell>
          <cell r="AK716">
            <v>1.1823152832220982</v>
          </cell>
        </row>
        <row r="717">
          <cell r="C717" t="str">
            <v>Swayable</v>
          </cell>
          <cell r="E717" t="str">
            <v>US</v>
          </cell>
          <cell r="F717">
            <v>0</v>
          </cell>
          <cell r="H717">
            <v>43619</v>
          </cell>
          <cell r="I717">
            <v>977</v>
          </cell>
          <cell r="J717" t="str">
            <v>lv</v>
          </cell>
          <cell r="K717">
            <v>40.299999999999997</v>
          </cell>
          <cell r="L717">
            <v>0</v>
          </cell>
          <cell r="M717">
            <v>3.5</v>
          </cell>
          <cell r="N717">
            <v>6.3</v>
          </cell>
          <cell r="O717">
            <v>1.3</v>
          </cell>
          <cell r="P717">
            <v>19.8</v>
          </cell>
          <cell r="Q717">
            <v>0</v>
          </cell>
          <cell r="R717">
            <v>6.9</v>
          </cell>
          <cell r="S717">
            <v>0</v>
          </cell>
          <cell r="AK717">
            <v>2.7544247086672884E-4</v>
          </cell>
        </row>
        <row r="718">
          <cell r="C718" t="str">
            <v>Swayable</v>
          </cell>
          <cell r="E718" t="str">
            <v>US</v>
          </cell>
          <cell r="F718">
            <v>0</v>
          </cell>
          <cell r="H718">
            <v>43619</v>
          </cell>
          <cell r="I718">
            <v>1961</v>
          </cell>
          <cell r="J718" t="str">
            <v>a</v>
          </cell>
          <cell r="K718">
            <v>35.799999999999997</v>
          </cell>
          <cell r="L718">
            <v>0</v>
          </cell>
          <cell r="M718">
            <v>2.5</v>
          </cell>
          <cell r="N718">
            <v>5.2</v>
          </cell>
          <cell r="O718">
            <v>1.5</v>
          </cell>
          <cell r="P718">
            <v>21.7</v>
          </cell>
          <cell r="Q718">
            <v>0</v>
          </cell>
          <cell r="R718">
            <v>5.6</v>
          </cell>
          <cell r="S718">
            <v>1.3</v>
          </cell>
          <cell r="AK718">
            <v>0</v>
          </cell>
        </row>
        <row r="719">
          <cell r="C719" t="str">
            <v>YouGov</v>
          </cell>
          <cell r="E719" t="str">
            <v>US</v>
          </cell>
          <cell r="F719" t="str">
            <v>B-</v>
          </cell>
          <cell r="H719">
            <v>43634</v>
          </cell>
          <cell r="I719">
            <v>576</v>
          </cell>
          <cell r="J719" t="str">
            <v>lv</v>
          </cell>
          <cell r="K719">
            <v>26</v>
          </cell>
          <cell r="L719">
            <v>0</v>
          </cell>
          <cell r="M719">
            <v>2</v>
          </cell>
          <cell r="N719">
            <v>9</v>
          </cell>
          <cell r="O719">
            <v>1</v>
          </cell>
          <cell r="P719">
            <v>13</v>
          </cell>
          <cell r="Q719">
            <v>0</v>
          </cell>
          <cell r="R719">
            <v>14</v>
          </cell>
          <cell r="S719">
            <v>1</v>
          </cell>
          <cell r="AK719">
            <v>2.7656743792072479E-5</v>
          </cell>
        </row>
        <row r="720">
          <cell r="C720" t="str">
            <v>Change Research</v>
          </cell>
          <cell r="E720" t="str">
            <v>Florida</v>
          </cell>
          <cell r="F720" t="str">
            <v>C</v>
          </cell>
          <cell r="H720">
            <v>43633</v>
          </cell>
          <cell r="I720">
            <v>1130</v>
          </cell>
          <cell r="J720" t="str">
            <v>lv</v>
          </cell>
          <cell r="K720">
            <v>33</v>
          </cell>
          <cell r="L720">
            <v>0</v>
          </cell>
          <cell r="M720">
            <v>2</v>
          </cell>
          <cell r="N720">
            <v>15</v>
          </cell>
          <cell r="O720">
            <v>2</v>
          </cell>
          <cell r="P720">
            <v>20</v>
          </cell>
          <cell r="Q720">
            <v>0</v>
          </cell>
          <cell r="R720">
            <v>15</v>
          </cell>
          <cell r="S720">
            <v>3</v>
          </cell>
          <cell r="AK720">
            <v>1.5838065397568868</v>
          </cell>
        </row>
        <row r="721">
          <cell r="C721" t="str">
            <v>Monmouth University</v>
          </cell>
          <cell r="E721" t="str">
            <v>US</v>
          </cell>
          <cell r="F721" t="str">
            <v>A+</v>
          </cell>
          <cell r="H721">
            <v>43633</v>
          </cell>
          <cell r="I721">
            <v>306</v>
          </cell>
          <cell r="J721" t="str">
            <v>rv</v>
          </cell>
          <cell r="K721">
            <v>32</v>
          </cell>
          <cell r="L721">
            <v>0</v>
          </cell>
          <cell r="M721">
            <v>2</v>
          </cell>
          <cell r="N721">
            <v>5</v>
          </cell>
          <cell r="O721">
            <v>1</v>
          </cell>
          <cell r="P721">
            <v>14</v>
          </cell>
          <cell r="Q721">
            <v>0</v>
          </cell>
          <cell r="R721">
            <v>15</v>
          </cell>
          <cell r="S721">
            <v>2</v>
          </cell>
          <cell r="AK721">
            <v>1.5678333475911996E-2</v>
          </cell>
        </row>
        <row r="722">
          <cell r="C722" t="str">
            <v>Quinnipiac University</v>
          </cell>
          <cell r="E722" t="str">
            <v>Florida</v>
          </cell>
          <cell r="F722" t="str">
            <v>B+</v>
          </cell>
          <cell r="H722">
            <v>43633</v>
          </cell>
          <cell r="I722">
            <v>417</v>
          </cell>
          <cell r="J722" t="str">
            <v>rv</v>
          </cell>
          <cell r="K722">
            <v>41</v>
          </cell>
          <cell r="L722">
            <v>0</v>
          </cell>
          <cell r="M722">
            <v>1</v>
          </cell>
          <cell r="N722">
            <v>8</v>
          </cell>
          <cell r="O722">
            <v>1</v>
          </cell>
          <cell r="P722">
            <v>14</v>
          </cell>
          <cell r="Q722">
            <v>0</v>
          </cell>
          <cell r="R722">
            <v>12</v>
          </cell>
          <cell r="S722">
            <v>0</v>
          </cell>
          <cell r="AK722">
            <v>2.2255073588868526</v>
          </cell>
        </row>
        <row r="723">
          <cell r="C723" t="str">
            <v>Morning Consult</v>
          </cell>
          <cell r="E723" t="str">
            <v>US</v>
          </cell>
          <cell r="F723" t="str">
            <v>B/C</v>
          </cell>
          <cell r="H723">
            <v>43632</v>
          </cell>
          <cell r="I723">
            <v>17226</v>
          </cell>
          <cell r="J723" t="str">
            <v>lv</v>
          </cell>
          <cell r="K723">
            <v>38</v>
          </cell>
          <cell r="L723">
            <v>0</v>
          </cell>
          <cell r="M723">
            <v>3</v>
          </cell>
          <cell r="N723">
            <v>7</v>
          </cell>
          <cell r="O723">
            <v>1</v>
          </cell>
          <cell r="P723">
            <v>19</v>
          </cell>
          <cell r="Q723">
            <v>0</v>
          </cell>
          <cell r="R723">
            <v>11</v>
          </cell>
          <cell r="S723">
            <v>1</v>
          </cell>
          <cell r="AK723">
            <v>9.153519998142508E-5</v>
          </cell>
        </row>
        <row r="724">
          <cell r="C724" t="str">
            <v>Suffolk University</v>
          </cell>
          <cell r="E724" t="str">
            <v>US</v>
          </cell>
          <cell r="F724" t="str">
            <v>A-</v>
          </cell>
          <cell r="H724">
            <v>43631</v>
          </cell>
          <cell r="I724">
            <v>385</v>
          </cell>
          <cell r="J724" t="str">
            <v>lv</v>
          </cell>
          <cell r="K724">
            <v>30.13</v>
          </cell>
          <cell r="L724">
            <v>0</v>
          </cell>
          <cell r="M724">
            <v>2.08</v>
          </cell>
          <cell r="N724">
            <v>9.35</v>
          </cell>
          <cell r="O724">
            <v>0.26</v>
          </cell>
          <cell r="P724">
            <v>15.32</v>
          </cell>
          <cell r="Q724">
            <v>0</v>
          </cell>
          <cell r="R724">
            <v>9.61</v>
          </cell>
          <cell r="S724">
            <v>0.52</v>
          </cell>
          <cell r="AK724">
            <v>4.475755031070347E-2</v>
          </cell>
        </row>
        <row r="725">
          <cell r="C725" t="str">
            <v>Harris Insights &amp; Analytics</v>
          </cell>
          <cell r="E725" t="str">
            <v>US</v>
          </cell>
          <cell r="F725" t="str">
            <v>C+</v>
          </cell>
          <cell r="H725">
            <v>43631</v>
          </cell>
          <cell r="I725">
            <v>424</v>
          </cell>
          <cell r="J725" t="str">
            <v>rv</v>
          </cell>
          <cell r="K725">
            <v>35</v>
          </cell>
          <cell r="L725">
            <v>0</v>
          </cell>
          <cell r="M725">
            <v>3</v>
          </cell>
          <cell r="N725">
            <v>4</v>
          </cell>
          <cell r="O725">
            <v>1</v>
          </cell>
          <cell r="P725">
            <v>13</v>
          </cell>
          <cell r="Q725">
            <v>0</v>
          </cell>
          <cell r="R725">
            <v>7</v>
          </cell>
          <cell r="S725">
            <v>0</v>
          </cell>
          <cell r="AK725">
            <v>2.494047841518803E-7</v>
          </cell>
        </row>
        <row r="726">
          <cell r="C726" t="str">
            <v>Change Research</v>
          </cell>
          <cell r="E726" t="str">
            <v>South Carolina</v>
          </cell>
          <cell r="F726" t="str">
            <v>C</v>
          </cell>
          <cell r="H726">
            <v>43630</v>
          </cell>
          <cell r="I726">
            <v>933</v>
          </cell>
          <cell r="J726" t="str">
            <v>lv</v>
          </cell>
          <cell r="K726">
            <v>37</v>
          </cell>
          <cell r="L726">
            <v>0</v>
          </cell>
          <cell r="M726">
            <v>5</v>
          </cell>
          <cell r="N726">
            <v>11</v>
          </cell>
          <cell r="O726">
            <v>1</v>
          </cell>
          <cell r="P726">
            <v>9</v>
          </cell>
          <cell r="Q726">
            <v>0</v>
          </cell>
          <cell r="R726">
            <v>17</v>
          </cell>
          <cell r="S726">
            <v>3</v>
          </cell>
          <cell r="AK726">
            <v>6.7347691010535915E-3</v>
          </cell>
        </row>
        <row r="727">
          <cell r="C727" t="str">
            <v>WPA Intelligence (WPAi)</v>
          </cell>
          <cell r="E727" t="str">
            <v>US</v>
          </cell>
          <cell r="F727" t="str">
            <v>B/C</v>
          </cell>
          <cell r="H727">
            <v>43629</v>
          </cell>
          <cell r="I727">
            <v>1000</v>
          </cell>
          <cell r="J727" t="str">
            <v>lv</v>
          </cell>
          <cell r="K727">
            <v>35</v>
          </cell>
          <cell r="L727">
            <v>0</v>
          </cell>
          <cell r="M727">
            <v>3</v>
          </cell>
          <cell r="N727">
            <v>8</v>
          </cell>
          <cell r="O727">
            <v>1</v>
          </cell>
          <cell r="P727">
            <v>14</v>
          </cell>
          <cell r="Q727">
            <v>0</v>
          </cell>
          <cell r="R727">
            <v>10</v>
          </cell>
          <cell r="S727">
            <v>1</v>
          </cell>
          <cell r="AK727">
            <v>2.0987203272444974</v>
          </cell>
        </row>
        <row r="728">
          <cell r="C728" t="str">
            <v>YouGov</v>
          </cell>
          <cell r="E728" t="str">
            <v>South Carolina</v>
          </cell>
          <cell r="F728" t="str">
            <v>B-</v>
          </cell>
          <cell r="H728">
            <v>43628</v>
          </cell>
          <cell r="I728">
            <v>559</v>
          </cell>
          <cell r="J728" t="str">
            <v>lv</v>
          </cell>
          <cell r="K728">
            <v>45</v>
          </cell>
          <cell r="L728">
            <v>0</v>
          </cell>
          <cell r="M728">
            <v>4</v>
          </cell>
          <cell r="N728">
            <v>6</v>
          </cell>
          <cell r="O728">
            <v>1</v>
          </cell>
          <cell r="P728">
            <v>18</v>
          </cell>
          <cell r="Q728">
            <v>0</v>
          </cell>
          <cell r="R728">
            <v>8</v>
          </cell>
          <cell r="S728">
            <v>1</v>
          </cell>
          <cell r="AK728">
            <v>5.2535953749362936E-3</v>
          </cell>
        </row>
        <row r="729">
          <cell r="C729" t="str">
            <v>YouGov</v>
          </cell>
          <cell r="E729" t="str">
            <v>New Hampshire</v>
          </cell>
          <cell r="F729" t="str">
            <v>B-</v>
          </cell>
          <cell r="H729">
            <v>43628</v>
          </cell>
          <cell r="I729">
            <v>448</v>
          </cell>
          <cell r="J729" t="str">
            <v>lv</v>
          </cell>
          <cell r="K729">
            <v>33</v>
          </cell>
          <cell r="L729">
            <v>0</v>
          </cell>
          <cell r="M729">
            <v>3</v>
          </cell>
          <cell r="N729">
            <v>10</v>
          </cell>
          <cell r="O729">
            <v>1</v>
          </cell>
          <cell r="P729">
            <v>20</v>
          </cell>
          <cell r="Q729">
            <v>0</v>
          </cell>
          <cell r="R729">
            <v>17</v>
          </cell>
          <cell r="S729">
            <v>1</v>
          </cell>
          <cell r="AK729">
            <v>7.5901033993214856E-3</v>
          </cell>
        </row>
        <row r="730">
          <cell r="C730" t="str">
            <v>YouGov</v>
          </cell>
          <cell r="E730" t="str">
            <v>Iowa</v>
          </cell>
          <cell r="F730" t="str">
            <v>B-</v>
          </cell>
          <cell r="H730">
            <v>43628</v>
          </cell>
          <cell r="I730">
            <v>441</v>
          </cell>
          <cell r="J730" t="str">
            <v>lv</v>
          </cell>
          <cell r="K730">
            <v>30</v>
          </cell>
          <cell r="L730">
            <v>0</v>
          </cell>
          <cell r="M730">
            <v>3</v>
          </cell>
          <cell r="N730">
            <v>11</v>
          </cell>
          <cell r="O730">
            <v>4</v>
          </cell>
          <cell r="P730">
            <v>22</v>
          </cell>
          <cell r="Q730">
            <v>0</v>
          </cell>
          <cell r="R730">
            <v>12</v>
          </cell>
          <cell r="S730">
            <v>0</v>
          </cell>
          <cell r="AK730">
            <v>4.7477377464963449E-3</v>
          </cell>
        </row>
        <row r="731">
          <cell r="C731" t="str">
            <v>Fox News/Beacon Research/Shaw &amp; Co. Research</v>
          </cell>
          <cell r="E731" t="str">
            <v>US</v>
          </cell>
          <cell r="F731" t="str">
            <v>A-</v>
          </cell>
          <cell r="H731">
            <v>43628</v>
          </cell>
          <cell r="I731">
            <v>449</v>
          </cell>
          <cell r="J731" t="str">
            <v>lv</v>
          </cell>
          <cell r="K731">
            <v>32</v>
          </cell>
          <cell r="L731">
            <v>0</v>
          </cell>
          <cell r="M731">
            <v>3</v>
          </cell>
          <cell r="N731">
            <v>8</v>
          </cell>
          <cell r="O731">
            <v>2</v>
          </cell>
          <cell r="P731">
            <v>13</v>
          </cell>
          <cell r="Q731">
            <v>0</v>
          </cell>
          <cell r="R731">
            <v>9</v>
          </cell>
          <cell r="S731">
            <v>2</v>
          </cell>
          <cell r="AK731">
            <v>4.2190720282320191E-3</v>
          </cell>
        </row>
        <row r="732">
          <cell r="C732" t="str">
            <v>Change Research</v>
          </cell>
          <cell r="E732" t="str">
            <v>Minnesota</v>
          </cell>
          <cell r="F732" t="str">
            <v>C</v>
          </cell>
          <cell r="H732">
            <v>43628</v>
          </cell>
          <cell r="I732">
            <v>772</v>
          </cell>
          <cell r="J732" t="str">
            <v>lv</v>
          </cell>
          <cell r="K732">
            <v>20</v>
          </cell>
          <cell r="L732">
            <v>0</v>
          </cell>
          <cell r="M732">
            <v>1</v>
          </cell>
          <cell r="N732">
            <v>11</v>
          </cell>
          <cell r="O732">
            <v>16</v>
          </cell>
          <cell r="P732">
            <v>19</v>
          </cell>
          <cell r="Q732">
            <v>0</v>
          </cell>
          <cell r="R732">
            <v>21</v>
          </cell>
          <cell r="S732">
            <v>2</v>
          </cell>
          <cell r="AK732">
            <v>1.3455065911310962</v>
          </cell>
        </row>
        <row r="733">
          <cell r="C733" t="str">
            <v>Climate Nexus</v>
          </cell>
          <cell r="E733" t="str">
            <v>Florida</v>
          </cell>
          <cell r="F733">
            <v>0</v>
          </cell>
          <cell r="H733">
            <v>43627</v>
          </cell>
          <cell r="I733">
            <v>676</v>
          </cell>
          <cell r="J733" t="str">
            <v>rv</v>
          </cell>
          <cell r="K733">
            <v>32</v>
          </cell>
          <cell r="L733">
            <v>0</v>
          </cell>
          <cell r="M733">
            <v>2</v>
          </cell>
          <cell r="N733">
            <v>6</v>
          </cell>
          <cell r="O733">
            <v>1</v>
          </cell>
          <cell r="P733">
            <v>16</v>
          </cell>
          <cell r="Q733">
            <v>0</v>
          </cell>
          <cell r="R733">
            <v>10</v>
          </cell>
          <cell r="S733">
            <v>2</v>
          </cell>
          <cell r="AK733">
            <v>1.1617086757932253</v>
          </cell>
        </row>
        <row r="734">
          <cell r="C734" t="str">
            <v>Monmouth University</v>
          </cell>
          <cell r="E734" t="str">
            <v>Nevada</v>
          </cell>
          <cell r="F734" t="str">
            <v>A+</v>
          </cell>
          <cell r="H734">
            <v>43627</v>
          </cell>
          <cell r="I734">
            <v>370</v>
          </cell>
          <cell r="J734" t="str">
            <v>lv</v>
          </cell>
          <cell r="K734">
            <v>36</v>
          </cell>
          <cell r="L734">
            <v>0</v>
          </cell>
          <cell r="M734">
            <v>2</v>
          </cell>
          <cell r="N734">
            <v>7</v>
          </cell>
          <cell r="O734">
            <v>1</v>
          </cell>
          <cell r="P734">
            <v>13</v>
          </cell>
          <cell r="Q734">
            <v>0</v>
          </cell>
          <cell r="R734">
            <v>19</v>
          </cell>
          <cell r="S734">
            <v>2</v>
          </cell>
          <cell r="AK734">
            <v>4.0712352698229983</v>
          </cell>
        </row>
        <row r="735">
          <cell r="C735" t="str">
            <v>YouGov</v>
          </cell>
          <cell r="E735" t="str">
            <v>US</v>
          </cell>
          <cell r="F735" t="str">
            <v>B-</v>
          </cell>
          <cell r="H735">
            <v>43627</v>
          </cell>
          <cell r="I735">
            <v>513</v>
          </cell>
          <cell r="J735" t="str">
            <v>lv</v>
          </cell>
          <cell r="K735">
            <v>26</v>
          </cell>
          <cell r="L735">
            <v>0</v>
          </cell>
          <cell r="M735">
            <v>2</v>
          </cell>
          <cell r="N735">
            <v>8</v>
          </cell>
          <cell r="O735">
            <v>1</v>
          </cell>
          <cell r="P735">
            <v>12</v>
          </cell>
          <cell r="Q735">
            <v>0</v>
          </cell>
          <cell r="R735">
            <v>16</v>
          </cell>
          <cell r="S735">
            <v>1</v>
          </cell>
          <cell r="AK735">
            <v>2.3811499561456431E-5</v>
          </cell>
        </row>
        <row r="736">
          <cell r="C736" t="str">
            <v>University of California, Berkeley</v>
          </cell>
          <cell r="E736" t="str">
            <v>California</v>
          </cell>
          <cell r="F736" t="str">
            <v>B/C</v>
          </cell>
          <cell r="H736">
            <v>43626</v>
          </cell>
          <cell r="I736">
            <v>2131</v>
          </cell>
          <cell r="J736" t="str">
            <v>lv</v>
          </cell>
          <cell r="K736">
            <v>22.4</v>
          </cell>
          <cell r="L736">
            <v>0</v>
          </cell>
          <cell r="M736">
            <v>1.1000000000000001</v>
          </cell>
          <cell r="N736">
            <v>10</v>
          </cell>
          <cell r="O736">
            <v>0.6</v>
          </cell>
          <cell r="P736">
            <v>16.899999999999999</v>
          </cell>
          <cell r="Q736">
            <v>0</v>
          </cell>
          <cell r="R736">
            <v>18</v>
          </cell>
          <cell r="S736">
            <v>0.9</v>
          </cell>
          <cell r="AK736">
            <v>4.3933961388047345E-2</v>
          </cell>
        </row>
        <row r="737">
          <cell r="C737" t="str">
            <v>Change Research</v>
          </cell>
          <cell r="E737" t="str">
            <v>US</v>
          </cell>
          <cell r="F737" t="str">
            <v>C</v>
          </cell>
          <cell r="H737">
            <v>43626</v>
          </cell>
          <cell r="I737">
            <v>1621</v>
          </cell>
          <cell r="J737" t="str">
            <v>lv</v>
          </cell>
          <cell r="K737">
            <v>26</v>
          </cell>
          <cell r="L737">
            <v>0</v>
          </cell>
          <cell r="M737">
            <v>1</v>
          </cell>
          <cell r="N737">
            <v>14</v>
          </cell>
          <cell r="O737">
            <v>1</v>
          </cell>
          <cell r="P737">
            <v>21</v>
          </cell>
          <cell r="Q737">
            <v>0</v>
          </cell>
          <cell r="R737">
            <v>19</v>
          </cell>
          <cell r="S737">
            <v>1</v>
          </cell>
          <cell r="AK737">
            <v>3.3990022950505516E-3</v>
          </cell>
        </row>
        <row r="738">
          <cell r="C738" t="str">
            <v>Quinnipiac University</v>
          </cell>
          <cell r="E738" t="str">
            <v>US</v>
          </cell>
          <cell r="F738" t="str">
            <v>B+</v>
          </cell>
          <cell r="H738">
            <v>43626</v>
          </cell>
          <cell r="I738">
            <v>503</v>
          </cell>
          <cell r="J738" t="str">
            <v>rv</v>
          </cell>
          <cell r="K738">
            <v>30</v>
          </cell>
          <cell r="L738">
            <v>0</v>
          </cell>
          <cell r="M738">
            <v>1</v>
          </cell>
          <cell r="N738">
            <v>8</v>
          </cell>
          <cell r="O738">
            <v>1</v>
          </cell>
          <cell r="P738">
            <v>19</v>
          </cell>
          <cell r="Q738">
            <v>0</v>
          </cell>
          <cell r="R738">
            <v>15</v>
          </cell>
          <cell r="S738">
            <v>1</v>
          </cell>
          <cell r="AK738">
            <v>8.6699388647338779E-4</v>
          </cell>
        </row>
        <row r="739">
          <cell r="C739" t="str">
            <v>YouGov</v>
          </cell>
          <cell r="E739" t="str">
            <v>Texas</v>
          </cell>
          <cell r="F739" t="str">
            <v>B-</v>
          </cell>
          <cell r="H739">
            <v>43625</v>
          </cell>
          <cell r="I739">
            <v>483</v>
          </cell>
          <cell r="J739" t="str">
            <v>lv</v>
          </cell>
          <cell r="K739">
            <v>23</v>
          </cell>
          <cell r="L739">
            <v>0</v>
          </cell>
          <cell r="M739">
            <v>1</v>
          </cell>
          <cell r="N739">
            <v>8</v>
          </cell>
          <cell r="O739">
            <v>1</v>
          </cell>
          <cell r="P739">
            <v>12</v>
          </cell>
          <cell r="Q739">
            <v>0</v>
          </cell>
          <cell r="R739">
            <v>14</v>
          </cell>
          <cell r="S739">
            <v>0</v>
          </cell>
          <cell r="AK739">
            <v>2.6300608487206039E-2</v>
          </cell>
        </row>
        <row r="740">
          <cell r="C740" t="str">
            <v>Suffolk University</v>
          </cell>
          <cell r="E740" t="str">
            <v>Massachusetts</v>
          </cell>
          <cell r="F740" t="str">
            <v>A-</v>
          </cell>
          <cell r="H740">
            <v>43625</v>
          </cell>
          <cell r="I740">
            <v>370</v>
          </cell>
          <cell r="J740" t="str">
            <v>lv</v>
          </cell>
          <cell r="K740">
            <v>21.62</v>
          </cell>
          <cell r="L740">
            <v>0</v>
          </cell>
          <cell r="M740">
            <v>1.08</v>
          </cell>
          <cell r="N740">
            <v>8.3800000000000008</v>
          </cell>
          <cell r="O740">
            <v>0.27</v>
          </cell>
          <cell r="P740">
            <v>6.22</v>
          </cell>
          <cell r="Q740">
            <v>0</v>
          </cell>
          <cell r="R740">
            <v>10.27</v>
          </cell>
          <cell r="S740">
            <v>0.81</v>
          </cell>
          <cell r="AK740">
            <v>0.34243723773782381</v>
          </cell>
        </row>
        <row r="741">
          <cell r="C741" t="str">
            <v>Morning Consult</v>
          </cell>
          <cell r="E741" t="str">
            <v>US</v>
          </cell>
          <cell r="F741" t="str">
            <v>B/C</v>
          </cell>
          <cell r="H741">
            <v>43625</v>
          </cell>
          <cell r="I741">
            <v>17012</v>
          </cell>
          <cell r="J741" t="str">
            <v>lv</v>
          </cell>
          <cell r="K741">
            <v>37</v>
          </cell>
          <cell r="L741">
            <v>0</v>
          </cell>
          <cell r="M741">
            <v>3</v>
          </cell>
          <cell r="N741">
            <v>7</v>
          </cell>
          <cell r="O741">
            <v>2</v>
          </cell>
          <cell r="P741">
            <v>19</v>
          </cell>
          <cell r="Q741">
            <v>0</v>
          </cell>
          <cell r="R741">
            <v>11</v>
          </cell>
          <cell r="S741">
            <v>1</v>
          </cell>
          <cell r="AK741">
            <v>8.2557071006943275E-5</v>
          </cell>
        </row>
        <row r="742">
          <cell r="C742" t="str">
            <v>Hampton University</v>
          </cell>
          <cell r="E742" t="str">
            <v>Virginia</v>
          </cell>
          <cell r="F742" t="str">
            <v>B/C</v>
          </cell>
          <cell r="H742">
            <v>43622</v>
          </cell>
          <cell r="I742">
            <v>1126</v>
          </cell>
          <cell r="J742" t="str">
            <v>rv</v>
          </cell>
          <cell r="K742">
            <v>36</v>
          </cell>
          <cell r="L742">
            <v>0</v>
          </cell>
          <cell r="M742">
            <v>2</v>
          </cell>
          <cell r="N742">
            <v>11</v>
          </cell>
          <cell r="O742">
            <v>0</v>
          </cell>
          <cell r="P742">
            <v>17</v>
          </cell>
          <cell r="Q742">
            <v>0</v>
          </cell>
          <cell r="R742">
            <v>13</v>
          </cell>
          <cell r="S742">
            <v>1</v>
          </cell>
          <cell r="AK742">
            <v>1.9307220086723464</v>
          </cell>
        </row>
        <row r="743">
          <cell r="C743" t="str">
            <v>Siena College</v>
          </cell>
          <cell r="E743" t="str">
            <v>New York</v>
          </cell>
          <cell r="F743" t="str">
            <v>A-</v>
          </cell>
          <cell r="H743">
            <v>43622</v>
          </cell>
          <cell r="I743">
            <v>385</v>
          </cell>
          <cell r="J743" t="str">
            <v>rv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AK743">
            <v>0</v>
          </cell>
        </row>
        <row r="744">
          <cell r="C744" t="str">
            <v>Selzer &amp; Co.</v>
          </cell>
          <cell r="E744" t="str">
            <v>Iowa</v>
          </cell>
          <cell r="F744" t="str">
            <v>A+</v>
          </cell>
          <cell r="H744">
            <v>43621</v>
          </cell>
          <cell r="I744">
            <v>600</v>
          </cell>
          <cell r="J744" t="str">
            <v>lv</v>
          </cell>
          <cell r="K744">
            <v>24</v>
          </cell>
          <cell r="L744">
            <v>0</v>
          </cell>
          <cell r="M744">
            <v>1</v>
          </cell>
          <cell r="N744">
            <v>14</v>
          </cell>
          <cell r="O744">
            <v>2</v>
          </cell>
          <cell r="P744">
            <v>16</v>
          </cell>
          <cell r="Q744">
            <v>0</v>
          </cell>
          <cell r="R744">
            <v>15</v>
          </cell>
          <cell r="S744">
            <v>1</v>
          </cell>
          <cell r="AK744">
            <v>8.3106307261098009E-2</v>
          </cell>
        </row>
        <row r="745">
          <cell r="C745" t="str">
            <v>Ipsos</v>
          </cell>
          <cell r="E745" t="str">
            <v>US</v>
          </cell>
          <cell r="F745" t="str">
            <v>B-</v>
          </cell>
          <cell r="H745">
            <v>43621</v>
          </cell>
          <cell r="I745">
            <v>2271</v>
          </cell>
          <cell r="J745" t="str">
            <v>rv</v>
          </cell>
          <cell r="K745">
            <v>31</v>
          </cell>
          <cell r="L745">
            <v>0</v>
          </cell>
          <cell r="M745">
            <v>2</v>
          </cell>
          <cell r="N745">
            <v>5</v>
          </cell>
          <cell r="O745">
            <v>2</v>
          </cell>
          <cell r="P745">
            <v>14</v>
          </cell>
          <cell r="Q745">
            <v>0</v>
          </cell>
          <cell r="R745">
            <v>9</v>
          </cell>
          <cell r="S745">
            <v>1</v>
          </cell>
          <cell r="AK745">
            <v>8.1513575520034479E-5</v>
          </cell>
        </row>
        <row r="746">
          <cell r="C746" t="str">
            <v>Ipsos</v>
          </cell>
          <cell r="E746" t="str">
            <v>US</v>
          </cell>
          <cell r="F746" t="str">
            <v>B-</v>
          </cell>
          <cell r="H746">
            <v>43621</v>
          </cell>
          <cell r="I746">
            <v>2525</v>
          </cell>
          <cell r="J746" t="str">
            <v>a</v>
          </cell>
          <cell r="K746">
            <v>30</v>
          </cell>
          <cell r="L746">
            <v>0</v>
          </cell>
          <cell r="M746">
            <v>2</v>
          </cell>
          <cell r="N746">
            <v>5</v>
          </cell>
          <cell r="O746">
            <v>1</v>
          </cell>
          <cell r="P746">
            <v>15</v>
          </cell>
          <cell r="Q746">
            <v>0</v>
          </cell>
          <cell r="R746">
            <v>8</v>
          </cell>
          <cell r="S746">
            <v>1</v>
          </cell>
          <cell r="AK746">
            <v>0</v>
          </cell>
        </row>
        <row r="747">
          <cell r="C747" t="str">
            <v>Avalanche Strategy</v>
          </cell>
          <cell r="E747" t="str">
            <v>US</v>
          </cell>
          <cell r="F747">
            <v>0</v>
          </cell>
          <cell r="H747">
            <v>43619</v>
          </cell>
          <cell r="I747">
            <v>1109</v>
          </cell>
          <cell r="J747" t="str">
            <v>lv</v>
          </cell>
          <cell r="K747">
            <v>29</v>
          </cell>
          <cell r="L747">
            <v>0</v>
          </cell>
          <cell r="M747">
            <v>0</v>
          </cell>
          <cell r="N747">
            <v>13</v>
          </cell>
          <cell r="O747">
            <v>0</v>
          </cell>
          <cell r="P747">
            <v>17</v>
          </cell>
          <cell r="Q747">
            <v>0</v>
          </cell>
          <cell r="R747">
            <v>16</v>
          </cell>
          <cell r="S747">
            <v>0</v>
          </cell>
          <cell r="AK747">
            <v>0.15617379135067919</v>
          </cell>
        </row>
        <row r="748">
          <cell r="C748" t="str">
            <v>Change Research</v>
          </cell>
          <cell r="E748" t="str">
            <v>Texas</v>
          </cell>
          <cell r="F748" t="str">
            <v>C</v>
          </cell>
          <cell r="H748">
            <v>43619</v>
          </cell>
          <cell r="I748">
            <v>1218</v>
          </cell>
          <cell r="J748" t="str">
            <v>lv</v>
          </cell>
          <cell r="K748">
            <v>24</v>
          </cell>
          <cell r="L748">
            <v>0</v>
          </cell>
          <cell r="M748">
            <v>1</v>
          </cell>
          <cell r="N748">
            <v>8</v>
          </cell>
          <cell r="O748">
            <v>1</v>
          </cell>
          <cell r="P748">
            <v>13</v>
          </cell>
          <cell r="Q748">
            <v>0</v>
          </cell>
          <cell r="R748">
            <v>12</v>
          </cell>
          <cell r="S748">
            <v>1</v>
          </cell>
          <cell r="AK748">
            <v>1.5313477197655729</v>
          </cell>
        </row>
        <row r="749">
          <cell r="C749" t="str">
            <v>Capitol Weekly</v>
          </cell>
          <cell r="E749" t="str">
            <v>California</v>
          </cell>
          <cell r="F749">
            <v>0</v>
          </cell>
          <cell r="H749">
            <v>43616</v>
          </cell>
          <cell r="I749">
            <v>951</v>
          </cell>
          <cell r="J749" t="str">
            <v>lv</v>
          </cell>
          <cell r="K749">
            <v>29.4</v>
          </cell>
          <cell r="L749">
            <v>0</v>
          </cell>
          <cell r="M749">
            <v>1.7</v>
          </cell>
          <cell r="N749">
            <v>9.3000000000000007</v>
          </cell>
          <cell r="O749">
            <v>0.9</v>
          </cell>
          <cell r="P749">
            <v>22.4</v>
          </cell>
          <cell r="Q749">
            <v>0</v>
          </cell>
          <cell r="R749">
            <v>10.7</v>
          </cell>
          <cell r="S749">
            <v>0.1</v>
          </cell>
          <cell r="AK749">
            <v>1.32172439638864E-3</v>
          </cell>
        </row>
        <row r="750">
          <cell r="C750" t="str">
            <v>Quinnipiac University</v>
          </cell>
          <cell r="E750" t="str">
            <v>Texas</v>
          </cell>
          <cell r="F750" t="str">
            <v>B+</v>
          </cell>
          <cell r="H750">
            <v>43620</v>
          </cell>
          <cell r="I750">
            <v>407</v>
          </cell>
          <cell r="J750" t="str">
            <v>rv</v>
          </cell>
          <cell r="K750">
            <v>30</v>
          </cell>
          <cell r="L750">
            <v>0</v>
          </cell>
          <cell r="M750">
            <v>1</v>
          </cell>
          <cell r="N750">
            <v>3</v>
          </cell>
          <cell r="O750">
            <v>0</v>
          </cell>
          <cell r="P750">
            <v>15</v>
          </cell>
          <cell r="Q750">
            <v>0</v>
          </cell>
          <cell r="R750">
            <v>11</v>
          </cell>
          <cell r="S750">
            <v>1</v>
          </cell>
          <cell r="AK750">
            <v>0.26050883839482464</v>
          </cell>
        </row>
        <row r="751">
          <cell r="C751" t="str">
            <v>YouGov</v>
          </cell>
          <cell r="E751" t="str">
            <v>US</v>
          </cell>
          <cell r="F751" t="str">
            <v>B-</v>
          </cell>
          <cell r="H751">
            <v>43620</v>
          </cell>
          <cell r="I751">
            <v>550</v>
          </cell>
          <cell r="J751" t="str">
            <v>lv</v>
          </cell>
          <cell r="K751">
            <v>27</v>
          </cell>
          <cell r="L751">
            <v>0</v>
          </cell>
          <cell r="M751">
            <v>2</v>
          </cell>
          <cell r="N751">
            <v>9</v>
          </cell>
          <cell r="O751">
            <v>1</v>
          </cell>
          <cell r="P751">
            <v>16</v>
          </cell>
          <cell r="Q751">
            <v>0</v>
          </cell>
          <cell r="R751">
            <v>11</v>
          </cell>
          <cell r="S751">
            <v>1</v>
          </cell>
          <cell r="AK751">
            <v>2.2222770407811918E-5</v>
          </cell>
        </row>
        <row r="752">
          <cell r="C752" t="str">
            <v>Emerson College</v>
          </cell>
          <cell r="E752" t="str">
            <v>North Carolina</v>
          </cell>
          <cell r="F752" t="str">
            <v>A-</v>
          </cell>
          <cell r="H752">
            <v>43619</v>
          </cell>
          <cell r="I752">
            <v>397</v>
          </cell>
          <cell r="J752" t="str">
            <v>lv</v>
          </cell>
          <cell r="K752">
            <v>38.5</v>
          </cell>
          <cell r="L752">
            <v>0</v>
          </cell>
          <cell r="M752">
            <v>0.7</v>
          </cell>
          <cell r="N752">
            <v>8.3000000000000007</v>
          </cell>
          <cell r="O752">
            <v>1.2</v>
          </cell>
          <cell r="P752">
            <v>22.1</v>
          </cell>
          <cell r="Q752">
            <v>0</v>
          </cell>
          <cell r="R752">
            <v>14.9</v>
          </cell>
          <cell r="S752">
            <v>1.1000000000000001</v>
          </cell>
          <cell r="AK752">
            <v>2.7806913639563278</v>
          </cell>
        </row>
        <row r="753">
          <cell r="C753" t="str">
            <v>Morning Consult</v>
          </cell>
          <cell r="E753" t="str">
            <v>US</v>
          </cell>
          <cell r="F753" t="str">
            <v>B/C</v>
          </cell>
          <cell r="H753">
            <v>43618</v>
          </cell>
          <cell r="I753">
            <v>16587</v>
          </cell>
          <cell r="J753" t="str">
            <v>lv</v>
          </cell>
          <cell r="K753">
            <v>38</v>
          </cell>
          <cell r="L753">
            <v>0</v>
          </cell>
          <cell r="M753">
            <v>3</v>
          </cell>
          <cell r="N753">
            <v>7</v>
          </cell>
          <cell r="O753">
            <v>1</v>
          </cell>
          <cell r="P753">
            <v>19</v>
          </cell>
          <cell r="Q753">
            <v>0</v>
          </cell>
          <cell r="R753">
            <v>10</v>
          </cell>
          <cell r="S753">
            <v>1</v>
          </cell>
          <cell r="AK753">
            <v>7.4172618298220844E-5</v>
          </cell>
        </row>
        <row r="754">
          <cell r="C754" t="str">
            <v>Harris Insights &amp; Analytics</v>
          </cell>
          <cell r="E754" t="str">
            <v>US</v>
          </cell>
          <cell r="F754" t="str">
            <v>C+</v>
          </cell>
          <cell r="H754">
            <v>43618</v>
          </cell>
          <cell r="I754">
            <v>431</v>
          </cell>
          <cell r="J754" t="str">
            <v>rv</v>
          </cell>
          <cell r="K754">
            <v>35</v>
          </cell>
          <cell r="L754">
            <v>0</v>
          </cell>
          <cell r="M754">
            <v>3</v>
          </cell>
          <cell r="N754">
            <v>8</v>
          </cell>
          <cell r="O754">
            <v>1</v>
          </cell>
          <cell r="P754">
            <v>16</v>
          </cell>
          <cell r="Q754">
            <v>0</v>
          </cell>
          <cell r="R754">
            <v>5</v>
          </cell>
          <cell r="S754">
            <v>0</v>
          </cell>
          <cell r="AK754">
            <v>2.3418411119739794E-7</v>
          </cell>
        </row>
        <row r="755">
          <cell r="C755" t="str">
            <v>Zogby Interactive/JZ Analytics</v>
          </cell>
          <cell r="E755" t="str">
            <v>Wisconsin</v>
          </cell>
          <cell r="F755" t="str">
            <v>C</v>
          </cell>
          <cell r="H755">
            <v>43614</v>
          </cell>
          <cell r="I755">
            <v>238</v>
          </cell>
          <cell r="J755" t="str">
            <v>lv</v>
          </cell>
          <cell r="K755">
            <v>28.3</v>
          </cell>
          <cell r="L755">
            <v>0</v>
          </cell>
          <cell r="M755">
            <v>2.2999999999999998</v>
          </cell>
          <cell r="N755">
            <v>6.7</v>
          </cell>
          <cell r="O755">
            <v>2.5</v>
          </cell>
          <cell r="P755">
            <v>13.1</v>
          </cell>
          <cell r="Q755">
            <v>0</v>
          </cell>
          <cell r="R755">
            <v>13.5</v>
          </cell>
          <cell r="S755">
            <v>0</v>
          </cell>
          <cell r="AK755">
            <v>0.83196788934720944</v>
          </cell>
        </row>
        <row r="756">
          <cell r="C756" t="str">
            <v>Zogby Interactive/JZ Analytics</v>
          </cell>
          <cell r="E756" t="str">
            <v>South Carolina</v>
          </cell>
          <cell r="F756" t="str">
            <v>C</v>
          </cell>
          <cell r="H756">
            <v>43614</v>
          </cell>
          <cell r="I756">
            <v>183</v>
          </cell>
          <cell r="J756" t="str">
            <v>lv</v>
          </cell>
          <cell r="K756">
            <v>36.200000000000003</v>
          </cell>
          <cell r="L756">
            <v>0</v>
          </cell>
          <cell r="M756">
            <v>4.3</v>
          </cell>
          <cell r="N756">
            <v>6.9</v>
          </cell>
          <cell r="O756">
            <v>0.3</v>
          </cell>
          <cell r="P756">
            <v>13.2</v>
          </cell>
          <cell r="Q756">
            <v>0</v>
          </cell>
          <cell r="R756">
            <v>12.2</v>
          </cell>
          <cell r="S756">
            <v>0.3</v>
          </cell>
          <cell r="AK756">
            <v>0.75686965167587184</v>
          </cell>
        </row>
        <row r="757">
          <cell r="C757" t="str">
            <v>Zogby Interactive/JZ Analytics</v>
          </cell>
          <cell r="E757" t="str">
            <v>Pennsylvania</v>
          </cell>
          <cell r="F757" t="str">
            <v>C</v>
          </cell>
          <cell r="H757">
            <v>43614</v>
          </cell>
          <cell r="I757">
            <v>246</v>
          </cell>
          <cell r="J757" t="str">
            <v>lv</v>
          </cell>
          <cell r="K757">
            <v>46</v>
          </cell>
          <cell r="L757">
            <v>0</v>
          </cell>
          <cell r="M757">
            <v>2.4</v>
          </cell>
          <cell r="N757">
            <v>8.5</v>
          </cell>
          <cell r="O757">
            <v>0</v>
          </cell>
          <cell r="P757">
            <v>14.9</v>
          </cell>
          <cell r="Q757">
            <v>0</v>
          </cell>
          <cell r="R757">
            <v>7.7</v>
          </cell>
          <cell r="S757">
            <v>0.8</v>
          </cell>
          <cell r="AK757">
            <v>0.84192843434154374</v>
          </cell>
        </row>
        <row r="758">
          <cell r="C758" t="str">
            <v>Zogby Interactive/JZ Analytics</v>
          </cell>
          <cell r="E758" t="str">
            <v>Ohio</v>
          </cell>
          <cell r="F758" t="str">
            <v>C</v>
          </cell>
          <cell r="H758">
            <v>43614</v>
          </cell>
          <cell r="I758">
            <v>222</v>
          </cell>
          <cell r="J758" t="str">
            <v>lv</v>
          </cell>
          <cell r="K758">
            <v>28.5</v>
          </cell>
          <cell r="L758">
            <v>0</v>
          </cell>
          <cell r="M758">
            <v>2.7</v>
          </cell>
          <cell r="N758">
            <v>6</v>
          </cell>
          <cell r="O758">
            <v>0.5</v>
          </cell>
          <cell r="P758">
            <v>18.7</v>
          </cell>
          <cell r="Q758">
            <v>0</v>
          </cell>
          <cell r="R758">
            <v>12.3</v>
          </cell>
          <cell r="S758">
            <v>2.9</v>
          </cell>
          <cell r="AK758">
            <v>0.81138214896454486</v>
          </cell>
        </row>
        <row r="759">
          <cell r="C759" t="str">
            <v>Zogby Interactive/JZ Analytics</v>
          </cell>
          <cell r="E759" t="str">
            <v>Michigan</v>
          </cell>
          <cell r="F759" t="str">
            <v>C</v>
          </cell>
          <cell r="H759">
            <v>43614</v>
          </cell>
          <cell r="I759">
            <v>268</v>
          </cell>
          <cell r="J759" t="str">
            <v>lv</v>
          </cell>
          <cell r="K759">
            <v>27.3</v>
          </cell>
          <cell r="L759">
            <v>0</v>
          </cell>
          <cell r="M759">
            <v>0.8</v>
          </cell>
          <cell r="N759">
            <v>9.1999999999999993</v>
          </cell>
          <cell r="O759">
            <v>1</v>
          </cell>
          <cell r="P759">
            <v>18.3</v>
          </cell>
          <cell r="Q759">
            <v>0</v>
          </cell>
          <cell r="R759">
            <v>8.1</v>
          </cell>
          <cell r="S759">
            <v>1.8</v>
          </cell>
          <cell r="AK759">
            <v>0.86829388597307799</v>
          </cell>
        </row>
        <row r="760">
          <cell r="C760" t="str">
            <v>Zogby Interactive/JZ Analytics</v>
          </cell>
          <cell r="E760" t="str">
            <v>Florida</v>
          </cell>
          <cell r="F760" t="str">
            <v>C</v>
          </cell>
          <cell r="H760">
            <v>43614</v>
          </cell>
          <cell r="I760">
            <v>228</v>
          </cell>
          <cell r="J760" t="str">
            <v>lv</v>
          </cell>
          <cell r="K760">
            <v>34.4</v>
          </cell>
          <cell r="L760">
            <v>0</v>
          </cell>
          <cell r="M760">
            <v>1.5</v>
          </cell>
          <cell r="N760">
            <v>5.7</v>
          </cell>
          <cell r="O760">
            <v>0.5</v>
          </cell>
          <cell r="P760">
            <v>18.3</v>
          </cell>
          <cell r="Q760">
            <v>0</v>
          </cell>
          <cell r="R760">
            <v>6.5</v>
          </cell>
          <cell r="S760">
            <v>1.2</v>
          </cell>
          <cell r="AK760">
            <v>0.81920878575073053</v>
          </cell>
        </row>
        <row r="761">
          <cell r="C761" t="str">
            <v>Zogby Interactive/JZ Analytics</v>
          </cell>
          <cell r="E761" t="str">
            <v>Arizona</v>
          </cell>
          <cell r="F761" t="str">
            <v>C</v>
          </cell>
          <cell r="H761">
            <v>43614</v>
          </cell>
          <cell r="I761">
            <v>197</v>
          </cell>
          <cell r="J761" t="str">
            <v>lv</v>
          </cell>
          <cell r="K761">
            <v>34.6</v>
          </cell>
          <cell r="L761">
            <v>0</v>
          </cell>
          <cell r="M761">
            <v>1.5</v>
          </cell>
          <cell r="N761">
            <v>5.6</v>
          </cell>
          <cell r="O761">
            <v>0.3</v>
          </cell>
          <cell r="P761">
            <v>15.7</v>
          </cell>
          <cell r="Q761">
            <v>0</v>
          </cell>
          <cell r="R761">
            <v>9.8000000000000007</v>
          </cell>
          <cell r="S761">
            <v>0.4</v>
          </cell>
          <cell r="AK761">
            <v>0.77722316662219626</v>
          </cell>
        </row>
        <row r="762">
          <cell r="C762" t="str">
            <v>SSRS</v>
          </cell>
          <cell r="E762" t="str">
            <v>US</v>
          </cell>
          <cell r="F762" t="str">
            <v>A/B</v>
          </cell>
          <cell r="H762">
            <v>43616</v>
          </cell>
          <cell r="I762">
            <v>412</v>
          </cell>
          <cell r="J762" t="str">
            <v>rv</v>
          </cell>
          <cell r="K762">
            <v>32</v>
          </cell>
          <cell r="L762">
            <v>0</v>
          </cell>
          <cell r="M762">
            <v>3</v>
          </cell>
          <cell r="N762">
            <v>5</v>
          </cell>
          <cell r="O762">
            <v>2</v>
          </cell>
          <cell r="P762">
            <v>18</v>
          </cell>
          <cell r="Q762">
            <v>0</v>
          </cell>
          <cell r="R762">
            <v>7</v>
          </cell>
          <cell r="S762">
            <v>1</v>
          </cell>
          <cell r="AK762">
            <v>3.1561735343088636E-3</v>
          </cell>
        </row>
        <row r="763">
          <cell r="C763" t="str">
            <v>Harris Insights &amp; Analytics</v>
          </cell>
          <cell r="E763" t="str">
            <v>US</v>
          </cell>
          <cell r="F763" t="str">
            <v>C+</v>
          </cell>
          <cell r="H763">
            <v>43615</v>
          </cell>
          <cell r="I763">
            <v>471</v>
          </cell>
          <cell r="J763" t="str">
            <v>rv</v>
          </cell>
          <cell r="K763">
            <v>36</v>
          </cell>
          <cell r="L763">
            <v>1</v>
          </cell>
          <cell r="M763">
            <v>3</v>
          </cell>
          <cell r="N763">
            <v>5</v>
          </cell>
          <cell r="O763">
            <v>0</v>
          </cell>
          <cell r="P763">
            <v>17</v>
          </cell>
          <cell r="Q763">
            <v>0</v>
          </cell>
          <cell r="R763">
            <v>5</v>
          </cell>
          <cell r="S763">
            <v>1</v>
          </cell>
          <cell r="AK763">
            <v>2.4801091682079525E-7</v>
          </cell>
        </row>
        <row r="764">
          <cell r="C764" t="str">
            <v>Harris Insights &amp; Analytics</v>
          </cell>
          <cell r="E764" t="str">
            <v>US</v>
          </cell>
          <cell r="F764" t="str">
            <v>C+</v>
          </cell>
          <cell r="H764">
            <v>43615</v>
          </cell>
          <cell r="I764">
            <v>881</v>
          </cell>
          <cell r="J764" t="str">
            <v>rv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42</v>
          </cell>
          <cell r="Q764">
            <v>0</v>
          </cell>
          <cell r="R764">
            <v>0</v>
          </cell>
          <cell r="S764">
            <v>0</v>
          </cell>
          <cell r="AK764">
            <v>0</v>
          </cell>
        </row>
        <row r="765">
          <cell r="C765" t="str">
            <v>Harris Insights &amp; Analytics</v>
          </cell>
          <cell r="E765" t="str">
            <v>US</v>
          </cell>
          <cell r="F765" t="str">
            <v>C+</v>
          </cell>
          <cell r="H765">
            <v>43615</v>
          </cell>
          <cell r="I765">
            <v>881</v>
          </cell>
          <cell r="J765" t="str">
            <v>rv</v>
          </cell>
          <cell r="K765">
            <v>41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AK765">
            <v>0</v>
          </cell>
        </row>
        <row r="766">
          <cell r="C766" t="str">
            <v>Harris Insights &amp; Analytics</v>
          </cell>
          <cell r="E766" t="str">
            <v>US</v>
          </cell>
          <cell r="F766" t="str">
            <v>C+</v>
          </cell>
          <cell r="H766">
            <v>43615</v>
          </cell>
          <cell r="I766">
            <v>881</v>
          </cell>
          <cell r="J766" t="str">
            <v>rv</v>
          </cell>
          <cell r="K766">
            <v>43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41</v>
          </cell>
          <cell r="Q766">
            <v>0</v>
          </cell>
          <cell r="R766">
            <v>0</v>
          </cell>
          <cell r="S766">
            <v>0</v>
          </cell>
          <cell r="AK766">
            <v>0</v>
          </cell>
        </row>
        <row r="767">
          <cell r="C767" t="str">
            <v>Harris Insights &amp; Analytics</v>
          </cell>
          <cell r="E767" t="str">
            <v>US</v>
          </cell>
          <cell r="F767" t="str">
            <v>C+</v>
          </cell>
          <cell r="H767">
            <v>43615</v>
          </cell>
          <cell r="I767">
            <v>881</v>
          </cell>
          <cell r="J767" t="str">
            <v>rv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37</v>
          </cell>
          <cell r="Q767">
            <v>0</v>
          </cell>
          <cell r="R767">
            <v>40</v>
          </cell>
          <cell r="S767">
            <v>0</v>
          </cell>
          <cell r="AK767">
            <v>0</v>
          </cell>
        </row>
        <row r="768">
          <cell r="C768" t="str">
            <v>Harris Insights &amp; Analytics</v>
          </cell>
          <cell r="E768" t="str">
            <v>US</v>
          </cell>
          <cell r="F768" t="str">
            <v>C+</v>
          </cell>
          <cell r="H768">
            <v>43615</v>
          </cell>
          <cell r="I768">
            <v>881</v>
          </cell>
          <cell r="J768" t="str">
            <v>rv</v>
          </cell>
          <cell r="K768">
            <v>39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41</v>
          </cell>
          <cell r="S768">
            <v>0</v>
          </cell>
          <cell r="AK768">
            <v>0</v>
          </cell>
        </row>
        <row r="769">
          <cell r="C769" t="str">
            <v>Change Research</v>
          </cell>
          <cell r="E769" t="str">
            <v>California</v>
          </cell>
          <cell r="F769" t="str">
            <v>C</v>
          </cell>
          <cell r="H769">
            <v>43613</v>
          </cell>
          <cell r="I769">
            <v>1649</v>
          </cell>
          <cell r="J769" t="str">
            <v>lv</v>
          </cell>
          <cell r="K769">
            <v>30</v>
          </cell>
          <cell r="L769">
            <v>0</v>
          </cell>
          <cell r="M769">
            <v>1</v>
          </cell>
          <cell r="N769">
            <v>12</v>
          </cell>
          <cell r="O769">
            <v>0</v>
          </cell>
          <cell r="P769">
            <v>23</v>
          </cell>
          <cell r="Q769">
            <v>0</v>
          </cell>
          <cell r="R769">
            <v>12</v>
          </cell>
          <cell r="S769">
            <v>1</v>
          </cell>
          <cell r="AK769">
            <v>7.7369237838859403E-3</v>
          </cell>
        </row>
        <row r="770">
          <cell r="C770" t="str">
            <v>Morning Consult</v>
          </cell>
          <cell r="E770" t="str">
            <v>US</v>
          </cell>
          <cell r="F770" t="str">
            <v>B/C</v>
          </cell>
          <cell r="H770">
            <v>43611</v>
          </cell>
          <cell r="I770">
            <v>16368</v>
          </cell>
          <cell r="J770" t="str">
            <v>lv</v>
          </cell>
          <cell r="K770">
            <v>38</v>
          </cell>
          <cell r="L770">
            <v>0</v>
          </cell>
          <cell r="M770">
            <v>3</v>
          </cell>
          <cell r="N770">
            <v>7</v>
          </cell>
          <cell r="O770">
            <v>1</v>
          </cell>
          <cell r="P770">
            <v>20</v>
          </cell>
          <cell r="Q770">
            <v>0</v>
          </cell>
          <cell r="R770">
            <v>9</v>
          </cell>
          <cell r="S770">
            <v>1</v>
          </cell>
          <cell r="AK770">
            <v>6.7192779010818827E-5</v>
          </cell>
        </row>
        <row r="771">
          <cell r="C771" t="str">
            <v>Harris Insights &amp; Analytics</v>
          </cell>
          <cell r="E771" t="str">
            <v>US</v>
          </cell>
          <cell r="F771" t="str">
            <v>C+</v>
          </cell>
          <cell r="H771">
            <v>43610</v>
          </cell>
          <cell r="I771">
            <v>881</v>
          </cell>
          <cell r="J771" t="str">
            <v>rv</v>
          </cell>
          <cell r="K771">
            <v>33</v>
          </cell>
          <cell r="L771">
            <v>0</v>
          </cell>
          <cell r="M771">
            <v>3</v>
          </cell>
          <cell r="N771">
            <v>5</v>
          </cell>
          <cell r="O771">
            <v>1</v>
          </cell>
          <cell r="P771">
            <v>15</v>
          </cell>
          <cell r="Q771">
            <v>0</v>
          </cell>
          <cell r="R771">
            <v>7</v>
          </cell>
          <cell r="S771">
            <v>1</v>
          </cell>
          <cell r="AK771">
            <v>2.6640277141395082E-7</v>
          </cell>
        </row>
        <row r="772">
          <cell r="C772" t="str">
            <v>Tel Opinion Research</v>
          </cell>
          <cell r="E772" t="str">
            <v>South Carolina</v>
          </cell>
          <cell r="F772" t="str">
            <v>B/C</v>
          </cell>
          <cell r="H772">
            <v>43609</v>
          </cell>
          <cell r="I772">
            <v>600</v>
          </cell>
          <cell r="J772" t="str">
            <v>lv</v>
          </cell>
          <cell r="K772">
            <v>37</v>
          </cell>
          <cell r="L772">
            <v>0</v>
          </cell>
          <cell r="M772">
            <v>2</v>
          </cell>
          <cell r="N772">
            <v>3</v>
          </cell>
          <cell r="O772">
            <v>0</v>
          </cell>
          <cell r="P772">
            <v>10</v>
          </cell>
          <cell r="Q772">
            <v>0</v>
          </cell>
          <cell r="R772">
            <v>8</v>
          </cell>
          <cell r="S772">
            <v>0</v>
          </cell>
          <cell r="AK772">
            <v>2.2068805380701047E-2</v>
          </cell>
        </row>
        <row r="773">
          <cell r="C773" t="str">
            <v>Tel Opinion Research</v>
          </cell>
          <cell r="E773" t="str">
            <v>South Carolina</v>
          </cell>
          <cell r="F773" t="str">
            <v>B/C</v>
          </cell>
          <cell r="H773">
            <v>43609</v>
          </cell>
          <cell r="I773">
            <v>600</v>
          </cell>
          <cell r="J773" t="str">
            <v>lv</v>
          </cell>
          <cell r="K773">
            <v>70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15</v>
          </cell>
          <cell r="Q773">
            <v>0</v>
          </cell>
          <cell r="R773">
            <v>0</v>
          </cell>
          <cell r="S773">
            <v>0</v>
          </cell>
          <cell r="AK773">
            <v>0</v>
          </cell>
        </row>
        <row r="774">
          <cell r="C774" t="str">
            <v>Tel Opinion Research</v>
          </cell>
          <cell r="E774" t="str">
            <v>South Carolina</v>
          </cell>
          <cell r="F774" t="str">
            <v>B/C</v>
          </cell>
          <cell r="H774">
            <v>43609</v>
          </cell>
          <cell r="I774">
            <v>600</v>
          </cell>
          <cell r="J774" t="str">
            <v>lv</v>
          </cell>
          <cell r="K774">
            <v>71</v>
          </cell>
          <cell r="L774">
            <v>0</v>
          </cell>
          <cell r="M774">
            <v>0</v>
          </cell>
          <cell r="N774">
            <v>10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AK774">
            <v>0</v>
          </cell>
        </row>
        <row r="775">
          <cell r="C775" t="str">
            <v>Tel Opinion Research</v>
          </cell>
          <cell r="E775" t="str">
            <v>South Carolina</v>
          </cell>
          <cell r="F775" t="str">
            <v>B/C</v>
          </cell>
          <cell r="H775">
            <v>43609</v>
          </cell>
          <cell r="I775">
            <v>600</v>
          </cell>
          <cell r="J775" t="str">
            <v>lv</v>
          </cell>
          <cell r="K775">
            <v>67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15</v>
          </cell>
          <cell r="S775">
            <v>0</v>
          </cell>
          <cell r="AK775">
            <v>0</v>
          </cell>
        </row>
        <row r="776">
          <cell r="C776" t="str">
            <v>Tel Opinion Research</v>
          </cell>
          <cell r="E776" t="str">
            <v>New Hampshire</v>
          </cell>
          <cell r="F776" t="str">
            <v>B/C</v>
          </cell>
          <cell r="H776">
            <v>43607</v>
          </cell>
          <cell r="I776">
            <v>600</v>
          </cell>
          <cell r="J776" t="str">
            <v>lv</v>
          </cell>
          <cell r="K776">
            <v>33</v>
          </cell>
          <cell r="L776">
            <v>0</v>
          </cell>
          <cell r="M776">
            <v>0</v>
          </cell>
          <cell r="N776">
            <v>7</v>
          </cell>
          <cell r="O776">
            <v>0</v>
          </cell>
          <cell r="P776">
            <v>12</v>
          </cell>
          <cell r="Q776">
            <v>0</v>
          </cell>
          <cell r="R776">
            <v>11</v>
          </cell>
          <cell r="S776">
            <v>0</v>
          </cell>
          <cell r="AK776">
            <v>2.061956125505051E-2</v>
          </cell>
        </row>
        <row r="777">
          <cell r="C777" t="str">
            <v>Tel Opinion Research</v>
          </cell>
          <cell r="E777" t="str">
            <v>New Hampshire</v>
          </cell>
          <cell r="F777" t="str">
            <v>B/C</v>
          </cell>
          <cell r="H777">
            <v>43607</v>
          </cell>
          <cell r="I777">
            <v>600</v>
          </cell>
          <cell r="J777" t="str">
            <v>lv</v>
          </cell>
          <cell r="K777">
            <v>63</v>
          </cell>
          <cell r="L777">
            <v>0</v>
          </cell>
          <cell r="M777">
            <v>0</v>
          </cell>
          <cell r="N777">
            <v>21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AK777">
            <v>0</v>
          </cell>
        </row>
        <row r="778">
          <cell r="C778" t="str">
            <v>Tel Opinion Research</v>
          </cell>
          <cell r="E778" t="str">
            <v>New Hampshire</v>
          </cell>
          <cell r="F778" t="str">
            <v>B/C</v>
          </cell>
          <cell r="H778">
            <v>43607</v>
          </cell>
          <cell r="I778">
            <v>600</v>
          </cell>
          <cell r="J778" t="str">
            <v>lv</v>
          </cell>
          <cell r="K778">
            <v>58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29</v>
          </cell>
          <cell r="S778">
            <v>0</v>
          </cell>
          <cell r="AK778">
            <v>0</v>
          </cell>
        </row>
        <row r="779">
          <cell r="C779" t="str">
            <v>Tel Opinion Research</v>
          </cell>
          <cell r="E779" t="str">
            <v>New Hampshire</v>
          </cell>
          <cell r="F779" t="str">
            <v>B/C</v>
          </cell>
          <cell r="H779">
            <v>43607</v>
          </cell>
          <cell r="I779">
            <v>600</v>
          </cell>
          <cell r="J779" t="str">
            <v>lv</v>
          </cell>
          <cell r="K779">
            <v>66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22</v>
          </cell>
          <cell r="Q779">
            <v>0</v>
          </cell>
          <cell r="R779">
            <v>0</v>
          </cell>
          <cell r="S779">
            <v>0</v>
          </cell>
          <cell r="AK779">
            <v>0</v>
          </cell>
        </row>
        <row r="780">
          <cell r="C780" t="str">
            <v>Change Research</v>
          </cell>
          <cell r="E780" t="str">
            <v>US</v>
          </cell>
          <cell r="F780" t="str">
            <v>C</v>
          </cell>
          <cell r="H780">
            <v>43606</v>
          </cell>
          <cell r="I780">
            <v>1420</v>
          </cell>
          <cell r="J780" t="str">
            <v>lv</v>
          </cell>
          <cell r="K780">
            <v>31</v>
          </cell>
          <cell r="L780">
            <v>0</v>
          </cell>
          <cell r="M780">
            <v>2</v>
          </cell>
          <cell r="N780">
            <v>9</v>
          </cell>
          <cell r="O780">
            <v>1</v>
          </cell>
          <cell r="P780">
            <v>22</v>
          </cell>
          <cell r="Q780">
            <v>0</v>
          </cell>
          <cell r="R780">
            <v>15</v>
          </cell>
          <cell r="S780">
            <v>2</v>
          </cell>
          <cell r="AK780">
            <v>2.117345137104697E-3</v>
          </cell>
        </row>
        <row r="781">
          <cell r="C781" t="str">
            <v>Echelon Insights</v>
          </cell>
          <cell r="E781" t="str">
            <v>US</v>
          </cell>
          <cell r="F781">
            <v>0</v>
          </cell>
          <cell r="H781">
            <v>43606</v>
          </cell>
          <cell r="I781">
            <v>447</v>
          </cell>
          <cell r="J781" t="str">
            <v>rv</v>
          </cell>
          <cell r="K781">
            <v>66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19</v>
          </cell>
          <cell r="S781">
            <v>0</v>
          </cell>
          <cell r="AK781">
            <v>0</v>
          </cell>
        </row>
        <row r="782">
          <cell r="C782" t="str">
            <v>Echelon Insights</v>
          </cell>
          <cell r="E782" t="str">
            <v>US</v>
          </cell>
          <cell r="F782">
            <v>0</v>
          </cell>
          <cell r="H782">
            <v>43606</v>
          </cell>
          <cell r="I782">
            <v>447</v>
          </cell>
          <cell r="J782" t="str">
            <v>rv</v>
          </cell>
          <cell r="K782">
            <v>65</v>
          </cell>
          <cell r="L782">
            <v>0</v>
          </cell>
          <cell r="M782">
            <v>0</v>
          </cell>
          <cell r="N782">
            <v>17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AK782">
            <v>0</v>
          </cell>
        </row>
        <row r="783">
          <cell r="C783" t="str">
            <v>Echelon Insights</v>
          </cell>
          <cell r="E783" t="str">
            <v>US</v>
          </cell>
          <cell r="F783">
            <v>0</v>
          </cell>
          <cell r="H783">
            <v>43606</v>
          </cell>
          <cell r="I783">
            <v>447</v>
          </cell>
          <cell r="J783" t="str">
            <v>rv</v>
          </cell>
          <cell r="K783">
            <v>63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AK783">
            <v>0</v>
          </cell>
        </row>
        <row r="784">
          <cell r="C784" t="str">
            <v>Echelon Insights</v>
          </cell>
          <cell r="E784" t="str">
            <v>US</v>
          </cell>
          <cell r="F784">
            <v>0</v>
          </cell>
          <cell r="H784">
            <v>43606</v>
          </cell>
          <cell r="I784">
            <v>447</v>
          </cell>
          <cell r="J784" t="str">
            <v>rv</v>
          </cell>
          <cell r="K784">
            <v>61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25</v>
          </cell>
          <cell r="Q784">
            <v>0</v>
          </cell>
          <cell r="R784">
            <v>0</v>
          </cell>
          <cell r="S784">
            <v>0</v>
          </cell>
          <cell r="AK784">
            <v>0</v>
          </cell>
        </row>
        <row r="785">
          <cell r="C785" t="str">
            <v>Echelon Insights</v>
          </cell>
          <cell r="E785" t="str">
            <v>US</v>
          </cell>
          <cell r="F785">
            <v>0</v>
          </cell>
          <cell r="H785">
            <v>43606</v>
          </cell>
          <cell r="I785">
            <v>447</v>
          </cell>
          <cell r="J785" t="str">
            <v>rv</v>
          </cell>
          <cell r="K785">
            <v>38</v>
          </cell>
          <cell r="L785">
            <v>0</v>
          </cell>
          <cell r="M785">
            <v>2</v>
          </cell>
          <cell r="N785">
            <v>5</v>
          </cell>
          <cell r="O785">
            <v>2</v>
          </cell>
          <cell r="P785">
            <v>16</v>
          </cell>
          <cell r="Q785">
            <v>0</v>
          </cell>
          <cell r="R785">
            <v>5</v>
          </cell>
          <cell r="S785">
            <v>1</v>
          </cell>
          <cell r="AK785">
            <v>6.7196844656333414E-5</v>
          </cell>
        </row>
        <row r="786">
          <cell r="C786" t="str">
            <v>Monmouth University</v>
          </cell>
          <cell r="E786" t="str">
            <v>US</v>
          </cell>
          <cell r="F786" t="str">
            <v>A+</v>
          </cell>
          <cell r="H786">
            <v>43605</v>
          </cell>
          <cell r="I786">
            <v>334</v>
          </cell>
          <cell r="J786" t="str">
            <v>rv</v>
          </cell>
          <cell r="K786">
            <v>33</v>
          </cell>
          <cell r="L786">
            <v>0</v>
          </cell>
          <cell r="M786">
            <v>1</v>
          </cell>
          <cell r="N786">
            <v>6</v>
          </cell>
          <cell r="O786">
            <v>3</v>
          </cell>
          <cell r="P786">
            <v>15</v>
          </cell>
          <cell r="Q786">
            <v>0</v>
          </cell>
          <cell r="R786">
            <v>10</v>
          </cell>
          <cell r="S786">
            <v>1</v>
          </cell>
          <cell r="AK786">
            <v>9.359240639564035E-3</v>
          </cell>
        </row>
        <row r="787">
          <cell r="C787" t="str">
            <v>Quinnipiac University</v>
          </cell>
          <cell r="E787" t="str">
            <v>US</v>
          </cell>
          <cell r="F787" t="str">
            <v>B+</v>
          </cell>
          <cell r="H787">
            <v>43605</v>
          </cell>
          <cell r="I787">
            <v>454</v>
          </cell>
          <cell r="J787" t="str">
            <v>rv</v>
          </cell>
          <cell r="K787">
            <v>35</v>
          </cell>
          <cell r="L787">
            <v>0</v>
          </cell>
          <cell r="M787">
            <v>3</v>
          </cell>
          <cell r="N787">
            <v>5</v>
          </cell>
          <cell r="O787">
            <v>2</v>
          </cell>
          <cell r="P787">
            <v>16</v>
          </cell>
          <cell r="Q787">
            <v>0</v>
          </cell>
          <cell r="R787">
            <v>13</v>
          </cell>
          <cell r="S787">
            <v>1</v>
          </cell>
          <cell r="AK787">
            <v>6.1887531415481226E-4</v>
          </cell>
        </row>
        <row r="788">
          <cell r="C788" t="str">
            <v>Florida Atlantic University</v>
          </cell>
          <cell r="E788" t="str">
            <v>Florida</v>
          </cell>
          <cell r="F788" t="str">
            <v>B/C</v>
          </cell>
          <cell r="H788">
            <v>43604</v>
          </cell>
          <cell r="I788">
            <v>403</v>
          </cell>
          <cell r="J788" t="str">
            <v>lv</v>
          </cell>
          <cell r="K788">
            <v>39.200000000000003</v>
          </cell>
          <cell r="L788">
            <v>0</v>
          </cell>
          <cell r="M788">
            <v>0.9</v>
          </cell>
          <cell r="N788">
            <v>8.8000000000000007</v>
          </cell>
          <cell r="O788">
            <v>0.8</v>
          </cell>
          <cell r="P788">
            <v>11.6</v>
          </cell>
          <cell r="Q788">
            <v>0</v>
          </cell>
          <cell r="R788">
            <v>11.9</v>
          </cell>
          <cell r="S788">
            <v>0.5</v>
          </cell>
          <cell r="AK788">
            <v>4.8682833751249606E-2</v>
          </cell>
        </row>
        <row r="789">
          <cell r="C789" t="str">
            <v>Morning Consult</v>
          </cell>
          <cell r="E789" t="str">
            <v>US</v>
          </cell>
          <cell r="F789" t="str">
            <v>B/C</v>
          </cell>
          <cell r="H789">
            <v>43604</v>
          </cell>
          <cell r="I789">
            <v>14830</v>
          </cell>
          <cell r="J789" t="str">
            <v>lv</v>
          </cell>
          <cell r="K789">
            <v>39</v>
          </cell>
          <cell r="L789">
            <v>0</v>
          </cell>
          <cell r="M789">
            <v>3</v>
          </cell>
          <cell r="N789">
            <v>6</v>
          </cell>
          <cell r="O789">
            <v>1</v>
          </cell>
          <cell r="P789">
            <v>19</v>
          </cell>
          <cell r="Q789">
            <v>0</v>
          </cell>
          <cell r="R789">
            <v>9</v>
          </cell>
          <cell r="S789">
            <v>1</v>
          </cell>
          <cell r="AK789">
            <v>5.8901596606145757E-5</v>
          </cell>
        </row>
        <row r="790">
          <cell r="C790" t="str">
            <v>Change Research</v>
          </cell>
          <cell r="E790" t="str">
            <v>Iowa</v>
          </cell>
          <cell r="F790" t="str">
            <v>C</v>
          </cell>
          <cell r="H790">
            <v>43604</v>
          </cell>
          <cell r="I790">
            <v>615</v>
          </cell>
          <cell r="J790" t="str">
            <v>lv</v>
          </cell>
          <cell r="K790">
            <v>24</v>
          </cell>
          <cell r="L790">
            <v>0</v>
          </cell>
          <cell r="M790">
            <v>1</v>
          </cell>
          <cell r="N790">
            <v>14</v>
          </cell>
          <cell r="O790">
            <v>2</v>
          </cell>
          <cell r="P790">
            <v>24</v>
          </cell>
          <cell r="Q790">
            <v>0</v>
          </cell>
          <cell r="R790">
            <v>12</v>
          </cell>
          <cell r="S790">
            <v>2</v>
          </cell>
          <cell r="AK790">
            <v>5.2399102021060563E-3</v>
          </cell>
        </row>
        <row r="791">
          <cell r="C791" t="str">
            <v>Harris Insights &amp; Analytics</v>
          </cell>
          <cell r="E791" t="str">
            <v>US</v>
          </cell>
          <cell r="F791" t="str">
            <v>C+</v>
          </cell>
          <cell r="H791">
            <v>43603</v>
          </cell>
          <cell r="I791">
            <v>448</v>
          </cell>
          <cell r="J791" t="str">
            <v>rv</v>
          </cell>
          <cell r="K791">
            <v>33</v>
          </cell>
          <cell r="L791">
            <v>0</v>
          </cell>
          <cell r="M791">
            <v>1</v>
          </cell>
          <cell r="N791">
            <v>6</v>
          </cell>
          <cell r="O791">
            <v>1</v>
          </cell>
          <cell r="P791">
            <v>14</v>
          </cell>
          <cell r="Q791">
            <v>0</v>
          </cell>
          <cell r="R791">
            <v>8</v>
          </cell>
          <cell r="S791">
            <v>1</v>
          </cell>
          <cell r="AK791">
            <v>1.9613997517399833E-7</v>
          </cell>
        </row>
        <row r="792">
          <cell r="C792" t="str">
            <v>Crantford Research</v>
          </cell>
          <cell r="E792" t="str">
            <v>South Carolina</v>
          </cell>
          <cell r="F792">
            <v>0</v>
          </cell>
          <cell r="H792">
            <v>43601</v>
          </cell>
          <cell r="I792">
            <v>381</v>
          </cell>
          <cell r="J792" t="str">
            <v>lv</v>
          </cell>
          <cell r="K792">
            <v>42</v>
          </cell>
          <cell r="L792">
            <v>0</v>
          </cell>
          <cell r="M792">
            <v>4</v>
          </cell>
          <cell r="N792">
            <v>8</v>
          </cell>
          <cell r="O792">
            <v>0</v>
          </cell>
          <cell r="P792">
            <v>7</v>
          </cell>
          <cell r="Q792">
            <v>0</v>
          </cell>
          <cell r="R792">
            <v>8</v>
          </cell>
          <cell r="S792">
            <v>0</v>
          </cell>
          <cell r="AK792">
            <v>0.84628200629448291</v>
          </cell>
        </row>
        <row r="793">
          <cell r="C793" t="str">
            <v>Fox News/Beacon Research/Shaw &amp; Co. Research</v>
          </cell>
          <cell r="E793" t="str">
            <v>US</v>
          </cell>
          <cell r="F793" t="str">
            <v>A-</v>
          </cell>
          <cell r="H793">
            <v>43599</v>
          </cell>
          <cell r="I793">
            <v>469</v>
          </cell>
          <cell r="J793" t="str">
            <v>lv</v>
          </cell>
          <cell r="K793">
            <v>35</v>
          </cell>
          <cell r="L793">
            <v>0</v>
          </cell>
          <cell r="M793">
            <v>3</v>
          </cell>
          <cell r="N793">
            <v>6</v>
          </cell>
          <cell r="O793">
            <v>2</v>
          </cell>
          <cell r="P793">
            <v>17</v>
          </cell>
          <cell r="Q793">
            <v>0</v>
          </cell>
          <cell r="R793">
            <v>9</v>
          </cell>
          <cell r="S793">
            <v>1</v>
          </cell>
          <cell r="AK793">
            <v>2.8219668641979272E-3</v>
          </cell>
        </row>
        <row r="794">
          <cell r="C794" t="str">
            <v>Quinnipiac University</v>
          </cell>
          <cell r="E794" t="str">
            <v>Pennsylvania</v>
          </cell>
          <cell r="F794" t="str">
            <v>B+</v>
          </cell>
          <cell r="H794">
            <v>43599</v>
          </cell>
          <cell r="I794">
            <v>431</v>
          </cell>
          <cell r="J794" t="str">
            <v>rv</v>
          </cell>
          <cell r="K794">
            <v>39</v>
          </cell>
          <cell r="L794">
            <v>0</v>
          </cell>
          <cell r="M794">
            <v>5</v>
          </cell>
          <cell r="N794">
            <v>6</v>
          </cell>
          <cell r="O794">
            <v>1</v>
          </cell>
          <cell r="P794">
            <v>13</v>
          </cell>
          <cell r="Q794">
            <v>0</v>
          </cell>
          <cell r="R794">
            <v>8</v>
          </cell>
          <cell r="S794">
            <v>0</v>
          </cell>
          <cell r="AK794">
            <v>1.9893884184067498</v>
          </cell>
        </row>
        <row r="795">
          <cell r="C795" t="str">
            <v>Ipsos</v>
          </cell>
          <cell r="E795" t="str">
            <v>US</v>
          </cell>
          <cell r="F795" t="str">
            <v>B-</v>
          </cell>
          <cell r="H795">
            <v>43599</v>
          </cell>
          <cell r="I795">
            <v>964</v>
          </cell>
          <cell r="J795" t="str">
            <v>rv</v>
          </cell>
          <cell r="K795">
            <v>32</v>
          </cell>
          <cell r="L795">
            <v>0</v>
          </cell>
          <cell r="M795">
            <v>2</v>
          </cell>
          <cell r="N795">
            <v>4</v>
          </cell>
          <cell r="O795">
            <v>1</v>
          </cell>
          <cell r="P795">
            <v>14</v>
          </cell>
          <cell r="Q795">
            <v>0</v>
          </cell>
          <cell r="R795">
            <v>7</v>
          </cell>
          <cell r="S795">
            <v>1</v>
          </cell>
          <cell r="AK795">
            <v>4.3921923543707942E-5</v>
          </cell>
        </row>
        <row r="796">
          <cell r="C796" t="str">
            <v>Ipsos</v>
          </cell>
          <cell r="E796" t="str">
            <v>US</v>
          </cell>
          <cell r="F796" t="str">
            <v>B-</v>
          </cell>
          <cell r="H796">
            <v>43599</v>
          </cell>
          <cell r="I796">
            <v>1132</v>
          </cell>
          <cell r="J796" t="str">
            <v>a</v>
          </cell>
          <cell r="K796">
            <v>29</v>
          </cell>
          <cell r="L796">
            <v>0</v>
          </cell>
          <cell r="M796">
            <v>2</v>
          </cell>
          <cell r="N796">
            <v>4</v>
          </cell>
          <cell r="O796">
            <v>1</v>
          </cell>
          <cell r="P796">
            <v>13</v>
          </cell>
          <cell r="Q796">
            <v>0</v>
          </cell>
          <cell r="R796">
            <v>6</v>
          </cell>
          <cell r="S796">
            <v>1</v>
          </cell>
          <cell r="AK796">
            <v>0</v>
          </cell>
        </row>
        <row r="797">
          <cell r="C797" t="str">
            <v>Harris Insights &amp; Analytics</v>
          </cell>
          <cell r="E797" t="str">
            <v>US</v>
          </cell>
          <cell r="F797" t="str">
            <v>C+</v>
          </cell>
          <cell r="H797">
            <v>43598</v>
          </cell>
          <cell r="I797">
            <v>2207</v>
          </cell>
          <cell r="J797" t="str">
            <v>rv</v>
          </cell>
          <cell r="K797">
            <v>39</v>
          </cell>
          <cell r="L797">
            <v>0</v>
          </cell>
          <cell r="M797">
            <v>4</v>
          </cell>
          <cell r="N797">
            <v>5</v>
          </cell>
          <cell r="O797">
            <v>2</v>
          </cell>
          <cell r="P797">
            <v>20</v>
          </cell>
          <cell r="Q797">
            <v>0</v>
          </cell>
          <cell r="R797">
            <v>8</v>
          </cell>
          <cell r="S797">
            <v>1</v>
          </cell>
          <cell r="AK797">
            <v>3.5212189409170878E-7</v>
          </cell>
        </row>
        <row r="798">
          <cell r="C798" t="str">
            <v>Emerson College</v>
          </cell>
          <cell r="E798" t="str">
            <v>US</v>
          </cell>
          <cell r="F798" t="str">
            <v>A-</v>
          </cell>
          <cell r="H798">
            <v>43598</v>
          </cell>
          <cell r="I798">
            <v>429</v>
          </cell>
          <cell r="J798" t="str">
            <v>lv</v>
          </cell>
          <cell r="K798">
            <v>32.6</v>
          </cell>
          <cell r="L798">
            <v>0</v>
          </cell>
          <cell r="M798">
            <v>0.6</v>
          </cell>
          <cell r="N798">
            <v>7.5</v>
          </cell>
          <cell r="O798">
            <v>0.6</v>
          </cell>
          <cell r="P798">
            <v>24.9</v>
          </cell>
          <cell r="Q798">
            <v>0</v>
          </cell>
          <cell r="R798">
            <v>9.6999999999999993</v>
          </cell>
          <cell r="S798">
            <v>1.1000000000000001</v>
          </cell>
          <cell r="AK798">
            <v>2.6829551818695137E-3</v>
          </cell>
        </row>
        <row r="799">
          <cell r="C799" t="str">
            <v>Change Research</v>
          </cell>
          <cell r="E799" t="str">
            <v>Nevada</v>
          </cell>
          <cell r="F799" t="str">
            <v>C</v>
          </cell>
          <cell r="H799">
            <v>43597</v>
          </cell>
          <cell r="I799">
            <v>389</v>
          </cell>
          <cell r="J799" t="str">
            <v>lv</v>
          </cell>
          <cell r="K799">
            <v>29</v>
          </cell>
          <cell r="L799">
            <v>0</v>
          </cell>
          <cell r="M799">
            <v>2</v>
          </cell>
          <cell r="N799">
            <v>13</v>
          </cell>
          <cell r="O799">
            <v>1</v>
          </cell>
          <cell r="P799">
            <v>24</v>
          </cell>
          <cell r="Q799">
            <v>0</v>
          </cell>
          <cell r="R799">
            <v>12</v>
          </cell>
          <cell r="S799">
            <v>1</v>
          </cell>
          <cell r="AK799">
            <v>0.11724183420293402</v>
          </cell>
        </row>
        <row r="800">
          <cell r="C800" t="str">
            <v>Morning Consult</v>
          </cell>
          <cell r="E800" t="str">
            <v>US</v>
          </cell>
          <cell r="F800" t="str">
            <v>B/C</v>
          </cell>
          <cell r="H800">
            <v>43597</v>
          </cell>
          <cell r="I800">
            <v>15342</v>
          </cell>
          <cell r="J800" t="str">
            <v>lv</v>
          </cell>
          <cell r="K800">
            <v>39</v>
          </cell>
          <cell r="L800">
            <v>0</v>
          </cell>
          <cell r="M800">
            <v>3</v>
          </cell>
          <cell r="N800">
            <v>6</v>
          </cell>
          <cell r="O800">
            <v>2</v>
          </cell>
          <cell r="P800">
            <v>19</v>
          </cell>
          <cell r="Q800">
            <v>0</v>
          </cell>
          <cell r="R800">
            <v>8</v>
          </cell>
          <cell r="S800">
            <v>1</v>
          </cell>
          <cell r="AK800">
            <v>5.4630530037511173E-5</v>
          </cell>
        </row>
        <row r="801">
          <cell r="C801" t="str">
            <v>McLaughlin &amp; Associates</v>
          </cell>
          <cell r="E801" t="str">
            <v>US</v>
          </cell>
          <cell r="F801" t="str">
            <v>C/D</v>
          </cell>
          <cell r="H801">
            <v>43596</v>
          </cell>
          <cell r="I801">
            <v>360</v>
          </cell>
          <cell r="J801" t="str">
            <v>lv</v>
          </cell>
          <cell r="K801">
            <v>30</v>
          </cell>
          <cell r="L801">
            <v>0</v>
          </cell>
          <cell r="M801">
            <v>5</v>
          </cell>
          <cell r="N801">
            <v>4</v>
          </cell>
          <cell r="O801">
            <v>2</v>
          </cell>
          <cell r="P801">
            <v>19</v>
          </cell>
          <cell r="Q801">
            <v>0</v>
          </cell>
          <cell r="R801">
            <v>7</v>
          </cell>
          <cell r="S801">
            <v>2</v>
          </cell>
          <cell r="AK801">
            <v>1.3204006273802261E-3</v>
          </cell>
        </row>
        <row r="802">
          <cell r="C802" t="str">
            <v>Denno Research</v>
          </cell>
          <cell r="E802" t="str">
            <v>Michigan</v>
          </cell>
          <cell r="F802">
            <v>0</v>
          </cell>
          <cell r="H802">
            <v>43595</v>
          </cell>
          <cell r="I802">
            <v>235</v>
          </cell>
          <cell r="J802" t="str">
            <v>lv</v>
          </cell>
          <cell r="K802">
            <v>37</v>
          </cell>
          <cell r="L802">
            <v>0</v>
          </cell>
          <cell r="M802">
            <v>3</v>
          </cell>
          <cell r="N802">
            <v>5</v>
          </cell>
          <cell r="O802">
            <v>1</v>
          </cell>
          <cell r="P802">
            <v>16</v>
          </cell>
          <cell r="Q802">
            <v>0</v>
          </cell>
          <cell r="R802">
            <v>9</v>
          </cell>
          <cell r="S802">
            <v>0</v>
          </cell>
          <cell r="AK802">
            <v>9.7283155086895307E-2</v>
          </cell>
        </row>
        <row r="803">
          <cell r="C803" t="str">
            <v>Zogby Interactive/JZ Analytics</v>
          </cell>
          <cell r="E803" t="str">
            <v>US</v>
          </cell>
          <cell r="F803" t="str">
            <v>C</v>
          </cell>
          <cell r="H803">
            <v>43594</v>
          </cell>
          <cell r="I803">
            <v>463</v>
          </cell>
          <cell r="J803" t="str">
            <v>lv</v>
          </cell>
          <cell r="K803">
            <v>37</v>
          </cell>
          <cell r="L803">
            <v>0</v>
          </cell>
          <cell r="M803">
            <v>3</v>
          </cell>
          <cell r="N803">
            <v>7</v>
          </cell>
          <cell r="O803">
            <v>2</v>
          </cell>
          <cell r="P803">
            <v>15</v>
          </cell>
          <cell r="Q803">
            <v>0</v>
          </cell>
          <cell r="R803">
            <v>6</v>
          </cell>
          <cell r="S803">
            <v>2</v>
          </cell>
          <cell r="AK803">
            <v>7.8522317676359438E-3</v>
          </cell>
        </row>
        <row r="804">
          <cell r="C804" t="str">
            <v>Change Research</v>
          </cell>
          <cell r="E804" t="str">
            <v>South Carolina</v>
          </cell>
          <cell r="F804" t="str">
            <v>C</v>
          </cell>
          <cell r="H804">
            <v>43594</v>
          </cell>
          <cell r="I804">
            <v>595</v>
          </cell>
          <cell r="J804" t="str">
            <v>lv</v>
          </cell>
          <cell r="K804">
            <v>46</v>
          </cell>
          <cell r="L804">
            <v>0</v>
          </cell>
          <cell r="M804">
            <v>4</v>
          </cell>
          <cell r="N804">
            <v>8</v>
          </cell>
          <cell r="O804">
            <v>1</v>
          </cell>
          <cell r="P804">
            <v>15</v>
          </cell>
          <cell r="Q804">
            <v>0</v>
          </cell>
          <cell r="R804">
            <v>8</v>
          </cell>
          <cell r="S804">
            <v>2</v>
          </cell>
          <cell r="AK804">
            <v>3.1534550348237458E-3</v>
          </cell>
        </row>
        <row r="805">
          <cell r="C805" t="str">
            <v>Tel Opinion Research</v>
          </cell>
          <cell r="E805" t="str">
            <v>Florida</v>
          </cell>
          <cell r="F805" t="str">
            <v>B/C</v>
          </cell>
          <cell r="H805">
            <v>43593</v>
          </cell>
          <cell r="I805">
            <v>800</v>
          </cell>
          <cell r="J805" t="str">
            <v>lv</v>
          </cell>
          <cell r="K805">
            <v>39</v>
          </cell>
          <cell r="L805">
            <v>0</v>
          </cell>
          <cell r="M805">
            <v>1</v>
          </cell>
          <cell r="N805">
            <v>3</v>
          </cell>
          <cell r="O805">
            <v>1</v>
          </cell>
          <cell r="P805">
            <v>16</v>
          </cell>
          <cell r="Q805">
            <v>0</v>
          </cell>
          <cell r="R805">
            <v>5</v>
          </cell>
          <cell r="S805">
            <v>0</v>
          </cell>
          <cell r="AK805">
            <v>2.4923587326556602E-2</v>
          </cell>
        </row>
        <row r="806">
          <cell r="C806" t="str">
            <v>Monmouth University</v>
          </cell>
          <cell r="E806" t="str">
            <v>New Hampshire</v>
          </cell>
          <cell r="F806" t="str">
            <v>A+</v>
          </cell>
          <cell r="H806">
            <v>43592</v>
          </cell>
          <cell r="I806">
            <v>376</v>
          </cell>
          <cell r="J806" t="str">
            <v>lv</v>
          </cell>
          <cell r="K806">
            <v>36</v>
          </cell>
          <cell r="L806">
            <v>0</v>
          </cell>
          <cell r="M806">
            <v>2</v>
          </cell>
          <cell r="N806">
            <v>9</v>
          </cell>
          <cell r="O806">
            <v>2</v>
          </cell>
          <cell r="P806">
            <v>18</v>
          </cell>
          <cell r="Q806">
            <v>0</v>
          </cell>
          <cell r="R806">
            <v>8</v>
          </cell>
          <cell r="S806">
            <v>1</v>
          </cell>
          <cell r="AK806">
            <v>2.8903056805071513E-2</v>
          </cell>
        </row>
        <row r="807">
          <cell r="C807" t="str">
            <v>GBAO</v>
          </cell>
          <cell r="E807" t="str">
            <v>US</v>
          </cell>
          <cell r="F807" t="str">
            <v>B/C</v>
          </cell>
          <cell r="H807">
            <v>43590</v>
          </cell>
          <cell r="I807">
            <v>800</v>
          </cell>
          <cell r="J807" t="str">
            <v>lv</v>
          </cell>
          <cell r="K807">
            <v>36</v>
          </cell>
          <cell r="L807">
            <v>0</v>
          </cell>
          <cell r="M807">
            <v>3</v>
          </cell>
          <cell r="N807">
            <v>5</v>
          </cell>
          <cell r="O807">
            <v>1</v>
          </cell>
          <cell r="P807">
            <v>13</v>
          </cell>
          <cell r="Q807">
            <v>0</v>
          </cell>
          <cell r="R807">
            <v>8</v>
          </cell>
          <cell r="S807">
            <v>0</v>
          </cell>
          <cell r="AK807">
            <v>1.567983207392631</v>
          </cell>
        </row>
        <row r="808">
          <cell r="C808" t="str">
            <v>Capitol Weekly</v>
          </cell>
          <cell r="E808" t="str">
            <v>California</v>
          </cell>
          <cell r="F808">
            <v>0</v>
          </cell>
          <cell r="H808">
            <v>43585</v>
          </cell>
          <cell r="I808">
            <v>1041</v>
          </cell>
          <cell r="J808" t="str">
            <v>lv</v>
          </cell>
          <cell r="K808">
            <v>20.399999999999999</v>
          </cell>
          <cell r="L808">
            <v>0</v>
          </cell>
          <cell r="M808">
            <v>1.9</v>
          </cell>
          <cell r="N808">
            <v>18.7</v>
          </cell>
          <cell r="O808">
            <v>2.6</v>
          </cell>
          <cell r="P808">
            <v>19.8</v>
          </cell>
          <cell r="Q808">
            <v>0</v>
          </cell>
          <cell r="R808">
            <v>10</v>
          </cell>
          <cell r="S808">
            <v>0</v>
          </cell>
          <cell r="AK808">
            <v>8.9665359987262919E-4</v>
          </cell>
        </row>
        <row r="809">
          <cell r="C809" t="str">
            <v>We Ask America</v>
          </cell>
          <cell r="E809" t="str">
            <v>Indiana</v>
          </cell>
          <cell r="F809" t="str">
            <v>C-</v>
          </cell>
          <cell r="H809">
            <v>43590</v>
          </cell>
          <cell r="I809">
            <v>280</v>
          </cell>
          <cell r="J809" t="str">
            <v>lv</v>
          </cell>
          <cell r="K809">
            <v>33</v>
          </cell>
          <cell r="L809">
            <v>0</v>
          </cell>
          <cell r="M809">
            <v>1</v>
          </cell>
          <cell r="N809">
            <v>20</v>
          </cell>
          <cell r="O809">
            <v>0</v>
          </cell>
          <cell r="P809">
            <v>23</v>
          </cell>
          <cell r="Q809">
            <v>0</v>
          </cell>
          <cell r="R809">
            <v>2</v>
          </cell>
          <cell r="S809">
            <v>0</v>
          </cell>
          <cell r="AK809">
            <v>0.63650919427978558</v>
          </cell>
        </row>
        <row r="810">
          <cell r="C810" t="str">
            <v>Change Research</v>
          </cell>
          <cell r="E810" t="str">
            <v>New Hampshire</v>
          </cell>
          <cell r="F810" t="str">
            <v>C</v>
          </cell>
          <cell r="H810">
            <v>43590</v>
          </cell>
          <cell r="I810">
            <v>864</v>
          </cell>
          <cell r="J810" t="str">
            <v>lv</v>
          </cell>
          <cell r="K810">
            <v>26</v>
          </cell>
          <cell r="L810">
            <v>0</v>
          </cell>
          <cell r="M810">
            <v>2</v>
          </cell>
          <cell r="N810">
            <v>12</v>
          </cell>
          <cell r="O810">
            <v>1</v>
          </cell>
          <cell r="P810">
            <v>30</v>
          </cell>
          <cell r="Q810">
            <v>0</v>
          </cell>
          <cell r="R810">
            <v>9</v>
          </cell>
          <cell r="S810">
            <v>2</v>
          </cell>
          <cell r="AK810">
            <v>1.9097868520969605E-2</v>
          </cell>
        </row>
        <row r="811">
          <cell r="C811" t="str">
            <v>Morning Consult</v>
          </cell>
          <cell r="E811" t="str">
            <v>US</v>
          </cell>
          <cell r="F811" t="str">
            <v>B/C</v>
          </cell>
          <cell r="H811">
            <v>43590</v>
          </cell>
          <cell r="I811">
            <v>15770</v>
          </cell>
          <cell r="J811" t="str">
            <v>lv</v>
          </cell>
          <cell r="K811">
            <v>40</v>
          </cell>
          <cell r="L811">
            <v>0</v>
          </cell>
          <cell r="M811">
            <v>3</v>
          </cell>
          <cell r="N811">
            <v>6</v>
          </cell>
          <cell r="O811">
            <v>2</v>
          </cell>
          <cell r="P811">
            <v>19</v>
          </cell>
          <cell r="Q811">
            <v>0</v>
          </cell>
          <cell r="R811">
            <v>8</v>
          </cell>
          <cell r="S811">
            <v>1</v>
          </cell>
          <cell r="AK811">
            <v>5.0634512498822301E-5</v>
          </cell>
        </row>
        <row r="812">
          <cell r="C812" t="str">
            <v>Harris Insights &amp; Analytics</v>
          </cell>
          <cell r="E812" t="str">
            <v>US</v>
          </cell>
          <cell r="F812" t="str">
            <v>C+</v>
          </cell>
          <cell r="H812">
            <v>43589</v>
          </cell>
          <cell r="I812">
            <v>440</v>
          </cell>
          <cell r="J812" t="str">
            <v>rv</v>
          </cell>
          <cell r="K812">
            <v>46</v>
          </cell>
          <cell r="L812">
            <v>0</v>
          </cell>
          <cell r="M812">
            <v>2.7</v>
          </cell>
          <cell r="N812">
            <v>8</v>
          </cell>
          <cell r="O812">
            <v>0.3</v>
          </cell>
          <cell r="P812">
            <v>14</v>
          </cell>
          <cell r="Q812">
            <v>0</v>
          </cell>
          <cell r="R812">
            <v>7</v>
          </cell>
          <cell r="S812">
            <v>0.8</v>
          </cell>
          <cell r="AK812">
            <v>1.7935965085104191E-7</v>
          </cell>
        </row>
        <row r="813">
          <cell r="C813" t="str">
            <v>Optimus</v>
          </cell>
          <cell r="E813" t="str">
            <v>South Carolina</v>
          </cell>
          <cell r="F813" t="str">
            <v>C/D</v>
          </cell>
          <cell r="H813">
            <v>43587</v>
          </cell>
          <cell r="I813">
            <v>568</v>
          </cell>
          <cell r="J813" t="str">
            <v>lv</v>
          </cell>
          <cell r="K813">
            <v>48.3</v>
          </cell>
          <cell r="L813">
            <v>0</v>
          </cell>
          <cell r="M813">
            <v>3.8</v>
          </cell>
          <cell r="N813">
            <v>5.2</v>
          </cell>
          <cell r="O813">
            <v>0.8</v>
          </cell>
          <cell r="P813">
            <v>11.9</v>
          </cell>
          <cell r="Q813">
            <v>0</v>
          </cell>
          <cell r="R813">
            <v>4.5</v>
          </cell>
          <cell r="S813">
            <v>0</v>
          </cell>
          <cell r="AK813">
            <v>2.6582090595091066E-2</v>
          </cell>
        </row>
        <row r="814">
          <cell r="C814" t="str">
            <v>Optimus</v>
          </cell>
          <cell r="E814" t="str">
            <v>New Hampshire</v>
          </cell>
          <cell r="F814" t="str">
            <v>C/D</v>
          </cell>
          <cell r="H814">
            <v>43587</v>
          </cell>
          <cell r="I814">
            <v>551</v>
          </cell>
          <cell r="J814" t="str">
            <v>lv</v>
          </cell>
          <cell r="K814">
            <v>34</v>
          </cell>
          <cell r="L814">
            <v>0</v>
          </cell>
          <cell r="M814">
            <v>1.2</v>
          </cell>
          <cell r="N814">
            <v>9.6999999999999993</v>
          </cell>
          <cell r="O814">
            <v>1.3</v>
          </cell>
          <cell r="P814">
            <v>15.5</v>
          </cell>
          <cell r="Q814">
            <v>0</v>
          </cell>
          <cell r="R814">
            <v>9.1</v>
          </cell>
          <cell r="S814">
            <v>0</v>
          </cell>
          <cell r="AK814">
            <v>2.6332858074382081E-2</v>
          </cell>
        </row>
        <row r="815">
          <cell r="C815" t="str">
            <v>Optimus</v>
          </cell>
          <cell r="E815" t="str">
            <v>Iowa</v>
          </cell>
          <cell r="F815" t="str">
            <v>C/D</v>
          </cell>
          <cell r="H815">
            <v>43587</v>
          </cell>
          <cell r="I815">
            <v>576</v>
          </cell>
          <cell r="J815" t="str">
            <v>lv</v>
          </cell>
          <cell r="K815">
            <v>34.9</v>
          </cell>
          <cell r="L815">
            <v>0</v>
          </cell>
          <cell r="M815">
            <v>2.4</v>
          </cell>
          <cell r="N815">
            <v>11.4</v>
          </cell>
          <cell r="O815">
            <v>3.5</v>
          </cell>
          <cell r="P815">
            <v>13.7</v>
          </cell>
          <cell r="Q815">
            <v>0</v>
          </cell>
          <cell r="R815">
            <v>10.4</v>
          </cell>
          <cell r="S815">
            <v>0</v>
          </cell>
          <cell r="AK815">
            <v>2.6697575644977583E-2</v>
          </cell>
        </row>
        <row r="816">
          <cell r="C816" t="str">
            <v>Harris Insights &amp; Analytics</v>
          </cell>
          <cell r="E816" t="str">
            <v>US</v>
          </cell>
          <cell r="F816" t="str">
            <v>C+</v>
          </cell>
          <cell r="H816">
            <v>43586</v>
          </cell>
          <cell r="I816">
            <v>259</v>
          </cell>
          <cell r="J816" t="str">
            <v>rv</v>
          </cell>
          <cell r="K816">
            <v>44</v>
          </cell>
          <cell r="L816">
            <v>2</v>
          </cell>
          <cell r="M816">
            <v>3</v>
          </cell>
          <cell r="N816">
            <v>2</v>
          </cell>
          <cell r="O816">
            <v>2</v>
          </cell>
          <cell r="P816">
            <v>14</v>
          </cell>
          <cell r="Q816">
            <v>0</v>
          </cell>
          <cell r="R816">
            <v>5</v>
          </cell>
          <cell r="S816">
            <v>0</v>
          </cell>
          <cell r="AK816">
            <v>1.4926121600756034E-7</v>
          </cell>
        </row>
        <row r="817">
          <cell r="C817" t="str">
            <v>Harris Insights &amp; Analytics</v>
          </cell>
          <cell r="E817" t="str">
            <v>US</v>
          </cell>
          <cell r="F817" t="str">
            <v>C+</v>
          </cell>
          <cell r="H817">
            <v>43586</v>
          </cell>
          <cell r="I817">
            <v>254</v>
          </cell>
          <cell r="J817" t="str">
            <v>rv</v>
          </cell>
          <cell r="K817">
            <v>34</v>
          </cell>
          <cell r="L817">
            <v>2</v>
          </cell>
          <cell r="M817">
            <v>5</v>
          </cell>
          <cell r="N817">
            <v>4</v>
          </cell>
          <cell r="O817">
            <v>1</v>
          </cell>
          <cell r="P817">
            <v>17</v>
          </cell>
          <cell r="Q817">
            <v>0</v>
          </cell>
          <cell r="R817">
            <v>3</v>
          </cell>
          <cell r="S817">
            <v>2</v>
          </cell>
          <cell r="AK817">
            <v>0</v>
          </cell>
        </row>
        <row r="818">
          <cell r="C818" t="str">
            <v>Change Research</v>
          </cell>
          <cell r="E818" t="str">
            <v>Virginia</v>
          </cell>
          <cell r="F818" t="str">
            <v>C</v>
          </cell>
          <cell r="H818">
            <v>43585</v>
          </cell>
          <cell r="I818">
            <v>551</v>
          </cell>
          <cell r="J818" t="str">
            <v>lv</v>
          </cell>
          <cell r="K818">
            <v>41</v>
          </cell>
          <cell r="L818">
            <v>0</v>
          </cell>
          <cell r="M818">
            <v>3</v>
          </cell>
          <cell r="N818">
            <v>12</v>
          </cell>
          <cell r="O818">
            <v>1</v>
          </cell>
          <cell r="P818">
            <v>20</v>
          </cell>
          <cell r="Q818">
            <v>0</v>
          </cell>
          <cell r="R818">
            <v>10</v>
          </cell>
          <cell r="S818">
            <v>1</v>
          </cell>
          <cell r="AK818">
            <v>1.0186234312690852</v>
          </cell>
        </row>
        <row r="819">
          <cell r="C819" t="str">
            <v>Quinnipiac University</v>
          </cell>
          <cell r="E819" t="str">
            <v>US</v>
          </cell>
          <cell r="F819" t="str">
            <v>B+</v>
          </cell>
          <cell r="H819">
            <v>43584</v>
          </cell>
          <cell r="I819">
            <v>419</v>
          </cell>
          <cell r="J819" t="str">
            <v>rv</v>
          </cell>
          <cell r="K819">
            <v>38</v>
          </cell>
          <cell r="L819">
            <v>0</v>
          </cell>
          <cell r="M819">
            <v>2</v>
          </cell>
          <cell r="N819">
            <v>10</v>
          </cell>
          <cell r="O819">
            <v>1</v>
          </cell>
          <cell r="P819">
            <v>11</v>
          </cell>
          <cell r="Q819">
            <v>0</v>
          </cell>
          <cell r="R819">
            <v>12</v>
          </cell>
          <cell r="S819">
            <v>1</v>
          </cell>
          <cell r="AK819">
            <v>4.5652182174014944E-4</v>
          </cell>
        </row>
        <row r="820">
          <cell r="C820" t="str">
            <v>Harris Insights &amp; Analytics</v>
          </cell>
          <cell r="E820" t="str">
            <v>US</v>
          </cell>
          <cell r="F820" t="str">
            <v>C+</v>
          </cell>
          <cell r="H820">
            <v>43583</v>
          </cell>
          <cell r="I820">
            <v>741</v>
          </cell>
          <cell r="J820" t="str">
            <v>rv</v>
          </cell>
          <cell r="K820">
            <v>33</v>
          </cell>
          <cell r="L820">
            <v>0</v>
          </cell>
          <cell r="M820">
            <v>3</v>
          </cell>
          <cell r="N820">
            <v>5</v>
          </cell>
          <cell r="O820">
            <v>1</v>
          </cell>
          <cell r="P820">
            <v>16</v>
          </cell>
          <cell r="Q820">
            <v>0</v>
          </cell>
          <cell r="R820">
            <v>6</v>
          </cell>
          <cell r="S820">
            <v>0</v>
          </cell>
          <cell r="AK820">
            <v>2.0498820514669225E-7</v>
          </cell>
        </row>
        <row r="821">
          <cell r="C821" t="str">
            <v>SSRS</v>
          </cell>
          <cell r="E821" t="str">
            <v>US</v>
          </cell>
          <cell r="F821" t="str">
            <v>A/B</v>
          </cell>
          <cell r="H821">
            <v>43583</v>
          </cell>
          <cell r="I821">
            <v>411</v>
          </cell>
          <cell r="J821" t="str">
            <v>rv</v>
          </cell>
          <cell r="K821">
            <v>39</v>
          </cell>
          <cell r="L821">
            <v>0</v>
          </cell>
          <cell r="M821">
            <v>2</v>
          </cell>
          <cell r="N821">
            <v>7</v>
          </cell>
          <cell r="O821">
            <v>2</v>
          </cell>
          <cell r="P821">
            <v>15</v>
          </cell>
          <cell r="Q821">
            <v>0</v>
          </cell>
          <cell r="R821">
            <v>8</v>
          </cell>
          <cell r="S821">
            <v>1</v>
          </cell>
          <cell r="AK821">
            <v>2.0449312713882129E-3</v>
          </cell>
        </row>
        <row r="822">
          <cell r="C822" t="str">
            <v>Suffolk University</v>
          </cell>
          <cell r="E822" t="str">
            <v>New Hampshire</v>
          </cell>
          <cell r="F822" t="str">
            <v>A-</v>
          </cell>
          <cell r="H822">
            <v>43583</v>
          </cell>
          <cell r="I822">
            <v>429</v>
          </cell>
          <cell r="J822" t="str">
            <v>lv</v>
          </cell>
          <cell r="K822">
            <v>20.05</v>
          </cell>
          <cell r="L822">
            <v>0</v>
          </cell>
          <cell r="M822">
            <v>2.8</v>
          </cell>
          <cell r="N822">
            <v>11.89</v>
          </cell>
          <cell r="O822">
            <v>1.17</v>
          </cell>
          <cell r="P822">
            <v>12.35</v>
          </cell>
          <cell r="Q822">
            <v>0</v>
          </cell>
          <cell r="R822">
            <v>8.39</v>
          </cell>
          <cell r="S822">
            <v>1.17</v>
          </cell>
          <cell r="AK822">
            <v>3.9823272590902674E-2</v>
          </cell>
        </row>
        <row r="823">
          <cell r="C823" t="str">
            <v>Morning Consult</v>
          </cell>
          <cell r="E823" t="str">
            <v>US</v>
          </cell>
          <cell r="F823" t="str">
            <v>B/C</v>
          </cell>
          <cell r="H823">
            <v>43583</v>
          </cell>
          <cell r="I823">
            <v>15475</v>
          </cell>
          <cell r="J823" t="str">
            <v>lv</v>
          </cell>
          <cell r="K823">
            <v>36</v>
          </cell>
          <cell r="L823">
            <v>0</v>
          </cell>
          <cell r="M823">
            <v>3</v>
          </cell>
          <cell r="N823">
            <v>8</v>
          </cell>
          <cell r="O823">
            <v>2</v>
          </cell>
          <cell r="P823">
            <v>22</v>
          </cell>
          <cell r="Q823">
            <v>0</v>
          </cell>
          <cell r="R823">
            <v>9</v>
          </cell>
          <cell r="S823">
            <v>2</v>
          </cell>
          <cell r="AK823">
            <v>4.6132378908989293E-5</v>
          </cell>
        </row>
        <row r="824">
          <cell r="C824" t="str">
            <v>Emerson College</v>
          </cell>
          <cell r="E824" t="str">
            <v>Texas</v>
          </cell>
          <cell r="F824" t="str">
            <v>A-</v>
          </cell>
          <cell r="H824">
            <v>43583</v>
          </cell>
          <cell r="I824">
            <v>342</v>
          </cell>
          <cell r="J824" t="str">
            <v>lv</v>
          </cell>
          <cell r="K824">
            <v>22.9</v>
          </cell>
          <cell r="L824">
            <v>0</v>
          </cell>
          <cell r="M824">
            <v>0.6</v>
          </cell>
          <cell r="N824">
            <v>8.4</v>
          </cell>
          <cell r="O824">
            <v>3</v>
          </cell>
          <cell r="P824">
            <v>16.8</v>
          </cell>
          <cell r="Q824">
            <v>0</v>
          </cell>
          <cell r="R824">
            <v>6.8</v>
          </cell>
          <cell r="S824">
            <v>3.2</v>
          </cell>
          <cell r="AK824">
            <v>0.28271542303503017</v>
          </cell>
        </row>
        <row r="825">
          <cell r="C825" t="str">
            <v>ABC News/Washington Post</v>
          </cell>
          <cell r="E825" t="str">
            <v>US</v>
          </cell>
          <cell r="F825" t="str">
            <v>A+</v>
          </cell>
          <cell r="H825">
            <v>43580</v>
          </cell>
          <cell r="I825">
            <v>427</v>
          </cell>
          <cell r="J825" t="str">
            <v>a</v>
          </cell>
          <cell r="K825">
            <v>17</v>
          </cell>
          <cell r="L825">
            <v>0</v>
          </cell>
          <cell r="M825">
            <v>1</v>
          </cell>
          <cell r="N825">
            <v>5</v>
          </cell>
          <cell r="O825">
            <v>1</v>
          </cell>
          <cell r="P825">
            <v>11</v>
          </cell>
          <cell r="Q825">
            <v>0</v>
          </cell>
          <cell r="R825">
            <v>4</v>
          </cell>
          <cell r="S825">
            <v>0</v>
          </cell>
          <cell r="AK825">
            <v>2.0790899642235913E-3</v>
          </cell>
        </row>
        <row r="826">
          <cell r="C826" t="str">
            <v>Ipsos</v>
          </cell>
          <cell r="E826" t="str">
            <v>US</v>
          </cell>
          <cell r="F826" t="str">
            <v>B-</v>
          </cell>
          <cell r="H826">
            <v>43578</v>
          </cell>
          <cell r="I826">
            <v>2237</v>
          </cell>
          <cell r="J826" t="str">
            <v>a</v>
          </cell>
          <cell r="K826">
            <v>24</v>
          </cell>
          <cell r="L826">
            <v>0</v>
          </cell>
          <cell r="M826">
            <v>3</v>
          </cell>
          <cell r="N826">
            <v>7</v>
          </cell>
          <cell r="O826">
            <v>1</v>
          </cell>
          <cell r="P826">
            <v>15</v>
          </cell>
          <cell r="Q826">
            <v>0</v>
          </cell>
          <cell r="R826">
            <v>5</v>
          </cell>
          <cell r="S826">
            <v>1</v>
          </cell>
          <cell r="AK826">
            <v>4.9431550695929851E-5</v>
          </cell>
        </row>
        <row r="827">
          <cell r="C827" t="str">
            <v>Change Research</v>
          </cell>
          <cell r="E827" t="str">
            <v>Texas</v>
          </cell>
          <cell r="F827" t="str">
            <v>C</v>
          </cell>
          <cell r="H827">
            <v>43577</v>
          </cell>
          <cell r="I827">
            <v>1578</v>
          </cell>
          <cell r="J827" t="str">
            <v>lv</v>
          </cell>
          <cell r="K827">
            <v>0</v>
          </cell>
          <cell r="L827">
            <v>0</v>
          </cell>
          <cell r="M827">
            <v>4</v>
          </cell>
          <cell r="N827">
            <v>21</v>
          </cell>
          <cell r="O827">
            <v>1</v>
          </cell>
          <cell r="P827">
            <v>23</v>
          </cell>
          <cell r="Q827">
            <v>0</v>
          </cell>
          <cell r="R827">
            <v>5</v>
          </cell>
          <cell r="S827">
            <v>0</v>
          </cell>
          <cell r="AK827">
            <v>0</v>
          </cell>
        </row>
        <row r="828">
          <cell r="C828" t="str">
            <v>Change Research</v>
          </cell>
          <cell r="E828" t="str">
            <v>Texas</v>
          </cell>
          <cell r="F828" t="str">
            <v>C</v>
          </cell>
          <cell r="H828">
            <v>43577</v>
          </cell>
          <cell r="I828">
            <v>1578</v>
          </cell>
          <cell r="J828" t="str">
            <v>lv</v>
          </cell>
          <cell r="K828">
            <v>20</v>
          </cell>
          <cell r="L828">
            <v>0</v>
          </cell>
          <cell r="M828">
            <v>2</v>
          </cell>
          <cell r="N828">
            <v>15</v>
          </cell>
          <cell r="O828">
            <v>1</v>
          </cell>
          <cell r="P828">
            <v>19</v>
          </cell>
          <cell r="Q828">
            <v>0</v>
          </cell>
          <cell r="R828">
            <v>5</v>
          </cell>
          <cell r="S828">
            <v>1</v>
          </cell>
          <cell r="AK828">
            <v>0.18110330084918025</v>
          </cell>
        </row>
        <row r="829">
          <cell r="C829" t="str">
            <v>Morning Consult</v>
          </cell>
          <cell r="E829" t="str">
            <v>US</v>
          </cell>
          <cell r="F829" t="str">
            <v>B/C</v>
          </cell>
          <cell r="H829">
            <v>43576</v>
          </cell>
          <cell r="I829">
            <v>14335</v>
          </cell>
          <cell r="J829" t="str">
            <v>lv</v>
          </cell>
          <cell r="K829">
            <v>30</v>
          </cell>
          <cell r="L829">
            <v>0</v>
          </cell>
          <cell r="M829">
            <v>4</v>
          </cell>
          <cell r="N829">
            <v>9</v>
          </cell>
          <cell r="O829">
            <v>2</v>
          </cell>
          <cell r="P829">
            <v>24</v>
          </cell>
          <cell r="Q829">
            <v>0</v>
          </cell>
          <cell r="R829">
            <v>7</v>
          </cell>
          <cell r="S829">
            <v>2</v>
          </cell>
          <cell r="AK829">
            <v>4.1122706245178716E-5</v>
          </cell>
        </row>
        <row r="830">
          <cell r="C830" t="str">
            <v>Echelon Insights</v>
          </cell>
          <cell r="E830" t="str">
            <v>US</v>
          </cell>
          <cell r="F830">
            <v>0</v>
          </cell>
          <cell r="H830">
            <v>43574</v>
          </cell>
          <cell r="I830">
            <v>499</v>
          </cell>
          <cell r="J830" t="str">
            <v>rv</v>
          </cell>
          <cell r="K830">
            <v>26</v>
          </cell>
          <cell r="L830">
            <v>0</v>
          </cell>
          <cell r="M830">
            <v>3</v>
          </cell>
          <cell r="N830">
            <v>7</v>
          </cell>
          <cell r="O830">
            <v>1</v>
          </cell>
          <cell r="P830">
            <v>22</v>
          </cell>
          <cell r="Q830">
            <v>0</v>
          </cell>
          <cell r="R830">
            <v>3</v>
          </cell>
          <cell r="S830">
            <v>2</v>
          </cell>
          <cell r="AK830">
            <v>3.5449673230073393E-5</v>
          </cell>
        </row>
        <row r="831">
          <cell r="C831" t="str">
            <v>University of New Hampshire</v>
          </cell>
          <cell r="E831" t="str">
            <v>New Hampshire</v>
          </cell>
          <cell r="F831" t="str">
            <v>B</v>
          </cell>
          <cell r="H831">
            <v>43573</v>
          </cell>
          <cell r="I831">
            <v>241</v>
          </cell>
          <cell r="J831" t="str">
            <v>lv</v>
          </cell>
          <cell r="K831">
            <v>12</v>
          </cell>
          <cell r="L831">
            <v>0</v>
          </cell>
          <cell r="M831">
            <v>3</v>
          </cell>
          <cell r="N831">
            <v>11</v>
          </cell>
          <cell r="O831">
            <v>1</v>
          </cell>
          <cell r="P831">
            <v>18</v>
          </cell>
          <cell r="Q831">
            <v>0</v>
          </cell>
          <cell r="R831">
            <v>3</v>
          </cell>
          <cell r="S831">
            <v>0</v>
          </cell>
          <cell r="AK831">
            <v>0</v>
          </cell>
        </row>
        <row r="832">
          <cell r="C832" t="str">
            <v>Zogby Interactive/JZ Analytics</v>
          </cell>
          <cell r="E832" t="str">
            <v>Wisconsin</v>
          </cell>
          <cell r="F832" t="str">
            <v>C</v>
          </cell>
          <cell r="H832">
            <v>43573</v>
          </cell>
          <cell r="I832">
            <v>485</v>
          </cell>
          <cell r="J832" t="str">
            <v>lv</v>
          </cell>
          <cell r="K832">
            <v>24</v>
          </cell>
          <cell r="L832">
            <v>0</v>
          </cell>
          <cell r="M832">
            <v>4</v>
          </cell>
          <cell r="N832">
            <v>10</v>
          </cell>
          <cell r="O832">
            <v>4</v>
          </cell>
          <cell r="P832">
            <v>20</v>
          </cell>
          <cell r="Q832">
            <v>0</v>
          </cell>
          <cell r="R832">
            <v>6</v>
          </cell>
          <cell r="S832">
            <v>1</v>
          </cell>
          <cell r="AK832">
            <v>0.11709631003617391</v>
          </cell>
        </row>
        <row r="833">
          <cell r="C833" t="str">
            <v>University of New Hampshire</v>
          </cell>
          <cell r="E833" t="str">
            <v>New Hampshire</v>
          </cell>
          <cell r="F833" t="str">
            <v>B</v>
          </cell>
          <cell r="H833">
            <v>43573</v>
          </cell>
          <cell r="I833">
            <v>241</v>
          </cell>
          <cell r="J833" t="str">
            <v>lv</v>
          </cell>
          <cell r="K833">
            <v>18</v>
          </cell>
          <cell r="L833">
            <v>0</v>
          </cell>
          <cell r="M833">
            <v>3</v>
          </cell>
          <cell r="N833">
            <v>15</v>
          </cell>
          <cell r="O833">
            <v>2</v>
          </cell>
          <cell r="P833">
            <v>30</v>
          </cell>
          <cell r="Q833">
            <v>0</v>
          </cell>
          <cell r="R833">
            <v>5</v>
          </cell>
          <cell r="S833">
            <v>2</v>
          </cell>
          <cell r="AK833">
            <v>1.9535367432593358E-2</v>
          </cell>
        </row>
        <row r="834">
          <cell r="C834" t="str">
            <v>Gravis Marketing</v>
          </cell>
          <cell r="E834" t="str">
            <v>Iowa</v>
          </cell>
          <cell r="F834" t="str">
            <v>C+</v>
          </cell>
          <cell r="H834">
            <v>43573</v>
          </cell>
          <cell r="I834">
            <v>590</v>
          </cell>
          <cell r="J834" t="str">
            <v>lv</v>
          </cell>
          <cell r="K834">
            <v>19</v>
          </cell>
          <cell r="L834">
            <v>0</v>
          </cell>
          <cell r="M834">
            <v>4</v>
          </cell>
          <cell r="N834">
            <v>14</v>
          </cell>
          <cell r="O834">
            <v>4</v>
          </cell>
          <cell r="P834">
            <v>19</v>
          </cell>
          <cell r="Q834">
            <v>0</v>
          </cell>
          <cell r="R834">
            <v>6</v>
          </cell>
          <cell r="S834">
            <v>1</v>
          </cell>
          <cell r="AK834">
            <v>1.2448240473846248</v>
          </cell>
        </row>
        <row r="835">
          <cell r="C835" t="str">
            <v>USC Dornsife/LA Times</v>
          </cell>
          <cell r="E835" t="str">
            <v>US</v>
          </cell>
          <cell r="F835" t="str">
            <v>B/C</v>
          </cell>
          <cell r="H835">
            <v>43570</v>
          </cell>
          <cell r="I835">
            <v>1131</v>
          </cell>
          <cell r="J835" t="str">
            <v>lv</v>
          </cell>
          <cell r="K835">
            <v>30</v>
          </cell>
          <cell r="L835">
            <v>0</v>
          </cell>
          <cell r="M835">
            <v>3</v>
          </cell>
          <cell r="N835">
            <v>3</v>
          </cell>
          <cell r="O835">
            <v>2</v>
          </cell>
          <cell r="P835">
            <v>19</v>
          </cell>
          <cell r="Q835">
            <v>0</v>
          </cell>
          <cell r="R835">
            <v>5</v>
          </cell>
          <cell r="S835">
            <v>2</v>
          </cell>
          <cell r="AK835">
            <v>1.369628458500069E-2</v>
          </cell>
        </row>
        <row r="836">
          <cell r="C836" t="str">
            <v>Monmouth University</v>
          </cell>
          <cell r="E836" t="str">
            <v>US</v>
          </cell>
          <cell r="F836" t="str">
            <v>A+</v>
          </cell>
          <cell r="H836">
            <v>43570</v>
          </cell>
          <cell r="I836">
            <v>330</v>
          </cell>
          <cell r="J836" t="str">
            <v>rv</v>
          </cell>
          <cell r="K836">
            <v>0</v>
          </cell>
          <cell r="L836">
            <v>0</v>
          </cell>
          <cell r="M836">
            <v>3</v>
          </cell>
          <cell r="N836">
            <v>11</v>
          </cell>
          <cell r="O836">
            <v>2</v>
          </cell>
          <cell r="P836">
            <v>27</v>
          </cell>
          <cell r="Q836">
            <v>0</v>
          </cell>
          <cell r="R836">
            <v>8</v>
          </cell>
          <cell r="S836">
            <v>1</v>
          </cell>
          <cell r="AK836">
            <v>0</v>
          </cell>
        </row>
        <row r="837">
          <cell r="C837" t="str">
            <v>Monmouth University</v>
          </cell>
          <cell r="E837" t="str">
            <v>US</v>
          </cell>
          <cell r="F837" t="str">
            <v>A+</v>
          </cell>
          <cell r="H837">
            <v>43570</v>
          </cell>
          <cell r="I837">
            <v>330</v>
          </cell>
          <cell r="J837" t="str">
            <v>rv</v>
          </cell>
          <cell r="K837">
            <v>27</v>
          </cell>
          <cell r="L837">
            <v>0</v>
          </cell>
          <cell r="M837">
            <v>2</v>
          </cell>
          <cell r="N837">
            <v>8</v>
          </cell>
          <cell r="O837">
            <v>1</v>
          </cell>
          <cell r="P837">
            <v>20</v>
          </cell>
          <cell r="Q837">
            <v>0</v>
          </cell>
          <cell r="R837">
            <v>6</v>
          </cell>
          <cell r="S837">
            <v>0</v>
          </cell>
          <cell r="AK837">
            <v>5.5297423199073955E-3</v>
          </cell>
        </row>
        <row r="838">
          <cell r="C838" t="str">
            <v>Change Research</v>
          </cell>
          <cell r="E838" t="str">
            <v>US</v>
          </cell>
          <cell r="F838" t="str">
            <v>C</v>
          </cell>
          <cell r="H838">
            <v>43570</v>
          </cell>
          <cell r="I838">
            <v>2518</v>
          </cell>
          <cell r="J838" t="str">
            <v>lv</v>
          </cell>
          <cell r="K838">
            <v>21</v>
          </cell>
          <cell r="L838">
            <v>0</v>
          </cell>
          <cell r="M838">
            <v>4</v>
          </cell>
          <cell r="N838">
            <v>17</v>
          </cell>
          <cell r="O838">
            <v>2</v>
          </cell>
          <cell r="P838">
            <v>20</v>
          </cell>
          <cell r="Q838">
            <v>0</v>
          </cell>
          <cell r="R838">
            <v>8</v>
          </cell>
          <cell r="S838">
            <v>2</v>
          </cell>
          <cell r="AK838">
            <v>1.6786351642162627E-3</v>
          </cell>
        </row>
        <row r="839">
          <cell r="C839" t="str">
            <v>Change Research</v>
          </cell>
          <cell r="E839" t="str">
            <v>US</v>
          </cell>
          <cell r="F839" t="str">
            <v>C</v>
          </cell>
          <cell r="H839">
            <v>43570</v>
          </cell>
          <cell r="I839">
            <v>2518</v>
          </cell>
          <cell r="J839" t="str">
            <v>lv</v>
          </cell>
          <cell r="K839">
            <v>0</v>
          </cell>
          <cell r="L839">
            <v>0</v>
          </cell>
          <cell r="M839">
            <v>5</v>
          </cell>
          <cell r="N839">
            <v>21</v>
          </cell>
          <cell r="O839">
            <v>3</v>
          </cell>
          <cell r="P839">
            <v>26</v>
          </cell>
          <cell r="Q839">
            <v>0</v>
          </cell>
          <cell r="R839">
            <v>10</v>
          </cell>
          <cell r="S839">
            <v>3</v>
          </cell>
          <cell r="AK839">
            <v>0</v>
          </cell>
        </row>
        <row r="840">
          <cell r="C840" t="str">
            <v>USC Dornsife/LA Times</v>
          </cell>
          <cell r="E840" t="str">
            <v>US</v>
          </cell>
          <cell r="F840" t="str">
            <v>B/C</v>
          </cell>
          <cell r="H840">
            <v>43570</v>
          </cell>
          <cell r="I840">
            <v>2196</v>
          </cell>
          <cell r="J840" t="str">
            <v>lv</v>
          </cell>
          <cell r="K840">
            <v>27</v>
          </cell>
          <cell r="L840">
            <v>0</v>
          </cell>
          <cell r="M840">
            <v>2</v>
          </cell>
          <cell r="N840">
            <v>2</v>
          </cell>
          <cell r="O840">
            <v>1</v>
          </cell>
          <cell r="P840">
            <v>16</v>
          </cell>
          <cell r="Q840">
            <v>0</v>
          </cell>
          <cell r="R840">
            <v>4</v>
          </cell>
          <cell r="S840">
            <v>1</v>
          </cell>
          <cell r="AK840">
            <v>0</v>
          </cell>
        </row>
        <row r="841">
          <cell r="C841" t="str">
            <v>Morning Consult</v>
          </cell>
          <cell r="E841" t="str">
            <v>US</v>
          </cell>
          <cell r="F841" t="str">
            <v>B/C</v>
          </cell>
          <cell r="H841">
            <v>43569</v>
          </cell>
          <cell r="I841">
            <v>12550</v>
          </cell>
          <cell r="J841" t="str">
            <v>lv</v>
          </cell>
          <cell r="K841">
            <v>0</v>
          </cell>
          <cell r="L841">
            <v>0</v>
          </cell>
          <cell r="M841">
            <v>6</v>
          </cell>
          <cell r="N841">
            <v>9</v>
          </cell>
          <cell r="O841">
            <v>3</v>
          </cell>
          <cell r="P841">
            <v>35</v>
          </cell>
          <cell r="Q841">
            <v>0</v>
          </cell>
          <cell r="R841">
            <v>10</v>
          </cell>
          <cell r="S841">
            <v>2</v>
          </cell>
          <cell r="AK841">
            <v>0</v>
          </cell>
        </row>
        <row r="842">
          <cell r="C842" t="str">
            <v>Morning Consult</v>
          </cell>
          <cell r="E842" t="str">
            <v>US</v>
          </cell>
          <cell r="F842" t="str">
            <v>B/C</v>
          </cell>
          <cell r="H842">
            <v>43569</v>
          </cell>
          <cell r="I842">
            <v>12550</v>
          </cell>
          <cell r="J842" t="str">
            <v>lv</v>
          </cell>
          <cell r="K842">
            <v>31</v>
          </cell>
          <cell r="L842">
            <v>0</v>
          </cell>
          <cell r="M842">
            <v>4</v>
          </cell>
          <cell r="N842">
            <v>7</v>
          </cell>
          <cell r="O842">
            <v>2</v>
          </cell>
          <cell r="P842">
            <v>23</v>
          </cell>
          <cell r="Q842">
            <v>0</v>
          </cell>
          <cell r="R842">
            <v>7</v>
          </cell>
          <cell r="S842">
            <v>1</v>
          </cell>
          <cell r="AK842">
            <v>3.5879803051919992E-5</v>
          </cell>
        </row>
        <row r="843">
          <cell r="C843" t="str">
            <v>Emerson College</v>
          </cell>
          <cell r="E843" t="str">
            <v>US</v>
          </cell>
          <cell r="F843" t="str">
            <v>A-</v>
          </cell>
          <cell r="H843">
            <v>43569</v>
          </cell>
          <cell r="I843">
            <v>356</v>
          </cell>
          <cell r="J843" t="str">
            <v>lv</v>
          </cell>
          <cell r="K843">
            <v>23.8</v>
          </cell>
          <cell r="L843">
            <v>0</v>
          </cell>
          <cell r="M843">
            <v>1.6</v>
          </cell>
          <cell r="N843">
            <v>9</v>
          </cell>
          <cell r="O843">
            <v>1</v>
          </cell>
          <cell r="P843">
            <v>29</v>
          </cell>
          <cell r="Q843">
            <v>0</v>
          </cell>
          <cell r="R843">
            <v>6.8</v>
          </cell>
          <cell r="S843">
            <v>2.7</v>
          </cell>
          <cell r="AK843">
            <v>1.6581336353251029E-3</v>
          </cell>
        </row>
        <row r="844">
          <cell r="C844" t="str">
            <v>Muhlenberg College</v>
          </cell>
          <cell r="E844" t="str">
            <v>Pennsylvania</v>
          </cell>
          <cell r="F844" t="str">
            <v>A+</v>
          </cell>
          <cell r="H844">
            <v>43565</v>
          </cell>
          <cell r="I844">
            <v>405</v>
          </cell>
          <cell r="J844" t="str">
            <v>rv</v>
          </cell>
          <cell r="K844">
            <v>28</v>
          </cell>
          <cell r="L844">
            <v>0</v>
          </cell>
          <cell r="M844">
            <v>3</v>
          </cell>
          <cell r="N844">
            <v>4</v>
          </cell>
          <cell r="O844">
            <v>3</v>
          </cell>
          <cell r="P844">
            <v>16</v>
          </cell>
          <cell r="Q844">
            <v>0</v>
          </cell>
          <cell r="R844">
            <v>8</v>
          </cell>
          <cell r="S844">
            <v>0</v>
          </cell>
          <cell r="AK844">
            <v>2.9669515287198149</v>
          </cell>
        </row>
        <row r="845">
          <cell r="C845" t="str">
            <v>Monmouth University</v>
          </cell>
          <cell r="E845" t="str">
            <v>Iowa</v>
          </cell>
          <cell r="F845" t="str">
            <v>A+</v>
          </cell>
          <cell r="H845">
            <v>43564</v>
          </cell>
          <cell r="I845">
            <v>351</v>
          </cell>
          <cell r="J845" t="str">
            <v>lv</v>
          </cell>
          <cell r="K845">
            <v>27</v>
          </cell>
          <cell r="L845">
            <v>0</v>
          </cell>
          <cell r="M845">
            <v>3</v>
          </cell>
          <cell r="N845">
            <v>9</v>
          </cell>
          <cell r="O845">
            <v>4</v>
          </cell>
          <cell r="P845">
            <v>16</v>
          </cell>
          <cell r="Q845">
            <v>0</v>
          </cell>
          <cell r="R845">
            <v>7</v>
          </cell>
          <cell r="S845">
            <v>1</v>
          </cell>
          <cell r="AK845">
            <v>6.1810200957410797E-3</v>
          </cell>
        </row>
        <row r="846">
          <cell r="C846" t="str">
            <v>Change Research</v>
          </cell>
          <cell r="E846" t="str">
            <v>California</v>
          </cell>
          <cell r="F846" t="str">
            <v>C</v>
          </cell>
          <cell r="H846">
            <v>43564</v>
          </cell>
          <cell r="I846">
            <v>2003</v>
          </cell>
          <cell r="J846" t="str">
            <v>lv</v>
          </cell>
          <cell r="K846">
            <v>0</v>
          </cell>
          <cell r="L846">
            <v>0</v>
          </cell>
          <cell r="M846">
            <v>5</v>
          </cell>
          <cell r="N846">
            <v>11</v>
          </cell>
          <cell r="O846">
            <v>1</v>
          </cell>
          <cell r="P846">
            <v>28</v>
          </cell>
          <cell r="Q846">
            <v>0</v>
          </cell>
          <cell r="R846">
            <v>9</v>
          </cell>
          <cell r="S846">
            <v>1</v>
          </cell>
          <cell r="AK846">
            <v>0</v>
          </cell>
        </row>
        <row r="847">
          <cell r="C847" t="str">
            <v>Change Research</v>
          </cell>
          <cell r="E847" t="str">
            <v>California</v>
          </cell>
          <cell r="F847" t="str">
            <v>C</v>
          </cell>
          <cell r="H847">
            <v>43564</v>
          </cell>
          <cell r="I847">
            <v>2003</v>
          </cell>
          <cell r="J847" t="str">
            <v>lv</v>
          </cell>
          <cell r="K847">
            <v>21</v>
          </cell>
          <cell r="L847">
            <v>0</v>
          </cell>
          <cell r="M847">
            <v>3</v>
          </cell>
          <cell r="N847">
            <v>9</v>
          </cell>
          <cell r="O847">
            <v>1</v>
          </cell>
          <cell r="P847">
            <v>22</v>
          </cell>
          <cell r="Q847">
            <v>0</v>
          </cell>
          <cell r="R847">
            <v>8</v>
          </cell>
          <cell r="S847">
            <v>1</v>
          </cell>
          <cell r="AK847">
            <v>4.4221291877040237E-3</v>
          </cell>
        </row>
        <row r="848">
          <cell r="C848" t="str">
            <v>St. Anselm</v>
          </cell>
          <cell r="E848" t="str">
            <v>New Hampshire</v>
          </cell>
          <cell r="F848">
            <v>0</v>
          </cell>
          <cell r="H848">
            <v>43563</v>
          </cell>
          <cell r="I848">
            <v>326</v>
          </cell>
          <cell r="J848" t="str">
            <v>lv</v>
          </cell>
          <cell r="K848">
            <v>22.9</v>
          </cell>
          <cell r="L848">
            <v>0</v>
          </cell>
          <cell r="M848">
            <v>4.4000000000000004</v>
          </cell>
          <cell r="N848">
            <v>10.7</v>
          </cell>
          <cell r="O848">
            <v>2.2000000000000002</v>
          </cell>
          <cell r="P848">
            <v>15.6</v>
          </cell>
          <cell r="Q848">
            <v>0</v>
          </cell>
          <cell r="R848">
            <v>8.6999999999999993</v>
          </cell>
          <cell r="S848">
            <v>0</v>
          </cell>
          <cell r="AK848">
            <v>1.1606572098899055E-2</v>
          </cell>
        </row>
        <row r="849">
          <cell r="C849" t="str">
            <v>Quinnipiac University</v>
          </cell>
          <cell r="E849" t="str">
            <v>California</v>
          </cell>
          <cell r="F849" t="str">
            <v>B+</v>
          </cell>
          <cell r="H849">
            <v>43563</v>
          </cell>
          <cell r="I849">
            <v>482</v>
          </cell>
          <cell r="J849" t="str">
            <v>rv</v>
          </cell>
          <cell r="K849">
            <v>26</v>
          </cell>
          <cell r="L849">
            <v>0</v>
          </cell>
          <cell r="M849">
            <v>2</v>
          </cell>
          <cell r="N849">
            <v>7</v>
          </cell>
          <cell r="O849">
            <v>2</v>
          </cell>
          <cell r="P849">
            <v>18</v>
          </cell>
          <cell r="Q849">
            <v>0</v>
          </cell>
          <cell r="R849">
            <v>7</v>
          </cell>
          <cell r="S849">
            <v>1</v>
          </cell>
          <cell r="AK849">
            <v>0.23327314106116628</v>
          </cell>
        </row>
        <row r="850">
          <cell r="C850" t="str">
            <v>Morning Consult</v>
          </cell>
          <cell r="E850" t="str">
            <v>US</v>
          </cell>
          <cell r="F850" t="str">
            <v>B/C</v>
          </cell>
          <cell r="H850">
            <v>43562</v>
          </cell>
          <cell r="I850">
            <v>13644</v>
          </cell>
          <cell r="J850" t="str">
            <v>lv</v>
          </cell>
          <cell r="K850">
            <v>32</v>
          </cell>
          <cell r="L850">
            <v>0</v>
          </cell>
          <cell r="M850">
            <v>4</v>
          </cell>
          <cell r="N850">
            <v>5</v>
          </cell>
          <cell r="O850">
            <v>2</v>
          </cell>
          <cell r="P850">
            <v>23</v>
          </cell>
          <cell r="Q850">
            <v>0</v>
          </cell>
          <cell r="R850">
            <v>7</v>
          </cell>
          <cell r="S850">
            <v>1</v>
          </cell>
          <cell r="AK850">
            <v>3.2364786890231032E-5</v>
          </cell>
        </row>
        <row r="851">
          <cell r="C851" t="str">
            <v>Emerson College</v>
          </cell>
          <cell r="E851" t="str">
            <v>Massachusetts</v>
          </cell>
          <cell r="F851" t="str">
            <v>A-</v>
          </cell>
          <cell r="H851">
            <v>43562</v>
          </cell>
          <cell r="I851">
            <v>371</v>
          </cell>
          <cell r="J851" t="str">
            <v>lv</v>
          </cell>
          <cell r="K851">
            <v>22.7</v>
          </cell>
          <cell r="L851">
            <v>0</v>
          </cell>
          <cell r="M851">
            <v>2.1</v>
          </cell>
          <cell r="N851">
            <v>10.7</v>
          </cell>
          <cell r="O851">
            <v>2.2999999999999998</v>
          </cell>
          <cell r="P851">
            <v>25.7</v>
          </cell>
          <cell r="Q851">
            <v>0</v>
          </cell>
          <cell r="R851">
            <v>14</v>
          </cell>
          <cell r="S851">
            <v>1.1000000000000001</v>
          </cell>
          <cell r="AK851">
            <v>2.2062541095929897</v>
          </cell>
        </row>
        <row r="852">
          <cell r="C852" t="str">
            <v>Harris Insights &amp; Analytics</v>
          </cell>
          <cell r="E852" t="str">
            <v>US</v>
          </cell>
          <cell r="F852" t="str">
            <v>C+</v>
          </cell>
          <cell r="H852">
            <v>43561</v>
          </cell>
          <cell r="I852">
            <v>370</v>
          </cell>
          <cell r="J852" t="str">
            <v>rv</v>
          </cell>
          <cell r="K852">
            <v>36</v>
          </cell>
          <cell r="L852">
            <v>0</v>
          </cell>
          <cell r="M852">
            <v>6</v>
          </cell>
          <cell r="N852">
            <v>4</v>
          </cell>
          <cell r="O852">
            <v>2</v>
          </cell>
          <cell r="P852">
            <v>19</v>
          </cell>
          <cell r="Q852">
            <v>0</v>
          </cell>
          <cell r="R852">
            <v>6</v>
          </cell>
          <cell r="S852">
            <v>1</v>
          </cell>
          <cell r="AK852">
            <v>1.4321663266614704E-7</v>
          </cell>
        </row>
        <row r="853">
          <cell r="C853" t="str">
            <v>Change Research</v>
          </cell>
          <cell r="E853" t="str">
            <v>South Carolina</v>
          </cell>
          <cell r="F853" t="str">
            <v>C</v>
          </cell>
          <cell r="H853">
            <v>43559</v>
          </cell>
          <cell r="I853">
            <v>744</v>
          </cell>
          <cell r="J853" t="str">
            <v>lv</v>
          </cell>
          <cell r="K853">
            <v>0</v>
          </cell>
          <cell r="L853">
            <v>0</v>
          </cell>
          <cell r="M853">
            <v>12</v>
          </cell>
          <cell r="N853">
            <v>12</v>
          </cell>
          <cell r="O853">
            <v>2</v>
          </cell>
          <cell r="P853">
            <v>24</v>
          </cell>
          <cell r="Q853">
            <v>0</v>
          </cell>
          <cell r="R853">
            <v>11</v>
          </cell>
          <cell r="S853">
            <v>1</v>
          </cell>
          <cell r="AK853">
            <v>0</v>
          </cell>
        </row>
        <row r="854">
          <cell r="C854" t="str">
            <v>Change Research</v>
          </cell>
          <cell r="E854" t="str">
            <v>South Carolina</v>
          </cell>
          <cell r="F854" t="str">
            <v>C</v>
          </cell>
          <cell r="H854">
            <v>43559</v>
          </cell>
          <cell r="I854">
            <v>744</v>
          </cell>
          <cell r="J854" t="str">
            <v>lv</v>
          </cell>
          <cell r="K854">
            <v>32</v>
          </cell>
          <cell r="L854">
            <v>0</v>
          </cell>
          <cell r="M854">
            <v>9</v>
          </cell>
          <cell r="N854">
            <v>7</v>
          </cell>
          <cell r="O854">
            <v>1</v>
          </cell>
          <cell r="P854">
            <v>14</v>
          </cell>
          <cell r="Q854">
            <v>0</v>
          </cell>
          <cell r="R854">
            <v>6</v>
          </cell>
          <cell r="S854">
            <v>1</v>
          </cell>
          <cell r="AK854">
            <v>2.038850862718199E-3</v>
          </cell>
        </row>
        <row r="855">
          <cell r="C855" t="str">
            <v>Harris Insights &amp; Analytics</v>
          </cell>
          <cell r="E855" t="str">
            <v>US</v>
          </cell>
          <cell r="F855" t="str">
            <v>C+</v>
          </cell>
          <cell r="H855">
            <v>43555</v>
          </cell>
          <cell r="I855">
            <v>743</v>
          </cell>
          <cell r="J855" t="str">
            <v>rv</v>
          </cell>
          <cell r="K855">
            <v>29</v>
          </cell>
          <cell r="L855">
            <v>0</v>
          </cell>
          <cell r="M855">
            <v>4</v>
          </cell>
          <cell r="N855">
            <v>3</v>
          </cell>
          <cell r="O855">
            <v>2</v>
          </cell>
          <cell r="P855">
            <v>18</v>
          </cell>
          <cell r="Q855">
            <v>0</v>
          </cell>
          <cell r="R855">
            <v>5</v>
          </cell>
          <cell r="S855">
            <v>1</v>
          </cell>
          <cell r="AK855">
            <v>1.8165610591139136E-7</v>
          </cell>
        </row>
        <row r="856">
          <cell r="C856" t="str">
            <v>Morning Consult</v>
          </cell>
          <cell r="E856" t="str">
            <v>US</v>
          </cell>
          <cell r="F856" t="str">
            <v>B/C</v>
          </cell>
          <cell r="H856">
            <v>43555</v>
          </cell>
          <cell r="I856">
            <v>12940</v>
          </cell>
          <cell r="J856" t="str">
            <v>lv</v>
          </cell>
          <cell r="K856">
            <v>33</v>
          </cell>
          <cell r="L856">
            <v>0</v>
          </cell>
          <cell r="M856">
            <v>4</v>
          </cell>
          <cell r="N856">
            <v>3</v>
          </cell>
          <cell r="O856">
            <v>2</v>
          </cell>
          <cell r="P856">
            <v>25</v>
          </cell>
          <cell r="Q856">
            <v>0</v>
          </cell>
          <cell r="R856">
            <v>7</v>
          </cell>
          <cell r="S856">
            <v>0</v>
          </cell>
          <cell r="AK856">
            <v>2.7763227515145228E-5</v>
          </cell>
        </row>
        <row r="857">
          <cell r="C857" t="str">
            <v>Emerson College</v>
          </cell>
          <cell r="E857" t="str">
            <v>Nevada</v>
          </cell>
          <cell r="F857" t="str">
            <v>A-</v>
          </cell>
          <cell r="H857">
            <v>43554</v>
          </cell>
          <cell r="I857">
            <v>310</v>
          </cell>
          <cell r="J857" t="str">
            <v>lv</v>
          </cell>
          <cell r="K857">
            <v>26.4</v>
          </cell>
          <cell r="L857">
            <v>0</v>
          </cell>
          <cell r="M857">
            <v>2.2000000000000002</v>
          </cell>
          <cell r="N857">
            <v>4.7</v>
          </cell>
          <cell r="O857">
            <v>2.4</v>
          </cell>
          <cell r="P857">
            <v>22.5</v>
          </cell>
          <cell r="Q857">
            <v>0</v>
          </cell>
          <cell r="R857">
            <v>9.9</v>
          </cell>
          <cell r="S857">
            <v>3.2</v>
          </cell>
          <cell r="AK857">
            <v>0.24513944920980019</v>
          </cell>
        </row>
        <row r="858">
          <cell r="C858" t="str">
            <v>Emerson College</v>
          </cell>
          <cell r="E858" t="str">
            <v>Pennsylvania</v>
          </cell>
          <cell r="F858" t="str">
            <v>A-</v>
          </cell>
          <cell r="H858">
            <v>43552</v>
          </cell>
          <cell r="I858">
            <v>359</v>
          </cell>
          <cell r="J858" t="str">
            <v>lv</v>
          </cell>
          <cell r="K858">
            <v>39</v>
          </cell>
          <cell r="L858">
            <v>0</v>
          </cell>
          <cell r="M858">
            <v>3.7</v>
          </cell>
          <cell r="N858">
            <v>6.3</v>
          </cell>
          <cell r="O858">
            <v>0.3</v>
          </cell>
          <cell r="P858">
            <v>20.399999999999999</v>
          </cell>
          <cell r="Q858">
            <v>0</v>
          </cell>
          <cell r="R858">
            <v>10.9</v>
          </cell>
          <cell r="S858">
            <v>1</v>
          </cell>
          <cell r="AK858">
            <v>2.1059678473148673</v>
          </cell>
        </row>
        <row r="859">
          <cell r="C859" t="str">
            <v>Harris Insights &amp; Analytics</v>
          </cell>
          <cell r="E859" t="str">
            <v>US</v>
          </cell>
          <cell r="F859" t="str">
            <v>C+</v>
          </cell>
          <cell r="H859">
            <v>43550</v>
          </cell>
          <cell r="I859">
            <v>263</v>
          </cell>
          <cell r="J859" t="str">
            <v>rv</v>
          </cell>
          <cell r="K859">
            <v>35</v>
          </cell>
          <cell r="L859">
            <v>1</v>
          </cell>
          <cell r="M859">
            <v>4</v>
          </cell>
          <cell r="N859">
            <v>2</v>
          </cell>
          <cell r="O859">
            <v>2</v>
          </cell>
          <cell r="P859">
            <v>17</v>
          </cell>
          <cell r="Q859">
            <v>0</v>
          </cell>
          <cell r="R859">
            <v>6</v>
          </cell>
          <cell r="S859">
            <v>1</v>
          </cell>
          <cell r="AK859">
            <v>1.2341087460704997E-7</v>
          </cell>
        </row>
        <row r="860">
          <cell r="C860" t="str">
            <v>Harris Insights &amp; Analytics</v>
          </cell>
          <cell r="E860" t="str">
            <v>US</v>
          </cell>
          <cell r="F860" t="str">
            <v>C+</v>
          </cell>
          <cell r="H860">
            <v>43550</v>
          </cell>
          <cell r="I860">
            <v>273</v>
          </cell>
          <cell r="J860" t="str">
            <v>rv</v>
          </cell>
          <cell r="K860">
            <v>26</v>
          </cell>
          <cell r="L860">
            <v>0</v>
          </cell>
          <cell r="M860">
            <v>3</v>
          </cell>
          <cell r="N860">
            <v>2</v>
          </cell>
          <cell r="O860">
            <v>1</v>
          </cell>
          <cell r="P860">
            <v>18</v>
          </cell>
          <cell r="Q860">
            <v>0</v>
          </cell>
          <cell r="R860">
            <v>5</v>
          </cell>
          <cell r="S860">
            <v>2</v>
          </cell>
          <cell r="AK860">
            <v>0</v>
          </cell>
        </row>
        <row r="861">
          <cell r="C861" t="str">
            <v>Quinnipiac University</v>
          </cell>
          <cell r="E861" t="str">
            <v>US</v>
          </cell>
          <cell r="F861" t="str">
            <v>B+</v>
          </cell>
          <cell r="H861">
            <v>43549</v>
          </cell>
          <cell r="I861">
            <v>559</v>
          </cell>
          <cell r="J861" t="str">
            <v>rv</v>
          </cell>
          <cell r="K861">
            <v>29</v>
          </cell>
          <cell r="L861">
            <v>0</v>
          </cell>
          <cell r="M861">
            <v>2</v>
          </cell>
          <cell r="N861">
            <v>4</v>
          </cell>
          <cell r="O861">
            <v>2</v>
          </cell>
          <cell r="P861">
            <v>19</v>
          </cell>
          <cell r="Q861">
            <v>0</v>
          </cell>
          <cell r="R861">
            <v>4</v>
          </cell>
          <cell r="S861">
            <v>0</v>
          </cell>
          <cell r="AK861">
            <v>3.9212755426559412E-4</v>
          </cell>
        </row>
        <row r="862">
          <cell r="C862" t="str">
            <v>David Binder Research</v>
          </cell>
          <cell r="E862" t="str">
            <v>Iowa</v>
          </cell>
          <cell r="F862">
            <v>0</v>
          </cell>
          <cell r="H862">
            <v>43548</v>
          </cell>
          <cell r="I862">
            <v>500</v>
          </cell>
          <cell r="J862" t="str">
            <v>lv</v>
          </cell>
          <cell r="K862">
            <v>25</v>
          </cell>
          <cell r="L862">
            <v>0</v>
          </cell>
          <cell r="M862">
            <v>7</v>
          </cell>
          <cell r="N862">
            <v>6</v>
          </cell>
          <cell r="O862">
            <v>6</v>
          </cell>
          <cell r="P862">
            <v>17</v>
          </cell>
          <cell r="Q862">
            <v>0</v>
          </cell>
          <cell r="R862">
            <v>8</v>
          </cell>
          <cell r="S862">
            <v>1</v>
          </cell>
          <cell r="AK862">
            <v>1.3692848790703888E-2</v>
          </cell>
        </row>
        <row r="863">
          <cell r="C863" t="str">
            <v>Morning Consult</v>
          </cell>
          <cell r="E863" t="str">
            <v>US</v>
          </cell>
          <cell r="F863" t="str">
            <v>B/C</v>
          </cell>
          <cell r="H863">
            <v>43548</v>
          </cell>
          <cell r="I863">
            <v>13725</v>
          </cell>
          <cell r="J863" t="str">
            <v>lv</v>
          </cell>
          <cell r="K863">
            <v>35</v>
          </cell>
          <cell r="L863">
            <v>0</v>
          </cell>
          <cell r="M863">
            <v>4</v>
          </cell>
          <cell r="N863">
            <v>2</v>
          </cell>
          <cell r="O863">
            <v>2</v>
          </cell>
          <cell r="P863">
            <v>25</v>
          </cell>
          <cell r="Q863">
            <v>0</v>
          </cell>
          <cell r="R863">
            <v>7</v>
          </cell>
          <cell r="S863">
            <v>0</v>
          </cell>
          <cell r="AK863">
            <v>2.6357589604723858E-5</v>
          </cell>
        </row>
        <row r="864">
          <cell r="C864" t="str">
            <v>McLaughlin &amp; Associates</v>
          </cell>
          <cell r="E864" t="str">
            <v>US</v>
          </cell>
          <cell r="F864" t="str">
            <v>C/D</v>
          </cell>
          <cell r="H864">
            <v>43548</v>
          </cell>
          <cell r="I864">
            <v>447</v>
          </cell>
          <cell r="J864" t="str">
            <v>lv</v>
          </cell>
          <cell r="K864">
            <v>28.2</v>
          </cell>
          <cell r="L864">
            <v>0</v>
          </cell>
          <cell r="M864">
            <v>3.4</v>
          </cell>
          <cell r="N864">
            <v>2.6</v>
          </cell>
          <cell r="O864">
            <v>1</v>
          </cell>
          <cell r="P864">
            <v>16.600000000000001</v>
          </cell>
          <cell r="Q864">
            <v>0</v>
          </cell>
          <cell r="R864">
            <v>4.7</v>
          </cell>
          <cell r="S864">
            <v>0.2</v>
          </cell>
          <cell r="AK864">
            <v>8.4967781879408057E-4</v>
          </cell>
        </row>
        <row r="865">
          <cell r="C865" t="str">
            <v>Emerson College</v>
          </cell>
          <cell r="E865" t="str">
            <v>Iowa</v>
          </cell>
          <cell r="F865" t="str">
            <v>A-</v>
          </cell>
          <cell r="H865">
            <v>43548</v>
          </cell>
          <cell r="I865">
            <v>249</v>
          </cell>
          <cell r="J865" t="str">
            <v>lv</v>
          </cell>
          <cell r="K865">
            <v>25.3</v>
          </cell>
          <cell r="L865">
            <v>0</v>
          </cell>
          <cell r="M865">
            <v>5.9</v>
          </cell>
          <cell r="N865">
            <v>11.4</v>
          </cell>
          <cell r="O865">
            <v>1.7</v>
          </cell>
          <cell r="P865">
            <v>24.1</v>
          </cell>
          <cell r="Q865">
            <v>0</v>
          </cell>
          <cell r="R865">
            <v>8.5</v>
          </cell>
          <cell r="S865">
            <v>0</v>
          </cell>
          <cell r="AK865">
            <v>2.6769948822711311E-2</v>
          </cell>
        </row>
        <row r="866">
          <cell r="C866" t="str">
            <v>Change Research</v>
          </cell>
          <cell r="E866" t="str">
            <v>Alabama</v>
          </cell>
          <cell r="F866" t="str">
            <v>C</v>
          </cell>
          <cell r="H866">
            <v>43547</v>
          </cell>
          <cell r="I866">
            <v>1200</v>
          </cell>
          <cell r="J866" t="str">
            <v>lv</v>
          </cell>
          <cell r="K866">
            <v>42</v>
          </cell>
          <cell r="L866">
            <v>0</v>
          </cell>
          <cell r="M866">
            <v>9</v>
          </cell>
          <cell r="N866">
            <v>3</v>
          </cell>
          <cell r="O866">
            <v>1</v>
          </cell>
          <cell r="P866">
            <v>13</v>
          </cell>
          <cell r="Q866">
            <v>0</v>
          </cell>
          <cell r="R866">
            <v>6</v>
          </cell>
          <cell r="S866">
            <v>1</v>
          </cell>
          <cell r="AK866">
            <v>1.1974299558059172</v>
          </cell>
        </row>
        <row r="867">
          <cell r="C867" t="str">
            <v>Change Research</v>
          </cell>
          <cell r="E867" t="str">
            <v>Alabama</v>
          </cell>
          <cell r="F867" t="str">
            <v>C</v>
          </cell>
          <cell r="H867">
            <v>43547</v>
          </cell>
          <cell r="I867">
            <v>1200</v>
          </cell>
          <cell r="J867" t="str">
            <v>lv</v>
          </cell>
          <cell r="K867">
            <v>0</v>
          </cell>
          <cell r="L867">
            <v>0</v>
          </cell>
          <cell r="M867">
            <v>14</v>
          </cell>
          <cell r="N867">
            <v>4</v>
          </cell>
          <cell r="O867">
            <v>2</v>
          </cell>
          <cell r="P867">
            <v>27</v>
          </cell>
          <cell r="Q867">
            <v>0</v>
          </cell>
          <cell r="R867">
            <v>12</v>
          </cell>
          <cell r="S867">
            <v>1</v>
          </cell>
          <cell r="AK867">
            <v>0</v>
          </cell>
        </row>
        <row r="868">
          <cell r="C868" t="str">
            <v>Tel Opinion Research</v>
          </cell>
          <cell r="E868" t="str">
            <v>Florida</v>
          </cell>
          <cell r="F868" t="str">
            <v>B/C</v>
          </cell>
          <cell r="H868">
            <v>43545</v>
          </cell>
          <cell r="I868">
            <v>800</v>
          </cell>
          <cell r="J868" t="str">
            <v>lv</v>
          </cell>
          <cell r="K868">
            <v>37</v>
          </cell>
          <cell r="L868">
            <v>0</v>
          </cell>
          <cell r="M868">
            <v>2</v>
          </cell>
          <cell r="N868">
            <v>0</v>
          </cell>
          <cell r="O868">
            <v>1</v>
          </cell>
          <cell r="P868">
            <v>13</v>
          </cell>
          <cell r="Q868">
            <v>0</v>
          </cell>
          <cell r="R868">
            <v>6</v>
          </cell>
          <cell r="S868">
            <v>0</v>
          </cell>
          <cell r="AK868">
            <v>1.0333120799807504E-2</v>
          </cell>
        </row>
        <row r="869">
          <cell r="C869" t="str">
            <v>Fox News/Beacon Research/Shaw &amp; Co. Research</v>
          </cell>
          <cell r="E869" t="str">
            <v>US</v>
          </cell>
          <cell r="F869" t="str">
            <v>A-</v>
          </cell>
          <cell r="H869">
            <v>43544</v>
          </cell>
          <cell r="I869">
            <v>403</v>
          </cell>
          <cell r="J869" t="str">
            <v>lv</v>
          </cell>
          <cell r="K869">
            <v>31</v>
          </cell>
          <cell r="L869">
            <v>0</v>
          </cell>
          <cell r="M869">
            <v>4</v>
          </cell>
          <cell r="N869">
            <v>1</v>
          </cell>
          <cell r="O869">
            <v>1</v>
          </cell>
          <cell r="P869">
            <v>23</v>
          </cell>
          <cell r="Q869">
            <v>0</v>
          </cell>
          <cell r="R869">
            <v>4</v>
          </cell>
          <cell r="S869">
            <v>1</v>
          </cell>
          <cell r="AK869">
            <v>1.6394353289765613E-3</v>
          </cell>
        </row>
        <row r="870">
          <cell r="C870" t="str">
            <v>Zogby Interactive/JZ Analytics</v>
          </cell>
          <cell r="E870" t="str">
            <v>Oregon</v>
          </cell>
          <cell r="F870" t="str">
            <v>C</v>
          </cell>
          <cell r="H870">
            <v>43543</v>
          </cell>
          <cell r="I870">
            <v>238</v>
          </cell>
          <cell r="J870" t="str">
            <v>lv</v>
          </cell>
          <cell r="K870">
            <v>26</v>
          </cell>
          <cell r="L870">
            <v>0</v>
          </cell>
          <cell r="M870">
            <v>4</v>
          </cell>
          <cell r="N870">
            <v>3</v>
          </cell>
          <cell r="O870">
            <v>0</v>
          </cell>
          <cell r="P870">
            <v>27</v>
          </cell>
          <cell r="Q870">
            <v>0</v>
          </cell>
          <cell r="R870">
            <v>6</v>
          </cell>
          <cell r="S870">
            <v>4</v>
          </cell>
          <cell r="AK870">
            <v>0.6280308760949217</v>
          </cell>
        </row>
        <row r="871">
          <cell r="C871" t="str">
            <v>Emerson College</v>
          </cell>
          <cell r="E871" t="str">
            <v>US</v>
          </cell>
          <cell r="F871" t="str">
            <v>A-</v>
          </cell>
          <cell r="H871">
            <v>43542</v>
          </cell>
          <cell r="I871">
            <v>487</v>
          </cell>
          <cell r="J871" t="str">
            <v>lv</v>
          </cell>
          <cell r="K871">
            <v>25.9</v>
          </cell>
          <cell r="L871">
            <v>0</v>
          </cell>
          <cell r="M871">
            <v>2.5</v>
          </cell>
          <cell r="N871">
            <v>2.9</v>
          </cell>
          <cell r="O871">
            <v>0.9</v>
          </cell>
          <cell r="P871">
            <v>26.3</v>
          </cell>
          <cell r="Q871">
            <v>0</v>
          </cell>
          <cell r="R871">
            <v>8.4</v>
          </cell>
          <cell r="S871">
            <v>1.4</v>
          </cell>
          <cell r="AK871">
            <v>1.3911442389004116E-3</v>
          </cell>
        </row>
        <row r="872">
          <cell r="C872" t="str">
            <v>SSRS</v>
          </cell>
          <cell r="E872" t="str">
            <v>US</v>
          </cell>
          <cell r="F872" t="str">
            <v>A/B</v>
          </cell>
          <cell r="H872">
            <v>43541</v>
          </cell>
          <cell r="I872">
            <v>411</v>
          </cell>
          <cell r="J872" t="str">
            <v>rv</v>
          </cell>
          <cell r="K872">
            <v>28</v>
          </cell>
          <cell r="L872">
            <v>0</v>
          </cell>
          <cell r="M872">
            <v>3</v>
          </cell>
          <cell r="N872">
            <v>1</v>
          </cell>
          <cell r="O872">
            <v>3</v>
          </cell>
          <cell r="P872">
            <v>19</v>
          </cell>
          <cell r="Q872">
            <v>0</v>
          </cell>
          <cell r="R872">
            <v>7</v>
          </cell>
          <cell r="S872">
            <v>0</v>
          </cell>
          <cell r="AK872">
            <v>1.2768151255671462E-3</v>
          </cell>
        </row>
        <row r="873">
          <cell r="C873" t="str">
            <v>SSRS</v>
          </cell>
          <cell r="E873" t="str">
            <v>US</v>
          </cell>
          <cell r="F873" t="str">
            <v>A/B</v>
          </cell>
          <cell r="H873">
            <v>43541</v>
          </cell>
          <cell r="I873">
            <v>456</v>
          </cell>
          <cell r="J873" t="str">
            <v>a</v>
          </cell>
          <cell r="K873">
            <v>28</v>
          </cell>
          <cell r="L873">
            <v>0</v>
          </cell>
          <cell r="M873">
            <v>3</v>
          </cell>
          <cell r="N873">
            <v>1</v>
          </cell>
          <cell r="O873">
            <v>3</v>
          </cell>
          <cell r="P873">
            <v>20</v>
          </cell>
          <cell r="Q873">
            <v>0</v>
          </cell>
          <cell r="R873">
            <v>6</v>
          </cell>
          <cell r="S873">
            <v>0</v>
          </cell>
          <cell r="AK873">
            <v>0</v>
          </cell>
        </row>
        <row r="874">
          <cell r="C874" t="str">
            <v>Morning Consult</v>
          </cell>
          <cell r="E874" t="str">
            <v>US</v>
          </cell>
          <cell r="F874" t="str">
            <v>B/C</v>
          </cell>
          <cell r="H874">
            <v>43541</v>
          </cell>
          <cell r="I874">
            <v>13551</v>
          </cell>
          <cell r="J874" t="str">
            <v>lv</v>
          </cell>
          <cell r="K874">
            <v>35</v>
          </cell>
          <cell r="L874">
            <v>0</v>
          </cell>
          <cell r="M874">
            <v>4</v>
          </cell>
          <cell r="N874">
            <v>1</v>
          </cell>
          <cell r="O874">
            <v>2</v>
          </cell>
          <cell r="P874">
            <v>27</v>
          </cell>
          <cell r="Q874">
            <v>0</v>
          </cell>
          <cell r="R874">
            <v>7</v>
          </cell>
          <cell r="S874">
            <v>0</v>
          </cell>
          <cell r="AK874">
            <v>2.4333261413358556E-5</v>
          </cell>
        </row>
        <row r="875">
          <cell r="C875" t="str">
            <v>Emerson College</v>
          </cell>
          <cell r="E875" t="str">
            <v>Wisconsin</v>
          </cell>
          <cell r="F875" t="str">
            <v>A-</v>
          </cell>
          <cell r="H875">
            <v>43541</v>
          </cell>
          <cell r="I875">
            <v>324</v>
          </cell>
          <cell r="J875" t="str">
            <v>lv</v>
          </cell>
          <cell r="K875">
            <v>23.5</v>
          </cell>
          <cell r="L875">
            <v>0</v>
          </cell>
          <cell r="M875">
            <v>2.2000000000000002</v>
          </cell>
          <cell r="N875">
            <v>0.5</v>
          </cell>
          <cell r="O875">
            <v>3.9</v>
          </cell>
          <cell r="P875">
            <v>38.9</v>
          </cell>
          <cell r="Q875">
            <v>0</v>
          </cell>
          <cell r="R875">
            <v>14.4</v>
          </cell>
          <cell r="S875">
            <v>0.8</v>
          </cell>
          <cell r="AK875">
            <v>1.930755690736272</v>
          </cell>
        </row>
        <row r="876">
          <cell r="C876" t="str">
            <v>Public Policy Polling</v>
          </cell>
          <cell r="E876" t="str">
            <v>Iowa</v>
          </cell>
          <cell r="F876" t="str">
            <v>B</v>
          </cell>
          <cell r="H876">
            <v>43539</v>
          </cell>
          <cell r="I876">
            <v>678</v>
          </cell>
          <cell r="J876" t="str">
            <v>lv</v>
          </cell>
          <cell r="K876">
            <v>29</v>
          </cell>
          <cell r="L876">
            <v>0</v>
          </cell>
          <cell r="M876">
            <v>4</v>
          </cell>
          <cell r="N876">
            <v>0</v>
          </cell>
          <cell r="O876">
            <v>6</v>
          </cell>
          <cell r="P876">
            <v>15</v>
          </cell>
          <cell r="Q876">
            <v>0</v>
          </cell>
          <cell r="R876">
            <v>8</v>
          </cell>
          <cell r="S876">
            <v>0</v>
          </cell>
          <cell r="AK876">
            <v>0.20499798600979169</v>
          </cell>
        </row>
        <row r="877">
          <cell r="C877" t="str">
            <v>Change Research</v>
          </cell>
          <cell r="E877" t="str">
            <v>US</v>
          </cell>
          <cell r="F877" t="str">
            <v>C</v>
          </cell>
          <cell r="H877">
            <v>43534</v>
          </cell>
          <cell r="I877">
            <v>1919</v>
          </cell>
          <cell r="J877" t="str">
            <v>lv</v>
          </cell>
          <cell r="K877">
            <v>36</v>
          </cell>
          <cell r="L877">
            <v>0</v>
          </cell>
          <cell r="M877">
            <v>3</v>
          </cell>
          <cell r="N877">
            <v>2</v>
          </cell>
          <cell r="O877">
            <v>2</v>
          </cell>
          <cell r="P877">
            <v>24</v>
          </cell>
          <cell r="Q877">
            <v>0</v>
          </cell>
          <cell r="R877">
            <v>9</v>
          </cell>
          <cell r="S877">
            <v>1</v>
          </cell>
          <cell r="AK877">
            <v>7.911157455302673E-4</v>
          </cell>
        </row>
        <row r="878">
          <cell r="C878" t="str">
            <v>Change Research</v>
          </cell>
          <cell r="E878" t="str">
            <v>US</v>
          </cell>
          <cell r="F878" t="str">
            <v>C</v>
          </cell>
          <cell r="H878">
            <v>43534</v>
          </cell>
          <cell r="I878">
            <v>1919</v>
          </cell>
          <cell r="J878" t="str">
            <v>lv</v>
          </cell>
          <cell r="K878">
            <v>0</v>
          </cell>
          <cell r="L878">
            <v>0</v>
          </cell>
          <cell r="M878">
            <v>5</v>
          </cell>
          <cell r="N878">
            <v>1</v>
          </cell>
          <cell r="O878">
            <v>3</v>
          </cell>
          <cell r="P878">
            <v>36</v>
          </cell>
          <cell r="Q878">
            <v>0</v>
          </cell>
          <cell r="R878">
            <v>13</v>
          </cell>
          <cell r="S878">
            <v>2</v>
          </cell>
          <cell r="AK878">
            <v>0</v>
          </cell>
        </row>
        <row r="879">
          <cell r="C879" t="str">
            <v>Harris Insights &amp; Analytics</v>
          </cell>
          <cell r="E879" t="str">
            <v>US</v>
          </cell>
          <cell r="F879" t="str">
            <v>C+</v>
          </cell>
          <cell r="H879">
            <v>43534</v>
          </cell>
          <cell r="I879">
            <v>740</v>
          </cell>
          <cell r="J879" t="str">
            <v>rv</v>
          </cell>
          <cell r="K879">
            <v>27</v>
          </cell>
          <cell r="L879">
            <v>0</v>
          </cell>
          <cell r="M879">
            <v>4</v>
          </cell>
          <cell r="N879">
            <v>0</v>
          </cell>
          <cell r="O879">
            <v>2</v>
          </cell>
          <cell r="P879">
            <v>19</v>
          </cell>
          <cell r="Q879">
            <v>0</v>
          </cell>
          <cell r="R879">
            <v>4</v>
          </cell>
          <cell r="S879">
            <v>1</v>
          </cell>
          <cell r="AK879">
            <v>1.6243573606894309E-7</v>
          </cell>
        </row>
        <row r="880">
          <cell r="C880" t="str">
            <v>Morning Consult</v>
          </cell>
          <cell r="E880" t="str">
            <v>US</v>
          </cell>
          <cell r="F880" t="str">
            <v>B/C</v>
          </cell>
          <cell r="H880">
            <v>43534</v>
          </cell>
          <cell r="I880">
            <v>15226</v>
          </cell>
          <cell r="J880" t="str">
            <v>lv</v>
          </cell>
          <cell r="K880">
            <v>31</v>
          </cell>
          <cell r="L880">
            <v>0</v>
          </cell>
          <cell r="M880">
            <v>4</v>
          </cell>
          <cell r="N880">
            <v>1</v>
          </cell>
          <cell r="O880">
            <v>3</v>
          </cell>
          <cell r="P880">
            <v>27</v>
          </cell>
          <cell r="Q880">
            <v>0</v>
          </cell>
          <cell r="R880">
            <v>7</v>
          </cell>
          <cell r="S880">
            <v>0</v>
          </cell>
          <cell r="AK880">
            <v>2.3720389675626619E-5</v>
          </cell>
        </row>
        <row r="881">
          <cell r="C881" t="str">
            <v>Emerson College</v>
          </cell>
          <cell r="E881" t="str">
            <v>Michigan</v>
          </cell>
          <cell r="F881" t="str">
            <v>A-</v>
          </cell>
          <cell r="H881">
            <v>43534</v>
          </cell>
          <cell r="I881">
            <v>317</v>
          </cell>
          <cell r="J881" t="str">
            <v>lv</v>
          </cell>
          <cell r="K881">
            <v>39.6</v>
          </cell>
          <cell r="L881">
            <v>0</v>
          </cell>
          <cell r="M881">
            <v>2.9</v>
          </cell>
          <cell r="N881">
            <v>0</v>
          </cell>
          <cell r="O881">
            <v>4.8</v>
          </cell>
          <cell r="P881">
            <v>23.3</v>
          </cell>
          <cell r="Q881">
            <v>0</v>
          </cell>
          <cell r="R881">
            <v>11.3</v>
          </cell>
          <cell r="S881">
            <v>0</v>
          </cell>
          <cell r="AK881">
            <v>0.22116334237709814</v>
          </cell>
        </row>
        <row r="882">
          <cell r="C882" t="str">
            <v>Selzer &amp; Co.</v>
          </cell>
          <cell r="E882" t="str">
            <v>Iowa</v>
          </cell>
          <cell r="F882" t="str">
            <v>A+</v>
          </cell>
          <cell r="H882">
            <v>43530</v>
          </cell>
          <cell r="I882">
            <v>401</v>
          </cell>
          <cell r="J882" t="str">
            <v>lv</v>
          </cell>
          <cell r="K882">
            <v>27</v>
          </cell>
          <cell r="L882">
            <v>0</v>
          </cell>
          <cell r="M882">
            <v>3</v>
          </cell>
          <cell r="N882">
            <v>1</v>
          </cell>
          <cell r="O882">
            <v>3</v>
          </cell>
          <cell r="P882">
            <v>25</v>
          </cell>
          <cell r="Q882">
            <v>0</v>
          </cell>
          <cell r="R882">
            <v>9</v>
          </cell>
          <cell r="S882">
            <v>0</v>
          </cell>
          <cell r="AK882">
            <v>2.6140225471231359E-2</v>
          </cell>
        </row>
        <row r="883">
          <cell r="C883" t="str">
            <v>Bendixen &amp; Amandi International</v>
          </cell>
          <cell r="E883" t="str">
            <v>Florida</v>
          </cell>
          <cell r="F883" t="str">
            <v>B/C</v>
          </cell>
          <cell r="H883">
            <v>43528</v>
          </cell>
          <cell r="I883">
            <v>300</v>
          </cell>
          <cell r="J883" t="str">
            <v>lv</v>
          </cell>
          <cell r="K883">
            <v>11</v>
          </cell>
          <cell r="L883">
            <v>0</v>
          </cell>
          <cell r="M883">
            <v>1</v>
          </cell>
          <cell r="N883">
            <v>0</v>
          </cell>
          <cell r="O883">
            <v>0</v>
          </cell>
          <cell r="P883">
            <v>5</v>
          </cell>
          <cell r="Q883">
            <v>0</v>
          </cell>
          <cell r="R883">
            <v>1</v>
          </cell>
          <cell r="S883">
            <v>0</v>
          </cell>
          <cell r="AK883">
            <v>0</v>
          </cell>
        </row>
        <row r="884">
          <cell r="C884" t="str">
            <v>Monmouth University</v>
          </cell>
          <cell r="E884" t="str">
            <v>US</v>
          </cell>
          <cell r="F884" t="str">
            <v>A+</v>
          </cell>
          <cell r="H884">
            <v>43528</v>
          </cell>
          <cell r="I884">
            <v>310</v>
          </cell>
          <cell r="J884" t="str">
            <v>rv</v>
          </cell>
          <cell r="K884">
            <v>0</v>
          </cell>
          <cell r="L884">
            <v>2</v>
          </cell>
          <cell r="M884">
            <v>6</v>
          </cell>
          <cell r="N884">
            <v>0</v>
          </cell>
          <cell r="O884">
            <v>3</v>
          </cell>
          <cell r="P884">
            <v>32</v>
          </cell>
          <cell r="Q884">
            <v>0</v>
          </cell>
          <cell r="R884">
            <v>10</v>
          </cell>
          <cell r="S884">
            <v>1</v>
          </cell>
          <cell r="AK884">
            <v>0</v>
          </cell>
        </row>
        <row r="885">
          <cell r="C885" t="str">
            <v>Monmouth University</v>
          </cell>
          <cell r="E885" t="str">
            <v>US</v>
          </cell>
          <cell r="F885" t="str">
            <v>A+</v>
          </cell>
          <cell r="H885">
            <v>43528</v>
          </cell>
          <cell r="I885">
            <v>310</v>
          </cell>
          <cell r="J885" t="str">
            <v>rv</v>
          </cell>
          <cell r="K885">
            <v>28</v>
          </cell>
          <cell r="L885">
            <v>2</v>
          </cell>
          <cell r="M885">
            <v>5</v>
          </cell>
          <cell r="N885">
            <v>0</v>
          </cell>
          <cell r="O885">
            <v>3</v>
          </cell>
          <cell r="P885">
            <v>25</v>
          </cell>
          <cell r="Q885">
            <v>0</v>
          </cell>
          <cell r="R885">
            <v>8</v>
          </cell>
          <cell r="S885">
            <v>1</v>
          </cell>
          <cell r="AK885">
            <v>2.5356467740665994E-3</v>
          </cell>
        </row>
        <row r="886">
          <cell r="C886" t="str">
            <v>Bendixen &amp; Amandi International</v>
          </cell>
          <cell r="E886" t="str">
            <v>Florida</v>
          </cell>
          <cell r="F886" t="str">
            <v>B/C</v>
          </cell>
          <cell r="H886">
            <v>43528</v>
          </cell>
          <cell r="I886">
            <v>300</v>
          </cell>
          <cell r="J886" t="str">
            <v>lv</v>
          </cell>
          <cell r="K886">
            <v>26</v>
          </cell>
          <cell r="L886">
            <v>1</v>
          </cell>
          <cell r="M886">
            <v>1</v>
          </cell>
          <cell r="N886">
            <v>0</v>
          </cell>
          <cell r="O886">
            <v>1</v>
          </cell>
          <cell r="P886">
            <v>11</v>
          </cell>
          <cell r="Q886">
            <v>0</v>
          </cell>
          <cell r="R886">
            <v>4</v>
          </cell>
          <cell r="S886">
            <v>0</v>
          </cell>
          <cell r="AK886">
            <v>0.96320375452234341</v>
          </cell>
        </row>
        <row r="887">
          <cell r="C887" t="str">
            <v>GBAO</v>
          </cell>
          <cell r="E887" t="str">
            <v>US</v>
          </cell>
          <cell r="F887" t="str">
            <v>B/C</v>
          </cell>
          <cell r="H887">
            <v>43527</v>
          </cell>
          <cell r="I887">
            <v>817</v>
          </cell>
          <cell r="J887" t="str">
            <v>lv</v>
          </cell>
          <cell r="K887">
            <v>28</v>
          </cell>
          <cell r="L887">
            <v>0</v>
          </cell>
          <cell r="M887">
            <v>3</v>
          </cell>
          <cell r="N887">
            <v>0</v>
          </cell>
          <cell r="O887">
            <v>2</v>
          </cell>
          <cell r="P887">
            <v>20</v>
          </cell>
          <cell r="Q887">
            <v>0</v>
          </cell>
          <cell r="R887">
            <v>5</v>
          </cell>
          <cell r="S887">
            <v>0</v>
          </cell>
          <cell r="AK887">
            <v>0.1623033045482849</v>
          </cell>
        </row>
        <row r="888">
          <cell r="C888" t="str">
            <v>Morning Consult</v>
          </cell>
          <cell r="E888" t="str">
            <v>US</v>
          </cell>
          <cell r="F888" t="str">
            <v>B/C</v>
          </cell>
          <cell r="H888">
            <v>43527</v>
          </cell>
          <cell r="I888">
            <v>12560</v>
          </cell>
          <cell r="J888" t="str">
            <v>lv</v>
          </cell>
          <cell r="K888">
            <v>31</v>
          </cell>
          <cell r="L888">
            <v>2</v>
          </cell>
          <cell r="M888">
            <v>4</v>
          </cell>
          <cell r="N888">
            <v>1</v>
          </cell>
          <cell r="O888">
            <v>3</v>
          </cell>
          <cell r="P888">
            <v>27</v>
          </cell>
          <cell r="Q888">
            <v>0</v>
          </cell>
          <cell r="R888">
            <v>7</v>
          </cell>
          <cell r="S888">
            <v>0</v>
          </cell>
          <cell r="AK888">
            <v>2.1531367609420664E-5</v>
          </cell>
        </row>
        <row r="889">
          <cell r="C889" t="str">
            <v>Emerson College</v>
          </cell>
          <cell r="E889" t="str">
            <v>South Carolina</v>
          </cell>
          <cell r="F889" t="str">
            <v>A-</v>
          </cell>
          <cell r="H889">
            <v>43526</v>
          </cell>
          <cell r="I889">
            <v>291</v>
          </cell>
          <cell r="J889" t="str">
            <v>lv</v>
          </cell>
          <cell r="K889">
            <v>37</v>
          </cell>
          <cell r="L889">
            <v>1.9</v>
          </cell>
          <cell r="M889">
            <v>5.9</v>
          </cell>
          <cell r="N889">
            <v>0.4</v>
          </cell>
          <cell r="O889">
            <v>0.9</v>
          </cell>
          <cell r="P889">
            <v>21.1</v>
          </cell>
          <cell r="Q889">
            <v>0</v>
          </cell>
          <cell r="R889">
            <v>5.2</v>
          </cell>
          <cell r="S889">
            <v>0</v>
          </cell>
          <cell r="AK889">
            <v>1.7476506520884982</v>
          </cell>
        </row>
        <row r="890">
          <cell r="C890" t="str">
            <v>University of New Hampshire</v>
          </cell>
          <cell r="E890" t="str">
            <v>New Hampshire</v>
          </cell>
          <cell r="F890" t="str">
            <v>B</v>
          </cell>
          <cell r="H890">
            <v>43522</v>
          </cell>
          <cell r="I890">
            <v>240</v>
          </cell>
          <cell r="J890" t="str">
            <v>lv</v>
          </cell>
          <cell r="K890">
            <v>8</v>
          </cell>
          <cell r="L890">
            <v>0</v>
          </cell>
          <cell r="M890">
            <v>2</v>
          </cell>
          <cell r="N890">
            <v>1</v>
          </cell>
          <cell r="O890">
            <v>3</v>
          </cell>
          <cell r="P890">
            <v>28</v>
          </cell>
          <cell r="Q890">
            <v>0</v>
          </cell>
          <cell r="R890">
            <v>2</v>
          </cell>
          <cell r="S890">
            <v>1</v>
          </cell>
          <cell r="AK890">
            <v>5.2283572907396636E-3</v>
          </cell>
        </row>
        <row r="891">
          <cell r="C891" t="str">
            <v>University of New Hampshire</v>
          </cell>
          <cell r="E891" t="str">
            <v>New Hampshire</v>
          </cell>
          <cell r="F891" t="str">
            <v>B</v>
          </cell>
          <cell r="H891">
            <v>43522</v>
          </cell>
          <cell r="I891">
            <v>240</v>
          </cell>
          <cell r="J891" t="str">
            <v>lv</v>
          </cell>
          <cell r="K891">
            <v>22</v>
          </cell>
          <cell r="L891">
            <v>1</v>
          </cell>
          <cell r="M891">
            <v>3</v>
          </cell>
          <cell r="N891">
            <v>1</v>
          </cell>
          <cell r="O891">
            <v>4</v>
          </cell>
          <cell r="P891">
            <v>26</v>
          </cell>
          <cell r="Q891">
            <v>0</v>
          </cell>
          <cell r="R891">
            <v>7</v>
          </cell>
          <cell r="S891">
            <v>0</v>
          </cell>
          <cell r="AK891">
            <v>0</v>
          </cell>
        </row>
        <row r="892">
          <cell r="C892" t="str">
            <v>Morning Consult</v>
          </cell>
          <cell r="E892" t="str">
            <v>US</v>
          </cell>
          <cell r="F892" t="str">
            <v>B/C</v>
          </cell>
          <cell r="H892">
            <v>43520</v>
          </cell>
          <cell r="I892">
            <v>15642</v>
          </cell>
          <cell r="J892" t="str">
            <v>lv</v>
          </cell>
          <cell r="K892">
            <v>29</v>
          </cell>
          <cell r="L892">
            <v>2</v>
          </cell>
          <cell r="M892">
            <v>4</v>
          </cell>
          <cell r="N892">
            <v>1</v>
          </cell>
          <cell r="O892">
            <v>3</v>
          </cell>
          <cell r="P892">
            <v>27</v>
          </cell>
          <cell r="Q892">
            <v>0</v>
          </cell>
          <cell r="R892">
            <v>7</v>
          </cell>
          <cell r="S892">
            <v>0</v>
          </cell>
          <cell r="AK892">
            <v>2.1950324822893346E-5</v>
          </cell>
        </row>
        <row r="893">
          <cell r="C893" t="str">
            <v>D-CYFOR</v>
          </cell>
          <cell r="E893" t="str">
            <v>US</v>
          </cell>
          <cell r="F893">
            <v>0</v>
          </cell>
          <cell r="H893">
            <v>43519</v>
          </cell>
          <cell r="I893">
            <v>453</v>
          </cell>
          <cell r="J893" t="str">
            <v>rv</v>
          </cell>
          <cell r="K893">
            <v>39</v>
          </cell>
          <cell r="L893">
            <v>2</v>
          </cell>
          <cell r="M893">
            <v>4</v>
          </cell>
          <cell r="N893">
            <v>0</v>
          </cell>
          <cell r="O893">
            <v>2</v>
          </cell>
          <cell r="P893">
            <v>14</v>
          </cell>
          <cell r="Q893">
            <v>0</v>
          </cell>
          <cell r="R893">
            <v>5</v>
          </cell>
          <cell r="S893">
            <v>0</v>
          </cell>
          <cell r="AK893">
            <v>0.70948061054115874</v>
          </cell>
        </row>
        <row r="894">
          <cell r="C894" t="str">
            <v>Emerson College</v>
          </cell>
          <cell r="E894" t="str">
            <v>New Hampshire</v>
          </cell>
          <cell r="F894" t="str">
            <v>A-</v>
          </cell>
          <cell r="H894">
            <v>43518</v>
          </cell>
          <cell r="I894">
            <v>405</v>
          </cell>
          <cell r="J894" t="str">
            <v>lv</v>
          </cell>
          <cell r="K894">
            <v>25</v>
          </cell>
          <cell r="L894">
            <v>1.9</v>
          </cell>
          <cell r="M894">
            <v>4.9000000000000004</v>
          </cell>
          <cell r="N894">
            <v>0.7</v>
          </cell>
          <cell r="O894">
            <v>7.6</v>
          </cell>
          <cell r="P894">
            <v>26.8</v>
          </cell>
          <cell r="Q894">
            <v>0</v>
          </cell>
          <cell r="R894">
            <v>8.6999999999999993</v>
          </cell>
          <cell r="S894">
            <v>0</v>
          </cell>
          <cell r="AK894">
            <v>3.1833156026908553E-2</v>
          </cell>
        </row>
        <row r="895">
          <cell r="C895" t="str">
            <v>Harris Insights &amp; Analytics</v>
          </cell>
          <cell r="E895" t="str">
            <v>US</v>
          </cell>
          <cell r="F895" t="str">
            <v>C+</v>
          </cell>
          <cell r="H895">
            <v>43516</v>
          </cell>
          <cell r="I895">
            <v>337</v>
          </cell>
          <cell r="J895" t="str">
            <v>rv</v>
          </cell>
          <cell r="K895">
            <v>37</v>
          </cell>
          <cell r="L895">
            <v>3</v>
          </cell>
          <cell r="M895">
            <v>2</v>
          </cell>
          <cell r="N895">
            <v>0</v>
          </cell>
          <cell r="O895">
            <v>0</v>
          </cell>
          <cell r="P895">
            <v>22</v>
          </cell>
          <cell r="Q895">
            <v>0</v>
          </cell>
          <cell r="R895">
            <v>4</v>
          </cell>
          <cell r="S895">
            <v>0</v>
          </cell>
          <cell r="AK895">
            <v>9.9989705022880874E-8</v>
          </cell>
        </row>
        <row r="896">
          <cell r="C896" t="str">
            <v>Harris Insights &amp; Analytics</v>
          </cell>
          <cell r="E896" t="str">
            <v>US</v>
          </cell>
          <cell r="F896" t="str">
            <v>C+</v>
          </cell>
          <cell r="H896">
            <v>43516</v>
          </cell>
          <cell r="I896">
            <v>346</v>
          </cell>
          <cell r="J896" t="str">
            <v>rv</v>
          </cell>
          <cell r="K896">
            <v>30</v>
          </cell>
          <cell r="L896">
            <v>2</v>
          </cell>
          <cell r="M896">
            <v>5</v>
          </cell>
          <cell r="N896">
            <v>0</v>
          </cell>
          <cell r="O896">
            <v>0</v>
          </cell>
          <cell r="P896">
            <v>19</v>
          </cell>
          <cell r="Q896">
            <v>0</v>
          </cell>
          <cell r="R896">
            <v>4</v>
          </cell>
          <cell r="S896">
            <v>0</v>
          </cell>
          <cell r="AK896">
            <v>0</v>
          </cell>
        </row>
        <row r="897">
          <cell r="C897" t="str">
            <v>Change Research</v>
          </cell>
          <cell r="E897" t="str">
            <v>South Carolina</v>
          </cell>
          <cell r="F897" t="str">
            <v>C</v>
          </cell>
          <cell r="H897">
            <v>43514</v>
          </cell>
          <cell r="I897">
            <v>600</v>
          </cell>
          <cell r="J897" t="str">
            <v>lv</v>
          </cell>
          <cell r="K897">
            <v>0</v>
          </cell>
          <cell r="L897">
            <v>0</v>
          </cell>
          <cell r="M897">
            <v>28</v>
          </cell>
          <cell r="N897">
            <v>1</v>
          </cell>
          <cell r="O897">
            <v>5</v>
          </cell>
          <cell r="P897">
            <v>0</v>
          </cell>
          <cell r="Q897">
            <v>0</v>
          </cell>
          <cell r="R897">
            <v>20</v>
          </cell>
          <cell r="S897">
            <v>1</v>
          </cell>
          <cell r="AK897">
            <v>0</v>
          </cell>
        </row>
        <row r="898">
          <cell r="C898" t="str">
            <v>Change Research</v>
          </cell>
          <cell r="E898" t="str">
            <v>South Carolina</v>
          </cell>
          <cell r="F898" t="str">
            <v>C</v>
          </cell>
          <cell r="H898">
            <v>43514</v>
          </cell>
          <cell r="I898">
            <v>600</v>
          </cell>
          <cell r="J898" t="str">
            <v>lv</v>
          </cell>
          <cell r="K898">
            <v>36</v>
          </cell>
          <cell r="L898">
            <v>1</v>
          </cell>
          <cell r="M898">
            <v>10</v>
          </cell>
          <cell r="N898">
            <v>0</v>
          </cell>
          <cell r="O898">
            <v>1</v>
          </cell>
          <cell r="P898">
            <v>14</v>
          </cell>
          <cell r="Q898">
            <v>0</v>
          </cell>
          <cell r="R898">
            <v>9</v>
          </cell>
          <cell r="S898">
            <v>1</v>
          </cell>
          <cell r="AK898">
            <v>8.4945277843208441E-4</v>
          </cell>
        </row>
        <row r="899">
          <cell r="C899" t="str">
            <v>Harris Insights &amp; Analytics</v>
          </cell>
          <cell r="E899" t="str">
            <v>US</v>
          </cell>
          <cell r="F899" t="str">
            <v>C+</v>
          </cell>
          <cell r="H899">
            <v>43514</v>
          </cell>
          <cell r="I899">
            <v>370</v>
          </cell>
          <cell r="J899" t="str">
            <v>rv</v>
          </cell>
          <cell r="K899">
            <v>25</v>
          </cell>
          <cell r="L899">
            <v>5</v>
          </cell>
          <cell r="M899">
            <v>4</v>
          </cell>
          <cell r="N899">
            <v>0</v>
          </cell>
          <cell r="O899">
            <v>2</v>
          </cell>
          <cell r="P899">
            <v>11</v>
          </cell>
          <cell r="Q899">
            <v>0</v>
          </cell>
          <cell r="R899">
            <v>5</v>
          </cell>
          <cell r="S899">
            <v>0</v>
          </cell>
          <cell r="AK899">
            <v>1.0585317037384192E-7</v>
          </cell>
        </row>
        <row r="900">
          <cell r="C900" t="str">
            <v>Morning Consult</v>
          </cell>
          <cell r="E900" t="str">
            <v>US</v>
          </cell>
          <cell r="F900" t="str">
            <v>B/C</v>
          </cell>
          <cell r="H900">
            <v>43513</v>
          </cell>
          <cell r="I900">
            <v>15383</v>
          </cell>
          <cell r="J900" t="str">
            <v>lv</v>
          </cell>
          <cell r="K900">
            <v>30</v>
          </cell>
          <cell r="L900">
            <v>2</v>
          </cell>
          <cell r="M900">
            <v>5</v>
          </cell>
          <cell r="N900">
            <v>0</v>
          </cell>
          <cell r="O900">
            <v>4</v>
          </cell>
          <cell r="P900">
            <v>21</v>
          </cell>
          <cell r="Q900">
            <v>0</v>
          </cell>
          <cell r="R900">
            <v>8</v>
          </cell>
          <cell r="S900">
            <v>0</v>
          </cell>
          <cell r="AK900">
            <v>2.0337686327052901E-5</v>
          </cell>
        </row>
        <row r="901">
          <cell r="C901" t="str">
            <v>Emerson College</v>
          </cell>
          <cell r="E901" t="str">
            <v>US</v>
          </cell>
          <cell r="F901" t="str">
            <v>A-</v>
          </cell>
          <cell r="H901">
            <v>43512</v>
          </cell>
          <cell r="I901">
            <v>431</v>
          </cell>
          <cell r="J901" t="str">
            <v>lv</v>
          </cell>
          <cell r="K901">
            <v>27.4</v>
          </cell>
          <cell r="L901">
            <v>2.2000000000000002</v>
          </cell>
          <cell r="M901">
            <v>8.5</v>
          </cell>
          <cell r="N901">
            <v>0</v>
          </cell>
          <cell r="O901">
            <v>4.5999999999999996</v>
          </cell>
          <cell r="P901">
            <v>17.2</v>
          </cell>
          <cell r="Q901">
            <v>0</v>
          </cell>
          <cell r="R901">
            <v>9.1999999999999993</v>
          </cell>
          <cell r="S901">
            <v>0</v>
          </cell>
          <cell r="AK901">
            <v>9.4140057145704033E-4</v>
          </cell>
        </row>
        <row r="902">
          <cell r="C902" t="str">
            <v>YouGov</v>
          </cell>
          <cell r="E902" t="str">
            <v>New Hampshire</v>
          </cell>
          <cell r="F902" t="str">
            <v>B-</v>
          </cell>
          <cell r="H902">
            <v>43511</v>
          </cell>
          <cell r="I902">
            <v>337</v>
          </cell>
          <cell r="J902" t="str">
            <v>lv</v>
          </cell>
          <cell r="K902">
            <v>28</v>
          </cell>
          <cell r="L902">
            <v>2</v>
          </cell>
          <cell r="M902">
            <v>3</v>
          </cell>
          <cell r="N902">
            <v>0</v>
          </cell>
          <cell r="O902">
            <v>1</v>
          </cell>
          <cell r="P902">
            <v>20</v>
          </cell>
          <cell r="Q902">
            <v>0</v>
          </cell>
          <cell r="R902">
            <v>9</v>
          </cell>
          <cell r="S902">
            <v>0</v>
          </cell>
          <cell r="AK902">
            <v>2.7739907042656094E-3</v>
          </cell>
        </row>
        <row r="903">
          <cell r="C903" t="str">
            <v>Change Research</v>
          </cell>
          <cell r="E903" t="str">
            <v>California</v>
          </cell>
          <cell r="F903" t="str">
            <v>C</v>
          </cell>
          <cell r="H903">
            <v>43507</v>
          </cell>
          <cell r="I903">
            <v>948</v>
          </cell>
          <cell r="J903" t="str">
            <v>lv</v>
          </cell>
          <cell r="K903">
            <v>0</v>
          </cell>
          <cell r="L903">
            <v>0</v>
          </cell>
          <cell r="M903">
            <v>7</v>
          </cell>
          <cell r="N903">
            <v>2</v>
          </cell>
          <cell r="O903">
            <v>0</v>
          </cell>
          <cell r="P903">
            <v>0</v>
          </cell>
          <cell r="Q903">
            <v>0</v>
          </cell>
          <cell r="R903">
            <v>23</v>
          </cell>
          <cell r="S903">
            <v>1</v>
          </cell>
          <cell r="AK903">
            <v>0</v>
          </cell>
        </row>
        <row r="904">
          <cell r="C904" t="str">
            <v>Change Research</v>
          </cell>
          <cell r="E904" t="str">
            <v>California</v>
          </cell>
          <cell r="F904" t="str">
            <v>C</v>
          </cell>
          <cell r="H904">
            <v>43507</v>
          </cell>
          <cell r="I904">
            <v>948</v>
          </cell>
          <cell r="J904" t="str">
            <v>lv</v>
          </cell>
          <cell r="K904">
            <v>26</v>
          </cell>
          <cell r="L904">
            <v>0</v>
          </cell>
          <cell r="M904">
            <v>3</v>
          </cell>
          <cell r="N904">
            <v>1</v>
          </cell>
          <cell r="O904">
            <v>1</v>
          </cell>
          <cell r="P904">
            <v>20</v>
          </cell>
          <cell r="Q904">
            <v>0</v>
          </cell>
          <cell r="R904">
            <v>7</v>
          </cell>
          <cell r="S904">
            <v>0</v>
          </cell>
          <cell r="AK904">
            <v>1.4210618474223659E-3</v>
          </cell>
        </row>
        <row r="905">
          <cell r="C905" t="str">
            <v>Bold Blue Campaigns</v>
          </cell>
          <cell r="E905" t="str">
            <v>US</v>
          </cell>
          <cell r="F905">
            <v>0</v>
          </cell>
          <cell r="H905">
            <v>43507</v>
          </cell>
          <cell r="I905">
            <v>500</v>
          </cell>
          <cell r="J905" t="str">
            <v>lv</v>
          </cell>
          <cell r="K905">
            <v>12</v>
          </cell>
          <cell r="L905">
            <v>0</v>
          </cell>
          <cell r="M905">
            <v>0</v>
          </cell>
          <cell r="N905">
            <v>0</v>
          </cell>
          <cell r="O905">
            <v>1</v>
          </cell>
          <cell r="P905">
            <v>9</v>
          </cell>
          <cell r="Q905">
            <v>0</v>
          </cell>
          <cell r="R905">
            <v>3</v>
          </cell>
          <cell r="S905">
            <v>0</v>
          </cell>
          <cell r="AK905">
            <v>0.74055120131586305</v>
          </cell>
        </row>
        <row r="906">
          <cell r="C906" t="str">
            <v>McLaughlin &amp; Associates</v>
          </cell>
          <cell r="E906" t="str">
            <v>US</v>
          </cell>
          <cell r="F906" t="str">
            <v>C/D</v>
          </cell>
          <cell r="H906">
            <v>43506</v>
          </cell>
          <cell r="I906">
            <v>450</v>
          </cell>
          <cell r="J906" t="str">
            <v>lv</v>
          </cell>
          <cell r="K906">
            <v>25</v>
          </cell>
          <cell r="L906">
            <v>2</v>
          </cell>
          <cell r="M906">
            <v>3</v>
          </cell>
          <cell r="N906">
            <v>0.1</v>
          </cell>
          <cell r="O906">
            <v>1</v>
          </cell>
          <cell r="P906">
            <v>16</v>
          </cell>
          <cell r="Q906">
            <v>0</v>
          </cell>
          <cell r="R906">
            <v>5</v>
          </cell>
          <cell r="S906">
            <v>0.1</v>
          </cell>
          <cell r="AK906">
            <v>5.8060546206956457E-4</v>
          </cell>
        </row>
        <row r="907">
          <cell r="C907" t="str">
            <v>Morning Consult</v>
          </cell>
          <cell r="E907" t="str">
            <v>US</v>
          </cell>
          <cell r="F907" t="str">
            <v>B/C</v>
          </cell>
          <cell r="H907">
            <v>43506</v>
          </cell>
          <cell r="I907">
            <v>11627</v>
          </cell>
          <cell r="J907" t="str">
            <v>lv</v>
          </cell>
          <cell r="K907">
            <v>29</v>
          </cell>
          <cell r="L907">
            <v>2</v>
          </cell>
          <cell r="M907">
            <v>5</v>
          </cell>
          <cell r="N907">
            <v>0</v>
          </cell>
          <cell r="O907">
            <v>3</v>
          </cell>
          <cell r="P907">
            <v>22</v>
          </cell>
          <cell r="Q907">
            <v>0</v>
          </cell>
          <cell r="R907">
            <v>8</v>
          </cell>
          <cell r="S907">
            <v>0</v>
          </cell>
          <cell r="AK907">
            <v>1.6935750931375384E-5</v>
          </cell>
        </row>
        <row r="908">
          <cell r="C908" t="str">
            <v>Morning Consult</v>
          </cell>
          <cell r="E908" t="str">
            <v>US</v>
          </cell>
          <cell r="F908" t="str">
            <v>B/C</v>
          </cell>
          <cell r="H908">
            <v>43499</v>
          </cell>
          <cell r="I908">
            <v>14494</v>
          </cell>
          <cell r="J908" t="str">
            <v>lv</v>
          </cell>
          <cell r="K908">
            <v>30</v>
          </cell>
          <cell r="L908">
            <v>2</v>
          </cell>
          <cell r="M908">
            <v>4</v>
          </cell>
          <cell r="N908">
            <v>0</v>
          </cell>
          <cell r="O908">
            <v>2</v>
          </cell>
          <cell r="P908">
            <v>21</v>
          </cell>
          <cell r="Q908">
            <v>0</v>
          </cell>
          <cell r="R908">
            <v>9</v>
          </cell>
          <cell r="S908">
            <v>0</v>
          </cell>
          <cell r="AK908">
            <v>1.6522053637908899E-5</v>
          </cell>
        </row>
        <row r="909">
          <cell r="C909" t="str">
            <v>Optimus</v>
          </cell>
          <cell r="E909" t="str">
            <v>South Carolina</v>
          </cell>
          <cell r="F909" t="str">
            <v>C/D</v>
          </cell>
          <cell r="H909">
            <v>43498</v>
          </cell>
          <cell r="I909">
            <v>557</v>
          </cell>
          <cell r="J909" t="str">
            <v>lv</v>
          </cell>
          <cell r="K909">
            <v>36.369999999999997</v>
          </cell>
          <cell r="L909">
            <v>0</v>
          </cell>
          <cell r="M909">
            <v>4.5599999999999996</v>
          </cell>
          <cell r="N909">
            <v>0</v>
          </cell>
          <cell r="O909">
            <v>1.25</v>
          </cell>
          <cell r="P909">
            <v>8.2200000000000006</v>
          </cell>
          <cell r="Q909">
            <v>0</v>
          </cell>
          <cell r="R909">
            <v>4.16</v>
          </cell>
          <cell r="S909">
            <v>0</v>
          </cell>
          <cell r="AK909">
            <v>8.0882089746930723E-3</v>
          </cell>
        </row>
        <row r="910">
          <cell r="C910" t="str">
            <v>Optimus</v>
          </cell>
          <cell r="E910" t="str">
            <v>New Hampshire</v>
          </cell>
          <cell r="F910" t="str">
            <v>C/D</v>
          </cell>
          <cell r="H910">
            <v>43498</v>
          </cell>
          <cell r="I910">
            <v>518</v>
          </cell>
          <cell r="J910" t="str">
            <v>lv</v>
          </cell>
          <cell r="K910">
            <v>21.94</v>
          </cell>
          <cell r="L910">
            <v>0</v>
          </cell>
          <cell r="M910">
            <v>3.8</v>
          </cell>
          <cell r="N910">
            <v>0</v>
          </cell>
          <cell r="O910">
            <v>2.09</v>
          </cell>
          <cell r="P910">
            <v>12.85</v>
          </cell>
          <cell r="Q910">
            <v>0</v>
          </cell>
          <cell r="R910">
            <v>8.67</v>
          </cell>
          <cell r="S910">
            <v>0</v>
          </cell>
          <cell r="AK910">
            <v>7.9082313477728088E-3</v>
          </cell>
        </row>
        <row r="911">
          <cell r="C911" t="str">
            <v>Optimus</v>
          </cell>
          <cell r="E911" t="str">
            <v>Iowa</v>
          </cell>
          <cell r="F911" t="str">
            <v>C/D</v>
          </cell>
          <cell r="H911">
            <v>43498</v>
          </cell>
          <cell r="I911">
            <v>558</v>
          </cell>
          <cell r="J911" t="str">
            <v>lv</v>
          </cell>
          <cell r="K911">
            <v>25.39</v>
          </cell>
          <cell r="L911">
            <v>0</v>
          </cell>
          <cell r="M911">
            <v>3.53</v>
          </cell>
          <cell r="N911">
            <v>0</v>
          </cell>
          <cell r="O911">
            <v>4.57</v>
          </cell>
          <cell r="P911">
            <v>10.38</v>
          </cell>
          <cell r="Q911">
            <v>0</v>
          </cell>
          <cell r="R911">
            <v>10.5</v>
          </cell>
          <cell r="S911">
            <v>0</v>
          </cell>
          <cell r="AK911">
            <v>8.092703498637872E-3</v>
          </cell>
        </row>
        <row r="912">
          <cell r="C912" t="str">
            <v>Morning Consult</v>
          </cell>
          <cell r="E912" t="str">
            <v>US</v>
          </cell>
          <cell r="F912" t="str">
            <v>B/C</v>
          </cell>
          <cell r="H912">
            <v>43498</v>
          </cell>
          <cell r="I912">
            <v>737</v>
          </cell>
          <cell r="J912" t="str">
            <v>rv</v>
          </cell>
          <cell r="K912">
            <v>29</v>
          </cell>
          <cell r="L912">
            <v>2</v>
          </cell>
          <cell r="M912">
            <v>5</v>
          </cell>
          <cell r="N912">
            <v>0</v>
          </cell>
          <cell r="O912">
            <v>2</v>
          </cell>
          <cell r="P912">
            <v>16</v>
          </cell>
          <cell r="Q912">
            <v>0</v>
          </cell>
          <cell r="R912">
            <v>6</v>
          </cell>
          <cell r="S912">
            <v>0</v>
          </cell>
          <cell r="AK912">
            <v>4.6641513160000468E-6</v>
          </cell>
        </row>
        <row r="913">
          <cell r="C913" t="str">
            <v>Emerson College</v>
          </cell>
          <cell r="E913" t="str">
            <v>Iowa</v>
          </cell>
          <cell r="F913" t="str">
            <v>A-</v>
          </cell>
          <cell r="H913">
            <v>43498</v>
          </cell>
          <cell r="I913">
            <v>260</v>
          </cell>
          <cell r="J913" t="str">
            <v>lv</v>
          </cell>
          <cell r="K913">
            <v>29.2</v>
          </cell>
          <cell r="L913">
            <v>0</v>
          </cell>
          <cell r="M913">
            <v>3.6</v>
          </cell>
          <cell r="N913">
            <v>0</v>
          </cell>
          <cell r="O913">
            <v>3</v>
          </cell>
          <cell r="P913">
            <v>14.8</v>
          </cell>
          <cell r="Q913">
            <v>0</v>
          </cell>
          <cell r="R913">
            <v>10.6</v>
          </cell>
          <cell r="S913">
            <v>0</v>
          </cell>
          <cell r="AK913">
            <v>1.2199132221836481E-2</v>
          </cell>
        </row>
        <row r="914">
          <cell r="C914" t="str">
            <v>Morning Consult</v>
          </cell>
          <cell r="E914" t="str">
            <v>US</v>
          </cell>
          <cell r="F914" t="str">
            <v>B/C</v>
          </cell>
          <cell r="H914">
            <v>43492</v>
          </cell>
          <cell r="I914">
            <v>14381</v>
          </cell>
          <cell r="J914" t="str">
            <v>lv</v>
          </cell>
          <cell r="K914">
            <v>31</v>
          </cell>
          <cell r="L914">
            <v>3</v>
          </cell>
          <cell r="M914">
            <v>3</v>
          </cell>
          <cell r="N914">
            <v>0</v>
          </cell>
          <cell r="O914">
            <v>2</v>
          </cell>
          <cell r="P914">
            <v>21</v>
          </cell>
          <cell r="Q914">
            <v>0</v>
          </cell>
          <cell r="R914">
            <v>9</v>
          </cell>
          <cell r="S914">
            <v>0</v>
          </cell>
          <cell r="AK914">
            <v>1.3952740267780192E-5</v>
          </cell>
        </row>
        <row r="915">
          <cell r="C915" t="str">
            <v>Monmouth University</v>
          </cell>
          <cell r="E915" t="str">
            <v>US</v>
          </cell>
          <cell r="F915" t="str">
            <v>A+</v>
          </cell>
          <cell r="H915">
            <v>43492</v>
          </cell>
          <cell r="I915">
            <v>313</v>
          </cell>
          <cell r="J915" t="str">
            <v>rv</v>
          </cell>
          <cell r="K915">
            <v>29</v>
          </cell>
          <cell r="L915">
            <v>4</v>
          </cell>
          <cell r="M915">
            <v>4</v>
          </cell>
          <cell r="N915">
            <v>0</v>
          </cell>
          <cell r="O915">
            <v>2</v>
          </cell>
          <cell r="P915">
            <v>16</v>
          </cell>
          <cell r="Q915">
            <v>0</v>
          </cell>
          <cell r="R915">
            <v>8</v>
          </cell>
          <cell r="S915">
            <v>1</v>
          </cell>
          <cell r="AK915">
            <v>1.3415006798334192E-3</v>
          </cell>
        </row>
        <row r="916">
          <cell r="C916" t="str">
            <v>Morning Consult</v>
          </cell>
          <cell r="E916" t="str">
            <v>US</v>
          </cell>
          <cell r="F916" t="str">
            <v>B/C</v>
          </cell>
          <cell r="H916">
            <v>43492</v>
          </cell>
          <cell r="I916">
            <v>685</v>
          </cell>
          <cell r="J916" t="str">
            <v>rv</v>
          </cell>
          <cell r="K916">
            <v>33</v>
          </cell>
          <cell r="L916">
            <v>2</v>
          </cell>
          <cell r="M916">
            <v>3</v>
          </cell>
          <cell r="N916">
            <v>0</v>
          </cell>
          <cell r="O916">
            <v>1</v>
          </cell>
          <cell r="P916">
            <v>15</v>
          </cell>
          <cell r="Q916">
            <v>0</v>
          </cell>
          <cell r="R916">
            <v>6</v>
          </cell>
          <cell r="S916">
            <v>0</v>
          </cell>
          <cell r="AK916">
            <v>0</v>
          </cell>
        </row>
        <row r="917">
          <cell r="C917" t="str">
            <v>ABC News/Washington Post</v>
          </cell>
          <cell r="E917" t="str">
            <v>US</v>
          </cell>
          <cell r="F917" t="str">
            <v>A+</v>
          </cell>
          <cell r="H917">
            <v>43489</v>
          </cell>
          <cell r="I917">
            <v>447</v>
          </cell>
          <cell r="J917" t="str">
            <v>a</v>
          </cell>
          <cell r="K917">
            <v>9</v>
          </cell>
          <cell r="L917">
            <v>0</v>
          </cell>
          <cell r="M917">
            <v>1</v>
          </cell>
          <cell r="N917">
            <v>0</v>
          </cell>
          <cell r="O917">
            <v>1</v>
          </cell>
          <cell r="P917">
            <v>4</v>
          </cell>
          <cell r="Q917">
            <v>0</v>
          </cell>
          <cell r="R917">
            <v>2</v>
          </cell>
          <cell r="S917">
            <v>0</v>
          </cell>
          <cell r="AK917">
            <v>1.1630241345799808E-3</v>
          </cell>
        </row>
        <row r="918">
          <cell r="C918" t="str">
            <v>Morning Consult</v>
          </cell>
          <cell r="E918" t="str">
            <v>US</v>
          </cell>
          <cell r="F918" t="str">
            <v>B/C</v>
          </cell>
          <cell r="H918">
            <v>43487</v>
          </cell>
          <cell r="I918">
            <v>694</v>
          </cell>
          <cell r="J918" t="str">
            <v>rv</v>
          </cell>
          <cell r="K918">
            <v>26</v>
          </cell>
          <cell r="L918">
            <v>2</v>
          </cell>
          <cell r="M918">
            <v>4</v>
          </cell>
          <cell r="N918">
            <v>0</v>
          </cell>
          <cell r="O918">
            <v>2</v>
          </cell>
          <cell r="P918">
            <v>16</v>
          </cell>
          <cell r="Q918">
            <v>0</v>
          </cell>
          <cell r="R918">
            <v>6</v>
          </cell>
          <cell r="S918">
            <v>0</v>
          </cell>
          <cell r="AK918">
            <v>3.4610517375784375E-6</v>
          </cell>
        </row>
        <row r="919">
          <cell r="C919" t="str">
            <v>Emerson College</v>
          </cell>
          <cell r="E919" t="str">
            <v>US</v>
          </cell>
          <cell r="F919" t="str">
            <v>A-</v>
          </cell>
          <cell r="H919">
            <v>43486</v>
          </cell>
          <cell r="I919">
            <v>355</v>
          </cell>
          <cell r="J919" t="str">
            <v>lv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42.9</v>
          </cell>
          <cell r="S919">
            <v>0</v>
          </cell>
          <cell r="AK919">
            <v>0</v>
          </cell>
        </row>
        <row r="920">
          <cell r="C920" t="str">
            <v>Emerson College</v>
          </cell>
          <cell r="E920" t="str">
            <v>US</v>
          </cell>
          <cell r="F920" t="str">
            <v>A-</v>
          </cell>
          <cell r="H920">
            <v>43486</v>
          </cell>
          <cell r="I920">
            <v>355</v>
          </cell>
          <cell r="J920" t="str">
            <v>lv</v>
          </cell>
          <cell r="K920">
            <v>45.4</v>
          </cell>
          <cell r="L920">
            <v>6.6</v>
          </cell>
          <cell r="M920">
            <v>7.7</v>
          </cell>
          <cell r="N920">
            <v>0</v>
          </cell>
          <cell r="O920">
            <v>1.4</v>
          </cell>
          <cell r="P920">
            <v>5.4</v>
          </cell>
          <cell r="Q920">
            <v>0</v>
          </cell>
          <cell r="R920">
            <v>2.9</v>
          </cell>
          <cell r="S920">
            <v>0</v>
          </cell>
          <cell r="AK920">
            <v>6.0312553458138083E-4</v>
          </cell>
        </row>
        <row r="921">
          <cell r="C921" t="str">
            <v>Morning Consult</v>
          </cell>
          <cell r="E921" t="str">
            <v>US</v>
          </cell>
          <cell r="F921" t="str">
            <v>B/C</v>
          </cell>
          <cell r="H921">
            <v>43485</v>
          </cell>
          <cell r="I921">
            <v>14250</v>
          </cell>
          <cell r="J921" t="str">
            <v>lv</v>
          </cell>
          <cell r="K921">
            <v>30</v>
          </cell>
          <cell r="L921">
            <v>4</v>
          </cell>
          <cell r="M921">
            <v>3</v>
          </cell>
          <cell r="N921">
            <v>0</v>
          </cell>
          <cell r="O921">
            <v>2</v>
          </cell>
          <cell r="P921">
            <v>23</v>
          </cell>
          <cell r="Q921">
            <v>0</v>
          </cell>
          <cell r="R921">
            <v>11</v>
          </cell>
          <cell r="S921">
            <v>0</v>
          </cell>
          <cell r="AK921">
            <v>1.2470171271992852E-5</v>
          </cell>
        </row>
        <row r="922">
          <cell r="C922" t="str">
            <v>Zogby Interactive/JZ Analytics</v>
          </cell>
          <cell r="E922" t="str">
            <v>US</v>
          </cell>
          <cell r="F922" t="str">
            <v>C</v>
          </cell>
          <cell r="H922">
            <v>43485</v>
          </cell>
          <cell r="I922">
            <v>410</v>
          </cell>
          <cell r="J922" t="str">
            <v>lv</v>
          </cell>
          <cell r="K922">
            <v>25</v>
          </cell>
          <cell r="L922">
            <v>5</v>
          </cell>
          <cell r="M922">
            <v>3</v>
          </cell>
          <cell r="N922">
            <v>0</v>
          </cell>
          <cell r="O922">
            <v>0</v>
          </cell>
          <cell r="P922">
            <v>12</v>
          </cell>
          <cell r="Q922">
            <v>0</v>
          </cell>
          <cell r="R922">
            <v>5</v>
          </cell>
          <cell r="S922">
            <v>0</v>
          </cell>
          <cell r="AK922">
            <v>0</v>
          </cell>
        </row>
        <row r="923">
          <cell r="C923" t="str">
            <v>Zogby Interactive/JZ Analytics</v>
          </cell>
          <cell r="E923" t="str">
            <v>US</v>
          </cell>
          <cell r="F923" t="str">
            <v>C</v>
          </cell>
          <cell r="H923">
            <v>43485</v>
          </cell>
          <cell r="I923">
            <v>410</v>
          </cell>
          <cell r="J923" t="str">
            <v>lv</v>
          </cell>
          <cell r="K923">
            <v>27</v>
          </cell>
          <cell r="L923">
            <v>8</v>
          </cell>
          <cell r="M923">
            <v>1</v>
          </cell>
          <cell r="N923">
            <v>0</v>
          </cell>
          <cell r="O923">
            <v>0</v>
          </cell>
          <cell r="P923">
            <v>18</v>
          </cell>
          <cell r="Q923">
            <v>0</v>
          </cell>
          <cell r="R923">
            <v>9</v>
          </cell>
          <cell r="S923">
            <v>0</v>
          </cell>
          <cell r="AK923">
            <v>2.8477503020367316E-3</v>
          </cell>
        </row>
        <row r="924">
          <cell r="C924" t="str">
            <v>Harris Insights &amp; Analytics</v>
          </cell>
          <cell r="E924" t="str">
            <v>US</v>
          </cell>
          <cell r="F924" t="str">
            <v>C+</v>
          </cell>
          <cell r="H924">
            <v>43481</v>
          </cell>
          <cell r="I924">
            <v>479</v>
          </cell>
          <cell r="J924" t="str">
            <v>rv</v>
          </cell>
          <cell r="K924">
            <v>23</v>
          </cell>
          <cell r="L924">
            <v>5</v>
          </cell>
          <cell r="M924">
            <v>3</v>
          </cell>
          <cell r="N924">
            <v>0</v>
          </cell>
          <cell r="O924">
            <v>0</v>
          </cell>
          <cell r="P924">
            <v>21</v>
          </cell>
          <cell r="Q924">
            <v>0</v>
          </cell>
          <cell r="R924">
            <v>4</v>
          </cell>
          <cell r="S924">
            <v>0</v>
          </cell>
          <cell r="AK924">
            <v>9.9967725204080142E-8</v>
          </cell>
        </row>
        <row r="925">
          <cell r="C925" t="str">
            <v>Harris Insights &amp; Analytics</v>
          </cell>
          <cell r="E925" t="str">
            <v>US</v>
          </cell>
          <cell r="F925" t="str">
            <v>C+</v>
          </cell>
          <cell r="H925">
            <v>43481</v>
          </cell>
          <cell r="I925">
            <v>488</v>
          </cell>
          <cell r="J925" t="str">
            <v>rv</v>
          </cell>
          <cell r="K925">
            <v>24</v>
          </cell>
          <cell r="L925">
            <v>5</v>
          </cell>
          <cell r="M925">
            <v>2</v>
          </cell>
          <cell r="N925">
            <v>0</v>
          </cell>
          <cell r="O925">
            <v>0</v>
          </cell>
          <cell r="P925">
            <v>13</v>
          </cell>
          <cell r="Q925">
            <v>0</v>
          </cell>
          <cell r="R925">
            <v>5</v>
          </cell>
          <cell r="S925">
            <v>0</v>
          </cell>
          <cell r="AK925">
            <v>0</v>
          </cell>
        </row>
        <row r="926">
          <cell r="C926" t="str">
            <v>Morning Consult</v>
          </cell>
          <cell r="E926" t="str">
            <v>US</v>
          </cell>
          <cell r="F926" t="str">
            <v>B/C</v>
          </cell>
          <cell r="H926">
            <v>43479</v>
          </cell>
          <cell r="I926">
            <v>674</v>
          </cell>
          <cell r="J926" t="str">
            <v>rv</v>
          </cell>
          <cell r="K926">
            <v>32</v>
          </cell>
          <cell r="L926">
            <v>1</v>
          </cell>
          <cell r="M926">
            <v>2</v>
          </cell>
          <cell r="N926">
            <v>0</v>
          </cell>
          <cell r="O926">
            <v>1</v>
          </cell>
          <cell r="P926">
            <v>15</v>
          </cell>
          <cell r="Q926">
            <v>0</v>
          </cell>
          <cell r="R926">
            <v>9</v>
          </cell>
          <cell r="S926">
            <v>0</v>
          </cell>
          <cell r="AK926">
            <v>3.068737878904596E-6</v>
          </cell>
        </row>
        <row r="927">
          <cell r="C927" t="str">
            <v>Morning Consult</v>
          </cell>
          <cell r="E927" t="str">
            <v>US</v>
          </cell>
          <cell r="F927" t="str">
            <v>B/C</v>
          </cell>
          <cell r="H927">
            <v>43478</v>
          </cell>
          <cell r="I927">
            <v>4749</v>
          </cell>
          <cell r="J927" t="str">
            <v>lv</v>
          </cell>
          <cell r="K927">
            <v>31</v>
          </cell>
          <cell r="L927">
            <v>4</v>
          </cell>
          <cell r="M927">
            <v>3</v>
          </cell>
          <cell r="N927">
            <v>0</v>
          </cell>
          <cell r="O927">
            <v>2</v>
          </cell>
          <cell r="P927">
            <v>23</v>
          </cell>
          <cell r="Q927">
            <v>0</v>
          </cell>
          <cell r="R927">
            <v>11</v>
          </cell>
          <cell r="S927">
            <v>0</v>
          </cell>
          <cell r="AK927">
            <v>7.1507608294750215E-6</v>
          </cell>
        </row>
        <row r="928">
          <cell r="C928" t="str">
            <v>Morning Consult</v>
          </cell>
          <cell r="E928" t="str">
            <v>US</v>
          </cell>
          <cell r="F928" t="str">
            <v>B/C</v>
          </cell>
          <cell r="H928">
            <v>43471</v>
          </cell>
          <cell r="I928">
            <v>699</v>
          </cell>
          <cell r="J928" t="str">
            <v>rv</v>
          </cell>
          <cell r="K928">
            <v>27</v>
          </cell>
          <cell r="L928">
            <v>1</v>
          </cell>
          <cell r="M928">
            <v>3</v>
          </cell>
          <cell r="N928">
            <v>0</v>
          </cell>
          <cell r="O928">
            <v>2</v>
          </cell>
          <cell r="P928">
            <v>16</v>
          </cell>
          <cell r="Q928">
            <v>0</v>
          </cell>
          <cell r="R928">
            <v>4</v>
          </cell>
          <cell r="S928">
            <v>0</v>
          </cell>
          <cell r="AK928">
            <v>2.8033979889720783E-6</v>
          </cell>
        </row>
        <row r="929">
          <cell r="C929" t="str">
            <v>Change Research</v>
          </cell>
          <cell r="E929" t="str">
            <v>New Hampshire</v>
          </cell>
          <cell r="F929" t="str">
            <v>C</v>
          </cell>
          <cell r="H929">
            <v>43468</v>
          </cell>
          <cell r="I929">
            <v>1162</v>
          </cell>
          <cell r="J929" t="str">
            <v>lv</v>
          </cell>
          <cell r="K929">
            <v>24</v>
          </cell>
          <cell r="L929">
            <v>2</v>
          </cell>
          <cell r="M929">
            <v>3</v>
          </cell>
          <cell r="N929">
            <v>0</v>
          </cell>
          <cell r="O929">
            <v>2</v>
          </cell>
          <cell r="P929">
            <v>26</v>
          </cell>
          <cell r="Q929">
            <v>1</v>
          </cell>
          <cell r="R929">
            <v>11</v>
          </cell>
          <cell r="S929">
            <v>0</v>
          </cell>
          <cell r="AK929">
            <v>7.6831187158702434E-3</v>
          </cell>
        </row>
        <row r="930">
          <cell r="C930" t="str">
            <v>Change Research</v>
          </cell>
          <cell r="E930" t="str">
            <v>Iowa</v>
          </cell>
          <cell r="F930" t="str">
            <v>C</v>
          </cell>
          <cell r="H930">
            <v>43451</v>
          </cell>
          <cell r="I930">
            <v>1291</v>
          </cell>
          <cell r="J930" t="str">
            <v>lv</v>
          </cell>
          <cell r="K930">
            <v>20</v>
          </cell>
          <cell r="L930">
            <v>1</v>
          </cell>
          <cell r="M930">
            <v>4</v>
          </cell>
          <cell r="N930">
            <v>0</v>
          </cell>
          <cell r="O930">
            <v>5</v>
          </cell>
          <cell r="P930">
            <v>20</v>
          </cell>
          <cell r="Q930">
            <v>0</v>
          </cell>
          <cell r="R930">
            <v>7</v>
          </cell>
          <cell r="S930">
            <v>0</v>
          </cell>
          <cell r="AK930">
            <v>2.7837495615354148E-3</v>
          </cell>
        </row>
        <row r="931">
          <cell r="C931" t="str">
            <v>Change Research</v>
          </cell>
          <cell r="E931" t="str">
            <v>US</v>
          </cell>
          <cell r="F931" t="str">
            <v>C</v>
          </cell>
          <cell r="H931">
            <v>43451</v>
          </cell>
          <cell r="I931">
            <v>2968</v>
          </cell>
          <cell r="J931" t="str">
            <v>lv</v>
          </cell>
          <cell r="K931">
            <v>21</v>
          </cell>
          <cell r="L931">
            <v>2</v>
          </cell>
          <cell r="M931">
            <v>4</v>
          </cell>
          <cell r="N931">
            <v>0</v>
          </cell>
          <cell r="O931">
            <v>3</v>
          </cell>
          <cell r="P931">
            <v>16</v>
          </cell>
          <cell r="Q931">
            <v>1</v>
          </cell>
          <cell r="R931">
            <v>7</v>
          </cell>
          <cell r="S931">
            <v>0</v>
          </cell>
          <cell r="AK931">
            <v>4.6956274183283098E-4</v>
          </cell>
        </row>
        <row r="932">
          <cell r="C932" t="str">
            <v>Morning Consult</v>
          </cell>
          <cell r="E932" t="str">
            <v>US</v>
          </cell>
          <cell r="F932" t="str">
            <v>B/C</v>
          </cell>
          <cell r="H932">
            <v>43450</v>
          </cell>
          <cell r="I932">
            <v>706</v>
          </cell>
          <cell r="J932" t="str">
            <v>rv</v>
          </cell>
          <cell r="K932">
            <v>25</v>
          </cell>
          <cell r="L932">
            <v>2</v>
          </cell>
          <cell r="M932">
            <v>3</v>
          </cell>
          <cell r="N932">
            <v>0</v>
          </cell>
          <cell r="O932">
            <v>1</v>
          </cell>
          <cell r="P932">
            <v>15</v>
          </cell>
          <cell r="Q932">
            <v>0</v>
          </cell>
          <cell r="R932">
            <v>3</v>
          </cell>
          <cell r="S932">
            <v>0</v>
          </cell>
          <cell r="AK932">
            <v>2.5665618470541799E-6</v>
          </cell>
        </row>
        <row r="933">
          <cell r="C933" t="str">
            <v>McLaughlin &amp; Associates</v>
          </cell>
          <cell r="E933" t="str">
            <v>US</v>
          </cell>
          <cell r="F933" t="str">
            <v>C/D</v>
          </cell>
          <cell r="H933">
            <v>43448</v>
          </cell>
          <cell r="I933">
            <v>468</v>
          </cell>
          <cell r="J933" t="str">
            <v>lv</v>
          </cell>
          <cell r="K933">
            <v>17</v>
          </cell>
          <cell r="L933">
            <v>2</v>
          </cell>
          <cell r="M933">
            <v>2</v>
          </cell>
          <cell r="N933">
            <v>0</v>
          </cell>
          <cell r="O933">
            <v>1</v>
          </cell>
          <cell r="P933">
            <v>18</v>
          </cell>
          <cell r="Q933">
            <v>0</v>
          </cell>
          <cell r="R933">
            <v>4</v>
          </cell>
          <cell r="S933">
            <v>0</v>
          </cell>
          <cell r="AK933">
            <v>3.4443505514913106E-4</v>
          </cell>
        </row>
        <row r="934">
          <cell r="C934" t="str">
            <v>Selzer &amp; Co.</v>
          </cell>
          <cell r="E934" t="str">
            <v>Iowa</v>
          </cell>
          <cell r="F934" t="str">
            <v>A+</v>
          </cell>
          <cell r="H934">
            <v>43447</v>
          </cell>
          <cell r="I934">
            <v>455</v>
          </cell>
          <cell r="J934" t="str">
            <v>lv</v>
          </cell>
          <cell r="K934">
            <v>32</v>
          </cell>
          <cell r="L934">
            <v>3</v>
          </cell>
          <cell r="M934">
            <v>4</v>
          </cell>
          <cell r="N934">
            <v>0</v>
          </cell>
          <cell r="O934">
            <v>3</v>
          </cell>
          <cell r="P934">
            <v>19</v>
          </cell>
          <cell r="Q934">
            <v>0</v>
          </cell>
          <cell r="R934">
            <v>8</v>
          </cell>
          <cell r="S934">
            <v>0</v>
          </cell>
          <cell r="AK934">
            <v>1.3198222706647202E-2</v>
          </cell>
        </row>
        <row r="935">
          <cell r="C935" t="str">
            <v>David Binder Research</v>
          </cell>
          <cell r="E935" t="str">
            <v>Iowa</v>
          </cell>
          <cell r="F935">
            <v>0</v>
          </cell>
          <cell r="H935">
            <v>43445</v>
          </cell>
          <cell r="I935">
            <v>500</v>
          </cell>
          <cell r="J935" t="str">
            <v>lv</v>
          </cell>
          <cell r="K935">
            <v>30</v>
          </cell>
          <cell r="L935">
            <v>2</v>
          </cell>
          <cell r="M935">
            <v>6</v>
          </cell>
          <cell r="N935">
            <v>0</v>
          </cell>
          <cell r="O935">
            <v>10</v>
          </cell>
          <cell r="P935">
            <v>13</v>
          </cell>
          <cell r="Q935">
            <v>0</v>
          </cell>
          <cell r="R935">
            <v>9</v>
          </cell>
          <cell r="S935">
            <v>0</v>
          </cell>
          <cell r="AK935">
            <v>5.0902121989354421E-3</v>
          </cell>
        </row>
        <row r="936">
          <cell r="C936" t="str">
            <v>SSRS</v>
          </cell>
          <cell r="E936" t="str">
            <v>US</v>
          </cell>
          <cell r="F936" t="str">
            <v>A/B</v>
          </cell>
          <cell r="H936">
            <v>43443</v>
          </cell>
          <cell r="I936">
            <v>424</v>
          </cell>
          <cell r="J936" t="str">
            <v>rv</v>
          </cell>
          <cell r="K936">
            <v>33</v>
          </cell>
          <cell r="L936">
            <v>2</v>
          </cell>
          <cell r="M936">
            <v>6</v>
          </cell>
          <cell r="N936">
            <v>0</v>
          </cell>
          <cell r="O936">
            <v>3</v>
          </cell>
          <cell r="P936">
            <v>14</v>
          </cell>
          <cell r="Q936">
            <v>0</v>
          </cell>
          <cell r="R936">
            <v>4</v>
          </cell>
          <cell r="S936">
            <v>0</v>
          </cell>
          <cell r="AK936">
            <v>6.4483403063584016E-4</v>
          </cell>
        </row>
        <row r="937">
          <cell r="C937" t="str">
            <v>SSRS</v>
          </cell>
          <cell r="E937" t="str">
            <v>US</v>
          </cell>
          <cell r="F937" t="str">
            <v>A/B</v>
          </cell>
          <cell r="H937">
            <v>43443</v>
          </cell>
          <cell r="I937">
            <v>463</v>
          </cell>
          <cell r="J937" t="str">
            <v>a</v>
          </cell>
          <cell r="K937">
            <v>30</v>
          </cell>
          <cell r="L937">
            <v>3</v>
          </cell>
          <cell r="M937">
            <v>5</v>
          </cell>
          <cell r="N937">
            <v>0</v>
          </cell>
          <cell r="O937">
            <v>3</v>
          </cell>
          <cell r="P937">
            <v>14</v>
          </cell>
          <cell r="Q937">
            <v>0</v>
          </cell>
          <cell r="R937">
            <v>3</v>
          </cell>
          <cell r="S937">
            <v>0</v>
          </cell>
          <cell r="AK937">
            <v>0</v>
          </cell>
        </row>
        <row r="938">
          <cell r="C938" t="str">
            <v>Emerson College</v>
          </cell>
          <cell r="E938" t="str">
            <v>US</v>
          </cell>
          <cell r="F938" t="str">
            <v>A-</v>
          </cell>
          <cell r="H938">
            <v>43443</v>
          </cell>
          <cell r="I938">
            <v>320</v>
          </cell>
          <cell r="J938" t="str">
            <v>lv</v>
          </cell>
          <cell r="K938">
            <v>25.5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22</v>
          </cell>
          <cell r="Q938">
            <v>0</v>
          </cell>
          <cell r="R938">
            <v>6.9</v>
          </cell>
          <cell r="S938">
            <v>0</v>
          </cell>
          <cell r="AK938">
            <v>0</v>
          </cell>
        </row>
        <row r="939">
          <cell r="C939" t="str">
            <v>Harris Insights &amp; Analytics</v>
          </cell>
          <cell r="E939" t="str">
            <v>US</v>
          </cell>
          <cell r="F939" t="str">
            <v>C+</v>
          </cell>
          <cell r="H939">
            <v>43432</v>
          </cell>
          <cell r="I939">
            <v>449</v>
          </cell>
          <cell r="J939" t="str">
            <v>rv</v>
          </cell>
          <cell r="K939">
            <v>28</v>
          </cell>
          <cell r="L939">
            <v>4</v>
          </cell>
          <cell r="M939">
            <v>4</v>
          </cell>
          <cell r="N939">
            <v>0</v>
          </cell>
          <cell r="O939">
            <v>0</v>
          </cell>
          <cell r="P939">
            <v>21</v>
          </cell>
          <cell r="Q939">
            <v>0</v>
          </cell>
          <cell r="R939">
            <v>5</v>
          </cell>
          <cell r="S939">
            <v>0</v>
          </cell>
          <cell r="AK939">
            <v>8.4198703749794048E-8</v>
          </cell>
        </row>
        <row r="940">
          <cell r="C940" t="str">
            <v>Harris Insights &amp; Analytics</v>
          </cell>
          <cell r="E940" t="str">
            <v>US</v>
          </cell>
          <cell r="F940" t="str">
            <v>C+</v>
          </cell>
          <cell r="H940">
            <v>43432</v>
          </cell>
          <cell r="I940">
            <v>459</v>
          </cell>
          <cell r="J940" t="str">
            <v>rv</v>
          </cell>
          <cell r="K940">
            <v>25</v>
          </cell>
          <cell r="L940">
            <v>2</v>
          </cell>
          <cell r="M940">
            <v>3</v>
          </cell>
          <cell r="N940">
            <v>0</v>
          </cell>
          <cell r="O940">
            <v>0</v>
          </cell>
          <cell r="P940">
            <v>15</v>
          </cell>
          <cell r="Q940">
            <v>0</v>
          </cell>
          <cell r="R940">
            <v>4</v>
          </cell>
          <cell r="S940">
            <v>0</v>
          </cell>
          <cell r="AK940">
            <v>0</v>
          </cell>
        </row>
        <row r="941">
          <cell r="C941" t="str">
            <v>YouGov</v>
          </cell>
          <cell r="E941" t="str">
            <v>Massachusetts</v>
          </cell>
          <cell r="F941" t="str">
            <v>B-</v>
          </cell>
          <cell r="H941">
            <v>43418</v>
          </cell>
          <cell r="I941">
            <v>655</v>
          </cell>
          <cell r="J941" t="str">
            <v>rv</v>
          </cell>
          <cell r="K941">
            <v>19</v>
          </cell>
          <cell r="L941">
            <v>0</v>
          </cell>
          <cell r="M941">
            <v>3</v>
          </cell>
          <cell r="N941">
            <v>0</v>
          </cell>
          <cell r="O941">
            <v>3</v>
          </cell>
          <cell r="P941">
            <v>14</v>
          </cell>
          <cell r="Q941">
            <v>0</v>
          </cell>
          <cell r="R941">
            <v>11</v>
          </cell>
          <cell r="S941">
            <v>0</v>
          </cell>
          <cell r="AK941">
            <v>0.86999359082711814</v>
          </cell>
        </row>
        <row r="942">
          <cell r="C942" t="str">
            <v>Morning Consult</v>
          </cell>
          <cell r="E942" t="str">
            <v>US</v>
          </cell>
          <cell r="F942" t="str">
            <v>B/C</v>
          </cell>
          <cell r="H942">
            <v>43413</v>
          </cell>
          <cell r="I942">
            <v>733</v>
          </cell>
          <cell r="J942" t="str">
            <v>rv</v>
          </cell>
          <cell r="K942">
            <v>26</v>
          </cell>
          <cell r="L942">
            <v>2</v>
          </cell>
          <cell r="M942">
            <v>3</v>
          </cell>
          <cell r="N942">
            <v>0</v>
          </cell>
          <cell r="O942">
            <v>1</v>
          </cell>
          <cell r="P942">
            <v>19</v>
          </cell>
          <cell r="Q942">
            <v>0</v>
          </cell>
          <cell r="R942">
            <v>5</v>
          </cell>
          <cell r="S942">
            <v>0</v>
          </cell>
          <cell r="AK942">
            <v>2.3024076703096382E-6</v>
          </cell>
        </row>
        <row r="943">
          <cell r="C943" t="str">
            <v>Harris Insights &amp; Analytics</v>
          </cell>
          <cell r="E943" t="str">
            <v>US</v>
          </cell>
          <cell r="F943" t="str">
            <v>C+</v>
          </cell>
          <cell r="H943">
            <v>43410</v>
          </cell>
          <cell r="I943">
            <v>370</v>
          </cell>
          <cell r="J943" t="str">
            <v>rv</v>
          </cell>
          <cell r="K943">
            <v>30</v>
          </cell>
          <cell r="L943">
            <v>5</v>
          </cell>
          <cell r="M943">
            <v>5</v>
          </cell>
          <cell r="N943">
            <v>0</v>
          </cell>
          <cell r="O943">
            <v>0</v>
          </cell>
          <cell r="P943">
            <v>20</v>
          </cell>
          <cell r="Q943">
            <v>0</v>
          </cell>
          <cell r="R943">
            <v>5</v>
          </cell>
          <cell r="S943">
            <v>0</v>
          </cell>
          <cell r="AK943">
            <v>7.2154410197448916E-8</v>
          </cell>
        </row>
        <row r="944">
          <cell r="C944" t="str">
            <v/>
          </cell>
          <cell r="E944" t="str">
            <v/>
          </cell>
          <cell r="F944" t="str">
            <v/>
          </cell>
          <cell r="H944" t="str">
            <v/>
          </cell>
          <cell r="I944" t="str">
            <v/>
          </cell>
          <cell r="J944" t="str">
            <v/>
          </cell>
          <cell r="K944" t="str">
            <v/>
          </cell>
          <cell r="L944" t="str">
            <v/>
          </cell>
          <cell r="M944" t="str">
            <v/>
          </cell>
          <cell r="N944" t="str">
            <v/>
          </cell>
          <cell r="O944" t="str">
            <v/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AK944" t="str">
            <v/>
          </cell>
        </row>
        <row r="945">
          <cell r="C945" t="str">
            <v/>
          </cell>
          <cell r="E945" t="str">
            <v/>
          </cell>
          <cell r="F945" t="str">
            <v/>
          </cell>
          <cell r="H945" t="str">
            <v/>
          </cell>
          <cell r="I945" t="str">
            <v/>
          </cell>
          <cell r="J945" t="str">
            <v/>
          </cell>
          <cell r="K945" t="str">
            <v/>
          </cell>
          <cell r="L945" t="str">
            <v/>
          </cell>
          <cell r="M945" t="str">
            <v/>
          </cell>
          <cell r="N945" t="str">
            <v/>
          </cell>
          <cell r="O945" t="str">
            <v/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AK945" t="str">
            <v/>
          </cell>
        </row>
        <row r="946">
          <cell r="C946" t="str">
            <v/>
          </cell>
          <cell r="E946" t="str">
            <v/>
          </cell>
          <cell r="F946" t="str">
            <v/>
          </cell>
          <cell r="H946" t="str">
            <v/>
          </cell>
          <cell r="I946" t="str">
            <v/>
          </cell>
          <cell r="J946" t="str">
            <v/>
          </cell>
          <cell r="K946" t="str">
            <v/>
          </cell>
          <cell r="L946" t="str">
            <v/>
          </cell>
          <cell r="M946" t="str">
            <v/>
          </cell>
          <cell r="N946" t="str">
            <v/>
          </cell>
          <cell r="O946" t="str">
            <v/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AK946" t="str">
            <v/>
          </cell>
        </row>
        <row r="947">
          <cell r="C947" t="str">
            <v/>
          </cell>
          <cell r="E947" t="str">
            <v/>
          </cell>
          <cell r="F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  <cell r="L947" t="str">
            <v/>
          </cell>
          <cell r="M947" t="str">
            <v/>
          </cell>
          <cell r="N947" t="str">
            <v/>
          </cell>
          <cell r="O947" t="str">
            <v/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AK947" t="str">
            <v/>
          </cell>
        </row>
        <row r="948">
          <cell r="C948" t="str">
            <v/>
          </cell>
          <cell r="E948" t="str">
            <v/>
          </cell>
          <cell r="F948" t="str">
            <v/>
          </cell>
          <cell r="H948" t="str">
            <v/>
          </cell>
          <cell r="I948" t="str">
            <v/>
          </cell>
          <cell r="J948" t="str">
            <v/>
          </cell>
          <cell r="K948" t="str">
            <v/>
          </cell>
          <cell r="L948" t="str">
            <v/>
          </cell>
          <cell r="M948" t="str">
            <v/>
          </cell>
          <cell r="N948" t="str">
            <v/>
          </cell>
          <cell r="O948" t="str">
            <v/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AK948" t="str">
            <v/>
          </cell>
        </row>
        <row r="949">
          <cell r="C949" t="str">
            <v/>
          </cell>
          <cell r="E949" t="str">
            <v/>
          </cell>
          <cell r="F949" t="str">
            <v/>
          </cell>
          <cell r="H949" t="str">
            <v/>
          </cell>
          <cell r="I949" t="str">
            <v/>
          </cell>
          <cell r="J949" t="str">
            <v/>
          </cell>
          <cell r="K949" t="str">
            <v/>
          </cell>
          <cell r="L949" t="str">
            <v/>
          </cell>
          <cell r="M949" t="str">
            <v/>
          </cell>
          <cell r="N949" t="str">
            <v/>
          </cell>
          <cell r="O949" t="str">
            <v/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AK949" t="str">
            <v/>
          </cell>
        </row>
        <row r="950">
          <cell r="C950" t="str">
            <v/>
          </cell>
          <cell r="E950" t="str">
            <v/>
          </cell>
          <cell r="F950" t="str">
            <v/>
          </cell>
          <cell r="H950" t="str">
            <v/>
          </cell>
          <cell r="I950" t="str">
            <v/>
          </cell>
          <cell r="J950" t="str">
            <v/>
          </cell>
          <cell r="K950" t="str">
            <v/>
          </cell>
          <cell r="L950" t="str">
            <v/>
          </cell>
          <cell r="M950" t="str">
            <v/>
          </cell>
          <cell r="N950" t="str">
            <v/>
          </cell>
          <cell r="O950" t="str">
            <v/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AK950" t="str">
            <v/>
          </cell>
        </row>
        <row r="951">
          <cell r="C951" t="str">
            <v/>
          </cell>
          <cell r="E951" t="str">
            <v/>
          </cell>
          <cell r="F951" t="str">
            <v/>
          </cell>
          <cell r="H951" t="str">
            <v/>
          </cell>
          <cell r="I951" t="str">
            <v/>
          </cell>
          <cell r="J951" t="str">
            <v/>
          </cell>
          <cell r="K951" t="str">
            <v/>
          </cell>
          <cell r="L951" t="str">
            <v/>
          </cell>
          <cell r="M951" t="str">
            <v/>
          </cell>
          <cell r="N951" t="str">
            <v/>
          </cell>
          <cell r="O951" t="str">
            <v/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AK951" t="str">
            <v/>
          </cell>
        </row>
        <row r="952">
          <cell r="C952" t="str">
            <v/>
          </cell>
          <cell r="E952" t="str">
            <v/>
          </cell>
          <cell r="F952" t="str">
            <v/>
          </cell>
          <cell r="H952" t="str">
            <v/>
          </cell>
          <cell r="I952" t="str">
            <v/>
          </cell>
          <cell r="J952" t="str">
            <v/>
          </cell>
          <cell r="K952" t="str">
            <v/>
          </cell>
          <cell r="L952" t="str">
            <v/>
          </cell>
          <cell r="M952" t="str">
            <v/>
          </cell>
          <cell r="N952" t="str">
            <v/>
          </cell>
          <cell r="O952" t="str">
            <v/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AK952" t="str">
            <v/>
          </cell>
        </row>
        <row r="953">
          <cell r="C953" t="str">
            <v/>
          </cell>
          <cell r="E953" t="str">
            <v/>
          </cell>
          <cell r="F953" t="str">
            <v/>
          </cell>
          <cell r="H953" t="str">
            <v/>
          </cell>
          <cell r="I953" t="str">
            <v/>
          </cell>
          <cell r="J953" t="str">
            <v/>
          </cell>
          <cell r="K953" t="str">
            <v/>
          </cell>
          <cell r="L953" t="str">
            <v/>
          </cell>
          <cell r="M953" t="str">
            <v/>
          </cell>
          <cell r="N953" t="str">
            <v/>
          </cell>
          <cell r="O953" t="str">
            <v/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AK953" t="str">
            <v/>
          </cell>
        </row>
        <row r="954">
          <cell r="C954" t="str">
            <v/>
          </cell>
          <cell r="E954" t="str">
            <v/>
          </cell>
          <cell r="F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/>
          </cell>
          <cell r="L954" t="str">
            <v/>
          </cell>
          <cell r="M954" t="str">
            <v/>
          </cell>
          <cell r="N954" t="str">
            <v/>
          </cell>
          <cell r="O954" t="str">
            <v/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AK954" t="str">
            <v/>
          </cell>
        </row>
        <row r="955">
          <cell r="C955" t="str">
            <v/>
          </cell>
          <cell r="E955" t="str">
            <v/>
          </cell>
          <cell r="F955" t="str">
            <v/>
          </cell>
          <cell r="H955" t="str">
            <v/>
          </cell>
          <cell r="I955" t="str">
            <v/>
          </cell>
          <cell r="J955" t="str">
            <v/>
          </cell>
          <cell r="K955" t="str">
            <v/>
          </cell>
          <cell r="L955" t="str">
            <v/>
          </cell>
          <cell r="M955" t="str">
            <v/>
          </cell>
          <cell r="N955" t="str">
            <v/>
          </cell>
          <cell r="O955" t="str">
            <v/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AK955" t="str">
            <v/>
          </cell>
        </row>
        <row r="956">
          <cell r="C956" t="str">
            <v/>
          </cell>
          <cell r="E956" t="str">
            <v/>
          </cell>
          <cell r="F956" t="str">
            <v/>
          </cell>
          <cell r="H956" t="str">
            <v/>
          </cell>
          <cell r="I956" t="str">
            <v/>
          </cell>
          <cell r="J956" t="str">
            <v/>
          </cell>
          <cell r="K956" t="str">
            <v/>
          </cell>
          <cell r="L956" t="str">
            <v/>
          </cell>
          <cell r="M956" t="str">
            <v/>
          </cell>
          <cell r="N956" t="str">
            <v/>
          </cell>
          <cell r="O956" t="str">
            <v/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AK956" t="str">
            <v/>
          </cell>
        </row>
        <row r="957">
          <cell r="C957" t="str">
            <v/>
          </cell>
          <cell r="E957" t="str">
            <v/>
          </cell>
          <cell r="F957" t="str">
            <v/>
          </cell>
          <cell r="H957" t="str">
            <v/>
          </cell>
          <cell r="I957" t="str">
            <v/>
          </cell>
          <cell r="J957" t="str">
            <v/>
          </cell>
          <cell r="K957" t="str">
            <v/>
          </cell>
          <cell r="L957" t="str">
            <v/>
          </cell>
          <cell r="M957" t="str">
            <v/>
          </cell>
          <cell r="N957" t="str">
            <v/>
          </cell>
          <cell r="O957" t="str">
            <v/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AK957" t="str">
            <v/>
          </cell>
        </row>
        <row r="958">
          <cell r="C958" t="str">
            <v/>
          </cell>
          <cell r="E958" t="str">
            <v/>
          </cell>
          <cell r="F958" t="str">
            <v/>
          </cell>
          <cell r="H958" t="str">
            <v/>
          </cell>
          <cell r="I958" t="str">
            <v/>
          </cell>
          <cell r="J958" t="str">
            <v/>
          </cell>
          <cell r="K958" t="str">
            <v/>
          </cell>
          <cell r="L958" t="str">
            <v/>
          </cell>
          <cell r="M958" t="str">
            <v/>
          </cell>
          <cell r="N958" t="str">
            <v/>
          </cell>
          <cell r="O958" t="str">
            <v/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AK958" t="str">
            <v/>
          </cell>
        </row>
        <row r="959">
          <cell r="C959" t="str">
            <v/>
          </cell>
          <cell r="E959" t="str">
            <v/>
          </cell>
          <cell r="F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  <cell r="L959" t="str">
            <v/>
          </cell>
          <cell r="M959" t="str">
            <v/>
          </cell>
          <cell r="N959" t="str">
            <v/>
          </cell>
          <cell r="O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AK959" t="str">
            <v/>
          </cell>
        </row>
        <row r="960">
          <cell r="C960" t="str">
            <v/>
          </cell>
          <cell r="E960" t="str">
            <v/>
          </cell>
          <cell r="F960" t="str">
            <v/>
          </cell>
          <cell r="H960" t="str">
            <v/>
          </cell>
          <cell r="I960" t="str">
            <v/>
          </cell>
          <cell r="J960" t="str">
            <v/>
          </cell>
          <cell r="K960" t="str">
            <v/>
          </cell>
          <cell r="L960" t="str">
            <v/>
          </cell>
          <cell r="M960" t="str">
            <v/>
          </cell>
          <cell r="N960" t="str">
            <v/>
          </cell>
          <cell r="O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AK960" t="str">
            <v/>
          </cell>
        </row>
        <row r="961">
          <cell r="C961" t="str">
            <v/>
          </cell>
          <cell r="E961" t="str">
            <v/>
          </cell>
          <cell r="F961" t="str">
            <v/>
          </cell>
          <cell r="H961" t="str">
            <v/>
          </cell>
          <cell r="I961" t="str">
            <v/>
          </cell>
          <cell r="J961" t="str">
            <v/>
          </cell>
          <cell r="K961" t="str">
            <v/>
          </cell>
          <cell r="L961" t="str">
            <v/>
          </cell>
          <cell r="M961" t="str">
            <v/>
          </cell>
          <cell r="N961" t="str">
            <v/>
          </cell>
          <cell r="O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AK961" t="str">
            <v/>
          </cell>
        </row>
        <row r="962">
          <cell r="C962" t="str">
            <v/>
          </cell>
          <cell r="E962" t="str">
            <v/>
          </cell>
          <cell r="F962" t="str">
            <v/>
          </cell>
          <cell r="H962" t="str">
            <v/>
          </cell>
          <cell r="I962" t="str">
            <v/>
          </cell>
          <cell r="J962" t="str">
            <v/>
          </cell>
          <cell r="K962" t="str">
            <v/>
          </cell>
          <cell r="L962" t="str">
            <v/>
          </cell>
          <cell r="M962" t="str">
            <v/>
          </cell>
          <cell r="N962" t="str">
            <v/>
          </cell>
          <cell r="O962" t="str">
            <v/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AK962" t="str">
            <v/>
          </cell>
        </row>
        <row r="963">
          <cell r="C963" t="str">
            <v/>
          </cell>
          <cell r="E963" t="str">
            <v/>
          </cell>
          <cell r="F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  <cell r="L963" t="str">
            <v/>
          </cell>
          <cell r="M963" t="str">
            <v/>
          </cell>
          <cell r="N963" t="str">
            <v/>
          </cell>
          <cell r="O963" t="str">
            <v/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AK963" t="str">
            <v/>
          </cell>
        </row>
        <row r="964">
          <cell r="C964" t="str">
            <v/>
          </cell>
          <cell r="E964" t="str">
            <v/>
          </cell>
          <cell r="F964" t="str">
            <v/>
          </cell>
          <cell r="H964" t="str">
            <v/>
          </cell>
          <cell r="I964" t="str">
            <v/>
          </cell>
          <cell r="J964" t="str">
            <v/>
          </cell>
          <cell r="K964" t="str">
            <v/>
          </cell>
          <cell r="L964" t="str">
            <v/>
          </cell>
          <cell r="M964" t="str">
            <v/>
          </cell>
          <cell r="N964" t="str">
            <v/>
          </cell>
          <cell r="O964" t="str">
            <v/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AK964" t="str">
            <v/>
          </cell>
        </row>
        <row r="965">
          <cell r="C965" t="str">
            <v/>
          </cell>
          <cell r="E965" t="str">
            <v/>
          </cell>
          <cell r="F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  <cell r="L965" t="str">
            <v/>
          </cell>
          <cell r="M965" t="str">
            <v/>
          </cell>
          <cell r="N965" t="str">
            <v/>
          </cell>
          <cell r="O965" t="str">
            <v/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AK965" t="str">
            <v/>
          </cell>
        </row>
        <row r="966">
          <cell r="C966" t="str">
            <v/>
          </cell>
          <cell r="E966" t="str">
            <v/>
          </cell>
          <cell r="F966" t="str">
            <v/>
          </cell>
          <cell r="H966" t="str">
            <v/>
          </cell>
          <cell r="I966" t="str">
            <v/>
          </cell>
          <cell r="J966" t="str">
            <v/>
          </cell>
          <cell r="K966" t="str">
            <v/>
          </cell>
          <cell r="L966" t="str">
            <v/>
          </cell>
          <cell r="M966" t="str">
            <v/>
          </cell>
          <cell r="N966" t="str">
            <v/>
          </cell>
          <cell r="O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AK966" t="str">
            <v/>
          </cell>
        </row>
        <row r="967">
          <cell r="C967" t="str">
            <v/>
          </cell>
          <cell r="E967" t="str">
            <v/>
          </cell>
          <cell r="F967" t="str">
            <v/>
          </cell>
          <cell r="H967" t="str">
            <v/>
          </cell>
          <cell r="I967" t="str">
            <v/>
          </cell>
          <cell r="J967" t="str">
            <v/>
          </cell>
          <cell r="K967" t="str">
            <v/>
          </cell>
          <cell r="L967" t="str">
            <v/>
          </cell>
          <cell r="M967" t="str">
            <v/>
          </cell>
          <cell r="N967" t="str">
            <v/>
          </cell>
          <cell r="O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AK967" t="str">
            <v/>
          </cell>
        </row>
        <row r="968">
          <cell r="C968" t="str">
            <v/>
          </cell>
          <cell r="E968" t="str">
            <v/>
          </cell>
          <cell r="F968" t="str">
            <v/>
          </cell>
          <cell r="H968" t="str">
            <v/>
          </cell>
          <cell r="I968" t="str">
            <v/>
          </cell>
          <cell r="J968" t="str">
            <v/>
          </cell>
          <cell r="K968" t="str">
            <v/>
          </cell>
          <cell r="L968" t="str">
            <v/>
          </cell>
          <cell r="M968" t="str">
            <v/>
          </cell>
          <cell r="N968" t="str">
            <v/>
          </cell>
          <cell r="O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AK968" t="str">
            <v/>
          </cell>
        </row>
        <row r="969">
          <cell r="C969" t="str">
            <v/>
          </cell>
          <cell r="E969" t="str">
            <v/>
          </cell>
          <cell r="F969" t="str">
            <v/>
          </cell>
          <cell r="H969" t="str">
            <v/>
          </cell>
          <cell r="I969" t="str">
            <v/>
          </cell>
          <cell r="J969" t="str">
            <v/>
          </cell>
          <cell r="K969" t="str">
            <v/>
          </cell>
          <cell r="L969" t="str">
            <v/>
          </cell>
          <cell r="M969" t="str">
            <v/>
          </cell>
          <cell r="N969" t="str">
            <v/>
          </cell>
          <cell r="O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AK969" t="str">
            <v/>
          </cell>
        </row>
        <row r="970">
          <cell r="C970" t="str">
            <v/>
          </cell>
          <cell r="E970" t="str">
            <v/>
          </cell>
          <cell r="F970" t="str">
            <v/>
          </cell>
          <cell r="H970" t="str">
            <v/>
          </cell>
          <cell r="I970" t="str">
            <v/>
          </cell>
          <cell r="J970" t="str">
            <v/>
          </cell>
          <cell r="K970" t="str">
            <v/>
          </cell>
          <cell r="L970" t="str">
            <v/>
          </cell>
          <cell r="M970" t="str">
            <v/>
          </cell>
          <cell r="N970" t="str">
            <v/>
          </cell>
          <cell r="O970" t="str">
            <v/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AK970" t="str">
            <v/>
          </cell>
        </row>
        <row r="971">
          <cell r="C971" t="str">
            <v/>
          </cell>
          <cell r="E971" t="str">
            <v/>
          </cell>
          <cell r="F971" t="str">
            <v/>
          </cell>
          <cell r="H971" t="str">
            <v/>
          </cell>
          <cell r="I971" t="str">
            <v/>
          </cell>
          <cell r="J971" t="str">
            <v/>
          </cell>
          <cell r="K971" t="str">
            <v/>
          </cell>
          <cell r="L971" t="str">
            <v/>
          </cell>
          <cell r="M971" t="str">
            <v/>
          </cell>
          <cell r="N971" t="str">
            <v/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AK971" t="str">
            <v/>
          </cell>
        </row>
        <row r="972">
          <cell r="C972" t="str">
            <v/>
          </cell>
          <cell r="E972" t="str">
            <v/>
          </cell>
          <cell r="F972" t="str">
            <v/>
          </cell>
          <cell r="H972" t="str">
            <v/>
          </cell>
          <cell r="I972" t="str">
            <v/>
          </cell>
          <cell r="J972" t="str">
            <v/>
          </cell>
          <cell r="K972" t="str">
            <v/>
          </cell>
          <cell r="L972" t="str">
            <v/>
          </cell>
          <cell r="M972" t="str">
            <v/>
          </cell>
          <cell r="N972" t="str">
            <v/>
          </cell>
          <cell r="O972" t="str">
            <v/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AK972" t="str">
            <v/>
          </cell>
        </row>
        <row r="973">
          <cell r="C973" t="str">
            <v/>
          </cell>
          <cell r="E973" t="str">
            <v/>
          </cell>
          <cell r="F973" t="str">
            <v/>
          </cell>
          <cell r="H973" t="str">
            <v/>
          </cell>
          <cell r="I973" t="str">
            <v/>
          </cell>
          <cell r="J973" t="str">
            <v/>
          </cell>
          <cell r="K973" t="str">
            <v/>
          </cell>
          <cell r="L973" t="str">
            <v/>
          </cell>
          <cell r="M973" t="str">
            <v/>
          </cell>
          <cell r="N973" t="str">
            <v/>
          </cell>
          <cell r="O973" t="str">
            <v/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AK973" t="str">
            <v/>
          </cell>
        </row>
        <row r="974">
          <cell r="C974" t="str">
            <v/>
          </cell>
          <cell r="E974" t="str">
            <v/>
          </cell>
          <cell r="F974" t="str">
            <v/>
          </cell>
          <cell r="H974" t="str">
            <v/>
          </cell>
          <cell r="I974" t="str">
            <v/>
          </cell>
          <cell r="J974" t="str">
            <v/>
          </cell>
          <cell r="K974" t="str">
            <v/>
          </cell>
          <cell r="L974" t="str">
            <v/>
          </cell>
          <cell r="M974" t="str">
            <v/>
          </cell>
          <cell r="N974" t="str">
            <v/>
          </cell>
          <cell r="O974" t="str">
            <v/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AK974" t="str">
            <v/>
          </cell>
        </row>
        <row r="975">
          <cell r="C975" t="str">
            <v/>
          </cell>
          <cell r="E975" t="str">
            <v/>
          </cell>
          <cell r="F975" t="str">
            <v/>
          </cell>
          <cell r="H975" t="str">
            <v/>
          </cell>
          <cell r="I975" t="str">
            <v/>
          </cell>
          <cell r="J975" t="str">
            <v/>
          </cell>
          <cell r="K975" t="str">
            <v/>
          </cell>
          <cell r="L975" t="str">
            <v/>
          </cell>
          <cell r="M975" t="str">
            <v/>
          </cell>
          <cell r="N975" t="str">
            <v/>
          </cell>
          <cell r="O975" t="str">
            <v/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AK975" t="str">
            <v/>
          </cell>
        </row>
        <row r="976">
          <cell r="C976" t="str">
            <v/>
          </cell>
          <cell r="E976" t="str">
            <v/>
          </cell>
          <cell r="F976" t="str">
            <v/>
          </cell>
          <cell r="H976" t="str">
            <v/>
          </cell>
          <cell r="I976" t="str">
            <v/>
          </cell>
          <cell r="J976" t="str">
            <v/>
          </cell>
          <cell r="K976" t="str">
            <v/>
          </cell>
          <cell r="L976" t="str">
            <v/>
          </cell>
          <cell r="M976" t="str">
            <v/>
          </cell>
          <cell r="N976" t="str">
            <v/>
          </cell>
          <cell r="O976" t="str">
            <v/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AK976" t="str">
            <v/>
          </cell>
        </row>
        <row r="977">
          <cell r="C977" t="str">
            <v/>
          </cell>
          <cell r="E977" t="str">
            <v/>
          </cell>
          <cell r="F977" t="str">
            <v/>
          </cell>
          <cell r="H977" t="str">
            <v/>
          </cell>
          <cell r="I977" t="str">
            <v/>
          </cell>
          <cell r="J977" t="str">
            <v/>
          </cell>
          <cell r="K977" t="str">
            <v/>
          </cell>
          <cell r="L977" t="str">
            <v/>
          </cell>
          <cell r="M977" t="str">
            <v/>
          </cell>
          <cell r="N977" t="str">
            <v/>
          </cell>
          <cell r="O977" t="str">
            <v/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AK977" t="str">
            <v/>
          </cell>
        </row>
        <row r="978">
          <cell r="C978" t="str">
            <v/>
          </cell>
          <cell r="E978" t="str">
            <v/>
          </cell>
          <cell r="F978" t="str">
            <v/>
          </cell>
          <cell r="H978" t="str">
            <v/>
          </cell>
          <cell r="I978" t="str">
            <v/>
          </cell>
          <cell r="J978" t="str">
            <v/>
          </cell>
          <cell r="K978" t="str">
            <v/>
          </cell>
          <cell r="L978" t="str">
            <v/>
          </cell>
          <cell r="M978" t="str">
            <v/>
          </cell>
          <cell r="N978" t="str">
            <v/>
          </cell>
          <cell r="O978" t="str">
            <v/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AK978" t="str">
            <v/>
          </cell>
        </row>
        <row r="979">
          <cell r="C979" t="str">
            <v/>
          </cell>
          <cell r="E979" t="str">
            <v/>
          </cell>
          <cell r="F979" t="str">
            <v/>
          </cell>
          <cell r="H979" t="str">
            <v/>
          </cell>
          <cell r="I979" t="str">
            <v/>
          </cell>
          <cell r="J979" t="str">
            <v/>
          </cell>
          <cell r="K979" t="str">
            <v/>
          </cell>
          <cell r="L979" t="str">
            <v/>
          </cell>
          <cell r="M979" t="str">
            <v/>
          </cell>
          <cell r="N979" t="str">
            <v/>
          </cell>
          <cell r="O979" t="str">
            <v/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AK979" t="str">
            <v/>
          </cell>
        </row>
        <row r="980">
          <cell r="C980" t="str">
            <v/>
          </cell>
          <cell r="E980" t="str">
            <v/>
          </cell>
          <cell r="F980" t="str">
            <v/>
          </cell>
          <cell r="H980" t="str">
            <v/>
          </cell>
          <cell r="I980" t="str">
            <v/>
          </cell>
          <cell r="J980" t="str">
            <v/>
          </cell>
          <cell r="K980" t="str">
            <v/>
          </cell>
          <cell r="L980" t="str">
            <v/>
          </cell>
          <cell r="M980" t="str">
            <v/>
          </cell>
          <cell r="N980" t="str">
            <v/>
          </cell>
          <cell r="O980" t="str">
            <v/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AK980" t="str">
            <v/>
          </cell>
        </row>
        <row r="981">
          <cell r="C981" t="str">
            <v/>
          </cell>
          <cell r="E981" t="str">
            <v/>
          </cell>
          <cell r="F981" t="str">
            <v/>
          </cell>
          <cell r="H981" t="str">
            <v/>
          </cell>
          <cell r="I981" t="str">
            <v/>
          </cell>
          <cell r="J981" t="str">
            <v/>
          </cell>
          <cell r="K981" t="str">
            <v/>
          </cell>
          <cell r="L981" t="str">
            <v/>
          </cell>
          <cell r="M981" t="str">
            <v/>
          </cell>
          <cell r="N981" t="str">
            <v/>
          </cell>
          <cell r="O981" t="str">
            <v/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AK981" t="str">
            <v/>
          </cell>
        </row>
        <row r="982">
          <cell r="C982" t="str">
            <v/>
          </cell>
          <cell r="E982" t="str">
            <v/>
          </cell>
          <cell r="F982" t="str">
            <v/>
          </cell>
          <cell r="H982" t="str">
            <v/>
          </cell>
          <cell r="I982" t="str">
            <v/>
          </cell>
          <cell r="J982" t="str">
            <v/>
          </cell>
          <cell r="K982" t="str">
            <v/>
          </cell>
          <cell r="L982" t="str">
            <v/>
          </cell>
          <cell r="M982" t="str">
            <v/>
          </cell>
          <cell r="N982" t="str">
            <v/>
          </cell>
          <cell r="O982" t="str">
            <v/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AK982" t="str">
            <v/>
          </cell>
        </row>
        <row r="983">
          <cell r="C983" t="str">
            <v/>
          </cell>
          <cell r="E983" t="str">
            <v/>
          </cell>
          <cell r="F983" t="str">
            <v/>
          </cell>
          <cell r="H983" t="str">
            <v/>
          </cell>
          <cell r="I983" t="str">
            <v/>
          </cell>
          <cell r="J983" t="str">
            <v/>
          </cell>
          <cell r="K983" t="str">
            <v/>
          </cell>
          <cell r="L983" t="str">
            <v/>
          </cell>
          <cell r="M983" t="str">
            <v/>
          </cell>
          <cell r="N983" t="str">
            <v/>
          </cell>
          <cell r="O983" t="str">
            <v/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AK983" t="str">
            <v/>
          </cell>
        </row>
        <row r="984">
          <cell r="C984" t="str">
            <v/>
          </cell>
          <cell r="E984" t="str">
            <v/>
          </cell>
          <cell r="F984" t="str">
            <v/>
          </cell>
          <cell r="H984" t="str">
            <v/>
          </cell>
          <cell r="I984" t="str">
            <v/>
          </cell>
          <cell r="J984" t="str">
            <v/>
          </cell>
          <cell r="K984" t="str">
            <v/>
          </cell>
          <cell r="L984" t="str">
            <v/>
          </cell>
          <cell r="M984" t="str">
            <v/>
          </cell>
          <cell r="N984" t="str">
            <v/>
          </cell>
          <cell r="O984" t="str">
            <v/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AK984" t="str">
            <v/>
          </cell>
        </row>
        <row r="985">
          <cell r="C985" t="str">
            <v/>
          </cell>
          <cell r="E985" t="str">
            <v/>
          </cell>
          <cell r="F985" t="str">
            <v/>
          </cell>
          <cell r="H985" t="str">
            <v/>
          </cell>
          <cell r="I985" t="str">
            <v/>
          </cell>
          <cell r="J985" t="str">
            <v/>
          </cell>
          <cell r="K985" t="str">
            <v/>
          </cell>
          <cell r="L985" t="str">
            <v/>
          </cell>
          <cell r="M985" t="str">
            <v/>
          </cell>
          <cell r="N985" t="str">
            <v/>
          </cell>
          <cell r="O985" t="str">
            <v/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AK985" t="str">
            <v/>
          </cell>
        </row>
        <row r="986">
          <cell r="C986" t="str">
            <v/>
          </cell>
          <cell r="E986" t="str">
            <v/>
          </cell>
          <cell r="F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  <cell r="L986" t="str">
            <v/>
          </cell>
          <cell r="M986" t="str">
            <v/>
          </cell>
          <cell r="N986" t="str">
            <v/>
          </cell>
          <cell r="O986" t="str">
            <v/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AK986" t="str">
            <v/>
          </cell>
        </row>
        <row r="987">
          <cell r="C987" t="str">
            <v/>
          </cell>
          <cell r="E987" t="str">
            <v/>
          </cell>
          <cell r="F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/>
          </cell>
          <cell r="L987" t="str">
            <v/>
          </cell>
          <cell r="M987" t="str">
            <v/>
          </cell>
          <cell r="N987" t="str">
            <v/>
          </cell>
          <cell r="O987" t="str">
            <v/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AK987" t="str">
            <v/>
          </cell>
        </row>
        <row r="988">
          <cell r="C988" t="str">
            <v/>
          </cell>
          <cell r="E988" t="str">
            <v/>
          </cell>
          <cell r="F988" t="str">
            <v/>
          </cell>
          <cell r="H988" t="str">
            <v/>
          </cell>
          <cell r="I988" t="str">
            <v/>
          </cell>
          <cell r="J988" t="str">
            <v/>
          </cell>
          <cell r="K988" t="str">
            <v/>
          </cell>
          <cell r="L988" t="str">
            <v/>
          </cell>
          <cell r="M988" t="str">
            <v/>
          </cell>
          <cell r="N988" t="str">
            <v/>
          </cell>
          <cell r="O988" t="str">
            <v/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AK988" t="str">
            <v/>
          </cell>
        </row>
        <row r="989">
          <cell r="C989" t="str">
            <v/>
          </cell>
          <cell r="E989" t="str">
            <v/>
          </cell>
          <cell r="F989" t="str">
            <v/>
          </cell>
          <cell r="H989" t="str">
            <v/>
          </cell>
          <cell r="I989" t="str">
            <v/>
          </cell>
          <cell r="J989" t="str">
            <v/>
          </cell>
          <cell r="K989" t="str">
            <v/>
          </cell>
          <cell r="L989" t="str">
            <v/>
          </cell>
          <cell r="M989" t="str">
            <v/>
          </cell>
          <cell r="N989" t="str">
            <v/>
          </cell>
          <cell r="O989" t="str">
            <v/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AK989" t="str">
            <v/>
          </cell>
        </row>
        <row r="990">
          <cell r="C990" t="str">
            <v/>
          </cell>
          <cell r="E990" t="str">
            <v/>
          </cell>
          <cell r="F990" t="str">
            <v/>
          </cell>
          <cell r="H990" t="str">
            <v/>
          </cell>
          <cell r="I990" t="str">
            <v/>
          </cell>
          <cell r="J990" t="str">
            <v/>
          </cell>
          <cell r="K990" t="str">
            <v/>
          </cell>
          <cell r="L990" t="str">
            <v/>
          </cell>
          <cell r="M990" t="str">
            <v/>
          </cell>
          <cell r="N990" t="str">
            <v/>
          </cell>
          <cell r="O990" t="str">
            <v/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AK990" t="str">
            <v/>
          </cell>
        </row>
        <row r="991">
          <cell r="C991" t="str">
            <v/>
          </cell>
          <cell r="E991" t="str">
            <v/>
          </cell>
          <cell r="F991" t="str">
            <v/>
          </cell>
          <cell r="H991" t="str">
            <v/>
          </cell>
          <cell r="I991" t="str">
            <v/>
          </cell>
          <cell r="J991" t="str">
            <v/>
          </cell>
          <cell r="K991" t="str">
            <v/>
          </cell>
          <cell r="L991" t="str">
            <v/>
          </cell>
          <cell r="M991" t="str">
            <v/>
          </cell>
          <cell r="N991" t="str">
            <v/>
          </cell>
          <cell r="O991" t="str">
            <v/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AK991" t="str">
            <v/>
          </cell>
        </row>
        <row r="992">
          <cell r="C992" t="str">
            <v/>
          </cell>
          <cell r="E992" t="str">
            <v/>
          </cell>
          <cell r="F992" t="str">
            <v/>
          </cell>
          <cell r="H992" t="str">
            <v/>
          </cell>
          <cell r="I992" t="str">
            <v/>
          </cell>
          <cell r="J992" t="str">
            <v/>
          </cell>
          <cell r="K992" t="str">
            <v/>
          </cell>
          <cell r="L992" t="str">
            <v/>
          </cell>
          <cell r="M992" t="str">
            <v/>
          </cell>
          <cell r="N992" t="str">
            <v/>
          </cell>
          <cell r="O992" t="str">
            <v/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AK992" t="str">
            <v/>
          </cell>
        </row>
        <row r="993">
          <cell r="C993" t="str">
            <v/>
          </cell>
          <cell r="E993" t="str">
            <v/>
          </cell>
          <cell r="F993" t="str">
            <v/>
          </cell>
          <cell r="H993" t="str">
            <v/>
          </cell>
          <cell r="I993" t="str">
            <v/>
          </cell>
          <cell r="J993" t="str">
            <v/>
          </cell>
          <cell r="K993" t="str">
            <v/>
          </cell>
          <cell r="L993" t="str">
            <v/>
          </cell>
          <cell r="M993" t="str">
            <v/>
          </cell>
          <cell r="N993" t="str">
            <v/>
          </cell>
          <cell r="O993" t="str">
            <v/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AK993" t="str">
            <v/>
          </cell>
        </row>
        <row r="994">
          <cell r="C994" t="str">
            <v/>
          </cell>
          <cell r="E994" t="str">
            <v/>
          </cell>
          <cell r="F994" t="str">
            <v/>
          </cell>
          <cell r="H994" t="str">
            <v/>
          </cell>
          <cell r="I994" t="str">
            <v/>
          </cell>
          <cell r="J994" t="str">
            <v/>
          </cell>
          <cell r="K994" t="str">
            <v/>
          </cell>
          <cell r="L994" t="str">
            <v/>
          </cell>
          <cell r="M994" t="str">
            <v/>
          </cell>
          <cell r="N994" t="str">
            <v/>
          </cell>
          <cell r="O994" t="str">
            <v/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AK994" t="str">
            <v/>
          </cell>
        </row>
        <row r="995">
          <cell r="C995" t="str">
            <v/>
          </cell>
          <cell r="E995" t="str">
            <v/>
          </cell>
          <cell r="F995" t="str">
            <v/>
          </cell>
          <cell r="H995" t="str">
            <v/>
          </cell>
          <cell r="I995" t="str">
            <v/>
          </cell>
          <cell r="J995" t="str">
            <v/>
          </cell>
          <cell r="K995" t="str">
            <v/>
          </cell>
          <cell r="L995" t="str">
            <v/>
          </cell>
          <cell r="M995" t="str">
            <v/>
          </cell>
          <cell r="N995" t="str">
            <v/>
          </cell>
          <cell r="O995" t="str">
            <v/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AK995" t="str">
            <v/>
          </cell>
        </row>
        <row r="996">
          <cell r="C996" t="str">
            <v/>
          </cell>
          <cell r="E996" t="str">
            <v/>
          </cell>
          <cell r="F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/>
          </cell>
          <cell r="L996" t="str">
            <v/>
          </cell>
          <cell r="M996" t="str">
            <v/>
          </cell>
          <cell r="N996" t="str">
            <v/>
          </cell>
          <cell r="O996" t="str">
            <v/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AK996" t="str">
            <v/>
          </cell>
        </row>
        <row r="997">
          <cell r="C997" t="str">
            <v/>
          </cell>
          <cell r="E997" t="str">
            <v/>
          </cell>
          <cell r="F997" t="str">
            <v/>
          </cell>
          <cell r="H997" t="str">
            <v/>
          </cell>
          <cell r="I997" t="str">
            <v/>
          </cell>
          <cell r="J997" t="str">
            <v/>
          </cell>
          <cell r="K997" t="str">
            <v/>
          </cell>
          <cell r="L997" t="str">
            <v/>
          </cell>
          <cell r="M997" t="str">
            <v/>
          </cell>
          <cell r="N997" t="str">
            <v/>
          </cell>
          <cell r="O997" t="str">
            <v/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AK997" t="str">
            <v/>
          </cell>
        </row>
        <row r="998">
          <cell r="C998" t="str">
            <v/>
          </cell>
          <cell r="E998" t="str">
            <v/>
          </cell>
          <cell r="F998" t="str">
            <v/>
          </cell>
          <cell r="H998" t="str">
            <v/>
          </cell>
          <cell r="I998" t="str">
            <v/>
          </cell>
          <cell r="J998" t="str">
            <v/>
          </cell>
          <cell r="K998" t="str">
            <v/>
          </cell>
          <cell r="L998" t="str">
            <v/>
          </cell>
          <cell r="M998" t="str">
            <v/>
          </cell>
          <cell r="N998" t="str">
            <v/>
          </cell>
          <cell r="O998" t="str">
            <v/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AK998" t="str">
            <v/>
          </cell>
        </row>
        <row r="999">
          <cell r="C999" t="str">
            <v/>
          </cell>
          <cell r="E999" t="str">
            <v/>
          </cell>
          <cell r="F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  <cell r="L999" t="str">
            <v/>
          </cell>
          <cell r="M999" t="str">
            <v/>
          </cell>
          <cell r="N999" t="str">
            <v/>
          </cell>
          <cell r="O999" t="str">
            <v/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AK999" t="str">
            <v/>
          </cell>
        </row>
        <row r="1000">
          <cell r="C1000" t="str">
            <v/>
          </cell>
          <cell r="E1000" t="str">
            <v/>
          </cell>
          <cell r="F1000" t="str">
            <v/>
          </cell>
          <cell r="H1000" t="str">
            <v/>
          </cell>
          <cell r="I1000" t="str">
            <v/>
          </cell>
          <cell r="J1000" t="str">
            <v/>
          </cell>
          <cell r="K1000" t="str">
            <v/>
          </cell>
          <cell r="L1000" t="str">
            <v/>
          </cell>
          <cell r="M1000" t="str">
            <v/>
          </cell>
          <cell r="N1000" t="str">
            <v/>
          </cell>
          <cell r="O1000" t="str">
            <v/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AK1000" t="str">
            <v/>
          </cell>
        </row>
        <row r="1001">
          <cell r="C1001" t="str">
            <v/>
          </cell>
          <cell r="E1001" t="str">
            <v/>
          </cell>
          <cell r="F1001" t="str">
            <v/>
          </cell>
          <cell r="H1001" t="str">
            <v/>
          </cell>
          <cell r="I1001" t="str">
            <v/>
          </cell>
          <cell r="J1001" t="str">
            <v/>
          </cell>
          <cell r="K1001" t="str">
            <v/>
          </cell>
          <cell r="L1001" t="str">
            <v/>
          </cell>
          <cell r="M1001" t="str">
            <v/>
          </cell>
          <cell r="N1001" t="str">
            <v/>
          </cell>
          <cell r="O1001" t="str">
            <v/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AK1001" t="str">
            <v/>
          </cell>
        </row>
        <row r="1002">
          <cell r="C1002" t="str">
            <v/>
          </cell>
          <cell r="E1002" t="str">
            <v/>
          </cell>
          <cell r="F1002" t="str">
            <v/>
          </cell>
          <cell r="H1002" t="str">
            <v/>
          </cell>
          <cell r="I1002" t="str">
            <v/>
          </cell>
          <cell r="J1002" t="str">
            <v/>
          </cell>
          <cell r="K1002" t="str">
            <v/>
          </cell>
          <cell r="L1002" t="str">
            <v/>
          </cell>
          <cell r="M1002" t="str">
            <v/>
          </cell>
          <cell r="N1002" t="str">
            <v/>
          </cell>
          <cell r="O1002" t="str">
            <v/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AK1002" t="str">
            <v/>
          </cell>
        </row>
        <row r="1003">
          <cell r="C1003" t="str">
            <v/>
          </cell>
          <cell r="E1003" t="str">
            <v/>
          </cell>
          <cell r="F1003" t="str">
            <v/>
          </cell>
          <cell r="H1003" t="str">
            <v/>
          </cell>
          <cell r="I1003" t="str">
            <v/>
          </cell>
          <cell r="J1003" t="str">
            <v/>
          </cell>
          <cell r="K1003" t="str">
            <v/>
          </cell>
          <cell r="L1003" t="str">
            <v/>
          </cell>
          <cell r="M1003" t="str">
            <v/>
          </cell>
          <cell r="N1003" t="str">
            <v/>
          </cell>
          <cell r="O1003" t="str">
            <v/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AK1003" t="str">
            <v/>
          </cell>
        </row>
        <row r="1004">
          <cell r="C1004" t="str">
            <v/>
          </cell>
          <cell r="E1004" t="str">
            <v/>
          </cell>
          <cell r="F1004" t="str">
            <v/>
          </cell>
          <cell r="H1004" t="str">
            <v/>
          </cell>
          <cell r="I1004" t="str">
            <v/>
          </cell>
          <cell r="J1004" t="str">
            <v/>
          </cell>
          <cell r="K1004" t="str">
            <v/>
          </cell>
          <cell r="L1004" t="str">
            <v/>
          </cell>
          <cell r="M1004" t="str">
            <v/>
          </cell>
          <cell r="N1004" t="str">
            <v/>
          </cell>
          <cell r="O1004" t="str">
            <v/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AK1004" t="str">
            <v/>
          </cell>
        </row>
        <row r="1005">
          <cell r="C1005" t="str">
            <v/>
          </cell>
          <cell r="E1005" t="str">
            <v/>
          </cell>
          <cell r="F1005" t="str">
            <v/>
          </cell>
          <cell r="H1005" t="str">
            <v/>
          </cell>
          <cell r="I1005" t="str">
            <v/>
          </cell>
          <cell r="J1005" t="str">
            <v/>
          </cell>
          <cell r="K1005" t="str">
            <v/>
          </cell>
          <cell r="L1005" t="str">
            <v/>
          </cell>
          <cell r="M1005" t="str">
            <v/>
          </cell>
          <cell r="N1005" t="str">
            <v/>
          </cell>
          <cell r="O1005" t="str">
            <v/>
          </cell>
          <cell r="P1005" t="str">
            <v/>
          </cell>
          <cell r="Q1005" t="str">
            <v/>
          </cell>
          <cell r="R1005" t="str">
            <v/>
          </cell>
          <cell r="S1005" t="str">
            <v/>
          </cell>
          <cell r="AK1005" t="str">
            <v/>
          </cell>
        </row>
        <row r="1006">
          <cell r="C1006" t="str">
            <v/>
          </cell>
          <cell r="E1006" t="str">
            <v/>
          </cell>
          <cell r="F1006" t="str">
            <v/>
          </cell>
          <cell r="H1006" t="str">
            <v/>
          </cell>
          <cell r="I1006" t="str">
            <v/>
          </cell>
          <cell r="J1006" t="str">
            <v/>
          </cell>
          <cell r="K1006" t="str">
            <v/>
          </cell>
          <cell r="L1006" t="str">
            <v/>
          </cell>
          <cell r="M1006" t="str">
            <v/>
          </cell>
          <cell r="N1006" t="str">
            <v/>
          </cell>
          <cell r="O1006" t="str">
            <v/>
          </cell>
          <cell r="P1006" t="str">
            <v/>
          </cell>
          <cell r="Q1006" t="str">
            <v/>
          </cell>
          <cell r="R1006" t="str">
            <v/>
          </cell>
          <cell r="S1006" t="str">
            <v/>
          </cell>
          <cell r="AK1006" t="str">
            <v/>
          </cell>
        </row>
        <row r="1007">
          <cell r="C1007" t="str">
            <v/>
          </cell>
          <cell r="E1007" t="str">
            <v/>
          </cell>
          <cell r="F1007" t="str">
            <v/>
          </cell>
          <cell r="H1007" t="str">
            <v/>
          </cell>
          <cell r="I1007" t="str">
            <v/>
          </cell>
          <cell r="J1007" t="str">
            <v/>
          </cell>
          <cell r="K1007" t="str">
            <v/>
          </cell>
          <cell r="L1007" t="str">
            <v/>
          </cell>
          <cell r="M1007" t="str">
            <v/>
          </cell>
          <cell r="N1007" t="str">
            <v/>
          </cell>
          <cell r="O1007" t="str">
            <v/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AK1007" t="str">
            <v/>
          </cell>
        </row>
        <row r="1008">
          <cell r="C1008" t="str">
            <v/>
          </cell>
          <cell r="E1008" t="str">
            <v/>
          </cell>
          <cell r="F1008" t="str">
            <v/>
          </cell>
          <cell r="H1008" t="str">
            <v/>
          </cell>
          <cell r="I1008" t="str">
            <v/>
          </cell>
          <cell r="J1008" t="str">
            <v/>
          </cell>
          <cell r="K1008" t="str">
            <v/>
          </cell>
          <cell r="L1008" t="str">
            <v/>
          </cell>
          <cell r="M1008" t="str">
            <v/>
          </cell>
          <cell r="N1008" t="str">
            <v/>
          </cell>
          <cell r="O1008" t="str">
            <v/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AK1008" t="str">
            <v/>
          </cell>
        </row>
        <row r="1009">
          <cell r="C1009" t="str">
            <v/>
          </cell>
          <cell r="E1009" t="str">
            <v/>
          </cell>
          <cell r="F1009" t="str">
            <v/>
          </cell>
          <cell r="H1009" t="str">
            <v/>
          </cell>
          <cell r="I1009" t="str">
            <v/>
          </cell>
          <cell r="J1009" t="str">
            <v/>
          </cell>
          <cell r="K1009" t="str">
            <v/>
          </cell>
          <cell r="L1009" t="str">
            <v/>
          </cell>
          <cell r="M1009" t="str">
            <v/>
          </cell>
          <cell r="N1009" t="str">
            <v/>
          </cell>
          <cell r="O1009" t="str">
            <v/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AK1009" t="str">
            <v/>
          </cell>
        </row>
        <row r="1010">
          <cell r="C1010" t="str">
            <v/>
          </cell>
          <cell r="E1010" t="str">
            <v/>
          </cell>
          <cell r="F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/>
          </cell>
          <cell r="L1010" t="str">
            <v/>
          </cell>
          <cell r="M1010" t="str">
            <v/>
          </cell>
          <cell r="N1010" t="str">
            <v/>
          </cell>
          <cell r="O1010" t="str">
            <v/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AK1010" t="str">
            <v/>
          </cell>
        </row>
        <row r="1011">
          <cell r="C1011" t="str">
            <v/>
          </cell>
          <cell r="E1011" t="str">
            <v/>
          </cell>
          <cell r="F1011" t="str">
            <v/>
          </cell>
          <cell r="H1011" t="str">
            <v/>
          </cell>
          <cell r="I1011" t="str">
            <v/>
          </cell>
          <cell r="J1011" t="str">
            <v/>
          </cell>
          <cell r="K1011" t="str">
            <v/>
          </cell>
          <cell r="L1011" t="str">
            <v/>
          </cell>
          <cell r="M1011" t="str">
            <v/>
          </cell>
          <cell r="N1011" t="str">
            <v/>
          </cell>
          <cell r="O1011" t="str">
            <v/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AK1011" t="str">
            <v/>
          </cell>
        </row>
        <row r="1012">
          <cell r="C1012" t="str">
            <v/>
          </cell>
          <cell r="E1012" t="str">
            <v/>
          </cell>
          <cell r="F1012" t="str">
            <v/>
          </cell>
          <cell r="H1012" t="str">
            <v/>
          </cell>
          <cell r="I1012" t="str">
            <v/>
          </cell>
          <cell r="J1012" t="str">
            <v/>
          </cell>
          <cell r="K1012" t="str">
            <v/>
          </cell>
          <cell r="L1012" t="str">
            <v/>
          </cell>
          <cell r="M1012" t="str">
            <v/>
          </cell>
          <cell r="N1012" t="str">
            <v/>
          </cell>
          <cell r="O1012" t="str">
            <v/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AK1012" t="str">
            <v/>
          </cell>
        </row>
        <row r="1013">
          <cell r="C1013" t="str">
            <v/>
          </cell>
          <cell r="E1013" t="str">
            <v/>
          </cell>
          <cell r="F1013" t="str">
            <v/>
          </cell>
          <cell r="H1013" t="str">
            <v/>
          </cell>
          <cell r="I1013" t="str">
            <v/>
          </cell>
          <cell r="J1013" t="str">
            <v/>
          </cell>
          <cell r="K1013" t="str">
            <v/>
          </cell>
          <cell r="L1013" t="str">
            <v/>
          </cell>
          <cell r="M1013" t="str">
            <v/>
          </cell>
          <cell r="N1013" t="str">
            <v/>
          </cell>
          <cell r="O1013" t="str">
            <v/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AK1013" t="str">
            <v/>
          </cell>
        </row>
        <row r="1014">
          <cell r="C1014" t="str">
            <v/>
          </cell>
          <cell r="E1014" t="str">
            <v/>
          </cell>
          <cell r="F1014" t="str">
            <v/>
          </cell>
          <cell r="H1014" t="str">
            <v/>
          </cell>
          <cell r="I1014" t="str">
            <v/>
          </cell>
          <cell r="J1014" t="str">
            <v/>
          </cell>
          <cell r="K1014" t="str">
            <v/>
          </cell>
          <cell r="L1014" t="str">
            <v/>
          </cell>
          <cell r="M1014" t="str">
            <v/>
          </cell>
          <cell r="N1014" t="str">
            <v/>
          </cell>
          <cell r="O1014" t="str">
            <v/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AK1014" t="str">
            <v/>
          </cell>
        </row>
        <row r="1015">
          <cell r="C1015" t="str">
            <v/>
          </cell>
          <cell r="E1015" t="str">
            <v/>
          </cell>
          <cell r="F1015" t="str">
            <v/>
          </cell>
          <cell r="H1015" t="str">
            <v/>
          </cell>
          <cell r="I1015" t="str">
            <v/>
          </cell>
          <cell r="J1015" t="str">
            <v/>
          </cell>
          <cell r="K1015" t="str">
            <v/>
          </cell>
          <cell r="L1015" t="str">
            <v/>
          </cell>
          <cell r="M1015" t="str">
            <v/>
          </cell>
          <cell r="N1015" t="str">
            <v/>
          </cell>
          <cell r="O1015" t="str">
            <v/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AK1015" t="str">
            <v/>
          </cell>
        </row>
        <row r="1016">
          <cell r="C1016" t="str">
            <v/>
          </cell>
          <cell r="E1016" t="str">
            <v/>
          </cell>
          <cell r="F1016" t="str">
            <v/>
          </cell>
          <cell r="H1016" t="str">
            <v/>
          </cell>
          <cell r="I1016" t="str">
            <v/>
          </cell>
          <cell r="J1016" t="str">
            <v/>
          </cell>
          <cell r="K1016" t="str">
            <v/>
          </cell>
          <cell r="L1016" t="str">
            <v/>
          </cell>
          <cell r="M1016" t="str">
            <v/>
          </cell>
          <cell r="N1016" t="str">
            <v/>
          </cell>
          <cell r="O1016" t="str">
            <v/>
          </cell>
          <cell r="P1016" t="str">
            <v/>
          </cell>
          <cell r="Q1016" t="str">
            <v/>
          </cell>
          <cell r="R1016" t="str">
            <v/>
          </cell>
          <cell r="S1016" t="str">
            <v/>
          </cell>
          <cell r="AK1016" t="str">
            <v/>
          </cell>
        </row>
        <row r="1017">
          <cell r="C1017" t="str">
            <v/>
          </cell>
          <cell r="E1017" t="str">
            <v/>
          </cell>
          <cell r="F1017" t="str">
            <v/>
          </cell>
          <cell r="H1017" t="str">
            <v/>
          </cell>
          <cell r="I1017" t="str">
            <v/>
          </cell>
          <cell r="J1017" t="str">
            <v/>
          </cell>
          <cell r="K1017" t="str">
            <v/>
          </cell>
          <cell r="L1017" t="str">
            <v/>
          </cell>
          <cell r="M1017" t="str">
            <v/>
          </cell>
          <cell r="N1017" t="str">
            <v/>
          </cell>
          <cell r="O1017" t="str">
            <v/>
          </cell>
          <cell r="P1017" t="str">
            <v/>
          </cell>
          <cell r="Q1017" t="str">
            <v/>
          </cell>
          <cell r="R1017" t="str">
            <v/>
          </cell>
          <cell r="S1017" t="str">
            <v/>
          </cell>
          <cell r="AK1017" t="str">
            <v/>
          </cell>
        </row>
        <row r="1018">
          <cell r="C1018" t="str">
            <v/>
          </cell>
          <cell r="E1018" t="str">
            <v/>
          </cell>
          <cell r="F1018" t="str">
            <v/>
          </cell>
          <cell r="H1018" t="str">
            <v/>
          </cell>
          <cell r="I1018" t="str">
            <v/>
          </cell>
          <cell r="J1018" t="str">
            <v/>
          </cell>
          <cell r="K1018" t="str">
            <v/>
          </cell>
          <cell r="L1018" t="str">
            <v/>
          </cell>
          <cell r="M1018" t="str">
            <v/>
          </cell>
          <cell r="N1018" t="str">
            <v/>
          </cell>
          <cell r="O1018" t="str">
            <v/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AK1018" t="str">
            <v/>
          </cell>
        </row>
        <row r="1019">
          <cell r="C1019" t="str">
            <v/>
          </cell>
          <cell r="E1019" t="str">
            <v/>
          </cell>
          <cell r="F1019" t="str">
            <v/>
          </cell>
          <cell r="H1019" t="str">
            <v/>
          </cell>
          <cell r="I1019" t="str">
            <v/>
          </cell>
          <cell r="J1019" t="str">
            <v/>
          </cell>
          <cell r="K1019" t="str">
            <v/>
          </cell>
          <cell r="L1019" t="str">
            <v/>
          </cell>
          <cell r="M1019" t="str">
            <v/>
          </cell>
          <cell r="N1019" t="str">
            <v/>
          </cell>
          <cell r="O1019" t="str">
            <v/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AK1019" t="str">
            <v/>
          </cell>
        </row>
        <row r="1020">
          <cell r="C1020" t="str">
            <v/>
          </cell>
          <cell r="E1020" t="str">
            <v/>
          </cell>
          <cell r="F1020" t="str">
            <v/>
          </cell>
          <cell r="H1020" t="str">
            <v/>
          </cell>
          <cell r="I1020" t="str">
            <v/>
          </cell>
          <cell r="J1020" t="str">
            <v/>
          </cell>
          <cell r="K1020" t="str">
            <v/>
          </cell>
          <cell r="L1020" t="str">
            <v/>
          </cell>
          <cell r="M1020" t="str">
            <v/>
          </cell>
          <cell r="N1020" t="str">
            <v/>
          </cell>
          <cell r="O1020" t="str">
            <v/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AK1020" t="str">
            <v/>
          </cell>
        </row>
        <row r="1021">
          <cell r="C1021" t="str">
            <v/>
          </cell>
          <cell r="E1021" t="str">
            <v/>
          </cell>
          <cell r="F1021" t="str">
            <v/>
          </cell>
          <cell r="H1021" t="str">
            <v/>
          </cell>
          <cell r="I1021" t="str">
            <v/>
          </cell>
          <cell r="J1021" t="str">
            <v/>
          </cell>
          <cell r="K1021" t="str">
            <v/>
          </cell>
          <cell r="L1021" t="str">
            <v/>
          </cell>
          <cell r="M1021" t="str">
            <v/>
          </cell>
          <cell r="N1021" t="str">
            <v/>
          </cell>
          <cell r="O1021" t="str">
            <v/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AK1021" t="str">
            <v/>
          </cell>
        </row>
        <row r="1022">
          <cell r="C1022" t="str">
            <v/>
          </cell>
          <cell r="E1022" t="str">
            <v/>
          </cell>
          <cell r="F1022" t="str">
            <v/>
          </cell>
          <cell r="H1022" t="str">
            <v/>
          </cell>
          <cell r="I1022" t="str">
            <v/>
          </cell>
          <cell r="J1022" t="str">
            <v/>
          </cell>
          <cell r="K1022" t="str">
            <v/>
          </cell>
          <cell r="L1022" t="str">
            <v/>
          </cell>
          <cell r="M1022" t="str">
            <v/>
          </cell>
          <cell r="N1022" t="str">
            <v/>
          </cell>
          <cell r="O1022" t="str">
            <v/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AK1022" t="str">
            <v/>
          </cell>
        </row>
        <row r="1023">
          <cell r="C1023" t="str">
            <v/>
          </cell>
          <cell r="E1023" t="str">
            <v/>
          </cell>
          <cell r="F1023" t="str">
            <v/>
          </cell>
          <cell r="H1023" t="str">
            <v/>
          </cell>
          <cell r="I1023" t="str">
            <v/>
          </cell>
          <cell r="J1023" t="str">
            <v/>
          </cell>
          <cell r="K1023" t="str">
            <v/>
          </cell>
          <cell r="L1023" t="str">
            <v/>
          </cell>
          <cell r="M1023" t="str">
            <v/>
          </cell>
          <cell r="N1023" t="str">
            <v/>
          </cell>
          <cell r="O1023" t="str">
            <v/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AK1023" t="str">
            <v/>
          </cell>
        </row>
        <row r="1024">
          <cell r="C1024" t="str">
            <v/>
          </cell>
          <cell r="E1024" t="str">
            <v/>
          </cell>
          <cell r="F1024" t="str">
            <v/>
          </cell>
          <cell r="H1024" t="str">
            <v/>
          </cell>
          <cell r="I1024" t="str">
            <v/>
          </cell>
          <cell r="J1024" t="str">
            <v/>
          </cell>
          <cell r="K1024" t="str">
            <v/>
          </cell>
          <cell r="L1024" t="str">
            <v/>
          </cell>
          <cell r="M1024" t="str">
            <v/>
          </cell>
          <cell r="N1024" t="str">
            <v/>
          </cell>
          <cell r="O1024" t="str">
            <v/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AK1024" t="str">
            <v/>
          </cell>
        </row>
        <row r="1025">
          <cell r="C1025" t="str">
            <v/>
          </cell>
          <cell r="E1025" t="str">
            <v/>
          </cell>
          <cell r="F1025" t="str">
            <v/>
          </cell>
          <cell r="H1025" t="str">
            <v/>
          </cell>
          <cell r="I1025" t="str">
            <v/>
          </cell>
          <cell r="J1025" t="str">
            <v/>
          </cell>
          <cell r="K1025" t="str">
            <v/>
          </cell>
          <cell r="L1025" t="str">
            <v/>
          </cell>
          <cell r="M1025" t="str">
            <v/>
          </cell>
          <cell r="N1025" t="str">
            <v/>
          </cell>
          <cell r="O1025" t="str">
            <v/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AK1025" t="str">
            <v/>
          </cell>
        </row>
        <row r="1026">
          <cell r="C1026" t="str">
            <v/>
          </cell>
          <cell r="E1026" t="str">
            <v/>
          </cell>
          <cell r="F1026" t="str">
            <v/>
          </cell>
          <cell r="H1026" t="str">
            <v/>
          </cell>
          <cell r="I1026" t="str">
            <v/>
          </cell>
          <cell r="J1026" t="str">
            <v/>
          </cell>
          <cell r="K1026" t="str">
            <v/>
          </cell>
          <cell r="L1026" t="str">
            <v/>
          </cell>
          <cell r="M1026" t="str">
            <v/>
          </cell>
          <cell r="N1026" t="str">
            <v/>
          </cell>
          <cell r="O1026" t="str">
            <v/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AK1026" t="str">
            <v/>
          </cell>
        </row>
        <row r="1027">
          <cell r="C1027" t="str">
            <v/>
          </cell>
          <cell r="E1027" t="str">
            <v/>
          </cell>
          <cell r="F1027" t="str">
            <v/>
          </cell>
          <cell r="H1027" t="str">
            <v/>
          </cell>
          <cell r="I1027" t="str">
            <v/>
          </cell>
          <cell r="J1027" t="str">
            <v/>
          </cell>
          <cell r="K1027" t="str">
            <v/>
          </cell>
          <cell r="L1027" t="str">
            <v/>
          </cell>
          <cell r="M1027" t="str">
            <v/>
          </cell>
          <cell r="N1027" t="str">
            <v/>
          </cell>
          <cell r="O1027" t="str">
            <v/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AK1027" t="str">
            <v/>
          </cell>
        </row>
        <row r="1028">
          <cell r="C1028" t="str">
            <v/>
          </cell>
          <cell r="E1028" t="str">
            <v/>
          </cell>
          <cell r="F1028" t="str">
            <v/>
          </cell>
          <cell r="H1028" t="str">
            <v/>
          </cell>
          <cell r="I1028" t="str">
            <v/>
          </cell>
          <cell r="J1028" t="str">
            <v/>
          </cell>
          <cell r="K1028" t="str">
            <v/>
          </cell>
          <cell r="L1028" t="str">
            <v/>
          </cell>
          <cell r="M1028" t="str">
            <v/>
          </cell>
          <cell r="N1028" t="str">
            <v/>
          </cell>
          <cell r="O1028" t="str">
            <v/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AK1028" t="str">
            <v/>
          </cell>
        </row>
        <row r="1029">
          <cell r="C1029" t="str">
            <v/>
          </cell>
          <cell r="E1029" t="str">
            <v/>
          </cell>
          <cell r="F1029" t="str">
            <v/>
          </cell>
          <cell r="H1029" t="str">
            <v/>
          </cell>
          <cell r="I1029" t="str">
            <v/>
          </cell>
          <cell r="J1029" t="str">
            <v/>
          </cell>
          <cell r="K1029" t="str">
            <v/>
          </cell>
          <cell r="L1029" t="str">
            <v/>
          </cell>
          <cell r="M1029" t="str">
            <v/>
          </cell>
          <cell r="N1029" t="str">
            <v/>
          </cell>
          <cell r="O1029" t="str">
            <v/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AK1029" t="str">
            <v/>
          </cell>
        </row>
        <row r="1030">
          <cell r="C1030" t="str">
            <v/>
          </cell>
          <cell r="E1030" t="str">
            <v/>
          </cell>
          <cell r="F1030" t="str">
            <v/>
          </cell>
          <cell r="H1030" t="str">
            <v/>
          </cell>
          <cell r="I1030" t="str">
            <v/>
          </cell>
          <cell r="J1030" t="str">
            <v/>
          </cell>
          <cell r="K1030" t="str">
            <v/>
          </cell>
          <cell r="L1030" t="str">
            <v/>
          </cell>
          <cell r="M1030" t="str">
            <v/>
          </cell>
          <cell r="N1030" t="str">
            <v/>
          </cell>
          <cell r="O1030" t="str">
            <v/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AK1030" t="str">
            <v/>
          </cell>
        </row>
        <row r="1031">
          <cell r="C1031" t="str">
            <v/>
          </cell>
          <cell r="E1031" t="str">
            <v/>
          </cell>
          <cell r="F1031" t="str">
            <v/>
          </cell>
          <cell r="H1031" t="str">
            <v/>
          </cell>
          <cell r="I1031" t="str">
            <v/>
          </cell>
          <cell r="J1031" t="str">
            <v/>
          </cell>
          <cell r="K1031" t="str">
            <v/>
          </cell>
          <cell r="L1031" t="str">
            <v/>
          </cell>
          <cell r="M1031" t="str">
            <v/>
          </cell>
          <cell r="N1031" t="str">
            <v/>
          </cell>
          <cell r="O1031" t="str">
            <v/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AK1031" t="str">
            <v/>
          </cell>
        </row>
        <row r="1032">
          <cell r="C1032" t="str">
            <v/>
          </cell>
          <cell r="E1032" t="str">
            <v/>
          </cell>
          <cell r="F1032" t="str">
            <v/>
          </cell>
          <cell r="H1032" t="str">
            <v/>
          </cell>
          <cell r="I1032" t="str">
            <v/>
          </cell>
          <cell r="J1032" t="str">
            <v/>
          </cell>
          <cell r="K1032" t="str">
            <v/>
          </cell>
          <cell r="L1032" t="str">
            <v/>
          </cell>
          <cell r="M1032" t="str">
            <v/>
          </cell>
          <cell r="N1032" t="str">
            <v/>
          </cell>
          <cell r="O1032" t="str">
            <v/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AK1032" t="str">
            <v/>
          </cell>
        </row>
        <row r="1033">
          <cell r="C1033" t="str">
            <v/>
          </cell>
          <cell r="E1033" t="str">
            <v/>
          </cell>
          <cell r="F1033" t="str">
            <v/>
          </cell>
          <cell r="H1033" t="str">
            <v/>
          </cell>
          <cell r="I1033" t="str">
            <v/>
          </cell>
          <cell r="J1033" t="str">
            <v/>
          </cell>
          <cell r="K1033" t="str">
            <v/>
          </cell>
          <cell r="L1033" t="str">
            <v/>
          </cell>
          <cell r="M1033" t="str">
            <v/>
          </cell>
          <cell r="N1033" t="str">
            <v/>
          </cell>
          <cell r="O1033" t="str">
            <v/>
          </cell>
          <cell r="P1033" t="str">
            <v/>
          </cell>
          <cell r="Q1033" t="str">
            <v/>
          </cell>
          <cell r="R1033" t="str">
            <v/>
          </cell>
          <cell r="S1033" t="str">
            <v/>
          </cell>
          <cell r="AK1033" t="str">
            <v/>
          </cell>
        </row>
        <row r="1034">
          <cell r="C1034" t="str">
            <v/>
          </cell>
          <cell r="E1034" t="str">
            <v/>
          </cell>
          <cell r="F1034" t="str">
            <v/>
          </cell>
          <cell r="H1034" t="str">
            <v/>
          </cell>
          <cell r="I1034" t="str">
            <v/>
          </cell>
          <cell r="J1034" t="str">
            <v/>
          </cell>
          <cell r="K1034" t="str">
            <v/>
          </cell>
          <cell r="L1034" t="str">
            <v/>
          </cell>
          <cell r="M1034" t="str">
            <v/>
          </cell>
          <cell r="N1034" t="str">
            <v/>
          </cell>
          <cell r="O1034" t="str">
            <v/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AK1034" t="str">
            <v/>
          </cell>
        </row>
        <row r="1035">
          <cell r="C1035" t="str">
            <v/>
          </cell>
          <cell r="E1035" t="str">
            <v/>
          </cell>
          <cell r="F1035" t="str">
            <v/>
          </cell>
          <cell r="H1035" t="str">
            <v/>
          </cell>
          <cell r="I1035" t="str">
            <v/>
          </cell>
          <cell r="J1035" t="str">
            <v/>
          </cell>
          <cell r="K1035" t="str">
            <v/>
          </cell>
          <cell r="L1035" t="str">
            <v/>
          </cell>
          <cell r="M1035" t="str">
            <v/>
          </cell>
          <cell r="N1035" t="str">
            <v/>
          </cell>
          <cell r="O1035" t="str">
            <v/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AK1035" t="str">
            <v/>
          </cell>
        </row>
        <row r="1036">
          <cell r="C1036" t="str">
            <v/>
          </cell>
          <cell r="E1036" t="str">
            <v/>
          </cell>
          <cell r="F1036" t="str">
            <v/>
          </cell>
          <cell r="H1036" t="str">
            <v/>
          </cell>
          <cell r="I1036" t="str">
            <v/>
          </cell>
          <cell r="J1036" t="str">
            <v/>
          </cell>
          <cell r="K1036" t="str">
            <v/>
          </cell>
          <cell r="L1036" t="str">
            <v/>
          </cell>
          <cell r="M1036" t="str">
            <v/>
          </cell>
          <cell r="N1036" t="str">
            <v/>
          </cell>
          <cell r="O1036" t="str">
            <v/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AK1036" t="str">
            <v/>
          </cell>
        </row>
        <row r="1037">
          <cell r="C1037" t="str">
            <v/>
          </cell>
          <cell r="E1037" t="str">
            <v/>
          </cell>
          <cell r="F1037" t="str">
            <v/>
          </cell>
          <cell r="H1037" t="str">
            <v/>
          </cell>
          <cell r="I1037" t="str">
            <v/>
          </cell>
          <cell r="J1037" t="str">
            <v/>
          </cell>
          <cell r="K1037" t="str">
            <v/>
          </cell>
          <cell r="L1037" t="str">
            <v/>
          </cell>
          <cell r="M1037" t="str">
            <v/>
          </cell>
          <cell r="N1037" t="str">
            <v/>
          </cell>
          <cell r="O1037" t="str">
            <v/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AK1037" t="str">
            <v/>
          </cell>
        </row>
        <row r="1038">
          <cell r="C1038" t="str">
            <v/>
          </cell>
          <cell r="E1038" t="str">
            <v/>
          </cell>
          <cell r="F1038" t="str">
            <v/>
          </cell>
          <cell r="H1038" t="str">
            <v/>
          </cell>
          <cell r="I1038" t="str">
            <v/>
          </cell>
          <cell r="J1038" t="str">
            <v/>
          </cell>
          <cell r="K1038" t="str">
            <v/>
          </cell>
          <cell r="L1038" t="str">
            <v/>
          </cell>
          <cell r="M1038" t="str">
            <v/>
          </cell>
          <cell r="N1038" t="str">
            <v/>
          </cell>
          <cell r="O1038" t="str">
            <v/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AK1038" t="str">
            <v/>
          </cell>
        </row>
        <row r="1039">
          <cell r="C1039" t="str">
            <v/>
          </cell>
          <cell r="E1039" t="str">
            <v/>
          </cell>
          <cell r="F1039" t="str">
            <v/>
          </cell>
          <cell r="H1039" t="str">
            <v/>
          </cell>
          <cell r="I1039" t="str">
            <v/>
          </cell>
          <cell r="J1039" t="str">
            <v/>
          </cell>
          <cell r="K1039" t="str">
            <v/>
          </cell>
          <cell r="L1039" t="str">
            <v/>
          </cell>
          <cell r="M1039" t="str">
            <v/>
          </cell>
          <cell r="N1039" t="str">
            <v/>
          </cell>
          <cell r="O1039" t="str">
            <v/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AK1039" t="str">
            <v/>
          </cell>
        </row>
        <row r="1040">
          <cell r="C1040" t="str">
            <v/>
          </cell>
          <cell r="E1040" t="str">
            <v/>
          </cell>
          <cell r="F1040" t="str">
            <v/>
          </cell>
          <cell r="H1040" t="str">
            <v/>
          </cell>
          <cell r="I1040" t="str">
            <v/>
          </cell>
          <cell r="J1040" t="str">
            <v/>
          </cell>
          <cell r="K1040" t="str">
            <v/>
          </cell>
          <cell r="L1040" t="str">
            <v/>
          </cell>
          <cell r="M1040" t="str">
            <v/>
          </cell>
          <cell r="N1040" t="str">
            <v/>
          </cell>
          <cell r="O1040" t="str">
            <v/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AK1040" t="str">
            <v/>
          </cell>
        </row>
        <row r="1041">
          <cell r="C1041" t="str">
            <v/>
          </cell>
          <cell r="E1041" t="str">
            <v/>
          </cell>
          <cell r="F1041" t="str">
            <v/>
          </cell>
          <cell r="H1041" t="str">
            <v/>
          </cell>
          <cell r="I1041" t="str">
            <v/>
          </cell>
          <cell r="J1041" t="str">
            <v/>
          </cell>
          <cell r="K1041" t="str">
            <v/>
          </cell>
          <cell r="L1041" t="str">
            <v/>
          </cell>
          <cell r="M1041" t="str">
            <v/>
          </cell>
          <cell r="N1041" t="str">
            <v/>
          </cell>
          <cell r="O1041" t="str">
            <v/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AK1041" t="str">
            <v/>
          </cell>
        </row>
        <row r="1042">
          <cell r="C1042" t="str">
            <v/>
          </cell>
          <cell r="E1042" t="str">
            <v/>
          </cell>
          <cell r="F1042" t="str">
            <v/>
          </cell>
          <cell r="H1042" t="str">
            <v/>
          </cell>
          <cell r="I1042" t="str">
            <v/>
          </cell>
          <cell r="J1042" t="str">
            <v/>
          </cell>
          <cell r="K1042" t="str">
            <v/>
          </cell>
          <cell r="L1042" t="str">
            <v/>
          </cell>
          <cell r="M1042" t="str">
            <v/>
          </cell>
          <cell r="N1042" t="str">
            <v/>
          </cell>
          <cell r="O1042" t="str">
            <v/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AK1042" t="str">
            <v/>
          </cell>
        </row>
        <row r="1043">
          <cell r="C1043" t="str">
            <v/>
          </cell>
          <cell r="E1043" t="str">
            <v/>
          </cell>
          <cell r="F1043" t="str">
            <v/>
          </cell>
          <cell r="H1043" t="str">
            <v/>
          </cell>
          <cell r="I1043" t="str">
            <v/>
          </cell>
          <cell r="J1043" t="str">
            <v/>
          </cell>
          <cell r="K1043" t="str">
            <v/>
          </cell>
          <cell r="L1043" t="str">
            <v/>
          </cell>
          <cell r="M1043" t="str">
            <v/>
          </cell>
          <cell r="N1043" t="str">
            <v/>
          </cell>
          <cell r="O1043" t="str">
            <v/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AK1043" t="str">
            <v/>
          </cell>
        </row>
        <row r="1044">
          <cell r="C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  <cell r="L1044" t="str">
            <v/>
          </cell>
          <cell r="M1044" t="str">
            <v/>
          </cell>
          <cell r="N1044" t="str">
            <v/>
          </cell>
          <cell r="O1044" t="str">
            <v/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AK1044" t="str">
            <v/>
          </cell>
        </row>
        <row r="1045">
          <cell r="C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  <cell r="L1045" t="str">
            <v/>
          </cell>
          <cell r="M1045" t="str">
            <v/>
          </cell>
          <cell r="N1045" t="str">
            <v/>
          </cell>
          <cell r="O1045" t="str">
            <v/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AK1045" t="str">
            <v/>
          </cell>
        </row>
        <row r="1046">
          <cell r="C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  <cell r="L1046" t="str">
            <v/>
          </cell>
          <cell r="M1046" t="str">
            <v/>
          </cell>
          <cell r="N1046" t="str">
            <v/>
          </cell>
          <cell r="O1046" t="str">
            <v/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AK1046" t="str">
            <v/>
          </cell>
        </row>
        <row r="1047">
          <cell r="C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  <cell r="L1047" t="str">
            <v/>
          </cell>
          <cell r="M1047" t="str">
            <v/>
          </cell>
          <cell r="N1047" t="str">
            <v/>
          </cell>
          <cell r="O1047" t="str">
            <v/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AK1047" t="str">
            <v/>
          </cell>
        </row>
        <row r="1048">
          <cell r="C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  <cell r="L1048" t="str">
            <v/>
          </cell>
          <cell r="M1048" t="str">
            <v/>
          </cell>
          <cell r="N1048" t="str">
            <v/>
          </cell>
          <cell r="O1048" t="str">
            <v/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AK1048" t="str">
            <v/>
          </cell>
        </row>
        <row r="1049">
          <cell r="C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  <cell r="L1049" t="str">
            <v/>
          </cell>
          <cell r="M1049" t="str">
            <v/>
          </cell>
          <cell r="N1049" t="str">
            <v/>
          </cell>
          <cell r="O1049" t="str">
            <v/>
          </cell>
          <cell r="P1049" t="str">
            <v/>
          </cell>
          <cell r="Q1049" t="str">
            <v/>
          </cell>
          <cell r="R1049" t="str">
            <v/>
          </cell>
          <cell r="S1049" t="str">
            <v/>
          </cell>
          <cell r="AK1049" t="str">
            <v/>
          </cell>
        </row>
        <row r="1050">
          <cell r="C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  <cell r="L1050" t="str">
            <v/>
          </cell>
          <cell r="M1050" t="str">
            <v/>
          </cell>
          <cell r="N1050" t="str">
            <v/>
          </cell>
          <cell r="O1050" t="str">
            <v/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AK1050" t="str">
            <v/>
          </cell>
        </row>
        <row r="1051">
          <cell r="C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  <cell r="L1051" t="str">
            <v/>
          </cell>
          <cell r="M1051" t="str">
            <v/>
          </cell>
          <cell r="N1051" t="str">
            <v/>
          </cell>
          <cell r="O1051" t="str">
            <v/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AK1051" t="str">
            <v/>
          </cell>
        </row>
        <row r="1052">
          <cell r="C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  <cell r="L1052" t="str">
            <v/>
          </cell>
          <cell r="M1052" t="str">
            <v/>
          </cell>
          <cell r="N1052" t="str">
            <v/>
          </cell>
          <cell r="O1052" t="str">
            <v/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AK1052" t="str">
            <v/>
          </cell>
        </row>
        <row r="1053">
          <cell r="C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  <cell r="L1053" t="str">
            <v/>
          </cell>
          <cell r="M1053" t="str">
            <v/>
          </cell>
          <cell r="N1053" t="str">
            <v/>
          </cell>
          <cell r="O1053" t="str">
            <v/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AK1053" t="str">
            <v/>
          </cell>
        </row>
        <row r="1054">
          <cell r="C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  <cell r="L1054" t="str">
            <v/>
          </cell>
          <cell r="M1054" t="str">
            <v/>
          </cell>
          <cell r="N1054" t="str">
            <v/>
          </cell>
          <cell r="O1054" t="str">
            <v/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AK1054" t="str">
            <v/>
          </cell>
        </row>
        <row r="1055">
          <cell r="C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  <cell r="L1055" t="str">
            <v/>
          </cell>
          <cell r="M1055" t="str">
            <v/>
          </cell>
          <cell r="N1055" t="str">
            <v/>
          </cell>
          <cell r="O1055" t="str">
            <v/>
          </cell>
          <cell r="P1055" t="str">
            <v/>
          </cell>
          <cell r="Q1055" t="str">
            <v/>
          </cell>
          <cell r="R1055" t="str">
            <v/>
          </cell>
          <cell r="S1055" t="str">
            <v/>
          </cell>
          <cell r="AK1055" t="str">
            <v/>
          </cell>
        </row>
        <row r="1056">
          <cell r="C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  <cell r="L1056" t="str">
            <v/>
          </cell>
          <cell r="M1056" t="str">
            <v/>
          </cell>
          <cell r="N1056" t="str">
            <v/>
          </cell>
          <cell r="O1056" t="str">
            <v/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AK1056" t="str">
            <v/>
          </cell>
        </row>
        <row r="1057">
          <cell r="C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  <cell r="L1057" t="str">
            <v/>
          </cell>
          <cell r="M1057" t="str">
            <v/>
          </cell>
          <cell r="N1057" t="str">
            <v/>
          </cell>
          <cell r="O1057" t="str">
            <v/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AK1057" t="str">
            <v/>
          </cell>
        </row>
        <row r="1058">
          <cell r="C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  <cell r="L1058" t="str">
            <v/>
          </cell>
          <cell r="M1058" t="str">
            <v/>
          </cell>
          <cell r="N1058" t="str">
            <v/>
          </cell>
          <cell r="O1058" t="str">
            <v/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AK1058" t="str">
            <v/>
          </cell>
        </row>
        <row r="1059">
          <cell r="C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  <cell r="L1059" t="str">
            <v/>
          </cell>
          <cell r="M1059" t="str">
            <v/>
          </cell>
          <cell r="N1059" t="str">
            <v/>
          </cell>
          <cell r="O1059" t="str">
            <v/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AK1059" t="str">
            <v/>
          </cell>
        </row>
        <row r="1060">
          <cell r="C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  <cell r="L1060" t="str">
            <v/>
          </cell>
          <cell r="M1060" t="str">
            <v/>
          </cell>
          <cell r="N1060" t="str">
            <v/>
          </cell>
          <cell r="O1060" t="str">
            <v/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AK1060" t="str">
            <v/>
          </cell>
        </row>
        <row r="1061">
          <cell r="C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  <cell r="L1061" t="str">
            <v/>
          </cell>
          <cell r="M1061" t="str">
            <v/>
          </cell>
          <cell r="N1061" t="str">
            <v/>
          </cell>
          <cell r="O1061" t="str">
            <v/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AK1061" t="str">
            <v/>
          </cell>
        </row>
        <row r="1062">
          <cell r="C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  <cell r="L1062" t="str">
            <v/>
          </cell>
          <cell r="M1062" t="str">
            <v/>
          </cell>
          <cell r="N1062" t="str">
            <v/>
          </cell>
          <cell r="O1062" t="str">
            <v/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AK1062" t="str">
            <v/>
          </cell>
        </row>
        <row r="1063">
          <cell r="C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  <cell r="L1063" t="str">
            <v/>
          </cell>
          <cell r="M1063" t="str">
            <v/>
          </cell>
          <cell r="N1063" t="str">
            <v/>
          </cell>
          <cell r="O1063" t="str">
            <v/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AK1063" t="str">
            <v/>
          </cell>
        </row>
        <row r="1064">
          <cell r="C1064" t="str">
            <v/>
          </cell>
          <cell r="E1064" t="str">
            <v/>
          </cell>
          <cell r="F1064" t="str">
            <v/>
          </cell>
          <cell r="H1064" t="str">
            <v/>
          </cell>
          <cell r="I1064" t="str">
            <v/>
          </cell>
          <cell r="J1064" t="str">
            <v/>
          </cell>
          <cell r="K1064" t="str">
            <v/>
          </cell>
          <cell r="L1064" t="str">
            <v/>
          </cell>
          <cell r="M1064" t="str">
            <v/>
          </cell>
          <cell r="N1064" t="str">
            <v/>
          </cell>
          <cell r="O1064" t="str">
            <v/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AK1064" t="str">
            <v/>
          </cell>
        </row>
        <row r="1065">
          <cell r="C1065" t="str">
            <v/>
          </cell>
          <cell r="E1065" t="str">
            <v/>
          </cell>
          <cell r="F1065" t="str">
            <v/>
          </cell>
          <cell r="H1065" t="str">
            <v/>
          </cell>
          <cell r="I1065" t="str">
            <v/>
          </cell>
          <cell r="J1065" t="str">
            <v/>
          </cell>
          <cell r="K1065" t="str">
            <v/>
          </cell>
          <cell r="L1065" t="str">
            <v/>
          </cell>
          <cell r="M1065" t="str">
            <v/>
          </cell>
          <cell r="N1065" t="str">
            <v/>
          </cell>
          <cell r="O1065" t="str">
            <v/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AK1065" t="str">
            <v/>
          </cell>
        </row>
        <row r="1066">
          <cell r="C1066" t="str">
            <v/>
          </cell>
          <cell r="E1066" t="str">
            <v/>
          </cell>
          <cell r="F1066" t="str">
            <v/>
          </cell>
          <cell r="H1066" t="str">
            <v/>
          </cell>
          <cell r="I1066" t="str">
            <v/>
          </cell>
          <cell r="J1066" t="str">
            <v/>
          </cell>
          <cell r="K1066" t="str">
            <v/>
          </cell>
          <cell r="L1066" t="str">
            <v/>
          </cell>
          <cell r="M1066" t="str">
            <v/>
          </cell>
          <cell r="N1066" t="str">
            <v/>
          </cell>
          <cell r="O1066" t="str">
            <v/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AK1066" t="str">
            <v/>
          </cell>
        </row>
        <row r="1067">
          <cell r="C1067" t="str">
            <v/>
          </cell>
          <cell r="E1067" t="str">
            <v/>
          </cell>
          <cell r="F1067" t="str">
            <v/>
          </cell>
          <cell r="H1067" t="str">
            <v/>
          </cell>
          <cell r="I1067" t="str">
            <v/>
          </cell>
          <cell r="J1067" t="str">
            <v/>
          </cell>
          <cell r="K1067" t="str">
            <v/>
          </cell>
          <cell r="L1067" t="str">
            <v/>
          </cell>
          <cell r="M1067" t="str">
            <v/>
          </cell>
          <cell r="N1067" t="str">
            <v/>
          </cell>
          <cell r="O1067" t="str">
            <v/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AK1067" t="str">
            <v/>
          </cell>
        </row>
        <row r="1068">
          <cell r="C1068" t="str">
            <v/>
          </cell>
          <cell r="E1068" t="str">
            <v/>
          </cell>
          <cell r="F1068" t="str">
            <v/>
          </cell>
          <cell r="H1068" t="str">
            <v/>
          </cell>
          <cell r="I1068" t="str">
            <v/>
          </cell>
          <cell r="J1068" t="str">
            <v/>
          </cell>
          <cell r="K1068" t="str">
            <v/>
          </cell>
          <cell r="L1068" t="str">
            <v/>
          </cell>
          <cell r="M1068" t="str">
            <v/>
          </cell>
          <cell r="N1068" t="str">
            <v/>
          </cell>
          <cell r="O1068" t="str">
            <v/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AK1068" t="str">
            <v/>
          </cell>
        </row>
        <row r="1069">
          <cell r="C1069" t="str">
            <v/>
          </cell>
          <cell r="E1069" t="str">
            <v/>
          </cell>
          <cell r="F1069" t="str">
            <v/>
          </cell>
          <cell r="H1069" t="str">
            <v/>
          </cell>
          <cell r="I1069" t="str">
            <v/>
          </cell>
          <cell r="J1069" t="str">
            <v/>
          </cell>
          <cell r="K1069" t="str">
            <v/>
          </cell>
          <cell r="L1069" t="str">
            <v/>
          </cell>
          <cell r="M1069" t="str">
            <v/>
          </cell>
          <cell r="N1069" t="str">
            <v/>
          </cell>
          <cell r="O1069" t="str">
            <v/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AK1069" t="str">
            <v/>
          </cell>
        </row>
        <row r="1070">
          <cell r="C1070" t="str">
            <v/>
          </cell>
          <cell r="E1070" t="str">
            <v/>
          </cell>
          <cell r="F1070" t="str">
            <v/>
          </cell>
          <cell r="H1070" t="str">
            <v/>
          </cell>
          <cell r="I1070" t="str">
            <v/>
          </cell>
          <cell r="J1070" t="str">
            <v/>
          </cell>
          <cell r="K1070" t="str">
            <v/>
          </cell>
          <cell r="L1070" t="str">
            <v/>
          </cell>
          <cell r="M1070" t="str">
            <v/>
          </cell>
          <cell r="N1070" t="str">
            <v/>
          </cell>
          <cell r="O1070" t="str">
            <v/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AK1070" t="str">
            <v/>
          </cell>
        </row>
        <row r="1071">
          <cell r="C1071" t="str">
            <v/>
          </cell>
          <cell r="E1071" t="str">
            <v/>
          </cell>
          <cell r="F1071" t="str">
            <v/>
          </cell>
          <cell r="H1071" t="str">
            <v/>
          </cell>
          <cell r="I1071" t="str">
            <v/>
          </cell>
          <cell r="J1071" t="str">
            <v/>
          </cell>
          <cell r="K1071" t="str">
            <v/>
          </cell>
          <cell r="L1071" t="str">
            <v/>
          </cell>
          <cell r="M1071" t="str">
            <v/>
          </cell>
          <cell r="N1071" t="str">
            <v/>
          </cell>
          <cell r="O1071" t="str">
            <v/>
          </cell>
          <cell r="P1071" t="str">
            <v/>
          </cell>
          <cell r="Q1071" t="str">
            <v/>
          </cell>
          <cell r="R1071" t="str">
            <v/>
          </cell>
          <cell r="S1071" t="str">
            <v/>
          </cell>
          <cell r="AK1071" t="str">
            <v/>
          </cell>
        </row>
        <row r="1072">
          <cell r="C1072" t="str">
            <v/>
          </cell>
          <cell r="E1072" t="str">
            <v/>
          </cell>
          <cell r="F1072" t="str">
            <v/>
          </cell>
          <cell r="H1072" t="str">
            <v/>
          </cell>
          <cell r="I1072" t="str">
            <v/>
          </cell>
          <cell r="J1072" t="str">
            <v/>
          </cell>
          <cell r="K1072" t="str">
            <v/>
          </cell>
          <cell r="L1072" t="str">
            <v/>
          </cell>
          <cell r="M1072" t="str">
            <v/>
          </cell>
          <cell r="N1072" t="str">
            <v/>
          </cell>
          <cell r="O1072" t="str">
            <v/>
          </cell>
          <cell r="P1072" t="str">
            <v/>
          </cell>
          <cell r="Q1072" t="str">
            <v/>
          </cell>
          <cell r="R1072" t="str">
            <v/>
          </cell>
          <cell r="S1072" t="str">
            <v/>
          </cell>
          <cell r="AK1072" t="str">
            <v/>
          </cell>
        </row>
        <row r="1073">
          <cell r="C1073" t="str">
            <v/>
          </cell>
          <cell r="E1073" t="str">
            <v/>
          </cell>
          <cell r="F1073" t="str">
            <v/>
          </cell>
          <cell r="H1073" t="str">
            <v/>
          </cell>
          <cell r="I1073" t="str">
            <v/>
          </cell>
          <cell r="J1073" t="str">
            <v/>
          </cell>
          <cell r="K1073" t="str">
            <v/>
          </cell>
          <cell r="L1073" t="str">
            <v/>
          </cell>
          <cell r="M1073" t="str">
            <v/>
          </cell>
          <cell r="N1073" t="str">
            <v/>
          </cell>
          <cell r="O1073" t="str">
            <v/>
          </cell>
          <cell r="P1073" t="str">
            <v/>
          </cell>
          <cell r="Q1073" t="str">
            <v/>
          </cell>
          <cell r="R1073" t="str">
            <v/>
          </cell>
          <cell r="S1073" t="str">
            <v/>
          </cell>
          <cell r="AK1073" t="str">
            <v/>
          </cell>
        </row>
        <row r="1074">
          <cell r="C1074" t="str">
            <v/>
          </cell>
          <cell r="E1074" t="str">
            <v/>
          </cell>
          <cell r="F1074" t="str">
            <v/>
          </cell>
          <cell r="H1074" t="str">
            <v/>
          </cell>
          <cell r="I1074" t="str">
            <v/>
          </cell>
          <cell r="J1074" t="str">
            <v/>
          </cell>
          <cell r="K1074" t="str">
            <v/>
          </cell>
          <cell r="L1074" t="str">
            <v/>
          </cell>
          <cell r="M1074" t="str">
            <v/>
          </cell>
          <cell r="N1074" t="str">
            <v/>
          </cell>
          <cell r="O1074" t="str">
            <v/>
          </cell>
          <cell r="P1074" t="str">
            <v/>
          </cell>
          <cell r="Q1074" t="str">
            <v/>
          </cell>
          <cell r="R1074" t="str">
            <v/>
          </cell>
          <cell r="S1074" t="str">
            <v/>
          </cell>
          <cell r="AK1074" t="str">
            <v/>
          </cell>
        </row>
        <row r="1075">
          <cell r="C1075" t="str">
            <v/>
          </cell>
          <cell r="E1075" t="str">
            <v/>
          </cell>
          <cell r="F1075" t="str">
            <v/>
          </cell>
          <cell r="H1075" t="str">
            <v/>
          </cell>
          <cell r="I1075" t="str">
            <v/>
          </cell>
          <cell r="J1075" t="str">
            <v/>
          </cell>
          <cell r="K1075" t="str">
            <v/>
          </cell>
          <cell r="L1075" t="str">
            <v/>
          </cell>
          <cell r="M1075" t="str">
            <v/>
          </cell>
          <cell r="N1075" t="str">
            <v/>
          </cell>
          <cell r="O1075" t="str">
            <v/>
          </cell>
          <cell r="P1075" t="str">
            <v/>
          </cell>
          <cell r="Q1075" t="str">
            <v/>
          </cell>
          <cell r="R1075" t="str">
            <v/>
          </cell>
          <cell r="S1075" t="str">
            <v/>
          </cell>
          <cell r="AK1075" t="str">
            <v/>
          </cell>
        </row>
        <row r="1076">
          <cell r="C1076" t="str">
            <v/>
          </cell>
          <cell r="E1076" t="str">
            <v/>
          </cell>
          <cell r="F1076" t="str">
            <v/>
          </cell>
          <cell r="H1076" t="str">
            <v/>
          </cell>
          <cell r="I1076" t="str">
            <v/>
          </cell>
          <cell r="J1076" t="str">
            <v/>
          </cell>
          <cell r="K1076" t="str">
            <v/>
          </cell>
          <cell r="L1076" t="str">
            <v/>
          </cell>
          <cell r="M1076" t="str">
            <v/>
          </cell>
          <cell r="N1076" t="str">
            <v/>
          </cell>
          <cell r="O1076" t="str">
            <v/>
          </cell>
          <cell r="P1076" t="str">
            <v/>
          </cell>
          <cell r="Q1076" t="str">
            <v/>
          </cell>
          <cell r="R1076" t="str">
            <v/>
          </cell>
          <cell r="S1076" t="str">
            <v/>
          </cell>
          <cell r="AK1076" t="str">
            <v/>
          </cell>
        </row>
        <row r="1077">
          <cell r="C1077" t="str">
            <v/>
          </cell>
          <cell r="E1077" t="str">
            <v/>
          </cell>
          <cell r="F1077" t="str">
            <v/>
          </cell>
          <cell r="H1077" t="str">
            <v/>
          </cell>
          <cell r="I1077" t="str">
            <v/>
          </cell>
          <cell r="J1077" t="str">
            <v/>
          </cell>
          <cell r="K1077" t="str">
            <v/>
          </cell>
          <cell r="L1077" t="str">
            <v/>
          </cell>
          <cell r="M1077" t="str">
            <v/>
          </cell>
          <cell r="N1077" t="str">
            <v/>
          </cell>
          <cell r="O1077" t="str">
            <v/>
          </cell>
          <cell r="P1077" t="str">
            <v/>
          </cell>
          <cell r="Q1077" t="str">
            <v/>
          </cell>
          <cell r="R1077" t="str">
            <v/>
          </cell>
          <cell r="S1077" t="str">
            <v/>
          </cell>
          <cell r="AK1077" t="str">
            <v/>
          </cell>
        </row>
        <row r="1078">
          <cell r="C1078" t="str">
            <v/>
          </cell>
          <cell r="E1078" t="str">
            <v/>
          </cell>
          <cell r="F1078" t="str">
            <v/>
          </cell>
          <cell r="H1078" t="str">
            <v/>
          </cell>
          <cell r="I1078" t="str">
            <v/>
          </cell>
          <cell r="J1078" t="str">
            <v/>
          </cell>
          <cell r="K1078" t="str">
            <v/>
          </cell>
          <cell r="L1078" t="str">
            <v/>
          </cell>
          <cell r="M1078" t="str">
            <v/>
          </cell>
          <cell r="N1078" t="str">
            <v/>
          </cell>
          <cell r="O1078" t="str">
            <v/>
          </cell>
          <cell r="P1078" t="str">
            <v/>
          </cell>
          <cell r="Q1078" t="str">
            <v/>
          </cell>
          <cell r="R1078" t="str">
            <v/>
          </cell>
          <cell r="S1078" t="str">
            <v/>
          </cell>
          <cell r="AK1078" t="str">
            <v/>
          </cell>
        </row>
        <row r="1079">
          <cell r="C1079" t="str">
            <v/>
          </cell>
          <cell r="E1079" t="str">
            <v/>
          </cell>
          <cell r="F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  <cell r="L1079" t="str">
            <v/>
          </cell>
          <cell r="M1079" t="str">
            <v/>
          </cell>
          <cell r="N1079" t="str">
            <v/>
          </cell>
          <cell r="O1079" t="str">
            <v/>
          </cell>
          <cell r="P1079" t="str">
            <v/>
          </cell>
          <cell r="Q1079" t="str">
            <v/>
          </cell>
          <cell r="R1079" t="str">
            <v/>
          </cell>
          <cell r="S1079" t="str">
            <v/>
          </cell>
          <cell r="AK1079" t="str">
            <v/>
          </cell>
        </row>
        <row r="1080">
          <cell r="C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  <cell r="L1080" t="str">
            <v/>
          </cell>
          <cell r="M1080" t="str">
            <v/>
          </cell>
          <cell r="N1080" t="str">
            <v/>
          </cell>
          <cell r="O1080" t="str">
            <v/>
          </cell>
          <cell r="P1080" t="str">
            <v/>
          </cell>
          <cell r="Q1080" t="str">
            <v/>
          </cell>
          <cell r="R1080" t="str">
            <v/>
          </cell>
          <cell r="S1080" t="str">
            <v/>
          </cell>
          <cell r="AK1080" t="str">
            <v/>
          </cell>
        </row>
        <row r="1081">
          <cell r="C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  <cell r="L1081" t="str">
            <v/>
          </cell>
          <cell r="M1081" t="str">
            <v/>
          </cell>
          <cell r="N1081" t="str">
            <v/>
          </cell>
          <cell r="O1081" t="str">
            <v/>
          </cell>
          <cell r="P1081" t="str">
            <v/>
          </cell>
          <cell r="Q1081" t="str">
            <v/>
          </cell>
          <cell r="R1081" t="str">
            <v/>
          </cell>
          <cell r="S1081" t="str">
            <v/>
          </cell>
          <cell r="AK1081" t="str">
            <v/>
          </cell>
        </row>
        <row r="1082">
          <cell r="C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  <cell r="L1082" t="str">
            <v/>
          </cell>
          <cell r="M1082" t="str">
            <v/>
          </cell>
          <cell r="N1082" t="str">
            <v/>
          </cell>
          <cell r="O1082" t="str">
            <v/>
          </cell>
          <cell r="P1082" t="str">
            <v/>
          </cell>
          <cell r="Q1082" t="str">
            <v/>
          </cell>
          <cell r="R1082" t="str">
            <v/>
          </cell>
          <cell r="S1082" t="str">
            <v/>
          </cell>
          <cell r="AK1082" t="str">
            <v/>
          </cell>
        </row>
        <row r="1083">
          <cell r="C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  <cell r="L1083" t="str">
            <v/>
          </cell>
          <cell r="M1083" t="str">
            <v/>
          </cell>
          <cell r="N1083" t="str">
            <v/>
          </cell>
          <cell r="O1083" t="str">
            <v/>
          </cell>
          <cell r="P1083" t="str">
            <v/>
          </cell>
          <cell r="Q1083" t="str">
            <v/>
          </cell>
          <cell r="R1083" t="str">
            <v/>
          </cell>
          <cell r="S1083" t="str">
            <v/>
          </cell>
          <cell r="AK1083" t="str">
            <v/>
          </cell>
        </row>
        <row r="1084">
          <cell r="C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  <cell r="L1084" t="str">
            <v/>
          </cell>
          <cell r="M1084" t="str">
            <v/>
          </cell>
          <cell r="N1084" t="str">
            <v/>
          </cell>
          <cell r="O1084" t="str">
            <v/>
          </cell>
          <cell r="P1084" t="str">
            <v/>
          </cell>
          <cell r="Q1084" t="str">
            <v/>
          </cell>
          <cell r="R1084" t="str">
            <v/>
          </cell>
          <cell r="S1084" t="str">
            <v/>
          </cell>
          <cell r="AK1084" t="str">
            <v/>
          </cell>
        </row>
        <row r="1085">
          <cell r="C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  <cell r="L1085" t="str">
            <v/>
          </cell>
          <cell r="M1085" t="str">
            <v/>
          </cell>
          <cell r="N1085" t="str">
            <v/>
          </cell>
          <cell r="O1085" t="str">
            <v/>
          </cell>
          <cell r="P1085" t="str">
            <v/>
          </cell>
          <cell r="Q1085" t="str">
            <v/>
          </cell>
          <cell r="R1085" t="str">
            <v/>
          </cell>
          <cell r="S1085" t="str">
            <v/>
          </cell>
          <cell r="AK1085" t="str">
            <v/>
          </cell>
        </row>
        <row r="1086">
          <cell r="C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  <cell r="L1086" t="str">
            <v/>
          </cell>
          <cell r="M1086" t="str">
            <v/>
          </cell>
          <cell r="N1086" t="str">
            <v/>
          </cell>
          <cell r="O1086" t="str">
            <v/>
          </cell>
          <cell r="P1086" t="str">
            <v/>
          </cell>
          <cell r="Q1086" t="str">
            <v/>
          </cell>
          <cell r="R1086" t="str">
            <v/>
          </cell>
          <cell r="S1086" t="str">
            <v/>
          </cell>
          <cell r="AK1086" t="str">
            <v/>
          </cell>
        </row>
        <row r="1087">
          <cell r="C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  <cell r="L1087" t="str">
            <v/>
          </cell>
          <cell r="M1087" t="str">
            <v/>
          </cell>
          <cell r="N1087" t="str">
            <v/>
          </cell>
          <cell r="O1087" t="str">
            <v/>
          </cell>
          <cell r="P1087" t="str">
            <v/>
          </cell>
          <cell r="Q1087" t="str">
            <v/>
          </cell>
          <cell r="R1087" t="str">
            <v/>
          </cell>
          <cell r="S1087" t="str">
            <v/>
          </cell>
          <cell r="AK1087" t="str">
            <v/>
          </cell>
        </row>
        <row r="1088">
          <cell r="C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  <cell r="L1088" t="str">
            <v/>
          </cell>
          <cell r="M1088" t="str">
            <v/>
          </cell>
          <cell r="N1088" t="str">
            <v/>
          </cell>
          <cell r="O1088" t="str">
            <v/>
          </cell>
          <cell r="P1088" t="str">
            <v/>
          </cell>
          <cell r="Q1088" t="str">
            <v/>
          </cell>
          <cell r="R1088" t="str">
            <v/>
          </cell>
          <cell r="S1088" t="str">
            <v/>
          </cell>
          <cell r="AK1088" t="str">
            <v/>
          </cell>
        </row>
        <row r="1089">
          <cell r="C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  <cell r="L1089" t="str">
            <v/>
          </cell>
          <cell r="M1089" t="str">
            <v/>
          </cell>
          <cell r="N1089" t="str">
            <v/>
          </cell>
          <cell r="O1089" t="str">
            <v/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AK1089" t="str">
            <v/>
          </cell>
        </row>
        <row r="1090">
          <cell r="C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  <cell r="L1090" t="str">
            <v/>
          </cell>
          <cell r="M1090" t="str">
            <v/>
          </cell>
          <cell r="N1090" t="str">
            <v/>
          </cell>
          <cell r="O1090" t="str">
            <v/>
          </cell>
          <cell r="P1090" t="str">
            <v/>
          </cell>
          <cell r="Q1090" t="str">
            <v/>
          </cell>
          <cell r="R1090" t="str">
            <v/>
          </cell>
          <cell r="S1090" t="str">
            <v/>
          </cell>
          <cell r="AK1090" t="str">
            <v/>
          </cell>
        </row>
        <row r="1091">
          <cell r="C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  <cell r="L1091" t="str">
            <v/>
          </cell>
          <cell r="M1091" t="str">
            <v/>
          </cell>
          <cell r="N1091" t="str">
            <v/>
          </cell>
          <cell r="O1091" t="str">
            <v/>
          </cell>
          <cell r="P1091" t="str">
            <v/>
          </cell>
          <cell r="Q1091" t="str">
            <v/>
          </cell>
          <cell r="R1091" t="str">
            <v/>
          </cell>
          <cell r="S1091" t="str">
            <v/>
          </cell>
          <cell r="AK1091" t="str">
            <v/>
          </cell>
        </row>
        <row r="1092">
          <cell r="C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  <cell r="L1092" t="str">
            <v/>
          </cell>
          <cell r="M1092" t="str">
            <v/>
          </cell>
          <cell r="N1092" t="str">
            <v/>
          </cell>
          <cell r="O1092" t="str">
            <v/>
          </cell>
          <cell r="P1092" t="str">
            <v/>
          </cell>
          <cell r="Q1092" t="str">
            <v/>
          </cell>
          <cell r="R1092" t="str">
            <v/>
          </cell>
          <cell r="S1092" t="str">
            <v/>
          </cell>
          <cell r="AK1092" t="str">
            <v/>
          </cell>
        </row>
        <row r="1093">
          <cell r="C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  <cell r="L1093" t="str">
            <v/>
          </cell>
          <cell r="M1093" t="str">
            <v/>
          </cell>
          <cell r="N1093" t="str">
            <v/>
          </cell>
          <cell r="O1093" t="str">
            <v/>
          </cell>
          <cell r="P1093" t="str">
            <v/>
          </cell>
          <cell r="Q1093" t="str">
            <v/>
          </cell>
          <cell r="R1093" t="str">
            <v/>
          </cell>
          <cell r="S1093" t="str">
            <v/>
          </cell>
          <cell r="AK1093" t="str">
            <v/>
          </cell>
        </row>
        <row r="1094">
          <cell r="C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  <cell r="L1094" t="str">
            <v/>
          </cell>
          <cell r="M1094" t="str">
            <v/>
          </cell>
          <cell r="N1094" t="str">
            <v/>
          </cell>
          <cell r="O1094" t="str">
            <v/>
          </cell>
          <cell r="P1094" t="str">
            <v/>
          </cell>
          <cell r="Q1094" t="str">
            <v/>
          </cell>
          <cell r="R1094" t="str">
            <v/>
          </cell>
          <cell r="S1094" t="str">
            <v/>
          </cell>
          <cell r="AK1094" t="str">
            <v/>
          </cell>
        </row>
        <row r="1095">
          <cell r="C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  <cell r="L1095" t="str">
            <v/>
          </cell>
          <cell r="M1095" t="str">
            <v/>
          </cell>
          <cell r="N1095" t="str">
            <v/>
          </cell>
          <cell r="O1095" t="str">
            <v/>
          </cell>
          <cell r="P1095" t="str">
            <v/>
          </cell>
          <cell r="Q1095" t="str">
            <v/>
          </cell>
          <cell r="R1095" t="str">
            <v/>
          </cell>
          <cell r="S1095" t="str">
            <v/>
          </cell>
          <cell r="AK1095" t="str">
            <v/>
          </cell>
        </row>
        <row r="1096">
          <cell r="C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  <cell r="L1096" t="str">
            <v/>
          </cell>
          <cell r="M1096" t="str">
            <v/>
          </cell>
          <cell r="N1096" t="str">
            <v/>
          </cell>
          <cell r="O1096" t="str">
            <v/>
          </cell>
          <cell r="P1096" t="str">
            <v/>
          </cell>
          <cell r="Q1096" t="str">
            <v/>
          </cell>
          <cell r="R1096" t="str">
            <v/>
          </cell>
          <cell r="S1096" t="str">
            <v/>
          </cell>
          <cell r="AK1096" t="str">
            <v/>
          </cell>
        </row>
        <row r="1097">
          <cell r="C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  <cell r="L1097" t="str">
            <v/>
          </cell>
          <cell r="M1097" t="str">
            <v/>
          </cell>
          <cell r="N1097" t="str">
            <v/>
          </cell>
          <cell r="O1097" t="str">
            <v/>
          </cell>
          <cell r="P1097" t="str">
            <v/>
          </cell>
          <cell r="Q1097" t="str">
            <v/>
          </cell>
          <cell r="R1097" t="str">
            <v/>
          </cell>
          <cell r="S1097" t="str">
            <v/>
          </cell>
          <cell r="AK1097" t="str">
            <v/>
          </cell>
        </row>
        <row r="1098">
          <cell r="C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  <cell r="L1098" t="str">
            <v/>
          </cell>
          <cell r="M1098" t="str">
            <v/>
          </cell>
          <cell r="N1098" t="str">
            <v/>
          </cell>
          <cell r="O1098" t="str">
            <v/>
          </cell>
          <cell r="P1098" t="str">
            <v/>
          </cell>
          <cell r="Q1098" t="str">
            <v/>
          </cell>
          <cell r="R1098" t="str">
            <v/>
          </cell>
          <cell r="S1098" t="str">
            <v/>
          </cell>
          <cell r="AK1098" t="str">
            <v/>
          </cell>
        </row>
        <row r="1099">
          <cell r="C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  <cell r="L1099" t="str">
            <v/>
          </cell>
          <cell r="M1099" t="str">
            <v/>
          </cell>
          <cell r="N1099" t="str">
            <v/>
          </cell>
          <cell r="O1099" t="str">
            <v/>
          </cell>
          <cell r="P1099" t="str">
            <v/>
          </cell>
          <cell r="Q1099" t="str">
            <v/>
          </cell>
          <cell r="R1099" t="str">
            <v/>
          </cell>
          <cell r="S1099" t="str">
            <v/>
          </cell>
          <cell r="AK1099" t="str">
            <v/>
          </cell>
        </row>
        <row r="1100">
          <cell r="C1100" t="str">
            <v/>
          </cell>
          <cell r="E1100" t="str">
            <v/>
          </cell>
          <cell r="F1100" t="str">
            <v/>
          </cell>
          <cell r="H1100" t="str">
            <v/>
          </cell>
          <cell r="I1100" t="str">
            <v/>
          </cell>
          <cell r="J1100" t="str">
            <v/>
          </cell>
          <cell r="K1100" t="str">
            <v/>
          </cell>
          <cell r="L1100" t="str">
            <v/>
          </cell>
          <cell r="M1100" t="str">
            <v/>
          </cell>
          <cell r="N1100" t="str">
            <v/>
          </cell>
          <cell r="O1100" t="str">
            <v/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AK1100" t="str">
            <v/>
          </cell>
        </row>
        <row r="1101">
          <cell r="C1101" t="str">
            <v/>
          </cell>
          <cell r="E1101" t="str">
            <v/>
          </cell>
          <cell r="F1101" t="str">
            <v/>
          </cell>
          <cell r="H1101" t="str">
            <v/>
          </cell>
          <cell r="I1101" t="str">
            <v/>
          </cell>
          <cell r="J1101" t="str">
            <v/>
          </cell>
          <cell r="K1101" t="str">
            <v/>
          </cell>
          <cell r="L1101" t="str">
            <v/>
          </cell>
          <cell r="M1101" t="str">
            <v/>
          </cell>
          <cell r="N1101" t="str">
            <v/>
          </cell>
          <cell r="O1101" t="str">
            <v/>
          </cell>
          <cell r="P1101" t="str">
            <v/>
          </cell>
          <cell r="Q1101" t="str">
            <v/>
          </cell>
          <cell r="R1101" t="str">
            <v/>
          </cell>
          <cell r="S1101" t="str">
            <v/>
          </cell>
          <cell r="AK1101" t="str">
            <v/>
          </cell>
        </row>
        <row r="1102">
          <cell r="C1102" t="str">
            <v/>
          </cell>
          <cell r="E1102" t="str">
            <v/>
          </cell>
          <cell r="F1102" t="str">
            <v/>
          </cell>
          <cell r="H1102" t="str">
            <v/>
          </cell>
          <cell r="I1102" t="str">
            <v/>
          </cell>
          <cell r="J1102" t="str">
            <v/>
          </cell>
          <cell r="K1102" t="str">
            <v/>
          </cell>
          <cell r="L1102" t="str">
            <v/>
          </cell>
          <cell r="M1102" t="str">
            <v/>
          </cell>
          <cell r="N1102" t="str">
            <v/>
          </cell>
          <cell r="O1102" t="str">
            <v/>
          </cell>
          <cell r="P1102" t="str">
            <v/>
          </cell>
          <cell r="Q1102" t="str">
            <v/>
          </cell>
          <cell r="R1102" t="str">
            <v/>
          </cell>
          <cell r="S1102" t="str">
            <v/>
          </cell>
          <cell r="AK1102" t="str">
            <v/>
          </cell>
        </row>
        <row r="1103">
          <cell r="C1103" t="str">
            <v/>
          </cell>
          <cell r="E1103" t="str">
            <v/>
          </cell>
          <cell r="F1103" t="str">
            <v/>
          </cell>
          <cell r="H1103" t="str">
            <v/>
          </cell>
          <cell r="I1103" t="str">
            <v/>
          </cell>
          <cell r="J1103" t="str">
            <v/>
          </cell>
          <cell r="K1103" t="str">
            <v/>
          </cell>
          <cell r="L1103" t="str">
            <v/>
          </cell>
          <cell r="M1103" t="str">
            <v/>
          </cell>
          <cell r="N1103" t="str">
            <v/>
          </cell>
          <cell r="O1103" t="str">
            <v/>
          </cell>
          <cell r="P1103" t="str">
            <v/>
          </cell>
          <cell r="Q1103" t="str">
            <v/>
          </cell>
          <cell r="R1103" t="str">
            <v/>
          </cell>
          <cell r="S1103" t="str">
            <v/>
          </cell>
          <cell r="AK1103" t="str">
            <v/>
          </cell>
        </row>
        <row r="1104">
          <cell r="C1104" t="str">
            <v/>
          </cell>
          <cell r="E1104" t="str">
            <v/>
          </cell>
          <cell r="F1104" t="str">
            <v/>
          </cell>
          <cell r="H1104" t="str">
            <v/>
          </cell>
          <cell r="I1104" t="str">
            <v/>
          </cell>
          <cell r="J1104" t="str">
            <v/>
          </cell>
          <cell r="K1104" t="str">
            <v/>
          </cell>
          <cell r="L1104" t="str">
            <v/>
          </cell>
          <cell r="M1104" t="str">
            <v/>
          </cell>
          <cell r="N1104" t="str">
            <v/>
          </cell>
          <cell r="O1104" t="str">
            <v/>
          </cell>
          <cell r="P1104" t="str">
            <v/>
          </cell>
          <cell r="Q1104" t="str">
            <v/>
          </cell>
          <cell r="R1104" t="str">
            <v/>
          </cell>
          <cell r="S1104" t="str">
            <v/>
          </cell>
          <cell r="AK1104" t="str">
            <v/>
          </cell>
        </row>
        <row r="1105">
          <cell r="C1105" t="str">
            <v/>
          </cell>
          <cell r="E1105" t="str">
            <v/>
          </cell>
          <cell r="F1105" t="str">
            <v/>
          </cell>
          <cell r="H1105" t="str">
            <v/>
          </cell>
          <cell r="I1105" t="str">
            <v/>
          </cell>
          <cell r="J1105" t="str">
            <v/>
          </cell>
          <cell r="K1105" t="str">
            <v/>
          </cell>
          <cell r="L1105" t="str">
            <v/>
          </cell>
          <cell r="M1105" t="str">
            <v/>
          </cell>
          <cell r="N1105" t="str">
            <v/>
          </cell>
          <cell r="O1105" t="str">
            <v/>
          </cell>
          <cell r="P1105" t="str">
            <v/>
          </cell>
          <cell r="Q1105" t="str">
            <v/>
          </cell>
          <cell r="R1105" t="str">
            <v/>
          </cell>
          <cell r="S1105" t="str">
            <v/>
          </cell>
          <cell r="AK1105" t="str">
            <v/>
          </cell>
        </row>
        <row r="1106">
          <cell r="C1106" t="str">
            <v/>
          </cell>
          <cell r="E1106" t="str">
            <v/>
          </cell>
          <cell r="F1106" t="str">
            <v/>
          </cell>
          <cell r="H1106" t="str">
            <v/>
          </cell>
          <cell r="I1106" t="str">
            <v/>
          </cell>
          <cell r="J1106" t="str">
            <v/>
          </cell>
          <cell r="K1106" t="str">
            <v/>
          </cell>
          <cell r="L1106" t="str">
            <v/>
          </cell>
          <cell r="M1106" t="str">
            <v/>
          </cell>
          <cell r="N1106" t="str">
            <v/>
          </cell>
          <cell r="O1106" t="str">
            <v/>
          </cell>
          <cell r="P1106" t="str">
            <v/>
          </cell>
          <cell r="Q1106" t="str">
            <v/>
          </cell>
          <cell r="R1106" t="str">
            <v/>
          </cell>
          <cell r="S1106" t="str">
            <v/>
          </cell>
          <cell r="AK1106" t="str">
            <v/>
          </cell>
        </row>
        <row r="1107">
          <cell r="C1107" t="str">
            <v/>
          </cell>
          <cell r="E1107" t="str">
            <v/>
          </cell>
          <cell r="F1107" t="str">
            <v/>
          </cell>
          <cell r="H1107" t="str">
            <v/>
          </cell>
          <cell r="I1107" t="str">
            <v/>
          </cell>
          <cell r="J1107" t="str">
            <v/>
          </cell>
          <cell r="K1107" t="str">
            <v/>
          </cell>
          <cell r="L1107" t="str">
            <v/>
          </cell>
          <cell r="M1107" t="str">
            <v/>
          </cell>
          <cell r="N1107" t="str">
            <v/>
          </cell>
          <cell r="O1107" t="str">
            <v/>
          </cell>
          <cell r="P1107" t="str">
            <v/>
          </cell>
          <cell r="Q1107" t="str">
            <v/>
          </cell>
          <cell r="R1107" t="str">
            <v/>
          </cell>
          <cell r="S1107" t="str">
            <v/>
          </cell>
          <cell r="AK1107" t="str">
            <v/>
          </cell>
        </row>
        <row r="1108">
          <cell r="C1108" t="str">
            <v/>
          </cell>
          <cell r="E1108" t="str">
            <v/>
          </cell>
          <cell r="F1108" t="str">
            <v/>
          </cell>
          <cell r="H1108" t="str">
            <v/>
          </cell>
          <cell r="I1108" t="str">
            <v/>
          </cell>
          <cell r="J1108" t="str">
            <v/>
          </cell>
          <cell r="K1108" t="str">
            <v/>
          </cell>
          <cell r="L1108" t="str">
            <v/>
          </cell>
          <cell r="M1108" t="str">
            <v/>
          </cell>
          <cell r="N1108" t="str">
            <v/>
          </cell>
          <cell r="O1108" t="str">
            <v/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AK1108" t="str">
            <v/>
          </cell>
        </row>
        <row r="1109">
          <cell r="C1109" t="str">
            <v/>
          </cell>
          <cell r="E1109" t="str">
            <v/>
          </cell>
          <cell r="F1109" t="str">
            <v/>
          </cell>
          <cell r="H1109" t="str">
            <v/>
          </cell>
          <cell r="I1109" t="str">
            <v/>
          </cell>
          <cell r="J1109" t="str">
            <v/>
          </cell>
          <cell r="K1109" t="str">
            <v/>
          </cell>
          <cell r="L1109" t="str">
            <v/>
          </cell>
          <cell r="M1109" t="str">
            <v/>
          </cell>
          <cell r="N1109" t="str">
            <v/>
          </cell>
          <cell r="O1109" t="str">
            <v/>
          </cell>
          <cell r="P1109" t="str">
            <v/>
          </cell>
          <cell r="Q1109" t="str">
            <v/>
          </cell>
          <cell r="R1109" t="str">
            <v/>
          </cell>
          <cell r="S1109" t="str">
            <v/>
          </cell>
          <cell r="AK1109" t="str">
            <v/>
          </cell>
        </row>
        <row r="1110">
          <cell r="C1110" t="str">
            <v/>
          </cell>
          <cell r="E1110" t="str">
            <v/>
          </cell>
          <cell r="F1110" t="str">
            <v/>
          </cell>
          <cell r="H1110" t="str">
            <v/>
          </cell>
          <cell r="I1110" t="str">
            <v/>
          </cell>
          <cell r="J1110" t="str">
            <v/>
          </cell>
          <cell r="K1110" t="str">
            <v/>
          </cell>
          <cell r="L1110" t="str">
            <v/>
          </cell>
          <cell r="M1110" t="str">
            <v/>
          </cell>
          <cell r="N1110" t="str">
            <v/>
          </cell>
          <cell r="O1110" t="str">
            <v/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AK1110" t="str">
            <v/>
          </cell>
        </row>
        <row r="1111">
          <cell r="C1111" t="str">
            <v/>
          </cell>
          <cell r="E1111" t="str">
            <v/>
          </cell>
          <cell r="F1111" t="str">
            <v/>
          </cell>
          <cell r="H1111" t="str">
            <v/>
          </cell>
          <cell r="I1111" t="str">
            <v/>
          </cell>
          <cell r="J1111" t="str">
            <v/>
          </cell>
          <cell r="K1111" t="str">
            <v/>
          </cell>
          <cell r="L1111" t="str">
            <v/>
          </cell>
          <cell r="M1111" t="str">
            <v/>
          </cell>
          <cell r="N1111" t="str">
            <v/>
          </cell>
          <cell r="O1111" t="str">
            <v/>
          </cell>
          <cell r="P1111" t="str">
            <v/>
          </cell>
          <cell r="Q1111" t="str">
            <v/>
          </cell>
          <cell r="R1111" t="str">
            <v/>
          </cell>
          <cell r="S1111" t="str">
            <v/>
          </cell>
          <cell r="AK1111" t="str">
            <v/>
          </cell>
        </row>
        <row r="1112">
          <cell r="C1112" t="str">
            <v/>
          </cell>
          <cell r="E1112" t="str">
            <v/>
          </cell>
          <cell r="F1112" t="str">
            <v/>
          </cell>
          <cell r="H1112" t="str">
            <v/>
          </cell>
          <cell r="I1112" t="str">
            <v/>
          </cell>
          <cell r="J1112" t="str">
            <v/>
          </cell>
          <cell r="K1112" t="str">
            <v/>
          </cell>
          <cell r="L1112" t="str">
            <v/>
          </cell>
          <cell r="M1112" t="str">
            <v/>
          </cell>
          <cell r="N1112" t="str">
            <v/>
          </cell>
          <cell r="O1112" t="str">
            <v/>
          </cell>
          <cell r="P1112" t="str">
            <v/>
          </cell>
          <cell r="Q1112" t="str">
            <v/>
          </cell>
          <cell r="R1112" t="str">
            <v/>
          </cell>
          <cell r="S1112" t="str">
            <v/>
          </cell>
          <cell r="AK1112" t="str">
            <v/>
          </cell>
        </row>
        <row r="1113">
          <cell r="C1113" t="str">
            <v/>
          </cell>
          <cell r="E1113" t="str">
            <v/>
          </cell>
          <cell r="F1113" t="str">
            <v/>
          </cell>
          <cell r="H1113" t="str">
            <v/>
          </cell>
          <cell r="I1113" t="str">
            <v/>
          </cell>
          <cell r="J1113" t="str">
            <v/>
          </cell>
          <cell r="K1113" t="str">
            <v/>
          </cell>
          <cell r="L1113" t="str">
            <v/>
          </cell>
          <cell r="M1113" t="str">
            <v/>
          </cell>
          <cell r="N1113" t="str">
            <v/>
          </cell>
          <cell r="O1113" t="str">
            <v/>
          </cell>
          <cell r="P1113" t="str">
            <v/>
          </cell>
          <cell r="Q1113" t="str">
            <v/>
          </cell>
          <cell r="R1113" t="str">
            <v/>
          </cell>
          <cell r="S1113" t="str">
            <v/>
          </cell>
          <cell r="AK1113" t="str">
            <v/>
          </cell>
        </row>
        <row r="1114">
          <cell r="C1114" t="str">
            <v/>
          </cell>
          <cell r="E1114" t="str">
            <v/>
          </cell>
          <cell r="F1114" t="str">
            <v/>
          </cell>
          <cell r="H1114" t="str">
            <v/>
          </cell>
          <cell r="I1114" t="str">
            <v/>
          </cell>
          <cell r="J1114" t="str">
            <v/>
          </cell>
          <cell r="K1114" t="str">
            <v/>
          </cell>
          <cell r="L1114" t="str">
            <v/>
          </cell>
          <cell r="M1114" t="str">
            <v/>
          </cell>
          <cell r="N1114" t="str">
            <v/>
          </cell>
          <cell r="O1114" t="str">
            <v/>
          </cell>
          <cell r="P1114" t="str">
            <v/>
          </cell>
          <cell r="Q1114" t="str">
            <v/>
          </cell>
          <cell r="R1114" t="str">
            <v/>
          </cell>
          <cell r="S1114" t="str">
            <v/>
          </cell>
          <cell r="AK1114" t="str">
            <v/>
          </cell>
        </row>
        <row r="1115">
          <cell r="C1115" t="str">
            <v/>
          </cell>
          <cell r="E1115" t="str">
            <v/>
          </cell>
          <cell r="F1115" t="str">
            <v/>
          </cell>
          <cell r="H1115" t="str">
            <v/>
          </cell>
          <cell r="I1115" t="str">
            <v/>
          </cell>
          <cell r="J1115" t="str">
            <v/>
          </cell>
          <cell r="K1115" t="str">
            <v/>
          </cell>
          <cell r="L1115" t="str">
            <v/>
          </cell>
          <cell r="M1115" t="str">
            <v/>
          </cell>
          <cell r="N1115" t="str">
            <v/>
          </cell>
          <cell r="O1115" t="str">
            <v/>
          </cell>
          <cell r="P1115" t="str">
            <v/>
          </cell>
          <cell r="Q1115" t="str">
            <v/>
          </cell>
          <cell r="R1115" t="str">
            <v/>
          </cell>
          <cell r="S1115" t="str">
            <v/>
          </cell>
          <cell r="AK1115" t="str">
            <v/>
          </cell>
        </row>
        <row r="1116">
          <cell r="C1116" t="str">
            <v/>
          </cell>
          <cell r="E1116" t="str">
            <v/>
          </cell>
          <cell r="F1116" t="str">
            <v/>
          </cell>
          <cell r="H1116" t="str">
            <v/>
          </cell>
          <cell r="I1116" t="str">
            <v/>
          </cell>
          <cell r="J1116" t="str">
            <v/>
          </cell>
          <cell r="K1116" t="str">
            <v/>
          </cell>
          <cell r="L1116" t="str">
            <v/>
          </cell>
          <cell r="M1116" t="str">
            <v/>
          </cell>
          <cell r="N1116" t="str">
            <v/>
          </cell>
          <cell r="O1116" t="str">
            <v/>
          </cell>
          <cell r="P1116" t="str">
            <v/>
          </cell>
          <cell r="Q1116" t="str">
            <v/>
          </cell>
          <cell r="R1116" t="str">
            <v/>
          </cell>
          <cell r="S1116" t="str">
            <v/>
          </cell>
          <cell r="AK1116" t="str">
            <v/>
          </cell>
        </row>
        <row r="1117">
          <cell r="C1117" t="str">
            <v/>
          </cell>
          <cell r="E1117" t="str">
            <v/>
          </cell>
          <cell r="F1117" t="str">
            <v/>
          </cell>
          <cell r="H1117" t="str">
            <v/>
          </cell>
          <cell r="I1117" t="str">
            <v/>
          </cell>
          <cell r="J1117" t="str">
            <v/>
          </cell>
          <cell r="K1117" t="str">
            <v/>
          </cell>
          <cell r="L1117" t="str">
            <v/>
          </cell>
          <cell r="M1117" t="str">
            <v/>
          </cell>
          <cell r="N1117" t="str">
            <v/>
          </cell>
          <cell r="O1117" t="str">
            <v/>
          </cell>
          <cell r="P1117" t="str">
            <v/>
          </cell>
          <cell r="Q1117" t="str">
            <v/>
          </cell>
          <cell r="R1117" t="str">
            <v/>
          </cell>
          <cell r="S1117" t="str">
            <v/>
          </cell>
          <cell r="AK1117" t="str">
            <v/>
          </cell>
        </row>
        <row r="1118">
          <cell r="C1118" t="str">
            <v/>
          </cell>
          <cell r="E1118" t="str">
            <v/>
          </cell>
          <cell r="F1118" t="str">
            <v/>
          </cell>
          <cell r="H1118" t="str">
            <v/>
          </cell>
          <cell r="I1118" t="str">
            <v/>
          </cell>
          <cell r="J1118" t="str">
            <v/>
          </cell>
          <cell r="K1118" t="str">
            <v/>
          </cell>
          <cell r="L1118" t="str">
            <v/>
          </cell>
          <cell r="M1118" t="str">
            <v/>
          </cell>
          <cell r="N1118" t="str">
            <v/>
          </cell>
          <cell r="O1118" t="str">
            <v/>
          </cell>
          <cell r="P1118" t="str">
            <v/>
          </cell>
          <cell r="Q1118" t="str">
            <v/>
          </cell>
          <cell r="R1118" t="str">
            <v/>
          </cell>
          <cell r="S1118" t="str">
            <v/>
          </cell>
          <cell r="AK1118" t="str">
            <v/>
          </cell>
        </row>
        <row r="1119">
          <cell r="C1119" t="str">
            <v/>
          </cell>
          <cell r="E1119" t="str">
            <v/>
          </cell>
          <cell r="F1119" t="str">
            <v/>
          </cell>
          <cell r="H1119" t="str">
            <v/>
          </cell>
          <cell r="I1119" t="str">
            <v/>
          </cell>
          <cell r="J1119" t="str">
            <v/>
          </cell>
          <cell r="K1119" t="str">
            <v/>
          </cell>
          <cell r="L1119" t="str">
            <v/>
          </cell>
          <cell r="M1119" t="str">
            <v/>
          </cell>
          <cell r="N1119" t="str">
            <v/>
          </cell>
          <cell r="O1119" t="str">
            <v/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AK1119" t="str">
            <v/>
          </cell>
        </row>
        <row r="1120">
          <cell r="C1120" t="str">
            <v/>
          </cell>
          <cell r="E1120" t="str">
            <v/>
          </cell>
          <cell r="F1120" t="str">
            <v/>
          </cell>
          <cell r="H1120" t="str">
            <v/>
          </cell>
          <cell r="I1120" t="str">
            <v/>
          </cell>
          <cell r="J1120" t="str">
            <v/>
          </cell>
          <cell r="K1120" t="str">
            <v/>
          </cell>
          <cell r="L1120" t="str">
            <v/>
          </cell>
          <cell r="M1120" t="str">
            <v/>
          </cell>
          <cell r="N1120" t="str">
            <v/>
          </cell>
          <cell r="O1120" t="str">
            <v/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AK1120" t="str">
            <v/>
          </cell>
        </row>
        <row r="1121">
          <cell r="C1121" t="str">
            <v/>
          </cell>
          <cell r="E1121" t="str">
            <v/>
          </cell>
          <cell r="F1121" t="str">
            <v/>
          </cell>
          <cell r="H1121" t="str">
            <v/>
          </cell>
          <cell r="I1121" t="str">
            <v/>
          </cell>
          <cell r="J1121" t="str">
            <v/>
          </cell>
          <cell r="K1121" t="str">
            <v/>
          </cell>
          <cell r="L1121" t="str">
            <v/>
          </cell>
          <cell r="M1121" t="str">
            <v/>
          </cell>
          <cell r="N1121" t="str">
            <v/>
          </cell>
          <cell r="O1121" t="str">
            <v/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AK1121" t="str">
            <v/>
          </cell>
        </row>
        <row r="1122">
          <cell r="C1122" t="str">
            <v/>
          </cell>
          <cell r="E1122" t="str">
            <v/>
          </cell>
          <cell r="F1122" t="str">
            <v/>
          </cell>
          <cell r="H1122" t="str">
            <v/>
          </cell>
          <cell r="I1122" t="str">
            <v/>
          </cell>
          <cell r="J1122" t="str">
            <v/>
          </cell>
          <cell r="K1122" t="str">
            <v/>
          </cell>
          <cell r="L1122" t="str">
            <v/>
          </cell>
          <cell r="M1122" t="str">
            <v/>
          </cell>
          <cell r="N1122" t="str">
            <v/>
          </cell>
          <cell r="O1122" t="str">
            <v/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AK1122" t="str">
            <v/>
          </cell>
        </row>
        <row r="1123">
          <cell r="C1123" t="str">
            <v/>
          </cell>
          <cell r="E1123" t="str">
            <v/>
          </cell>
          <cell r="F1123" t="str">
            <v/>
          </cell>
          <cell r="H1123" t="str">
            <v/>
          </cell>
          <cell r="I1123" t="str">
            <v/>
          </cell>
          <cell r="J1123" t="str">
            <v/>
          </cell>
          <cell r="K1123" t="str">
            <v/>
          </cell>
          <cell r="L1123" t="str">
            <v/>
          </cell>
          <cell r="M1123" t="str">
            <v/>
          </cell>
          <cell r="N1123" t="str">
            <v/>
          </cell>
          <cell r="O1123" t="str">
            <v/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AK1123" t="str">
            <v/>
          </cell>
        </row>
        <row r="1124">
          <cell r="C1124" t="str">
            <v/>
          </cell>
          <cell r="E1124" t="str">
            <v/>
          </cell>
          <cell r="F1124" t="str">
            <v/>
          </cell>
          <cell r="H1124" t="str">
            <v/>
          </cell>
          <cell r="I1124" t="str">
            <v/>
          </cell>
          <cell r="J1124" t="str">
            <v/>
          </cell>
          <cell r="K1124" t="str">
            <v/>
          </cell>
          <cell r="L1124" t="str">
            <v/>
          </cell>
          <cell r="M1124" t="str">
            <v/>
          </cell>
          <cell r="N1124" t="str">
            <v/>
          </cell>
          <cell r="O1124" t="str">
            <v/>
          </cell>
          <cell r="P1124" t="str">
            <v/>
          </cell>
          <cell r="Q1124" t="str">
            <v/>
          </cell>
          <cell r="R1124" t="str">
            <v/>
          </cell>
          <cell r="S1124" t="str">
            <v/>
          </cell>
          <cell r="AK1124" t="str">
            <v/>
          </cell>
        </row>
        <row r="1125">
          <cell r="C1125" t="str">
            <v/>
          </cell>
          <cell r="E1125" t="str">
            <v/>
          </cell>
          <cell r="F1125" t="str">
            <v/>
          </cell>
          <cell r="H1125" t="str">
            <v/>
          </cell>
          <cell r="I1125" t="str">
            <v/>
          </cell>
          <cell r="J1125" t="str">
            <v/>
          </cell>
          <cell r="K1125" t="str">
            <v/>
          </cell>
          <cell r="L1125" t="str">
            <v/>
          </cell>
          <cell r="M1125" t="str">
            <v/>
          </cell>
          <cell r="N1125" t="str">
            <v/>
          </cell>
          <cell r="O1125" t="str">
            <v/>
          </cell>
          <cell r="P1125" t="str">
            <v/>
          </cell>
          <cell r="Q1125" t="str">
            <v/>
          </cell>
          <cell r="R1125" t="str">
            <v/>
          </cell>
          <cell r="S1125" t="str">
            <v/>
          </cell>
          <cell r="AK1125" t="str">
            <v/>
          </cell>
        </row>
        <row r="1126">
          <cell r="C1126" t="str">
            <v/>
          </cell>
          <cell r="E1126" t="str">
            <v/>
          </cell>
          <cell r="F1126" t="str">
            <v/>
          </cell>
          <cell r="H1126" t="str">
            <v/>
          </cell>
          <cell r="I1126" t="str">
            <v/>
          </cell>
          <cell r="J1126" t="str">
            <v/>
          </cell>
          <cell r="K1126" t="str">
            <v/>
          </cell>
          <cell r="L1126" t="str">
            <v/>
          </cell>
          <cell r="M1126" t="str">
            <v/>
          </cell>
          <cell r="N1126" t="str">
            <v/>
          </cell>
          <cell r="O1126" t="str">
            <v/>
          </cell>
          <cell r="P1126" t="str">
            <v/>
          </cell>
          <cell r="Q1126" t="str">
            <v/>
          </cell>
          <cell r="R1126" t="str">
            <v/>
          </cell>
          <cell r="S1126" t="str">
            <v/>
          </cell>
          <cell r="AK1126" t="str">
            <v/>
          </cell>
        </row>
        <row r="1127">
          <cell r="C1127" t="str">
            <v/>
          </cell>
          <cell r="E1127" t="str">
            <v/>
          </cell>
          <cell r="F1127" t="str">
            <v/>
          </cell>
          <cell r="H1127" t="str">
            <v/>
          </cell>
          <cell r="I1127" t="str">
            <v/>
          </cell>
          <cell r="J1127" t="str">
            <v/>
          </cell>
          <cell r="K1127" t="str">
            <v/>
          </cell>
          <cell r="L1127" t="str">
            <v/>
          </cell>
          <cell r="M1127" t="str">
            <v/>
          </cell>
          <cell r="N1127" t="str">
            <v/>
          </cell>
          <cell r="O1127" t="str">
            <v/>
          </cell>
          <cell r="P1127" t="str">
            <v/>
          </cell>
          <cell r="Q1127" t="str">
            <v/>
          </cell>
          <cell r="R1127" t="str">
            <v/>
          </cell>
          <cell r="S1127" t="str">
            <v/>
          </cell>
          <cell r="AK1127" t="str">
            <v/>
          </cell>
        </row>
        <row r="1128">
          <cell r="C1128" t="str">
            <v/>
          </cell>
          <cell r="E1128" t="str">
            <v/>
          </cell>
          <cell r="F1128" t="str">
            <v/>
          </cell>
          <cell r="H1128" t="str">
            <v/>
          </cell>
          <cell r="I1128" t="str">
            <v/>
          </cell>
          <cell r="J1128" t="str">
            <v/>
          </cell>
          <cell r="K1128" t="str">
            <v/>
          </cell>
          <cell r="L1128" t="str">
            <v/>
          </cell>
          <cell r="M1128" t="str">
            <v/>
          </cell>
          <cell r="N1128" t="str">
            <v/>
          </cell>
          <cell r="O1128" t="str">
            <v/>
          </cell>
          <cell r="P1128" t="str">
            <v/>
          </cell>
          <cell r="Q1128" t="str">
            <v/>
          </cell>
          <cell r="R1128" t="str">
            <v/>
          </cell>
          <cell r="S1128" t="str">
            <v/>
          </cell>
          <cell r="AK1128" t="str">
            <v/>
          </cell>
        </row>
        <row r="1129">
          <cell r="C1129" t="str">
            <v/>
          </cell>
          <cell r="E1129" t="str">
            <v/>
          </cell>
          <cell r="F1129" t="str">
            <v/>
          </cell>
          <cell r="H1129" t="str">
            <v/>
          </cell>
          <cell r="I1129" t="str">
            <v/>
          </cell>
          <cell r="J1129" t="str">
            <v/>
          </cell>
          <cell r="K1129" t="str">
            <v/>
          </cell>
          <cell r="L1129" t="str">
            <v/>
          </cell>
          <cell r="M1129" t="str">
            <v/>
          </cell>
          <cell r="N1129" t="str">
            <v/>
          </cell>
          <cell r="O1129" t="str">
            <v/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AK1129" t="str">
            <v/>
          </cell>
        </row>
        <row r="1130">
          <cell r="C1130" t="str">
            <v/>
          </cell>
          <cell r="E1130" t="str">
            <v/>
          </cell>
          <cell r="F1130" t="str">
            <v/>
          </cell>
          <cell r="H1130" t="str">
            <v/>
          </cell>
          <cell r="I1130" t="str">
            <v/>
          </cell>
          <cell r="J1130" t="str">
            <v/>
          </cell>
          <cell r="K1130" t="str">
            <v/>
          </cell>
          <cell r="L1130" t="str">
            <v/>
          </cell>
          <cell r="M1130" t="str">
            <v/>
          </cell>
          <cell r="N1130" t="str">
            <v/>
          </cell>
          <cell r="O1130" t="str">
            <v/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AK1130" t="str">
            <v/>
          </cell>
        </row>
        <row r="1131">
          <cell r="C1131" t="str">
            <v/>
          </cell>
          <cell r="E1131" t="str">
            <v/>
          </cell>
          <cell r="F1131" t="str">
            <v/>
          </cell>
          <cell r="H1131" t="str">
            <v/>
          </cell>
          <cell r="I1131" t="str">
            <v/>
          </cell>
          <cell r="J1131" t="str">
            <v/>
          </cell>
          <cell r="K1131" t="str">
            <v/>
          </cell>
          <cell r="L1131" t="str">
            <v/>
          </cell>
          <cell r="M1131" t="str">
            <v/>
          </cell>
          <cell r="N1131" t="str">
            <v/>
          </cell>
          <cell r="O1131" t="str">
            <v/>
          </cell>
          <cell r="P1131" t="str">
            <v/>
          </cell>
          <cell r="Q1131" t="str">
            <v/>
          </cell>
          <cell r="R1131" t="str">
            <v/>
          </cell>
          <cell r="S1131" t="str">
            <v/>
          </cell>
          <cell r="AK1131" t="str">
            <v/>
          </cell>
        </row>
        <row r="1132">
          <cell r="C1132" t="str">
            <v/>
          </cell>
          <cell r="E1132" t="str">
            <v/>
          </cell>
          <cell r="F1132" t="str">
            <v/>
          </cell>
          <cell r="H1132" t="str">
            <v/>
          </cell>
          <cell r="I1132" t="str">
            <v/>
          </cell>
          <cell r="J1132" t="str">
            <v/>
          </cell>
          <cell r="K1132" t="str">
            <v/>
          </cell>
          <cell r="L1132" t="str">
            <v/>
          </cell>
          <cell r="M1132" t="str">
            <v/>
          </cell>
          <cell r="N1132" t="str">
            <v/>
          </cell>
          <cell r="O1132" t="str">
            <v/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AK1132" t="str">
            <v/>
          </cell>
        </row>
        <row r="1133">
          <cell r="C1133" t="str">
            <v/>
          </cell>
          <cell r="E1133" t="str">
            <v/>
          </cell>
          <cell r="F1133" t="str">
            <v/>
          </cell>
          <cell r="H1133" t="str">
            <v/>
          </cell>
          <cell r="I1133" t="str">
            <v/>
          </cell>
          <cell r="J1133" t="str">
            <v/>
          </cell>
          <cell r="K1133" t="str">
            <v/>
          </cell>
          <cell r="L1133" t="str">
            <v/>
          </cell>
          <cell r="M1133" t="str">
            <v/>
          </cell>
          <cell r="N1133" t="str">
            <v/>
          </cell>
          <cell r="O1133" t="str">
            <v/>
          </cell>
          <cell r="P1133" t="str">
            <v/>
          </cell>
          <cell r="Q1133" t="str">
            <v/>
          </cell>
          <cell r="R1133" t="str">
            <v/>
          </cell>
          <cell r="S1133" t="str">
            <v/>
          </cell>
          <cell r="AK1133" t="str">
            <v/>
          </cell>
        </row>
        <row r="1134">
          <cell r="C1134" t="str">
            <v/>
          </cell>
          <cell r="E1134" t="str">
            <v/>
          </cell>
          <cell r="F1134" t="str">
            <v/>
          </cell>
          <cell r="H1134" t="str">
            <v/>
          </cell>
          <cell r="I1134" t="str">
            <v/>
          </cell>
          <cell r="J1134" t="str">
            <v/>
          </cell>
          <cell r="K1134" t="str">
            <v/>
          </cell>
          <cell r="L1134" t="str">
            <v/>
          </cell>
          <cell r="M1134" t="str">
            <v/>
          </cell>
          <cell r="N1134" t="str">
            <v/>
          </cell>
          <cell r="O1134" t="str">
            <v/>
          </cell>
          <cell r="P1134" t="str">
            <v/>
          </cell>
          <cell r="Q1134" t="str">
            <v/>
          </cell>
          <cell r="R1134" t="str">
            <v/>
          </cell>
          <cell r="S1134" t="str">
            <v/>
          </cell>
          <cell r="AK1134" t="str">
            <v/>
          </cell>
        </row>
        <row r="1135">
          <cell r="C1135" t="str">
            <v/>
          </cell>
          <cell r="E1135" t="str">
            <v/>
          </cell>
          <cell r="F1135" t="str">
            <v/>
          </cell>
          <cell r="H1135" t="str">
            <v/>
          </cell>
          <cell r="I1135" t="str">
            <v/>
          </cell>
          <cell r="J1135" t="str">
            <v/>
          </cell>
          <cell r="K1135" t="str">
            <v/>
          </cell>
          <cell r="L1135" t="str">
            <v/>
          </cell>
          <cell r="M1135" t="str">
            <v/>
          </cell>
          <cell r="N1135" t="str">
            <v/>
          </cell>
          <cell r="O1135" t="str">
            <v/>
          </cell>
          <cell r="P1135" t="str">
            <v/>
          </cell>
          <cell r="Q1135" t="str">
            <v/>
          </cell>
          <cell r="R1135" t="str">
            <v/>
          </cell>
          <cell r="S1135" t="str">
            <v/>
          </cell>
          <cell r="AK1135" t="str">
            <v/>
          </cell>
        </row>
        <row r="1136">
          <cell r="C1136" t="str">
            <v/>
          </cell>
          <cell r="E1136" t="str">
            <v/>
          </cell>
          <cell r="F1136" t="str">
            <v/>
          </cell>
          <cell r="H1136" t="str">
            <v/>
          </cell>
          <cell r="I1136" t="str">
            <v/>
          </cell>
          <cell r="J1136" t="str">
            <v/>
          </cell>
          <cell r="K1136" t="str">
            <v/>
          </cell>
          <cell r="L1136" t="str">
            <v/>
          </cell>
          <cell r="M1136" t="str">
            <v/>
          </cell>
          <cell r="N1136" t="str">
            <v/>
          </cell>
          <cell r="O1136" t="str">
            <v/>
          </cell>
          <cell r="P1136" t="str">
            <v/>
          </cell>
          <cell r="Q1136" t="str">
            <v/>
          </cell>
          <cell r="R1136" t="str">
            <v/>
          </cell>
          <cell r="S1136" t="str">
            <v/>
          </cell>
          <cell r="AK1136" t="str">
            <v/>
          </cell>
        </row>
        <row r="1137">
          <cell r="C1137" t="str">
            <v/>
          </cell>
          <cell r="E1137" t="str">
            <v/>
          </cell>
          <cell r="F1137" t="str">
            <v/>
          </cell>
          <cell r="H1137" t="str">
            <v/>
          </cell>
          <cell r="I1137" t="str">
            <v/>
          </cell>
          <cell r="J1137" t="str">
            <v/>
          </cell>
          <cell r="K1137" t="str">
            <v/>
          </cell>
          <cell r="L1137" t="str">
            <v/>
          </cell>
          <cell r="M1137" t="str">
            <v/>
          </cell>
          <cell r="N1137" t="str">
            <v/>
          </cell>
          <cell r="O1137" t="str">
            <v/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AK1137" t="str">
            <v/>
          </cell>
        </row>
        <row r="1138">
          <cell r="C1138" t="str">
            <v/>
          </cell>
          <cell r="E1138" t="str">
            <v/>
          </cell>
          <cell r="F1138" t="str">
            <v/>
          </cell>
          <cell r="H1138" t="str">
            <v/>
          </cell>
          <cell r="I1138" t="str">
            <v/>
          </cell>
          <cell r="J1138" t="str">
            <v/>
          </cell>
          <cell r="K1138" t="str">
            <v/>
          </cell>
          <cell r="L1138" t="str">
            <v/>
          </cell>
          <cell r="M1138" t="str">
            <v/>
          </cell>
          <cell r="N1138" t="str">
            <v/>
          </cell>
          <cell r="O1138" t="str">
            <v/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AK1138" t="str">
            <v/>
          </cell>
        </row>
        <row r="1139">
          <cell r="C1139" t="str">
            <v/>
          </cell>
          <cell r="E1139" t="str">
            <v/>
          </cell>
          <cell r="F1139" t="str">
            <v/>
          </cell>
          <cell r="H1139" t="str">
            <v/>
          </cell>
          <cell r="I1139" t="str">
            <v/>
          </cell>
          <cell r="J1139" t="str">
            <v/>
          </cell>
          <cell r="K1139" t="str">
            <v/>
          </cell>
          <cell r="L1139" t="str">
            <v/>
          </cell>
          <cell r="M1139" t="str">
            <v/>
          </cell>
          <cell r="N1139" t="str">
            <v/>
          </cell>
          <cell r="O1139" t="str">
            <v/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AK1139" t="str">
            <v/>
          </cell>
        </row>
        <row r="1140">
          <cell r="C1140" t="str">
            <v/>
          </cell>
          <cell r="E1140" t="str">
            <v/>
          </cell>
          <cell r="F1140" t="str">
            <v/>
          </cell>
          <cell r="H1140" t="str">
            <v/>
          </cell>
          <cell r="I1140" t="str">
            <v/>
          </cell>
          <cell r="J1140" t="str">
            <v/>
          </cell>
          <cell r="K1140" t="str">
            <v/>
          </cell>
          <cell r="L1140" t="str">
            <v/>
          </cell>
          <cell r="M1140" t="str">
            <v/>
          </cell>
          <cell r="N1140" t="str">
            <v/>
          </cell>
          <cell r="O1140" t="str">
            <v/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AK1140" t="str">
            <v/>
          </cell>
        </row>
        <row r="1141">
          <cell r="C1141" t="str">
            <v/>
          </cell>
          <cell r="E1141" t="str">
            <v/>
          </cell>
          <cell r="F1141" t="str">
            <v/>
          </cell>
          <cell r="H1141" t="str">
            <v/>
          </cell>
          <cell r="I1141" t="str">
            <v/>
          </cell>
          <cell r="J1141" t="str">
            <v/>
          </cell>
          <cell r="K1141" t="str">
            <v/>
          </cell>
          <cell r="L1141" t="str">
            <v/>
          </cell>
          <cell r="M1141" t="str">
            <v/>
          </cell>
          <cell r="N1141" t="str">
            <v/>
          </cell>
          <cell r="O1141" t="str">
            <v/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AK1141" t="str">
            <v/>
          </cell>
        </row>
        <row r="1142">
          <cell r="C1142" t="str">
            <v/>
          </cell>
          <cell r="E1142" t="str">
            <v/>
          </cell>
          <cell r="F1142" t="str">
            <v/>
          </cell>
          <cell r="H1142" t="str">
            <v/>
          </cell>
          <cell r="I1142" t="str">
            <v/>
          </cell>
          <cell r="J1142" t="str">
            <v/>
          </cell>
          <cell r="K1142" t="str">
            <v/>
          </cell>
          <cell r="L1142" t="str">
            <v/>
          </cell>
          <cell r="M1142" t="str">
            <v/>
          </cell>
          <cell r="N1142" t="str">
            <v/>
          </cell>
          <cell r="O1142" t="str">
            <v/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AK1142" t="str">
            <v/>
          </cell>
        </row>
        <row r="1143">
          <cell r="C1143" t="str">
            <v/>
          </cell>
          <cell r="E1143" t="str">
            <v/>
          </cell>
          <cell r="F1143" t="str">
            <v/>
          </cell>
          <cell r="H1143" t="str">
            <v/>
          </cell>
          <cell r="I1143" t="str">
            <v/>
          </cell>
          <cell r="J1143" t="str">
            <v/>
          </cell>
          <cell r="K1143" t="str">
            <v/>
          </cell>
          <cell r="L1143" t="str">
            <v/>
          </cell>
          <cell r="M1143" t="str">
            <v/>
          </cell>
          <cell r="N1143" t="str">
            <v/>
          </cell>
          <cell r="O1143" t="str">
            <v/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AK1143" t="str">
            <v/>
          </cell>
        </row>
        <row r="1144">
          <cell r="C1144" t="str">
            <v/>
          </cell>
          <cell r="E1144" t="str">
            <v/>
          </cell>
          <cell r="F1144" t="str">
            <v/>
          </cell>
          <cell r="H1144" t="str">
            <v/>
          </cell>
          <cell r="I1144" t="str">
            <v/>
          </cell>
          <cell r="J1144" t="str">
            <v/>
          </cell>
          <cell r="K1144" t="str">
            <v/>
          </cell>
          <cell r="L1144" t="str">
            <v/>
          </cell>
          <cell r="M1144" t="str">
            <v/>
          </cell>
          <cell r="N1144" t="str">
            <v/>
          </cell>
          <cell r="O1144" t="str">
            <v/>
          </cell>
          <cell r="P1144" t="str">
            <v/>
          </cell>
          <cell r="Q1144" t="str">
            <v/>
          </cell>
          <cell r="R1144" t="str">
            <v/>
          </cell>
          <cell r="S1144" t="str">
            <v/>
          </cell>
          <cell r="AK1144" t="str">
            <v/>
          </cell>
        </row>
        <row r="1145">
          <cell r="C1145" t="str">
            <v/>
          </cell>
          <cell r="E1145" t="str">
            <v/>
          </cell>
          <cell r="F1145" t="str">
            <v/>
          </cell>
          <cell r="H1145" t="str">
            <v/>
          </cell>
          <cell r="I1145" t="str">
            <v/>
          </cell>
          <cell r="J1145" t="str">
            <v/>
          </cell>
          <cell r="K1145" t="str">
            <v/>
          </cell>
          <cell r="L1145" t="str">
            <v/>
          </cell>
          <cell r="M1145" t="str">
            <v/>
          </cell>
          <cell r="N1145" t="str">
            <v/>
          </cell>
          <cell r="O1145" t="str">
            <v/>
          </cell>
          <cell r="P1145" t="str">
            <v/>
          </cell>
          <cell r="Q1145" t="str">
            <v/>
          </cell>
          <cell r="R1145" t="str">
            <v/>
          </cell>
          <cell r="S1145" t="str">
            <v/>
          </cell>
          <cell r="AK1145" t="str">
            <v/>
          </cell>
        </row>
        <row r="1146">
          <cell r="C1146" t="str">
            <v/>
          </cell>
          <cell r="E1146" t="str">
            <v/>
          </cell>
          <cell r="F1146" t="str">
            <v/>
          </cell>
          <cell r="H1146" t="str">
            <v/>
          </cell>
          <cell r="I1146" t="str">
            <v/>
          </cell>
          <cell r="J1146" t="str">
            <v/>
          </cell>
          <cell r="K1146" t="str">
            <v/>
          </cell>
          <cell r="L1146" t="str">
            <v/>
          </cell>
          <cell r="M1146" t="str">
            <v/>
          </cell>
          <cell r="N1146" t="str">
            <v/>
          </cell>
          <cell r="O1146" t="str">
            <v/>
          </cell>
          <cell r="P1146" t="str">
            <v/>
          </cell>
          <cell r="Q1146" t="str">
            <v/>
          </cell>
          <cell r="R1146" t="str">
            <v/>
          </cell>
          <cell r="S1146" t="str">
            <v/>
          </cell>
          <cell r="AK1146" t="str">
            <v/>
          </cell>
        </row>
        <row r="1147">
          <cell r="C1147" t="str">
            <v/>
          </cell>
          <cell r="E1147" t="str">
            <v/>
          </cell>
          <cell r="F1147" t="str">
            <v/>
          </cell>
          <cell r="H1147" t="str">
            <v/>
          </cell>
          <cell r="I1147" t="str">
            <v/>
          </cell>
          <cell r="J1147" t="str">
            <v/>
          </cell>
          <cell r="K1147" t="str">
            <v/>
          </cell>
          <cell r="L1147" t="str">
            <v/>
          </cell>
          <cell r="M1147" t="str">
            <v/>
          </cell>
          <cell r="N1147" t="str">
            <v/>
          </cell>
          <cell r="O1147" t="str">
            <v/>
          </cell>
          <cell r="P1147" t="str">
            <v/>
          </cell>
          <cell r="Q1147" t="str">
            <v/>
          </cell>
          <cell r="R1147" t="str">
            <v/>
          </cell>
          <cell r="S1147" t="str">
            <v/>
          </cell>
          <cell r="AK1147" t="str">
            <v/>
          </cell>
        </row>
        <row r="1148">
          <cell r="C1148" t="str">
            <v/>
          </cell>
          <cell r="E1148" t="str">
            <v/>
          </cell>
          <cell r="F1148" t="str">
            <v/>
          </cell>
          <cell r="H1148" t="str">
            <v/>
          </cell>
          <cell r="I1148" t="str">
            <v/>
          </cell>
          <cell r="J1148" t="str">
            <v/>
          </cell>
          <cell r="K1148" t="str">
            <v/>
          </cell>
          <cell r="L1148" t="str">
            <v/>
          </cell>
          <cell r="M1148" t="str">
            <v/>
          </cell>
          <cell r="N1148" t="str">
            <v/>
          </cell>
          <cell r="O1148" t="str">
            <v/>
          </cell>
          <cell r="P1148" t="str">
            <v/>
          </cell>
          <cell r="Q1148" t="str">
            <v/>
          </cell>
          <cell r="R1148" t="str">
            <v/>
          </cell>
          <cell r="S1148" t="str">
            <v/>
          </cell>
          <cell r="AK1148" t="str">
            <v/>
          </cell>
        </row>
        <row r="1149">
          <cell r="C1149" t="str">
            <v/>
          </cell>
          <cell r="E1149" t="str">
            <v/>
          </cell>
          <cell r="F1149" t="str">
            <v/>
          </cell>
          <cell r="H1149" t="str">
            <v/>
          </cell>
          <cell r="I1149" t="str">
            <v/>
          </cell>
          <cell r="J1149" t="str">
            <v/>
          </cell>
          <cell r="K1149" t="str">
            <v/>
          </cell>
          <cell r="L1149" t="str">
            <v/>
          </cell>
          <cell r="M1149" t="str">
            <v/>
          </cell>
          <cell r="N1149" t="str">
            <v/>
          </cell>
          <cell r="O1149" t="str">
            <v/>
          </cell>
          <cell r="P1149" t="str">
            <v/>
          </cell>
          <cell r="Q1149" t="str">
            <v/>
          </cell>
          <cell r="R1149" t="str">
            <v/>
          </cell>
          <cell r="S1149" t="str">
            <v/>
          </cell>
          <cell r="AK1149" t="str">
            <v/>
          </cell>
        </row>
        <row r="1150">
          <cell r="C1150" t="str">
            <v/>
          </cell>
          <cell r="E1150" t="str">
            <v/>
          </cell>
          <cell r="F1150" t="str">
            <v/>
          </cell>
          <cell r="H1150" t="str">
            <v/>
          </cell>
          <cell r="I1150" t="str">
            <v/>
          </cell>
          <cell r="J1150" t="str">
            <v/>
          </cell>
          <cell r="K1150" t="str">
            <v/>
          </cell>
          <cell r="L1150" t="str">
            <v/>
          </cell>
          <cell r="M1150" t="str">
            <v/>
          </cell>
          <cell r="N1150" t="str">
            <v/>
          </cell>
          <cell r="O1150" t="str">
            <v/>
          </cell>
          <cell r="P1150" t="str">
            <v/>
          </cell>
          <cell r="Q1150" t="str">
            <v/>
          </cell>
          <cell r="R1150" t="str">
            <v/>
          </cell>
          <cell r="S1150" t="str">
            <v/>
          </cell>
          <cell r="AK1150" t="str">
            <v/>
          </cell>
        </row>
        <row r="1151">
          <cell r="C1151" t="str">
            <v/>
          </cell>
          <cell r="E1151" t="str">
            <v/>
          </cell>
          <cell r="F1151" t="str">
            <v/>
          </cell>
          <cell r="H1151" t="str">
            <v/>
          </cell>
          <cell r="I1151" t="str">
            <v/>
          </cell>
          <cell r="J1151" t="str">
            <v/>
          </cell>
          <cell r="K1151" t="str">
            <v/>
          </cell>
          <cell r="L1151" t="str">
            <v/>
          </cell>
          <cell r="M1151" t="str">
            <v/>
          </cell>
          <cell r="N1151" t="str">
            <v/>
          </cell>
          <cell r="O1151" t="str">
            <v/>
          </cell>
          <cell r="P1151" t="str">
            <v/>
          </cell>
          <cell r="Q1151" t="str">
            <v/>
          </cell>
          <cell r="R1151" t="str">
            <v/>
          </cell>
          <cell r="S1151" t="str">
            <v/>
          </cell>
          <cell r="AK1151" t="str">
            <v/>
          </cell>
        </row>
        <row r="1152">
          <cell r="C1152" t="str">
            <v/>
          </cell>
          <cell r="E1152" t="str">
            <v/>
          </cell>
          <cell r="F1152" t="str">
            <v/>
          </cell>
          <cell r="H1152" t="str">
            <v/>
          </cell>
          <cell r="I1152" t="str">
            <v/>
          </cell>
          <cell r="J1152" t="str">
            <v/>
          </cell>
          <cell r="K1152" t="str">
            <v/>
          </cell>
          <cell r="L1152" t="str">
            <v/>
          </cell>
          <cell r="M1152" t="str">
            <v/>
          </cell>
          <cell r="N1152" t="str">
            <v/>
          </cell>
          <cell r="O1152" t="str">
            <v/>
          </cell>
          <cell r="P1152" t="str">
            <v/>
          </cell>
          <cell r="Q1152" t="str">
            <v/>
          </cell>
          <cell r="R1152" t="str">
            <v/>
          </cell>
          <cell r="S1152" t="str">
            <v/>
          </cell>
          <cell r="AK1152" t="str">
            <v/>
          </cell>
        </row>
        <row r="1153">
          <cell r="C1153" t="str">
            <v/>
          </cell>
          <cell r="E1153" t="str">
            <v/>
          </cell>
          <cell r="F1153" t="str">
            <v/>
          </cell>
          <cell r="H1153" t="str">
            <v/>
          </cell>
          <cell r="I1153" t="str">
            <v/>
          </cell>
          <cell r="J1153" t="str">
            <v/>
          </cell>
          <cell r="K1153" t="str">
            <v/>
          </cell>
          <cell r="L1153" t="str">
            <v/>
          </cell>
          <cell r="M1153" t="str">
            <v/>
          </cell>
          <cell r="N1153" t="str">
            <v/>
          </cell>
          <cell r="O1153" t="str">
            <v/>
          </cell>
          <cell r="P1153" t="str">
            <v/>
          </cell>
          <cell r="Q1153" t="str">
            <v/>
          </cell>
          <cell r="R1153" t="str">
            <v/>
          </cell>
          <cell r="S1153" t="str">
            <v/>
          </cell>
          <cell r="AK1153" t="str">
            <v/>
          </cell>
        </row>
        <row r="1154">
          <cell r="C1154" t="str">
            <v/>
          </cell>
          <cell r="E1154" t="str">
            <v/>
          </cell>
          <cell r="F1154" t="str">
            <v/>
          </cell>
          <cell r="H1154" t="str">
            <v/>
          </cell>
          <cell r="I1154" t="str">
            <v/>
          </cell>
          <cell r="J1154" t="str">
            <v/>
          </cell>
          <cell r="K1154" t="str">
            <v/>
          </cell>
          <cell r="L1154" t="str">
            <v/>
          </cell>
          <cell r="M1154" t="str">
            <v/>
          </cell>
          <cell r="N1154" t="str">
            <v/>
          </cell>
          <cell r="O1154" t="str">
            <v/>
          </cell>
          <cell r="P1154" t="str">
            <v/>
          </cell>
          <cell r="Q1154" t="str">
            <v/>
          </cell>
          <cell r="R1154" t="str">
            <v/>
          </cell>
          <cell r="S1154" t="str">
            <v/>
          </cell>
          <cell r="AK1154" t="str">
            <v/>
          </cell>
        </row>
        <row r="1155">
          <cell r="C1155" t="str">
            <v/>
          </cell>
          <cell r="E1155" t="str">
            <v/>
          </cell>
          <cell r="F1155" t="str">
            <v/>
          </cell>
          <cell r="H1155" t="str">
            <v/>
          </cell>
          <cell r="I1155" t="str">
            <v/>
          </cell>
          <cell r="J1155" t="str">
            <v/>
          </cell>
          <cell r="K1155" t="str">
            <v/>
          </cell>
          <cell r="L1155" t="str">
            <v/>
          </cell>
          <cell r="M1155" t="str">
            <v/>
          </cell>
          <cell r="N1155" t="str">
            <v/>
          </cell>
          <cell r="O1155" t="str">
            <v/>
          </cell>
          <cell r="P1155" t="str">
            <v/>
          </cell>
          <cell r="Q1155" t="str">
            <v/>
          </cell>
          <cell r="R1155" t="str">
            <v/>
          </cell>
          <cell r="S1155" t="str">
            <v/>
          </cell>
          <cell r="AK1155" t="str">
            <v/>
          </cell>
        </row>
        <row r="1156">
          <cell r="C1156" t="str">
            <v/>
          </cell>
          <cell r="E1156" t="str">
            <v/>
          </cell>
          <cell r="F1156" t="str">
            <v/>
          </cell>
          <cell r="H1156" t="str">
            <v/>
          </cell>
          <cell r="I1156" t="str">
            <v/>
          </cell>
          <cell r="J1156" t="str">
            <v/>
          </cell>
          <cell r="K1156" t="str">
            <v/>
          </cell>
          <cell r="L1156" t="str">
            <v/>
          </cell>
          <cell r="M1156" t="str">
            <v/>
          </cell>
          <cell r="N1156" t="str">
            <v/>
          </cell>
          <cell r="O1156" t="str">
            <v/>
          </cell>
          <cell r="P1156" t="str">
            <v/>
          </cell>
          <cell r="Q1156" t="str">
            <v/>
          </cell>
          <cell r="R1156" t="str">
            <v/>
          </cell>
          <cell r="S1156" t="str">
            <v/>
          </cell>
          <cell r="AK1156" t="str">
            <v/>
          </cell>
        </row>
        <row r="1157">
          <cell r="C1157" t="str">
            <v/>
          </cell>
          <cell r="E1157" t="str">
            <v/>
          </cell>
          <cell r="F1157" t="str">
            <v/>
          </cell>
          <cell r="H1157" t="str">
            <v/>
          </cell>
          <cell r="I1157" t="str">
            <v/>
          </cell>
          <cell r="J1157" t="str">
            <v/>
          </cell>
          <cell r="K1157" t="str">
            <v/>
          </cell>
          <cell r="L1157" t="str">
            <v/>
          </cell>
          <cell r="M1157" t="str">
            <v/>
          </cell>
          <cell r="N1157" t="str">
            <v/>
          </cell>
          <cell r="O1157" t="str">
            <v/>
          </cell>
          <cell r="P1157" t="str">
            <v/>
          </cell>
          <cell r="Q1157" t="str">
            <v/>
          </cell>
          <cell r="R1157" t="str">
            <v/>
          </cell>
          <cell r="S1157" t="str">
            <v/>
          </cell>
          <cell r="AK1157" t="str">
            <v/>
          </cell>
        </row>
        <row r="1158">
          <cell r="C1158" t="str">
            <v/>
          </cell>
          <cell r="E1158" t="str">
            <v/>
          </cell>
          <cell r="F1158" t="str">
            <v/>
          </cell>
          <cell r="H1158" t="str">
            <v/>
          </cell>
          <cell r="I1158" t="str">
            <v/>
          </cell>
          <cell r="J1158" t="str">
            <v/>
          </cell>
          <cell r="K1158" t="str">
            <v/>
          </cell>
          <cell r="L1158" t="str">
            <v/>
          </cell>
          <cell r="M1158" t="str">
            <v/>
          </cell>
          <cell r="N1158" t="str">
            <v/>
          </cell>
          <cell r="O1158" t="str">
            <v/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AK1158" t="str">
            <v/>
          </cell>
        </row>
        <row r="1159">
          <cell r="C1159" t="str">
            <v/>
          </cell>
          <cell r="E1159" t="str">
            <v/>
          </cell>
          <cell r="F1159" t="str">
            <v/>
          </cell>
          <cell r="H1159" t="str">
            <v/>
          </cell>
          <cell r="I1159" t="str">
            <v/>
          </cell>
          <cell r="J1159" t="str">
            <v/>
          </cell>
          <cell r="K1159" t="str">
            <v/>
          </cell>
          <cell r="L1159" t="str">
            <v/>
          </cell>
          <cell r="M1159" t="str">
            <v/>
          </cell>
          <cell r="N1159" t="str">
            <v/>
          </cell>
          <cell r="O1159" t="str">
            <v/>
          </cell>
          <cell r="P1159" t="str">
            <v/>
          </cell>
          <cell r="Q1159" t="str">
            <v/>
          </cell>
          <cell r="R1159" t="str">
            <v/>
          </cell>
          <cell r="S1159" t="str">
            <v/>
          </cell>
          <cell r="AK1159" t="str">
            <v/>
          </cell>
        </row>
        <row r="1160">
          <cell r="C1160" t="str">
            <v/>
          </cell>
          <cell r="E1160" t="str">
            <v/>
          </cell>
          <cell r="F1160" t="str">
            <v/>
          </cell>
          <cell r="H1160" t="str">
            <v/>
          </cell>
          <cell r="I1160" t="str">
            <v/>
          </cell>
          <cell r="J1160" t="str">
            <v/>
          </cell>
          <cell r="K1160" t="str">
            <v/>
          </cell>
          <cell r="L1160" t="str">
            <v/>
          </cell>
          <cell r="M1160" t="str">
            <v/>
          </cell>
          <cell r="N1160" t="str">
            <v/>
          </cell>
          <cell r="O1160" t="str">
            <v/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AK1160" t="str">
            <v/>
          </cell>
        </row>
        <row r="1161">
          <cell r="C1161" t="str">
            <v/>
          </cell>
          <cell r="E1161" t="str">
            <v/>
          </cell>
          <cell r="F1161" t="str">
            <v/>
          </cell>
          <cell r="H1161" t="str">
            <v/>
          </cell>
          <cell r="I1161" t="str">
            <v/>
          </cell>
          <cell r="J1161" t="str">
            <v/>
          </cell>
          <cell r="K1161" t="str">
            <v/>
          </cell>
          <cell r="L1161" t="str">
            <v/>
          </cell>
          <cell r="M1161" t="str">
            <v/>
          </cell>
          <cell r="N1161" t="str">
            <v/>
          </cell>
          <cell r="O1161" t="str">
            <v/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AK1161" t="str">
            <v/>
          </cell>
        </row>
        <row r="1162">
          <cell r="C1162" t="str">
            <v/>
          </cell>
          <cell r="E1162" t="str">
            <v/>
          </cell>
          <cell r="F1162" t="str">
            <v/>
          </cell>
          <cell r="H1162" t="str">
            <v/>
          </cell>
          <cell r="I1162" t="str">
            <v/>
          </cell>
          <cell r="J1162" t="str">
            <v/>
          </cell>
          <cell r="K1162" t="str">
            <v/>
          </cell>
          <cell r="L1162" t="str">
            <v/>
          </cell>
          <cell r="M1162" t="str">
            <v/>
          </cell>
          <cell r="N1162" t="str">
            <v/>
          </cell>
          <cell r="O1162" t="str">
            <v/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AK1162" t="str">
            <v/>
          </cell>
        </row>
        <row r="1163">
          <cell r="C1163" t="str">
            <v/>
          </cell>
          <cell r="E1163" t="str">
            <v/>
          </cell>
          <cell r="F1163" t="str">
            <v/>
          </cell>
          <cell r="H1163" t="str">
            <v/>
          </cell>
          <cell r="I1163" t="str">
            <v/>
          </cell>
          <cell r="J1163" t="str">
            <v/>
          </cell>
          <cell r="K1163" t="str">
            <v/>
          </cell>
          <cell r="L1163" t="str">
            <v/>
          </cell>
          <cell r="M1163" t="str">
            <v/>
          </cell>
          <cell r="N1163" t="str">
            <v/>
          </cell>
          <cell r="O1163" t="str">
            <v/>
          </cell>
          <cell r="P1163" t="str">
            <v/>
          </cell>
          <cell r="Q1163" t="str">
            <v/>
          </cell>
          <cell r="R1163" t="str">
            <v/>
          </cell>
          <cell r="S1163" t="str">
            <v/>
          </cell>
          <cell r="AK1163" t="str">
            <v/>
          </cell>
        </row>
        <row r="1164">
          <cell r="C1164" t="str">
            <v/>
          </cell>
          <cell r="E1164" t="str">
            <v/>
          </cell>
          <cell r="F1164" t="str">
            <v/>
          </cell>
          <cell r="H1164" t="str">
            <v/>
          </cell>
          <cell r="I1164" t="str">
            <v/>
          </cell>
          <cell r="J1164" t="str">
            <v/>
          </cell>
          <cell r="K1164" t="str">
            <v/>
          </cell>
          <cell r="L1164" t="str">
            <v/>
          </cell>
          <cell r="M1164" t="str">
            <v/>
          </cell>
          <cell r="N1164" t="str">
            <v/>
          </cell>
          <cell r="O1164" t="str">
            <v/>
          </cell>
          <cell r="P1164" t="str">
            <v/>
          </cell>
          <cell r="Q1164" t="str">
            <v/>
          </cell>
          <cell r="R1164" t="str">
            <v/>
          </cell>
          <cell r="S1164" t="str">
            <v/>
          </cell>
          <cell r="AK1164" t="str">
            <v/>
          </cell>
        </row>
        <row r="1165">
          <cell r="C1165" t="str">
            <v/>
          </cell>
          <cell r="E1165" t="str">
            <v/>
          </cell>
          <cell r="F1165" t="str">
            <v/>
          </cell>
          <cell r="H1165" t="str">
            <v/>
          </cell>
          <cell r="I1165" t="str">
            <v/>
          </cell>
          <cell r="J1165" t="str">
            <v/>
          </cell>
          <cell r="K1165" t="str">
            <v/>
          </cell>
          <cell r="L1165" t="str">
            <v/>
          </cell>
          <cell r="M1165" t="str">
            <v/>
          </cell>
          <cell r="N1165" t="str">
            <v/>
          </cell>
          <cell r="O1165" t="str">
            <v/>
          </cell>
          <cell r="P1165" t="str">
            <v/>
          </cell>
          <cell r="Q1165" t="str">
            <v/>
          </cell>
          <cell r="R1165" t="str">
            <v/>
          </cell>
          <cell r="S1165" t="str">
            <v/>
          </cell>
          <cell r="AK1165" t="str">
            <v/>
          </cell>
        </row>
        <row r="1166">
          <cell r="C1166" t="str">
            <v/>
          </cell>
          <cell r="E1166" t="str">
            <v/>
          </cell>
          <cell r="F1166" t="str">
            <v/>
          </cell>
          <cell r="H1166" t="str">
            <v/>
          </cell>
          <cell r="I1166" t="str">
            <v/>
          </cell>
          <cell r="J1166" t="str">
            <v/>
          </cell>
          <cell r="K1166" t="str">
            <v/>
          </cell>
          <cell r="L1166" t="str">
            <v/>
          </cell>
          <cell r="M1166" t="str">
            <v/>
          </cell>
          <cell r="N1166" t="str">
            <v/>
          </cell>
          <cell r="O1166" t="str">
            <v/>
          </cell>
          <cell r="P1166" t="str">
            <v/>
          </cell>
          <cell r="Q1166" t="str">
            <v/>
          </cell>
          <cell r="R1166" t="str">
            <v/>
          </cell>
          <cell r="S1166" t="str">
            <v/>
          </cell>
          <cell r="AK1166" t="str">
            <v/>
          </cell>
        </row>
        <row r="1167">
          <cell r="C1167" t="str">
            <v/>
          </cell>
          <cell r="E1167" t="str">
            <v/>
          </cell>
          <cell r="F1167" t="str">
            <v/>
          </cell>
          <cell r="H1167" t="str">
            <v/>
          </cell>
          <cell r="I1167" t="str">
            <v/>
          </cell>
          <cell r="J1167" t="str">
            <v/>
          </cell>
          <cell r="K1167" t="str">
            <v/>
          </cell>
          <cell r="L1167" t="str">
            <v/>
          </cell>
          <cell r="M1167" t="str">
            <v/>
          </cell>
          <cell r="N1167" t="str">
            <v/>
          </cell>
          <cell r="O1167" t="str">
            <v/>
          </cell>
          <cell r="P1167" t="str">
            <v/>
          </cell>
          <cell r="Q1167" t="str">
            <v/>
          </cell>
          <cell r="R1167" t="str">
            <v/>
          </cell>
          <cell r="S1167" t="str">
            <v/>
          </cell>
          <cell r="AK1167" t="str">
            <v/>
          </cell>
        </row>
        <row r="1168">
          <cell r="C1168" t="str">
            <v/>
          </cell>
          <cell r="E1168" t="str">
            <v/>
          </cell>
          <cell r="F1168" t="str">
            <v/>
          </cell>
          <cell r="H1168" t="str">
            <v/>
          </cell>
          <cell r="I1168" t="str">
            <v/>
          </cell>
          <cell r="J1168" t="str">
            <v/>
          </cell>
          <cell r="K1168" t="str">
            <v/>
          </cell>
          <cell r="L1168" t="str">
            <v/>
          </cell>
          <cell r="M1168" t="str">
            <v/>
          </cell>
          <cell r="N1168" t="str">
            <v/>
          </cell>
          <cell r="O1168" t="str">
            <v/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AK1168" t="str">
            <v/>
          </cell>
        </row>
        <row r="1169">
          <cell r="C1169" t="str">
            <v/>
          </cell>
          <cell r="E1169" t="str">
            <v/>
          </cell>
          <cell r="F1169" t="str">
            <v/>
          </cell>
          <cell r="H1169" t="str">
            <v/>
          </cell>
          <cell r="I1169" t="str">
            <v/>
          </cell>
          <cell r="J1169" t="str">
            <v/>
          </cell>
          <cell r="K1169" t="str">
            <v/>
          </cell>
          <cell r="L1169" t="str">
            <v/>
          </cell>
          <cell r="M1169" t="str">
            <v/>
          </cell>
          <cell r="N1169" t="str">
            <v/>
          </cell>
          <cell r="O1169" t="str">
            <v/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AK1169" t="str">
            <v/>
          </cell>
        </row>
        <row r="1170">
          <cell r="C1170" t="str">
            <v/>
          </cell>
          <cell r="E1170" t="str">
            <v/>
          </cell>
          <cell r="F1170" t="str">
            <v/>
          </cell>
          <cell r="H1170" t="str">
            <v/>
          </cell>
          <cell r="I1170" t="str">
            <v/>
          </cell>
          <cell r="J1170" t="str">
            <v/>
          </cell>
          <cell r="K1170" t="str">
            <v/>
          </cell>
          <cell r="L1170" t="str">
            <v/>
          </cell>
          <cell r="M1170" t="str">
            <v/>
          </cell>
          <cell r="N1170" t="str">
            <v/>
          </cell>
          <cell r="O1170" t="str">
            <v/>
          </cell>
          <cell r="P1170" t="str">
            <v/>
          </cell>
          <cell r="Q1170" t="str">
            <v/>
          </cell>
          <cell r="R1170" t="str">
            <v/>
          </cell>
          <cell r="S1170" t="str">
            <v/>
          </cell>
          <cell r="AK1170" t="str">
            <v/>
          </cell>
        </row>
        <row r="1171">
          <cell r="C1171" t="str">
            <v/>
          </cell>
          <cell r="E1171" t="str">
            <v/>
          </cell>
          <cell r="F1171" t="str">
            <v/>
          </cell>
          <cell r="H1171" t="str">
            <v/>
          </cell>
          <cell r="I1171" t="str">
            <v/>
          </cell>
          <cell r="J1171" t="str">
            <v/>
          </cell>
          <cell r="K1171" t="str">
            <v/>
          </cell>
          <cell r="L1171" t="str">
            <v/>
          </cell>
          <cell r="M1171" t="str">
            <v/>
          </cell>
          <cell r="N1171" t="str">
            <v/>
          </cell>
          <cell r="O1171" t="str">
            <v/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AK1171" t="str">
            <v/>
          </cell>
        </row>
        <row r="1172">
          <cell r="C1172" t="str">
            <v/>
          </cell>
          <cell r="E1172" t="str">
            <v/>
          </cell>
          <cell r="F1172" t="str">
            <v/>
          </cell>
          <cell r="H1172" t="str">
            <v/>
          </cell>
          <cell r="I1172" t="str">
            <v/>
          </cell>
          <cell r="J1172" t="str">
            <v/>
          </cell>
          <cell r="K1172" t="str">
            <v/>
          </cell>
          <cell r="L1172" t="str">
            <v/>
          </cell>
          <cell r="M1172" t="str">
            <v/>
          </cell>
          <cell r="N1172" t="str">
            <v/>
          </cell>
          <cell r="O1172" t="str">
            <v/>
          </cell>
          <cell r="P1172" t="str">
            <v/>
          </cell>
          <cell r="Q1172" t="str">
            <v/>
          </cell>
          <cell r="R1172" t="str">
            <v/>
          </cell>
          <cell r="S1172" t="str">
            <v/>
          </cell>
          <cell r="AK1172" t="str">
            <v/>
          </cell>
        </row>
        <row r="1173">
          <cell r="C1173" t="str">
            <v/>
          </cell>
          <cell r="E1173" t="str">
            <v/>
          </cell>
          <cell r="F1173" t="str">
            <v/>
          </cell>
          <cell r="H1173" t="str">
            <v/>
          </cell>
          <cell r="I1173" t="str">
            <v/>
          </cell>
          <cell r="J1173" t="str">
            <v/>
          </cell>
          <cell r="K1173" t="str">
            <v/>
          </cell>
          <cell r="L1173" t="str">
            <v/>
          </cell>
          <cell r="M1173" t="str">
            <v/>
          </cell>
          <cell r="N1173" t="str">
            <v/>
          </cell>
          <cell r="O1173" t="str">
            <v/>
          </cell>
          <cell r="P1173" t="str">
            <v/>
          </cell>
          <cell r="Q1173" t="str">
            <v/>
          </cell>
          <cell r="R1173" t="str">
            <v/>
          </cell>
          <cell r="S1173" t="str">
            <v/>
          </cell>
          <cell r="AK1173" t="str">
            <v/>
          </cell>
        </row>
        <row r="1174">
          <cell r="C1174" t="str">
            <v/>
          </cell>
          <cell r="E1174" t="str">
            <v/>
          </cell>
          <cell r="F1174" t="str">
            <v/>
          </cell>
          <cell r="H1174" t="str">
            <v/>
          </cell>
          <cell r="I1174" t="str">
            <v/>
          </cell>
          <cell r="J1174" t="str">
            <v/>
          </cell>
          <cell r="K1174" t="str">
            <v/>
          </cell>
          <cell r="L1174" t="str">
            <v/>
          </cell>
          <cell r="M1174" t="str">
            <v/>
          </cell>
          <cell r="N1174" t="str">
            <v/>
          </cell>
          <cell r="O1174" t="str">
            <v/>
          </cell>
          <cell r="P1174" t="str">
            <v/>
          </cell>
          <cell r="Q1174" t="str">
            <v/>
          </cell>
          <cell r="R1174" t="str">
            <v/>
          </cell>
          <cell r="S1174" t="str">
            <v/>
          </cell>
          <cell r="AK1174" t="str">
            <v/>
          </cell>
        </row>
        <row r="1175">
          <cell r="C1175" t="str">
            <v/>
          </cell>
          <cell r="E1175" t="str">
            <v/>
          </cell>
          <cell r="F1175" t="str">
            <v/>
          </cell>
          <cell r="H1175" t="str">
            <v/>
          </cell>
          <cell r="I1175" t="str">
            <v/>
          </cell>
          <cell r="J1175" t="str">
            <v/>
          </cell>
          <cell r="K1175" t="str">
            <v/>
          </cell>
          <cell r="L1175" t="str">
            <v/>
          </cell>
          <cell r="M1175" t="str">
            <v/>
          </cell>
          <cell r="N1175" t="str">
            <v/>
          </cell>
          <cell r="O1175" t="str">
            <v/>
          </cell>
          <cell r="P1175" t="str">
            <v/>
          </cell>
          <cell r="Q1175" t="str">
            <v/>
          </cell>
          <cell r="R1175" t="str">
            <v/>
          </cell>
          <cell r="S1175" t="str">
            <v/>
          </cell>
          <cell r="AK1175" t="str">
            <v/>
          </cell>
        </row>
        <row r="1176">
          <cell r="C1176" t="str">
            <v/>
          </cell>
          <cell r="E1176" t="str">
            <v/>
          </cell>
          <cell r="F1176" t="str">
            <v/>
          </cell>
          <cell r="H1176" t="str">
            <v/>
          </cell>
          <cell r="I1176" t="str">
            <v/>
          </cell>
          <cell r="J1176" t="str">
            <v/>
          </cell>
          <cell r="K1176" t="str">
            <v/>
          </cell>
          <cell r="L1176" t="str">
            <v/>
          </cell>
          <cell r="M1176" t="str">
            <v/>
          </cell>
          <cell r="N1176" t="str">
            <v/>
          </cell>
          <cell r="O1176" t="str">
            <v/>
          </cell>
          <cell r="P1176" t="str">
            <v/>
          </cell>
          <cell r="Q1176" t="str">
            <v/>
          </cell>
          <cell r="R1176" t="str">
            <v/>
          </cell>
          <cell r="S1176" t="str">
            <v/>
          </cell>
          <cell r="AK1176" t="str">
            <v/>
          </cell>
        </row>
        <row r="1177">
          <cell r="C1177" t="str">
            <v/>
          </cell>
          <cell r="E1177" t="str">
            <v/>
          </cell>
          <cell r="F1177" t="str">
            <v/>
          </cell>
          <cell r="H1177" t="str">
            <v/>
          </cell>
          <cell r="I1177" t="str">
            <v/>
          </cell>
          <cell r="J1177" t="str">
            <v/>
          </cell>
          <cell r="K1177" t="str">
            <v/>
          </cell>
          <cell r="L1177" t="str">
            <v/>
          </cell>
          <cell r="M1177" t="str">
            <v/>
          </cell>
          <cell r="N1177" t="str">
            <v/>
          </cell>
          <cell r="O1177" t="str">
            <v/>
          </cell>
          <cell r="P1177" t="str">
            <v/>
          </cell>
          <cell r="Q1177" t="str">
            <v/>
          </cell>
          <cell r="R1177" t="str">
            <v/>
          </cell>
          <cell r="S1177" t="str">
            <v/>
          </cell>
          <cell r="AK1177" t="str">
            <v/>
          </cell>
        </row>
        <row r="1178">
          <cell r="C1178" t="str">
            <v/>
          </cell>
          <cell r="E1178" t="str">
            <v/>
          </cell>
          <cell r="F1178" t="str">
            <v/>
          </cell>
          <cell r="H1178" t="str">
            <v/>
          </cell>
          <cell r="I1178" t="str">
            <v/>
          </cell>
          <cell r="J1178" t="str">
            <v/>
          </cell>
          <cell r="K1178" t="str">
            <v/>
          </cell>
          <cell r="L1178" t="str">
            <v/>
          </cell>
          <cell r="M1178" t="str">
            <v/>
          </cell>
          <cell r="N1178" t="str">
            <v/>
          </cell>
          <cell r="O1178" t="str">
            <v/>
          </cell>
          <cell r="P1178" t="str">
            <v/>
          </cell>
          <cell r="Q1178" t="str">
            <v/>
          </cell>
          <cell r="R1178" t="str">
            <v/>
          </cell>
          <cell r="S1178" t="str">
            <v/>
          </cell>
          <cell r="AK1178" t="str">
            <v/>
          </cell>
        </row>
        <row r="1179">
          <cell r="C1179" t="str">
            <v/>
          </cell>
          <cell r="E1179" t="str">
            <v/>
          </cell>
          <cell r="F1179" t="str">
            <v/>
          </cell>
          <cell r="H1179" t="str">
            <v/>
          </cell>
          <cell r="I1179" t="str">
            <v/>
          </cell>
          <cell r="J1179" t="str">
            <v/>
          </cell>
          <cell r="K1179" t="str">
            <v/>
          </cell>
          <cell r="L1179" t="str">
            <v/>
          </cell>
          <cell r="M1179" t="str">
            <v/>
          </cell>
          <cell r="N1179" t="str">
            <v/>
          </cell>
          <cell r="O1179" t="str">
            <v/>
          </cell>
          <cell r="P1179" t="str">
            <v/>
          </cell>
          <cell r="Q1179" t="str">
            <v/>
          </cell>
          <cell r="R1179" t="str">
            <v/>
          </cell>
          <cell r="S1179" t="str">
            <v/>
          </cell>
          <cell r="AK1179" t="str">
            <v/>
          </cell>
        </row>
        <row r="1180">
          <cell r="C1180" t="str">
            <v/>
          </cell>
          <cell r="E1180" t="str">
            <v/>
          </cell>
          <cell r="F1180" t="str">
            <v/>
          </cell>
          <cell r="H1180" t="str">
            <v/>
          </cell>
          <cell r="I1180" t="str">
            <v/>
          </cell>
          <cell r="J1180" t="str">
            <v/>
          </cell>
          <cell r="K1180" t="str">
            <v/>
          </cell>
          <cell r="L1180" t="str">
            <v/>
          </cell>
          <cell r="M1180" t="str">
            <v/>
          </cell>
          <cell r="N1180" t="str">
            <v/>
          </cell>
          <cell r="O1180" t="str">
            <v/>
          </cell>
          <cell r="P1180" t="str">
            <v/>
          </cell>
          <cell r="Q1180" t="str">
            <v/>
          </cell>
          <cell r="R1180" t="str">
            <v/>
          </cell>
          <cell r="S1180" t="str">
            <v/>
          </cell>
          <cell r="AK1180" t="str">
            <v/>
          </cell>
        </row>
        <row r="1181">
          <cell r="C1181" t="str">
            <v/>
          </cell>
          <cell r="E1181" t="str">
            <v/>
          </cell>
          <cell r="F1181" t="str">
            <v/>
          </cell>
          <cell r="H1181" t="str">
            <v/>
          </cell>
          <cell r="I1181" t="str">
            <v/>
          </cell>
          <cell r="J1181" t="str">
            <v/>
          </cell>
          <cell r="K1181" t="str">
            <v/>
          </cell>
          <cell r="L1181" t="str">
            <v/>
          </cell>
          <cell r="M1181" t="str">
            <v/>
          </cell>
          <cell r="N1181" t="str">
            <v/>
          </cell>
          <cell r="O1181" t="str">
            <v/>
          </cell>
          <cell r="P1181" t="str">
            <v/>
          </cell>
          <cell r="Q1181" t="str">
            <v/>
          </cell>
          <cell r="R1181" t="str">
            <v/>
          </cell>
          <cell r="S1181" t="str">
            <v/>
          </cell>
          <cell r="AK1181" t="str">
            <v/>
          </cell>
        </row>
        <row r="1182">
          <cell r="C1182" t="str">
            <v/>
          </cell>
          <cell r="E1182" t="str">
            <v/>
          </cell>
          <cell r="F1182" t="str">
            <v/>
          </cell>
          <cell r="H1182" t="str">
            <v/>
          </cell>
          <cell r="I1182" t="str">
            <v/>
          </cell>
          <cell r="J1182" t="str">
            <v/>
          </cell>
          <cell r="K1182" t="str">
            <v/>
          </cell>
          <cell r="L1182" t="str">
            <v/>
          </cell>
          <cell r="M1182" t="str">
            <v/>
          </cell>
          <cell r="N1182" t="str">
            <v/>
          </cell>
          <cell r="O1182" t="str">
            <v/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AK1182" t="str">
            <v/>
          </cell>
        </row>
        <row r="1183">
          <cell r="C1183" t="str">
            <v/>
          </cell>
          <cell r="E1183" t="str">
            <v/>
          </cell>
          <cell r="F1183" t="str">
            <v/>
          </cell>
          <cell r="H1183" t="str">
            <v/>
          </cell>
          <cell r="I1183" t="str">
            <v/>
          </cell>
          <cell r="J1183" t="str">
            <v/>
          </cell>
          <cell r="K1183" t="str">
            <v/>
          </cell>
          <cell r="L1183" t="str">
            <v/>
          </cell>
          <cell r="M1183" t="str">
            <v/>
          </cell>
          <cell r="N1183" t="str">
            <v/>
          </cell>
          <cell r="O1183" t="str">
            <v/>
          </cell>
          <cell r="P1183" t="str">
            <v/>
          </cell>
          <cell r="Q1183" t="str">
            <v/>
          </cell>
          <cell r="R1183" t="str">
            <v/>
          </cell>
          <cell r="S1183" t="str">
            <v/>
          </cell>
          <cell r="AK1183" t="str">
            <v/>
          </cell>
        </row>
        <row r="1184">
          <cell r="C1184" t="str">
            <v/>
          </cell>
          <cell r="E1184" t="str">
            <v/>
          </cell>
          <cell r="F1184" t="str">
            <v/>
          </cell>
          <cell r="H1184" t="str">
            <v/>
          </cell>
          <cell r="I1184" t="str">
            <v/>
          </cell>
          <cell r="J1184" t="str">
            <v/>
          </cell>
          <cell r="K1184" t="str">
            <v/>
          </cell>
          <cell r="L1184" t="str">
            <v/>
          </cell>
          <cell r="M1184" t="str">
            <v/>
          </cell>
          <cell r="N1184" t="str">
            <v/>
          </cell>
          <cell r="O1184" t="str">
            <v/>
          </cell>
          <cell r="P1184" t="str">
            <v/>
          </cell>
          <cell r="Q1184" t="str">
            <v/>
          </cell>
          <cell r="R1184" t="str">
            <v/>
          </cell>
          <cell r="S1184" t="str">
            <v/>
          </cell>
          <cell r="AK1184" t="str">
            <v/>
          </cell>
        </row>
        <row r="1185">
          <cell r="C1185" t="str">
            <v/>
          </cell>
          <cell r="E1185" t="str">
            <v/>
          </cell>
          <cell r="F1185" t="str">
            <v/>
          </cell>
          <cell r="H1185" t="str">
            <v/>
          </cell>
          <cell r="I1185" t="str">
            <v/>
          </cell>
          <cell r="J1185" t="str">
            <v/>
          </cell>
          <cell r="K1185" t="str">
            <v/>
          </cell>
          <cell r="L1185" t="str">
            <v/>
          </cell>
          <cell r="M1185" t="str">
            <v/>
          </cell>
          <cell r="N1185" t="str">
            <v/>
          </cell>
          <cell r="O1185" t="str">
            <v/>
          </cell>
          <cell r="P1185" t="str">
            <v/>
          </cell>
          <cell r="Q1185" t="str">
            <v/>
          </cell>
          <cell r="R1185" t="str">
            <v/>
          </cell>
          <cell r="S1185" t="str">
            <v/>
          </cell>
          <cell r="AK1185" t="str">
            <v/>
          </cell>
        </row>
        <row r="1186">
          <cell r="C1186" t="str">
            <v/>
          </cell>
          <cell r="E1186" t="str">
            <v/>
          </cell>
          <cell r="F1186" t="str">
            <v/>
          </cell>
          <cell r="H1186" t="str">
            <v/>
          </cell>
          <cell r="I1186" t="str">
            <v/>
          </cell>
          <cell r="J1186" t="str">
            <v/>
          </cell>
          <cell r="K1186" t="str">
            <v/>
          </cell>
          <cell r="L1186" t="str">
            <v/>
          </cell>
          <cell r="M1186" t="str">
            <v/>
          </cell>
          <cell r="N1186" t="str">
            <v/>
          </cell>
          <cell r="O1186" t="str">
            <v/>
          </cell>
          <cell r="P1186" t="str">
            <v/>
          </cell>
          <cell r="Q1186" t="str">
            <v/>
          </cell>
          <cell r="R1186" t="str">
            <v/>
          </cell>
          <cell r="S1186" t="str">
            <v/>
          </cell>
          <cell r="AK1186" t="str">
            <v/>
          </cell>
        </row>
        <row r="1187">
          <cell r="C1187" t="str">
            <v/>
          </cell>
          <cell r="E1187" t="str">
            <v/>
          </cell>
          <cell r="F1187" t="str">
            <v/>
          </cell>
          <cell r="H1187" t="str">
            <v/>
          </cell>
          <cell r="I1187" t="str">
            <v/>
          </cell>
          <cell r="J1187" t="str">
            <v/>
          </cell>
          <cell r="K1187" t="str">
            <v/>
          </cell>
          <cell r="L1187" t="str">
            <v/>
          </cell>
          <cell r="M1187" t="str">
            <v/>
          </cell>
          <cell r="N1187" t="str">
            <v/>
          </cell>
          <cell r="O1187" t="str">
            <v/>
          </cell>
          <cell r="P1187" t="str">
            <v/>
          </cell>
          <cell r="Q1187" t="str">
            <v/>
          </cell>
          <cell r="R1187" t="str">
            <v/>
          </cell>
          <cell r="S1187" t="str">
            <v/>
          </cell>
          <cell r="AK1187" t="str">
            <v/>
          </cell>
        </row>
        <row r="1188">
          <cell r="C1188" t="str">
            <v/>
          </cell>
          <cell r="E1188" t="str">
            <v/>
          </cell>
          <cell r="F1188" t="str">
            <v/>
          </cell>
          <cell r="H1188" t="str">
            <v/>
          </cell>
          <cell r="I1188" t="str">
            <v/>
          </cell>
          <cell r="J1188" t="str">
            <v/>
          </cell>
          <cell r="K1188" t="str">
            <v/>
          </cell>
          <cell r="L1188" t="str">
            <v/>
          </cell>
          <cell r="M1188" t="str">
            <v/>
          </cell>
          <cell r="N1188" t="str">
            <v/>
          </cell>
          <cell r="O1188" t="str">
            <v/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AK1188" t="str">
            <v/>
          </cell>
        </row>
        <row r="1189">
          <cell r="C1189" t="str">
            <v/>
          </cell>
          <cell r="E1189" t="str">
            <v/>
          </cell>
          <cell r="F1189" t="str">
            <v/>
          </cell>
          <cell r="H1189" t="str">
            <v/>
          </cell>
          <cell r="I1189" t="str">
            <v/>
          </cell>
          <cell r="J1189" t="str">
            <v/>
          </cell>
          <cell r="K1189" t="str">
            <v/>
          </cell>
          <cell r="L1189" t="str">
            <v/>
          </cell>
          <cell r="M1189" t="str">
            <v/>
          </cell>
          <cell r="N1189" t="str">
            <v/>
          </cell>
          <cell r="O1189" t="str">
            <v/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AK1189" t="str">
            <v/>
          </cell>
        </row>
        <row r="1190">
          <cell r="C1190" t="str">
            <v/>
          </cell>
          <cell r="E1190" t="str">
            <v/>
          </cell>
          <cell r="F1190" t="str">
            <v/>
          </cell>
          <cell r="H1190" t="str">
            <v/>
          </cell>
          <cell r="I1190" t="str">
            <v/>
          </cell>
          <cell r="J1190" t="str">
            <v/>
          </cell>
          <cell r="K1190" t="str">
            <v/>
          </cell>
          <cell r="L1190" t="str">
            <v/>
          </cell>
          <cell r="M1190" t="str">
            <v/>
          </cell>
          <cell r="N1190" t="str">
            <v/>
          </cell>
          <cell r="O1190" t="str">
            <v/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AK1190" t="str">
            <v/>
          </cell>
        </row>
        <row r="1191">
          <cell r="C1191" t="str">
            <v/>
          </cell>
          <cell r="E1191" t="str">
            <v/>
          </cell>
          <cell r="F1191" t="str">
            <v/>
          </cell>
          <cell r="H1191" t="str">
            <v/>
          </cell>
          <cell r="I1191" t="str">
            <v/>
          </cell>
          <cell r="J1191" t="str">
            <v/>
          </cell>
          <cell r="K1191" t="str">
            <v/>
          </cell>
          <cell r="L1191" t="str">
            <v/>
          </cell>
          <cell r="M1191" t="str">
            <v/>
          </cell>
          <cell r="N1191" t="str">
            <v/>
          </cell>
          <cell r="O1191" t="str">
            <v/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AK1191" t="str">
            <v/>
          </cell>
        </row>
        <row r="1192">
          <cell r="C1192" t="str">
            <v/>
          </cell>
          <cell r="E1192" t="str">
            <v/>
          </cell>
          <cell r="F1192" t="str">
            <v/>
          </cell>
          <cell r="H1192" t="str">
            <v/>
          </cell>
          <cell r="I1192" t="str">
            <v/>
          </cell>
          <cell r="J1192" t="str">
            <v/>
          </cell>
          <cell r="K1192" t="str">
            <v/>
          </cell>
          <cell r="L1192" t="str">
            <v/>
          </cell>
          <cell r="M1192" t="str">
            <v/>
          </cell>
          <cell r="N1192" t="str">
            <v/>
          </cell>
          <cell r="O1192" t="str">
            <v/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AK1192" t="str">
            <v/>
          </cell>
        </row>
        <row r="1193">
          <cell r="C1193" t="str">
            <v/>
          </cell>
          <cell r="E1193" t="str">
            <v/>
          </cell>
          <cell r="F1193" t="str">
            <v/>
          </cell>
          <cell r="H1193" t="str">
            <v/>
          </cell>
          <cell r="I1193" t="str">
            <v/>
          </cell>
          <cell r="J1193" t="str">
            <v/>
          </cell>
          <cell r="K1193" t="str">
            <v/>
          </cell>
          <cell r="L1193" t="str">
            <v/>
          </cell>
          <cell r="M1193" t="str">
            <v/>
          </cell>
          <cell r="N1193" t="str">
            <v/>
          </cell>
          <cell r="O1193" t="str">
            <v/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AK1193" t="str">
            <v/>
          </cell>
        </row>
        <row r="1194">
          <cell r="C1194" t="str">
            <v/>
          </cell>
          <cell r="E1194" t="str">
            <v/>
          </cell>
          <cell r="F1194" t="str">
            <v/>
          </cell>
          <cell r="H1194" t="str">
            <v/>
          </cell>
          <cell r="I1194" t="str">
            <v/>
          </cell>
          <cell r="J1194" t="str">
            <v/>
          </cell>
          <cell r="K1194" t="str">
            <v/>
          </cell>
          <cell r="L1194" t="str">
            <v/>
          </cell>
          <cell r="M1194" t="str">
            <v/>
          </cell>
          <cell r="N1194" t="str">
            <v/>
          </cell>
          <cell r="O1194" t="str">
            <v/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AK1194" t="str">
            <v/>
          </cell>
        </row>
        <row r="1195">
          <cell r="C1195" t="str">
            <v/>
          </cell>
          <cell r="E1195" t="str">
            <v/>
          </cell>
          <cell r="F1195" t="str">
            <v/>
          </cell>
          <cell r="H1195" t="str">
            <v/>
          </cell>
          <cell r="I1195" t="str">
            <v/>
          </cell>
          <cell r="J1195" t="str">
            <v/>
          </cell>
          <cell r="K1195" t="str">
            <v/>
          </cell>
          <cell r="L1195" t="str">
            <v/>
          </cell>
          <cell r="M1195" t="str">
            <v/>
          </cell>
          <cell r="N1195" t="str">
            <v/>
          </cell>
          <cell r="O1195" t="str">
            <v/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AK1195" t="str">
            <v/>
          </cell>
        </row>
        <row r="1196">
          <cell r="C1196" t="str">
            <v/>
          </cell>
          <cell r="E1196" t="str">
            <v/>
          </cell>
          <cell r="F1196" t="str">
            <v/>
          </cell>
          <cell r="H1196" t="str">
            <v/>
          </cell>
          <cell r="I1196" t="str">
            <v/>
          </cell>
          <cell r="J1196" t="str">
            <v/>
          </cell>
          <cell r="K1196" t="str">
            <v/>
          </cell>
          <cell r="L1196" t="str">
            <v/>
          </cell>
          <cell r="M1196" t="str">
            <v/>
          </cell>
          <cell r="N1196" t="str">
            <v/>
          </cell>
          <cell r="O1196" t="str">
            <v/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AK1196" t="str">
            <v/>
          </cell>
        </row>
        <row r="1197">
          <cell r="C1197" t="str">
            <v/>
          </cell>
          <cell r="E1197" t="str">
            <v/>
          </cell>
          <cell r="F1197" t="str">
            <v/>
          </cell>
          <cell r="H1197" t="str">
            <v/>
          </cell>
          <cell r="I1197" t="str">
            <v/>
          </cell>
          <cell r="J1197" t="str">
            <v/>
          </cell>
          <cell r="K1197" t="str">
            <v/>
          </cell>
          <cell r="L1197" t="str">
            <v/>
          </cell>
          <cell r="M1197" t="str">
            <v/>
          </cell>
          <cell r="N1197" t="str">
            <v/>
          </cell>
          <cell r="O1197" t="str">
            <v/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AK1197" t="str">
            <v/>
          </cell>
        </row>
        <row r="1198">
          <cell r="C1198" t="str">
            <v/>
          </cell>
          <cell r="E1198" t="str">
            <v/>
          </cell>
          <cell r="F1198" t="str">
            <v/>
          </cell>
          <cell r="H1198" t="str">
            <v/>
          </cell>
          <cell r="I1198" t="str">
            <v/>
          </cell>
          <cell r="J1198" t="str">
            <v/>
          </cell>
          <cell r="K1198" t="str">
            <v/>
          </cell>
          <cell r="L1198" t="str">
            <v/>
          </cell>
          <cell r="M1198" t="str">
            <v/>
          </cell>
          <cell r="N1198" t="str">
            <v/>
          </cell>
          <cell r="O1198" t="str">
            <v/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AK1198" t="str">
            <v/>
          </cell>
        </row>
        <row r="1199">
          <cell r="C1199" t="str">
            <v/>
          </cell>
          <cell r="E1199" t="str">
            <v/>
          </cell>
          <cell r="F1199" t="str">
            <v/>
          </cell>
          <cell r="H1199" t="str">
            <v/>
          </cell>
          <cell r="I1199" t="str">
            <v/>
          </cell>
          <cell r="J1199" t="str">
            <v/>
          </cell>
          <cell r="K1199" t="str">
            <v/>
          </cell>
          <cell r="L1199" t="str">
            <v/>
          </cell>
          <cell r="M1199" t="str">
            <v/>
          </cell>
          <cell r="N1199" t="str">
            <v/>
          </cell>
          <cell r="O1199" t="str">
            <v/>
          </cell>
          <cell r="P1199" t="str">
            <v/>
          </cell>
          <cell r="Q1199" t="str">
            <v/>
          </cell>
          <cell r="R1199" t="str">
            <v/>
          </cell>
          <cell r="S1199" t="str">
            <v/>
          </cell>
          <cell r="AK1199" t="str">
            <v/>
          </cell>
        </row>
        <row r="1200">
          <cell r="C1200" t="str">
            <v/>
          </cell>
          <cell r="E1200" t="str">
            <v/>
          </cell>
          <cell r="F1200" t="str">
            <v/>
          </cell>
          <cell r="H1200" t="str">
            <v/>
          </cell>
          <cell r="I1200" t="str">
            <v/>
          </cell>
          <cell r="J1200" t="str">
            <v/>
          </cell>
          <cell r="K1200" t="str">
            <v/>
          </cell>
          <cell r="L1200" t="str">
            <v/>
          </cell>
          <cell r="M1200" t="str">
            <v/>
          </cell>
          <cell r="N1200" t="str">
            <v/>
          </cell>
          <cell r="O1200" t="str">
            <v/>
          </cell>
          <cell r="P1200" t="str">
            <v/>
          </cell>
          <cell r="Q1200" t="str">
            <v/>
          </cell>
          <cell r="R1200" t="str">
            <v/>
          </cell>
          <cell r="S1200" t="str">
            <v/>
          </cell>
          <cell r="AK1200" t="str">
            <v/>
          </cell>
        </row>
        <row r="1201">
          <cell r="C1201" t="str">
            <v/>
          </cell>
          <cell r="E1201" t="str">
            <v/>
          </cell>
          <cell r="F1201" t="str">
            <v/>
          </cell>
          <cell r="H1201" t="str">
            <v/>
          </cell>
          <cell r="I1201" t="str">
            <v/>
          </cell>
          <cell r="J1201" t="str">
            <v/>
          </cell>
          <cell r="K1201" t="str">
            <v/>
          </cell>
          <cell r="L1201" t="str">
            <v/>
          </cell>
          <cell r="M1201" t="str">
            <v/>
          </cell>
          <cell r="N1201" t="str">
            <v/>
          </cell>
          <cell r="O1201" t="str">
            <v/>
          </cell>
          <cell r="P1201" t="str">
            <v/>
          </cell>
          <cell r="Q1201" t="str">
            <v/>
          </cell>
          <cell r="R1201" t="str">
            <v/>
          </cell>
          <cell r="S1201" t="str">
            <v/>
          </cell>
          <cell r="AK1201" t="str">
            <v/>
          </cell>
        </row>
        <row r="1202">
          <cell r="C1202" t="str">
            <v/>
          </cell>
          <cell r="E1202" t="str">
            <v/>
          </cell>
          <cell r="F1202" t="str">
            <v/>
          </cell>
          <cell r="H1202" t="str">
            <v/>
          </cell>
          <cell r="I1202" t="str">
            <v/>
          </cell>
          <cell r="J1202" t="str">
            <v/>
          </cell>
          <cell r="K1202" t="str">
            <v/>
          </cell>
          <cell r="L1202" t="str">
            <v/>
          </cell>
          <cell r="M1202" t="str">
            <v/>
          </cell>
          <cell r="N1202" t="str">
            <v/>
          </cell>
          <cell r="O1202" t="str">
            <v/>
          </cell>
          <cell r="P1202" t="str">
            <v/>
          </cell>
          <cell r="Q1202" t="str">
            <v/>
          </cell>
          <cell r="R1202" t="str">
            <v/>
          </cell>
          <cell r="S1202" t="str">
            <v/>
          </cell>
          <cell r="AK1202" t="str">
            <v/>
          </cell>
        </row>
        <row r="1203">
          <cell r="C1203" t="str">
            <v/>
          </cell>
          <cell r="E1203" t="str">
            <v/>
          </cell>
          <cell r="F1203" t="str">
            <v/>
          </cell>
          <cell r="H1203" t="str">
            <v/>
          </cell>
          <cell r="I1203" t="str">
            <v/>
          </cell>
          <cell r="J1203" t="str">
            <v/>
          </cell>
          <cell r="K1203" t="str">
            <v/>
          </cell>
          <cell r="L1203" t="str">
            <v/>
          </cell>
          <cell r="M1203" t="str">
            <v/>
          </cell>
          <cell r="N1203" t="str">
            <v/>
          </cell>
          <cell r="O1203" t="str">
            <v/>
          </cell>
          <cell r="P1203" t="str">
            <v/>
          </cell>
          <cell r="Q1203" t="str">
            <v/>
          </cell>
          <cell r="R1203" t="str">
            <v/>
          </cell>
          <cell r="S1203" t="str">
            <v/>
          </cell>
          <cell r="AK1203" t="str">
            <v/>
          </cell>
        </row>
        <row r="1204">
          <cell r="C1204" t="str">
            <v/>
          </cell>
          <cell r="E1204" t="str">
            <v/>
          </cell>
          <cell r="F1204" t="str">
            <v/>
          </cell>
          <cell r="H1204" t="str">
            <v/>
          </cell>
          <cell r="I1204" t="str">
            <v/>
          </cell>
          <cell r="J1204" t="str">
            <v/>
          </cell>
          <cell r="K1204" t="str">
            <v/>
          </cell>
          <cell r="L1204" t="str">
            <v/>
          </cell>
          <cell r="M1204" t="str">
            <v/>
          </cell>
          <cell r="N1204" t="str">
            <v/>
          </cell>
          <cell r="O1204" t="str">
            <v/>
          </cell>
          <cell r="P1204" t="str">
            <v/>
          </cell>
          <cell r="Q1204" t="str">
            <v/>
          </cell>
          <cell r="R1204" t="str">
            <v/>
          </cell>
          <cell r="S1204" t="str">
            <v/>
          </cell>
          <cell r="AK1204" t="str">
            <v/>
          </cell>
        </row>
        <row r="1205">
          <cell r="C1205" t="str">
            <v/>
          </cell>
          <cell r="E1205" t="str">
            <v/>
          </cell>
          <cell r="F1205" t="str">
            <v/>
          </cell>
          <cell r="H1205" t="str">
            <v/>
          </cell>
          <cell r="I1205" t="str">
            <v/>
          </cell>
          <cell r="J1205" t="str">
            <v/>
          </cell>
          <cell r="K1205" t="str">
            <v/>
          </cell>
          <cell r="L1205" t="str">
            <v/>
          </cell>
          <cell r="M1205" t="str">
            <v/>
          </cell>
          <cell r="N1205" t="str">
            <v/>
          </cell>
          <cell r="O1205" t="str">
            <v/>
          </cell>
          <cell r="P1205" t="str">
            <v/>
          </cell>
          <cell r="Q1205" t="str">
            <v/>
          </cell>
          <cell r="R1205" t="str">
            <v/>
          </cell>
          <cell r="S1205" t="str">
            <v/>
          </cell>
          <cell r="AK1205" t="str">
            <v/>
          </cell>
        </row>
        <row r="1206">
          <cell r="C1206" t="str">
            <v/>
          </cell>
          <cell r="E1206" t="str">
            <v/>
          </cell>
          <cell r="F1206" t="str">
            <v/>
          </cell>
          <cell r="H1206" t="str">
            <v/>
          </cell>
          <cell r="I1206" t="str">
            <v/>
          </cell>
          <cell r="J1206" t="str">
            <v/>
          </cell>
          <cell r="K1206" t="str">
            <v/>
          </cell>
          <cell r="L1206" t="str">
            <v/>
          </cell>
          <cell r="M1206" t="str">
            <v/>
          </cell>
          <cell r="N1206" t="str">
            <v/>
          </cell>
          <cell r="O1206" t="str">
            <v/>
          </cell>
          <cell r="P1206" t="str">
            <v/>
          </cell>
          <cell r="Q1206" t="str">
            <v/>
          </cell>
          <cell r="R1206" t="str">
            <v/>
          </cell>
          <cell r="S1206" t="str">
            <v/>
          </cell>
          <cell r="AK1206" t="str">
            <v/>
          </cell>
        </row>
        <row r="1207">
          <cell r="C1207" t="str">
            <v/>
          </cell>
          <cell r="E1207" t="str">
            <v/>
          </cell>
          <cell r="F1207" t="str">
            <v/>
          </cell>
          <cell r="H1207" t="str">
            <v/>
          </cell>
          <cell r="I1207" t="str">
            <v/>
          </cell>
          <cell r="J1207" t="str">
            <v/>
          </cell>
          <cell r="K1207" t="str">
            <v/>
          </cell>
          <cell r="L1207" t="str">
            <v/>
          </cell>
          <cell r="M1207" t="str">
            <v/>
          </cell>
          <cell r="N1207" t="str">
            <v/>
          </cell>
          <cell r="O1207" t="str">
            <v/>
          </cell>
          <cell r="P1207" t="str">
            <v/>
          </cell>
          <cell r="Q1207" t="str">
            <v/>
          </cell>
          <cell r="R1207" t="str">
            <v/>
          </cell>
          <cell r="S1207" t="str">
            <v/>
          </cell>
          <cell r="AK1207" t="str">
            <v/>
          </cell>
        </row>
      </sheetData>
      <sheetData sheetId="3">
        <row r="1">
          <cell r="A1" t="str">
            <v>state</v>
          </cell>
        </row>
        <row r="2">
          <cell r="A2" t="str">
            <v>Alabama</v>
          </cell>
          <cell r="T2" t="str">
            <v>Biden</v>
          </cell>
          <cell r="U2">
            <v>40.299999999999997</v>
          </cell>
          <cell r="V2" t="str">
            <v>Sanders</v>
          </cell>
          <cell r="W2">
            <v>17.2</v>
          </cell>
          <cell r="X2" t="str">
            <v>Warren</v>
          </cell>
          <cell r="Y2">
            <v>11.8</v>
          </cell>
          <cell r="Z2" t="str">
            <v>Bloomberg</v>
          </cell>
          <cell r="AA2">
            <v>11.6</v>
          </cell>
          <cell r="AB2" t="str">
            <v>Buttigieg</v>
          </cell>
          <cell r="AC2">
            <v>4.9000000000000004</v>
          </cell>
          <cell r="AD2" t="str">
            <v>Yang</v>
          </cell>
          <cell r="AE2">
            <v>3.8</v>
          </cell>
          <cell r="AF2" t="str">
            <v>Klobuchar</v>
          </cell>
          <cell r="AG2">
            <v>3.1</v>
          </cell>
          <cell r="AH2" t="str">
            <v>Steyer</v>
          </cell>
          <cell r="AI2">
            <v>2.4</v>
          </cell>
          <cell r="AJ2" t="str">
            <v>Booker</v>
          </cell>
          <cell r="AK2">
            <v>0</v>
          </cell>
        </row>
        <row r="3">
          <cell r="A3" t="str">
            <v>Alaska</v>
          </cell>
          <cell r="T3" t="str">
            <v>Biden</v>
          </cell>
          <cell r="U3">
            <v>31.4</v>
          </cell>
          <cell r="V3" t="str">
            <v>Sanders</v>
          </cell>
          <cell r="W3">
            <v>23.3</v>
          </cell>
          <cell r="X3" t="str">
            <v>Warren</v>
          </cell>
          <cell r="Y3">
            <v>14.9</v>
          </cell>
          <cell r="Z3" t="str">
            <v>Bloomberg</v>
          </cell>
          <cell r="AA3">
            <v>7.8</v>
          </cell>
          <cell r="AB3" t="str">
            <v>Buttigieg</v>
          </cell>
          <cell r="AC3">
            <v>7.3</v>
          </cell>
          <cell r="AD3" t="str">
            <v>Yang</v>
          </cell>
          <cell r="AE3">
            <v>4.8</v>
          </cell>
          <cell r="AF3" t="str">
            <v>Klobuchar</v>
          </cell>
          <cell r="AG3">
            <v>3</v>
          </cell>
          <cell r="AH3" t="str">
            <v>Steyer</v>
          </cell>
          <cell r="AI3">
            <v>2.7</v>
          </cell>
          <cell r="AJ3" t="str">
            <v>Booker</v>
          </cell>
          <cell r="AK3">
            <v>0</v>
          </cell>
        </row>
        <row r="4">
          <cell r="A4" t="str">
            <v>Arizona</v>
          </cell>
          <cell r="T4" t="str">
            <v>Biden</v>
          </cell>
          <cell r="U4">
            <v>32.299999999999997</v>
          </cell>
          <cell r="V4" t="str">
            <v>Sanders</v>
          </cell>
          <cell r="W4">
            <v>22.4</v>
          </cell>
          <cell r="X4" t="str">
            <v>Warren</v>
          </cell>
          <cell r="Y4">
            <v>13.9</v>
          </cell>
          <cell r="Z4" t="str">
            <v>Bloomberg</v>
          </cell>
          <cell r="AA4">
            <v>8.3000000000000007</v>
          </cell>
          <cell r="AB4" t="str">
            <v>Buttigieg</v>
          </cell>
          <cell r="AC4">
            <v>8</v>
          </cell>
          <cell r="AD4" t="str">
            <v>Yang</v>
          </cell>
          <cell r="AE4">
            <v>5.0999999999999996</v>
          </cell>
          <cell r="AF4" t="str">
            <v>Klobuchar</v>
          </cell>
          <cell r="AG4">
            <v>2.9</v>
          </cell>
          <cell r="AH4" t="str">
            <v>Steyer</v>
          </cell>
          <cell r="AI4">
            <v>2.2999999999999998</v>
          </cell>
          <cell r="AJ4" t="str">
            <v>Booker</v>
          </cell>
          <cell r="AK4">
            <v>0</v>
          </cell>
        </row>
        <row r="5">
          <cell r="A5" t="str">
            <v>Arkansas</v>
          </cell>
          <cell r="T5" t="str">
            <v>Biden</v>
          </cell>
          <cell r="U5">
            <v>37</v>
          </cell>
          <cell r="V5" t="str">
            <v>Sanders</v>
          </cell>
          <cell r="W5">
            <v>18.399999999999999</v>
          </cell>
          <cell r="X5" t="str">
            <v>Warren</v>
          </cell>
          <cell r="Y5">
            <v>12.6</v>
          </cell>
          <cell r="Z5" t="str">
            <v>Bloomberg</v>
          </cell>
          <cell r="AA5">
            <v>11.6</v>
          </cell>
          <cell r="AB5" t="str">
            <v>Buttigieg</v>
          </cell>
          <cell r="AC5">
            <v>5.8</v>
          </cell>
          <cell r="AD5" t="str">
            <v>Yang</v>
          </cell>
          <cell r="AE5">
            <v>3.9</v>
          </cell>
          <cell r="AF5" t="str">
            <v>Klobuchar</v>
          </cell>
          <cell r="AG5">
            <v>3.6</v>
          </cell>
          <cell r="AH5" t="str">
            <v>Steyer</v>
          </cell>
          <cell r="AI5">
            <v>2</v>
          </cell>
          <cell r="AJ5" t="str">
            <v>Booker</v>
          </cell>
          <cell r="AK5">
            <v>0</v>
          </cell>
        </row>
        <row r="6">
          <cell r="A6" t="str">
            <v>California</v>
          </cell>
          <cell r="T6" t="str">
            <v>Sanders</v>
          </cell>
          <cell r="U6">
            <v>26.9</v>
          </cell>
          <cell r="V6" t="str">
            <v>Biden</v>
          </cell>
          <cell r="W6">
            <v>24.6</v>
          </cell>
          <cell r="X6" t="str">
            <v>Warren</v>
          </cell>
          <cell r="Y6">
            <v>18.100000000000001</v>
          </cell>
          <cell r="Z6" t="str">
            <v>Bloomberg</v>
          </cell>
          <cell r="AA6">
            <v>7.2</v>
          </cell>
          <cell r="AB6" t="str">
            <v>Buttigieg</v>
          </cell>
          <cell r="AC6">
            <v>6.9</v>
          </cell>
          <cell r="AD6" t="str">
            <v>Yang</v>
          </cell>
          <cell r="AE6">
            <v>5.3</v>
          </cell>
          <cell r="AF6" t="str">
            <v>Klobuchar</v>
          </cell>
          <cell r="AG6">
            <v>3.4</v>
          </cell>
          <cell r="AH6" t="str">
            <v>Steyer</v>
          </cell>
          <cell r="AI6">
            <v>2.6</v>
          </cell>
          <cell r="AJ6" t="str">
            <v>Booker</v>
          </cell>
          <cell r="AK6">
            <v>0</v>
          </cell>
        </row>
        <row r="7">
          <cell r="A7" t="str">
            <v>Colorado</v>
          </cell>
          <cell r="T7" t="str">
            <v>Sanders</v>
          </cell>
          <cell r="U7">
            <v>27.8</v>
          </cell>
          <cell r="V7" t="str">
            <v>Biden</v>
          </cell>
          <cell r="W7">
            <v>24.9</v>
          </cell>
          <cell r="X7" t="str">
            <v>Warren</v>
          </cell>
          <cell r="Y7">
            <v>15.2</v>
          </cell>
          <cell r="Z7" t="str">
            <v>Bloomberg</v>
          </cell>
          <cell r="AA7">
            <v>8.3000000000000007</v>
          </cell>
          <cell r="AB7" t="str">
            <v>Buttigieg</v>
          </cell>
          <cell r="AC7">
            <v>7.6</v>
          </cell>
          <cell r="AD7" t="str">
            <v>Yang</v>
          </cell>
          <cell r="AE7">
            <v>5.3</v>
          </cell>
          <cell r="AF7" t="str">
            <v>Klobuchar</v>
          </cell>
          <cell r="AG7">
            <v>3.1</v>
          </cell>
          <cell r="AH7" t="str">
            <v>Steyer</v>
          </cell>
          <cell r="AI7">
            <v>2.7</v>
          </cell>
          <cell r="AJ7" t="str">
            <v>Booker</v>
          </cell>
          <cell r="AK7">
            <v>0</v>
          </cell>
        </row>
        <row r="8">
          <cell r="A8" t="str">
            <v>Connecticut</v>
          </cell>
          <cell r="T8" t="str">
            <v>Biden</v>
          </cell>
          <cell r="U8">
            <v>25.1</v>
          </cell>
          <cell r="V8" t="str">
            <v>Sanders</v>
          </cell>
          <cell r="W8">
            <v>22.7</v>
          </cell>
          <cell r="X8" t="str">
            <v>Warren</v>
          </cell>
          <cell r="Y8">
            <v>17.3</v>
          </cell>
          <cell r="Z8" t="str">
            <v>Bloomberg</v>
          </cell>
          <cell r="AA8">
            <v>10</v>
          </cell>
          <cell r="AB8" t="str">
            <v>Buttigieg</v>
          </cell>
          <cell r="AC8">
            <v>9.5</v>
          </cell>
          <cell r="AD8" t="str">
            <v>Yang</v>
          </cell>
          <cell r="AE8">
            <v>4.0999999999999996</v>
          </cell>
          <cell r="AF8" t="str">
            <v>Klobuchar</v>
          </cell>
          <cell r="AG8">
            <v>3.4</v>
          </cell>
          <cell r="AH8" t="str">
            <v>Steyer</v>
          </cell>
          <cell r="AI8">
            <v>2.7</v>
          </cell>
          <cell r="AJ8" t="str">
            <v>Booker</v>
          </cell>
          <cell r="AK8">
            <v>0</v>
          </cell>
        </row>
        <row r="9">
          <cell r="A9" t="str">
            <v>Delaware</v>
          </cell>
          <cell r="T9" t="str">
            <v>Biden</v>
          </cell>
          <cell r="U9">
            <v>36.700000000000003</v>
          </cell>
          <cell r="V9" t="str">
            <v>Sanders</v>
          </cell>
          <cell r="W9">
            <v>19.600000000000001</v>
          </cell>
          <cell r="X9" t="str">
            <v>Warren</v>
          </cell>
          <cell r="Y9">
            <v>13.5</v>
          </cell>
          <cell r="Z9" t="str">
            <v>Bloomberg</v>
          </cell>
          <cell r="AA9">
            <v>9.1999999999999993</v>
          </cell>
          <cell r="AB9" t="str">
            <v>Buttigieg</v>
          </cell>
          <cell r="AC9">
            <v>7.9</v>
          </cell>
          <cell r="AD9" t="str">
            <v>Yang</v>
          </cell>
          <cell r="AE9">
            <v>3.5</v>
          </cell>
          <cell r="AF9" t="str">
            <v>Klobuchar</v>
          </cell>
          <cell r="AG9">
            <v>2.6</v>
          </cell>
          <cell r="AH9" t="str">
            <v>Steyer</v>
          </cell>
          <cell r="AI9">
            <v>2.1</v>
          </cell>
          <cell r="AJ9" t="str">
            <v>Booker</v>
          </cell>
          <cell r="AK9">
            <v>0</v>
          </cell>
        </row>
        <row r="10">
          <cell r="A10" t="str">
            <v>Florida</v>
          </cell>
          <cell r="T10" t="str">
            <v>Biden</v>
          </cell>
          <cell r="U10">
            <v>37.4</v>
          </cell>
          <cell r="V10" t="str">
            <v>Sanders</v>
          </cell>
          <cell r="W10">
            <v>15.6</v>
          </cell>
          <cell r="X10" t="str">
            <v>Bloomberg</v>
          </cell>
          <cell r="Y10">
            <v>13.9</v>
          </cell>
          <cell r="Z10" t="str">
            <v>Warren</v>
          </cell>
          <cell r="AA10">
            <v>12.7</v>
          </cell>
          <cell r="AB10" t="str">
            <v>Buttigieg</v>
          </cell>
          <cell r="AC10">
            <v>5.5</v>
          </cell>
          <cell r="AD10" t="str">
            <v>Klobuchar</v>
          </cell>
          <cell r="AE10">
            <v>4.4000000000000004</v>
          </cell>
          <cell r="AF10" t="str">
            <v>Yang</v>
          </cell>
          <cell r="AG10">
            <v>3.5</v>
          </cell>
          <cell r="AH10" t="str">
            <v>Steyer</v>
          </cell>
          <cell r="AI10">
            <v>1.9</v>
          </cell>
          <cell r="AJ10" t="str">
            <v>Booker</v>
          </cell>
          <cell r="AK10">
            <v>0</v>
          </cell>
        </row>
        <row r="11">
          <cell r="A11" t="str">
            <v>Georgia</v>
          </cell>
          <cell r="T11" t="str">
            <v>Biden</v>
          </cell>
          <cell r="U11">
            <v>39</v>
          </cell>
          <cell r="V11" t="str">
            <v>Sanders</v>
          </cell>
          <cell r="W11">
            <v>17.899999999999999</v>
          </cell>
          <cell r="X11" t="str">
            <v>Bloomberg</v>
          </cell>
          <cell r="Y11">
            <v>11.9</v>
          </cell>
          <cell r="Z11" t="str">
            <v>Warren</v>
          </cell>
          <cell r="AA11">
            <v>11.7</v>
          </cell>
          <cell r="AB11" t="str">
            <v>Buttigieg</v>
          </cell>
          <cell r="AC11">
            <v>5.4</v>
          </cell>
          <cell r="AD11" t="str">
            <v>Yang</v>
          </cell>
          <cell r="AE11">
            <v>3.9</v>
          </cell>
          <cell r="AF11" t="str">
            <v>Klobuchar</v>
          </cell>
          <cell r="AG11">
            <v>3.1</v>
          </cell>
          <cell r="AH11" t="str">
            <v>Steyer</v>
          </cell>
          <cell r="AI11">
            <v>2.2000000000000002</v>
          </cell>
          <cell r="AJ11" t="str">
            <v>Booker</v>
          </cell>
          <cell r="AK11">
            <v>0</v>
          </cell>
        </row>
        <row r="12">
          <cell r="A12" t="str">
            <v>Hawaii</v>
          </cell>
          <cell r="T12" t="str">
            <v>Sanders</v>
          </cell>
          <cell r="U12">
            <v>26.2</v>
          </cell>
          <cell r="V12" t="str">
            <v>Biden</v>
          </cell>
          <cell r="W12">
            <v>25</v>
          </cell>
          <cell r="X12" t="str">
            <v>Warren</v>
          </cell>
          <cell r="Y12">
            <v>16.2</v>
          </cell>
          <cell r="Z12" t="str">
            <v>Bloomberg</v>
          </cell>
          <cell r="AA12">
            <v>8.6999999999999993</v>
          </cell>
          <cell r="AB12" t="str">
            <v>Buttigieg</v>
          </cell>
          <cell r="AC12">
            <v>6.8</v>
          </cell>
          <cell r="AD12" t="str">
            <v>Yang</v>
          </cell>
          <cell r="AE12">
            <v>6</v>
          </cell>
          <cell r="AF12" t="str">
            <v>Steyer</v>
          </cell>
          <cell r="AG12">
            <v>3.1</v>
          </cell>
          <cell r="AH12" t="str">
            <v>Klobuchar</v>
          </cell>
          <cell r="AI12">
            <v>3</v>
          </cell>
          <cell r="AJ12" t="str">
            <v>Booker</v>
          </cell>
          <cell r="AK12">
            <v>0</v>
          </cell>
        </row>
        <row r="13">
          <cell r="A13" t="str">
            <v>Idaho</v>
          </cell>
          <cell r="T13" t="str">
            <v>Sanders</v>
          </cell>
          <cell r="U13">
            <v>30.6</v>
          </cell>
          <cell r="V13" t="str">
            <v>Biden</v>
          </cell>
          <cell r="W13">
            <v>25.8</v>
          </cell>
          <cell r="X13" t="str">
            <v>Warren</v>
          </cell>
          <cell r="Y13">
            <v>11.9</v>
          </cell>
          <cell r="Z13" t="str">
            <v>Bloomberg</v>
          </cell>
          <cell r="AA13">
            <v>8.8000000000000007</v>
          </cell>
          <cell r="AB13" t="str">
            <v>Buttigieg</v>
          </cell>
          <cell r="AC13">
            <v>7.6</v>
          </cell>
          <cell r="AD13" t="str">
            <v>Yang</v>
          </cell>
          <cell r="AE13">
            <v>5.0999999999999996</v>
          </cell>
          <cell r="AF13" t="str">
            <v>Klobuchar</v>
          </cell>
          <cell r="AG13">
            <v>2.8</v>
          </cell>
          <cell r="AH13" t="str">
            <v>Steyer</v>
          </cell>
          <cell r="AI13">
            <v>2.4</v>
          </cell>
          <cell r="AJ13" t="str">
            <v>Booker</v>
          </cell>
          <cell r="AK13">
            <v>0</v>
          </cell>
        </row>
        <row r="14">
          <cell r="A14" t="str">
            <v>Illinois</v>
          </cell>
          <cell r="T14" t="str">
            <v>Biden</v>
          </cell>
          <cell r="U14">
            <v>28.9</v>
          </cell>
          <cell r="V14" t="str">
            <v>Sanders</v>
          </cell>
          <cell r="W14">
            <v>21.8</v>
          </cell>
          <cell r="X14" t="str">
            <v>Warren</v>
          </cell>
          <cell r="Y14">
            <v>14.4</v>
          </cell>
          <cell r="Z14" t="str">
            <v>Buttigieg</v>
          </cell>
          <cell r="AA14">
            <v>10.9</v>
          </cell>
          <cell r="AB14" t="str">
            <v>Bloomberg</v>
          </cell>
          <cell r="AC14">
            <v>8.9</v>
          </cell>
          <cell r="AD14" t="str">
            <v>Klobuchar</v>
          </cell>
          <cell r="AE14">
            <v>4.9000000000000004</v>
          </cell>
          <cell r="AF14" t="str">
            <v>Yang</v>
          </cell>
          <cell r="AG14">
            <v>3.8</v>
          </cell>
          <cell r="AH14" t="str">
            <v>Steyer</v>
          </cell>
          <cell r="AI14">
            <v>1.5</v>
          </cell>
          <cell r="AJ14" t="str">
            <v>Booker</v>
          </cell>
          <cell r="AK14">
            <v>0</v>
          </cell>
        </row>
        <row r="15">
          <cell r="A15" t="str">
            <v>Indiana</v>
          </cell>
          <cell r="T15" t="str">
            <v>Biden</v>
          </cell>
          <cell r="U15">
            <v>27.4</v>
          </cell>
          <cell r="V15" t="str">
            <v>Sanders</v>
          </cell>
          <cell r="W15">
            <v>22.5</v>
          </cell>
          <cell r="X15" t="str">
            <v>Warren</v>
          </cell>
          <cell r="Y15">
            <v>14.6</v>
          </cell>
          <cell r="Z15" t="str">
            <v>Buttigieg</v>
          </cell>
          <cell r="AA15">
            <v>13.7</v>
          </cell>
          <cell r="AB15" t="str">
            <v>Bloomberg</v>
          </cell>
          <cell r="AC15">
            <v>6.3</v>
          </cell>
          <cell r="AD15" t="str">
            <v>Klobuchar</v>
          </cell>
          <cell r="AE15">
            <v>5.4</v>
          </cell>
          <cell r="AF15" t="str">
            <v>Yang</v>
          </cell>
          <cell r="AG15">
            <v>4.0999999999999996</v>
          </cell>
          <cell r="AH15" t="str">
            <v>Steyer</v>
          </cell>
          <cell r="AI15">
            <v>1.1000000000000001</v>
          </cell>
          <cell r="AJ15" t="str">
            <v>Booker</v>
          </cell>
          <cell r="AK15">
            <v>0</v>
          </cell>
        </row>
        <row r="16">
          <cell r="A16" t="str">
            <v>Iowa</v>
          </cell>
          <cell r="T16" t="str">
            <v>Sanders</v>
          </cell>
          <cell r="U16">
            <v>23.3</v>
          </cell>
          <cell r="V16" t="str">
            <v>Biden</v>
          </cell>
          <cell r="W16">
            <v>20.5</v>
          </cell>
          <cell r="X16" t="str">
            <v>Buttigieg</v>
          </cell>
          <cell r="Y16">
            <v>16.100000000000001</v>
          </cell>
          <cell r="Z16" t="str">
            <v>Warren</v>
          </cell>
          <cell r="AA16">
            <v>15.4</v>
          </cell>
          <cell r="AB16" t="str">
            <v>Klobuchar</v>
          </cell>
          <cell r="AC16">
            <v>9.5</v>
          </cell>
          <cell r="AD16" t="str">
            <v>Yang</v>
          </cell>
          <cell r="AE16">
            <v>3.9</v>
          </cell>
          <cell r="AF16" t="str">
            <v>Steyer</v>
          </cell>
          <cell r="AG16">
            <v>3.6</v>
          </cell>
          <cell r="AH16" t="str">
            <v>Bloomberg</v>
          </cell>
          <cell r="AI16">
            <v>2.7</v>
          </cell>
          <cell r="AJ16" t="str">
            <v>Booker</v>
          </cell>
          <cell r="AK16">
            <v>0</v>
          </cell>
        </row>
        <row r="17">
          <cell r="A17" t="str">
            <v>Kansas</v>
          </cell>
          <cell r="T17" t="str">
            <v>Sanders</v>
          </cell>
          <cell r="U17">
            <v>26.3</v>
          </cell>
          <cell r="V17" t="str">
            <v>Biden</v>
          </cell>
          <cell r="W17">
            <v>23.1</v>
          </cell>
          <cell r="X17" t="str">
            <v>Warren</v>
          </cell>
          <cell r="Y17">
            <v>15</v>
          </cell>
          <cell r="Z17" t="str">
            <v>Buttigieg</v>
          </cell>
          <cell r="AA17">
            <v>11.2</v>
          </cell>
          <cell r="AB17" t="str">
            <v>Bloomberg</v>
          </cell>
          <cell r="AC17">
            <v>7</v>
          </cell>
          <cell r="AD17" t="str">
            <v>Klobuchar</v>
          </cell>
          <cell r="AE17">
            <v>6.8</v>
          </cell>
          <cell r="AF17" t="str">
            <v>Yang</v>
          </cell>
          <cell r="AG17">
            <v>4.4000000000000004</v>
          </cell>
          <cell r="AH17" t="str">
            <v>Steyer</v>
          </cell>
          <cell r="AI17">
            <v>1.3</v>
          </cell>
          <cell r="AJ17" t="str">
            <v>Booker</v>
          </cell>
          <cell r="AK17">
            <v>0</v>
          </cell>
        </row>
        <row r="18">
          <cell r="A18" t="str">
            <v>Kentucky</v>
          </cell>
          <cell r="T18" t="str">
            <v>Biden</v>
          </cell>
          <cell r="U18">
            <v>31</v>
          </cell>
          <cell r="V18" t="str">
            <v>Sanders</v>
          </cell>
          <cell r="W18">
            <v>23.5</v>
          </cell>
          <cell r="X18" t="str">
            <v>Warren</v>
          </cell>
          <cell r="Y18">
            <v>13.1</v>
          </cell>
          <cell r="Z18" t="str">
            <v>Bloomberg</v>
          </cell>
          <cell r="AA18">
            <v>11.4</v>
          </cell>
          <cell r="AB18" t="str">
            <v>Buttigieg</v>
          </cell>
          <cell r="AC18">
            <v>6.4</v>
          </cell>
          <cell r="AD18" t="str">
            <v>Klobuchar</v>
          </cell>
          <cell r="AE18">
            <v>4</v>
          </cell>
          <cell r="AF18" t="str">
            <v>Yang</v>
          </cell>
          <cell r="AG18">
            <v>3.9</v>
          </cell>
          <cell r="AH18" t="str">
            <v>Steyer</v>
          </cell>
          <cell r="AI18">
            <v>1.8</v>
          </cell>
          <cell r="AJ18" t="str">
            <v>Booker</v>
          </cell>
          <cell r="AK18">
            <v>0</v>
          </cell>
        </row>
        <row r="19">
          <cell r="A19" t="str">
            <v>Louisiana</v>
          </cell>
          <cell r="T19" t="str">
            <v>Biden</v>
          </cell>
          <cell r="U19">
            <v>42.4</v>
          </cell>
          <cell r="V19" t="str">
            <v>Sanders</v>
          </cell>
          <cell r="W19">
            <v>17.5</v>
          </cell>
          <cell r="X19" t="str">
            <v>Warren</v>
          </cell>
          <cell r="Y19">
            <v>11.6</v>
          </cell>
          <cell r="Z19" t="str">
            <v>Bloomberg</v>
          </cell>
          <cell r="AA19">
            <v>9.5</v>
          </cell>
          <cell r="AB19" t="str">
            <v>Buttigieg</v>
          </cell>
          <cell r="AC19">
            <v>4.5</v>
          </cell>
          <cell r="AD19" t="str">
            <v>Yang</v>
          </cell>
          <cell r="AE19">
            <v>3.9</v>
          </cell>
          <cell r="AF19" t="str">
            <v>Klobuchar</v>
          </cell>
          <cell r="AG19">
            <v>3.1</v>
          </cell>
          <cell r="AH19" t="str">
            <v>Steyer</v>
          </cell>
          <cell r="AI19">
            <v>2.5</v>
          </cell>
          <cell r="AJ19" t="str">
            <v>Booker</v>
          </cell>
          <cell r="AK19">
            <v>0</v>
          </cell>
        </row>
        <row r="20">
          <cell r="A20" t="str">
            <v>Maine</v>
          </cell>
          <cell r="T20" t="str">
            <v>Biden</v>
          </cell>
          <cell r="U20">
            <v>24.3</v>
          </cell>
          <cell r="V20" t="str">
            <v>Sanders</v>
          </cell>
          <cell r="W20">
            <v>22.1</v>
          </cell>
          <cell r="X20" t="str">
            <v>Warren</v>
          </cell>
          <cell r="Y20">
            <v>19</v>
          </cell>
          <cell r="Z20" t="str">
            <v>Buttigieg</v>
          </cell>
          <cell r="AA20">
            <v>10.1</v>
          </cell>
          <cell r="AB20" t="str">
            <v>Bloomberg</v>
          </cell>
          <cell r="AC20">
            <v>9.6999999999999993</v>
          </cell>
          <cell r="AD20" t="str">
            <v>Yang</v>
          </cell>
          <cell r="AE20">
            <v>4.2</v>
          </cell>
          <cell r="AF20" t="str">
            <v>Klobuchar</v>
          </cell>
          <cell r="AG20">
            <v>2.8</v>
          </cell>
          <cell r="AH20" t="str">
            <v>Steyer</v>
          </cell>
          <cell r="AI20">
            <v>2.8</v>
          </cell>
          <cell r="AJ20" t="str">
            <v>Booker</v>
          </cell>
          <cell r="AK20">
            <v>0</v>
          </cell>
        </row>
        <row r="21">
          <cell r="A21" t="str">
            <v>Maryland</v>
          </cell>
          <cell r="T21" t="str">
            <v>Biden</v>
          </cell>
          <cell r="U21">
            <v>32.700000000000003</v>
          </cell>
          <cell r="V21" t="str">
            <v>Sanders</v>
          </cell>
          <cell r="W21">
            <v>20.6</v>
          </cell>
          <cell r="X21" t="str">
            <v>Warren</v>
          </cell>
          <cell r="Y21">
            <v>15.1</v>
          </cell>
          <cell r="Z21" t="str">
            <v>Bloomberg</v>
          </cell>
          <cell r="AA21">
            <v>9.6</v>
          </cell>
          <cell r="AB21" t="str">
            <v>Buttigieg</v>
          </cell>
          <cell r="AC21">
            <v>7.7</v>
          </cell>
          <cell r="AD21" t="str">
            <v>Yang</v>
          </cell>
          <cell r="AE21">
            <v>3.9</v>
          </cell>
          <cell r="AF21" t="str">
            <v>Steyer</v>
          </cell>
          <cell r="AG21">
            <v>2.9</v>
          </cell>
          <cell r="AH21" t="str">
            <v>Klobuchar</v>
          </cell>
          <cell r="AI21">
            <v>2.5</v>
          </cell>
          <cell r="AJ21" t="str">
            <v>Booker</v>
          </cell>
          <cell r="AK21">
            <v>0</v>
          </cell>
        </row>
        <row r="22">
          <cell r="A22" t="str">
            <v>Massachusetts</v>
          </cell>
          <cell r="T22" t="str">
            <v>Biden</v>
          </cell>
          <cell r="U22">
            <v>23</v>
          </cell>
          <cell r="V22" t="str">
            <v>Sanders</v>
          </cell>
          <cell r="W22">
            <v>21.7</v>
          </cell>
          <cell r="X22" t="str">
            <v>Warren</v>
          </cell>
          <cell r="Y22">
            <v>21</v>
          </cell>
          <cell r="Z22" t="str">
            <v>Buttigieg</v>
          </cell>
          <cell r="AA22">
            <v>10</v>
          </cell>
          <cell r="AB22" t="str">
            <v>Bloomberg</v>
          </cell>
          <cell r="AC22">
            <v>9.1</v>
          </cell>
          <cell r="AD22" t="str">
            <v>Yang</v>
          </cell>
          <cell r="AE22">
            <v>4.0999999999999996</v>
          </cell>
          <cell r="AF22" t="str">
            <v>Klobuchar</v>
          </cell>
          <cell r="AG22">
            <v>3.6</v>
          </cell>
          <cell r="AH22" t="str">
            <v>Steyer</v>
          </cell>
          <cell r="AI22">
            <v>2.4</v>
          </cell>
          <cell r="AJ22" t="str">
            <v>Booker</v>
          </cell>
          <cell r="AK22">
            <v>0</v>
          </cell>
        </row>
        <row r="23">
          <cell r="A23" t="str">
            <v>Michigan</v>
          </cell>
          <cell r="T23" t="str">
            <v>Biden</v>
          </cell>
          <cell r="U23">
            <v>29.7</v>
          </cell>
          <cell r="V23" t="str">
            <v>Sanders</v>
          </cell>
          <cell r="W23">
            <v>23.6</v>
          </cell>
          <cell r="X23" t="str">
            <v>Warren</v>
          </cell>
          <cell r="Y23">
            <v>14.3</v>
          </cell>
          <cell r="Z23" t="str">
            <v>Bloomberg</v>
          </cell>
          <cell r="AA23">
            <v>9.3000000000000007</v>
          </cell>
          <cell r="AB23" t="str">
            <v>Buttigieg</v>
          </cell>
          <cell r="AC23">
            <v>8.9</v>
          </cell>
          <cell r="AD23" t="str">
            <v>Klobuchar</v>
          </cell>
          <cell r="AE23">
            <v>4</v>
          </cell>
          <cell r="AF23" t="str">
            <v>Yang</v>
          </cell>
          <cell r="AG23">
            <v>3.9</v>
          </cell>
          <cell r="AH23" t="str">
            <v>Steyer</v>
          </cell>
          <cell r="AI23">
            <v>1.2</v>
          </cell>
          <cell r="AJ23" t="str">
            <v>Booker</v>
          </cell>
          <cell r="AK23">
            <v>0</v>
          </cell>
        </row>
        <row r="24">
          <cell r="A24" t="str">
            <v>Minnesota</v>
          </cell>
          <cell r="T24" t="str">
            <v>Biden</v>
          </cell>
          <cell r="U24">
            <v>22.1</v>
          </cell>
          <cell r="V24" t="str">
            <v>Sanders</v>
          </cell>
          <cell r="W24">
            <v>19.600000000000001</v>
          </cell>
          <cell r="X24" t="str">
            <v>Klobuchar</v>
          </cell>
          <cell r="Y24">
            <v>17.100000000000001</v>
          </cell>
          <cell r="Z24" t="str">
            <v>Warren</v>
          </cell>
          <cell r="AA24">
            <v>14.1</v>
          </cell>
          <cell r="AB24" t="str">
            <v>Buttigieg</v>
          </cell>
          <cell r="AC24">
            <v>10.199999999999999</v>
          </cell>
          <cell r="AD24" t="str">
            <v>Bloomberg</v>
          </cell>
          <cell r="AE24">
            <v>7.1</v>
          </cell>
          <cell r="AF24" t="str">
            <v>Yang</v>
          </cell>
          <cell r="AG24">
            <v>3.6</v>
          </cell>
          <cell r="AH24" t="str">
            <v>Steyer</v>
          </cell>
          <cell r="AI24">
            <v>1.2</v>
          </cell>
          <cell r="AJ24" t="str">
            <v>Booker</v>
          </cell>
          <cell r="AK24">
            <v>0</v>
          </cell>
        </row>
        <row r="25">
          <cell r="A25" t="str">
            <v>Mississippi</v>
          </cell>
          <cell r="T25" t="str">
            <v>Biden</v>
          </cell>
          <cell r="U25">
            <v>42.6</v>
          </cell>
          <cell r="V25" t="str">
            <v>Sanders</v>
          </cell>
          <cell r="W25">
            <v>16.399999999999999</v>
          </cell>
          <cell r="X25" t="str">
            <v>Bloomberg</v>
          </cell>
          <cell r="Y25">
            <v>11.6</v>
          </cell>
          <cell r="Z25" t="str">
            <v>Warren</v>
          </cell>
          <cell r="AA25">
            <v>11</v>
          </cell>
          <cell r="AB25" t="str">
            <v>Buttigieg</v>
          </cell>
          <cell r="AC25">
            <v>4.2</v>
          </cell>
          <cell r="AD25" t="str">
            <v>Yang</v>
          </cell>
          <cell r="AE25">
            <v>3.7</v>
          </cell>
          <cell r="AF25" t="str">
            <v>Klobuchar</v>
          </cell>
          <cell r="AG25">
            <v>2.9</v>
          </cell>
          <cell r="AH25" t="str">
            <v>Steyer</v>
          </cell>
          <cell r="AI25">
            <v>2.6</v>
          </cell>
          <cell r="AJ25" t="str">
            <v>Booker</v>
          </cell>
          <cell r="AK25">
            <v>0</v>
          </cell>
        </row>
        <row r="26">
          <cell r="A26" t="str">
            <v>Missouri</v>
          </cell>
          <cell r="T26" t="str">
            <v>Biden</v>
          </cell>
          <cell r="U26">
            <v>35.6</v>
          </cell>
          <cell r="V26" t="str">
            <v>Sanders</v>
          </cell>
          <cell r="W26">
            <v>16.2</v>
          </cell>
          <cell r="X26" t="str">
            <v>Bloomberg</v>
          </cell>
          <cell r="Y26">
            <v>15.1</v>
          </cell>
          <cell r="Z26" t="str">
            <v>Warren</v>
          </cell>
          <cell r="AA26">
            <v>12</v>
          </cell>
          <cell r="AB26" t="str">
            <v>Buttigieg</v>
          </cell>
          <cell r="AC26">
            <v>6.5</v>
          </cell>
          <cell r="AD26" t="str">
            <v>Klobuchar</v>
          </cell>
          <cell r="AE26">
            <v>4.5999999999999996</v>
          </cell>
          <cell r="AF26" t="str">
            <v>Yang</v>
          </cell>
          <cell r="AG26">
            <v>3.4</v>
          </cell>
          <cell r="AH26" t="str">
            <v>Steyer</v>
          </cell>
          <cell r="AI26">
            <v>1.6</v>
          </cell>
          <cell r="AJ26" t="str">
            <v>Booker</v>
          </cell>
          <cell r="AK26">
            <v>0</v>
          </cell>
        </row>
        <row r="27">
          <cell r="A27" t="str">
            <v>Montana</v>
          </cell>
          <cell r="T27" t="str">
            <v>Biden</v>
          </cell>
          <cell r="U27">
            <v>30.3</v>
          </cell>
          <cell r="V27" t="str">
            <v>Sanders</v>
          </cell>
          <cell r="W27">
            <v>23.5</v>
          </cell>
          <cell r="X27" t="str">
            <v>Warren</v>
          </cell>
          <cell r="Y27">
            <v>14.5</v>
          </cell>
          <cell r="Z27" t="str">
            <v>Bloomberg</v>
          </cell>
          <cell r="AA27">
            <v>8.6999999999999993</v>
          </cell>
          <cell r="AB27" t="str">
            <v>Buttigieg</v>
          </cell>
          <cell r="AC27">
            <v>7.7</v>
          </cell>
          <cell r="AD27" t="str">
            <v>Yang</v>
          </cell>
          <cell r="AE27">
            <v>5.0999999999999996</v>
          </cell>
          <cell r="AF27" t="str">
            <v>Klobuchar</v>
          </cell>
          <cell r="AG27">
            <v>2.8</v>
          </cell>
          <cell r="AH27" t="str">
            <v>Steyer</v>
          </cell>
          <cell r="AI27">
            <v>2.4</v>
          </cell>
          <cell r="AJ27" t="str">
            <v>Booker</v>
          </cell>
          <cell r="AK27">
            <v>0</v>
          </cell>
        </row>
        <row r="28">
          <cell r="A28" t="str">
            <v>Nebraska</v>
          </cell>
          <cell r="T28" t="str">
            <v>Sanders</v>
          </cell>
          <cell r="U28">
            <v>25.5</v>
          </cell>
          <cell r="V28" t="str">
            <v>Biden</v>
          </cell>
          <cell r="W28">
            <v>23.3</v>
          </cell>
          <cell r="X28" t="str">
            <v>Warren</v>
          </cell>
          <cell r="Y28">
            <v>14.5</v>
          </cell>
          <cell r="Z28" t="str">
            <v>Buttigieg</v>
          </cell>
          <cell r="AA28">
            <v>11.1</v>
          </cell>
          <cell r="AB28" t="str">
            <v>Bloomberg</v>
          </cell>
          <cell r="AC28">
            <v>8.3000000000000007</v>
          </cell>
          <cell r="AD28" t="str">
            <v>Klobuchar</v>
          </cell>
          <cell r="AE28">
            <v>6.7</v>
          </cell>
          <cell r="AF28" t="str">
            <v>Yang</v>
          </cell>
          <cell r="AG28">
            <v>4.3</v>
          </cell>
          <cell r="AH28" t="str">
            <v>Steyer</v>
          </cell>
          <cell r="AI28">
            <v>1.3</v>
          </cell>
          <cell r="AJ28" t="str">
            <v>Booker</v>
          </cell>
          <cell r="AK28">
            <v>0</v>
          </cell>
        </row>
        <row r="29">
          <cell r="A29" t="str">
            <v>Nevada</v>
          </cell>
          <cell r="T29" t="str">
            <v>Biden</v>
          </cell>
          <cell r="U29">
            <v>28.2</v>
          </cell>
          <cell r="V29" t="str">
            <v>Sanders</v>
          </cell>
          <cell r="W29">
            <v>24.9</v>
          </cell>
          <cell r="X29" t="str">
            <v>Warren</v>
          </cell>
          <cell r="Y29">
            <v>14.7</v>
          </cell>
          <cell r="Z29" t="str">
            <v>Steyer</v>
          </cell>
          <cell r="AA29">
            <v>8.3000000000000007</v>
          </cell>
          <cell r="AB29" t="str">
            <v>Buttigieg</v>
          </cell>
          <cell r="AC29">
            <v>6.9</v>
          </cell>
          <cell r="AD29" t="str">
            <v>Yang</v>
          </cell>
          <cell r="AE29">
            <v>5.6</v>
          </cell>
          <cell r="AF29" t="str">
            <v>Klobuchar</v>
          </cell>
          <cell r="AG29">
            <v>3.2</v>
          </cell>
          <cell r="AH29" t="str">
            <v>Bloomberg</v>
          </cell>
          <cell r="AI29">
            <v>0</v>
          </cell>
          <cell r="AJ29" t="e">
            <v>#N/A</v>
          </cell>
          <cell r="AK29" t="e">
            <v>#N/A</v>
          </cell>
        </row>
        <row r="30">
          <cell r="A30" t="str">
            <v>New Hampshire</v>
          </cell>
          <cell r="T30" t="str">
            <v>Sanders</v>
          </cell>
          <cell r="U30">
            <v>26.6</v>
          </cell>
          <cell r="V30" t="str">
            <v>Biden</v>
          </cell>
          <cell r="W30">
            <v>19.5</v>
          </cell>
          <cell r="X30" t="str">
            <v>Buttigieg</v>
          </cell>
          <cell r="Y30">
            <v>15.5</v>
          </cell>
          <cell r="Z30" t="str">
            <v>Warren</v>
          </cell>
          <cell r="AA30">
            <v>15.1</v>
          </cell>
          <cell r="AB30" t="str">
            <v>Klobuchar</v>
          </cell>
          <cell r="AC30">
            <v>7.5</v>
          </cell>
          <cell r="AD30" t="str">
            <v>Yang</v>
          </cell>
          <cell r="AE30">
            <v>5.2</v>
          </cell>
          <cell r="AF30" t="str">
            <v>Steyer</v>
          </cell>
          <cell r="AG30">
            <v>3.5</v>
          </cell>
          <cell r="AH30" t="str">
            <v>Bloomberg</v>
          </cell>
          <cell r="AI30">
            <v>0</v>
          </cell>
          <cell r="AJ30" t="e">
            <v>#N/A</v>
          </cell>
          <cell r="AK30" t="e">
            <v>#N/A</v>
          </cell>
        </row>
        <row r="31">
          <cell r="A31" t="str">
            <v>New Jersey</v>
          </cell>
          <cell r="T31" t="str">
            <v>Biden</v>
          </cell>
          <cell r="U31">
            <v>29.9</v>
          </cell>
          <cell r="V31" t="str">
            <v>Sanders</v>
          </cell>
          <cell r="W31">
            <v>23.7</v>
          </cell>
          <cell r="X31" t="str">
            <v>Warren</v>
          </cell>
          <cell r="Y31">
            <v>15.8</v>
          </cell>
          <cell r="Z31" t="str">
            <v>Bloomberg</v>
          </cell>
          <cell r="AA31">
            <v>8.6999999999999993</v>
          </cell>
          <cell r="AB31" t="str">
            <v>Buttigieg</v>
          </cell>
          <cell r="AC31">
            <v>7.6</v>
          </cell>
          <cell r="AD31" t="str">
            <v>Yang</v>
          </cell>
          <cell r="AE31">
            <v>4.5999999999999996</v>
          </cell>
          <cell r="AF31" t="str">
            <v>Klobuchar</v>
          </cell>
          <cell r="AG31">
            <v>3.2</v>
          </cell>
          <cell r="AH31" t="str">
            <v>Steyer</v>
          </cell>
          <cell r="AI31">
            <v>1.6</v>
          </cell>
          <cell r="AJ31" t="str">
            <v>Booker</v>
          </cell>
          <cell r="AK31">
            <v>0</v>
          </cell>
        </row>
        <row r="32">
          <cell r="A32" t="str">
            <v>New Mexico</v>
          </cell>
          <cell r="T32" t="str">
            <v>Sanders</v>
          </cell>
          <cell r="U32">
            <v>27.8</v>
          </cell>
          <cell r="V32" t="str">
            <v>Biden</v>
          </cell>
          <cell r="W32">
            <v>27</v>
          </cell>
          <cell r="X32" t="str">
            <v>Warren</v>
          </cell>
          <cell r="Y32">
            <v>13.5</v>
          </cell>
          <cell r="Z32" t="str">
            <v>Yang</v>
          </cell>
          <cell r="AA32">
            <v>7.4</v>
          </cell>
          <cell r="AB32" t="str">
            <v>Bloomberg</v>
          </cell>
          <cell r="AC32">
            <v>7.2</v>
          </cell>
          <cell r="AD32" t="str">
            <v>Buttigieg</v>
          </cell>
          <cell r="AE32">
            <v>6.7</v>
          </cell>
          <cell r="AF32" t="str">
            <v>Klobuchar</v>
          </cell>
          <cell r="AG32">
            <v>2.9</v>
          </cell>
          <cell r="AH32" t="str">
            <v>Steyer</v>
          </cell>
          <cell r="AI32">
            <v>2.5</v>
          </cell>
          <cell r="AJ32" t="str">
            <v>Booker</v>
          </cell>
          <cell r="AK32">
            <v>0</v>
          </cell>
        </row>
        <row r="33">
          <cell r="A33" t="str">
            <v>New York</v>
          </cell>
          <cell r="T33" t="str">
            <v>Biden</v>
          </cell>
          <cell r="U33">
            <v>30</v>
          </cell>
          <cell r="V33" t="str">
            <v>Sanders</v>
          </cell>
          <cell r="W33">
            <v>19.600000000000001</v>
          </cell>
          <cell r="X33" t="str">
            <v>Bloomberg</v>
          </cell>
          <cell r="Y33">
            <v>16.100000000000001</v>
          </cell>
          <cell r="Z33" t="str">
            <v>Warren</v>
          </cell>
          <cell r="AA33">
            <v>13.5</v>
          </cell>
          <cell r="AB33" t="str">
            <v>Buttigieg</v>
          </cell>
          <cell r="AC33">
            <v>7.1</v>
          </cell>
          <cell r="AD33" t="str">
            <v>Yang</v>
          </cell>
          <cell r="AE33">
            <v>3.8</v>
          </cell>
          <cell r="AF33" t="str">
            <v>Klobuchar</v>
          </cell>
          <cell r="AG33">
            <v>2.4</v>
          </cell>
          <cell r="AH33" t="str">
            <v>Steyer</v>
          </cell>
          <cell r="AI33">
            <v>2.4</v>
          </cell>
          <cell r="AJ33" t="str">
            <v>Booker</v>
          </cell>
          <cell r="AK33">
            <v>0</v>
          </cell>
        </row>
        <row r="34">
          <cell r="A34" t="str">
            <v>North Carolina</v>
          </cell>
          <cell r="T34" t="str">
            <v>Biden</v>
          </cell>
          <cell r="U34">
            <v>36.1</v>
          </cell>
          <cell r="V34" t="str">
            <v>Sanders</v>
          </cell>
          <cell r="W34">
            <v>20.3</v>
          </cell>
          <cell r="X34" t="str">
            <v>Warren</v>
          </cell>
          <cell r="Y34">
            <v>12.5</v>
          </cell>
          <cell r="Z34" t="str">
            <v>Bloomberg</v>
          </cell>
          <cell r="AA34">
            <v>11</v>
          </cell>
          <cell r="AB34" t="str">
            <v>Buttigieg</v>
          </cell>
          <cell r="AC34">
            <v>5.4</v>
          </cell>
          <cell r="AD34" t="str">
            <v>Yang</v>
          </cell>
          <cell r="AE34">
            <v>4.2</v>
          </cell>
          <cell r="AF34" t="str">
            <v>Klobuchar</v>
          </cell>
          <cell r="AG34">
            <v>3.2</v>
          </cell>
          <cell r="AH34" t="str">
            <v>Steyer</v>
          </cell>
          <cell r="AI34">
            <v>2.2999999999999998</v>
          </cell>
          <cell r="AJ34" t="str">
            <v>Booker</v>
          </cell>
          <cell r="AK34">
            <v>0</v>
          </cell>
        </row>
        <row r="35">
          <cell r="A35" t="str">
            <v>North Dakota</v>
          </cell>
          <cell r="T35" t="str">
            <v>Sanders</v>
          </cell>
          <cell r="U35">
            <v>26.2</v>
          </cell>
          <cell r="V35" t="str">
            <v>Biden</v>
          </cell>
          <cell r="W35">
            <v>25.1</v>
          </cell>
          <cell r="X35" t="str">
            <v>Warren</v>
          </cell>
          <cell r="Y35">
            <v>14.7</v>
          </cell>
          <cell r="Z35" t="str">
            <v>Buttigieg</v>
          </cell>
          <cell r="AA35">
            <v>11.6</v>
          </cell>
          <cell r="AB35" t="str">
            <v>Bloomberg</v>
          </cell>
          <cell r="AC35">
            <v>6.3</v>
          </cell>
          <cell r="AD35" t="str">
            <v>Klobuchar</v>
          </cell>
          <cell r="AE35">
            <v>5.5</v>
          </cell>
          <cell r="AF35" t="str">
            <v>Yang</v>
          </cell>
          <cell r="AG35">
            <v>4</v>
          </cell>
          <cell r="AH35" t="str">
            <v>Steyer</v>
          </cell>
          <cell r="AI35">
            <v>1.5</v>
          </cell>
          <cell r="AJ35" t="str">
            <v>Booker</v>
          </cell>
          <cell r="AK35">
            <v>0</v>
          </cell>
        </row>
        <row r="36">
          <cell r="A36" t="str">
            <v>Ohio</v>
          </cell>
          <cell r="T36" t="str">
            <v>Biden</v>
          </cell>
          <cell r="U36">
            <v>30.3</v>
          </cell>
          <cell r="V36" t="str">
            <v>Sanders</v>
          </cell>
          <cell r="W36">
            <v>22.6</v>
          </cell>
          <cell r="X36" t="str">
            <v>Warren</v>
          </cell>
          <cell r="Y36">
            <v>13.7</v>
          </cell>
          <cell r="Z36" t="str">
            <v>Bloomberg</v>
          </cell>
          <cell r="AA36">
            <v>9.5</v>
          </cell>
          <cell r="AB36" t="str">
            <v>Buttigieg</v>
          </cell>
          <cell r="AC36">
            <v>9.4</v>
          </cell>
          <cell r="AD36" t="str">
            <v>Klobuchar</v>
          </cell>
          <cell r="AE36">
            <v>4.2</v>
          </cell>
          <cell r="AF36" t="str">
            <v>Yang</v>
          </cell>
          <cell r="AG36">
            <v>4</v>
          </cell>
          <cell r="AH36" t="str">
            <v>Steyer</v>
          </cell>
          <cell r="AI36">
            <v>1.4</v>
          </cell>
          <cell r="AJ36" t="str">
            <v>Booker</v>
          </cell>
          <cell r="AK36">
            <v>0</v>
          </cell>
        </row>
        <row r="37">
          <cell r="A37" t="str">
            <v>Oklahoma</v>
          </cell>
          <cell r="T37" t="str">
            <v>Biden</v>
          </cell>
          <cell r="U37">
            <v>29.1</v>
          </cell>
          <cell r="V37" t="str">
            <v>Sanders</v>
          </cell>
          <cell r="W37">
            <v>25.3</v>
          </cell>
          <cell r="X37" t="str">
            <v>Warren</v>
          </cell>
          <cell r="Y37">
            <v>11.9</v>
          </cell>
          <cell r="Z37" t="str">
            <v>Bloomberg</v>
          </cell>
          <cell r="AA37">
            <v>11.7</v>
          </cell>
          <cell r="AB37" t="str">
            <v>Buttigieg</v>
          </cell>
          <cell r="AC37">
            <v>5.9</v>
          </cell>
          <cell r="AD37" t="str">
            <v>Yang</v>
          </cell>
          <cell r="AE37">
            <v>3.8</v>
          </cell>
          <cell r="AF37" t="str">
            <v>Klobuchar</v>
          </cell>
          <cell r="AG37">
            <v>3.7</v>
          </cell>
          <cell r="AH37" t="str">
            <v>Steyer</v>
          </cell>
          <cell r="AI37">
            <v>3.6</v>
          </cell>
          <cell r="AJ37" t="str">
            <v>Booker</v>
          </cell>
          <cell r="AK37">
            <v>0</v>
          </cell>
        </row>
        <row r="38">
          <cell r="A38" t="str">
            <v>Oregon</v>
          </cell>
          <cell r="T38" t="str">
            <v>Biden</v>
          </cell>
          <cell r="U38">
            <v>25.9</v>
          </cell>
          <cell r="V38" t="str">
            <v>Sanders</v>
          </cell>
          <cell r="W38">
            <v>25.3</v>
          </cell>
          <cell r="X38" t="str">
            <v>Warren</v>
          </cell>
          <cell r="Y38">
            <v>15.9</v>
          </cell>
          <cell r="Z38" t="str">
            <v>Bloomberg</v>
          </cell>
          <cell r="AA38">
            <v>8.8000000000000007</v>
          </cell>
          <cell r="AB38" t="str">
            <v>Buttigieg</v>
          </cell>
          <cell r="AC38">
            <v>7.6</v>
          </cell>
          <cell r="AD38" t="str">
            <v>Yang</v>
          </cell>
          <cell r="AE38">
            <v>5.2</v>
          </cell>
          <cell r="AF38" t="str">
            <v>Klobuchar</v>
          </cell>
          <cell r="AG38">
            <v>3.8</v>
          </cell>
          <cell r="AH38" t="str">
            <v>Steyer</v>
          </cell>
          <cell r="AI38">
            <v>2.6</v>
          </cell>
          <cell r="AJ38" t="str">
            <v>Booker</v>
          </cell>
          <cell r="AK38">
            <v>0</v>
          </cell>
        </row>
        <row r="39">
          <cell r="A39" t="str">
            <v>Pennsylvania</v>
          </cell>
          <cell r="T39" t="str">
            <v>Biden</v>
          </cell>
          <cell r="U39">
            <v>32.1</v>
          </cell>
          <cell r="V39" t="str">
            <v>Sanders</v>
          </cell>
          <cell r="W39">
            <v>21.1</v>
          </cell>
          <cell r="X39" t="str">
            <v>Warren</v>
          </cell>
          <cell r="Y39">
            <v>13.9</v>
          </cell>
          <cell r="Z39" t="str">
            <v>Buttigieg</v>
          </cell>
          <cell r="AA39">
            <v>9.3000000000000007</v>
          </cell>
          <cell r="AB39" t="str">
            <v>Bloomberg</v>
          </cell>
          <cell r="AC39">
            <v>8.5</v>
          </cell>
          <cell r="AD39" t="str">
            <v>Klobuchar</v>
          </cell>
          <cell r="AE39">
            <v>4.5</v>
          </cell>
          <cell r="AF39" t="str">
            <v>Yang</v>
          </cell>
          <cell r="AG39">
            <v>4.3</v>
          </cell>
          <cell r="AH39" t="str">
            <v>Steyer</v>
          </cell>
          <cell r="AI39">
            <v>1.2</v>
          </cell>
          <cell r="AJ39" t="str">
            <v>Booker</v>
          </cell>
          <cell r="AK39">
            <v>0</v>
          </cell>
        </row>
        <row r="40">
          <cell r="A40" t="str">
            <v>Rhode Island</v>
          </cell>
          <cell r="T40" t="str">
            <v>Biden</v>
          </cell>
          <cell r="U40">
            <v>25.7</v>
          </cell>
          <cell r="V40" t="str">
            <v>Sanders</v>
          </cell>
          <cell r="W40">
            <v>23.4</v>
          </cell>
          <cell r="X40" t="str">
            <v>Warren</v>
          </cell>
          <cell r="Y40">
            <v>17.100000000000001</v>
          </cell>
          <cell r="Z40" t="str">
            <v>Buttigieg</v>
          </cell>
          <cell r="AA40">
            <v>9.8000000000000007</v>
          </cell>
          <cell r="AB40" t="str">
            <v>Bloomberg</v>
          </cell>
          <cell r="AC40">
            <v>9.1</v>
          </cell>
          <cell r="AD40" t="str">
            <v>Yang</v>
          </cell>
          <cell r="AE40">
            <v>4.2</v>
          </cell>
          <cell r="AF40" t="str">
            <v>Klobuchar</v>
          </cell>
          <cell r="AG40">
            <v>3</v>
          </cell>
          <cell r="AH40" t="str">
            <v>Steyer</v>
          </cell>
          <cell r="AI40">
            <v>2.7</v>
          </cell>
          <cell r="AJ40" t="str">
            <v>Booker</v>
          </cell>
          <cell r="AK40">
            <v>0</v>
          </cell>
        </row>
        <row r="41">
          <cell r="A41" t="str">
            <v>South Carolina</v>
          </cell>
          <cell r="T41" t="str">
            <v>Biden</v>
          </cell>
          <cell r="U41">
            <v>41.3</v>
          </cell>
          <cell r="V41" t="str">
            <v>Sanders</v>
          </cell>
          <cell r="W41">
            <v>17.7</v>
          </cell>
          <cell r="X41" t="str">
            <v>Warren</v>
          </cell>
          <cell r="Y41">
            <v>10.5</v>
          </cell>
          <cell r="Z41" t="str">
            <v>Steyer</v>
          </cell>
          <cell r="AA41">
            <v>9.3000000000000007</v>
          </cell>
          <cell r="AB41" t="str">
            <v>Buttigieg</v>
          </cell>
          <cell r="AC41">
            <v>4.9000000000000004</v>
          </cell>
          <cell r="AD41" t="str">
            <v>Yang</v>
          </cell>
          <cell r="AE41">
            <v>3.8</v>
          </cell>
          <cell r="AF41" t="str">
            <v>Klobuchar</v>
          </cell>
          <cell r="AG41">
            <v>2.8</v>
          </cell>
          <cell r="AH41" t="str">
            <v>Bloomberg</v>
          </cell>
          <cell r="AI41">
            <v>0</v>
          </cell>
          <cell r="AJ41" t="e">
            <v>#N/A</v>
          </cell>
          <cell r="AK41" t="e">
            <v>#N/A</v>
          </cell>
        </row>
        <row r="42">
          <cell r="A42" t="str">
            <v>South Dakota</v>
          </cell>
          <cell r="T42" t="str">
            <v>Sanders</v>
          </cell>
          <cell r="U42">
            <v>25.1</v>
          </cell>
          <cell r="V42" t="str">
            <v>Biden</v>
          </cell>
          <cell r="W42">
            <v>23.4</v>
          </cell>
          <cell r="X42" t="str">
            <v>Warren</v>
          </cell>
          <cell r="Y42">
            <v>15</v>
          </cell>
          <cell r="Z42" t="str">
            <v>Buttigieg</v>
          </cell>
          <cell r="AA42">
            <v>11.4</v>
          </cell>
          <cell r="AB42" t="str">
            <v>Bloomberg</v>
          </cell>
          <cell r="AC42">
            <v>7.7</v>
          </cell>
          <cell r="AD42" t="str">
            <v>Klobuchar</v>
          </cell>
          <cell r="AE42">
            <v>6.7</v>
          </cell>
          <cell r="AF42" t="str">
            <v>Yang</v>
          </cell>
          <cell r="AG42">
            <v>4.4000000000000004</v>
          </cell>
          <cell r="AH42" t="str">
            <v>Steyer</v>
          </cell>
          <cell r="AI42">
            <v>1.4</v>
          </cell>
          <cell r="AJ42" t="str">
            <v>Booker</v>
          </cell>
          <cell r="AK42">
            <v>0</v>
          </cell>
        </row>
        <row r="43">
          <cell r="A43" t="str">
            <v>Tennessee</v>
          </cell>
          <cell r="T43" t="str">
            <v>Biden</v>
          </cell>
          <cell r="U43">
            <v>36.9</v>
          </cell>
          <cell r="V43" t="str">
            <v>Sanders</v>
          </cell>
          <cell r="W43">
            <v>18.5</v>
          </cell>
          <cell r="X43" t="str">
            <v>Warren</v>
          </cell>
          <cell r="Y43">
            <v>12.5</v>
          </cell>
          <cell r="Z43" t="str">
            <v>Bloomberg</v>
          </cell>
          <cell r="AA43">
            <v>11.5</v>
          </cell>
          <cell r="AB43" t="str">
            <v>Buttigieg</v>
          </cell>
          <cell r="AC43">
            <v>6.1</v>
          </cell>
          <cell r="AD43" t="str">
            <v>Yang</v>
          </cell>
          <cell r="AE43">
            <v>3.9</v>
          </cell>
          <cell r="AF43" t="str">
            <v>Klobuchar</v>
          </cell>
          <cell r="AG43">
            <v>3.5</v>
          </cell>
          <cell r="AH43" t="str">
            <v>Steyer</v>
          </cell>
          <cell r="AI43">
            <v>2</v>
          </cell>
          <cell r="AJ43" t="str">
            <v>Booker</v>
          </cell>
          <cell r="AK43">
            <v>0</v>
          </cell>
        </row>
        <row r="44">
          <cell r="A44" t="str">
            <v>Texas</v>
          </cell>
          <cell r="T44" t="str">
            <v>Biden</v>
          </cell>
          <cell r="U44">
            <v>30.4</v>
          </cell>
          <cell r="V44" t="str">
            <v>Sanders</v>
          </cell>
          <cell r="W44">
            <v>22.7</v>
          </cell>
          <cell r="X44" t="str">
            <v>Warren</v>
          </cell>
          <cell r="Y44">
            <v>15.4</v>
          </cell>
          <cell r="Z44" t="str">
            <v>Bloomberg</v>
          </cell>
          <cell r="AA44">
            <v>10</v>
          </cell>
          <cell r="AB44" t="str">
            <v>Buttigieg</v>
          </cell>
          <cell r="AC44">
            <v>6.8</v>
          </cell>
          <cell r="AD44" t="str">
            <v>Yang</v>
          </cell>
          <cell r="AE44">
            <v>4.0999999999999996</v>
          </cell>
          <cell r="AF44" t="str">
            <v>Klobuchar</v>
          </cell>
          <cell r="AG44">
            <v>3.6</v>
          </cell>
          <cell r="AH44" t="str">
            <v>Steyer</v>
          </cell>
          <cell r="AI44">
            <v>2</v>
          </cell>
          <cell r="AJ44" t="str">
            <v>Booker</v>
          </cell>
          <cell r="AK44">
            <v>0</v>
          </cell>
        </row>
        <row r="45">
          <cell r="A45" t="str">
            <v>Utah</v>
          </cell>
          <cell r="T45" t="str">
            <v>Sanders</v>
          </cell>
          <cell r="U45">
            <v>28.5</v>
          </cell>
          <cell r="V45" t="str">
            <v>Biden</v>
          </cell>
          <cell r="W45">
            <v>21.8</v>
          </cell>
          <cell r="X45" t="str">
            <v>Warren</v>
          </cell>
          <cell r="Y45">
            <v>15.9</v>
          </cell>
          <cell r="Z45" t="str">
            <v>Bloomberg</v>
          </cell>
          <cell r="AA45">
            <v>9.1</v>
          </cell>
          <cell r="AB45" t="str">
            <v>Buttigieg</v>
          </cell>
          <cell r="AC45">
            <v>7.6</v>
          </cell>
          <cell r="AD45" t="str">
            <v>Yang</v>
          </cell>
          <cell r="AE45">
            <v>5.4</v>
          </cell>
          <cell r="AF45" t="str">
            <v>Klobuchar</v>
          </cell>
          <cell r="AG45">
            <v>4.5</v>
          </cell>
          <cell r="AH45" t="str">
            <v>Steyer</v>
          </cell>
          <cell r="AI45">
            <v>2.2000000000000002</v>
          </cell>
          <cell r="AJ45" t="str">
            <v>Booker</v>
          </cell>
          <cell r="AK45">
            <v>0</v>
          </cell>
        </row>
        <row r="46">
          <cell r="A46" t="str">
            <v>Vermont</v>
          </cell>
          <cell r="T46" t="str">
            <v>Sanders</v>
          </cell>
          <cell r="U46">
            <v>38.9</v>
          </cell>
          <cell r="V46" t="str">
            <v>Biden</v>
          </cell>
          <cell r="W46">
            <v>18.2</v>
          </cell>
          <cell r="X46" t="str">
            <v>Warren</v>
          </cell>
          <cell r="Y46">
            <v>14.1</v>
          </cell>
          <cell r="Z46" t="str">
            <v>Buttigieg</v>
          </cell>
          <cell r="AA46">
            <v>8.3000000000000007</v>
          </cell>
          <cell r="AB46" t="str">
            <v>Bloomberg</v>
          </cell>
          <cell r="AC46">
            <v>6.7</v>
          </cell>
          <cell r="AD46" t="str">
            <v>Klobuchar</v>
          </cell>
          <cell r="AE46">
            <v>3.5</v>
          </cell>
          <cell r="AF46" t="str">
            <v>Yang</v>
          </cell>
          <cell r="AG46">
            <v>3.3</v>
          </cell>
          <cell r="AH46" t="str">
            <v>Steyer</v>
          </cell>
          <cell r="AI46">
            <v>2.1</v>
          </cell>
          <cell r="AJ46" t="str">
            <v>Booker</v>
          </cell>
          <cell r="AK46">
            <v>0</v>
          </cell>
        </row>
        <row r="47">
          <cell r="A47" t="str">
            <v>Virginia</v>
          </cell>
          <cell r="T47" t="str">
            <v>Biden</v>
          </cell>
          <cell r="U47">
            <v>32.4</v>
          </cell>
          <cell r="V47" t="str">
            <v>Sanders</v>
          </cell>
          <cell r="W47">
            <v>21.7</v>
          </cell>
          <cell r="X47" t="str">
            <v>Warren</v>
          </cell>
          <cell r="Y47">
            <v>13.4</v>
          </cell>
          <cell r="Z47" t="str">
            <v>Bloomberg</v>
          </cell>
          <cell r="AA47">
            <v>10.5</v>
          </cell>
          <cell r="AB47" t="str">
            <v>Buttigieg</v>
          </cell>
          <cell r="AC47">
            <v>6.1</v>
          </cell>
          <cell r="AD47" t="str">
            <v>Klobuchar</v>
          </cell>
          <cell r="AE47">
            <v>4.8</v>
          </cell>
          <cell r="AF47" t="str">
            <v>Yang</v>
          </cell>
          <cell r="AG47">
            <v>4.3</v>
          </cell>
          <cell r="AH47" t="str">
            <v>Steyer</v>
          </cell>
          <cell r="AI47">
            <v>1.8</v>
          </cell>
          <cell r="AJ47" t="str">
            <v>Booker</v>
          </cell>
          <cell r="AK47">
            <v>0</v>
          </cell>
        </row>
        <row r="48">
          <cell r="A48" t="str">
            <v>Washington</v>
          </cell>
          <cell r="T48" t="str">
            <v>Sanders</v>
          </cell>
          <cell r="U48">
            <v>26.6</v>
          </cell>
          <cell r="V48" t="str">
            <v>Biden</v>
          </cell>
          <cell r="W48">
            <v>22.2</v>
          </cell>
          <cell r="X48" t="str">
            <v>Warren</v>
          </cell>
          <cell r="Y48">
            <v>16.600000000000001</v>
          </cell>
          <cell r="Z48" t="str">
            <v>Bloomberg</v>
          </cell>
          <cell r="AA48">
            <v>10.8</v>
          </cell>
          <cell r="AB48" t="str">
            <v>Buttigieg</v>
          </cell>
          <cell r="AC48">
            <v>8.1</v>
          </cell>
          <cell r="AD48" t="str">
            <v>Yang</v>
          </cell>
          <cell r="AE48">
            <v>4.8</v>
          </cell>
          <cell r="AF48" t="str">
            <v>Klobuchar</v>
          </cell>
          <cell r="AG48">
            <v>3.5</v>
          </cell>
          <cell r="AH48" t="str">
            <v>Steyer</v>
          </cell>
          <cell r="AI48">
            <v>2.4</v>
          </cell>
          <cell r="AJ48" t="str">
            <v>Booker</v>
          </cell>
          <cell r="AK48">
            <v>0</v>
          </cell>
        </row>
        <row r="49">
          <cell r="A49" t="str">
            <v>West Virginia</v>
          </cell>
          <cell r="T49" t="str">
            <v>Biden</v>
          </cell>
          <cell r="U49">
            <v>30.3</v>
          </cell>
          <cell r="V49" t="str">
            <v>Sanders</v>
          </cell>
          <cell r="W49">
            <v>26.4</v>
          </cell>
          <cell r="X49" t="str">
            <v>Bloomberg</v>
          </cell>
          <cell r="Y49">
            <v>11.2</v>
          </cell>
          <cell r="Z49" t="str">
            <v>Warren</v>
          </cell>
          <cell r="AA49">
            <v>9.6</v>
          </cell>
          <cell r="AB49" t="str">
            <v>Buttigieg</v>
          </cell>
          <cell r="AC49">
            <v>7.5</v>
          </cell>
          <cell r="AD49" t="str">
            <v>Klobuchar</v>
          </cell>
          <cell r="AE49">
            <v>4.0999999999999996</v>
          </cell>
          <cell r="AF49" t="str">
            <v>Yang</v>
          </cell>
          <cell r="AG49">
            <v>3.8</v>
          </cell>
          <cell r="AH49" t="str">
            <v>Steyer</v>
          </cell>
          <cell r="AI49">
            <v>2.1</v>
          </cell>
          <cell r="AJ49" t="str">
            <v>Booker</v>
          </cell>
          <cell r="AK49">
            <v>0</v>
          </cell>
        </row>
        <row r="50">
          <cell r="A50" t="str">
            <v>Wisconsin</v>
          </cell>
          <cell r="T50" t="str">
            <v>Biden</v>
          </cell>
          <cell r="U50">
            <v>24.8</v>
          </cell>
          <cell r="V50" t="str">
            <v>Sanders</v>
          </cell>
          <cell r="W50">
            <v>24.4</v>
          </cell>
          <cell r="X50" t="str">
            <v>Warren</v>
          </cell>
          <cell r="Y50">
            <v>15.8</v>
          </cell>
          <cell r="Z50" t="str">
            <v>Buttigieg</v>
          </cell>
          <cell r="AA50">
            <v>10.4</v>
          </cell>
          <cell r="AB50" t="str">
            <v>Bloomberg</v>
          </cell>
          <cell r="AC50">
            <v>8.8000000000000007</v>
          </cell>
          <cell r="AD50" t="str">
            <v>Klobuchar</v>
          </cell>
          <cell r="AE50">
            <v>4.9000000000000004</v>
          </cell>
          <cell r="AF50" t="str">
            <v>Yang</v>
          </cell>
          <cell r="AG50">
            <v>4.4000000000000004</v>
          </cell>
          <cell r="AH50" t="str">
            <v>Steyer</v>
          </cell>
          <cell r="AI50">
            <v>1.3</v>
          </cell>
          <cell r="AJ50" t="str">
            <v>Booker</v>
          </cell>
          <cell r="AK50">
            <v>0</v>
          </cell>
        </row>
        <row r="51">
          <cell r="A51" t="str">
            <v>Wyoming</v>
          </cell>
          <cell r="T51" t="str">
            <v>Biden</v>
          </cell>
          <cell r="U51">
            <v>29.9</v>
          </cell>
          <cell r="V51" t="str">
            <v>Sanders</v>
          </cell>
          <cell r="W51">
            <v>24.8</v>
          </cell>
          <cell r="X51" t="str">
            <v>Warren</v>
          </cell>
          <cell r="Y51">
            <v>13.7</v>
          </cell>
          <cell r="Z51" t="str">
            <v>Buttigieg</v>
          </cell>
          <cell r="AA51">
            <v>8.3000000000000007</v>
          </cell>
          <cell r="AB51" t="str">
            <v>Bloomberg</v>
          </cell>
          <cell r="AC51">
            <v>7.6</v>
          </cell>
          <cell r="AD51" t="str">
            <v>Yang</v>
          </cell>
          <cell r="AE51">
            <v>4.7</v>
          </cell>
          <cell r="AF51" t="str">
            <v>Klobuchar</v>
          </cell>
          <cell r="AG51">
            <v>3.2</v>
          </cell>
          <cell r="AH51" t="str">
            <v>Steyer</v>
          </cell>
          <cell r="AI51">
            <v>2.8</v>
          </cell>
          <cell r="AJ51" t="str">
            <v>Booker</v>
          </cell>
          <cell r="AK51">
            <v>0</v>
          </cell>
        </row>
        <row r="52">
          <cell r="A52" t="str">
            <v>District of Columbia</v>
          </cell>
          <cell r="T52" t="str">
            <v>Biden</v>
          </cell>
          <cell r="U52">
            <v>41.2</v>
          </cell>
          <cell r="V52" t="str">
            <v>Sanders</v>
          </cell>
          <cell r="W52">
            <v>18.100000000000001</v>
          </cell>
          <cell r="X52" t="str">
            <v>Warren</v>
          </cell>
          <cell r="Y52">
            <v>11.4</v>
          </cell>
          <cell r="Z52" t="str">
            <v>Bloomberg</v>
          </cell>
          <cell r="AA52">
            <v>11.3</v>
          </cell>
          <cell r="AB52" t="str">
            <v>Yang</v>
          </cell>
          <cell r="AC52">
            <v>3.9</v>
          </cell>
          <cell r="AD52" t="str">
            <v>Buttigieg</v>
          </cell>
          <cell r="AE52">
            <v>3.8</v>
          </cell>
          <cell r="AF52" t="str">
            <v>Klobuchar</v>
          </cell>
          <cell r="AG52">
            <v>2.8</v>
          </cell>
          <cell r="AH52" t="str">
            <v>Steyer</v>
          </cell>
          <cell r="AI52">
            <v>2.5</v>
          </cell>
          <cell r="AJ52" t="str">
            <v>Booker</v>
          </cell>
          <cell r="AK52">
            <v>0</v>
          </cell>
        </row>
        <row r="53">
          <cell r="A53" t="str">
            <v>Puerto Rico</v>
          </cell>
          <cell r="T53" t="str">
            <v>Biden</v>
          </cell>
          <cell r="U53">
            <v>30</v>
          </cell>
          <cell r="V53" t="str">
            <v>Sanders</v>
          </cell>
          <cell r="W53">
            <v>23.1</v>
          </cell>
          <cell r="X53" t="str">
            <v>Warren</v>
          </cell>
          <cell r="Y53">
            <v>15.5</v>
          </cell>
          <cell r="Z53" t="str">
            <v>Bloomberg</v>
          </cell>
          <cell r="AA53">
            <v>8.8000000000000007</v>
          </cell>
          <cell r="AB53" t="str">
            <v>Buttigieg</v>
          </cell>
          <cell r="AC53">
            <v>7.6</v>
          </cell>
          <cell r="AD53" t="str">
            <v>Yang</v>
          </cell>
          <cell r="AE53">
            <v>4.4000000000000004</v>
          </cell>
          <cell r="AF53" t="str">
            <v>Klobuchar</v>
          </cell>
          <cell r="AG53">
            <v>3.5</v>
          </cell>
          <cell r="AH53" t="str">
            <v>Steyer</v>
          </cell>
          <cell r="AI53">
            <v>2.1</v>
          </cell>
          <cell r="AJ53" t="str">
            <v>Booker</v>
          </cell>
          <cell r="AK53">
            <v>0</v>
          </cell>
        </row>
      </sheetData>
      <sheetData sheetId="4">
        <row r="1">
          <cell r="W1" t="str">
            <v>date</v>
          </cell>
        </row>
        <row r="2">
          <cell r="W2">
            <v>43861</v>
          </cell>
          <cell r="X2">
            <v>0.29704509916482863</v>
          </cell>
          <cell r="Y2">
            <v>7.7211974040127279E-2</v>
          </cell>
          <cell r="Z2">
            <v>3.074169484938871E-3</v>
          </cell>
          <cell r="AA2">
            <v>6.6840299453431423E-2</v>
          </cell>
          <cell r="AB2">
            <v>3.0778817520441926E-2</v>
          </cell>
          <cell r="AC2">
            <v>0.2191668683401648</v>
          </cell>
          <cell r="AD2">
            <v>1.9417835039349733E-2</v>
          </cell>
          <cell r="AE2">
            <v>0.14650088014111468</v>
          </cell>
          <cell r="AF2">
            <v>4.1459634992431466E-2</v>
          </cell>
        </row>
        <row r="3">
          <cell r="W3">
            <v>43860</v>
          </cell>
          <cell r="X3">
            <v>0.29704509916482863</v>
          </cell>
          <cell r="Y3">
            <v>7.7211974040127279E-2</v>
          </cell>
          <cell r="Z3">
            <v>3.074169484938871E-3</v>
          </cell>
          <cell r="AA3">
            <v>6.6840299453431423E-2</v>
          </cell>
          <cell r="AB3">
            <v>3.0778817520441926E-2</v>
          </cell>
          <cell r="AC3">
            <v>0.2191668683401648</v>
          </cell>
          <cell r="AD3">
            <v>1.9417835039349733E-2</v>
          </cell>
          <cell r="AE3">
            <v>0.14650088014111468</v>
          </cell>
          <cell r="AF3">
            <v>4.1459634992431466E-2</v>
          </cell>
        </row>
        <row r="4">
          <cell r="W4">
            <v>43859</v>
          </cell>
          <cell r="X4">
            <v>0.29836900899450414</v>
          </cell>
          <cell r="Y4">
            <v>7.6185643787608101E-2</v>
          </cell>
          <cell r="Z4">
            <v>3.2665722865087665E-3</v>
          </cell>
          <cell r="AA4">
            <v>6.7523723671670685E-2</v>
          </cell>
          <cell r="AB4">
            <v>3.0900089179161514E-2</v>
          </cell>
          <cell r="AC4">
            <v>0.21953348722439903</v>
          </cell>
          <cell r="AD4">
            <v>1.8867668940517324E-2</v>
          </cell>
          <cell r="AE4">
            <v>0.14716245295411898</v>
          </cell>
          <cell r="AF4">
            <v>4.1391738114236895E-2</v>
          </cell>
        </row>
        <row r="5">
          <cell r="W5">
            <v>43858</v>
          </cell>
          <cell r="X5">
            <v>0.29982071074648037</v>
          </cell>
          <cell r="Y5">
            <v>7.5824747505719853E-2</v>
          </cell>
          <cell r="Z5">
            <v>3.4989849506981397E-3</v>
          </cell>
          <cell r="AA5">
            <v>6.737823593263767E-2</v>
          </cell>
          <cell r="AB5">
            <v>3.0058228956621039E-2</v>
          </cell>
          <cell r="AC5">
            <v>0.21712631187837514</v>
          </cell>
          <cell r="AD5">
            <v>1.8828337229272477E-2</v>
          </cell>
          <cell r="AE5">
            <v>0.14682599483213035</v>
          </cell>
          <cell r="AF5">
            <v>4.1321132651251299E-2</v>
          </cell>
        </row>
        <row r="6">
          <cell r="W6">
            <v>43857</v>
          </cell>
          <cell r="X6">
            <v>0.30267743142740838</v>
          </cell>
          <cell r="Y6">
            <v>7.5692786376272234E-2</v>
          </cell>
          <cell r="Z6">
            <v>4.7106711157728076E-3</v>
          </cell>
          <cell r="AA6">
            <v>6.7671084080448612E-2</v>
          </cell>
          <cell r="AB6">
            <v>3.0006027009941243E-2</v>
          </cell>
          <cell r="AC6">
            <v>0.21677590697810753</v>
          </cell>
          <cell r="AD6">
            <v>1.9284852702630795E-2</v>
          </cell>
          <cell r="AE6">
            <v>0.1462723996209597</v>
          </cell>
          <cell r="AF6">
            <v>4.1247023783500321E-2</v>
          </cell>
        </row>
        <row r="7">
          <cell r="W7">
            <v>43856</v>
          </cell>
          <cell r="X7">
            <v>0.30474403895464186</v>
          </cell>
          <cell r="Y7">
            <v>7.523249328921866E-2</v>
          </cell>
          <cell r="Z7">
            <v>5.1056930738310712E-3</v>
          </cell>
          <cell r="AA7">
            <v>6.8008016423172973E-2</v>
          </cell>
          <cell r="AB7">
            <v>2.8266237561726835E-2</v>
          </cell>
          <cell r="AC7">
            <v>0.21684618647516957</v>
          </cell>
          <cell r="AD7">
            <v>1.9103101929204305E-2</v>
          </cell>
          <cell r="AE7">
            <v>0.14654121321488486</v>
          </cell>
          <cell r="AF7">
            <v>4.1704265633734347E-2</v>
          </cell>
        </row>
        <row r="8">
          <cell r="W8">
            <v>43855</v>
          </cell>
          <cell r="X8">
            <v>0.30594725442857751</v>
          </cell>
          <cell r="Y8">
            <v>7.1595610521394001E-2</v>
          </cell>
          <cell r="Z8">
            <v>6.0451651774959137E-3</v>
          </cell>
          <cell r="AA8">
            <v>6.8359837154934336E-2</v>
          </cell>
          <cell r="AB8">
            <v>2.8178037619276387E-2</v>
          </cell>
          <cell r="AC8">
            <v>0.21572386893067125</v>
          </cell>
          <cell r="AD8">
            <v>1.8548755058193579E-2</v>
          </cell>
          <cell r="AE8">
            <v>0.14710055618540213</v>
          </cell>
          <cell r="AF8">
            <v>4.1282245132230305E-2</v>
          </cell>
        </row>
        <row r="9">
          <cell r="W9">
            <v>43854</v>
          </cell>
          <cell r="X9">
            <v>0.30594725442857751</v>
          </cell>
          <cell r="Y9">
            <v>7.1595610521394001E-2</v>
          </cell>
          <cell r="Z9">
            <v>6.0451651774959137E-3</v>
          </cell>
          <cell r="AA9">
            <v>6.8359837154934336E-2</v>
          </cell>
          <cell r="AB9">
            <v>2.8178037619276387E-2</v>
          </cell>
          <cell r="AC9">
            <v>0.21572386893067125</v>
          </cell>
          <cell r="AD9">
            <v>1.8548755058193579E-2</v>
          </cell>
          <cell r="AE9">
            <v>0.14710055618540213</v>
          </cell>
          <cell r="AF9">
            <v>4.1282245132230305E-2</v>
          </cell>
        </row>
        <row r="10">
          <cell r="W10">
            <v>43853</v>
          </cell>
          <cell r="X10">
            <v>0.30594725442857751</v>
          </cell>
          <cell r="Y10">
            <v>7.1595610521394001E-2</v>
          </cell>
          <cell r="Z10">
            <v>6.0451651774959137E-3</v>
          </cell>
          <cell r="AA10">
            <v>6.8359837154934336E-2</v>
          </cell>
          <cell r="AB10">
            <v>2.8178037619276387E-2</v>
          </cell>
          <cell r="AC10">
            <v>0.21572386893067125</v>
          </cell>
          <cell r="AD10">
            <v>1.8548755058193579E-2</v>
          </cell>
          <cell r="AE10">
            <v>0.14710055618540213</v>
          </cell>
          <cell r="AF10">
            <v>4.1282245132230305E-2</v>
          </cell>
        </row>
        <row r="11">
          <cell r="W11">
            <v>43852</v>
          </cell>
          <cell r="X11">
            <v>0.28191201269744592</v>
          </cell>
          <cell r="Y11">
            <v>7.2856891754451758E-2</v>
          </cell>
          <cell r="Z11">
            <v>1.1588333978096513E-2</v>
          </cell>
          <cell r="AA11">
            <v>7.6887503081350436E-2</v>
          </cell>
          <cell r="AB11">
            <v>2.9449796611885397E-2</v>
          </cell>
          <cell r="AC11">
            <v>0.21158927659780002</v>
          </cell>
          <cell r="AD11">
            <v>2.429310210878137E-2</v>
          </cell>
          <cell r="AE11">
            <v>0.14832909471628031</v>
          </cell>
          <cell r="AF11">
            <v>3.8509615274754112E-2</v>
          </cell>
        </row>
        <row r="12">
          <cell r="W12">
            <v>43851</v>
          </cell>
          <cell r="X12">
            <v>0.2868656979658642</v>
          </cell>
          <cell r="Y12">
            <v>6.9686816210473804E-2</v>
          </cell>
          <cell r="Z12">
            <v>1.2359193853373732E-2</v>
          </cell>
          <cell r="AA12">
            <v>7.8119776806401642E-2</v>
          </cell>
          <cell r="AB12">
            <v>2.9282780347029923E-2</v>
          </cell>
          <cell r="AC12">
            <v>0.20900711924150678</v>
          </cell>
          <cell r="AD12">
            <v>2.3353929244555486E-2</v>
          </cell>
          <cell r="AE12">
            <v>0.15001347360972953</v>
          </cell>
          <cell r="AF12">
            <v>3.738486625081415E-2</v>
          </cell>
        </row>
        <row r="13">
          <cell r="W13">
            <v>43850</v>
          </cell>
          <cell r="X13">
            <v>0.28874825740188487</v>
          </cell>
          <cell r="Y13">
            <v>6.9513272475193622E-2</v>
          </cell>
          <cell r="Z13">
            <v>1.2586005133655884E-2</v>
          </cell>
          <cell r="AA13">
            <v>7.7616854929722048E-2</v>
          </cell>
          <cell r="AB13">
            <v>2.8851893596457907E-2</v>
          </cell>
          <cell r="AC13">
            <v>0.21035917626406514</v>
          </cell>
          <cell r="AD13">
            <v>2.3298375111614485E-2</v>
          </cell>
          <cell r="AE13">
            <v>0.14768302951465442</v>
          </cell>
          <cell r="AF13">
            <v>3.7344734267831622E-2</v>
          </cell>
        </row>
        <row r="14">
          <cell r="W14">
            <v>43849</v>
          </cell>
          <cell r="X14">
            <v>0.28842496935536283</v>
          </cell>
          <cell r="Y14">
            <v>6.7940379845507784E-2</v>
          </cell>
          <cell r="Z14">
            <v>1.3499610388305699E-2</v>
          </cell>
          <cell r="AA14">
            <v>7.8808146081425182E-2</v>
          </cell>
          <cell r="AB14">
            <v>2.7234277047019972E-2</v>
          </cell>
          <cell r="AC14">
            <v>0.2084684169991278</v>
          </cell>
          <cell r="AD14">
            <v>2.4197640994525704E-2</v>
          </cell>
          <cell r="AE14">
            <v>0.14820257316280236</v>
          </cell>
          <cell r="AF14">
            <v>3.777889021066063E-2</v>
          </cell>
        </row>
        <row r="15">
          <cell r="W15">
            <v>43848</v>
          </cell>
          <cell r="X15">
            <v>0.2875583660084986</v>
          </cell>
          <cell r="Y15">
            <v>6.4458673973225133E-2</v>
          </cell>
          <cell r="Z15">
            <v>1.6869805501048645E-2</v>
          </cell>
          <cell r="AA15">
            <v>8.0123277109346552E-2</v>
          </cell>
          <cell r="AB15">
            <v>2.6967927716762152E-2</v>
          </cell>
          <cell r="AC15">
            <v>0.20321125922307229</v>
          </cell>
          <cell r="AD15">
            <v>2.2592002364398182E-2</v>
          </cell>
          <cell r="AE15">
            <v>0.14945239999564527</v>
          </cell>
          <cell r="AF15">
            <v>3.7848342781957783E-2</v>
          </cell>
        </row>
        <row r="16">
          <cell r="W16">
            <v>43847</v>
          </cell>
          <cell r="X16">
            <v>0.2875583660084986</v>
          </cell>
          <cell r="Y16">
            <v>6.4458673973225133E-2</v>
          </cell>
          <cell r="Z16">
            <v>1.6869805501048645E-2</v>
          </cell>
          <cell r="AA16">
            <v>8.0123277109346552E-2</v>
          </cell>
          <cell r="AB16">
            <v>2.6967927716762152E-2</v>
          </cell>
          <cell r="AC16">
            <v>0.20321125922307229</v>
          </cell>
          <cell r="AD16">
            <v>2.2592002364398182E-2</v>
          </cell>
          <cell r="AE16">
            <v>0.14945239999564527</v>
          </cell>
          <cell r="AF16">
            <v>3.7848342781957783E-2</v>
          </cell>
        </row>
        <row r="17">
          <cell r="W17">
            <v>43846</v>
          </cell>
          <cell r="X17">
            <v>0.2875583660084986</v>
          </cell>
          <cell r="Y17">
            <v>6.4458673973225133E-2</v>
          </cell>
          <cell r="Z17">
            <v>1.6869805501048645E-2</v>
          </cell>
          <cell r="AA17">
            <v>8.0123277109346552E-2</v>
          </cell>
          <cell r="AB17">
            <v>2.6967927716762152E-2</v>
          </cell>
          <cell r="AC17">
            <v>0.20321125922307229</v>
          </cell>
          <cell r="AD17">
            <v>2.2592002364398182E-2</v>
          </cell>
          <cell r="AE17">
            <v>0.14945239999564527</v>
          </cell>
          <cell r="AF17">
            <v>3.7848342781957783E-2</v>
          </cell>
        </row>
        <row r="18">
          <cell r="W18">
            <v>43845</v>
          </cell>
          <cell r="X18">
            <v>0.28831748893471826</v>
          </cell>
          <cell r="Y18">
            <v>5.7833808990164041E-2</v>
          </cell>
          <cell r="Z18">
            <v>2.0310317235864329E-2</v>
          </cell>
          <cell r="AA18">
            <v>7.9498902526886253E-2</v>
          </cell>
          <cell r="AB18">
            <v>2.8737791269211978E-2</v>
          </cell>
          <cell r="AC18">
            <v>0.20002037953820617</v>
          </cell>
          <cell r="AD18">
            <v>2.1411520203625398E-2</v>
          </cell>
          <cell r="AE18">
            <v>0.15279177853283743</v>
          </cell>
          <cell r="AF18">
            <v>3.6771281685473674E-2</v>
          </cell>
        </row>
        <row r="19">
          <cell r="W19">
            <v>43844</v>
          </cell>
          <cell r="X19">
            <v>0.28831748893471826</v>
          </cell>
          <cell r="Y19">
            <v>5.7833808990164041E-2</v>
          </cell>
          <cell r="Z19">
            <v>2.0310317235864329E-2</v>
          </cell>
          <cell r="AA19">
            <v>7.9498902526886253E-2</v>
          </cell>
          <cell r="AB19">
            <v>2.8737791269211978E-2</v>
          </cell>
          <cell r="AC19">
            <v>0.20002037953820617</v>
          </cell>
          <cell r="AD19">
            <v>2.1411520203625398E-2</v>
          </cell>
          <cell r="AE19">
            <v>0.15279177853283743</v>
          </cell>
          <cell r="AF19">
            <v>3.6771281685473674E-2</v>
          </cell>
        </row>
        <row r="20">
          <cell r="W20">
            <v>43843</v>
          </cell>
          <cell r="X20">
            <v>0.28961314821263601</v>
          </cell>
          <cell r="Y20">
            <v>5.7829850270653564E-2</v>
          </cell>
          <cell r="Z20">
            <v>2.1387139213018443E-2</v>
          </cell>
          <cell r="AA20">
            <v>8.1628504872693908E-2</v>
          </cell>
          <cell r="AB20">
            <v>2.9228379201637216E-2</v>
          </cell>
          <cell r="AC20">
            <v>0.2001125876376548</v>
          </cell>
          <cell r="AD20">
            <v>2.1826505406326257E-2</v>
          </cell>
          <cell r="AE20">
            <v>0.1530304336480944</v>
          </cell>
          <cell r="AF20">
            <v>3.7544734777033684E-2</v>
          </cell>
        </row>
        <row r="21">
          <cell r="W21">
            <v>43842</v>
          </cell>
          <cell r="X21">
            <v>0.28961314821263601</v>
          </cell>
          <cell r="Y21">
            <v>5.7829850270653564E-2</v>
          </cell>
          <cell r="Z21">
            <v>2.1387139213018443E-2</v>
          </cell>
          <cell r="AA21">
            <v>8.1628504872693908E-2</v>
          </cell>
          <cell r="AB21">
            <v>2.9228379201637216E-2</v>
          </cell>
          <cell r="AC21">
            <v>0.2001125876376548</v>
          </cell>
          <cell r="AD21">
            <v>2.1826505406326257E-2</v>
          </cell>
          <cell r="AE21">
            <v>0.1530304336480944</v>
          </cell>
          <cell r="AF21">
            <v>3.7544734777033684E-2</v>
          </cell>
        </row>
        <row r="22">
          <cell r="W22">
            <v>43841</v>
          </cell>
          <cell r="X22">
            <v>0.29469854326236194</v>
          </cell>
          <cell r="Y22">
            <v>5.4198495746006714E-2</v>
          </cell>
          <cell r="Z22">
            <v>2.1536635955549627E-2</v>
          </cell>
          <cell r="AA22">
            <v>8.3336349167520946E-2</v>
          </cell>
          <cell r="AB22">
            <v>2.910588958746127E-2</v>
          </cell>
          <cell r="AC22">
            <v>0.1953818793284729</v>
          </cell>
          <cell r="AD22">
            <v>1.9408248806216565E-2</v>
          </cell>
          <cell r="AE22">
            <v>0.15401240789235643</v>
          </cell>
          <cell r="AF22">
            <v>3.5643466477826416E-2</v>
          </cell>
        </row>
        <row r="23">
          <cell r="W23">
            <v>43840</v>
          </cell>
          <cell r="X23">
            <v>0.29070771804619405</v>
          </cell>
          <cell r="Y23">
            <v>5.5635168803155173E-2</v>
          </cell>
          <cell r="Z23">
            <v>2.166292840926657E-2</v>
          </cell>
          <cell r="AA23">
            <v>8.2002600554727231E-2</v>
          </cell>
          <cell r="AB23">
            <v>2.8335207333500891E-2</v>
          </cell>
          <cell r="AC23">
            <v>0.19735663955208377</v>
          </cell>
          <cell r="AD23">
            <v>2.0459566027353413E-2</v>
          </cell>
          <cell r="AE23">
            <v>0.15326839468166564</v>
          </cell>
          <cell r="AF23">
            <v>3.5967815921466709E-2</v>
          </cell>
        </row>
        <row r="24">
          <cell r="W24">
            <v>43839</v>
          </cell>
          <cell r="X24">
            <v>0.29070771804619405</v>
          </cell>
          <cell r="Y24">
            <v>5.5635168803155173E-2</v>
          </cell>
          <cell r="Z24">
            <v>2.166292840926657E-2</v>
          </cell>
          <cell r="AA24">
            <v>8.2002600554727231E-2</v>
          </cell>
          <cell r="AB24">
            <v>2.8335207333500891E-2</v>
          </cell>
          <cell r="AC24">
            <v>0.19735663955208377</v>
          </cell>
          <cell r="AD24">
            <v>2.0459566027353413E-2</v>
          </cell>
          <cell r="AE24">
            <v>0.15326839468166564</v>
          </cell>
          <cell r="AF24">
            <v>3.5967815921466709E-2</v>
          </cell>
        </row>
        <row r="25">
          <cell r="W25">
            <v>43838</v>
          </cell>
          <cell r="X25">
            <v>0.29596292869892915</v>
          </cell>
          <cell r="Y25">
            <v>5.3865604768947903E-2</v>
          </cell>
          <cell r="Z25">
            <v>2.2335575570705563E-2</v>
          </cell>
          <cell r="AA25">
            <v>8.3255330613367345E-2</v>
          </cell>
          <cell r="AB25">
            <v>2.8978588796938164E-2</v>
          </cell>
          <cell r="AC25">
            <v>0.19663276871957894</v>
          </cell>
          <cell r="AD25">
            <v>1.9391937994468984E-2</v>
          </cell>
          <cell r="AE25">
            <v>0.15212888769307648</v>
          </cell>
          <cell r="AF25">
            <v>3.5696365046534499E-2</v>
          </cell>
        </row>
        <row r="26">
          <cell r="W26">
            <v>43837</v>
          </cell>
          <cell r="X26">
            <v>0.29596292869892915</v>
          </cell>
          <cell r="Y26">
            <v>5.3865604768947903E-2</v>
          </cell>
          <cell r="Z26">
            <v>2.2335575570705563E-2</v>
          </cell>
          <cell r="AA26">
            <v>8.3255330613367345E-2</v>
          </cell>
          <cell r="AB26">
            <v>2.8978588796938164E-2</v>
          </cell>
          <cell r="AC26">
            <v>0.19663276871957894</v>
          </cell>
          <cell r="AD26">
            <v>1.9391937994468984E-2</v>
          </cell>
          <cell r="AE26">
            <v>0.15212888769307648</v>
          </cell>
          <cell r="AF26">
            <v>3.5696365046534499E-2</v>
          </cell>
        </row>
        <row r="27">
          <cell r="W27">
            <v>43836</v>
          </cell>
          <cell r="X27">
            <v>0.29650672724706584</v>
          </cell>
          <cell r="Y27">
            <v>5.4542892285728034E-2</v>
          </cell>
          <cell r="Z27">
            <v>2.2582524805180335E-2</v>
          </cell>
          <cell r="AA27">
            <v>8.3475416092827742E-2</v>
          </cell>
          <cell r="AB27">
            <v>2.8940775629585112E-2</v>
          </cell>
          <cell r="AC27">
            <v>0.19623368912672765</v>
          </cell>
          <cell r="AD27">
            <v>1.9469752945964067E-2</v>
          </cell>
          <cell r="AE27">
            <v>0.1499922476861979</v>
          </cell>
          <cell r="AF27">
            <v>3.576912319938657E-2</v>
          </cell>
        </row>
        <row r="28">
          <cell r="W28">
            <v>43835</v>
          </cell>
          <cell r="X28">
            <v>0.29650672724706584</v>
          </cell>
          <cell r="Y28">
            <v>5.4542892285728034E-2</v>
          </cell>
          <cell r="Z28">
            <v>2.2582524805180335E-2</v>
          </cell>
          <cell r="AA28">
            <v>8.3475416092827742E-2</v>
          </cell>
          <cell r="AB28">
            <v>2.8940775629585112E-2</v>
          </cell>
          <cell r="AC28">
            <v>0.19623368912672765</v>
          </cell>
          <cell r="AD28">
            <v>1.9469752945964067E-2</v>
          </cell>
          <cell r="AE28">
            <v>0.1499922476861979</v>
          </cell>
          <cell r="AF28">
            <v>3.576912319938657E-2</v>
          </cell>
        </row>
        <row r="29">
          <cell r="W29">
            <v>43834</v>
          </cell>
          <cell r="X29">
            <v>0.29519969153146036</v>
          </cell>
          <cell r="Y29">
            <v>5.3314750652896828E-2</v>
          </cell>
          <cell r="Z29">
            <v>2.2670253722542045E-2</v>
          </cell>
          <cell r="AA29">
            <v>8.375155463529721E-2</v>
          </cell>
          <cell r="AB29">
            <v>2.8739150040168845E-2</v>
          </cell>
          <cell r="AC29">
            <v>0.1927285373536845</v>
          </cell>
          <cell r="AD29">
            <v>1.7603595739578873E-2</v>
          </cell>
          <cell r="AE29">
            <v>0.15066871476377292</v>
          </cell>
          <cell r="AF29">
            <v>3.5315494553098258E-2</v>
          </cell>
        </row>
        <row r="30">
          <cell r="W30">
            <v>43833</v>
          </cell>
          <cell r="X30">
            <v>0.29519969153146036</v>
          </cell>
          <cell r="Y30">
            <v>5.3314750652896828E-2</v>
          </cell>
          <cell r="Z30">
            <v>2.2670253722542045E-2</v>
          </cell>
          <cell r="AA30">
            <v>8.375155463529721E-2</v>
          </cell>
          <cell r="AB30">
            <v>2.8739150040168845E-2</v>
          </cell>
          <cell r="AC30">
            <v>0.1927285373536845</v>
          </cell>
          <cell r="AD30">
            <v>1.7603595739578873E-2</v>
          </cell>
          <cell r="AE30">
            <v>0.15066871476377292</v>
          </cell>
          <cell r="AF30">
            <v>3.5315494553098258E-2</v>
          </cell>
        </row>
        <row r="31">
          <cell r="W31">
            <v>43832</v>
          </cell>
          <cell r="X31">
            <v>0.29519969153146036</v>
          </cell>
          <cell r="Y31">
            <v>5.3314750652896828E-2</v>
          </cell>
          <cell r="Z31">
            <v>2.2670253722542045E-2</v>
          </cell>
          <cell r="AA31">
            <v>8.375155463529721E-2</v>
          </cell>
          <cell r="AB31">
            <v>2.8739150040168845E-2</v>
          </cell>
          <cell r="AC31">
            <v>0.1927285373536845</v>
          </cell>
          <cell r="AD31">
            <v>1.7603595739578873E-2</v>
          </cell>
          <cell r="AE31">
            <v>0.15066871476377292</v>
          </cell>
          <cell r="AF31">
            <v>3.5315494553098258E-2</v>
          </cell>
        </row>
        <row r="32">
          <cell r="W32">
            <v>43831</v>
          </cell>
          <cell r="X32">
            <v>0.29519969153146036</v>
          </cell>
          <cell r="Y32">
            <v>5.3314750652896828E-2</v>
          </cell>
          <cell r="Z32">
            <v>2.2670253722542045E-2</v>
          </cell>
          <cell r="AA32">
            <v>8.375155463529721E-2</v>
          </cell>
          <cell r="AB32">
            <v>2.8739150040168845E-2</v>
          </cell>
          <cell r="AC32">
            <v>0.1927285373536845</v>
          </cell>
          <cell r="AD32">
            <v>1.7603595739578873E-2</v>
          </cell>
          <cell r="AE32">
            <v>0.15066871476377292</v>
          </cell>
          <cell r="AF32">
            <v>3.5315494553098258E-2</v>
          </cell>
        </row>
        <row r="33">
          <cell r="W33">
            <v>43830</v>
          </cell>
          <cell r="X33">
            <v>0.29519969153146036</v>
          </cell>
          <cell r="Y33">
            <v>5.3314750652896828E-2</v>
          </cell>
          <cell r="Z33">
            <v>2.2670253722542045E-2</v>
          </cell>
          <cell r="AA33">
            <v>8.375155463529721E-2</v>
          </cell>
          <cell r="AB33">
            <v>2.8739150040168845E-2</v>
          </cell>
          <cell r="AC33">
            <v>0.1927285373536845</v>
          </cell>
          <cell r="AD33">
            <v>1.7603595739578873E-2</v>
          </cell>
          <cell r="AE33">
            <v>0.15066871476377292</v>
          </cell>
          <cell r="AF33">
            <v>3.5315494553098258E-2</v>
          </cell>
        </row>
        <row r="34">
          <cell r="W34">
            <v>43829</v>
          </cell>
          <cell r="X34">
            <v>0.2950682582498525</v>
          </cell>
          <cell r="Y34">
            <v>5.3711992993866343E-2</v>
          </cell>
          <cell r="Z34">
            <v>2.2602757370622707E-2</v>
          </cell>
          <cell r="AA34">
            <v>8.4150012267417237E-2</v>
          </cell>
          <cell r="AB34">
            <v>2.8037219677865752E-2</v>
          </cell>
          <cell r="AC34">
            <v>0.19315285392717643</v>
          </cell>
          <cell r="AD34">
            <v>1.7664169962895909E-2</v>
          </cell>
          <cell r="AE34">
            <v>0.1499302669845001</v>
          </cell>
          <cell r="AF34">
            <v>3.5674420271759461E-2</v>
          </cell>
        </row>
        <row r="35">
          <cell r="W35">
            <v>43828</v>
          </cell>
          <cell r="X35">
            <v>0.2950682582498525</v>
          </cell>
          <cell r="Y35">
            <v>5.3711992993866343E-2</v>
          </cell>
          <cell r="Z35">
            <v>2.2602757370622707E-2</v>
          </cell>
          <cell r="AA35">
            <v>8.4150012267417237E-2</v>
          </cell>
          <cell r="AB35">
            <v>2.8037219677865752E-2</v>
          </cell>
          <cell r="AC35">
            <v>0.19315285392717643</v>
          </cell>
          <cell r="AD35">
            <v>1.7664169962895909E-2</v>
          </cell>
          <cell r="AE35">
            <v>0.1499302669845001</v>
          </cell>
          <cell r="AF35">
            <v>3.5674420271759461E-2</v>
          </cell>
        </row>
        <row r="36">
          <cell r="W36">
            <v>43827</v>
          </cell>
          <cell r="X36">
            <v>0.29408295915911042</v>
          </cell>
          <cell r="Y36">
            <v>5.3077854909468668E-2</v>
          </cell>
          <cell r="Z36">
            <v>2.2616570945577792E-2</v>
          </cell>
          <cell r="AA36">
            <v>8.4947131896047898E-2</v>
          </cell>
          <cell r="AB36">
            <v>2.8218080216256547E-2</v>
          </cell>
          <cell r="AC36">
            <v>0.19298265853448079</v>
          </cell>
          <cell r="AD36">
            <v>1.7512873804663338E-2</v>
          </cell>
          <cell r="AE36">
            <v>0.1507981487121185</v>
          </cell>
          <cell r="AF36">
            <v>3.5702056588465807E-2</v>
          </cell>
        </row>
        <row r="37">
          <cell r="W37">
            <v>43826</v>
          </cell>
          <cell r="X37">
            <v>0.29240107340374594</v>
          </cell>
          <cell r="Y37">
            <v>4.9862176813777352E-2</v>
          </cell>
          <cell r="Z37">
            <v>2.1468058876370901E-2</v>
          </cell>
          <cell r="AA37">
            <v>8.9687333251552703E-2</v>
          </cell>
          <cell r="AB37">
            <v>2.760087892580813E-2</v>
          </cell>
          <cell r="AC37">
            <v>0.19156383443172526</v>
          </cell>
          <cell r="AD37">
            <v>1.5609572743570001E-2</v>
          </cell>
          <cell r="AE37">
            <v>0.15334552845815883</v>
          </cell>
          <cell r="AF37">
            <v>3.438643145467099E-2</v>
          </cell>
        </row>
        <row r="38">
          <cell r="W38">
            <v>43825</v>
          </cell>
          <cell r="X38">
            <v>0.29240107340374594</v>
          </cell>
          <cell r="Y38">
            <v>4.9862176813777352E-2</v>
          </cell>
          <cell r="Z38">
            <v>2.1468058876370901E-2</v>
          </cell>
          <cell r="AA38">
            <v>8.9687333251552703E-2</v>
          </cell>
          <cell r="AB38">
            <v>2.760087892580813E-2</v>
          </cell>
          <cell r="AC38">
            <v>0.19156383443172526</v>
          </cell>
          <cell r="AD38">
            <v>1.5609572743570001E-2</v>
          </cell>
          <cell r="AE38">
            <v>0.15334552845815883</v>
          </cell>
          <cell r="AF38">
            <v>3.438643145467099E-2</v>
          </cell>
        </row>
        <row r="39">
          <cell r="W39">
            <v>43824</v>
          </cell>
          <cell r="X39">
            <v>0.29240107340374594</v>
          </cell>
          <cell r="Y39">
            <v>4.9862176813777352E-2</v>
          </cell>
          <cell r="Z39">
            <v>2.1468058876370901E-2</v>
          </cell>
          <cell r="AA39">
            <v>8.9687333251552703E-2</v>
          </cell>
          <cell r="AB39">
            <v>2.760087892580813E-2</v>
          </cell>
          <cell r="AC39">
            <v>0.19156383443172526</v>
          </cell>
          <cell r="AD39">
            <v>1.5609572743570001E-2</v>
          </cell>
          <cell r="AE39">
            <v>0.15334552845815883</v>
          </cell>
          <cell r="AF39">
            <v>3.438643145467099E-2</v>
          </cell>
        </row>
        <row r="40">
          <cell r="W40">
            <v>43823</v>
          </cell>
          <cell r="X40">
            <v>0.29240107340374594</v>
          </cell>
          <cell r="Y40">
            <v>4.9862176813777352E-2</v>
          </cell>
          <cell r="Z40">
            <v>2.1468058876370901E-2</v>
          </cell>
          <cell r="AA40">
            <v>8.9687333251552703E-2</v>
          </cell>
          <cell r="AB40">
            <v>2.760087892580813E-2</v>
          </cell>
          <cell r="AC40">
            <v>0.19156383443172526</v>
          </cell>
          <cell r="AD40">
            <v>1.5609572743570001E-2</v>
          </cell>
          <cell r="AE40">
            <v>0.15334552845815883</v>
          </cell>
          <cell r="AF40">
            <v>3.438643145467099E-2</v>
          </cell>
        </row>
        <row r="41">
          <cell r="W41">
            <v>43822</v>
          </cell>
          <cell r="X41">
            <v>0.29193300760937213</v>
          </cell>
          <cell r="Y41">
            <v>4.962202951825137E-2</v>
          </cell>
          <cell r="Z41">
            <v>2.1467401832510731E-2</v>
          </cell>
          <cell r="AA41">
            <v>9.0621455530349726E-2</v>
          </cell>
          <cell r="AB41">
            <v>2.6903703717219084E-2</v>
          </cell>
          <cell r="AC41">
            <v>0.19155418333036742</v>
          </cell>
          <cell r="AD41">
            <v>1.6078528892380924E-2</v>
          </cell>
          <cell r="AE41">
            <v>0.15218326660167697</v>
          </cell>
          <cell r="AF41">
            <v>3.4384468265113863E-2</v>
          </cell>
        </row>
        <row r="42">
          <cell r="W42">
            <v>43821</v>
          </cell>
          <cell r="X42">
            <v>0.29131916695086479</v>
          </cell>
          <cell r="Y42">
            <v>4.8717694685330562E-2</v>
          </cell>
          <cell r="Z42">
            <v>2.1252095012480314E-2</v>
          </cell>
          <cell r="AA42">
            <v>9.0988942513581736E-2</v>
          </cell>
          <cell r="AB42">
            <v>2.6781157043463674E-2</v>
          </cell>
          <cell r="AC42">
            <v>0.19226013078082216</v>
          </cell>
          <cell r="AD42">
            <v>1.6526656727451541E-2</v>
          </cell>
          <cell r="AE42">
            <v>0.15119821586090659</v>
          </cell>
          <cell r="AF42">
            <v>3.4484148779177909E-2</v>
          </cell>
        </row>
        <row r="43">
          <cell r="W43">
            <v>43820</v>
          </cell>
          <cell r="X43">
            <v>0.28986615284537282</v>
          </cell>
          <cell r="Y43">
            <v>4.7432504803236367E-2</v>
          </cell>
          <cell r="Z43">
            <v>2.0485529404446798E-2</v>
          </cell>
          <cell r="AA43">
            <v>9.1187169663456691E-2</v>
          </cell>
          <cell r="AB43">
            <v>2.6548830438229365E-2</v>
          </cell>
          <cell r="AC43">
            <v>0.19113867335920043</v>
          </cell>
          <cell r="AD43">
            <v>1.5885138429839005E-2</v>
          </cell>
          <cell r="AE43">
            <v>0.15119702754229089</v>
          </cell>
          <cell r="AF43">
            <v>3.4110017485247446E-2</v>
          </cell>
        </row>
        <row r="44">
          <cell r="W44">
            <v>43819</v>
          </cell>
          <cell r="X44">
            <v>0.28986615284537282</v>
          </cell>
          <cell r="Y44">
            <v>4.7432504803236367E-2</v>
          </cell>
          <cell r="Z44">
            <v>2.0485529404446798E-2</v>
          </cell>
          <cell r="AA44">
            <v>9.1187169663456691E-2</v>
          </cell>
          <cell r="AB44">
            <v>2.6548830438229365E-2</v>
          </cell>
          <cell r="AC44">
            <v>0.19113867335920043</v>
          </cell>
          <cell r="AD44">
            <v>1.5885138429839005E-2</v>
          </cell>
          <cell r="AE44">
            <v>0.15119702754229089</v>
          </cell>
          <cell r="AF44">
            <v>3.4110017485247446E-2</v>
          </cell>
        </row>
        <row r="45">
          <cell r="W45">
            <v>43818</v>
          </cell>
          <cell r="X45">
            <v>0.28986615284537282</v>
          </cell>
          <cell r="Y45">
            <v>4.7432504803236367E-2</v>
          </cell>
          <cell r="Z45">
            <v>2.0485529404446798E-2</v>
          </cell>
          <cell r="AA45">
            <v>9.1187169663456691E-2</v>
          </cell>
          <cell r="AB45">
            <v>2.6548830438229365E-2</v>
          </cell>
          <cell r="AC45">
            <v>0.19113867335920043</v>
          </cell>
          <cell r="AD45">
            <v>1.5885138429839005E-2</v>
          </cell>
          <cell r="AE45">
            <v>0.15119702754229089</v>
          </cell>
          <cell r="AF45">
            <v>3.4110017485247446E-2</v>
          </cell>
        </row>
        <row r="46">
          <cell r="W46">
            <v>43817</v>
          </cell>
          <cell r="X46">
            <v>0.29191441326562917</v>
          </cell>
          <cell r="Y46">
            <v>4.4735417511482821E-2</v>
          </cell>
          <cell r="Z46">
            <v>2.0860983194271938E-2</v>
          </cell>
          <cell r="AA46">
            <v>9.3678144093476162E-2</v>
          </cell>
          <cell r="AB46">
            <v>2.6411995589478938E-2</v>
          </cell>
          <cell r="AC46">
            <v>0.18970765322185071</v>
          </cell>
          <cell r="AD46">
            <v>1.5661914777996944E-2</v>
          </cell>
          <cell r="AE46">
            <v>0.15110527416553887</v>
          </cell>
          <cell r="AF46">
            <v>3.4985065485760275E-2</v>
          </cell>
        </row>
        <row r="47">
          <cell r="W47">
            <v>43816</v>
          </cell>
          <cell r="X47">
            <v>0.29363117477551015</v>
          </cell>
          <cell r="Y47">
            <v>4.0973469116344204E-2</v>
          </cell>
          <cell r="Z47">
            <v>2.0241806986241149E-2</v>
          </cell>
          <cell r="AA47">
            <v>9.5294608130765374E-2</v>
          </cell>
          <cell r="AB47">
            <v>2.5771496129010481E-2</v>
          </cell>
          <cell r="AC47">
            <v>0.19078891274467646</v>
          </cell>
          <cell r="AD47">
            <v>1.5699912541025911E-2</v>
          </cell>
          <cell r="AE47">
            <v>0.15281672540324448</v>
          </cell>
          <cell r="AF47">
            <v>3.5284027106259205E-2</v>
          </cell>
        </row>
        <row r="48">
          <cell r="W48">
            <v>43815</v>
          </cell>
          <cell r="X48">
            <v>0.29247286277459733</v>
          </cell>
          <cell r="Y48">
            <v>4.0414278386617493E-2</v>
          </cell>
          <cell r="Z48">
            <v>2.0022160788320906E-2</v>
          </cell>
          <cell r="AA48">
            <v>9.6610519314558996E-2</v>
          </cell>
          <cell r="AB48">
            <v>2.4589071173537213E-2</v>
          </cell>
          <cell r="AC48">
            <v>0.1877288168496177</v>
          </cell>
          <cell r="AD48">
            <v>1.5581507378569372E-2</v>
          </cell>
          <cell r="AE48">
            <v>0.15408225292750538</v>
          </cell>
          <cell r="AF48">
            <v>3.4260238071342895E-2</v>
          </cell>
        </row>
        <row r="49">
          <cell r="W49">
            <v>43814</v>
          </cell>
          <cell r="X49">
            <v>0.29247286277459733</v>
          </cell>
          <cell r="Y49">
            <v>4.0414278386617493E-2</v>
          </cell>
          <cell r="Z49">
            <v>2.0022160788320906E-2</v>
          </cell>
          <cell r="AA49">
            <v>9.6610519314558996E-2</v>
          </cell>
          <cell r="AB49">
            <v>2.4589071173537213E-2</v>
          </cell>
          <cell r="AC49">
            <v>0.1877288168496177</v>
          </cell>
          <cell r="AD49">
            <v>1.5581507378569372E-2</v>
          </cell>
          <cell r="AE49">
            <v>0.15408225292750538</v>
          </cell>
          <cell r="AF49">
            <v>3.4260238071342895E-2</v>
          </cell>
        </row>
        <row r="50">
          <cell r="W50">
            <v>43813</v>
          </cell>
          <cell r="X50">
            <v>0.29354867766046971</v>
          </cell>
          <cell r="Y50">
            <v>3.9671843391045396E-2</v>
          </cell>
          <cell r="Z50">
            <v>1.9705406562417326E-2</v>
          </cell>
          <cell r="AA50">
            <v>9.6819221750176182E-2</v>
          </cell>
          <cell r="AB50">
            <v>2.4377523559797203E-2</v>
          </cell>
          <cell r="AC50">
            <v>0.1872112319583854</v>
          </cell>
          <cell r="AD50">
            <v>1.5830298952650527E-2</v>
          </cell>
          <cell r="AE50">
            <v>0.15414626693523137</v>
          </cell>
          <cell r="AF50">
            <v>3.441685131542857E-2</v>
          </cell>
        </row>
        <row r="51">
          <cell r="W51">
            <v>43812</v>
          </cell>
          <cell r="X51">
            <v>0.29514468234967506</v>
          </cell>
          <cell r="Y51">
            <v>3.4131779766547972E-2</v>
          </cell>
          <cell r="Z51">
            <v>1.8402546126082289E-2</v>
          </cell>
          <cell r="AA51">
            <v>9.7011170901948149E-2</v>
          </cell>
          <cell r="AB51">
            <v>2.3326479185314421E-2</v>
          </cell>
          <cell r="AC51">
            <v>0.18919317982060124</v>
          </cell>
          <cell r="AD51">
            <v>1.4931705487004523E-2</v>
          </cell>
          <cell r="AE51">
            <v>0.15522141131168191</v>
          </cell>
          <cell r="AF51">
            <v>3.4388464876786679E-2</v>
          </cell>
        </row>
        <row r="52">
          <cell r="W52">
            <v>43811</v>
          </cell>
          <cell r="X52">
            <v>0.29514468234967506</v>
          </cell>
          <cell r="Y52">
            <v>3.4131779766547972E-2</v>
          </cell>
          <cell r="Z52">
            <v>1.8402546126082289E-2</v>
          </cell>
          <cell r="AA52">
            <v>9.7011170901948149E-2</v>
          </cell>
          <cell r="AB52">
            <v>2.3326479185314421E-2</v>
          </cell>
          <cell r="AC52">
            <v>0.18919317982060124</v>
          </cell>
          <cell r="AD52">
            <v>1.4931705487004523E-2</v>
          </cell>
          <cell r="AE52">
            <v>0.15522141131168191</v>
          </cell>
          <cell r="AF52">
            <v>3.4388464876786679E-2</v>
          </cell>
        </row>
        <row r="53">
          <cell r="W53">
            <v>43810</v>
          </cell>
          <cell r="X53">
            <v>0.28506028635985514</v>
          </cell>
          <cell r="Y53">
            <v>3.2232027726515372E-2</v>
          </cell>
          <cell r="Z53">
            <v>1.9534996386641964E-2</v>
          </cell>
          <cell r="AA53">
            <v>9.7251721312620026E-2</v>
          </cell>
          <cell r="AB53">
            <v>2.3480416858534352E-2</v>
          </cell>
          <cell r="AC53">
            <v>0.19342883674813011</v>
          </cell>
          <cell r="AD53">
            <v>1.4729755494797003E-2</v>
          </cell>
          <cell r="AE53">
            <v>0.16057326186999468</v>
          </cell>
          <cell r="AF53">
            <v>3.5267376867420104E-2</v>
          </cell>
        </row>
        <row r="54">
          <cell r="W54">
            <v>43809</v>
          </cell>
          <cell r="X54">
            <v>0.28922277444415018</v>
          </cell>
          <cell r="Y54">
            <v>2.9034603686560748E-2</v>
          </cell>
          <cell r="Z54">
            <v>1.7114828596217869E-2</v>
          </cell>
          <cell r="AA54">
            <v>9.5328996286282677E-2</v>
          </cell>
          <cell r="AB54">
            <v>2.0348215454448221E-2</v>
          </cell>
          <cell r="AC54">
            <v>0.19056413674039305</v>
          </cell>
          <cell r="AD54">
            <v>1.5983290682623642E-2</v>
          </cell>
          <cell r="AE54">
            <v>0.16279077936063968</v>
          </cell>
          <cell r="AF54">
            <v>3.4185749452037215E-2</v>
          </cell>
        </row>
        <row r="55">
          <cell r="W55">
            <v>43808</v>
          </cell>
          <cell r="X55">
            <v>0.28700211715371482</v>
          </cell>
          <cell r="Y55">
            <v>2.621067139942073E-2</v>
          </cell>
          <cell r="Z55">
            <v>1.7703546772417048E-2</v>
          </cell>
          <cell r="AA55">
            <v>9.5436249225108225E-2</v>
          </cell>
          <cell r="AB55">
            <v>2.0473587425639171E-2</v>
          </cell>
          <cell r="AC55">
            <v>0.19099402328777101</v>
          </cell>
          <cell r="AD55">
            <v>1.550227738422744E-2</v>
          </cell>
          <cell r="AE55">
            <v>0.16522041982926469</v>
          </cell>
          <cell r="AF55">
            <v>3.3975091869807149E-2</v>
          </cell>
        </row>
        <row r="56">
          <cell r="W56">
            <v>43807</v>
          </cell>
          <cell r="X56">
            <v>0.28897714864130675</v>
          </cell>
          <cell r="Y56">
            <v>2.8612737631869563E-2</v>
          </cell>
          <cell r="Z56">
            <v>1.6837551652853729E-2</v>
          </cell>
          <cell r="AA56">
            <v>9.541250542183731E-2</v>
          </cell>
          <cell r="AB56">
            <v>2.0357317815930111E-2</v>
          </cell>
          <cell r="AC56">
            <v>0.19107489424163906</v>
          </cell>
          <cell r="AD56">
            <v>1.6037008332397337E-2</v>
          </cell>
          <cell r="AE56">
            <v>0.16224617216768439</v>
          </cell>
          <cell r="AF56">
            <v>3.432603379318911E-2</v>
          </cell>
        </row>
        <row r="57">
          <cell r="W57">
            <v>43806</v>
          </cell>
          <cell r="X57">
            <v>0.28940816782201551</v>
          </cell>
          <cell r="Y57">
            <v>2.0604652644417139E-2</v>
          </cell>
          <cell r="Z57">
            <v>1.7477837498212488E-2</v>
          </cell>
          <cell r="AA57">
            <v>9.4497442312846541E-2</v>
          </cell>
          <cell r="AB57">
            <v>1.8960886354281184E-2</v>
          </cell>
          <cell r="AC57">
            <v>0.18866945298628462</v>
          </cell>
          <cell r="AD57">
            <v>1.4716381344172139E-2</v>
          </cell>
          <cell r="AE57">
            <v>0.16747555604545133</v>
          </cell>
          <cell r="AF57">
            <v>3.318576926145346E-2</v>
          </cell>
        </row>
        <row r="58">
          <cell r="W58">
            <v>43805</v>
          </cell>
          <cell r="X58">
            <v>0.28940816782201551</v>
          </cell>
          <cell r="Y58">
            <v>2.0604652644417139E-2</v>
          </cell>
          <cell r="Z58">
            <v>1.7477837498212488E-2</v>
          </cell>
          <cell r="AA58">
            <v>9.4497442312846541E-2</v>
          </cell>
          <cell r="AB58">
            <v>1.8960886354281184E-2</v>
          </cell>
          <cell r="AC58">
            <v>0.18866945298628462</v>
          </cell>
          <cell r="AD58">
            <v>1.4716381344172139E-2</v>
          </cell>
          <cell r="AE58">
            <v>0.16747555604545133</v>
          </cell>
          <cell r="AF58">
            <v>3.318576926145346E-2</v>
          </cell>
        </row>
        <row r="59">
          <cell r="W59">
            <v>43804</v>
          </cell>
          <cell r="X59">
            <v>0.28940816782201551</v>
          </cell>
          <cell r="Y59">
            <v>2.0604652644417139E-2</v>
          </cell>
          <cell r="Z59">
            <v>1.7477837498212488E-2</v>
          </cell>
          <cell r="AA59">
            <v>9.4497442312846541E-2</v>
          </cell>
          <cell r="AB59">
            <v>1.8960886354281184E-2</v>
          </cell>
          <cell r="AC59">
            <v>0.18866945298628462</v>
          </cell>
          <cell r="AD59">
            <v>1.4716381344172139E-2</v>
          </cell>
          <cell r="AE59">
            <v>0.16747555604545133</v>
          </cell>
          <cell r="AF59">
            <v>3.318576926145346E-2</v>
          </cell>
        </row>
        <row r="60">
          <cell r="W60">
            <v>43803</v>
          </cell>
          <cell r="X60">
            <v>0.29061908923015622</v>
          </cell>
          <cell r="Y60">
            <v>1.8107234540454573E-2</v>
          </cell>
          <cell r="Z60">
            <v>1.801827671925146E-2</v>
          </cell>
          <cell r="AA60">
            <v>9.3268610885454517E-2</v>
          </cell>
          <cell r="AB60">
            <v>1.9759412334916973E-2</v>
          </cell>
          <cell r="AC60">
            <v>0.18897390194544128</v>
          </cell>
          <cell r="AD60">
            <v>1.4311956967862218E-2</v>
          </cell>
          <cell r="AE60">
            <v>0.17166880816573435</v>
          </cell>
          <cell r="AF60">
            <v>3.2610315016810928E-2</v>
          </cell>
        </row>
        <row r="61">
          <cell r="W61">
            <v>43802</v>
          </cell>
          <cell r="X61">
            <v>0.29061908923015622</v>
          </cell>
          <cell r="Y61">
            <v>1.8107234540454573E-2</v>
          </cell>
          <cell r="Z61">
            <v>1.801827671925146E-2</v>
          </cell>
          <cell r="AA61">
            <v>9.3268610885454517E-2</v>
          </cell>
          <cell r="AB61">
            <v>1.9759412334916973E-2</v>
          </cell>
          <cell r="AC61">
            <v>0.18897390194544128</v>
          </cell>
          <cell r="AD61">
            <v>1.4311956967862218E-2</v>
          </cell>
          <cell r="AE61">
            <v>0.17166880816573435</v>
          </cell>
          <cell r="AF61">
            <v>3.2610315016810928E-2</v>
          </cell>
        </row>
        <row r="62">
          <cell r="W62">
            <v>43801</v>
          </cell>
          <cell r="X62">
            <v>0.290587235702844</v>
          </cell>
          <cell r="Y62">
            <v>1.714991226203702E-2</v>
          </cell>
          <cell r="Z62">
            <v>1.7868118334892727E-2</v>
          </cell>
          <cell r="AA62">
            <v>9.2623977252375408E-2</v>
          </cell>
          <cell r="AB62">
            <v>1.9572563665146932E-2</v>
          </cell>
          <cell r="AC62">
            <v>0.18934174608784571</v>
          </cell>
          <cell r="AD62">
            <v>1.4413011228288267E-2</v>
          </cell>
          <cell r="AE62">
            <v>0.17385759148701391</v>
          </cell>
          <cell r="AF62">
            <v>3.2344582667802338E-2</v>
          </cell>
        </row>
        <row r="63">
          <cell r="W63">
            <v>43800</v>
          </cell>
          <cell r="X63">
            <v>0.290587235702844</v>
          </cell>
          <cell r="Y63">
            <v>1.714991226203702E-2</v>
          </cell>
          <cell r="Z63">
            <v>1.7868118334892727E-2</v>
          </cell>
          <cell r="AA63">
            <v>9.2623977252375408E-2</v>
          </cell>
          <cell r="AB63">
            <v>1.9572563665146932E-2</v>
          </cell>
          <cell r="AC63">
            <v>0.18934174608784571</v>
          </cell>
          <cell r="AD63">
            <v>1.4413011228288267E-2</v>
          </cell>
          <cell r="AE63">
            <v>0.17385759148701391</v>
          </cell>
          <cell r="AF63">
            <v>3.2344582667802338E-2</v>
          </cell>
        </row>
        <row r="64">
          <cell r="W64">
            <v>43799</v>
          </cell>
          <cell r="X64">
            <v>0.28921255401482016</v>
          </cell>
          <cell r="Y64">
            <v>1.4868394586965801E-2</v>
          </cell>
          <cell r="Z64">
            <v>1.8186376380103071E-2</v>
          </cell>
          <cell r="AA64">
            <v>9.142833230172126E-2</v>
          </cell>
          <cell r="AB64">
            <v>1.9107082074201372E-2</v>
          </cell>
          <cell r="AC64">
            <v>0.18944286223965548</v>
          </cell>
          <cell r="AD64">
            <v>1.396229748832239E-2</v>
          </cell>
          <cell r="AE64">
            <v>0.17783148151181158</v>
          </cell>
          <cell r="AF64">
            <v>3.1939067767020241E-2</v>
          </cell>
        </row>
        <row r="65">
          <cell r="W65">
            <v>43798</v>
          </cell>
          <cell r="X65">
            <v>0.28921255401482016</v>
          </cell>
          <cell r="Y65">
            <v>1.4868394586965801E-2</v>
          </cell>
          <cell r="Z65">
            <v>1.8186376380103071E-2</v>
          </cell>
          <cell r="AA65">
            <v>9.142833230172126E-2</v>
          </cell>
          <cell r="AB65">
            <v>1.9107082074201372E-2</v>
          </cell>
          <cell r="AC65">
            <v>0.18944286223965548</v>
          </cell>
          <cell r="AD65">
            <v>1.396229748832239E-2</v>
          </cell>
          <cell r="AE65">
            <v>0.17783148151181158</v>
          </cell>
          <cell r="AF65">
            <v>3.1939067767020241E-2</v>
          </cell>
        </row>
        <row r="66">
          <cell r="W66">
            <v>43797</v>
          </cell>
          <cell r="X66">
            <v>0.28982759513736472</v>
          </cell>
          <cell r="Y66">
            <v>1.0528161459325686E-2</v>
          </cell>
          <cell r="Z66">
            <v>1.7835121277555342E-2</v>
          </cell>
          <cell r="AA66">
            <v>9.0944757038497068E-2</v>
          </cell>
          <cell r="AB66">
            <v>1.922853913264308E-2</v>
          </cell>
          <cell r="AC66">
            <v>0.18684717449856048</v>
          </cell>
          <cell r="AD66">
            <v>1.312402675238847E-2</v>
          </cell>
          <cell r="AE66">
            <v>0.18290848384245928</v>
          </cell>
          <cell r="AF66">
            <v>3.128004352724998E-2</v>
          </cell>
        </row>
        <row r="67">
          <cell r="W67">
            <v>43796</v>
          </cell>
          <cell r="X67">
            <v>0.28982759513736472</v>
          </cell>
          <cell r="Y67">
            <v>1.0528161459325686E-2</v>
          </cell>
          <cell r="Z67">
            <v>1.7835121277555342E-2</v>
          </cell>
          <cell r="AA67">
            <v>9.0944757038497068E-2</v>
          </cell>
          <cell r="AB67">
            <v>1.922853913264308E-2</v>
          </cell>
          <cell r="AC67">
            <v>0.18684717449856048</v>
          </cell>
          <cell r="AD67">
            <v>1.312402675238847E-2</v>
          </cell>
          <cell r="AE67">
            <v>0.18290848384245928</v>
          </cell>
          <cell r="AF67">
            <v>3.128004352724998E-2</v>
          </cell>
        </row>
        <row r="68">
          <cell r="W68">
            <v>43795</v>
          </cell>
          <cell r="X68">
            <v>0.28982759513736472</v>
          </cell>
          <cell r="Y68">
            <v>1.0528161459325686E-2</v>
          </cell>
          <cell r="Z68">
            <v>1.7835121277555342E-2</v>
          </cell>
          <cell r="AA68">
            <v>9.0944757038497068E-2</v>
          </cell>
          <cell r="AB68">
            <v>1.922853913264308E-2</v>
          </cell>
          <cell r="AC68">
            <v>0.18684717449856048</v>
          </cell>
          <cell r="AD68">
            <v>1.312402675238847E-2</v>
          </cell>
          <cell r="AE68">
            <v>0.18290848384245928</v>
          </cell>
          <cell r="AF68">
            <v>3.128004352724998E-2</v>
          </cell>
        </row>
        <row r="69">
          <cell r="W69">
            <v>43794</v>
          </cell>
          <cell r="X69">
            <v>0.29091105252792471</v>
          </cell>
          <cell r="Y69">
            <v>1.004672950437442E-2</v>
          </cell>
          <cell r="Z69">
            <v>1.791604109920248E-2</v>
          </cell>
          <cell r="AA69">
            <v>9.0008267047534951E-2</v>
          </cell>
          <cell r="AB69">
            <v>1.8991697917223702E-2</v>
          </cell>
          <cell r="AC69">
            <v>0.18722626731287764</v>
          </cell>
          <cell r="AD69">
            <v>1.3189442554556974E-2</v>
          </cell>
          <cell r="AE69">
            <v>0.18325137885275608</v>
          </cell>
          <cell r="AF69">
            <v>3.1235309325992205E-2</v>
          </cell>
        </row>
        <row r="70">
          <cell r="W70">
            <v>43793</v>
          </cell>
          <cell r="X70">
            <v>0.29197364867153808</v>
          </cell>
          <cell r="Y70">
            <v>9.2997320600143839E-3</v>
          </cell>
          <cell r="Z70">
            <v>1.7986268939751748E-2</v>
          </cell>
          <cell r="AA70">
            <v>8.7339222610382822E-2</v>
          </cell>
          <cell r="AB70">
            <v>1.8721817809959702E-2</v>
          </cell>
          <cell r="AC70">
            <v>0.18884589494785919</v>
          </cell>
          <cell r="AD70">
            <v>1.3657632007293573E-2</v>
          </cell>
          <cell r="AE70">
            <v>0.1839535121627747</v>
          </cell>
          <cell r="AF70">
            <v>3.1632055898431037E-2</v>
          </cell>
        </row>
        <row r="71">
          <cell r="W71">
            <v>43792</v>
          </cell>
          <cell r="X71">
            <v>0.29501366737022733</v>
          </cell>
          <cell r="Y71">
            <v>7.7492227294937936E-3</v>
          </cell>
          <cell r="Z71">
            <v>1.8500925124005408E-2</v>
          </cell>
          <cell r="AA71">
            <v>8.3291890501798804E-2</v>
          </cell>
          <cell r="AB71">
            <v>1.910739129358013E-2</v>
          </cell>
          <cell r="AC71">
            <v>0.18502603188483061</v>
          </cell>
          <cell r="AD71">
            <v>1.2956975149892464E-2</v>
          </cell>
          <cell r="AE71">
            <v>0.18575065674793498</v>
          </cell>
          <cell r="AF71">
            <v>3.1809046881288709E-2</v>
          </cell>
        </row>
        <row r="72">
          <cell r="W72">
            <v>43791</v>
          </cell>
          <cell r="X72">
            <v>0.29501366737022733</v>
          </cell>
          <cell r="Y72">
            <v>7.7492227294937936E-3</v>
          </cell>
          <cell r="Z72">
            <v>1.8500925124005408E-2</v>
          </cell>
          <cell r="AA72">
            <v>8.3291890501798804E-2</v>
          </cell>
          <cell r="AB72">
            <v>1.910739129358013E-2</v>
          </cell>
          <cell r="AC72">
            <v>0.18502603188483061</v>
          </cell>
          <cell r="AD72">
            <v>1.2956975149892464E-2</v>
          </cell>
          <cell r="AE72">
            <v>0.18575065674793498</v>
          </cell>
          <cell r="AF72">
            <v>3.1809046881288709E-2</v>
          </cell>
        </row>
        <row r="73">
          <cell r="W73">
            <v>43790</v>
          </cell>
          <cell r="X73">
            <v>0.30002136252074291</v>
          </cell>
          <cell r="Y73">
            <v>7.911487625996895E-3</v>
          </cell>
          <cell r="Z73">
            <v>1.8665474129693504E-2</v>
          </cell>
          <cell r="AA73">
            <v>8.1736878796799639E-2</v>
          </cell>
          <cell r="AB73">
            <v>1.8675311694271085E-2</v>
          </cell>
          <cell r="AC73">
            <v>0.18406348971313707</v>
          </cell>
          <cell r="AD73">
            <v>1.2396108874313545E-2</v>
          </cell>
          <cell r="AE73">
            <v>0.18744988862375553</v>
          </cell>
          <cell r="AF73">
            <v>3.0201427033828939E-2</v>
          </cell>
        </row>
        <row r="74">
          <cell r="W74">
            <v>43789</v>
          </cell>
          <cell r="X74">
            <v>0.29827590640155849</v>
          </cell>
          <cell r="Y74">
            <v>6.3725524811397939E-3</v>
          </cell>
          <cell r="Z74">
            <v>1.834090235966699E-2</v>
          </cell>
          <cell r="AA74">
            <v>7.4877690518852819E-2</v>
          </cell>
          <cell r="AB74">
            <v>1.835248847941533E-2</v>
          </cell>
          <cell r="AC74">
            <v>0.18626867440312478</v>
          </cell>
          <cell r="AD74">
            <v>1.0871253992390213E-2</v>
          </cell>
          <cell r="AE74">
            <v>0.19436744359486816</v>
          </cell>
          <cell r="AF74">
            <v>2.8027215388189024E-2</v>
          </cell>
        </row>
        <row r="75">
          <cell r="W75">
            <v>43788</v>
          </cell>
          <cell r="X75">
            <v>0.29806630622932678</v>
          </cell>
          <cell r="Y75">
            <v>5.7986290492092153E-3</v>
          </cell>
          <cell r="Z75">
            <v>1.9286625997614586E-2</v>
          </cell>
          <cell r="AA75">
            <v>7.4100378042328927E-2</v>
          </cell>
          <cell r="AB75">
            <v>1.8650879296063624E-2</v>
          </cell>
          <cell r="AC75">
            <v>0.1810284303802136</v>
          </cell>
          <cell r="AD75">
            <v>1.0569705779481615E-2</v>
          </cell>
          <cell r="AE75">
            <v>0.19627833952853979</v>
          </cell>
          <cell r="AF75">
            <v>2.7554738232189378E-2</v>
          </cell>
        </row>
        <row r="76">
          <cell r="W76">
            <v>43787</v>
          </cell>
          <cell r="X76">
            <v>0.29714107559313641</v>
          </cell>
          <cell r="Y76">
            <v>5.7353201913543572E-3</v>
          </cell>
          <cell r="Z76">
            <v>1.9679679740822891E-2</v>
          </cell>
          <cell r="AA76">
            <v>7.3386725512652518E-2</v>
          </cell>
          <cell r="AB76">
            <v>1.8328474694851903E-2</v>
          </cell>
          <cell r="AC76">
            <v>0.1844721774485602</v>
          </cell>
          <cell r="AD76">
            <v>1.0394918704443545E-2</v>
          </cell>
          <cell r="AE76">
            <v>0.1962102120064014</v>
          </cell>
          <cell r="AF76">
            <v>2.8262241373915985E-2</v>
          </cell>
        </row>
        <row r="77">
          <cell r="W77">
            <v>43786</v>
          </cell>
          <cell r="X77">
            <v>0.29596216079018917</v>
          </cell>
          <cell r="Y77">
            <v>5.6427130612953348E-3</v>
          </cell>
          <cell r="Z77">
            <v>1.9185415949096587E-2</v>
          </cell>
          <cell r="AA77">
            <v>7.4086436395980448E-2</v>
          </cell>
          <cell r="AB77">
            <v>1.8931659758458369E-2</v>
          </cell>
          <cell r="AC77">
            <v>0.1826241873895228</v>
          </cell>
          <cell r="AD77">
            <v>9.919479562912812E-3</v>
          </cell>
          <cell r="AE77">
            <v>0.19983769598656873</v>
          </cell>
          <cell r="AF77">
            <v>2.6996522595646187E-2</v>
          </cell>
        </row>
        <row r="78">
          <cell r="W78">
            <v>43785</v>
          </cell>
          <cell r="X78">
            <v>0.29426985584626569</v>
          </cell>
          <cell r="Y78">
            <v>3.2091141071887465E-3</v>
          </cell>
          <cell r="Z78">
            <v>1.9660960514181758E-2</v>
          </cell>
          <cell r="AA78">
            <v>7.2836467761414697E-2</v>
          </cell>
          <cell r="AB78">
            <v>1.8924955098208483E-2</v>
          </cell>
          <cell r="AC78">
            <v>0.18126061278144923</v>
          </cell>
          <cell r="AD78">
            <v>9.7649532662701585E-3</v>
          </cell>
          <cell r="AE78">
            <v>0.20321689881569266</v>
          </cell>
          <cell r="AF78">
            <v>2.6977426926187563E-2</v>
          </cell>
        </row>
        <row r="79">
          <cell r="W79">
            <v>43784</v>
          </cell>
          <cell r="X79">
            <v>0.29426985584626569</v>
          </cell>
          <cell r="Y79">
            <v>3.2091141071887465E-3</v>
          </cell>
          <cell r="Z79">
            <v>1.9660960514181758E-2</v>
          </cell>
          <cell r="AA79">
            <v>7.2836467761414697E-2</v>
          </cell>
          <cell r="AB79">
            <v>1.8924955098208483E-2</v>
          </cell>
          <cell r="AC79">
            <v>0.18126061278144923</v>
          </cell>
          <cell r="AD79">
            <v>9.7649532662701585E-3</v>
          </cell>
          <cell r="AE79">
            <v>0.20321689881569266</v>
          </cell>
          <cell r="AF79">
            <v>2.6977426926187563E-2</v>
          </cell>
        </row>
        <row r="80">
          <cell r="W80">
            <v>43783</v>
          </cell>
          <cell r="X80">
            <v>0.29426985584626569</v>
          </cell>
          <cell r="Y80">
            <v>3.2091141071887465E-3</v>
          </cell>
          <cell r="Z80">
            <v>1.9660960514181758E-2</v>
          </cell>
          <cell r="AA80">
            <v>7.2836467761414697E-2</v>
          </cell>
          <cell r="AB80">
            <v>1.8924955098208483E-2</v>
          </cell>
          <cell r="AC80">
            <v>0.18126061278144923</v>
          </cell>
          <cell r="AD80">
            <v>9.7649532662701585E-3</v>
          </cell>
          <cell r="AE80">
            <v>0.20321689881569266</v>
          </cell>
          <cell r="AF80">
            <v>2.6977426926187563E-2</v>
          </cell>
        </row>
        <row r="81">
          <cell r="W81">
            <v>43782</v>
          </cell>
          <cell r="X81">
            <v>0.29725450003037229</v>
          </cell>
          <cell r="Y81">
            <v>2.3493621693713392E-3</v>
          </cell>
          <cell r="Z81">
            <v>1.9839517365351094E-2</v>
          </cell>
          <cell r="AA81">
            <v>7.0561404826126661E-2</v>
          </cell>
          <cell r="AB81">
            <v>1.9332732731525071E-2</v>
          </cell>
          <cell r="AC81">
            <v>0.17823714335146973</v>
          </cell>
          <cell r="AD81">
            <v>9.6585792707937403E-3</v>
          </cell>
          <cell r="AE81">
            <v>0.20719784097964872</v>
          </cell>
          <cell r="AF81">
            <v>2.6568897786901646E-2</v>
          </cell>
        </row>
        <row r="82">
          <cell r="W82">
            <v>43781</v>
          </cell>
          <cell r="X82">
            <v>0.29725450003037229</v>
          </cell>
          <cell r="Y82">
            <v>2.3493621693713392E-3</v>
          </cell>
          <cell r="Z82">
            <v>1.9839517365351094E-2</v>
          </cell>
          <cell r="AA82">
            <v>7.0561404826126661E-2</v>
          </cell>
          <cell r="AB82">
            <v>1.9332732731525071E-2</v>
          </cell>
          <cell r="AC82">
            <v>0.17823714335146973</v>
          </cell>
          <cell r="AD82">
            <v>9.6585792707937403E-3</v>
          </cell>
          <cell r="AE82">
            <v>0.20719784097964872</v>
          </cell>
          <cell r="AF82">
            <v>2.6568897786901646E-2</v>
          </cell>
        </row>
        <row r="83">
          <cell r="W83">
            <v>43780</v>
          </cell>
          <cell r="X83">
            <v>0.29942988881219079</v>
          </cell>
          <cell r="Y83">
            <v>2.3655870524029337E-3</v>
          </cell>
          <cell r="Z83">
            <v>2.0055327473777609E-2</v>
          </cell>
          <cell r="AA83">
            <v>6.9645627227580914E-2</v>
          </cell>
          <cell r="AB83">
            <v>1.934220620798412E-2</v>
          </cell>
          <cell r="AC83">
            <v>0.17813209043005226</v>
          </cell>
          <cell r="AD83">
            <v>9.8040790065201215E-3</v>
          </cell>
          <cell r="AE83">
            <v>0.20560807909717069</v>
          </cell>
          <cell r="AF83">
            <v>2.622267132443197E-2</v>
          </cell>
        </row>
        <row r="84">
          <cell r="W84">
            <v>43779</v>
          </cell>
          <cell r="X84">
            <v>0.29942988881219079</v>
          </cell>
          <cell r="Y84">
            <v>2.3655870524029337E-3</v>
          </cell>
          <cell r="Z84">
            <v>2.0055327473777609E-2</v>
          </cell>
          <cell r="AA84">
            <v>6.9645627227580914E-2</v>
          </cell>
          <cell r="AB84">
            <v>1.934220620798412E-2</v>
          </cell>
          <cell r="AC84">
            <v>0.17813209043005226</v>
          </cell>
          <cell r="AD84">
            <v>9.8040790065201215E-3</v>
          </cell>
          <cell r="AE84">
            <v>0.20560807909717069</v>
          </cell>
          <cell r="AF84">
            <v>2.622267132443197E-2</v>
          </cell>
        </row>
        <row r="85">
          <cell r="W85">
            <v>43778</v>
          </cell>
          <cell r="X85">
            <v>0.29891584089706152</v>
          </cell>
          <cell r="Y85">
            <v>1.150722982391113E-3</v>
          </cell>
          <cell r="Z85">
            <v>1.9399264659358297E-2</v>
          </cell>
          <cell r="AA85">
            <v>6.8406190145149551E-2</v>
          </cell>
          <cell r="AB85">
            <v>1.9315833118344752E-2</v>
          </cell>
          <cell r="AC85">
            <v>0.17637582665482915</v>
          </cell>
          <cell r="AD85">
            <v>9.7971941674544049E-3</v>
          </cell>
          <cell r="AE85">
            <v>0.20620135408750426</v>
          </cell>
          <cell r="AF85">
            <v>2.585887790237244E-2</v>
          </cell>
        </row>
        <row r="86">
          <cell r="W86">
            <v>43777</v>
          </cell>
          <cell r="X86">
            <v>0.29891584089706152</v>
          </cell>
          <cell r="Y86">
            <v>1.150722982391113E-3</v>
          </cell>
          <cell r="Z86">
            <v>1.9399264659358297E-2</v>
          </cell>
          <cell r="AA86">
            <v>6.8406190145149551E-2</v>
          </cell>
          <cell r="AB86">
            <v>1.9315833118344752E-2</v>
          </cell>
          <cell r="AC86">
            <v>0.17637582665482915</v>
          </cell>
          <cell r="AD86">
            <v>9.7971941674544049E-3</v>
          </cell>
          <cell r="AE86">
            <v>0.20620135408750426</v>
          </cell>
          <cell r="AF86">
            <v>2.585887790237244E-2</v>
          </cell>
        </row>
        <row r="87">
          <cell r="W87">
            <v>43776</v>
          </cell>
          <cell r="X87">
            <v>0.29891584089706152</v>
          </cell>
          <cell r="Y87">
            <v>1.150722982391113E-3</v>
          </cell>
          <cell r="Z87">
            <v>1.9399264659358297E-2</v>
          </cell>
          <cell r="AA87">
            <v>6.8406190145149551E-2</v>
          </cell>
          <cell r="AB87">
            <v>1.9315833118344752E-2</v>
          </cell>
          <cell r="AC87">
            <v>0.17637582665482915</v>
          </cell>
          <cell r="AD87">
            <v>9.7971941674544049E-3</v>
          </cell>
          <cell r="AE87">
            <v>0.20620135408750426</v>
          </cell>
          <cell r="AF87">
            <v>2.585887790237244E-2</v>
          </cell>
        </row>
        <row r="88">
          <cell r="W88">
            <v>43775</v>
          </cell>
          <cell r="X88">
            <v>0.30023595843173023</v>
          </cell>
          <cell r="Y88">
            <v>1.155020655138658E-3</v>
          </cell>
          <cell r="Z88">
            <v>1.9767093763708748E-2</v>
          </cell>
          <cell r="AA88">
            <v>6.7900317298735413E-2</v>
          </cell>
          <cell r="AB88">
            <v>1.9294777908589376E-2</v>
          </cell>
          <cell r="AC88">
            <v>0.17539573606497172</v>
          </cell>
          <cell r="AD88">
            <v>9.7405891374217294E-3</v>
          </cell>
          <cell r="AE88">
            <v>0.20649837280000347</v>
          </cell>
          <cell r="AF88">
            <v>2.552818024750669E-2</v>
          </cell>
        </row>
        <row r="89">
          <cell r="W89">
            <v>43774</v>
          </cell>
          <cell r="X89">
            <v>0.30023595843173023</v>
          </cell>
          <cell r="Y89">
            <v>1.155020655138658E-3</v>
          </cell>
          <cell r="Z89">
            <v>1.9767093763708748E-2</v>
          </cell>
          <cell r="AA89">
            <v>6.7900317298735413E-2</v>
          </cell>
          <cell r="AB89">
            <v>1.9294777908589376E-2</v>
          </cell>
          <cell r="AC89">
            <v>0.17539573606497172</v>
          </cell>
          <cell r="AD89">
            <v>9.7405891374217294E-3</v>
          </cell>
          <cell r="AE89">
            <v>0.20649837280000347</v>
          </cell>
          <cell r="AF89">
            <v>2.552818024750669E-2</v>
          </cell>
        </row>
        <row r="90">
          <cell r="W90">
            <v>43773</v>
          </cell>
          <cell r="X90">
            <v>0.30016973912698375</v>
          </cell>
          <cell r="Y90">
            <v>1.1582854760164621E-3</v>
          </cell>
          <cell r="Z90">
            <v>1.9765719819384173E-2</v>
          </cell>
          <cell r="AA90">
            <v>6.7521955919634058E-2</v>
          </cell>
          <cell r="AB90">
            <v>1.929206890011867E-2</v>
          </cell>
          <cell r="AC90">
            <v>0.1753201288437396</v>
          </cell>
          <cell r="AD90">
            <v>9.7394980760108271E-3</v>
          </cell>
          <cell r="AE90">
            <v>0.2068784109499944</v>
          </cell>
          <cell r="AF90">
            <v>2.5742363724896022E-2</v>
          </cell>
        </row>
        <row r="91">
          <cell r="W91">
            <v>43772</v>
          </cell>
          <cell r="X91">
            <v>0.30167669444503203</v>
          </cell>
          <cell r="Y91">
            <v>1.168443071154621E-3</v>
          </cell>
          <cell r="Z91">
            <v>2.0249707569911804E-2</v>
          </cell>
          <cell r="AA91">
            <v>6.5935195980829475E-2</v>
          </cell>
          <cell r="AB91">
            <v>1.9748426133320889E-2</v>
          </cell>
          <cell r="AC91">
            <v>0.1737888836217745</v>
          </cell>
          <cell r="AD91">
            <v>9.4912697913216906E-3</v>
          </cell>
          <cell r="AE91">
            <v>0.20825446731864256</v>
          </cell>
          <cell r="AF91">
            <v>2.5499478604354947E-2</v>
          </cell>
        </row>
        <row r="92">
          <cell r="W92">
            <v>43771</v>
          </cell>
          <cell r="X92">
            <v>0.30263829750376686</v>
          </cell>
          <cell r="Y92">
            <v>1.1505983920935196E-3</v>
          </cell>
          <cell r="Z92">
            <v>2.0685246847884135E-2</v>
          </cell>
          <cell r="AA92">
            <v>6.4631948654315499E-2</v>
          </cell>
          <cell r="AB92">
            <v>1.9533061316644194E-2</v>
          </cell>
          <cell r="AC92">
            <v>0.17432793045119382</v>
          </cell>
          <cell r="AD92">
            <v>9.2739215517023393E-3</v>
          </cell>
          <cell r="AE92">
            <v>0.20761208834946651</v>
          </cell>
          <cell r="AF92">
            <v>2.5565259170816691E-2</v>
          </cell>
        </row>
        <row r="93">
          <cell r="W93">
            <v>43770</v>
          </cell>
          <cell r="X93">
            <v>0.3049395779056574</v>
          </cell>
          <cell r="Y93">
            <v>1.1769301612249608E-3</v>
          </cell>
          <cell r="Z93">
            <v>2.0575086289696704E-2</v>
          </cell>
          <cell r="AA93">
            <v>6.2056032931176695E-2</v>
          </cell>
          <cell r="AB93">
            <v>1.8597994440796489E-2</v>
          </cell>
          <cell r="AC93">
            <v>0.17121017586120266</v>
          </cell>
          <cell r="AD93">
            <v>9.2045677503790387E-3</v>
          </cell>
          <cell r="AE93">
            <v>0.20921367326263987</v>
          </cell>
          <cell r="AF93">
            <v>2.5597693188611204E-2</v>
          </cell>
        </row>
        <row r="94">
          <cell r="W94">
            <v>43769</v>
          </cell>
          <cell r="X94">
            <v>0.3049395779056574</v>
          </cell>
          <cell r="Y94">
            <v>1.1769301612249608E-3</v>
          </cell>
          <cell r="Z94">
            <v>2.0575086289696704E-2</v>
          </cell>
          <cell r="AA94">
            <v>6.2056032931176695E-2</v>
          </cell>
          <cell r="AB94">
            <v>1.8597994440796489E-2</v>
          </cell>
          <cell r="AC94">
            <v>0.17121017586120266</v>
          </cell>
          <cell r="AD94">
            <v>9.2045677503790387E-3</v>
          </cell>
          <cell r="AE94">
            <v>0.20921367326263987</v>
          </cell>
          <cell r="AF94">
            <v>2.5597693188611204E-2</v>
          </cell>
        </row>
        <row r="95">
          <cell r="W95">
            <v>43768</v>
          </cell>
          <cell r="X95">
            <v>0.30685719765695318</v>
          </cell>
          <cell r="Y95">
            <v>7.7580424460315013E-5</v>
          </cell>
          <cell r="Z95">
            <v>2.0172949258002445E-2</v>
          </cell>
          <cell r="AA95">
            <v>6.281593172036741E-2</v>
          </cell>
          <cell r="AB95">
            <v>1.8140894842153362E-2</v>
          </cell>
          <cell r="AC95">
            <v>0.17044922483605135</v>
          </cell>
          <cell r="AD95">
            <v>9.1637027198202669E-3</v>
          </cell>
          <cell r="AE95">
            <v>0.20937539124486329</v>
          </cell>
          <cell r="AF95">
            <v>2.551460984473489E-2</v>
          </cell>
        </row>
        <row r="96">
          <cell r="W96">
            <v>43767</v>
          </cell>
          <cell r="X96">
            <v>0.31509126125331705</v>
          </cell>
          <cell r="Y96">
            <v>8.7153267082255763E-5</v>
          </cell>
          <cell r="Z96">
            <v>2.0269440445051867E-2</v>
          </cell>
          <cell r="AA96">
            <v>5.8029543900966325E-2</v>
          </cell>
          <cell r="AB96">
            <v>1.7117101164329438E-2</v>
          </cell>
          <cell r="AC96">
            <v>0.1681997629431887</v>
          </cell>
          <cell r="AD96">
            <v>9.5232830352266554E-3</v>
          </cell>
          <cell r="AE96">
            <v>0.20466018461783284</v>
          </cell>
          <cell r="AF96">
            <v>2.5940517981850146E-2</v>
          </cell>
        </row>
        <row r="97">
          <cell r="W97">
            <v>43766</v>
          </cell>
          <cell r="X97">
            <v>0.31631069153587854</v>
          </cell>
          <cell r="Y97">
            <v>9.0928547787442381E-5</v>
          </cell>
          <cell r="Z97">
            <v>2.0822817013513475E-2</v>
          </cell>
          <cell r="AA97">
            <v>5.6316586943070963E-2</v>
          </cell>
          <cell r="AB97">
            <v>1.6286522676368528E-2</v>
          </cell>
          <cell r="AC97">
            <v>0.16984773836122877</v>
          </cell>
          <cell r="AD97">
            <v>9.7338362975614139E-3</v>
          </cell>
          <cell r="AE97">
            <v>0.20457040770115767</v>
          </cell>
          <cell r="AF97">
            <v>2.5758214903363944E-2</v>
          </cell>
        </row>
        <row r="98">
          <cell r="W98">
            <v>43765</v>
          </cell>
          <cell r="X98">
            <v>0.31631069153587854</v>
          </cell>
          <cell r="Y98">
            <v>9.0928547787442381E-5</v>
          </cell>
          <cell r="Z98">
            <v>2.0822817013513475E-2</v>
          </cell>
          <cell r="AA98">
            <v>5.6316586943070963E-2</v>
          </cell>
          <cell r="AB98">
            <v>1.6286522676368528E-2</v>
          </cell>
          <cell r="AC98">
            <v>0.16984773836122877</v>
          </cell>
          <cell r="AD98">
            <v>9.7338362975614139E-3</v>
          </cell>
          <cell r="AE98">
            <v>0.20457040770115767</v>
          </cell>
          <cell r="AF98">
            <v>2.5758214903363944E-2</v>
          </cell>
        </row>
        <row r="99">
          <cell r="W99">
            <v>43764</v>
          </cell>
          <cell r="X99">
            <v>0.31602374394520627</v>
          </cell>
          <cell r="Y99">
            <v>9.0483990425754493E-5</v>
          </cell>
          <cell r="Z99">
            <v>2.0626788784298525E-2</v>
          </cell>
          <cell r="AA99">
            <v>5.5552061864986332E-2</v>
          </cell>
          <cell r="AB99">
            <v>1.6125189839872635E-2</v>
          </cell>
          <cell r="AC99">
            <v>0.16892911011165568</v>
          </cell>
          <cell r="AD99">
            <v>9.1444691586248013E-3</v>
          </cell>
          <cell r="AE99">
            <v>0.20823445434471716</v>
          </cell>
          <cell r="AF99">
            <v>2.5525755312288057E-2</v>
          </cell>
        </row>
        <row r="100">
          <cell r="W100">
            <v>43763</v>
          </cell>
          <cell r="X100">
            <v>0.30753244109352168</v>
          </cell>
          <cell r="Y100">
            <v>9.843329580757731E-5</v>
          </cell>
          <cell r="Z100">
            <v>1.9868692006238569E-2</v>
          </cell>
          <cell r="AA100">
            <v>5.0539211491414111E-2</v>
          </cell>
          <cell r="AB100">
            <v>1.521769810049157E-2</v>
          </cell>
          <cell r="AC100">
            <v>0.16292678036536115</v>
          </cell>
          <cell r="AD100">
            <v>8.7254544742648814E-3</v>
          </cell>
          <cell r="AE100">
            <v>0.22760593876361709</v>
          </cell>
          <cell r="AF100">
            <v>2.4337552361719403E-2</v>
          </cell>
        </row>
        <row r="101">
          <cell r="W101">
            <v>43762</v>
          </cell>
          <cell r="X101">
            <v>0.27784181273575498</v>
          </cell>
          <cell r="Y101">
            <v>9.7220422506056245E-5</v>
          </cell>
          <cell r="Z101">
            <v>1.93894740040856E-2</v>
          </cell>
          <cell r="AA101">
            <v>4.9213277384440944E-2</v>
          </cell>
          <cell r="AB101">
            <v>1.4795788616635552E-2</v>
          </cell>
          <cell r="AC101">
            <v>0.19211809376137834</v>
          </cell>
          <cell r="AD101">
            <v>8.5007411672495675E-3</v>
          </cell>
          <cell r="AE101">
            <v>0.22973512103036201</v>
          </cell>
          <cell r="AF101">
            <v>2.3920470237292518E-2</v>
          </cell>
        </row>
        <row r="102">
          <cell r="W102">
            <v>43761</v>
          </cell>
          <cell r="X102">
            <v>0.27784181273575498</v>
          </cell>
          <cell r="Y102">
            <v>9.7220422506056245E-5</v>
          </cell>
          <cell r="Z102">
            <v>1.93894740040856E-2</v>
          </cell>
          <cell r="AA102">
            <v>4.9213277384440944E-2</v>
          </cell>
          <cell r="AB102">
            <v>1.4795788616635552E-2</v>
          </cell>
          <cell r="AC102">
            <v>0.19211809376137834</v>
          </cell>
          <cell r="AD102">
            <v>8.5007411672495675E-3</v>
          </cell>
          <cell r="AE102">
            <v>0.22973512103036201</v>
          </cell>
          <cell r="AF102">
            <v>2.3920470237292518E-2</v>
          </cell>
        </row>
        <row r="103">
          <cell r="W103">
            <v>43760</v>
          </cell>
          <cell r="X103">
            <v>0.27784181273575498</v>
          </cell>
          <cell r="Y103">
            <v>9.7220422506056245E-5</v>
          </cell>
          <cell r="Z103">
            <v>1.93894740040856E-2</v>
          </cell>
          <cell r="AA103">
            <v>4.9213277384440944E-2</v>
          </cell>
          <cell r="AB103">
            <v>1.4795788616635552E-2</v>
          </cell>
          <cell r="AC103">
            <v>0.19211809376137834</v>
          </cell>
          <cell r="AD103">
            <v>8.5007411672495675E-3</v>
          </cell>
          <cell r="AE103">
            <v>0.22973512103036201</v>
          </cell>
          <cell r="AF103">
            <v>2.3920470237292518E-2</v>
          </cell>
        </row>
        <row r="104">
          <cell r="W104">
            <v>43759</v>
          </cell>
          <cell r="X104">
            <v>0.29955584392670831</v>
          </cell>
          <cell r="Y104">
            <v>0</v>
          </cell>
          <cell r="Z104">
            <v>1.7985099601820376E-2</v>
          </cell>
          <cell r="AA104">
            <v>4.5277276265748179E-2</v>
          </cell>
          <cell r="AB104">
            <v>1.3940159118759727E-2</v>
          </cell>
          <cell r="AC104">
            <v>0.18128705280638682</v>
          </cell>
          <cell r="AD104">
            <v>7.8347003289593372E-3</v>
          </cell>
          <cell r="AE104">
            <v>0.22851992024033052</v>
          </cell>
          <cell r="AF104">
            <v>2.1655621783899289E-2</v>
          </cell>
        </row>
        <row r="105">
          <cell r="W105">
            <v>43758</v>
          </cell>
          <cell r="X105">
            <v>0.30797873196999787</v>
          </cell>
          <cell r="Y105">
            <v>0</v>
          </cell>
          <cell r="Z105">
            <v>1.7432236963815816E-2</v>
          </cell>
          <cell r="AA105">
            <v>4.0819595713263643E-2</v>
          </cell>
          <cell r="AB105">
            <v>1.3038826861591982E-2</v>
          </cell>
          <cell r="AC105">
            <v>0.18648909067678821</v>
          </cell>
          <cell r="AD105">
            <v>7.6329046744512711E-3</v>
          </cell>
          <cell r="AE105">
            <v>0.22010984849750262</v>
          </cell>
          <cell r="AF105">
            <v>2.0443092113730143E-2</v>
          </cell>
        </row>
        <row r="106">
          <cell r="W106">
            <v>43757</v>
          </cell>
          <cell r="X106">
            <v>0.30856115809861973</v>
          </cell>
          <cell r="Y106">
            <v>0</v>
          </cell>
          <cell r="Z106">
            <v>1.6799182523679856E-2</v>
          </cell>
          <cell r="AA106">
            <v>3.9959450238012548E-2</v>
          </cell>
          <cell r="AB106">
            <v>1.1579252785400966E-2</v>
          </cell>
          <cell r="AC106">
            <v>0.18728736736088869</v>
          </cell>
          <cell r="AD106">
            <v>7.4442734569005291E-3</v>
          </cell>
          <cell r="AE106">
            <v>0.22243201000097709</v>
          </cell>
          <cell r="AF106">
            <v>2.0187641702285819E-2</v>
          </cell>
        </row>
        <row r="107">
          <cell r="W107">
            <v>43756</v>
          </cell>
          <cell r="X107">
            <v>0.30856115809861973</v>
          </cell>
          <cell r="Y107">
            <v>0</v>
          </cell>
          <cell r="Z107">
            <v>1.6799182523679856E-2</v>
          </cell>
          <cell r="AA107">
            <v>3.9959450238012548E-2</v>
          </cell>
          <cell r="AB107">
            <v>1.1579252785400966E-2</v>
          </cell>
          <cell r="AC107">
            <v>0.18728736736088869</v>
          </cell>
          <cell r="AD107">
            <v>7.4442734569005291E-3</v>
          </cell>
          <cell r="AE107">
            <v>0.22243201000097709</v>
          </cell>
          <cell r="AF107">
            <v>2.0187641702285819E-2</v>
          </cell>
        </row>
        <row r="108">
          <cell r="W108">
            <v>43755</v>
          </cell>
          <cell r="X108">
            <v>0.31152296280948411</v>
          </cell>
          <cell r="Y108">
            <v>0</v>
          </cell>
          <cell r="Z108">
            <v>1.7139164156802996E-2</v>
          </cell>
          <cell r="AA108">
            <v>3.7581551625438116E-2</v>
          </cell>
          <cell r="AB108">
            <v>1.0662775535135109E-2</v>
          </cell>
          <cell r="AC108">
            <v>0.18454435431311977</v>
          </cell>
          <cell r="AD108">
            <v>7.4269759605686695E-3</v>
          </cell>
          <cell r="AE108">
            <v>0.22330294068333711</v>
          </cell>
          <cell r="AF108">
            <v>2.0135338298282877E-2</v>
          </cell>
        </row>
        <row r="109">
          <cell r="W109">
            <v>43754</v>
          </cell>
          <cell r="X109">
            <v>0.31217060936556429</v>
          </cell>
          <cell r="Y109">
            <v>0</v>
          </cell>
          <cell r="Z109">
            <v>1.7376620978139523E-2</v>
          </cell>
          <cell r="AA109">
            <v>3.8791945379808061E-2</v>
          </cell>
          <cell r="AB109">
            <v>1.1447508409064852E-2</v>
          </cell>
          <cell r="AC109">
            <v>0.18379399812032529</v>
          </cell>
          <cell r="AD109">
            <v>7.6422583309150617E-3</v>
          </cell>
          <cell r="AE109">
            <v>0.22297660641442021</v>
          </cell>
          <cell r="AF109">
            <v>2.0119608590394619E-2</v>
          </cell>
        </row>
        <row r="110">
          <cell r="W110">
            <v>43753</v>
          </cell>
          <cell r="X110">
            <v>0.30663886677796576</v>
          </cell>
          <cell r="Y110">
            <v>0</v>
          </cell>
          <cell r="Z110">
            <v>1.650516473495945E-2</v>
          </cell>
          <cell r="AA110">
            <v>3.9754128248332701E-2</v>
          </cell>
          <cell r="AB110">
            <v>1.0345631806014673E-2</v>
          </cell>
          <cell r="AC110">
            <v>0.18216450747006457</v>
          </cell>
          <cell r="AD110">
            <v>6.8888295116548131E-3</v>
          </cell>
          <cell r="AE110">
            <v>0.2292961823878647</v>
          </cell>
          <cell r="AF110">
            <v>2.0901124770662329E-2</v>
          </cell>
        </row>
        <row r="111">
          <cell r="W111">
            <v>43752</v>
          </cell>
          <cell r="X111">
            <v>0.30641402707132015</v>
          </cell>
          <cell r="Y111">
            <v>0</v>
          </cell>
          <cell r="Z111">
            <v>1.6444196382667968E-2</v>
          </cell>
          <cell r="AA111">
            <v>3.9521950673473999E-2</v>
          </cell>
          <cell r="AB111">
            <v>9.8942778737856965E-3</v>
          </cell>
          <cell r="AC111">
            <v>0.18314181158760617</v>
          </cell>
          <cell r="AD111">
            <v>6.6797899264328595E-3</v>
          </cell>
          <cell r="AE111">
            <v>0.23046629030702859</v>
          </cell>
          <cell r="AF111">
            <v>2.1054934705896509E-2</v>
          </cell>
        </row>
        <row r="112">
          <cell r="W112">
            <v>43751</v>
          </cell>
          <cell r="X112">
            <v>0.30638175762150133</v>
          </cell>
          <cell r="Y112">
            <v>0</v>
          </cell>
          <cell r="Z112">
            <v>1.6497226449906161E-2</v>
          </cell>
          <cell r="AA112">
            <v>3.9628476465428254E-2</v>
          </cell>
          <cell r="AB112">
            <v>9.6869937199209628E-3</v>
          </cell>
          <cell r="AC112">
            <v>0.18377765218267411</v>
          </cell>
          <cell r="AD112">
            <v>6.91417539915866E-3</v>
          </cell>
          <cell r="AE112">
            <v>0.22983164285567612</v>
          </cell>
          <cell r="AF112">
            <v>2.0900309729359096E-2</v>
          </cell>
        </row>
        <row r="113">
          <cell r="W113">
            <v>43750</v>
          </cell>
          <cell r="X113">
            <v>0.30372154496913267</v>
          </cell>
          <cell r="Y113">
            <v>0</v>
          </cell>
          <cell r="Z113">
            <v>1.4263755744946987E-2</v>
          </cell>
          <cell r="AA113">
            <v>3.7529896553102314E-2</v>
          </cell>
          <cell r="AB113">
            <v>9.6877845319273993E-3</v>
          </cell>
          <cell r="AC113">
            <v>0.18733555667259136</v>
          </cell>
          <cell r="AD113">
            <v>6.6506738237712372E-3</v>
          </cell>
          <cell r="AE113">
            <v>0.23078728382949884</v>
          </cell>
          <cell r="AF113">
            <v>2.037254077560266E-2</v>
          </cell>
        </row>
        <row r="114">
          <cell r="W114">
            <v>43749</v>
          </cell>
          <cell r="X114">
            <v>0.30372154496913267</v>
          </cell>
          <cell r="Y114">
            <v>0</v>
          </cell>
          <cell r="Z114">
            <v>1.4263755744946987E-2</v>
          </cell>
          <cell r="AA114">
            <v>3.7529896553102314E-2</v>
          </cell>
          <cell r="AB114">
            <v>9.6877845319273993E-3</v>
          </cell>
          <cell r="AC114">
            <v>0.18733555667259136</v>
          </cell>
          <cell r="AD114">
            <v>6.6506738237712372E-3</v>
          </cell>
          <cell r="AE114">
            <v>0.23078728382949884</v>
          </cell>
          <cell r="AF114">
            <v>2.037254077560266E-2</v>
          </cell>
        </row>
        <row r="115">
          <cell r="W115">
            <v>43748</v>
          </cell>
          <cell r="X115">
            <v>0.30212990190911942</v>
          </cell>
          <cell r="Y115">
            <v>0</v>
          </cell>
          <cell r="Z115">
            <v>1.4295284622685419E-2</v>
          </cell>
          <cell r="AA115">
            <v>3.7141998383775861E-2</v>
          </cell>
          <cell r="AB115">
            <v>9.9149926286574361E-3</v>
          </cell>
          <cell r="AC115">
            <v>0.18881273439975998</v>
          </cell>
          <cell r="AD115">
            <v>6.8962210695449316E-3</v>
          </cell>
          <cell r="AE115">
            <v>0.23036522669005766</v>
          </cell>
          <cell r="AF115">
            <v>2.0730186050479861E-2</v>
          </cell>
        </row>
        <row r="116">
          <cell r="W116">
            <v>43747</v>
          </cell>
          <cell r="X116">
            <v>0.2987418620953422</v>
          </cell>
          <cell r="Y116">
            <v>0</v>
          </cell>
          <cell r="Z116">
            <v>1.4933551719351127E-2</v>
          </cell>
          <cell r="AA116">
            <v>3.843194673210365E-2</v>
          </cell>
          <cell r="AB116">
            <v>1.0323085628775748E-2</v>
          </cell>
          <cell r="AC116">
            <v>0.18712737605176652</v>
          </cell>
          <cell r="AD116">
            <v>7.4060514286739014E-3</v>
          </cell>
          <cell r="AE116">
            <v>0.23533188658910312</v>
          </cell>
          <cell r="AF116">
            <v>2.0629555862707892E-2</v>
          </cell>
        </row>
        <row r="117">
          <cell r="W117">
            <v>43746</v>
          </cell>
          <cell r="X117">
            <v>0.29764705671493902</v>
          </cell>
          <cell r="Y117">
            <v>0</v>
          </cell>
          <cell r="Z117">
            <v>1.3877158445715033E-2</v>
          </cell>
          <cell r="AA117">
            <v>3.7597669116395206E-2</v>
          </cell>
          <cell r="AB117">
            <v>1.0147506421996808E-2</v>
          </cell>
          <cell r="AC117">
            <v>0.18728708140829325</v>
          </cell>
          <cell r="AD117">
            <v>7.0570027269633157E-3</v>
          </cell>
          <cell r="AE117">
            <v>0.23545829047407896</v>
          </cell>
          <cell r="AF117">
            <v>2.0713996360384606E-2</v>
          </cell>
        </row>
        <row r="118">
          <cell r="W118">
            <v>43745</v>
          </cell>
          <cell r="X118">
            <v>0.29992753382789944</v>
          </cell>
          <cell r="Y118">
            <v>0</v>
          </cell>
          <cell r="Z118">
            <v>1.5591327134363441E-2</v>
          </cell>
          <cell r="AA118">
            <v>3.836865020688067E-2</v>
          </cell>
          <cell r="AB118">
            <v>9.8240003914825905E-3</v>
          </cell>
          <cell r="AC118">
            <v>0.18798063434178791</v>
          </cell>
          <cell r="AD118">
            <v>6.463822509390117E-3</v>
          </cell>
          <cell r="AE118">
            <v>0.23363561761165905</v>
          </cell>
          <cell r="AF118">
            <v>2.0512165345565912E-2</v>
          </cell>
        </row>
        <row r="119">
          <cell r="W119">
            <v>43744</v>
          </cell>
          <cell r="X119">
            <v>0.30112548253559618</v>
          </cell>
          <cell r="Y119">
            <v>0</v>
          </cell>
          <cell r="Z119">
            <v>1.57313163066094E-2</v>
          </cell>
          <cell r="AA119">
            <v>3.8445571736758756E-2</v>
          </cell>
          <cell r="AB119">
            <v>9.7865084128931027E-3</v>
          </cell>
          <cell r="AC119">
            <v>0.18876629463374919</v>
          </cell>
          <cell r="AD119">
            <v>6.4113391144566779E-3</v>
          </cell>
          <cell r="AE119">
            <v>0.23119977443880424</v>
          </cell>
          <cell r="AF119">
            <v>2.0134722750597304E-2</v>
          </cell>
        </row>
        <row r="120">
          <cell r="W120">
            <v>43743</v>
          </cell>
          <cell r="X120">
            <v>0.29878217796255341</v>
          </cell>
          <cell r="Y120">
            <v>0</v>
          </cell>
          <cell r="Z120">
            <v>1.6975827745232722E-2</v>
          </cell>
          <cell r="AA120">
            <v>4.7046907060228932E-2</v>
          </cell>
          <cell r="AB120">
            <v>1.149422162091222E-2</v>
          </cell>
          <cell r="AC120">
            <v>0.18307011214787766</v>
          </cell>
          <cell r="AD120">
            <v>7.0704739102618952E-3</v>
          </cell>
          <cell r="AE120">
            <v>0.22292888423991566</v>
          </cell>
          <cell r="AF120">
            <v>2.5279981739069198E-2</v>
          </cell>
        </row>
        <row r="121">
          <cell r="W121">
            <v>43742</v>
          </cell>
          <cell r="X121">
            <v>0.29878217796255341</v>
          </cell>
          <cell r="Y121">
            <v>0</v>
          </cell>
          <cell r="Z121">
            <v>1.6975827745232722E-2</v>
          </cell>
          <cell r="AA121">
            <v>4.7046907060228932E-2</v>
          </cell>
          <cell r="AB121">
            <v>1.149422162091222E-2</v>
          </cell>
          <cell r="AC121">
            <v>0.18307011214787766</v>
          </cell>
          <cell r="AD121">
            <v>7.0704739102618952E-3</v>
          </cell>
          <cell r="AE121">
            <v>0.22292888423991566</v>
          </cell>
          <cell r="AF121">
            <v>2.5279981739069198E-2</v>
          </cell>
        </row>
        <row r="122">
          <cell r="W122">
            <v>43741</v>
          </cell>
          <cell r="X122">
            <v>0.3028280103476112</v>
          </cell>
          <cell r="Y122">
            <v>0</v>
          </cell>
          <cell r="Z122">
            <v>1.650033644937721E-2</v>
          </cell>
          <cell r="AA122">
            <v>4.5062459098259185E-2</v>
          </cell>
          <cell r="AB122">
            <v>1.1249585264312587E-2</v>
          </cell>
          <cell r="AC122">
            <v>0.17793660001467052</v>
          </cell>
          <cell r="AD122">
            <v>6.8359771532189792E-3</v>
          </cell>
          <cell r="AE122">
            <v>0.22801184936503946</v>
          </cell>
          <cell r="AF122">
            <v>2.4785456628072713E-2</v>
          </cell>
        </row>
        <row r="123">
          <cell r="W123">
            <v>43740</v>
          </cell>
          <cell r="X123">
            <v>0.30167261833234127</v>
          </cell>
          <cell r="Y123">
            <v>0</v>
          </cell>
          <cell r="Z123">
            <v>1.6604642229931941E-2</v>
          </cell>
          <cell r="AA123">
            <v>4.5680011814230231E-2</v>
          </cell>
          <cell r="AB123">
            <v>1.1216517465476175E-2</v>
          </cell>
          <cell r="AC123">
            <v>0.17980290662034321</v>
          </cell>
          <cell r="AD123">
            <v>6.7802380318271868E-3</v>
          </cell>
          <cell r="AE123">
            <v>0.2270237583690462</v>
          </cell>
          <cell r="AF123">
            <v>2.4667714801490288E-2</v>
          </cell>
        </row>
        <row r="124">
          <cell r="W124">
            <v>43739</v>
          </cell>
          <cell r="X124">
            <v>0.30190800963113607</v>
          </cell>
          <cell r="Y124">
            <v>0</v>
          </cell>
          <cell r="Z124">
            <v>1.84028295478822E-2</v>
          </cell>
          <cell r="AA124">
            <v>4.5023896180907588E-2</v>
          </cell>
          <cell r="AB124">
            <v>1.1776326874004678E-2</v>
          </cell>
          <cell r="AC124">
            <v>0.18557642380645931</v>
          </cell>
          <cell r="AD124">
            <v>6.9076675496215108E-3</v>
          </cell>
          <cell r="AE124">
            <v>0.22108586254278123</v>
          </cell>
          <cell r="AF124">
            <v>2.5514695395220287E-2</v>
          </cell>
        </row>
        <row r="125">
          <cell r="W125">
            <v>43738</v>
          </cell>
          <cell r="X125">
            <v>0.30491045049932197</v>
          </cell>
          <cell r="Y125">
            <v>0</v>
          </cell>
          <cell r="Z125">
            <v>1.8877503058028641E-2</v>
          </cell>
          <cell r="AA125">
            <v>4.4555152705807011E-2</v>
          </cell>
          <cell r="AB125">
            <v>1.1623872940515251E-2</v>
          </cell>
          <cell r="AC125">
            <v>0.18729970922182995</v>
          </cell>
          <cell r="AD125">
            <v>7.0817011043445201E-3</v>
          </cell>
          <cell r="AE125">
            <v>0.21571451016226087</v>
          </cell>
          <cell r="AF125">
            <v>2.4973704969354218E-2</v>
          </cell>
        </row>
        <row r="126">
          <cell r="W126">
            <v>43737</v>
          </cell>
          <cell r="X126">
            <v>0.30931948653826186</v>
          </cell>
          <cell r="Y126">
            <v>0</v>
          </cell>
          <cell r="Z126">
            <v>2.0427878232081628E-2</v>
          </cell>
          <cell r="AA126">
            <v>4.4893635804253991E-2</v>
          </cell>
          <cell r="AB126">
            <v>1.1732203202830145E-2</v>
          </cell>
          <cell r="AC126">
            <v>0.18457239039840201</v>
          </cell>
          <cell r="AD126">
            <v>7.2331345476096941E-3</v>
          </cell>
          <cell r="AE126">
            <v>0.2132039916651981</v>
          </cell>
          <cell r="AF126">
            <v>2.3849746829220916E-2</v>
          </cell>
        </row>
        <row r="127">
          <cell r="W127">
            <v>43736</v>
          </cell>
          <cell r="X127">
            <v>0.32253132605704926</v>
          </cell>
          <cell r="Y127">
            <v>0</v>
          </cell>
          <cell r="Z127">
            <v>1.9991102942728749E-2</v>
          </cell>
          <cell r="AA127">
            <v>4.2281771462480258E-2</v>
          </cell>
          <cell r="AB127">
            <v>1.1863221977645545E-2</v>
          </cell>
          <cell r="AC127">
            <v>0.17798054490844714</v>
          </cell>
          <cell r="AD127">
            <v>6.6094798732106224E-3</v>
          </cell>
          <cell r="AE127">
            <v>0.21326951933458926</v>
          </cell>
          <cell r="AF127">
            <v>2.2363900079037862E-2</v>
          </cell>
        </row>
        <row r="128">
          <cell r="W128">
            <v>43735</v>
          </cell>
          <cell r="X128">
            <v>0.32253132605704926</v>
          </cell>
          <cell r="Y128">
            <v>0</v>
          </cell>
          <cell r="Z128">
            <v>1.9991102942728749E-2</v>
          </cell>
          <cell r="AA128">
            <v>4.2281771462480258E-2</v>
          </cell>
          <cell r="AB128">
            <v>1.1863221977645545E-2</v>
          </cell>
          <cell r="AC128">
            <v>0.17798054490844714</v>
          </cell>
          <cell r="AD128">
            <v>6.6094798732106224E-3</v>
          </cell>
          <cell r="AE128">
            <v>0.21326951933458926</v>
          </cell>
          <cell r="AF128">
            <v>2.2363900079037862E-2</v>
          </cell>
        </row>
        <row r="129">
          <cell r="W129">
            <v>43734</v>
          </cell>
          <cell r="X129">
            <v>0.30864314176576246</v>
          </cell>
          <cell r="Y129">
            <v>0</v>
          </cell>
          <cell r="Z129">
            <v>2.0371089502166033E-2</v>
          </cell>
          <cell r="AA129">
            <v>4.5017354585021159E-2</v>
          </cell>
          <cell r="AB129">
            <v>1.1977376709017213E-2</v>
          </cell>
          <cell r="AC129">
            <v>0.18548075608362347</v>
          </cell>
          <cell r="AD129">
            <v>7.5123072670213046E-3</v>
          </cell>
          <cell r="AE129">
            <v>0.21242968383041586</v>
          </cell>
          <cell r="AF129">
            <v>2.3906691192942493E-2</v>
          </cell>
        </row>
        <row r="130">
          <cell r="W130">
            <v>43733</v>
          </cell>
          <cell r="X130">
            <v>0.31929915658094216</v>
          </cell>
          <cell r="Y130">
            <v>0</v>
          </cell>
          <cell r="Z130">
            <v>2.1004696941409419E-2</v>
          </cell>
          <cell r="AA130">
            <v>4.5016341417504241E-2</v>
          </cell>
          <cell r="AB130">
            <v>1.1600860267602819E-2</v>
          </cell>
          <cell r="AC130">
            <v>0.17715354311946091</v>
          </cell>
          <cell r="AD130">
            <v>6.3503885141560018E-3</v>
          </cell>
          <cell r="AE130">
            <v>0.21503459273591602</v>
          </cell>
          <cell r="AF130">
            <v>2.4357388930919488E-2</v>
          </cell>
        </row>
        <row r="131">
          <cell r="W131">
            <v>43732</v>
          </cell>
          <cell r="X131">
            <v>0.31988348883908896</v>
          </cell>
          <cell r="Y131">
            <v>0</v>
          </cell>
          <cell r="Z131">
            <v>2.1448745097108153E-2</v>
          </cell>
          <cell r="AA131">
            <v>4.5503904514087194E-2</v>
          </cell>
          <cell r="AB131">
            <v>1.142267978227776E-2</v>
          </cell>
          <cell r="AC131">
            <v>0.17735602346523086</v>
          </cell>
          <cell r="AD131">
            <v>6.7871197689347192E-3</v>
          </cell>
          <cell r="AE131">
            <v>0.21306918985530515</v>
          </cell>
          <cell r="AF131">
            <v>2.4390754086303833E-2</v>
          </cell>
        </row>
        <row r="132">
          <cell r="W132">
            <v>43731</v>
          </cell>
          <cell r="X132">
            <v>0.32489225517560327</v>
          </cell>
          <cell r="Y132">
            <v>0</v>
          </cell>
          <cell r="Z132">
            <v>2.2545160756859129E-2</v>
          </cell>
          <cell r="AA132">
            <v>4.5187695429055902E-2</v>
          </cell>
          <cell r="AB132">
            <v>1.176195719626337E-2</v>
          </cell>
          <cell r="AC132">
            <v>0.17729181851122844</v>
          </cell>
          <cell r="AD132">
            <v>6.4799701599353313E-3</v>
          </cell>
          <cell r="AE132">
            <v>0.20831679382373899</v>
          </cell>
          <cell r="AF132">
            <v>2.4893534925759547E-2</v>
          </cell>
        </row>
        <row r="133">
          <cell r="W133">
            <v>43730</v>
          </cell>
          <cell r="X133">
            <v>0.33013702700147063</v>
          </cell>
          <cell r="Y133">
            <v>0</v>
          </cell>
          <cell r="Z133">
            <v>2.3403304346549959E-2</v>
          </cell>
          <cell r="AA133">
            <v>4.4070068422480686E-2</v>
          </cell>
          <cell r="AB133">
            <v>1.1821042651092446E-2</v>
          </cell>
          <cell r="AC133">
            <v>0.17569476615158988</v>
          </cell>
          <cell r="AD133">
            <v>7.107828199186244E-3</v>
          </cell>
          <cell r="AE133">
            <v>0.20316578699600374</v>
          </cell>
          <cell r="AF133">
            <v>2.3251701984042798E-2</v>
          </cell>
        </row>
        <row r="134">
          <cell r="W134">
            <v>43729</v>
          </cell>
          <cell r="X134">
            <v>0.32984147165461286</v>
          </cell>
          <cell r="Y134">
            <v>0</v>
          </cell>
          <cell r="Z134">
            <v>2.6447620769272647E-2</v>
          </cell>
          <cell r="AA134">
            <v>4.9583603781426989E-2</v>
          </cell>
          <cell r="AB134">
            <v>1.3227053516647942E-2</v>
          </cell>
          <cell r="AC134">
            <v>0.17018120224142275</v>
          </cell>
          <cell r="AD134">
            <v>7.9057975558767379E-3</v>
          </cell>
          <cell r="AE134">
            <v>0.1907830875261273</v>
          </cell>
          <cell r="AF134">
            <v>2.643966141505074E-2</v>
          </cell>
        </row>
        <row r="135">
          <cell r="W135">
            <v>43728</v>
          </cell>
          <cell r="X135">
            <v>0.33023447075696277</v>
          </cell>
          <cell r="Y135">
            <v>0</v>
          </cell>
          <cell r="Z135">
            <v>2.6277916602144156E-2</v>
          </cell>
          <cell r="AA135">
            <v>4.9355925693781548E-2</v>
          </cell>
          <cell r="AB135">
            <v>1.2752127876712732E-2</v>
          </cell>
          <cell r="AC135">
            <v>0.16909859917646877</v>
          </cell>
          <cell r="AD135">
            <v>8.0432715901138669E-3</v>
          </cell>
          <cell r="AE135">
            <v>0.18885151734047115</v>
          </cell>
          <cell r="AF135">
            <v>2.6801201625591416E-2</v>
          </cell>
        </row>
        <row r="136">
          <cell r="W136">
            <v>43727</v>
          </cell>
          <cell r="X136">
            <v>0.32958015004911217</v>
          </cell>
          <cell r="Y136">
            <v>0</v>
          </cell>
          <cell r="Z136">
            <v>2.6103389543083069E-2</v>
          </cell>
          <cell r="AA136">
            <v>5.0907060108745558E-2</v>
          </cell>
          <cell r="AB136">
            <v>1.2626716372915564E-2</v>
          </cell>
          <cell r="AC136">
            <v>0.16775211494162279</v>
          </cell>
          <cell r="AD136">
            <v>8.6592638253890145E-3</v>
          </cell>
          <cell r="AE136">
            <v>0.18917078099352924</v>
          </cell>
          <cell r="AF136">
            <v>2.6636525082454728E-2</v>
          </cell>
        </row>
        <row r="137">
          <cell r="W137">
            <v>43726</v>
          </cell>
          <cell r="X137">
            <v>0.32958053711667817</v>
          </cell>
          <cell r="Y137">
            <v>0</v>
          </cell>
          <cell r="Z137">
            <v>2.5841560730909027E-2</v>
          </cell>
          <cell r="AA137">
            <v>5.0846367954629462E-2</v>
          </cell>
          <cell r="AB137">
            <v>1.2653625253361226E-2</v>
          </cell>
          <cell r="AC137">
            <v>0.1683738539767724</v>
          </cell>
          <cell r="AD137">
            <v>8.7530403601319001E-3</v>
          </cell>
          <cell r="AE137">
            <v>0.18882521284428147</v>
          </cell>
          <cell r="AF137">
            <v>2.6459615232198135E-2</v>
          </cell>
        </row>
        <row r="138">
          <cell r="W138">
            <v>43725</v>
          </cell>
          <cell r="X138">
            <v>0.33092544488944414</v>
          </cell>
          <cell r="Y138">
            <v>0</v>
          </cell>
          <cell r="Z138">
            <v>2.6038107967646992E-2</v>
          </cell>
          <cell r="AA138">
            <v>5.0809912757079266E-2</v>
          </cell>
          <cell r="AB138">
            <v>1.2483988006553386E-2</v>
          </cell>
          <cell r="AC138">
            <v>0.17026088439652567</v>
          </cell>
          <cell r="AD138">
            <v>8.7014387221909552E-3</v>
          </cell>
          <cell r="AE138">
            <v>0.18656307585090512</v>
          </cell>
          <cell r="AF138">
            <v>2.714875651655042E-2</v>
          </cell>
        </row>
        <row r="139">
          <cell r="W139">
            <v>43724</v>
          </cell>
          <cell r="X139">
            <v>0.31870131372610727</v>
          </cell>
          <cell r="Y139">
            <v>0</v>
          </cell>
          <cell r="Z139">
            <v>2.2363288337131779E-2</v>
          </cell>
          <cell r="AA139">
            <v>4.7880000270084738E-2</v>
          </cell>
          <cell r="AB139">
            <v>1.1915221256171612E-2</v>
          </cell>
          <cell r="AC139">
            <v>0.18762369425156783</v>
          </cell>
          <cell r="AD139">
            <v>7.7927237798878059E-3</v>
          </cell>
          <cell r="AE139">
            <v>0.19320335291180621</v>
          </cell>
          <cell r="AF139">
            <v>2.6772030807208479E-2</v>
          </cell>
        </row>
        <row r="140">
          <cell r="W140">
            <v>43723</v>
          </cell>
          <cell r="X140">
            <v>0.32084827039143526</v>
          </cell>
          <cell r="Y140">
            <v>0</v>
          </cell>
          <cell r="Z140">
            <v>1.988833423137866E-2</v>
          </cell>
          <cell r="AA140">
            <v>4.7168295725848866E-2</v>
          </cell>
          <cell r="AB140">
            <v>1.174853842497646E-2</v>
          </cell>
          <cell r="AC140">
            <v>0.19225852645142158</v>
          </cell>
          <cell r="AD140">
            <v>8.636273467075949E-3</v>
          </cell>
          <cell r="AE140">
            <v>0.18697669911934497</v>
          </cell>
          <cell r="AF140">
            <v>2.5740103824564903E-2</v>
          </cell>
        </row>
        <row r="141">
          <cell r="W141">
            <v>43722</v>
          </cell>
          <cell r="X141">
            <v>0.3203353290690642</v>
          </cell>
          <cell r="Y141">
            <v>0</v>
          </cell>
          <cell r="Z141">
            <v>1.9164485743579394E-2</v>
          </cell>
          <cell r="AA141">
            <v>4.7423727822827784E-2</v>
          </cell>
          <cell r="AB141">
            <v>1.1063349800087503E-2</v>
          </cell>
          <cell r="AC141">
            <v>0.19114475198317277</v>
          </cell>
          <cell r="AD141">
            <v>8.3888146907973513E-3</v>
          </cell>
          <cell r="AE141">
            <v>0.18835215362364574</v>
          </cell>
          <cell r="AF141">
            <v>2.5669615499338796E-2</v>
          </cell>
        </row>
        <row r="142">
          <cell r="W142">
            <v>43721</v>
          </cell>
          <cell r="X142">
            <v>0.3203353290690642</v>
          </cell>
          <cell r="Y142">
            <v>0</v>
          </cell>
          <cell r="Z142">
            <v>1.9164485743579394E-2</v>
          </cell>
          <cell r="AA142">
            <v>4.7423727822827784E-2</v>
          </cell>
          <cell r="AB142">
            <v>1.1063349800087503E-2</v>
          </cell>
          <cell r="AC142">
            <v>0.19114475198317277</v>
          </cell>
          <cell r="AD142">
            <v>8.3888146907973513E-3</v>
          </cell>
          <cell r="AE142">
            <v>0.18835215362364574</v>
          </cell>
          <cell r="AF142">
            <v>2.5669615499338796E-2</v>
          </cell>
        </row>
        <row r="143">
          <cell r="W143">
            <v>43720</v>
          </cell>
          <cell r="X143">
            <v>0.31887659677664576</v>
          </cell>
          <cell r="Y143">
            <v>0</v>
          </cell>
          <cell r="Z143">
            <v>1.8941417202105647E-2</v>
          </cell>
          <cell r="AA143">
            <v>4.8049548929944279E-2</v>
          </cell>
          <cell r="AB143">
            <v>1.1066821361135586E-2</v>
          </cell>
          <cell r="AC143">
            <v>0.19233314985707983</v>
          </cell>
          <cell r="AD143">
            <v>8.3762112919462915E-3</v>
          </cell>
          <cell r="AE143">
            <v>0.18823791202235401</v>
          </cell>
          <cell r="AF143">
            <v>2.5683639672306573E-2</v>
          </cell>
        </row>
        <row r="144">
          <cell r="W144">
            <v>43719</v>
          </cell>
          <cell r="X144">
            <v>0.32032200235754588</v>
          </cell>
          <cell r="Y144">
            <v>0</v>
          </cell>
          <cell r="Z144">
            <v>2.0803023096327655E-2</v>
          </cell>
          <cell r="AA144">
            <v>4.8276338612790577E-2</v>
          </cell>
          <cell r="AB144">
            <v>1.0933747873820253E-2</v>
          </cell>
          <cell r="AC144">
            <v>0.19639632683338928</v>
          </cell>
          <cell r="AD144">
            <v>8.8253607408185792E-3</v>
          </cell>
          <cell r="AE144">
            <v>0.18245133971298555</v>
          </cell>
          <cell r="AF144">
            <v>2.41903725080348E-2</v>
          </cell>
        </row>
        <row r="145">
          <cell r="W145">
            <v>43718</v>
          </cell>
          <cell r="X145">
            <v>0.31651806277343703</v>
          </cell>
          <cell r="Y145">
            <v>0</v>
          </cell>
          <cell r="Z145">
            <v>2.1022244644112089E-2</v>
          </cell>
          <cell r="AA145">
            <v>4.8725244761123832E-2</v>
          </cell>
          <cell r="AB145">
            <v>1.0992500372841305E-2</v>
          </cell>
          <cell r="AC145">
            <v>0.19830686309305437</v>
          </cell>
          <cell r="AD145">
            <v>9.0873339119351606E-3</v>
          </cell>
          <cell r="AE145">
            <v>0.18248361676003622</v>
          </cell>
          <cell r="AF145">
            <v>2.501896415195155E-2</v>
          </cell>
        </row>
        <row r="146">
          <cell r="W146">
            <v>43717</v>
          </cell>
          <cell r="X146">
            <v>0.32825768507362174</v>
          </cell>
          <cell r="Y146">
            <v>0</v>
          </cell>
          <cell r="Z146">
            <v>2.2515975927991042E-2</v>
          </cell>
          <cell r="AA146">
            <v>4.7543167982036574E-2</v>
          </cell>
          <cell r="AB146">
            <v>1.0650976991071138E-2</v>
          </cell>
          <cell r="AC146">
            <v>0.19028119769587884</v>
          </cell>
          <cell r="AD146">
            <v>8.8564439009919428E-3</v>
          </cell>
          <cell r="AE146">
            <v>0.18077781431076706</v>
          </cell>
          <cell r="AF146">
            <v>2.2687388236724546E-2</v>
          </cell>
        </row>
        <row r="147">
          <cell r="W147">
            <v>43716</v>
          </cell>
          <cell r="X147">
            <v>0.32895206744148131</v>
          </cell>
          <cell r="Y147">
            <v>0</v>
          </cell>
          <cell r="Z147">
            <v>2.2116552155979706E-2</v>
          </cell>
          <cell r="AA147">
            <v>4.737343312289468E-2</v>
          </cell>
          <cell r="AB147">
            <v>1.0665263283423012E-2</v>
          </cell>
          <cell r="AC147">
            <v>0.19185538827876691</v>
          </cell>
          <cell r="AD147">
            <v>9.1447284945446392E-3</v>
          </cell>
          <cell r="AE147">
            <v>0.17813221955268199</v>
          </cell>
          <cell r="AF147">
            <v>2.3504363890598418E-2</v>
          </cell>
        </row>
        <row r="148">
          <cell r="W148">
            <v>43715</v>
          </cell>
          <cell r="X148">
            <v>0.33440376309206643</v>
          </cell>
          <cell r="Y148">
            <v>0</v>
          </cell>
          <cell r="Z148">
            <v>2.2381257164093733E-2</v>
          </cell>
          <cell r="AA148">
            <v>4.6308396413071565E-2</v>
          </cell>
          <cell r="AB148">
            <v>1.070082177727082E-2</v>
          </cell>
          <cell r="AC148">
            <v>0.18789184542353701</v>
          </cell>
          <cell r="AD148">
            <v>8.6237523373385253E-3</v>
          </cell>
          <cell r="AE148">
            <v>0.17935354359631189</v>
          </cell>
          <cell r="AF148">
            <v>2.2166261803278103E-2</v>
          </cell>
        </row>
        <row r="149">
          <cell r="W149">
            <v>43714</v>
          </cell>
          <cell r="X149">
            <v>0.33219190165607126</v>
          </cell>
          <cell r="Y149">
            <v>0</v>
          </cell>
          <cell r="Z149">
            <v>2.2215856318562575E-2</v>
          </cell>
          <cell r="AA149">
            <v>4.5575090299978811E-2</v>
          </cell>
          <cell r="AB149">
            <v>1.0583493952026322E-2</v>
          </cell>
          <cell r="AC149">
            <v>0.1891147771540781</v>
          </cell>
          <cell r="AD149">
            <v>8.0417830097070531E-3</v>
          </cell>
          <cell r="AE149">
            <v>0.18133579452769683</v>
          </cell>
          <cell r="AF149">
            <v>2.2609726787668774E-2</v>
          </cell>
        </row>
        <row r="150">
          <cell r="W150">
            <v>43713</v>
          </cell>
          <cell r="X150">
            <v>0.33680522280005393</v>
          </cell>
          <cell r="Y150">
            <v>0</v>
          </cell>
          <cell r="Z150">
            <v>2.429582535822622E-2</v>
          </cell>
          <cell r="AA150">
            <v>4.8574873520021454E-2</v>
          </cell>
          <cell r="AB150">
            <v>1.1477599343848555E-2</v>
          </cell>
          <cell r="AC150">
            <v>0.18428491193622035</v>
          </cell>
          <cell r="AD150">
            <v>9.1949799476369262E-3</v>
          </cell>
          <cell r="AE150">
            <v>0.16254238344176988</v>
          </cell>
          <cell r="AF150">
            <v>2.5265212953743104E-2</v>
          </cell>
        </row>
        <row r="151">
          <cell r="W151">
            <v>43712</v>
          </cell>
          <cell r="X151">
            <v>0.33590702057593907</v>
          </cell>
          <cell r="Y151">
            <v>0</v>
          </cell>
          <cell r="Z151">
            <v>2.4128890332678399E-2</v>
          </cell>
          <cell r="AA151">
            <v>4.8902661765841716E-2</v>
          </cell>
          <cell r="AB151">
            <v>1.1601901938740947E-2</v>
          </cell>
          <cell r="AC151">
            <v>0.18387160603043165</v>
          </cell>
          <cell r="AD151">
            <v>9.0205946011042912E-3</v>
          </cell>
          <cell r="AE151">
            <v>0.16406165264878181</v>
          </cell>
          <cell r="AF151">
            <v>2.4963327772960255E-2</v>
          </cell>
        </row>
        <row r="152">
          <cell r="W152">
            <v>43711</v>
          </cell>
          <cell r="X152">
            <v>0.34871196554139516</v>
          </cell>
          <cell r="Y152">
            <v>0</v>
          </cell>
          <cell r="Z152">
            <v>2.7118331584584227E-2</v>
          </cell>
          <cell r="AA152">
            <v>4.8011609398064009E-2</v>
          </cell>
          <cell r="AB152">
            <v>9.9583993014517938E-3</v>
          </cell>
          <cell r="AC152">
            <v>0.17942257817089238</v>
          </cell>
          <cell r="AD152">
            <v>9.1545177749997216E-3</v>
          </cell>
          <cell r="AE152">
            <v>0.15705607825190201</v>
          </cell>
          <cell r="AF152">
            <v>2.3609570997744536E-2</v>
          </cell>
        </row>
        <row r="153">
          <cell r="W153">
            <v>43710</v>
          </cell>
          <cell r="X153">
            <v>0.35228252531360599</v>
          </cell>
          <cell r="Y153">
            <v>0</v>
          </cell>
          <cell r="Z153">
            <v>2.7746609808881863E-2</v>
          </cell>
          <cell r="AA153">
            <v>4.6244934825468945E-2</v>
          </cell>
          <cell r="AB153">
            <v>1.0144279771455668E-2</v>
          </cell>
          <cell r="AC153">
            <v>0.18274077060298258</v>
          </cell>
          <cell r="AD153">
            <v>9.1281215737977987E-3</v>
          </cell>
          <cell r="AE153">
            <v>0.15259322822207988</v>
          </cell>
          <cell r="AF153">
            <v>2.3239835352289413E-2</v>
          </cell>
        </row>
        <row r="154">
          <cell r="W154">
            <v>43709</v>
          </cell>
          <cell r="X154">
            <v>0.35114038651763385</v>
          </cell>
          <cell r="Y154">
            <v>0</v>
          </cell>
          <cell r="Z154">
            <v>2.7756297884272335E-2</v>
          </cell>
          <cell r="AA154">
            <v>4.6506974771428823E-2</v>
          </cell>
          <cell r="AB154">
            <v>9.8949189558740248E-3</v>
          </cell>
          <cell r="AC154">
            <v>0.18304530861534196</v>
          </cell>
          <cell r="AD154">
            <v>8.6235820737018999E-3</v>
          </cell>
          <cell r="AE154">
            <v>0.15390542243691785</v>
          </cell>
          <cell r="AF154">
            <v>2.3249562105757071E-2</v>
          </cell>
        </row>
        <row r="155">
          <cell r="W155">
            <v>43708</v>
          </cell>
          <cell r="X155">
            <v>0.34554893894485106</v>
          </cell>
          <cell r="Y155">
            <v>0</v>
          </cell>
          <cell r="Z155">
            <v>2.8836482944173028E-2</v>
          </cell>
          <cell r="AA155">
            <v>4.5667504419800789E-2</v>
          </cell>
          <cell r="AB155">
            <v>1.01925945065252E-2</v>
          </cell>
          <cell r="AC155">
            <v>0.18435265384103641</v>
          </cell>
          <cell r="AD155">
            <v>8.1342742498735719E-3</v>
          </cell>
          <cell r="AE155">
            <v>0.15716353796504159</v>
          </cell>
          <cell r="AF155">
            <v>2.4111635934952497E-2</v>
          </cell>
        </row>
        <row r="156">
          <cell r="W156">
            <v>43707</v>
          </cell>
          <cell r="X156">
            <v>0.33606505783289986</v>
          </cell>
          <cell r="Y156">
            <v>0</v>
          </cell>
          <cell r="Z156">
            <v>2.7615164017916437E-2</v>
          </cell>
          <cell r="AA156">
            <v>4.3592270489608426E-2</v>
          </cell>
          <cell r="AB156">
            <v>9.6395520440276002E-3</v>
          </cell>
          <cell r="AC156">
            <v>0.18420505197604459</v>
          </cell>
          <cell r="AD156">
            <v>7.8198914132864266E-3</v>
          </cell>
          <cell r="AE156">
            <v>0.17145004472255965</v>
          </cell>
          <cell r="AF156">
            <v>2.3067779702400128E-2</v>
          </cell>
        </row>
        <row r="157">
          <cell r="W157">
            <v>43706</v>
          </cell>
          <cell r="X157">
            <v>0.34115958460276002</v>
          </cell>
          <cell r="Y157">
            <v>0</v>
          </cell>
          <cell r="Z157">
            <v>2.8249522368600084E-2</v>
          </cell>
          <cell r="AA157">
            <v>4.4279573149655853E-2</v>
          </cell>
          <cell r="AB157">
            <v>1.0033394082038991E-2</v>
          </cell>
          <cell r="AC157">
            <v>0.18050666470298982</v>
          </cell>
          <cell r="AD157">
            <v>7.845804663029728E-3</v>
          </cell>
          <cell r="AE157">
            <v>0.1678855973759148</v>
          </cell>
          <cell r="AF157">
            <v>2.3506119675041414E-2</v>
          </cell>
        </row>
        <row r="158">
          <cell r="W158">
            <v>43705</v>
          </cell>
          <cell r="X158">
            <v>0.33651426947161411</v>
          </cell>
          <cell r="Y158">
            <v>0</v>
          </cell>
          <cell r="Z158">
            <v>2.4994482226280382E-2</v>
          </cell>
          <cell r="AA158">
            <v>4.0721135944724547E-2</v>
          </cell>
          <cell r="AB158">
            <v>8.7715043396549251E-3</v>
          </cell>
          <cell r="AC158">
            <v>0.19458782196526439</v>
          </cell>
          <cell r="AD158">
            <v>7.1595018501673813E-3</v>
          </cell>
          <cell r="AE158">
            <v>0.16928068994836998</v>
          </cell>
          <cell r="AF158">
            <v>2.1832924843795096E-2</v>
          </cell>
        </row>
        <row r="159">
          <cell r="W159">
            <v>43704</v>
          </cell>
          <cell r="X159">
            <v>0.33044272393430874</v>
          </cell>
          <cell r="Y159">
            <v>0</v>
          </cell>
          <cell r="Z159">
            <v>2.3929073345928191E-2</v>
          </cell>
          <cell r="AA159">
            <v>4.178867515419956E-2</v>
          </cell>
          <cell r="AB159">
            <v>8.8598176929286423E-3</v>
          </cell>
          <cell r="AC159">
            <v>0.20155676290255004</v>
          </cell>
          <cell r="AD159">
            <v>8.1084412802036182E-3</v>
          </cell>
          <cell r="AE159">
            <v>0.16623248674944702</v>
          </cell>
          <cell r="AF159">
            <v>2.283317156905592E-2</v>
          </cell>
        </row>
        <row r="160">
          <cell r="W160">
            <v>43703</v>
          </cell>
          <cell r="X160">
            <v>0.32882862643323846</v>
          </cell>
          <cell r="Y160">
            <v>0</v>
          </cell>
          <cell r="Z160">
            <v>2.4235646547067932E-2</v>
          </cell>
          <cell r="AA160">
            <v>4.1197568533324305E-2</v>
          </cell>
          <cell r="AB160">
            <v>9.4138058973312882E-3</v>
          </cell>
          <cell r="AC160">
            <v>0.1993509160747339</v>
          </cell>
          <cell r="AD160">
            <v>7.7565626832255766E-3</v>
          </cell>
          <cell r="AE160">
            <v>0.16954537540636594</v>
          </cell>
          <cell r="AF160">
            <v>2.3337857386803152E-2</v>
          </cell>
        </row>
        <row r="161">
          <cell r="W161">
            <v>43702</v>
          </cell>
          <cell r="X161">
            <v>0.33464060851961286</v>
          </cell>
          <cell r="Y161">
            <v>0</v>
          </cell>
          <cell r="Z161">
            <v>2.4890032584936189E-2</v>
          </cell>
          <cell r="AA161">
            <v>4.2663033612933068E-2</v>
          </cell>
          <cell r="AB161">
            <v>9.7402662577372994E-3</v>
          </cell>
          <cell r="AC161">
            <v>0.19839112971318401</v>
          </cell>
          <cell r="AD161">
            <v>8.4219139957214407E-3</v>
          </cell>
          <cell r="AE161">
            <v>0.16194123737589358</v>
          </cell>
          <cell r="AF161">
            <v>2.1137322203110626E-2</v>
          </cell>
        </row>
        <row r="162">
          <cell r="W162">
            <v>43701</v>
          </cell>
          <cell r="X162">
            <v>0.33457536334120802</v>
          </cell>
          <cell r="Y162">
            <v>0</v>
          </cell>
          <cell r="Z162">
            <v>2.4677660163561516E-2</v>
          </cell>
          <cell r="AA162">
            <v>4.2577653679458059E-2</v>
          </cell>
          <cell r="AB162">
            <v>9.7205908291705997E-3</v>
          </cell>
          <cell r="AC162">
            <v>0.1985301925639946</v>
          </cell>
          <cell r="AD162">
            <v>8.6081304077757527E-3</v>
          </cell>
          <cell r="AE162">
            <v>0.16192382761939289</v>
          </cell>
          <cell r="AF162">
            <v>2.1218261170642565E-2</v>
          </cell>
        </row>
        <row r="163">
          <cell r="W163">
            <v>43700</v>
          </cell>
          <cell r="X163">
            <v>0.33268960615249954</v>
          </cell>
          <cell r="Y163">
            <v>0</v>
          </cell>
          <cell r="Z163">
            <v>2.336468328475319E-2</v>
          </cell>
          <cell r="AA163">
            <v>4.1494881752992249E-2</v>
          </cell>
          <cell r="AB163">
            <v>9.7844831112794822E-3</v>
          </cell>
          <cell r="AC163">
            <v>0.19759530209310455</v>
          </cell>
          <cell r="AD163">
            <v>8.3550908237642416E-3</v>
          </cell>
          <cell r="AE163">
            <v>0.16666631306547552</v>
          </cell>
          <cell r="AF163">
            <v>2.1937013072264325E-2</v>
          </cell>
        </row>
        <row r="164">
          <cell r="W164">
            <v>43699</v>
          </cell>
          <cell r="X164">
            <v>0.33137838934492925</v>
          </cell>
          <cell r="Y164">
            <v>0</v>
          </cell>
          <cell r="Z164">
            <v>2.5639289342355341E-2</v>
          </cell>
          <cell r="AA164">
            <v>4.2587835887597611E-2</v>
          </cell>
          <cell r="AB164">
            <v>1.0175239585116522E-2</v>
          </cell>
          <cell r="AC164">
            <v>0.20131918060805659</v>
          </cell>
          <cell r="AD164">
            <v>8.5371654278134351E-3</v>
          </cell>
          <cell r="AE164">
            <v>0.16221742958533536</v>
          </cell>
          <cell r="AF164">
            <v>2.0122233988027205E-2</v>
          </cell>
        </row>
        <row r="165">
          <cell r="W165">
            <v>43698</v>
          </cell>
          <cell r="X165">
            <v>0.33090434498988547</v>
          </cell>
          <cell r="Y165">
            <v>0</v>
          </cell>
          <cell r="Z165">
            <v>2.5927504001367275E-2</v>
          </cell>
          <cell r="AA165">
            <v>4.2360840186165906E-2</v>
          </cell>
          <cell r="AB165">
            <v>1.0183032065679819E-2</v>
          </cell>
          <cell r="AC165">
            <v>0.20150877809245904</v>
          </cell>
          <cell r="AD165">
            <v>8.5416560330605195E-3</v>
          </cell>
          <cell r="AE165">
            <v>0.16267920311383444</v>
          </cell>
          <cell r="AF165">
            <v>1.9875389860655894E-2</v>
          </cell>
        </row>
        <row r="166">
          <cell r="W166">
            <v>43697</v>
          </cell>
          <cell r="X166">
            <v>0.31852478219577229</v>
          </cell>
          <cell r="Y166">
            <v>0</v>
          </cell>
          <cell r="Z166">
            <v>2.5652461294582422E-2</v>
          </cell>
          <cell r="AA166">
            <v>4.8266695188914729E-2</v>
          </cell>
          <cell r="AB166">
            <v>1.0559711692455195E-2</v>
          </cell>
          <cell r="AC166">
            <v>0.20385795423794326</v>
          </cell>
          <cell r="AD166">
            <v>7.3421703372430498E-3</v>
          </cell>
          <cell r="AE166">
            <v>0.16991299496739976</v>
          </cell>
          <cell r="AF166">
            <v>1.8759468090637634E-2</v>
          </cell>
        </row>
        <row r="167">
          <cell r="W167">
            <v>43696</v>
          </cell>
          <cell r="X167">
            <v>0.3277366078000305</v>
          </cell>
          <cell r="Y167">
            <v>0</v>
          </cell>
          <cell r="Z167">
            <v>2.5391424557474184E-2</v>
          </cell>
          <cell r="AA167">
            <v>4.8050748585972351E-2</v>
          </cell>
          <cell r="AB167">
            <v>1.0987801983835926E-2</v>
          </cell>
          <cell r="AC167">
            <v>0.19950716329523799</v>
          </cell>
          <cell r="AD167">
            <v>7.8364104627551331E-3</v>
          </cell>
          <cell r="AE167">
            <v>0.16505611204323428</v>
          </cell>
          <cell r="AF167">
            <v>1.830301925998663E-2</v>
          </cell>
        </row>
        <row r="168">
          <cell r="W168">
            <v>43695</v>
          </cell>
          <cell r="X168">
            <v>0.32806601504079819</v>
          </cell>
          <cell r="Y168">
            <v>0</v>
          </cell>
          <cell r="Z168">
            <v>2.536177246378302E-2</v>
          </cell>
          <cell r="AA168">
            <v>4.8054959870404423E-2</v>
          </cell>
          <cell r="AB168">
            <v>1.098168995199331E-2</v>
          </cell>
          <cell r="AC168">
            <v>0.19919825737867375</v>
          </cell>
          <cell r="AD168">
            <v>7.8255888128074685E-3</v>
          </cell>
          <cell r="AE168">
            <v>0.1650999858191057</v>
          </cell>
          <cell r="AF168">
            <v>1.8285306677557876E-2</v>
          </cell>
        </row>
        <row r="169">
          <cell r="W169">
            <v>43694</v>
          </cell>
          <cell r="X169">
            <v>0.33811942411501705</v>
          </cell>
          <cell r="Y169">
            <v>0</v>
          </cell>
          <cell r="Z169">
            <v>2.819630942770944E-2</v>
          </cell>
          <cell r="AA169">
            <v>5.3431555126188142E-2</v>
          </cell>
          <cell r="AB169">
            <v>1.2229688313354695E-2</v>
          </cell>
          <cell r="AC169">
            <v>0.19061142654684848</v>
          </cell>
          <cell r="AD169">
            <v>8.4282717735838421E-3</v>
          </cell>
          <cell r="AE169">
            <v>0.15208197491352901</v>
          </cell>
          <cell r="AF169">
            <v>1.9466664373427249E-2</v>
          </cell>
        </row>
        <row r="170">
          <cell r="W170">
            <v>43693</v>
          </cell>
          <cell r="X170">
            <v>0.33966596109203084</v>
          </cell>
          <cell r="Y170">
            <v>0</v>
          </cell>
          <cell r="Z170">
            <v>2.6746184168709535E-2</v>
          </cell>
          <cell r="AA170">
            <v>5.4296264030659458E-2</v>
          </cell>
          <cell r="AB170">
            <v>1.19820149339718E-2</v>
          </cell>
          <cell r="AC170">
            <v>0.18962729762068883</v>
          </cell>
          <cell r="AD170">
            <v>8.4011693145032949E-3</v>
          </cell>
          <cell r="AE170">
            <v>0.15344053093639906</v>
          </cell>
          <cell r="AF170">
            <v>1.8479039937252979E-2</v>
          </cell>
        </row>
        <row r="171">
          <cell r="W171">
            <v>43692</v>
          </cell>
          <cell r="X171">
            <v>0.34075224911071561</v>
          </cell>
          <cell r="Y171">
            <v>0</v>
          </cell>
          <cell r="Z171">
            <v>2.656628854957031E-2</v>
          </cell>
          <cell r="AA171">
            <v>5.413472808797426E-2</v>
          </cell>
          <cell r="AB171">
            <v>1.1983640849044829E-2</v>
          </cell>
          <cell r="AC171">
            <v>0.18944965998615551</v>
          </cell>
          <cell r="AD171">
            <v>8.5825778329418206E-3</v>
          </cell>
          <cell r="AE171">
            <v>0.15291611806444988</v>
          </cell>
          <cell r="AF171">
            <v>1.8264315259772852E-2</v>
          </cell>
        </row>
        <row r="172">
          <cell r="W172">
            <v>43691</v>
          </cell>
          <cell r="X172">
            <v>0.34187125505414256</v>
          </cell>
          <cell r="Y172">
            <v>0</v>
          </cell>
          <cell r="Z172">
            <v>2.5990755452208022E-2</v>
          </cell>
          <cell r="AA172">
            <v>5.5036119001669145E-2</v>
          </cell>
          <cell r="AB172">
            <v>1.1931512055645861E-2</v>
          </cell>
          <cell r="AC172">
            <v>0.1881844219279952</v>
          </cell>
          <cell r="AD172">
            <v>8.1627692553337267E-3</v>
          </cell>
          <cell r="AE172">
            <v>0.15372433749188197</v>
          </cell>
          <cell r="AF172">
            <v>1.7759386222031895E-2</v>
          </cell>
        </row>
        <row r="173">
          <cell r="W173">
            <v>43690</v>
          </cell>
          <cell r="X173">
            <v>0.34161469660979499</v>
          </cell>
          <cell r="Y173">
            <v>0</v>
          </cell>
          <cell r="Z173">
            <v>2.6100597949447541E-2</v>
          </cell>
          <cell r="AA173">
            <v>5.527867035380795E-2</v>
          </cell>
          <cell r="AB173">
            <v>1.187394721663862E-2</v>
          </cell>
          <cell r="AC173">
            <v>0.18849896174733102</v>
          </cell>
          <cell r="AD173">
            <v>8.1091113950968411E-3</v>
          </cell>
          <cell r="AE173">
            <v>0.15379967435902092</v>
          </cell>
          <cell r="AF173">
            <v>1.7420041765653184E-2</v>
          </cell>
        </row>
        <row r="174">
          <cell r="W174">
            <v>43689</v>
          </cell>
          <cell r="X174">
            <v>0.35253965883339689</v>
          </cell>
          <cell r="Y174">
            <v>0</v>
          </cell>
          <cell r="Z174">
            <v>2.5030106472734074E-2</v>
          </cell>
          <cell r="AA174">
            <v>5.4904335878913357E-2</v>
          </cell>
          <cell r="AB174">
            <v>1.1003750982767093E-2</v>
          </cell>
          <cell r="AC174">
            <v>0.18929462732345703</v>
          </cell>
          <cell r="AD174">
            <v>7.5336395960674202E-3</v>
          </cell>
          <cell r="AE174">
            <v>0.14810449222742844</v>
          </cell>
          <cell r="AF174">
            <v>1.6090240565642799E-2</v>
          </cell>
        </row>
        <row r="175">
          <cell r="W175">
            <v>43688</v>
          </cell>
          <cell r="X175">
            <v>0.35236086046053111</v>
          </cell>
          <cell r="Y175">
            <v>0</v>
          </cell>
          <cell r="Z175">
            <v>2.5537210696904598E-2</v>
          </cell>
          <cell r="AA175">
            <v>5.4816385328418447E-2</v>
          </cell>
          <cell r="AB175">
            <v>1.0668956486131998E-2</v>
          </cell>
          <cell r="AC175">
            <v>0.18906908859262583</v>
          </cell>
          <cell r="AD175">
            <v>7.508402680714038E-3</v>
          </cell>
          <cell r="AE175">
            <v>0.14806765212537573</v>
          </cell>
          <cell r="AF175">
            <v>1.6280030630773296E-2</v>
          </cell>
        </row>
        <row r="176">
          <cell r="W176">
            <v>43687</v>
          </cell>
          <cell r="X176">
            <v>0.3530399396137755</v>
          </cell>
          <cell r="Y176">
            <v>0</v>
          </cell>
          <cell r="Z176">
            <v>2.4924809465739908E-2</v>
          </cell>
          <cell r="AA176">
            <v>5.4880655602449209E-2</v>
          </cell>
          <cell r="AB176">
            <v>1.0869747952909162E-2</v>
          </cell>
          <cell r="AC176">
            <v>0.18910916186928875</v>
          </cell>
          <cell r="AD176">
            <v>7.3615317619107465E-3</v>
          </cell>
          <cell r="AE176">
            <v>0.14847765268430027</v>
          </cell>
          <cell r="AF176">
            <v>1.5886776150492117E-2</v>
          </cell>
        </row>
        <row r="177">
          <cell r="W177">
            <v>43686</v>
          </cell>
          <cell r="X177">
            <v>0.35047881452576807</v>
          </cell>
          <cell r="Y177">
            <v>0</v>
          </cell>
          <cell r="Z177">
            <v>2.4622732680504873E-2</v>
          </cell>
          <cell r="AA177">
            <v>5.5794448100775405E-2</v>
          </cell>
          <cell r="AB177">
            <v>1.1997420951151293E-2</v>
          </cell>
          <cell r="AC177">
            <v>0.18747857345885535</v>
          </cell>
          <cell r="AD177">
            <v>7.0414064422631446E-3</v>
          </cell>
          <cell r="AE177">
            <v>0.15063169533185228</v>
          </cell>
          <cell r="AF177">
            <v>1.645992612260766E-2</v>
          </cell>
        </row>
        <row r="178">
          <cell r="W178">
            <v>43685</v>
          </cell>
          <cell r="X178">
            <v>0.35077656615461034</v>
          </cell>
          <cell r="Y178">
            <v>0</v>
          </cell>
          <cell r="Z178">
            <v>2.3484871924420885E-2</v>
          </cell>
          <cell r="AA178">
            <v>5.6733015389474069E-2</v>
          </cell>
          <cell r="AB178">
            <v>1.1840952963746239E-2</v>
          </cell>
          <cell r="AC178">
            <v>0.18511248433436431</v>
          </cell>
          <cell r="AD178">
            <v>7.3298120129227911E-3</v>
          </cell>
          <cell r="AE178">
            <v>0.15230556286785479</v>
          </cell>
          <cell r="AF178">
            <v>1.6687127882485046E-2</v>
          </cell>
        </row>
        <row r="179">
          <cell r="W179">
            <v>43684</v>
          </cell>
          <cell r="X179">
            <v>0.34950512431752578</v>
          </cell>
          <cell r="Y179">
            <v>0</v>
          </cell>
          <cell r="Z179">
            <v>2.3106119338543129E-2</v>
          </cell>
          <cell r="AA179">
            <v>5.7879539470050395E-2</v>
          </cell>
          <cell r="AB179">
            <v>1.1835312103436699E-2</v>
          </cell>
          <cell r="AC179">
            <v>0.18409077004756383</v>
          </cell>
          <cell r="AD179">
            <v>7.2684302929778254E-3</v>
          </cell>
          <cell r="AE179">
            <v>0.15389649642934081</v>
          </cell>
          <cell r="AF179">
            <v>1.6741367650792274E-2</v>
          </cell>
        </row>
        <row r="180">
          <cell r="W180">
            <v>43683</v>
          </cell>
          <cell r="X180">
            <v>0.34881748504416848</v>
          </cell>
          <cell r="Y180">
            <v>0</v>
          </cell>
          <cell r="Z180">
            <v>2.4309251275507003E-2</v>
          </cell>
          <cell r="AA180">
            <v>5.6188347362718633E-2</v>
          </cell>
          <cell r="AB180">
            <v>1.197388686307429E-2</v>
          </cell>
          <cell r="AC180">
            <v>0.18663519006612489</v>
          </cell>
          <cell r="AD180">
            <v>7.0186280974733999E-3</v>
          </cell>
          <cell r="AE180">
            <v>0.15288121750557382</v>
          </cell>
          <cell r="AF180">
            <v>1.6680324428424695E-2</v>
          </cell>
        </row>
        <row r="181">
          <cell r="W181">
            <v>43682</v>
          </cell>
          <cell r="X181">
            <v>0.35194706005785958</v>
          </cell>
          <cell r="Y181">
            <v>0</v>
          </cell>
          <cell r="Z181">
            <v>2.2566801124486623E-2</v>
          </cell>
          <cell r="AA181">
            <v>5.6848785945672338E-2</v>
          </cell>
          <cell r="AB181">
            <v>1.1992972608077117E-2</v>
          </cell>
          <cell r="AC181">
            <v>0.18476589480014344</v>
          </cell>
          <cell r="AD181">
            <v>6.3885797605315892E-3</v>
          </cell>
          <cell r="AE181">
            <v>0.15290974293586471</v>
          </cell>
          <cell r="AF181">
            <v>1.6827829591495966E-2</v>
          </cell>
        </row>
        <row r="182">
          <cell r="W182">
            <v>43681</v>
          </cell>
          <cell r="X182">
            <v>0.35027361685577402</v>
          </cell>
          <cell r="Y182">
            <v>0</v>
          </cell>
          <cell r="Z182">
            <v>2.1995262331052388E-2</v>
          </cell>
          <cell r="AA182">
            <v>5.7660408426500706E-2</v>
          </cell>
          <cell r="AB182">
            <v>1.1695411708929E-2</v>
          </cell>
          <cell r="AC182">
            <v>0.18419109204133086</v>
          </cell>
          <cell r="AD182">
            <v>6.116738525240758E-3</v>
          </cell>
          <cell r="AE182">
            <v>0.15551089964572218</v>
          </cell>
          <cell r="AF182">
            <v>1.6784743908966098E-2</v>
          </cell>
        </row>
        <row r="183">
          <cell r="W183">
            <v>43680</v>
          </cell>
          <cell r="X183">
            <v>0.34969001451521708</v>
          </cell>
          <cell r="Y183">
            <v>0</v>
          </cell>
          <cell r="Z183">
            <v>2.0772158881863945E-2</v>
          </cell>
          <cell r="AA183">
            <v>5.8699385163034336E-2</v>
          </cell>
          <cell r="AB183">
            <v>1.1359351002122204E-2</v>
          </cell>
          <cell r="AC183">
            <v>0.18227179876975469</v>
          </cell>
          <cell r="AD183">
            <v>5.6205484607963919E-3</v>
          </cell>
          <cell r="AE183">
            <v>0.15477963559989502</v>
          </cell>
          <cell r="AF183">
            <v>1.846716820605707E-2</v>
          </cell>
        </row>
        <row r="184">
          <cell r="W184">
            <v>43679</v>
          </cell>
          <cell r="X184">
            <v>0.34899877665679652</v>
          </cell>
          <cell r="Y184">
            <v>0</v>
          </cell>
          <cell r="Z184">
            <v>2.0292869222276039E-2</v>
          </cell>
          <cell r="AA184">
            <v>5.8803086515726591E-2</v>
          </cell>
          <cell r="AB184">
            <v>1.1058533985966434E-2</v>
          </cell>
          <cell r="AC184">
            <v>0.18335852783951118</v>
          </cell>
          <cell r="AD184">
            <v>5.3431468781724462E-3</v>
          </cell>
          <cell r="AE184">
            <v>0.15517772337659047</v>
          </cell>
          <cell r="AF184">
            <v>1.862062275271854E-2</v>
          </cell>
        </row>
        <row r="185">
          <cell r="W185">
            <v>43678</v>
          </cell>
          <cell r="X185">
            <v>0.34725084603779521</v>
          </cell>
          <cell r="Y185">
            <v>0</v>
          </cell>
          <cell r="Z185">
            <v>1.9466298908386373E-2</v>
          </cell>
          <cell r="AA185">
            <v>6.0052475302755141E-2</v>
          </cell>
          <cell r="AB185">
            <v>1.1046866449187445E-2</v>
          </cell>
          <cell r="AC185">
            <v>0.18273121593006125</v>
          </cell>
          <cell r="AD185">
            <v>4.9178376590503035E-3</v>
          </cell>
          <cell r="AE185">
            <v>0.15784388563778251</v>
          </cell>
          <cell r="AF185">
            <v>1.8359609456186234E-2</v>
          </cell>
        </row>
        <row r="186">
          <cell r="W186">
            <v>43677</v>
          </cell>
          <cell r="X186">
            <v>0.34549382340637452</v>
          </cell>
          <cell r="Y186">
            <v>0</v>
          </cell>
          <cell r="Z186">
            <v>1.829904421996606E-2</v>
          </cell>
          <cell r="AA186">
            <v>5.8936176415739033E-2</v>
          </cell>
          <cell r="AB186">
            <v>1.2295588339168976E-2</v>
          </cell>
          <cell r="AC186">
            <v>0.18830119781762775</v>
          </cell>
          <cell r="AD186">
            <v>4.1868121017753284E-3</v>
          </cell>
          <cell r="AE186">
            <v>0.1568005539093191</v>
          </cell>
          <cell r="AF186">
            <v>1.7228141530026012E-2</v>
          </cell>
        </row>
        <row r="187">
          <cell r="W187">
            <v>43676</v>
          </cell>
          <cell r="X187">
            <v>0.34542027311265017</v>
          </cell>
          <cell r="Y187">
            <v>0</v>
          </cell>
          <cell r="Z187">
            <v>1.7221927277313417E-2</v>
          </cell>
          <cell r="AA187">
            <v>5.7994400262005245E-2</v>
          </cell>
          <cell r="AB187">
            <v>1.2388635106156112E-2</v>
          </cell>
          <cell r="AC187">
            <v>0.1914298353290726</v>
          </cell>
          <cell r="AD187">
            <v>3.8385377396222605E-3</v>
          </cell>
          <cell r="AE187">
            <v>0.15605656925173084</v>
          </cell>
          <cell r="AF187">
            <v>1.7132060484120672E-2</v>
          </cell>
        </row>
        <row r="188">
          <cell r="W188">
            <v>43675</v>
          </cell>
          <cell r="X188">
            <v>0.34528878910889893</v>
          </cell>
          <cell r="Y188">
            <v>0</v>
          </cell>
          <cell r="Z188">
            <v>1.6810908235454485E-2</v>
          </cell>
          <cell r="AA188">
            <v>5.7238987688355614E-2</v>
          </cell>
          <cell r="AB188">
            <v>1.2336894451170862E-2</v>
          </cell>
          <cell r="AC188">
            <v>0.19468635899616099</v>
          </cell>
          <cell r="AD188">
            <v>3.5926570348175776E-3</v>
          </cell>
          <cell r="AE188">
            <v>0.15391039106468932</v>
          </cell>
          <cell r="AF188">
            <v>1.7598221672030158E-2</v>
          </cell>
        </row>
        <row r="189">
          <cell r="W189">
            <v>43674</v>
          </cell>
          <cell r="X189">
            <v>0.34375181206370059</v>
          </cell>
          <cell r="Y189">
            <v>0</v>
          </cell>
          <cell r="Z189">
            <v>1.7917385839414792E-2</v>
          </cell>
          <cell r="AA189">
            <v>5.6329777252415413E-2</v>
          </cell>
          <cell r="AB189">
            <v>1.3009108293704497E-2</v>
          </cell>
          <cell r="AC189">
            <v>0.19127923905181055</v>
          </cell>
          <cell r="AD189">
            <v>2.5617178600965255E-3</v>
          </cell>
          <cell r="AE189">
            <v>0.15959961248034468</v>
          </cell>
          <cell r="AF189">
            <v>1.716488257140894E-2</v>
          </cell>
        </row>
        <row r="190">
          <cell r="W190">
            <v>43673</v>
          </cell>
          <cell r="X190">
            <v>0.33361023797736827</v>
          </cell>
          <cell r="Y190">
            <v>0</v>
          </cell>
          <cell r="Z190">
            <v>1.7329896459674268E-2</v>
          </cell>
          <cell r="AA190">
            <v>5.3817711273661875E-2</v>
          </cell>
          <cell r="AB190">
            <v>1.2606990017923389E-2</v>
          </cell>
          <cell r="AC190">
            <v>0.19639385592883377</v>
          </cell>
          <cell r="AD190">
            <v>2.3702094165685516E-3</v>
          </cell>
          <cell r="AE190">
            <v>0.16932102026929938</v>
          </cell>
          <cell r="AF190">
            <v>1.6312063410064134E-2</v>
          </cell>
        </row>
        <row r="191">
          <cell r="W191">
            <v>43672</v>
          </cell>
          <cell r="X191">
            <v>0.32636712956741404</v>
          </cell>
          <cell r="Y191">
            <v>0</v>
          </cell>
          <cell r="Z191">
            <v>1.7194638623987672E-2</v>
          </cell>
          <cell r="AA191">
            <v>5.3988244695811656E-2</v>
          </cell>
          <cell r="AB191">
            <v>1.2737531323418915E-2</v>
          </cell>
          <cell r="AC191">
            <v>0.20576553564678918</v>
          </cell>
          <cell r="AD191">
            <v>1.7414290804666163E-3</v>
          </cell>
          <cell r="AE191">
            <v>0.16670085348946301</v>
          </cell>
          <cell r="AF191">
            <v>1.5781423262935156E-2</v>
          </cell>
        </row>
        <row r="192">
          <cell r="W192">
            <v>43671</v>
          </cell>
          <cell r="X192">
            <v>0.32970585210310388</v>
          </cell>
          <cell r="Y192">
            <v>1.5634973810686165E-4</v>
          </cell>
          <cell r="Z192">
            <v>1.8562993454684699E-2</v>
          </cell>
          <cell r="AA192">
            <v>5.2472477120310619E-2</v>
          </cell>
          <cell r="AB192">
            <v>1.1513992972749989E-2</v>
          </cell>
          <cell r="AC192">
            <v>0.207376734619937</v>
          </cell>
          <cell r="AD192">
            <v>1.1039641101902305E-3</v>
          </cell>
          <cell r="AE192">
            <v>0.16459808683009358</v>
          </cell>
          <cell r="AF192">
            <v>1.4788527711417533E-2</v>
          </cell>
        </row>
        <row r="193">
          <cell r="W193">
            <v>43670</v>
          </cell>
          <cell r="X193">
            <v>0.32968250205868954</v>
          </cell>
          <cell r="Y193">
            <v>1.5323421739577277E-4</v>
          </cell>
          <cell r="Z193">
            <v>1.7986661107201693E-2</v>
          </cell>
          <cell r="AA193">
            <v>5.3104461304406651E-2</v>
          </cell>
          <cell r="AB193">
            <v>1.2323049321673057E-2</v>
          </cell>
          <cell r="AC193">
            <v>0.2050188342630645</v>
          </cell>
          <cell r="AD193">
            <v>1.720250688806406E-3</v>
          </cell>
          <cell r="AE193">
            <v>0.16455282160003987</v>
          </cell>
          <cell r="AF193">
            <v>1.5731604999534805E-2</v>
          </cell>
        </row>
        <row r="194">
          <cell r="W194">
            <v>43669</v>
          </cell>
          <cell r="X194">
            <v>0.32968250205868954</v>
          </cell>
          <cell r="Y194">
            <v>1.5323421739577277E-4</v>
          </cell>
          <cell r="Z194">
            <v>1.7986661107201693E-2</v>
          </cell>
          <cell r="AA194">
            <v>5.3104461304406651E-2</v>
          </cell>
          <cell r="AB194">
            <v>1.2323049321673057E-2</v>
          </cell>
          <cell r="AC194">
            <v>0.2050188342630645</v>
          </cell>
          <cell r="AD194">
            <v>1.720250688806406E-3</v>
          </cell>
          <cell r="AE194">
            <v>0.16455282160003987</v>
          </cell>
          <cell r="AF194">
            <v>1.5731604999534805E-2</v>
          </cell>
        </row>
        <row r="195">
          <cell r="W195">
            <v>43668</v>
          </cell>
          <cell r="X195">
            <v>0.32868889168683313</v>
          </cell>
          <cell r="Y195">
            <v>1.5827404833704107E-4</v>
          </cell>
          <cell r="Z195">
            <v>1.8759858943608342E-2</v>
          </cell>
          <cell r="AA195">
            <v>5.1954677205792055E-2</v>
          </cell>
          <cell r="AB195">
            <v>1.1456500786779296E-2</v>
          </cell>
          <cell r="AC195">
            <v>0.20874343799691797</v>
          </cell>
          <cell r="AD195">
            <v>1.1175514014560336E-3</v>
          </cell>
          <cell r="AE195">
            <v>0.16463188257254399</v>
          </cell>
          <cell r="AF195">
            <v>1.4771337612121195E-2</v>
          </cell>
        </row>
        <row r="196">
          <cell r="W196">
            <v>43667</v>
          </cell>
          <cell r="X196">
            <v>0.32868889168683313</v>
          </cell>
          <cell r="Y196">
            <v>1.5827404833704107E-4</v>
          </cell>
          <cell r="Z196">
            <v>1.8759858943608342E-2</v>
          </cell>
          <cell r="AA196">
            <v>5.1954677205792055E-2</v>
          </cell>
          <cell r="AB196">
            <v>1.1456500786779296E-2</v>
          </cell>
          <cell r="AC196">
            <v>0.20874343799691797</v>
          </cell>
          <cell r="AD196">
            <v>1.1175514014560336E-3</v>
          </cell>
          <cell r="AE196">
            <v>0.16463188257254399</v>
          </cell>
          <cell r="AF196">
            <v>1.4771337612121195E-2</v>
          </cell>
        </row>
        <row r="197">
          <cell r="W197">
            <v>43666</v>
          </cell>
          <cell r="X197">
            <v>0.32703200271554794</v>
          </cell>
          <cell r="Y197">
            <v>1.6677087412436109E-4</v>
          </cell>
          <cell r="Z197">
            <v>1.8622237750357064E-2</v>
          </cell>
          <cell r="AA197">
            <v>5.2158172035692632E-2</v>
          </cell>
          <cell r="AB197">
            <v>1.1499169392737244E-2</v>
          </cell>
          <cell r="AC197">
            <v>0.20937092985170142</v>
          </cell>
          <cell r="AD197">
            <v>4.6709499141881568E-4</v>
          </cell>
          <cell r="AE197">
            <v>0.16683777240633671</v>
          </cell>
          <cell r="AF197">
            <v>1.4419595586941182E-2</v>
          </cell>
        </row>
        <row r="198">
          <cell r="W198">
            <v>43665</v>
          </cell>
          <cell r="X198">
            <v>0.32703200271554794</v>
          </cell>
          <cell r="Y198">
            <v>1.6677087412436109E-4</v>
          </cell>
          <cell r="Z198">
            <v>1.8622237750357064E-2</v>
          </cell>
          <cell r="AA198">
            <v>5.2158172035692632E-2</v>
          </cell>
          <cell r="AB198">
            <v>1.1499169392737244E-2</v>
          </cell>
          <cell r="AC198">
            <v>0.20937092985170142</v>
          </cell>
          <cell r="AD198">
            <v>4.6709499141881568E-4</v>
          </cell>
          <cell r="AE198">
            <v>0.16683777240633671</v>
          </cell>
          <cell r="AF198">
            <v>1.4419595586941182E-2</v>
          </cell>
        </row>
        <row r="199">
          <cell r="W199">
            <v>43664</v>
          </cell>
          <cell r="X199">
            <v>0.32703200271554794</v>
          </cell>
          <cell r="Y199">
            <v>1.6677087412436109E-4</v>
          </cell>
          <cell r="Z199">
            <v>1.8622237750357064E-2</v>
          </cell>
          <cell r="AA199">
            <v>5.2158172035692632E-2</v>
          </cell>
          <cell r="AB199">
            <v>1.1499169392737244E-2</v>
          </cell>
          <cell r="AC199">
            <v>0.20937092985170142</v>
          </cell>
          <cell r="AD199">
            <v>4.6709499141881568E-4</v>
          </cell>
          <cell r="AE199">
            <v>0.16683777240633671</v>
          </cell>
          <cell r="AF199">
            <v>1.4419595586941182E-2</v>
          </cell>
        </row>
        <row r="200">
          <cell r="W200">
            <v>43663</v>
          </cell>
          <cell r="X200">
            <v>0.32703200271554794</v>
          </cell>
          <cell r="Y200">
            <v>1.6677087412436109E-4</v>
          </cell>
          <cell r="Z200">
            <v>1.8622237750357064E-2</v>
          </cell>
          <cell r="AA200">
            <v>5.2158172035692632E-2</v>
          </cell>
          <cell r="AB200">
            <v>1.1499169392737244E-2</v>
          </cell>
          <cell r="AC200">
            <v>0.20937092985170142</v>
          </cell>
          <cell r="AD200">
            <v>4.6709499141881568E-4</v>
          </cell>
          <cell r="AE200">
            <v>0.16683777240633671</v>
          </cell>
          <cell r="AF200">
            <v>1.4419595586941182E-2</v>
          </cell>
        </row>
        <row r="201">
          <cell r="W201">
            <v>43662</v>
          </cell>
          <cell r="X201">
            <v>0.32729973960616804</v>
          </cell>
          <cell r="Y201">
            <v>1.6702459213891802E-4</v>
          </cell>
          <cell r="Z201">
            <v>1.8398070650065511E-2</v>
          </cell>
          <cell r="AA201">
            <v>5.192331943424465E-2</v>
          </cell>
          <cell r="AB201">
            <v>1.1485810920521582E-2</v>
          </cell>
          <cell r="AC201">
            <v>0.20982989601157376</v>
          </cell>
          <cell r="AD201">
            <v>2.4616025255599797E-4</v>
          </cell>
          <cell r="AE201">
            <v>0.16681391688423422</v>
          </cell>
          <cell r="AF201">
            <v>1.4410680125170501E-2</v>
          </cell>
        </row>
        <row r="202">
          <cell r="W202">
            <v>43661</v>
          </cell>
          <cell r="X202">
            <v>0.33133535674529135</v>
          </cell>
          <cell r="Y202">
            <v>1.6944536627420148E-4</v>
          </cell>
          <cell r="Z202">
            <v>1.7743477818965972E-2</v>
          </cell>
          <cell r="AA202">
            <v>5.0755713516910154E-2</v>
          </cell>
          <cell r="AB202">
            <v>1.1230491082035573E-2</v>
          </cell>
          <cell r="AC202">
            <v>0.20926707390541577</v>
          </cell>
          <cell r="AD202">
            <v>0</v>
          </cell>
          <cell r="AE202">
            <v>0.16624389805174775</v>
          </cell>
          <cell r="AF202">
            <v>1.4369813613537485E-2</v>
          </cell>
        </row>
        <row r="203">
          <cell r="W203">
            <v>43660</v>
          </cell>
          <cell r="X203">
            <v>0.33133535674529135</v>
          </cell>
          <cell r="Y203">
            <v>1.6944536627420148E-4</v>
          </cell>
          <cell r="Z203">
            <v>1.7743477818965972E-2</v>
          </cell>
          <cell r="AA203">
            <v>5.0755713516910154E-2</v>
          </cell>
          <cell r="AB203">
            <v>1.1230491082035573E-2</v>
          </cell>
          <cell r="AC203">
            <v>0.20926707390541577</v>
          </cell>
          <cell r="AD203">
            <v>0</v>
          </cell>
          <cell r="AE203">
            <v>0.16624389805174775</v>
          </cell>
          <cell r="AF203">
            <v>1.4369813613537485E-2</v>
          </cell>
        </row>
        <row r="204">
          <cell r="W204">
            <v>43659</v>
          </cell>
          <cell r="X204">
            <v>0.33014974474705183</v>
          </cell>
          <cell r="Y204">
            <v>1.688733349537023E-4</v>
          </cell>
          <cell r="Z204">
            <v>1.7855058353104507E-2</v>
          </cell>
          <cell r="AA204">
            <v>5.0755847906523467E-2</v>
          </cell>
          <cell r="AB204">
            <v>1.1364058835331767E-2</v>
          </cell>
          <cell r="AC204">
            <v>0.20891693330567987</v>
          </cell>
          <cell r="AD204">
            <v>0</v>
          </cell>
          <cell r="AE204">
            <v>0.16722600191708506</v>
          </cell>
          <cell r="AF204">
            <v>1.4321302499675705E-2</v>
          </cell>
        </row>
        <row r="205">
          <cell r="W205">
            <v>43658</v>
          </cell>
          <cell r="X205">
            <v>0.33355260032043782</v>
          </cell>
          <cell r="Y205">
            <v>1.7395695730142654E-4</v>
          </cell>
          <cell r="Z205">
            <v>1.8227686544093211E-2</v>
          </cell>
          <cell r="AA205">
            <v>5.1167330187114321E-2</v>
          </cell>
          <cell r="AB205">
            <v>1.1498073228851232E-2</v>
          </cell>
          <cell r="AC205">
            <v>0.20902825539514336</v>
          </cell>
          <cell r="AD205">
            <v>0</v>
          </cell>
          <cell r="AE205">
            <v>0.16398026222098694</v>
          </cell>
          <cell r="AF205">
            <v>1.351680002449953E-2</v>
          </cell>
        </row>
        <row r="206">
          <cell r="W206">
            <v>43657</v>
          </cell>
          <cell r="X206">
            <v>0.33355260032043782</v>
          </cell>
          <cell r="Y206">
            <v>1.7395695730142654E-4</v>
          </cell>
          <cell r="Z206">
            <v>1.8227686544093211E-2</v>
          </cell>
          <cell r="AA206">
            <v>5.1167330187114321E-2</v>
          </cell>
          <cell r="AB206">
            <v>1.1498073228851232E-2</v>
          </cell>
          <cell r="AC206">
            <v>0.20902825539514336</v>
          </cell>
          <cell r="AD206">
            <v>0</v>
          </cell>
          <cell r="AE206">
            <v>0.16398026222098694</v>
          </cell>
          <cell r="AF206">
            <v>1.351680002449953E-2</v>
          </cell>
        </row>
        <row r="207">
          <cell r="W207">
            <v>43656</v>
          </cell>
          <cell r="X207">
            <v>0.33355260032043782</v>
          </cell>
          <cell r="Y207">
            <v>1.7395695730142654E-4</v>
          </cell>
          <cell r="Z207">
            <v>1.8227686544093211E-2</v>
          </cell>
          <cell r="AA207">
            <v>5.1167330187114321E-2</v>
          </cell>
          <cell r="AB207">
            <v>1.1498073228851232E-2</v>
          </cell>
          <cell r="AC207">
            <v>0.20902825539514336</v>
          </cell>
          <cell r="AD207">
            <v>0</v>
          </cell>
          <cell r="AE207">
            <v>0.16398026222098694</v>
          </cell>
          <cell r="AF207">
            <v>1.351680002449953E-2</v>
          </cell>
        </row>
        <row r="208">
          <cell r="W208">
            <v>43655</v>
          </cell>
          <cell r="X208">
            <v>0.33355260032043782</v>
          </cell>
          <cell r="Y208">
            <v>1.7395695730142654E-4</v>
          </cell>
          <cell r="Z208">
            <v>1.8227686544093211E-2</v>
          </cell>
          <cell r="AA208">
            <v>5.1167330187114321E-2</v>
          </cell>
          <cell r="AB208">
            <v>1.1498073228851232E-2</v>
          </cell>
          <cell r="AC208">
            <v>0.20902825539514336</v>
          </cell>
          <cell r="AD208">
            <v>0</v>
          </cell>
          <cell r="AE208">
            <v>0.16398026222098694</v>
          </cell>
          <cell r="AF208">
            <v>1.351680002449953E-2</v>
          </cell>
        </row>
        <row r="209">
          <cell r="W209">
            <v>43654</v>
          </cell>
          <cell r="X209">
            <v>0.33791064116142661</v>
          </cell>
          <cell r="Y209">
            <v>1.6911776799286872E-4</v>
          </cell>
          <cell r="Z209">
            <v>1.8925235000202593E-2</v>
          </cell>
          <cell r="AA209">
            <v>5.2097308595159708E-2</v>
          </cell>
          <cell r="AB209">
            <v>1.1579761451760633E-2</v>
          </cell>
          <cell r="AC209">
            <v>0.21235183582031894</v>
          </cell>
          <cell r="AD209">
            <v>0</v>
          </cell>
          <cell r="AE209">
            <v>0.15955790807514841</v>
          </cell>
          <cell r="AF209">
            <v>1.3001579294501114E-2</v>
          </cell>
        </row>
        <row r="210">
          <cell r="W210">
            <v>43653</v>
          </cell>
          <cell r="X210">
            <v>0.33573798858274106</v>
          </cell>
          <cell r="Y210">
            <v>1.7546202030935281E-4</v>
          </cell>
          <cell r="Z210">
            <v>1.8904566468521115E-2</v>
          </cell>
          <cell r="AA210">
            <v>5.0360114133332329E-2</v>
          </cell>
          <cell r="AB210">
            <v>1.1271977899808156E-2</v>
          </cell>
          <cell r="AC210">
            <v>0.21440535656105777</v>
          </cell>
          <cell r="AD210">
            <v>0</v>
          </cell>
          <cell r="AE210">
            <v>0.15954118615018703</v>
          </cell>
          <cell r="AF210">
            <v>1.2920341243456304E-2</v>
          </cell>
        </row>
        <row r="211">
          <cell r="W211">
            <v>43652</v>
          </cell>
          <cell r="X211">
            <v>0.33843312061371411</v>
          </cell>
          <cell r="Y211">
            <v>1.7669656216635145E-4</v>
          </cell>
          <cell r="Z211">
            <v>1.907056226814911E-2</v>
          </cell>
          <cell r="AA211">
            <v>5.2100504368173248E-2</v>
          </cell>
          <cell r="AB211">
            <v>1.1674859003982392E-2</v>
          </cell>
          <cell r="AC211">
            <v>0.2107365960365965</v>
          </cell>
          <cell r="AD211">
            <v>0</v>
          </cell>
          <cell r="AE211">
            <v>0.16109165102090667</v>
          </cell>
          <cell r="AF211">
            <v>1.2560057708760371E-2</v>
          </cell>
        </row>
        <row r="212">
          <cell r="W212">
            <v>43651</v>
          </cell>
          <cell r="X212">
            <v>0.33843312061371411</v>
          </cell>
          <cell r="Y212">
            <v>1.7669656216635145E-4</v>
          </cell>
          <cell r="Z212">
            <v>1.907056226814911E-2</v>
          </cell>
          <cell r="AA212">
            <v>5.2100504368173248E-2</v>
          </cell>
          <cell r="AB212">
            <v>1.1674859003982392E-2</v>
          </cell>
          <cell r="AC212">
            <v>0.2107365960365965</v>
          </cell>
          <cell r="AD212">
            <v>0</v>
          </cell>
          <cell r="AE212">
            <v>0.16109165102090667</v>
          </cell>
          <cell r="AF212">
            <v>1.2560057708760371E-2</v>
          </cell>
        </row>
        <row r="213">
          <cell r="W213">
            <v>43650</v>
          </cell>
          <cell r="X213">
            <v>0.33843312061371411</v>
          </cell>
          <cell r="Y213">
            <v>1.7669656216635145E-4</v>
          </cell>
          <cell r="Z213">
            <v>1.907056226814911E-2</v>
          </cell>
          <cell r="AA213">
            <v>5.2100504368173248E-2</v>
          </cell>
          <cell r="AB213">
            <v>1.1674859003982392E-2</v>
          </cell>
          <cell r="AC213">
            <v>0.2107365960365965</v>
          </cell>
          <cell r="AD213">
            <v>0</v>
          </cell>
          <cell r="AE213">
            <v>0.16109165102090667</v>
          </cell>
          <cell r="AF213">
            <v>1.2560057708760371E-2</v>
          </cell>
        </row>
        <row r="214">
          <cell r="W214">
            <v>43649</v>
          </cell>
          <cell r="X214">
            <v>0.33843312061371411</v>
          </cell>
          <cell r="Y214">
            <v>1.7669656216635145E-4</v>
          </cell>
          <cell r="Z214">
            <v>1.907056226814911E-2</v>
          </cell>
          <cell r="AA214">
            <v>5.2100504368173248E-2</v>
          </cell>
          <cell r="AB214">
            <v>1.1674859003982392E-2</v>
          </cell>
          <cell r="AC214">
            <v>0.2107365960365965</v>
          </cell>
          <cell r="AD214">
            <v>0</v>
          </cell>
          <cell r="AE214">
            <v>0.16109165102090667</v>
          </cell>
          <cell r="AF214">
            <v>1.2560057708760371E-2</v>
          </cell>
        </row>
        <row r="215">
          <cell r="W215">
            <v>43648</v>
          </cell>
          <cell r="X215">
            <v>0.33843312061371411</v>
          </cell>
          <cell r="Y215">
            <v>1.7669656216635145E-4</v>
          </cell>
          <cell r="Z215">
            <v>1.907056226814911E-2</v>
          </cell>
          <cell r="AA215">
            <v>5.2100504368173248E-2</v>
          </cell>
          <cell r="AB215">
            <v>1.1674859003982392E-2</v>
          </cell>
          <cell r="AC215">
            <v>0.2107365960365965</v>
          </cell>
          <cell r="AD215">
            <v>0</v>
          </cell>
          <cell r="AE215">
            <v>0.16109165102090667</v>
          </cell>
          <cell r="AF215">
            <v>1.2560057708760371E-2</v>
          </cell>
        </row>
        <row r="216">
          <cell r="W216">
            <v>43647</v>
          </cell>
          <cell r="X216">
            <v>0.34463577168323656</v>
          </cell>
          <cell r="Y216">
            <v>1.7046496018069651E-4</v>
          </cell>
          <cell r="Z216">
            <v>2.0204125854757907E-2</v>
          </cell>
          <cell r="AA216">
            <v>5.3948490443366838E-2</v>
          </cell>
          <cell r="AB216">
            <v>1.1531767228130433E-2</v>
          </cell>
          <cell r="AC216">
            <v>0.20860380394001043</v>
          </cell>
          <cell r="AD216">
            <v>0</v>
          </cell>
          <cell r="AE216">
            <v>0.15528830077686129</v>
          </cell>
          <cell r="AF216">
            <v>1.1255219203722525E-2</v>
          </cell>
        </row>
        <row r="217">
          <cell r="W217">
            <v>43646</v>
          </cell>
          <cell r="X217">
            <v>0.34970809844232453</v>
          </cell>
          <cell r="Y217">
            <v>1.9185886318585956E-4</v>
          </cell>
          <cell r="Z217">
            <v>2.4857569471786498E-2</v>
          </cell>
          <cell r="AA217">
            <v>6.178251618324463E-2</v>
          </cell>
          <cell r="AB217">
            <v>1.0702247457347651E-2</v>
          </cell>
          <cell r="AC217">
            <v>0.19729798228316761</v>
          </cell>
          <cell r="AD217">
            <v>0</v>
          </cell>
          <cell r="AE217">
            <v>0.15086518518522515</v>
          </cell>
          <cell r="AF217">
            <v>1.1405123136643255E-2</v>
          </cell>
        </row>
        <row r="218">
          <cell r="W218">
            <v>43645</v>
          </cell>
          <cell r="X218">
            <v>0.35980150891553447</v>
          </cell>
          <cell r="Y218">
            <v>3.2194185399925202E-4</v>
          </cell>
          <cell r="Z218">
            <v>2.6676717141831303E-2</v>
          </cell>
          <cell r="AA218">
            <v>7.0200117864435335E-2</v>
          </cell>
          <cell r="AB218">
            <v>1.1918623798196235E-2</v>
          </cell>
          <cell r="AC218">
            <v>0.19848584397340946</v>
          </cell>
          <cell r="AD218">
            <v>0</v>
          </cell>
          <cell r="AE218">
            <v>0.12680053651414264</v>
          </cell>
          <cell r="AF218">
            <v>1.2089684563995826E-2</v>
          </cell>
        </row>
        <row r="219">
          <cell r="W219">
            <v>43644</v>
          </cell>
          <cell r="X219">
            <v>0.36678309493036398</v>
          </cell>
          <cell r="Y219">
            <v>1.3570975814231658E-4</v>
          </cell>
          <cell r="Z219">
            <v>2.5557310991776189E-2</v>
          </cell>
          <cell r="AA219">
            <v>6.9237573194675828E-2</v>
          </cell>
          <cell r="AB219">
            <v>1.1556395724110154E-2</v>
          </cell>
          <cell r="AC219">
            <v>0.19844891819139968</v>
          </cell>
          <cell r="AD219">
            <v>0</v>
          </cell>
          <cell r="AE219">
            <v>0.12345388837306617</v>
          </cell>
          <cell r="AF219">
            <v>1.1728073005266966E-2</v>
          </cell>
        </row>
        <row r="220">
          <cell r="W220">
            <v>43643</v>
          </cell>
          <cell r="X220">
            <v>0.36261763938979913</v>
          </cell>
          <cell r="Y220">
            <v>1.3830276336684777E-4</v>
          </cell>
          <cell r="Z220">
            <v>2.4450004923826207E-2</v>
          </cell>
          <cell r="AA220">
            <v>6.7757563423397241E-2</v>
          </cell>
          <cell r="AB220">
            <v>1.1245327215691516E-2</v>
          </cell>
          <cell r="AC220">
            <v>0.19765373007914383</v>
          </cell>
          <cell r="AD220">
            <v>0</v>
          </cell>
          <cell r="AE220">
            <v>0.13208768112833583</v>
          </cell>
          <cell r="AF220">
            <v>1.1082571910442887E-2</v>
          </cell>
        </row>
        <row r="221">
          <cell r="W221">
            <v>43642</v>
          </cell>
          <cell r="X221">
            <v>0.36510693563181806</v>
          </cell>
          <cell r="Y221">
            <v>1.3453578522222337E-4</v>
          </cell>
          <cell r="Z221">
            <v>2.4456527244608506E-2</v>
          </cell>
          <cell r="AA221">
            <v>6.8784539684544205E-2</v>
          </cell>
          <cell r="AB221">
            <v>1.1177703530437465E-2</v>
          </cell>
          <cell r="AC221">
            <v>0.19823192657787048</v>
          </cell>
          <cell r="AD221">
            <v>0</v>
          </cell>
          <cell r="AE221">
            <v>0.12795974797831625</v>
          </cell>
          <cell r="AF221">
            <v>1.0989350149255096E-2</v>
          </cell>
        </row>
        <row r="222">
          <cell r="W222">
            <v>43641</v>
          </cell>
          <cell r="X222">
            <v>0.37075433215754128</v>
          </cell>
          <cell r="Y222">
            <v>1.3658157059489369E-4</v>
          </cell>
          <cell r="Z222">
            <v>2.430067055811086E-2</v>
          </cell>
          <cell r="AA222">
            <v>6.9522178401534032E-2</v>
          </cell>
          <cell r="AB222">
            <v>1.0976083170492194E-2</v>
          </cell>
          <cell r="AC222">
            <v>0.19508539600274083</v>
          </cell>
          <cell r="AD222">
            <v>0</v>
          </cell>
          <cell r="AE222">
            <v>0.1258183031363693</v>
          </cell>
          <cell r="AF222">
            <v>1.0628708142128247E-2</v>
          </cell>
        </row>
        <row r="223">
          <cell r="W223">
            <v>43640</v>
          </cell>
          <cell r="X223">
            <v>0.37470965242319731</v>
          </cell>
          <cell r="Y223">
            <v>1.3826953513656698E-4</v>
          </cell>
          <cell r="Z223">
            <v>2.3541090046081313E-2</v>
          </cell>
          <cell r="AA223">
            <v>7.0102082213734748E-2</v>
          </cell>
          <cell r="AB223">
            <v>1.2259827091816363E-2</v>
          </cell>
          <cell r="AC223">
            <v>0.19513117395340596</v>
          </cell>
          <cell r="AD223">
            <v>0</v>
          </cell>
          <cell r="AE223">
            <v>0.12090186099052591</v>
          </cell>
          <cell r="AF223">
            <v>1.0713695832259604E-2</v>
          </cell>
        </row>
        <row r="224">
          <cell r="W224">
            <v>43639</v>
          </cell>
          <cell r="X224">
            <v>0.37974887337499874</v>
          </cell>
          <cell r="Y224">
            <v>1.3435474821796894E-4</v>
          </cell>
          <cell r="Z224">
            <v>2.3940591030164285E-2</v>
          </cell>
          <cell r="AA224">
            <v>6.876878396432777E-2</v>
          </cell>
          <cell r="AB224">
            <v>1.2628119263775762E-2</v>
          </cell>
          <cell r="AC224">
            <v>0.19090843987974943</v>
          </cell>
          <cell r="AD224">
            <v>0</v>
          </cell>
          <cell r="AE224">
            <v>0.11731836351422853</v>
          </cell>
          <cell r="AF224">
            <v>1.0865377860733877E-2</v>
          </cell>
        </row>
        <row r="225">
          <cell r="W225">
            <v>43638</v>
          </cell>
          <cell r="X225">
            <v>0.3765950245254418</v>
          </cell>
          <cell r="Y225">
            <v>1.4008501256492219E-4</v>
          </cell>
          <cell r="Z225">
            <v>2.3495204224547352E-2</v>
          </cell>
          <cell r="AA225">
            <v>7.0057071794355663E-2</v>
          </cell>
          <cell r="AB225">
            <v>1.2725603173915507E-2</v>
          </cell>
          <cell r="AC225">
            <v>0.19109907011960967</v>
          </cell>
          <cell r="AD225">
            <v>0</v>
          </cell>
          <cell r="AE225">
            <v>0.1202127774296359</v>
          </cell>
          <cell r="AF225">
            <v>1.0887680399550874E-2</v>
          </cell>
        </row>
        <row r="226">
          <cell r="W226">
            <v>43637</v>
          </cell>
          <cell r="X226">
            <v>0.3765950245254418</v>
          </cell>
          <cell r="Y226">
            <v>1.4008501256492219E-4</v>
          </cell>
          <cell r="Z226">
            <v>2.3495204224547352E-2</v>
          </cell>
          <cell r="AA226">
            <v>7.0057071794355663E-2</v>
          </cell>
          <cell r="AB226">
            <v>1.2725603173915507E-2</v>
          </cell>
          <cell r="AC226">
            <v>0.19109907011960967</v>
          </cell>
          <cell r="AD226">
            <v>0</v>
          </cell>
          <cell r="AE226">
            <v>0.1202127774296359</v>
          </cell>
          <cell r="AF226">
            <v>1.0887680399550874E-2</v>
          </cell>
        </row>
        <row r="227">
          <cell r="W227">
            <v>43636</v>
          </cell>
          <cell r="X227">
            <v>0.37987110763670506</v>
          </cell>
          <cell r="Y227">
            <v>1.3841920029705065E-4</v>
          </cell>
          <cell r="Z227">
            <v>2.3862147650202212E-2</v>
          </cell>
          <cell r="AA227">
            <v>6.857673885037803E-2</v>
          </cell>
          <cell r="AB227">
            <v>1.3142059546995341E-2</v>
          </cell>
          <cell r="AC227">
            <v>0.1908010969151355</v>
          </cell>
          <cell r="AD227">
            <v>0</v>
          </cell>
          <cell r="AE227">
            <v>0.1157912094089253</v>
          </cell>
          <cell r="AF227">
            <v>1.0259468871663218E-2</v>
          </cell>
        </row>
        <row r="228">
          <cell r="W228">
            <v>43635</v>
          </cell>
          <cell r="X228">
            <v>0.37987110763670506</v>
          </cell>
          <cell r="Y228">
            <v>1.3841920029705065E-4</v>
          </cell>
          <cell r="Z228">
            <v>2.3862147650202212E-2</v>
          </cell>
          <cell r="AA228">
            <v>6.857673885037803E-2</v>
          </cell>
          <cell r="AB228">
            <v>1.3142059546995341E-2</v>
          </cell>
          <cell r="AC228">
            <v>0.1908010969151355</v>
          </cell>
          <cell r="AD228">
            <v>0</v>
          </cell>
          <cell r="AE228">
            <v>0.1157912094089253</v>
          </cell>
          <cell r="AF228">
            <v>1.0259468871663218E-2</v>
          </cell>
        </row>
        <row r="229">
          <cell r="W229">
            <v>43634</v>
          </cell>
          <cell r="X229">
            <v>0.37987110763670506</v>
          </cell>
          <cell r="Y229">
            <v>1.3841920029705065E-4</v>
          </cell>
          <cell r="Z229">
            <v>2.3862147650202212E-2</v>
          </cell>
          <cell r="AA229">
            <v>6.857673885037803E-2</v>
          </cell>
          <cell r="AB229">
            <v>1.3142059546995341E-2</v>
          </cell>
          <cell r="AC229">
            <v>0.1908010969151355</v>
          </cell>
          <cell r="AD229">
            <v>0</v>
          </cell>
          <cell r="AE229">
            <v>0.1157912094089253</v>
          </cell>
          <cell r="AF229">
            <v>1.0259468871663218E-2</v>
          </cell>
        </row>
        <row r="230">
          <cell r="W230">
            <v>43633</v>
          </cell>
          <cell r="X230">
            <v>0.38195495296613563</v>
          </cell>
          <cell r="Y230">
            <v>1.3845875994829632E-4</v>
          </cell>
          <cell r="Z230">
            <v>2.390130415366034E-2</v>
          </cell>
          <cell r="AA230">
            <v>6.7446102291383911E-2</v>
          </cell>
          <cell r="AB230">
            <v>1.316198389357771E-2</v>
          </cell>
          <cell r="AC230">
            <v>0.19132496650685185</v>
          </cell>
          <cell r="AD230">
            <v>0</v>
          </cell>
          <cell r="AE230">
            <v>0.11423660810801839</v>
          </cell>
          <cell r="AF230">
            <v>1.0278569385413472E-2</v>
          </cell>
        </row>
        <row r="231">
          <cell r="W231">
            <v>43632</v>
          </cell>
          <cell r="X231">
            <v>0.38257813956367231</v>
          </cell>
          <cell r="Y231">
            <v>1.4164075602130156E-4</v>
          </cell>
          <cell r="Z231">
            <v>2.3573783273431143E-2</v>
          </cell>
          <cell r="AA231">
            <v>6.6370614593195806E-2</v>
          </cell>
          <cell r="AB231">
            <v>1.3563782080612803E-2</v>
          </cell>
          <cell r="AC231">
            <v>0.19616354410207154</v>
          </cell>
          <cell r="AD231">
            <v>0</v>
          </cell>
          <cell r="AE231">
            <v>0.11003848448328726</v>
          </cell>
          <cell r="AF231">
            <v>1.006909988498654E-2</v>
          </cell>
        </row>
        <row r="232">
          <cell r="W232">
            <v>43631</v>
          </cell>
          <cell r="X232">
            <v>0.38373695481893233</v>
          </cell>
          <cell r="Y232">
            <v>1.4242826760299383E-4</v>
          </cell>
          <cell r="Z232">
            <v>2.4071786044070134E-2</v>
          </cell>
          <cell r="AA232">
            <v>6.7782071292343274E-2</v>
          </cell>
          <cell r="AB232">
            <v>1.3281952803418097E-2</v>
          </cell>
          <cell r="AC232">
            <v>0.19289607191863117</v>
          </cell>
          <cell r="AD232">
            <v>0</v>
          </cell>
          <cell r="AE232">
            <v>0.11085400420015906</v>
          </cell>
          <cell r="AF232">
            <v>9.74771413103428E-3</v>
          </cell>
        </row>
        <row r="233">
          <cell r="W233">
            <v>43630</v>
          </cell>
          <cell r="X233">
            <v>0.38255047993379127</v>
          </cell>
          <cell r="Y233">
            <v>1.5104054883736197E-4</v>
          </cell>
          <cell r="Z233">
            <v>2.3320107187213546E-2</v>
          </cell>
          <cell r="AA233">
            <v>6.5983823244109369E-2</v>
          </cell>
          <cell r="AB233">
            <v>1.3881758903214624E-2</v>
          </cell>
          <cell r="AC233">
            <v>0.19675969470944144</v>
          </cell>
          <cell r="AD233">
            <v>0</v>
          </cell>
          <cell r="AE233">
            <v>0.10986287581877709</v>
          </cell>
          <cell r="AF233">
            <v>1.0155156958502004E-2</v>
          </cell>
        </row>
        <row r="234">
          <cell r="W234">
            <v>43629</v>
          </cell>
          <cell r="X234">
            <v>0.38255047993379127</v>
          </cell>
          <cell r="Y234">
            <v>1.5104054883736197E-4</v>
          </cell>
          <cell r="Z234">
            <v>2.3320107187213546E-2</v>
          </cell>
          <cell r="AA234">
            <v>6.5983823244109369E-2</v>
          </cell>
          <cell r="AB234">
            <v>1.3881758903214624E-2</v>
          </cell>
          <cell r="AC234">
            <v>0.19675969470944144</v>
          </cell>
          <cell r="AD234">
            <v>0</v>
          </cell>
          <cell r="AE234">
            <v>0.10986287581877709</v>
          </cell>
          <cell r="AF234">
            <v>1.0155156958502004E-2</v>
          </cell>
        </row>
        <row r="235">
          <cell r="W235">
            <v>43628</v>
          </cell>
          <cell r="X235">
            <v>0.38343083628544461</v>
          </cell>
          <cell r="Y235">
            <v>1.4556114975509778E-4</v>
          </cell>
          <cell r="Z235">
            <v>2.3533268236858407E-2</v>
          </cell>
          <cell r="AA235">
            <v>6.5213747431328017E-2</v>
          </cell>
          <cell r="AB235">
            <v>1.4331596268416446E-2</v>
          </cell>
          <cell r="AC235">
            <v>0.19756636825159993</v>
          </cell>
          <cell r="AD235">
            <v>0</v>
          </cell>
          <cell r="AE235">
            <v>0.10820707703818774</v>
          </cell>
          <cell r="AF235">
            <v>1.0139804928069309E-2</v>
          </cell>
        </row>
        <row r="236">
          <cell r="W236">
            <v>43627</v>
          </cell>
          <cell r="X236">
            <v>0.38423709779038073</v>
          </cell>
          <cell r="Y236">
            <v>1.504129771364493E-4</v>
          </cell>
          <cell r="Z236">
            <v>2.3144123341412373E-2</v>
          </cell>
          <cell r="AA236">
            <v>6.4149231931081824E-2</v>
          </cell>
          <cell r="AB236">
            <v>1.4026926664252216E-2</v>
          </cell>
          <cell r="AC236">
            <v>0.19928370639545065</v>
          </cell>
          <cell r="AD236">
            <v>0</v>
          </cell>
          <cell r="AE236">
            <v>0.10796695040053263</v>
          </cell>
          <cell r="AF236">
            <v>9.6954150205396123E-3</v>
          </cell>
        </row>
        <row r="237">
          <cell r="W237">
            <v>43626</v>
          </cell>
          <cell r="X237">
            <v>0.3865906734063918</v>
          </cell>
          <cell r="Y237">
            <v>1.5175000951513881E-4</v>
          </cell>
          <cell r="Z237">
            <v>2.317065812503832E-2</v>
          </cell>
          <cell r="AA237">
            <v>6.3677057219122354E-2</v>
          </cell>
          <cell r="AB237">
            <v>1.3939907377336738E-2</v>
          </cell>
          <cell r="AC237">
            <v>0.19972413820948648</v>
          </cell>
          <cell r="AD237">
            <v>0</v>
          </cell>
          <cell r="AE237">
            <v>0.1057952312366717</v>
          </cell>
          <cell r="AF237">
            <v>9.6280393405288461E-3</v>
          </cell>
        </row>
        <row r="238">
          <cell r="W238">
            <v>43625</v>
          </cell>
          <cell r="X238">
            <v>0.39267100055635595</v>
          </cell>
          <cell r="Y238">
            <v>1.4730388848044684E-4</v>
          </cell>
          <cell r="Z238">
            <v>2.4425370436883174E-2</v>
          </cell>
          <cell r="AA238">
            <v>6.1536094457881753E-2</v>
          </cell>
          <cell r="AB238">
            <v>1.4441367311033987E-2</v>
          </cell>
          <cell r="AC238">
            <v>0.19828704227665159</v>
          </cell>
          <cell r="AD238">
            <v>0</v>
          </cell>
          <cell r="AE238">
            <v>0.10114985561785124</v>
          </cell>
          <cell r="AF238">
            <v>9.4479370475560789E-3</v>
          </cell>
        </row>
        <row r="239">
          <cell r="W239">
            <v>43624</v>
          </cell>
          <cell r="X239">
            <v>0.39917724063294358</v>
          </cell>
          <cell r="Y239">
            <v>5.871560073362537E-4</v>
          </cell>
          <cell r="Z239">
            <v>2.4621752452088731E-2</v>
          </cell>
          <cell r="AA239">
            <v>5.9904970651766844E-2</v>
          </cell>
          <cell r="AB239">
            <v>1.4424354793665297E-2</v>
          </cell>
          <cell r="AC239">
            <v>0.19517030295480356</v>
          </cell>
          <cell r="AD239">
            <v>0</v>
          </cell>
          <cell r="AE239">
            <v>9.8793548514879898E-2</v>
          </cell>
          <cell r="AF239">
            <v>9.536485163115593E-3</v>
          </cell>
        </row>
        <row r="240">
          <cell r="W240">
            <v>43623</v>
          </cell>
          <cell r="X240">
            <v>0.39917724063294358</v>
          </cell>
          <cell r="Y240">
            <v>5.871560073362537E-4</v>
          </cell>
          <cell r="Z240">
            <v>2.4621752452088731E-2</v>
          </cell>
          <cell r="AA240">
            <v>5.9904970651766844E-2</v>
          </cell>
          <cell r="AB240">
            <v>1.4424354793665297E-2</v>
          </cell>
          <cell r="AC240">
            <v>0.19517030295480356</v>
          </cell>
          <cell r="AD240">
            <v>0</v>
          </cell>
          <cell r="AE240">
            <v>9.8793548514879898E-2</v>
          </cell>
          <cell r="AF240">
            <v>9.536485163115593E-3</v>
          </cell>
        </row>
        <row r="241">
          <cell r="W241">
            <v>43622</v>
          </cell>
          <cell r="X241">
            <v>0.39917724063294358</v>
          </cell>
          <cell r="Y241">
            <v>5.871560073362537E-4</v>
          </cell>
          <cell r="Z241">
            <v>2.4621752452088731E-2</v>
          </cell>
          <cell r="AA241">
            <v>5.9904970651766844E-2</v>
          </cell>
          <cell r="AB241">
            <v>1.4424354793665297E-2</v>
          </cell>
          <cell r="AC241">
            <v>0.19517030295480356</v>
          </cell>
          <cell r="AD241">
            <v>0</v>
          </cell>
          <cell r="AE241">
            <v>9.8793548514879898E-2</v>
          </cell>
          <cell r="AF241">
            <v>9.536485163115593E-3</v>
          </cell>
        </row>
        <row r="242">
          <cell r="W242">
            <v>43621</v>
          </cell>
          <cell r="X242">
            <v>0.39917724063294358</v>
          </cell>
          <cell r="Y242">
            <v>5.871560073362537E-4</v>
          </cell>
          <cell r="Z242">
            <v>2.4621752452088731E-2</v>
          </cell>
          <cell r="AA242">
            <v>5.9904970651766844E-2</v>
          </cell>
          <cell r="AB242">
            <v>1.4424354793665297E-2</v>
          </cell>
          <cell r="AC242">
            <v>0.19517030295480356</v>
          </cell>
          <cell r="AD242">
            <v>0</v>
          </cell>
          <cell r="AE242">
            <v>9.8793548514879898E-2</v>
          </cell>
          <cell r="AF242">
            <v>9.536485163115593E-3</v>
          </cell>
        </row>
        <row r="243">
          <cell r="W243">
            <v>43620</v>
          </cell>
          <cell r="X243">
            <v>0.39539165441823054</v>
          </cell>
          <cell r="Y243">
            <v>5.9112439067337706E-4</v>
          </cell>
          <cell r="Z243">
            <v>2.4142460164805979E-2</v>
          </cell>
          <cell r="AA243">
            <v>6.1593333128384914E-2</v>
          </cell>
          <cell r="AB243">
            <v>1.3976730803560494E-2</v>
          </cell>
          <cell r="AC243">
            <v>0.19575499620804412</v>
          </cell>
          <cell r="AD243">
            <v>0</v>
          </cell>
          <cell r="AE243">
            <v>0.10123939783256571</v>
          </cell>
          <cell r="AF243">
            <v>9.5410901217412702E-3</v>
          </cell>
        </row>
        <row r="244">
          <cell r="W244">
            <v>43619</v>
          </cell>
          <cell r="X244">
            <v>0.39524366605846234</v>
          </cell>
          <cell r="Y244">
            <v>3.6954115416519047E-4</v>
          </cell>
          <cell r="Z244">
            <v>2.4104815172701181E-2</v>
          </cell>
          <cell r="AA244">
            <v>6.0543122297658729E-2</v>
          </cell>
          <cell r="AB244">
            <v>1.4111177408584837E-2</v>
          </cell>
          <cell r="AC244">
            <v>0.19848101603433146</v>
          </cell>
          <cell r="AD244">
            <v>0</v>
          </cell>
          <cell r="AE244">
            <v>0.10006858399707561</v>
          </cell>
          <cell r="AF244">
            <v>9.3172137874215598E-3</v>
          </cell>
        </row>
        <row r="245">
          <cell r="W245">
            <v>43618</v>
          </cell>
          <cell r="X245">
            <v>0.39502597711491783</v>
          </cell>
          <cell r="Y245">
            <v>5.6146732258851987E-4</v>
          </cell>
          <cell r="Z245">
            <v>2.4654438254479667E-2</v>
          </cell>
          <cell r="AA245">
            <v>6.3102272078824906E-2</v>
          </cell>
          <cell r="AB245">
            <v>1.4775272013089267E-2</v>
          </cell>
          <cell r="AC245">
            <v>0.19894196858375823</v>
          </cell>
          <cell r="AD245">
            <v>0</v>
          </cell>
          <cell r="AE245">
            <v>9.679032243146736E-2</v>
          </cell>
          <cell r="AF245">
            <v>9.4076872184735132E-3</v>
          </cell>
        </row>
        <row r="246">
          <cell r="W246">
            <v>43617</v>
          </cell>
          <cell r="X246">
            <v>0.38912114238413748</v>
          </cell>
          <cell r="Y246">
            <v>5.6127031746382216E-4</v>
          </cell>
          <cell r="Z246">
            <v>2.580136966980701E-2</v>
          </cell>
          <cell r="AA246">
            <v>6.4840515509382218E-2</v>
          </cell>
          <cell r="AB246">
            <v>1.5308186105723702E-2</v>
          </cell>
          <cell r="AC246">
            <v>0.20347775626718262</v>
          </cell>
          <cell r="AD246">
            <v>0</v>
          </cell>
          <cell r="AE246">
            <v>9.3824776819468478E-2</v>
          </cell>
          <cell r="AF246">
            <v>1.0323244299085181E-2</v>
          </cell>
        </row>
        <row r="247">
          <cell r="W247">
            <v>43616</v>
          </cell>
          <cell r="X247">
            <v>0.38912114238413748</v>
          </cell>
          <cell r="Y247">
            <v>5.6127031746382216E-4</v>
          </cell>
          <cell r="Z247">
            <v>2.580136966980701E-2</v>
          </cell>
          <cell r="AA247">
            <v>6.4840515509382218E-2</v>
          </cell>
          <cell r="AB247">
            <v>1.5308186105723702E-2</v>
          </cell>
          <cell r="AC247">
            <v>0.20347775626718262</v>
          </cell>
          <cell r="AD247">
            <v>0</v>
          </cell>
          <cell r="AE247">
            <v>9.3824776819468478E-2</v>
          </cell>
          <cell r="AF247">
            <v>1.0323244299085181E-2</v>
          </cell>
        </row>
        <row r="248">
          <cell r="W248">
            <v>43615</v>
          </cell>
          <cell r="X248">
            <v>0.38692168701632756</v>
          </cell>
          <cell r="Y248">
            <v>5.6974315113501731E-4</v>
          </cell>
          <cell r="Z248">
            <v>2.5785219198159796E-2</v>
          </cell>
          <cell r="AA248">
            <v>6.6930149685679494E-2</v>
          </cell>
          <cell r="AB248">
            <v>1.5153563918295527E-2</v>
          </cell>
          <cell r="AC248">
            <v>0.203423862170245</v>
          </cell>
          <cell r="AD248">
            <v>0</v>
          </cell>
          <cell r="AE248">
            <v>9.4064071704993174E-2</v>
          </cell>
          <cell r="AF248">
            <v>1.0459150642920162E-2</v>
          </cell>
        </row>
        <row r="249">
          <cell r="W249">
            <v>43614</v>
          </cell>
          <cell r="X249">
            <v>0.34486519554592043</v>
          </cell>
          <cell r="Y249">
            <v>3.684820479740072E-4</v>
          </cell>
          <cell r="Z249">
            <v>3.1593733839007772E-2</v>
          </cell>
          <cell r="AA249">
            <v>8.2621241905404819E-2</v>
          </cell>
          <cell r="AB249">
            <v>1.8418518686100907E-2</v>
          </cell>
          <cell r="AC249">
            <v>0.22215029424345661</v>
          </cell>
          <cell r="AD249">
            <v>0</v>
          </cell>
          <cell r="AE249">
            <v>8.9876087042974687E-2</v>
          </cell>
          <cell r="AF249">
            <v>1.2444687170397017E-2</v>
          </cell>
        </row>
        <row r="250">
          <cell r="W250">
            <v>43613</v>
          </cell>
          <cell r="X250">
            <v>0.34486519554592043</v>
          </cell>
          <cell r="Y250">
            <v>3.684820479740072E-4</v>
          </cell>
          <cell r="Z250">
            <v>3.1593733839007772E-2</v>
          </cell>
          <cell r="AA250">
            <v>8.2621241905404819E-2</v>
          </cell>
          <cell r="AB250">
            <v>1.8418518686100907E-2</v>
          </cell>
          <cell r="AC250">
            <v>0.22215029424345661</v>
          </cell>
          <cell r="AD250">
            <v>0</v>
          </cell>
          <cell r="AE250">
            <v>8.9876087042974687E-2</v>
          </cell>
          <cell r="AF250">
            <v>1.2444687170397017E-2</v>
          </cell>
        </row>
        <row r="251">
          <cell r="W251">
            <v>43612</v>
          </cell>
          <cell r="X251">
            <v>0.34486519554592043</v>
          </cell>
          <cell r="Y251">
            <v>3.684820479740072E-4</v>
          </cell>
          <cell r="Z251">
            <v>3.1593733839007772E-2</v>
          </cell>
          <cell r="AA251">
            <v>8.2621241905404819E-2</v>
          </cell>
          <cell r="AB251">
            <v>1.8418518686100907E-2</v>
          </cell>
          <cell r="AC251">
            <v>0.22215029424345661</v>
          </cell>
          <cell r="AD251">
            <v>0</v>
          </cell>
          <cell r="AE251">
            <v>8.9876087042974687E-2</v>
          </cell>
          <cell r="AF251">
            <v>1.2444687170397017E-2</v>
          </cell>
        </row>
        <row r="252">
          <cell r="W252">
            <v>43611</v>
          </cell>
          <cell r="X252">
            <v>0.34486519554592043</v>
          </cell>
          <cell r="Y252">
            <v>3.684820479740072E-4</v>
          </cell>
          <cell r="Z252">
            <v>3.1593733839007772E-2</v>
          </cell>
          <cell r="AA252">
            <v>8.2621241905404819E-2</v>
          </cell>
          <cell r="AB252">
            <v>1.8418518686100907E-2</v>
          </cell>
          <cell r="AC252">
            <v>0.22215029424345661</v>
          </cell>
          <cell r="AD252">
            <v>0</v>
          </cell>
          <cell r="AE252">
            <v>8.9876087042974687E-2</v>
          </cell>
          <cell r="AF252">
            <v>1.2444687170397017E-2</v>
          </cell>
        </row>
        <row r="253">
          <cell r="W253">
            <v>43610</v>
          </cell>
          <cell r="X253">
            <v>0.34533894483529953</v>
          </cell>
          <cell r="Y253">
            <v>3.6649889009957536E-4</v>
          </cell>
          <cell r="Z253">
            <v>3.1385411249566939E-2</v>
          </cell>
          <cell r="AA253">
            <v>8.2662956898486475E-2</v>
          </cell>
          <cell r="AB253">
            <v>1.8306628781618383E-2</v>
          </cell>
          <cell r="AC253">
            <v>0.22177193967780826</v>
          </cell>
          <cell r="AD253">
            <v>0</v>
          </cell>
          <cell r="AE253">
            <v>9.003662925592007E-2</v>
          </cell>
          <cell r="AF253">
            <v>1.2456646561536453E-2</v>
          </cell>
        </row>
        <row r="254">
          <cell r="W254">
            <v>43609</v>
          </cell>
          <cell r="X254">
            <v>0.34259641251607648</v>
          </cell>
          <cell r="Y254">
            <v>3.7300775233793887E-4</v>
          </cell>
          <cell r="Z254">
            <v>3.2197196103834057E-2</v>
          </cell>
          <cell r="AA254">
            <v>8.1995246844320108E-2</v>
          </cell>
          <cell r="AB254">
            <v>1.9046300556032573E-2</v>
          </cell>
          <cell r="AC254">
            <v>0.22450127261771824</v>
          </cell>
          <cell r="AD254">
            <v>0</v>
          </cell>
          <cell r="AE254">
            <v>8.9153058266119481E-2</v>
          </cell>
          <cell r="AF254">
            <v>1.2504464144205482E-2</v>
          </cell>
        </row>
        <row r="255">
          <cell r="W255">
            <v>43608</v>
          </cell>
          <cell r="X255">
            <v>0.34259641251607648</v>
          </cell>
          <cell r="Y255">
            <v>3.7300775233793887E-4</v>
          </cell>
          <cell r="Z255">
            <v>3.2197196103834057E-2</v>
          </cell>
          <cell r="AA255">
            <v>8.1995246844320108E-2</v>
          </cell>
          <cell r="AB255">
            <v>1.9046300556032573E-2</v>
          </cell>
          <cell r="AC255">
            <v>0.22450127261771824</v>
          </cell>
          <cell r="AD255">
            <v>0</v>
          </cell>
          <cell r="AE255">
            <v>8.9153058266119481E-2</v>
          </cell>
          <cell r="AF255">
            <v>1.2504464144205482E-2</v>
          </cell>
        </row>
        <row r="256">
          <cell r="W256">
            <v>43607</v>
          </cell>
          <cell r="X256">
            <v>0.34259641251607648</v>
          </cell>
          <cell r="Y256">
            <v>3.7300775233793887E-4</v>
          </cell>
          <cell r="Z256">
            <v>3.2197196103834057E-2</v>
          </cell>
          <cell r="AA256">
            <v>8.1995246844320108E-2</v>
          </cell>
          <cell r="AB256">
            <v>1.9046300556032573E-2</v>
          </cell>
          <cell r="AC256">
            <v>0.22450127261771824</v>
          </cell>
          <cell r="AD256">
            <v>0</v>
          </cell>
          <cell r="AE256">
            <v>8.9153058266119481E-2</v>
          </cell>
          <cell r="AF256">
            <v>1.2504464144205482E-2</v>
          </cell>
        </row>
        <row r="257">
          <cell r="W257">
            <v>43606</v>
          </cell>
          <cell r="X257">
            <v>0.34259641251607648</v>
          </cell>
          <cell r="Y257">
            <v>3.7300775233793887E-4</v>
          </cell>
          <cell r="Z257">
            <v>3.2197196103834057E-2</v>
          </cell>
          <cell r="AA257">
            <v>8.1995246844320108E-2</v>
          </cell>
          <cell r="AB257">
            <v>1.9046300556032573E-2</v>
          </cell>
          <cell r="AC257">
            <v>0.22450127261771824</v>
          </cell>
          <cell r="AD257">
            <v>0</v>
          </cell>
          <cell r="AE257">
            <v>8.9153058266119481E-2</v>
          </cell>
          <cell r="AF257">
            <v>1.2504464144205482E-2</v>
          </cell>
        </row>
        <row r="258">
          <cell r="W258">
            <v>43605</v>
          </cell>
          <cell r="X258">
            <v>0.33508973838506279</v>
          </cell>
          <cell r="Y258">
            <v>4.3600010279156337E-4</v>
          </cell>
          <cell r="Z258">
            <v>3.4307896176513412E-2</v>
          </cell>
          <cell r="AA258">
            <v>7.8243177993792795E-2</v>
          </cell>
          <cell r="AB258">
            <v>1.991047549183237E-2</v>
          </cell>
          <cell r="AC258">
            <v>0.2325047443284369</v>
          </cell>
          <cell r="AD258">
            <v>0</v>
          </cell>
          <cell r="AE258">
            <v>8.7836896013258545E-2</v>
          </cell>
          <cell r="AF258">
            <v>1.26482192766398E-2</v>
          </cell>
        </row>
        <row r="259">
          <cell r="W259">
            <v>43604</v>
          </cell>
          <cell r="X259">
            <v>0.33437607807119069</v>
          </cell>
          <cell r="Y259">
            <v>4.3961315508674775E-4</v>
          </cell>
          <cell r="Z259">
            <v>3.581671645911888E-2</v>
          </cell>
          <cell r="AA259">
            <v>7.6102458341219412E-2</v>
          </cell>
          <cell r="AB259">
            <v>1.9489021064656206E-2</v>
          </cell>
          <cell r="AC259">
            <v>0.23895318623083117</v>
          </cell>
          <cell r="AD259">
            <v>0</v>
          </cell>
          <cell r="AE259">
            <v>8.3917968650083538E-2</v>
          </cell>
          <cell r="AF259">
            <v>1.1890203239157033E-2</v>
          </cell>
        </row>
        <row r="260">
          <cell r="W260">
            <v>43603</v>
          </cell>
          <cell r="X260">
            <v>0.33350805811513429</v>
          </cell>
          <cell r="Y260">
            <v>4.5407340977948366E-4</v>
          </cell>
          <cell r="Z260">
            <v>3.5272989325876906E-2</v>
          </cell>
          <cell r="AA260">
            <v>7.847044111375534E-2</v>
          </cell>
          <cell r="AB260">
            <v>1.9335119541634558E-2</v>
          </cell>
          <cell r="AC260">
            <v>0.23707405636147205</v>
          </cell>
          <cell r="AD260">
            <v>0</v>
          </cell>
          <cell r="AE260">
            <v>8.4489667675717667E-2</v>
          </cell>
          <cell r="AF260">
            <v>1.2413247471347769E-2</v>
          </cell>
        </row>
        <row r="261">
          <cell r="W261">
            <v>43602</v>
          </cell>
          <cell r="X261">
            <v>0.33212508579357192</v>
          </cell>
          <cell r="Y261">
            <v>4.513963545236297E-4</v>
          </cell>
          <cell r="Z261">
            <v>3.6444044337436532E-2</v>
          </cell>
          <cell r="AA261">
            <v>7.5180725974373849E-2</v>
          </cell>
          <cell r="AB261">
            <v>1.9791158749365882E-2</v>
          </cell>
          <cell r="AC261">
            <v>0.24248556937665799</v>
          </cell>
          <cell r="AD261">
            <v>0</v>
          </cell>
          <cell r="AE261">
            <v>8.2545007186473701E-2</v>
          </cell>
          <cell r="AF261">
            <v>1.1988665522240646E-2</v>
          </cell>
        </row>
        <row r="262">
          <cell r="W262">
            <v>43601</v>
          </cell>
          <cell r="X262">
            <v>0.33212508579357192</v>
          </cell>
          <cell r="Y262">
            <v>4.513963545236297E-4</v>
          </cell>
          <cell r="Z262">
            <v>3.6444044337436532E-2</v>
          </cell>
          <cell r="AA262">
            <v>7.5180725974373849E-2</v>
          </cell>
          <cell r="AB262">
            <v>1.9791158749365882E-2</v>
          </cell>
          <cell r="AC262">
            <v>0.24248556937665799</v>
          </cell>
          <cell r="AD262">
            <v>0</v>
          </cell>
          <cell r="AE262">
            <v>8.2545007186473701E-2</v>
          </cell>
          <cell r="AF262">
            <v>1.1988665522240646E-2</v>
          </cell>
        </row>
        <row r="263">
          <cell r="W263">
            <v>43600</v>
          </cell>
          <cell r="X263">
            <v>0.33212508579357192</v>
          </cell>
          <cell r="Y263">
            <v>4.513963545236297E-4</v>
          </cell>
          <cell r="Z263">
            <v>3.6444044337436532E-2</v>
          </cell>
          <cell r="AA263">
            <v>7.5180725974373849E-2</v>
          </cell>
          <cell r="AB263">
            <v>1.9791158749365882E-2</v>
          </cell>
          <cell r="AC263">
            <v>0.24248556937665799</v>
          </cell>
          <cell r="AD263">
            <v>0</v>
          </cell>
          <cell r="AE263">
            <v>8.2545007186473701E-2</v>
          </cell>
          <cell r="AF263">
            <v>1.1988665522240646E-2</v>
          </cell>
        </row>
        <row r="264">
          <cell r="W264">
            <v>43599</v>
          </cell>
          <cell r="X264">
            <v>0.33212508579357192</v>
          </cell>
          <cell r="Y264">
            <v>4.513963545236297E-4</v>
          </cell>
          <cell r="Z264">
            <v>3.6444044337436532E-2</v>
          </cell>
          <cell r="AA264">
            <v>7.5180725974373849E-2</v>
          </cell>
          <cell r="AB264">
            <v>1.9791158749365882E-2</v>
          </cell>
          <cell r="AC264">
            <v>0.24248556937665799</v>
          </cell>
          <cell r="AD264">
            <v>0</v>
          </cell>
          <cell r="AE264">
            <v>8.2545007186473701E-2</v>
          </cell>
          <cell r="AF264">
            <v>1.1988665522240646E-2</v>
          </cell>
        </row>
        <row r="265">
          <cell r="W265">
            <v>43598</v>
          </cell>
          <cell r="X265">
            <v>0.32773067114860194</v>
          </cell>
          <cell r="Y265">
            <v>4.5155832878153408E-4</v>
          </cell>
          <cell r="Z265">
            <v>3.6832354299934936E-2</v>
          </cell>
          <cell r="AA265">
            <v>7.2373109332942526E-2</v>
          </cell>
          <cell r="AB265">
            <v>2.0532623490390766E-2</v>
          </cell>
          <cell r="AC265">
            <v>0.24919872440821653</v>
          </cell>
          <cell r="AD265">
            <v>0</v>
          </cell>
          <cell r="AE265">
            <v>8.2328323419636376E-2</v>
          </cell>
          <cell r="AF265">
            <v>1.1564651877027925E-2</v>
          </cell>
        </row>
        <row r="266">
          <cell r="W266">
            <v>43597</v>
          </cell>
          <cell r="X266">
            <v>0.3245169165480577</v>
          </cell>
          <cell r="Y266">
            <v>4.4790846276485498E-4</v>
          </cell>
          <cell r="Z266">
            <v>3.8143561285978546E-2</v>
          </cell>
          <cell r="AA266">
            <v>6.8891645860708714E-2</v>
          </cell>
          <cell r="AB266">
            <v>2.1235506388641141E-2</v>
          </cell>
          <cell r="AC266">
            <v>0.25399935868551332</v>
          </cell>
          <cell r="AD266">
            <v>0</v>
          </cell>
          <cell r="AE266">
            <v>8.2559761289759531E-2</v>
          </cell>
          <cell r="AF266">
            <v>1.1209177835503098E-2</v>
          </cell>
        </row>
        <row r="267">
          <cell r="W267">
            <v>43596</v>
          </cell>
          <cell r="X267">
            <v>0.32835773167311844</v>
          </cell>
          <cell r="Y267">
            <v>4.5063284904022752E-4</v>
          </cell>
          <cell r="Z267">
            <v>3.7923396745342418E-2</v>
          </cell>
          <cell r="AA267">
            <v>6.9406937753988554E-2</v>
          </cell>
          <cell r="AB267">
            <v>2.1031135992074786E-2</v>
          </cell>
          <cell r="AC267">
            <v>0.25123072656918749</v>
          </cell>
          <cell r="AD267">
            <v>0</v>
          </cell>
          <cell r="AE267">
            <v>8.151289185881469E-2</v>
          </cell>
          <cell r="AF267">
            <v>1.1096488712014825E-2</v>
          </cell>
        </row>
        <row r="268">
          <cell r="W268">
            <v>43595</v>
          </cell>
          <cell r="X268">
            <v>0.32095442263763341</v>
          </cell>
          <cell r="Y268">
            <v>4.6773418498832103E-4</v>
          </cell>
          <cell r="Z268">
            <v>3.873677935988009E-2</v>
          </cell>
          <cell r="AA268">
            <v>6.8569965518618062E-2</v>
          </cell>
          <cell r="AB268">
            <v>2.1346969546207718E-2</v>
          </cell>
          <cell r="AC268">
            <v>0.25737152787126355</v>
          </cell>
          <cell r="AD268">
            <v>0</v>
          </cell>
          <cell r="AE268">
            <v>8.2309782357726957E-2</v>
          </cell>
          <cell r="AF268">
            <v>1.1291087577073977E-2</v>
          </cell>
        </row>
        <row r="269">
          <cell r="W269">
            <v>43594</v>
          </cell>
          <cell r="X269">
            <v>0.32095442263763341</v>
          </cell>
          <cell r="Y269">
            <v>4.6773418498832103E-4</v>
          </cell>
          <cell r="Z269">
            <v>3.873677935988009E-2</v>
          </cell>
          <cell r="AA269">
            <v>6.8569965518618062E-2</v>
          </cell>
          <cell r="AB269">
            <v>2.1346969546207718E-2</v>
          </cell>
          <cell r="AC269">
            <v>0.25737152787126355</v>
          </cell>
          <cell r="AD269">
            <v>0</v>
          </cell>
          <cell r="AE269">
            <v>8.2309782357726957E-2</v>
          </cell>
          <cell r="AF269">
            <v>1.1291087577073977E-2</v>
          </cell>
        </row>
        <row r="270">
          <cell r="W270">
            <v>43593</v>
          </cell>
          <cell r="X270">
            <v>0.30918331900526463</v>
          </cell>
          <cell r="Y270">
            <v>1.4007853429037183E-3</v>
          </cell>
          <cell r="Z270">
            <v>4.0731367952207317E-2</v>
          </cell>
          <cell r="AA270">
            <v>6.3715518382897143E-2</v>
          </cell>
          <cell r="AB270">
            <v>2.2752325974565106E-2</v>
          </cell>
          <cell r="AC270">
            <v>0.26789295828930654</v>
          </cell>
          <cell r="AD270">
            <v>0</v>
          </cell>
          <cell r="AE270">
            <v>8.4445224017788964E-2</v>
          </cell>
          <cell r="AF270">
            <v>1.0867464961615343E-2</v>
          </cell>
        </row>
        <row r="271">
          <cell r="W271">
            <v>43592</v>
          </cell>
          <cell r="X271">
            <v>0.30918331900526463</v>
          </cell>
          <cell r="Y271">
            <v>1.4007853429037183E-3</v>
          </cell>
          <cell r="Z271">
            <v>4.0731367952207317E-2</v>
          </cell>
          <cell r="AA271">
            <v>6.3715518382897143E-2</v>
          </cell>
          <cell r="AB271">
            <v>2.2752325974565106E-2</v>
          </cell>
          <cell r="AC271">
            <v>0.26789295828930654</v>
          </cell>
          <cell r="AD271">
            <v>0</v>
          </cell>
          <cell r="AE271">
            <v>8.4445224017788964E-2</v>
          </cell>
          <cell r="AF271">
            <v>1.0867464961615343E-2</v>
          </cell>
        </row>
        <row r="272">
          <cell r="W272">
            <v>43591</v>
          </cell>
          <cell r="X272">
            <v>0.30918331900526463</v>
          </cell>
          <cell r="Y272">
            <v>1.4007853429037183E-3</v>
          </cell>
          <cell r="Z272">
            <v>4.0731367952207317E-2</v>
          </cell>
          <cell r="AA272">
            <v>6.3715518382897143E-2</v>
          </cell>
          <cell r="AB272">
            <v>2.2752325974565106E-2</v>
          </cell>
          <cell r="AC272">
            <v>0.26789295828930654</v>
          </cell>
          <cell r="AD272">
            <v>0</v>
          </cell>
          <cell r="AE272">
            <v>8.4445224017788964E-2</v>
          </cell>
          <cell r="AF272">
            <v>1.0867464961615343E-2</v>
          </cell>
        </row>
        <row r="273">
          <cell r="W273">
            <v>43590</v>
          </cell>
          <cell r="X273">
            <v>0.30918331900526463</v>
          </cell>
          <cell r="Y273">
            <v>1.4007853429037183E-3</v>
          </cell>
          <cell r="Z273">
            <v>4.0731367952207317E-2</v>
          </cell>
          <cell r="AA273">
            <v>6.3715518382897143E-2</v>
          </cell>
          <cell r="AB273">
            <v>2.2752325974565106E-2</v>
          </cell>
          <cell r="AC273">
            <v>0.26789295828930654</v>
          </cell>
          <cell r="AD273">
            <v>0</v>
          </cell>
          <cell r="AE273">
            <v>8.4445224017788964E-2</v>
          </cell>
          <cell r="AF273">
            <v>1.0867464961615343E-2</v>
          </cell>
        </row>
        <row r="274">
          <cell r="W274">
            <v>43589</v>
          </cell>
          <cell r="X274">
            <v>0.32099465917178716</v>
          </cell>
          <cell r="Y274">
            <v>4.5151410561985875E-4</v>
          </cell>
          <cell r="Z274">
            <v>3.9003447544937148E-2</v>
          </cell>
          <cell r="AA274">
            <v>6.6000470608349057E-2</v>
          </cell>
          <cell r="AB274">
            <v>2.1837950772474524E-2</v>
          </cell>
          <cell r="AC274">
            <v>0.25981284046914827</v>
          </cell>
          <cell r="AD274">
            <v>0</v>
          </cell>
          <cell r="AE274">
            <v>8.2201618172239019E-2</v>
          </cell>
          <cell r="AF274">
            <v>1.0709416349616072E-2</v>
          </cell>
        </row>
        <row r="275">
          <cell r="W275">
            <v>43588</v>
          </cell>
          <cell r="X275">
            <v>0.30324357862113033</v>
          </cell>
          <cell r="Y275">
            <v>2.1665636462535388E-3</v>
          </cell>
          <cell r="Z275">
            <v>4.1839220855798054E-2</v>
          </cell>
          <cell r="AA275">
            <v>6.0973506105170369E-2</v>
          </cell>
          <cell r="AB275">
            <v>2.3464923559946404E-2</v>
          </cell>
          <cell r="AC275">
            <v>0.27400987968279222</v>
          </cell>
          <cell r="AD275">
            <v>0</v>
          </cell>
          <cell r="AE275">
            <v>8.4368991783686953E-2</v>
          </cell>
          <cell r="AF275">
            <v>1.0943821153897098E-2</v>
          </cell>
        </row>
        <row r="276">
          <cell r="W276">
            <v>43587</v>
          </cell>
          <cell r="X276">
            <v>0.30324357862113033</v>
          </cell>
          <cell r="Y276">
            <v>2.1665636462535388E-3</v>
          </cell>
          <cell r="Z276">
            <v>4.1839220855798054E-2</v>
          </cell>
          <cell r="AA276">
            <v>6.0973506105170369E-2</v>
          </cell>
          <cell r="AB276">
            <v>2.3464923559946404E-2</v>
          </cell>
          <cell r="AC276">
            <v>0.27400987968279222</v>
          </cell>
          <cell r="AD276">
            <v>0</v>
          </cell>
          <cell r="AE276">
            <v>8.4368991783686953E-2</v>
          </cell>
          <cell r="AF276">
            <v>1.0943821153897098E-2</v>
          </cell>
        </row>
        <row r="277">
          <cell r="W277">
            <v>43586</v>
          </cell>
          <cell r="X277">
            <v>0.30324357862113033</v>
          </cell>
          <cell r="Y277">
            <v>2.1665636462535388E-3</v>
          </cell>
          <cell r="Z277">
            <v>4.1839220855798054E-2</v>
          </cell>
          <cell r="AA277">
            <v>6.0973506105170369E-2</v>
          </cell>
          <cell r="AB277">
            <v>2.3464923559946404E-2</v>
          </cell>
          <cell r="AC277">
            <v>0.27400987968279222</v>
          </cell>
          <cell r="AD277">
            <v>0</v>
          </cell>
          <cell r="AE277">
            <v>8.4368991783686953E-2</v>
          </cell>
          <cell r="AF277">
            <v>1.0943821153897098E-2</v>
          </cell>
        </row>
        <row r="278">
          <cell r="W278">
            <v>43585</v>
          </cell>
          <cell r="X278">
            <v>0.30310667811718855</v>
          </cell>
          <cell r="Y278">
            <v>2.706782744244783E-3</v>
          </cell>
          <cell r="Z278">
            <v>4.1845421388474253E-2</v>
          </cell>
          <cell r="AA278">
            <v>5.910244670426533E-2</v>
          </cell>
          <cell r="AB278">
            <v>2.3894869848595689E-2</v>
          </cell>
          <cell r="AC278">
            <v>0.27541408262763389</v>
          </cell>
          <cell r="AD278">
            <v>0</v>
          </cell>
          <cell r="AE278">
            <v>8.4461992702646968E-2</v>
          </cell>
          <cell r="AF278">
            <v>1.0449388562948306E-2</v>
          </cell>
        </row>
        <row r="279">
          <cell r="W279">
            <v>43584</v>
          </cell>
          <cell r="X279">
            <v>0.30310667811718855</v>
          </cell>
          <cell r="Y279">
            <v>2.706782744244783E-3</v>
          </cell>
          <cell r="Z279">
            <v>4.1845421388474253E-2</v>
          </cell>
          <cell r="AA279">
            <v>5.910244670426533E-2</v>
          </cell>
          <cell r="AB279">
            <v>2.3894869848595689E-2</v>
          </cell>
          <cell r="AC279">
            <v>0.27541408262763389</v>
          </cell>
          <cell r="AD279">
            <v>0</v>
          </cell>
          <cell r="AE279">
            <v>8.4461992702646968E-2</v>
          </cell>
          <cell r="AF279">
            <v>1.0449388562948306E-2</v>
          </cell>
        </row>
        <row r="280">
          <cell r="W280">
            <v>43583</v>
          </cell>
          <cell r="X280">
            <v>0.30161773712248674</v>
          </cell>
          <cell r="Y280">
            <v>3.5295136935173908E-3</v>
          </cell>
          <cell r="Z280">
            <v>4.2341608255693511E-2</v>
          </cell>
          <cell r="AA280">
            <v>5.621229211346733E-2</v>
          </cell>
          <cell r="AB280">
            <v>2.4522517443259177E-2</v>
          </cell>
          <cell r="AC280">
            <v>0.27944340557704955</v>
          </cell>
          <cell r="AD280">
            <v>0</v>
          </cell>
          <cell r="AE280">
            <v>8.3267921617633606E-2</v>
          </cell>
          <cell r="AF280">
            <v>1.0027375668681214E-2</v>
          </cell>
        </row>
        <row r="281">
          <cell r="W281">
            <v>43582</v>
          </cell>
          <cell r="X281">
            <v>0.29667674345970602</v>
          </cell>
          <cell r="Y281">
            <v>4.7910144337610224E-3</v>
          </cell>
          <cell r="Z281">
            <v>4.3725615402937859E-2</v>
          </cell>
          <cell r="AA281">
            <v>5.3196566332711283E-2</v>
          </cell>
          <cell r="AB281">
            <v>2.4657476127871045E-2</v>
          </cell>
          <cell r="AC281">
            <v>0.28514587328590568</v>
          </cell>
          <cell r="AD281">
            <v>0</v>
          </cell>
          <cell r="AE281">
            <v>8.2411680538602511E-2</v>
          </cell>
          <cell r="AF281">
            <v>9.3950304185043965E-3</v>
          </cell>
        </row>
        <row r="282">
          <cell r="W282">
            <v>43581</v>
          </cell>
          <cell r="X282">
            <v>0.29667674345970602</v>
          </cell>
          <cell r="Y282">
            <v>4.7910144337610224E-3</v>
          </cell>
          <cell r="Z282">
            <v>4.3725615402937859E-2</v>
          </cell>
          <cell r="AA282">
            <v>5.3196566332711283E-2</v>
          </cell>
          <cell r="AB282">
            <v>2.4657476127871045E-2</v>
          </cell>
          <cell r="AC282">
            <v>0.28514587328590568</v>
          </cell>
          <cell r="AD282">
            <v>0</v>
          </cell>
          <cell r="AE282">
            <v>8.2411680538602511E-2</v>
          </cell>
          <cell r="AF282">
            <v>9.3950304185043965E-3</v>
          </cell>
        </row>
        <row r="283">
          <cell r="W283">
            <v>43580</v>
          </cell>
          <cell r="X283">
            <v>0.29667674345970602</v>
          </cell>
          <cell r="Y283">
            <v>4.7910144337610224E-3</v>
          </cell>
          <cell r="Z283">
            <v>4.3725615402937859E-2</v>
          </cell>
          <cell r="AA283">
            <v>5.3196566332711283E-2</v>
          </cell>
          <cell r="AB283">
            <v>2.4657476127871045E-2</v>
          </cell>
          <cell r="AC283">
            <v>0.28514587328590568</v>
          </cell>
          <cell r="AD283">
            <v>0</v>
          </cell>
          <cell r="AE283">
            <v>8.2411680538602511E-2</v>
          </cell>
          <cell r="AF283">
            <v>9.3950304185043965E-3</v>
          </cell>
        </row>
        <row r="284">
          <cell r="W284">
            <v>43579</v>
          </cell>
          <cell r="X284">
            <v>0.29464083100926947</v>
          </cell>
          <cell r="Y284">
            <v>5.5710081106909925E-3</v>
          </cell>
          <cell r="Z284">
            <v>4.6309928076491702E-2</v>
          </cell>
          <cell r="AA284">
            <v>4.9356983918634294E-2</v>
          </cell>
          <cell r="AB284">
            <v>2.5613396528127729E-2</v>
          </cell>
          <cell r="AC284">
            <v>0.28583231341530069</v>
          </cell>
          <cell r="AD284">
            <v>0</v>
          </cell>
          <cell r="AE284">
            <v>8.3062244654230191E-2</v>
          </cell>
          <cell r="AF284">
            <v>9.6132942872547821E-3</v>
          </cell>
        </row>
        <row r="285">
          <cell r="W285">
            <v>43578</v>
          </cell>
          <cell r="X285">
            <v>0.29464083100926947</v>
          </cell>
          <cell r="Y285">
            <v>5.5710081106909925E-3</v>
          </cell>
          <cell r="Z285">
            <v>4.6309928076491702E-2</v>
          </cell>
          <cell r="AA285">
            <v>4.9356983918634294E-2</v>
          </cell>
          <cell r="AB285">
            <v>2.5613396528127729E-2</v>
          </cell>
          <cell r="AC285">
            <v>0.28583231341530069</v>
          </cell>
          <cell r="AD285">
            <v>0</v>
          </cell>
          <cell r="AE285">
            <v>8.3062244654230191E-2</v>
          </cell>
          <cell r="AF285">
            <v>9.6132942872547821E-3</v>
          </cell>
        </row>
        <row r="286">
          <cell r="W286">
            <v>43577</v>
          </cell>
          <cell r="X286">
            <v>0.29582001362165672</v>
          </cell>
          <cell r="Y286">
            <v>6.439079589696679E-3</v>
          </cell>
          <cell r="Z286">
            <v>4.6596611237923802E-2</v>
          </cell>
          <cell r="AA286">
            <v>4.5373291336773883E-2</v>
          </cell>
          <cell r="AB286">
            <v>2.6886099556831619E-2</v>
          </cell>
          <cell r="AC286">
            <v>0.28583012695924115</v>
          </cell>
          <cell r="AD286">
            <v>0</v>
          </cell>
          <cell r="AE286">
            <v>8.4146745507535467E-2</v>
          </cell>
          <cell r="AF286">
            <v>8.9080321903404949E-3</v>
          </cell>
        </row>
        <row r="287">
          <cell r="W287">
            <v>43576</v>
          </cell>
          <cell r="X287">
            <v>0.29582001362165672</v>
          </cell>
          <cell r="Y287">
            <v>6.439079589696679E-3</v>
          </cell>
          <cell r="Z287">
            <v>4.6596611237923802E-2</v>
          </cell>
          <cell r="AA287">
            <v>4.5373291336773883E-2</v>
          </cell>
          <cell r="AB287">
            <v>2.6886099556831619E-2</v>
          </cell>
          <cell r="AC287">
            <v>0.28583012695924115</v>
          </cell>
          <cell r="AD287">
            <v>0</v>
          </cell>
          <cell r="AE287">
            <v>8.4146745507535467E-2</v>
          </cell>
          <cell r="AF287">
            <v>8.9080321903404949E-3</v>
          </cell>
        </row>
        <row r="288">
          <cell r="W288">
            <v>43575</v>
          </cell>
          <cell r="X288">
            <v>0.29543230569692774</v>
          </cell>
          <cell r="Y288">
            <v>6.4343416651028293E-3</v>
          </cell>
          <cell r="Z288">
            <v>4.6849989142329754E-2</v>
          </cell>
          <cell r="AA288">
            <v>4.6011121438182215E-2</v>
          </cell>
          <cell r="AB288">
            <v>2.6740277097540718E-2</v>
          </cell>
          <cell r="AC288">
            <v>0.28573200003074162</v>
          </cell>
          <cell r="AD288">
            <v>0</v>
          </cell>
          <cell r="AE288">
            <v>8.3706711303483117E-2</v>
          </cell>
          <cell r="AF288">
            <v>9.0932536256919244E-3</v>
          </cell>
        </row>
        <row r="289">
          <cell r="W289">
            <v>43574</v>
          </cell>
          <cell r="X289">
            <v>0.29543230569692774</v>
          </cell>
          <cell r="Y289">
            <v>6.4343416651028293E-3</v>
          </cell>
          <cell r="Z289">
            <v>4.6849989142329754E-2</v>
          </cell>
          <cell r="AA289">
            <v>4.6011121438182215E-2</v>
          </cell>
          <cell r="AB289">
            <v>2.6740277097540718E-2</v>
          </cell>
          <cell r="AC289">
            <v>0.28573200003074162</v>
          </cell>
          <cell r="AD289">
            <v>0</v>
          </cell>
          <cell r="AE289">
            <v>8.3706711303483117E-2</v>
          </cell>
          <cell r="AF289">
            <v>9.0932536256919244E-3</v>
          </cell>
        </row>
        <row r="290">
          <cell r="W290">
            <v>43573</v>
          </cell>
          <cell r="X290">
            <v>0.29561716754455503</v>
          </cell>
          <cell r="Y290">
            <v>6.8813489588776533E-3</v>
          </cell>
          <cell r="Z290">
            <v>4.6879133069198477E-2</v>
          </cell>
          <cell r="AA290">
            <v>4.2765346551148095E-2</v>
          </cell>
          <cell r="AB290">
            <v>2.7158933661337595E-2</v>
          </cell>
          <cell r="AC290">
            <v>0.28767416010353242</v>
          </cell>
          <cell r="AD290">
            <v>0</v>
          </cell>
          <cell r="AE290">
            <v>8.474462414084713E-2</v>
          </cell>
          <cell r="AF290">
            <v>8.2792859705033955E-3</v>
          </cell>
        </row>
        <row r="291">
          <cell r="W291">
            <v>43572</v>
          </cell>
          <cell r="X291">
            <v>0.29561716754455503</v>
          </cell>
          <cell r="Y291">
            <v>6.8813489588776533E-3</v>
          </cell>
          <cell r="Z291">
            <v>4.6879133069198477E-2</v>
          </cell>
          <cell r="AA291">
            <v>4.2765346551148095E-2</v>
          </cell>
          <cell r="AB291">
            <v>2.7158933661337595E-2</v>
          </cell>
          <cell r="AC291">
            <v>0.28767416010353242</v>
          </cell>
          <cell r="AD291">
            <v>0</v>
          </cell>
          <cell r="AE291">
            <v>8.474462414084713E-2</v>
          </cell>
          <cell r="AF291">
            <v>8.2792859705033955E-3</v>
          </cell>
        </row>
        <row r="292">
          <cell r="W292">
            <v>43571</v>
          </cell>
          <cell r="X292">
            <v>0.29561716754455503</v>
          </cell>
          <cell r="Y292">
            <v>6.8813489588776533E-3</v>
          </cell>
          <cell r="Z292">
            <v>4.6879133069198477E-2</v>
          </cell>
          <cell r="AA292">
            <v>4.2765346551148095E-2</v>
          </cell>
          <cell r="AB292">
            <v>2.7158933661337595E-2</v>
          </cell>
          <cell r="AC292">
            <v>0.28767416010353242</v>
          </cell>
          <cell r="AD292">
            <v>0</v>
          </cell>
          <cell r="AE292">
            <v>8.474462414084713E-2</v>
          </cell>
          <cell r="AF292">
            <v>8.2792859705033955E-3</v>
          </cell>
        </row>
        <row r="293">
          <cell r="W293">
            <v>43570</v>
          </cell>
          <cell r="X293">
            <v>0.29561716754455503</v>
          </cell>
          <cell r="Y293">
            <v>6.8813489588776533E-3</v>
          </cell>
          <cell r="Z293">
            <v>4.6879133069198477E-2</v>
          </cell>
          <cell r="AA293">
            <v>4.2765346551148095E-2</v>
          </cell>
          <cell r="AB293">
            <v>2.7158933661337595E-2</v>
          </cell>
          <cell r="AC293">
            <v>0.28767416010353242</v>
          </cell>
          <cell r="AD293">
            <v>0</v>
          </cell>
          <cell r="AE293">
            <v>8.474462414084713E-2</v>
          </cell>
          <cell r="AF293">
            <v>8.2792859705033955E-3</v>
          </cell>
        </row>
        <row r="294">
          <cell r="W294">
            <v>43569</v>
          </cell>
          <cell r="X294">
            <v>0.3185428576934875</v>
          </cell>
          <cell r="Y294">
            <v>1.0557846135801156E-2</v>
          </cell>
          <cell r="Z294">
            <v>4.8442879428719485E-2</v>
          </cell>
          <cell r="AA294">
            <v>2.4843543265412275E-2</v>
          </cell>
          <cell r="AB294">
            <v>2.7644142196909721E-2</v>
          </cell>
          <cell r="AC294">
            <v>0.2781960704617526</v>
          </cell>
          <cell r="AD294">
            <v>0</v>
          </cell>
          <cell r="AE294">
            <v>8.4652268363422101E-2</v>
          </cell>
          <cell r="AF294">
            <v>7.120392454495127E-3</v>
          </cell>
        </row>
        <row r="295">
          <cell r="W295">
            <v>43568</v>
          </cell>
          <cell r="X295">
            <v>0.33431246872290427</v>
          </cell>
          <cell r="Y295">
            <v>1.2461481898155527E-2</v>
          </cell>
          <cell r="Z295">
            <v>4.6439109310568584E-2</v>
          </cell>
          <cell r="AA295">
            <v>1.320775996163856E-2</v>
          </cell>
          <cell r="AB295">
            <v>2.7862736891909341E-2</v>
          </cell>
          <cell r="AC295">
            <v>0.25978489647411063</v>
          </cell>
          <cell r="AD295">
            <v>0</v>
          </cell>
          <cell r="AE295">
            <v>0.10131356199393415</v>
          </cell>
          <cell r="AF295">
            <v>4.6179847467788318E-3</v>
          </cell>
        </row>
        <row r="296">
          <cell r="W296">
            <v>43567</v>
          </cell>
          <cell r="X296">
            <v>0.33431246872290427</v>
          </cell>
          <cell r="Y296">
            <v>1.2461481898155527E-2</v>
          </cell>
          <cell r="Z296">
            <v>4.6439109310568584E-2</v>
          </cell>
          <cell r="AA296">
            <v>1.320775996163856E-2</v>
          </cell>
          <cell r="AB296">
            <v>2.7862736891909341E-2</v>
          </cell>
          <cell r="AC296">
            <v>0.25978489647411063</v>
          </cell>
          <cell r="AD296">
            <v>0</v>
          </cell>
          <cell r="AE296">
            <v>0.10131356199393415</v>
          </cell>
          <cell r="AF296">
            <v>4.6179847467788318E-3</v>
          </cell>
        </row>
        <row r="297">
          <cell r="W297">
            <v>43566</v>
          </cell>
          <cell r="X297">
            <v>0.33431246872290427</v>
          </cell>
          <cell r="Y297">
            <v>1.2461481898155527E-2</v>
          </cell>
          <cell r="Z297">
            <v>4.6439109310568584E-2</v>
          </cell>
          <cell r="AA297">
            <v>1.320775996163856E-2</v>
          </cell>
          <cell r="AB297">
            <v>2.7862736891909341E-2</v>
          </cell>
          <cell r="AC297">
            <v>0.25978489647411063</v>
          </cell>
          <cell r="AD297">
            <v>0</v>
          </cell>
          <cell r="AE297">
            <v>0.10131356199393415</v>
          </cell>
          <cell r="AF297">
            <v>4.6179847467788318E-3</v>
          </cell>
        </row>
        <row r="298">
          <cell r="W298">
            <v>43565</v>
          </cell>
          <cell r="X298">
            <v>0.33431246872290427</v>
          </cell>
          <cell r="Y298">
            <v>1.2461481898155527E-2</v>
          </cell>
          <cell r="Z298">
            <v>4.6439109310568584E-2</v>
          </cell>
          <cell r="AA298">
            <v>1.320775996163856E-2</v>
          </cell>
          <cell r="AB298">
            <v>2.7862736891909341E-2</v>
          </cell>
          <cell r="AC298">
            <v>0.25978489647411063</v>
          </cell>
          <cell r="AD298">
            <v>0</v>
          </cell>
          <cell r="AE298">
            <v>0.10131356199393415</v>
          </cell>
          <cell r="AF298">
            <v>4.6179847467788318E-3</v>
          </cell>
        </row>
        <row r="299">
          <cell r="W299">
            <v>43564</v>
          </cell>
          <cell r="X299">
            <v>0.33431246872290427</v>
          </cell>
          <cell r="Y299">
            <v>1.2461481898155527E-2</v>
          </cell>
          <cell r="Z299">
            <v>4.6439109310568584E-2</v>
          </cell>
          <cell r="AA299">
            <v>1.320775996163856E-2</v>
          </cell>
          <cell r="AB299">
            <v>2.7862736891909341E-2</v>
          </cell>
          <cell r="AC299">
            <v>0.25978489647411063</v>
          </cell>
          <cell r="AD299">
            <v>0</v>
          </cell>
          <cell r="AE299">
            <v>0.10131356199393415</v>
          </cell>
          <cell r="AF299">
            <v>4.6179847467788318E-3</v>
          </cell>
        </row>
        <row r="300">
          <cell r="W300">
            <v>43563</v>
          </cell>
          <cell r="X300">
            <v>0.33431246872290427</v>
          </cell>
          <cell r="Y300">
            <v>1.2461481898155527E-2</v>
          </cell>
          <cell r="Z300">
            <v>4.6439109310568584E-2</v>
          </cell>
          <cell r="AA300">
            <v>1.320775996163856E-2</v>
          </cell>
          <cell r="AB300">
            <v>2.7862736891909341E-2</v>
          </cell>
          <cell r="AC300">
            <v>0.25978489647411063</v>
          </cell>
          <cell r="AD300">
            <v>0</v>
          </cell>
          <cell r="AE300">
            <v>0.10131356199393415</v>
          </cell>
          <cell r="AF300">
            <v>4.6179847467788318E-3</v>
          </cell>
        </row>
        <row r="301">
          <cell r="W301">
            <v>43562</v>
          </cell>
          <cell r="X301">
            <v>0.33431246872290427</v>
          </cell>
          <cell r="Y301">
            <v>1.2461481898155527E-2</v>
          </cell>
          <cell r="Z301">
            <v>4.6439109310568584E-2</v>
          </cell>
          <cell r="AA301">
            <v>1.320775996163856E-2</v>
          </cell>
          <cell r="AB301">
            <v>2.7862736891909341E-2</v>
          </cell>
          <cell r="AC301">
            <v>0.25978489647411063</v>
          </cell>
          <cell r="AD301">
            <v>0</v>
          </cell>
          <cell r="AE301">
            <v>0.10131356199393415</v>
          </cell>
          <cell r="AF301">
            <v>4.6179847467788318E-3</v>
          </cell>
        </row>
        <row r="302">
          <cell r="W302">
            <v>43561</v>
          </cell>
          <cell r="X302">
            <v>0.34258696837248431</v>
          </cell>
          <cell r="Y302">
            <v>1.263543430111037E-2</v>
          </cell>
          <cell r="Z302">
            <v>4.7688656234774904E-2</v>
          </cell>
          <cell r="AA302">
            <v>1.3792992343314492E-2</v>
          </cell>
          <cell r="AB302">
            <v>2.8452109862878296E-2</v>
          </cell>
          <cell r="AC302">
            <v>0.26531538458193599</v>
          </cell>
          <cell r="AD302">
            <v>0</v>
          </cell>
          <cell r="AE302">
            <v>8.4745790520380615E-2</v>
          </cell>
          <cell r="AF302">
            <v>4.7826637831210137E-3</v>
          </cell>
        </row>
        <row r="303">
          <cell r="W303">
            <v>43560</v>
          </cell>
          <cell r="X303">
            <v>0.3366176378434233</v>
          </cell>
          <cell r="Y303">
            <v>1.5805637530759312E-2</v>
          </cell>
          <cell r="Z303">
            <v>4.8313457917957443E-2</v>
          </cell>
          <cell r="AA303">
            <v>9.7060718907765724E-3</v>
          </cell>
          <cell r="AB303">
            <v>2.8078739340102233E-2</v>
          </cell>
          <cell r="AC303">
            <v>0.25563140662510908</v>
          </cell>
          <cell r="AD303">
            <v>0</v>
          </cell>
          <cell r="AE303">
            <v>0.10237178324374691</v>
          </cell>
          <cell r="AF303">
            <v>3.4752656081251244E-3</v>
          </cell>
        </row>
        <row r="304">
          <cell r="W304">
            <v>43559</v>
          </cell>
          <cell r="X304">
            <v>0.3366176378434233</v>
          </cell>
          <cell r="Y304">
            <v>1.5805637530759312E-2</v>
          </cell>
          <cell r="Z304">
            <v>4.8313457917957443E-2</v>
          </cell>
          <cell r="AA304">
            <v>9.7060718907765724E-3</v>
          </cell>
          <cell r="AB304">
            <v>2.8078739340102233E-2</v>
          </cell>
          <cell r="AC304">
            <v>0.25563140662510908</v>
          </cell>
          <cell r="AD304">
            <v>0</v>
          </cell>
          <cell r="AE304">
            <v>0.10237178324374691</v>
          </cell>
          <cell r="AF304">
            <v>3.4752656081251244E-3</v>
          </cell>
        </row>
        <row r="305">
          <cell r="W305">
            <v>43558</v>
          </cell>
          <cell r="X305">
            <v>0.3366176378434233</v>
          </cell>
          <cell r="Y305">
            <v>1.5805637530759312E-2</v>
          </cell>
          <cell r="Z305">
            <v>4.8313457917957443E-2</v>
          </cell>
          <cell r="AA305">
            <v>9.7060718907765724E-3</v>
          </cell>
          <cell r="AB305">
            <v>2.8078739340102233E-2</v>
          </cell>
          <cell r="AC305">
            <v>0.25563140662510908</v>
          </cell>
          <cell r="AD305">
            <v>0</v>
          </cell>
          <cell r="AE305">
            <v>0.10237178324374691</v>
          </cell>
          <cell r="AF305">
            <v>3.4752656081251244E-3</v>
          </cell>
        </row>
        <row r="306">
          <cell r="W306">
            <v>43557</v>
          </cell>
          <cell r="X306">
            <v>0.3366176378434233</v>
          </cell>
          <cell r="Y306">
            <v>1.5805637530759312E-2</v>
          </cell>
          <cell r="Z306">
            <v>4.8313457917957443E-2</v>
          </cell>
          <cell r="AA306">
            <v>9.7060718907765724E-3</v>
          </cell>
          <cell r="AB306">
            <v>2.8078739340102233E-2</v>
          </cell>
          <cell r="AC306">
            <v>0.25563140662510908</v>
          </cell>
          <cell r="AD306">
            <v>0</v>
          </cell>
          <cell r="AE306">
            <v>0.10237178324374691</v>
          </cell>
          <cell r="AF306">
            <v>3.4752656081251244E-3</v>
          </cell>
        </row>
        <row r="307">
          <cell r="W307">
            <v>43556</v>
          </cell>
          <cell r="X307">
            <v>0.3366176378434233</v>
          </cell>
          <cell r="Y307">
            <v>1.5805637530759312E-2</v>
          </cell>
          <cell r="Z307">
            <v>4.8313457917957443E-2</v>
          </cell>
          <cell r="AA307">
            <v>9.7060718907765724E-3</v>
          </cell>
          <cell r="AB307">
            <v>2.8078739340102233E-2</v>
          </cell>
          <cell r="AC307">
            <v>0.25563140662510908</v>
          </cell>
          <cell r="AD307">
            <v>0</v>
          </cell>
          <cell r="AE307">
            <v>0.10237178324374691</v>
          </cell>
          <cell r="AF307">
            <v>3.4752656081251244E-3</v>
          </cell>
        </row>
        <row r="308">
          <cell r="W308">
            <v>43555</v>
          </cell>
          <cell r="X308">
            <v>0.3366176378434233</v>
          </cell>
          <cell r="Y308">
            <v>1.5805637530759312E-2</v>
          </cell>
          <cell r="Z308">
            <v>4.8313457917957443E-2</v>
          </cell>
          <cell r="AA308">
            <v>9.7060718907765724E-3</v>
          </cell>
          <cell r="AB308">
            <v>2.8078739340102233E-2</v>
          </cell>
          <cell r="AC308">
            <v>0.25563140662510908</v>
          </cell>
          <cell r="AD308">
            <v>0</v>
          </cell>
          <cell r="AE308">
            <v>0.10237178324374691</v>
          </cell>
          <cell r="AF308">
            <v>3.4752656081251244E-3</v>
          </cell>
        </row>
        <row r="309">
          <cell r="W309">
            <v>43554</v>
          </cell>
          <cell r="X309">
            <v>0.33486631161288621</v>
          </cell>
          <cell r="Y309">
            <v>1.8562001304113562E-2</v>
          </cell>
          <cell r="Z309">
            <v>4.7623577235197542E-2</v>
          </cell>
          <cell r="AA309">
            <v>7.7446863552119187E-3</v>
          </cell>
          <cell r="AB309">
            <v>2.7971488149443877E-2</v>
          </cell>
          <cell r="AC309">
            <v>0.25485978767615808</v>
          </cell>
          <cell r="AD309">
            <v>0</v>
          </cell>
          <cell r="AE309">
            <v>0.10501329794159718</v>
          </cell>
          <cell r="AF309">
            <v>3.3588497253917446E-3</v>
          </cell>
        </row>
        <row r="310">
          <cell r="W310">
            <v>43553</v>
          </cell>
          <cell r="X310">
            <v>0.33486631161288621</v>
          </cell>
          <cell r="Y310">
            <v>1.8562001304113562E-2</v>
          </cell>
          <cell r="Z310">
            <v>4.7623577235197542E-2</v>
          </cell>
          <cell r="AA310">
            <v>7.7446863552119187E-3</v>
          </cell>
          <cell r="AB310">
            <v>2.7971488149443877E-2</v>
          </cell>
          <cell r="AC310">
            <v>0.25485978767615808</v>
          </cell>
          <cell r="AD310">
            <v>0</v>
          </cell>
          <cell r="AE310">
            <v>0.10501329794159718</v>
          </cell>
          <cell r="AF310">
            <v>3.3588497253917446E-3</v>
          </cell>
        </row>
        <row r="311">
          <cell r="W311">
            <v>43552</v>
          </cell>
          <cell r="X311">
            <v>0.33486631161288621</v>
          </cell>
          <cell r="Y311">
            <v>1.8562001304113562E-2</v>
          </cell>
          <cell r="Z311">
            <v>4.7623577235197542E-2</v>
          </cell>
          <cell r="AA311">
            <v>7.7446863552119187E-3</v>
          </cell>
          <cell r="AB311">
            <v>2.7971488149443877E-2</v>
          </cell>
          <cell r="AC311">
            <v>0.25485978767615808</v>
          </cell>
          <cell r="AD311">
            <v>0</v>
          </cell>
          <cell r="AE311">
            <v>0.10501329794159718</v>
          </cell>
          <cell r="AF311">
            <v>3.3588497253917446E-3</v>
          </cell>
        </row>
        <row r="312">
          <cell r="W312">
            <v>43551</v>
          </cell>
          <cell r="X312">
            <v>0.33486631161288621</v>
          </cell>
          <cell r="Y312">
            <v>1.8562001304113562E-2</v>
          </cell>
          <cell r="Z312">
            <v>4.7623577235197542E-2</v>
          </cell>
          <cell r="AA312">
            <v>7.7446863552119187E-3</v>
          </cell>
          <cell r="AB312">
            <v>2.7971488149443877E-2</v>
          </cell>
          <cell r="AC312">
            <v>0.25485978767615808</v>
          </cell>
          <cell r="AD312">
            <v>0</v>
          </cell>
          <cell r="AE312">
            <v>0.10501329794159718</v>
          </cell>
          <cell r="AF312">
            <v>3.3588497253917446E-3</v>
          </cell>
        </row>
        <row r="313">
          <cell r="W313">
            <v>43550</v>
          </cell>
          <cell r="X313">
            <v>0.33486631161288621</v>
          </cell>
          <cell r="Y313">
            <v>1.8562001304113562E-2</v>
          </cell>
          <cell r="Z313">
            <v>4.7623577235197542E-2</v>
          </cell>
          <cell r="AA313">
            <v>7.7446863552119187E-3</v>
          </cell>
          <cell r="AB313">
            <v>2.7971488149443877E-2</v>
          </cell>
          <cell r="AC313">
            <v>0.25485978767615808</v>
          </cell>
          <cell r="AD313">
            <v>0</v>
          </cell>
          <cell r="AE313">
            <v>0.10501329794159718</v>
          </cell>
          <cell r="AF313">
            <v>3.3588497253917446E-3</v>
          </cell>
        </row>
        <row r="314">
          <cell r="W314">
            <v>43549</v>
          </cell>
          <cell r="X314">
            <v>0.33441687813215171</v>
          </cell>
          <cell r="Y314">
            <v>1.9772575586715479E-2</v>
          </cell>
          <cell r="Z314">
            <v>4.7504242396705906E-2</v>
          </cell>
          <cell r="AA314">
            <v>7.3103507096072117E-3</v>
          </cell>
          <cell r="AB314">
            <v>2.7643313220834756E-2</v>
          </cell>
          <cell r="AC314">
            <v>0.25535115138476611</v>
          </cell>
          <cell r="AD314">
            <v>0</v>
          </cell>
          <cell r="AE314">
            <v>0.10497720303398497</v>
          </cell>
          <cell r="AF314">
            <v>3.0242855352339598E-3</v>
          </cell>
        </row>
        <row r="315">
          <cell r="W315">
            <v>43548</v>
          </cell>
          <cell r="X315">
            <v>0.33412406502507302</v>
          </cell>
          <cell r="Y315">
            <v>2.0207697629822562E-2</v>
          </cell>
          <cell r="Z315">
            <v>4.7802735921283417E-2</v>
          </cell>
          <cell r="AA315">
            <v>6.0435443579609912E-3</v>
          </cell>
          <cell r="AB315">
            <v>2.7505419057271521E-2</v>
          </cell>
          <cell r="AC315">
            <v>0.25477251855689409</v>
          </cell>
          <cell r="AD315">
            <v>0</v>
          </cell>
          <cell r="AE315">
            <v>0.10647641171523911</v>
          </cell>
          <cell r="AF315">
            <v>3.0676077364552566E-3</v>
          </cell>
        </row>
        <row r="316">
          <cell r="W316">
            <v>43547</v>
          </cell>
          <cell r="X316">
            <v>0.33262724930754767</v>
          </cell>
          <cell r="Y316">
            <v>2.1935961561559018E-2</v>
          </cell>
          <cell r="Z316">
            <v>4.7609822308056021E-2</v>
          </cell>
          <cell r="AA316">
            <v>4.8478686800384344E-3</v>
          </cell>
          <cell r="AB316">
            <v>2.7766463160700729E-2</v>
          </cell>
          <cell r="AC316">
            <v>0.25396056247718823</v>
          </cell>
          <cell r="AD316">
            <v>0</v>
          </cell>
          <cell r="AE316">
            <v>0.10814655266152694</v>
          </cell>
          <cell r="AF316">
            <v>3.1055198433830949E-3</v>
          </cell>
        </row>
        <row r="317">
          <cell r="W317">
            <v>43546</v>
          </cell>
          <cell r="X317">
            <v>0.33262724930754767</v>
          </cell>
          <cell r="Y317">
            <v>2.1935961561559018E-2</v>
          </cell>
          <cell r="Z317">
            <v>4.7609822308056021E-2</v>
          </cell>
          <cell r="AA317">
            <v>4.8478686800384344E-3</v>
          </cell>
          <cell r="AB317">
            <v>2.7766463160700729E-2</v>
          </cell>
          <cell r="AC317">
            <v>0.25396056247718823</v>
          </cell>
          <cell r="AD317">
            <v>0</v>
          </cell>
          <cell r="AE317">
            <v>0.10814655266152694</v>
          </cell>
          <cell r="AF317">
            <v>3.1055198433830949E-3</v>
          </cell>
        </row>
        <row r="318">
          <cell r="W318">
            <v>43545</v>
          </cell>
          <cell r="X318">
            <v>0.33262724930754767</v>
          </cell>
          <cell r="Y318">
            <v>2.1935961561559018E-2</v>
          </cell>
          <cell r="Z318">
            <v>4.7609822308056021E-2</v>
          </cell>
          <cell r="AA318">
            <v>4.8478686800384344E-3</v>
          </cell>
          <cell r="AB318">
            <v>2.7766463160700729E-2</v>
          </cell>
          <cell r="AC318">
            <v>0.25396056247718823</v>
          </cell>
          <cell r="AD318">
            <v>0</v>
          </cell>
          <cell r="AE318">
            <v>0.10814655266152694</v>
          </cell>
          <cell r="AF318">
            <v>3.1055198433830949E-3</v>
          </cell>
        </row>
        <row r="319">
          <cell r="W319">
            <v>43544</v>
          </cell>
          <cell r="X319">
            <v>0.33262724930754767</v>
          </cell>
          <cell r="Y319">
            <v>2.1935961561559018E-2</v>
          </cell>
          <cell r="Z319">
            <v>4.7609822308056021E-2</v>
          </cell>
          <cell r="AA319">
            <v>4.8478686800384344E-3</v>
          </cell>
          <cell r="AB319">
            <v>2.7766463160700729E-2</v>
          </cell>
          <cell r="AC319">
            <v>0.25396056247718823</v>
          </cell>
          <cell r="AD319">
            <v>0</v>
          </cell>
          <cell r="AE319">
            <v>0.10814655266152694</v>
          </cell>
          <cell r="AF319">
            <v>3.1055198433830949E-3</v>
          </cell>
        </row>
        <row r="320">
          <cell r="W320">
            <v>43543</v>
          </cell>
          <cell r="X320">
            <v>0.33077728519445837</v>
          </cell>
          <cell r="Y320">
            <v>2.2740429692100061E-2</v>
          </cell>
          <cell r="Z320">
            <v>4.7707870703659998E-2</v>
          </cell>
          <cell r="AA320">
            <v>4.5455265610168721E-3</v>
          </cell>
          <cell r="AB320">
            <v>2.8478485328279846E-2</v>
          </cell>
          <cell r="AC320">
            <v>0.25280625087705388</v>
          </cell>
          <cell r="AD320">
            <v>1.9096866712282822E-4</v>
          </cell>
          <cell r="AE320">
            <v>0.10998356639944006</v>
          </cell>
          <cell r="AF320">
            <v>2.7696165768681647E-3</v>
          </cell>
        </row>
        <row r="321">
          <cell r="W321">
            <v>43542</v>
          </cell>
          <cell r="X321">
            <v>0.33077728519445837</v>
          </cell>
          <cell r="Y321">
            <v>2.2740429692100061E-2</v>
          </cell>
          <cell r="Z321">
            <v>4.7707870703659998E-2</v>
          </cell>
          <cell r="AA321">
            <v>4.5455265610168721E-3</v>
          </cell>
          <cell r="AB321">
            <v>2.8478485328279846E-2</v>
          </cell>
          <cell r="AC321">
            <v>0.25280625087705388</v>
          </cell>
          <cell r="AD321">
            <v>1.9096866712282822E-4</v>
          </cell>
          <cell r="AE321">
            <v>0.10998356639944006</v>
          </cell>
          <cell r="AF321">
            <v>2.7696165768681647E-3</v>
          </cell>
        </row>
        <row r="322">
          <cell r="W322">
            <v>43541</v>
          </cell>
          <cell r="X322">
            <v>0.33266972685327545</v>
          </cell>
          <cell r="Y322">
            <v>2.3684816643528627E-2</v>
          </cell>
          <cell r="Z322">
            <v>4.8395149532224652E-2</v>
          </cell>
          <cell r="AA322">
            <v>3.4190698782444054E-3</v>
          </cell>
          <cell r="AB322">
            <v>2.8993228544820795E-2</v>
          </cell>
          <cell r="AC322">
            <v>0.25069831718482694</v>
          </cell>
          <cell r="AD322">
            <v>1.9573923416013828E-4</v>
          </cell>
          <cell r="AE322">
            <v>0.10970377260862413</v>
          </cell>
          <cell r="AF322">
            <v>2.2401795202948646E-3</v>
          </cell>
        </row>
        <row r="323">
          <cell r="W323">
            <v>43540</v>
          </cell>
          <cell r="X323">
            <v>0.33251555310038627</v>
          </cell>
          <cell r="Y323">
            <v>2.6868605517307451E-2</v>
          </cell>
          <cell r="Z323">
            <v>5.0313674495996101E-2</v>
          </cell>
          <cell r="AA323">
            <v>2.2997816094999443E-3</v>
          </cell>
          <cell r="AB323">
            <v>2.9284923801121875E-2</v>
          </cell>
          <cell r="AC323">
            <v>0.2460602944928181</v>
          </cell>
          <cell r="AD323">
            <v>2.0797534823956072E-4</v>
          </cell>
          <cell r="AE323">
            <v>0.11006897329030413</v>
          </cell>
          <cell r="AF323">
            <v>2.3802183443268838E-3</v>
          </cell>
        </row>
        <row r="324">
          <cell r="W324">
            <v>43539</v>
          </cell>
          <cell r="X324">
            <v>0.33251555310038627</v>
          </cell>
          <cell r="Y324">
            <v>2.6868605517307451E-2</v>
          </cell>
          <cell r="Z324">
            <v>5.0313674495996101E-2</v>
          </cell>
          <cell r="AA324">
            <v>2.2997816094999443E-3</v>
          </cell>
          <cell r="AB324">
            <v>2.9284923801121875E-2</v>
          </cell>
          <cell r="AC324">
            <v>0.2460602944928181</v>
          </cell>
          <cell r="AD324">
            <v>2.0797534823956072E-4</v>
          </cell>
          <cell r="AE324">
            <v>0.11006897329030413</v>
          </cell>
          <cell r="AF324">
            <v>2.3802183443268838E-3</v>
          </cell>
        </row>
        <row r="325">
          <cell r="W325">
            <v>43538</v>
          </cell>
          <cell r="X325">
            <v>0.33251555310038627</v>
          </cell>
          <cell r="Y325">
            <v>2.6868605517307451E-2</v>
          </cell>
          <cell r="Z325">
            <v>5.0313674495996101E-2</v>
          </cell>
          <cell r="AA325">
            <v>2.2997816094999443E-3</v>
          </cell>
          <cell r="AB325">
            <v>2.9284923801121875E-2</v>
          </cell>
          <cell r="AC325">
            <v>0.2460602944928181</v>
          </cell>
          <cell r="AD325">
            <v>2.0797534823956072E-4</v>
          </cell>
          <cell r="AE325">
            <v>0.11006897329030413</v>
          </cell>
          <cell r="AF325">
            <v>2.3802183443268838E-3</v>
          </cell>
        </row>
        <row r="326">
          <cell r="W326">
            <v>43537</v>
          </cell>
          <cell r="X326">
            <v>0.33251555310038627</v>
          </cell>
          <cell r="Y326">
            <v>2.6868605517307451E-2</v>
          </cell>
          <cell r="Z326">
            <v>5.0313674495996101E-2</v>
          </cell>
          <cell r="AA326">
            <v>2.2997816094999443E-3</v>
          </cell>
          <cell r="AB326">
            <v>2.9284923801121875E-2</v>
          </cell>
          <cell r="AC326">
            <v>0.2460602944928181</v>
          </cell>
          <cell r="AD326">
            <v>2.0797534823956072E-4</v>
          </cell>
          <cell r="AE326">
            <v>0.11006897329030413</v>
          </cell>
          <cell r="AF326">
            <v>2.3802183443268838E-3</v>
          </cell>
        </row>
        <row r="327">
          <cell r="W327">
            <v>43536</v>
          </cell>
          <cell r="X327">
            <v>0.33251555310038627</v>
          </cell>
          <cell r="Y327">
            <v>2.6868605517307451E-2</v>
          </cell>
          <cell r="Z327">
            <v>5.0313674495996101E-2</v>
          </cell>
          <cell r="AA327">
            <v>2.2997816094999443E-3</v>
          </cell>
          <cell r="AB327">
            <v>2.9284923801121875E-2</v>
          </cell>
          <cell r="AC327">
            <v>0.2460602944928181</v>
          </cell>
          <cell r="AD327">
            <v>2.0797534823956072E-4</v>
          </cell>
          <cell r="AE327">
            <v>0.11006897329030413</v>
          </cell>
          <cell r="AF327">
            <v>2.3802183443268838E-3</v>
          </cell>
        </row>
        <row r="328">
          <cell r="W328">
            <v>43535</v>
          </cell>
          <cell r="X328">
            <v>0.33251555310038627</v>
          </cell>
          <cell r="Y328">
            <v>2.6868605517307451E-2</v>
          </cell>
          <cell r="Z328">
            <v>5.0313674495996101E-2</v>
          </cell>
          <cell r="AA328">
            <v>2.2997816094999443E-3</v>
          </cell>
          <cell r="AB328">
            <v>2.9284923801121875E-2</v>
          </cell>
          <cell r="AC328">
            <v>0.2460602944928181</v>
          </cell>
          <cell r="AD328">
            <v>2.0797534823956072E-4</v>
          </cell>
          <cell r="AE328">
            <v>0.11006897329030413</v>
          </cell>
          <cell r="AF328">
            <v>2.3802183443268838E-3</v>
          </cell>
        </row>
        <row r="329">
          <cell r="W329">
            <v>43534</v>
          </cell>
          <cell r="X329">
            <v>0.33251555310038627</v>
          </cell>
          <cell r="Y329">
            <v>2.6868605517307451E-2</v>
          </cell>
          <cell r="Z329">
            <v>5.0313674495996101E-2</v>
          </cell>
          <cell r="AA329">
            <v>2.2997816094999443E-3</v>
          </cell>
          <cell r="AB329">
            <v>2.9284923801121875E-2</v>
          </cell>
          <cell r="AC329">
            <v>0.2460602944928181</v>
          </cell>
          <cell r="AD329">
            <v>2.0797534823956072E-4</v>
          </cell>
          <cell r="AE329">
            <v>0.11006897329030413</v>
          </cell>
          <cell r="AF329">
            <v>2.3802183443268838E-3</v>
          </cell>
        </row>
        <row r="330">
          <cell r="W330">
            <v>43533</v>
          </cell>
          <cell r="X330">
            <v>0.33851111724531519</v>
          </cell>
          <cell r="Y330">
            <v>2.9323423308110684E-2</v>
          </cell>
          <cell r="Z330">
            <v>4.9318716583383326E-2</v>
          </cell>
          <cell r="AA330">
            <v>1.2219870624572472E-3</v>
          </cell>
          <cell r="AB330">
            <v>2.7614358345562303E-2</v>
          </cell>
          <cell r="AC330">
            <v>0.24149391850922874</v>
          </cell>
          <cell r="AD330">
            <v>2.1844006592443418E-4</v>
          </cell>
          <cell r="AE330">
            <v>0.11058109299189522</v>
          </cell>
          <cell r="AF330">
            <v>1.7169458881231797E-3</v>
          </cell>
        </row>
        <row r="331">
          <cell r="W331">
            <v>43532</v>
          </cell>
          <cell r="X331">
            <v>0.33851111724531519</v>
          </cell>
          <cell r="Y331">
            <v>2.9323423308110684E-2</v>
          </cell>
          <cell r="Z331">
            <v>4.9318716583383326E-2</v>
          </cell>
          <cell r="AA331">
            <v>1.2219870624572472E-3</v>
          </cell>
          <cell r="AB331">
            <v>2.7614358345562303E-2</v>
          </cell>
          <cell r="AC331">
            <v>0.24149391850922874</v>
          </cell>
          <cell r="AD331">
            <v>2.1844006592443418E-4</v>
          </cell>
          <cell r="AE331">
            <v>0.11058109299189522</v>
          </cell>
          <cell r="AF331">
            <v>1.7169458881231797E-3</v>
          </cell>
        </row>
        <row r="332">
          <cell r="W332">
            <v>43531</v>
          </cell>
          <cell r="X332">
            <v>0.33851111724531519</v>
          </cell>
          <cell r="Y332">
            <v>2.9323423308110684E-2</v>
          </cell>
          <cell r="Z332">
            <v>4.9318716583383326E-2</v>
          </cell>
          <cell r="AA332">
            <v>1.2219870624572472E-3</v>
          </cell>
          <cell r="AB332">
            <v>2.7614358345562303E-2</v>
          </cell>
          <cell r="AC332">
            <v>0.24149391850922874</v>
          </cell>
          <cell r="AD332">
            <v>2.1844006592443418E-4</v>
          </cell>
          <cell r="AE332">
            <v>0.11058109299189522</v>
          </cell>
          <cell r="AF332">
            <v>1.7169458881231797E-3</v>
          </cell>
        </row>
        <row r="333">
          <cell r="W333">
            <v>43530</v>
          </cell>
          <cell r="X333">
            <v>0.33851111724531519</v>
          </cell>
          <cell r="Y333">
            <v>2.9323423308110684E-2</v>
          </cell>
          <cell r="Z333">
            <v>4.9318716583383326E-2</v>
          </cell>
          <cell r="AA333">
            <v>1.2219870624572472E-3</v>
          </cell>
          <cell r="AB333">
            <v>2.7614358345562303E-2</v>
          </cell>
          <cell r="AC333">
            <v>0.24149391850922874</v>
          </cell>
          <cell r="AD333">
            <v>2.1844006592443418E-4</v>
          </cell>
          <cell r="AE333">
            <v>0.11058109299189522</v>
          </cell>
          <cell r="AF333">
            <v>1.7169458881231797E-3</v>
          </cell>
        </row>
        <row r="334">
          <cell r="W334">
            <v>43529</v>
          </cell>
          <cell r="X334">
            <v>0.33851111724531519</v>
          </cell>
          <cell r="Y334">
            <v>2.9323423308110684E-2</v>
          </cell>
          <cell r="Z334">
            <v>4.9318716583383326E-2</v>
          </cell>
          <cell r="AA334">
            <v>1.2219870624572472E-3</v>
          </cell>
          <cell r="AB334">
            <v>2.7614358345562303E-2</v>
          </cell>
          <cell r="AC334">
            <v>0.24149391850922874</v>
          </cell>
          <cell r="AD334">
            <v>2.1844006592443418E-4</v>
          </cell>
          <cell r="AE334">
            <v>0.11058109299189522</v>
          </cell>
          <cell r="AF334">
            <v>1.7169458881231797E-3</v>
          </cell>
        </row>
        <row r="335">
          <cell r="W335">
            <v>43528</v>
          </cell>
          <cell r="X335">
            <v>0.33851111724531519</v>
          </cell>
          <cell r="Y335">
            <v>2.9323423308110684E-2</v>
          </cell>
          <cell r="Z335">
            <v>4.9318716583383326E-2</v>
          </cell>
          <cell r="AA335">
            <v>1.2219870624572472E-3</v>
          </cell>
          <cell r="AB335">
            <v>2.7614358345562303E-2</v>
          </cell>
          <cell r="AC335">
            <v>0.24149391850922874</v>
          </cell>
          <cell r="AD335">
            <v>2.1844006592443418E-4</v>
          </cell>
          <cell r="AE335">
            <v>0.11058109299189522</v>
          </cell>
          <cell r="AF335">
            <v>1.7169458881231797E-3</v>
          </cell>
        </row>
        <row r="336">
          <cell r="W336">
            <v>43527</v>
          </cell>
          <cell r="X336">
            <v>0.35702758847880278</v>
          </cell>
          <cell r="Y336">
            <v>2.9942088990679887E-2</v>
          </cell>
          <cell r="Z336">
            <v>4.7140228835432112E-2</v>
          </cell>
          <cell r="AA336">
            <v>1.3332672016316764E-3</v>
          </cell>
          <cell r="AB336">
            <v>2.624991812312933E-2</v>
          </cell>
          <cell r="AC336">
            <v>0.22812488814509158</v>
          </cell>
          <cell r="AD336">
            <v>2.3833229038748409E-4</v>
          </cell>
          <cell r="AE336">
            <v>0.10936343493409209</v>
          </cell>
          <cell r="AF336">
            <v>5.8025300075311315E-4</v>
          </cell>
        </row>
        <row r="337">
          <cell r="W337">
            <v>43526</v>
          </cell>
          <cell r="X337">
            <v>0.35691974847786184</v>
          </cell>
          <cell r="Y337">
            <v>3.1208391630691518E-2</v>
          </cell>
          <cell r="Z337">
            <v>4.7541443477744083E-2</v>
          </cell>
          <cell r="AA337">
            <v>7.711885965503688E-4</v>
          </cell>
          <cell r="AB337">
            <v>2.5868883411993705E-2</v>
          </cell>
          <cell r="AC337">
            <v>0.2238058347208034</v>
          </cell>
          <cell r="AD337">
            <v>2.6138371224702754E-4</v>
          </cell>
          <cell r="AE337">
            <v>0.11298675108923849</v>
          </cell>
          <cell r="AF337">
            <v>6.3637488286937883E-4</v>
          </cell>
        </row>
        <row r="338">
          <cell r="W338">
            <v>43525</v>
          </cell>
          <cell r="X338">
            <v>0.35691974847786184</v>
          </cell>
          <cell r="Y338">
            <v>3.1208391630691518E-2</v>
          </cell>
          <cell r="Z338">
            <v>4.7541443477744083E-2</v>
          </cell>
          <cell r="AA338">
            <v>7.711885965503688E-4</v>
          </cell>
          <cell r="AB338">
            <v>2.5868883411993705E-2</v>
          </cell>
          <cell r="AC338">
            <v>0.2238058347208034</v>
          </cell>
          <cell r="AD338">
            <v>2.6138371224702754E-4</v>
          </cell>
          <cell r="AE338">
            <v>0.11298675108923849</v>
          </cell>
          <cell r="AF338">
            <v>6.3637488286937883E-4</v>
          </cell>
        </row>
        <row r="339">
          <cell r="W339">
            <v>43524</v>
          </cell>
          <cell r="X339">
            <v>0.35691974847786184</v>
          </cell>
          <cell r="Y339">
            <v>3.1208391630691518E-2</v>
          </cell>
          <cell r="Z339">
            <v>4.7541443477744083E-2</v>
          </cell>
          <cell r="AA339">
            <v>7.711885965503688E-4</v>
          </cell>
          <cell r="AB339">
            <v>2.5868883411993705E-2</v>
          </cell>
          <cell r="AC339">
            <v>0.2238058347208034</v>
          </cell>
          <cell r="AD339">
            <v>2.6138371224702754E-4</v>
          </cell>
          <cell r="AE339">
            <v>0.11298675108923849</v>
          </cell>
          <cell r="AF339">
            <v>6.3637488286937883E-4</v>
          </cell>
        </row>
        <row r="340">
          <cell r="W340">
            <v>43523</v>
          </cell>
          <cell r="X340">
            <v>0.35691974847786184</v>
          </cell>
          <cell r="Y340">
            <v>3.1208391630691518E-2</v>
          </cell>
          <cell r="Z340">
            <v>4.7541443477744083E-2</v>
          </cell>
          <cell r="AA340">
            <v>7.711885965503688E-4</v>
          </cell>
          <cell r="AB340">
            <v>2.5868883411993705E-2</v>
          </cell>
          <cell r="AC340">
            <v>0.2238058347208034</v>
          </cell>
          <cell r="AD340">
            <v>2.6138371224702754E-4</v>
          </cell>
          <cell r="AE340">
            <v>0.11298675108923849</v>
          </cell>
          <cell r="AF340">
            <v>6.3637488286937883E-4</v>
          </cell>
        </row>
        <row r="341">
          <cell r="W341">
            <v>43522</v>
          </cell>
          <cell r="X341">
            <v>0.35691974847786184</v>
          </cell>
          <cell r="Y341">
            <v>3.1208391630691518E-2</v>
          </cell>
          <cell r="Z341">
            <v>4.7541443477744083E-2</v>
          </cell>
          <cell r="AA341">
            <v>7.711885965503688E-4</v>
          </cell>
          <cell r="AB341">
            <v>2.5868883411993705E-2</v>
          </cell>
          <cell r="AC341">
            <v>0.2238058347208034</v>
          </cell>
          <cell r="AD341">
            <v>2.6138371224702754E-4</v>
          </cell>
          <cell r="AE341">
            <v>0.11298675108923849</v>
          </cell>
          <cell r="AF341">
            <v>6.3637488286937883E-4</v>
          </cell>
        </row>
        <row r="342">
          <cell r="W342">
            <v>43521</v>
          </cell>
          <cell r="X342">
            <v>0.35691974847786184</v>
          </cell>
          <cell r="Y342">
            <v>3.1208391630691518E-2</v>
          </cell>
          <cell r="Z342">
            <v>4.7541443477744083E-2</v>
          </cell>
          <cell r="AA342">
            <v>7.711885965503688E-4</v>
          </cell>
          <cell r="AB342">
            <v>2.5868883411993705E-2</v>
          </cell>
          <cell r="AC342">
            <v>0.2238058347208034</v>
          </cell>
          <cell r="AD342">
            <v>2.6138371224702754E-4</v>
          </cell>
          <cell r="AE342">
            <v>0.11298675108923849</v>
          </cell>
          <cell r="AF342">
            <v>6.3637488286937883E-4</v>
          </cell>
        </row>
        <row r="343">
          <cell r="W343">
            <v>43520</v>
          </cell>
          <cell r="X343">
            <v>0.35691974847786184</v>
          </cell>
          <cell r="Y343">
            <v>3.1208391630691518E-2</v>
          </cell>
          <cell r="Z343">
            <v>4.7541443477744083E-2</v>
          </cell>
          <cell r="AA343">
            <v>7.711885965503688E-4</v>
          </cell>
          <cell r="AB343">
            <v>2.5868883411993705E-2</v>
          </cell>
          <cell r="AC343">
            <v>0.2238058347208034</v>
          </cell>
          <cell r="AD343">
            <v>2.6138371224702754E-4</v>
          </cell>
          <cell r="AE343">
            <v>0.11298675108923849</v>
          </cell>
          <cell r="AF343">
            <v>6.3637488286937883E-4</v>
          </cell>
        </row>
        <row r="344">
          <cell r="W344">
            <v>43519</v>
          </cell>
          <cell r="X344">
            <v>0.3580906976475739</v>
          </cell>
          <cell r="Y344">
            <v>3.1137957573989235E-2</v>
          </cell>
          <cell r="Z344">
            <v>4.7550982402929896E-2</v>
          </cell>
          <cell r="AA344">
            <v>7.6339098018066457E-4</v>
          </cell>
          <cell r="AB344">
            <v>2.5852438012383256E-2</v>
          </cell>
          <cell r="AC344">
            <v>0.22325873097271473</v>
          </cell>
          <cell r="AD344">
            <v>2.5874081798937321E-4</v>
          </cell>
          <cell r="AE344">
            <v>0.11245712120182176</v>
          </cell>
          <cell r="AF344">
            <v>6.2994039041691337E-4</v>
          </cell>
        </row>
        <row r="345">
          <cell r="W345">
            <v>43518</v>
          </cell>
          <cell r="X345">
            <v>0.35983505591968923</v>
          </cell>
          <cell r="Y345">
            <v>3.190089605185352E-2</v>
          </cell>
          <cell r="Z345">
            <v>4.7817669576274931E-2</v>
          </cell>
          <cell r="AA345">
            <v>1.1813461337981323E-5</v>
          </cell>
          <cell r="AB345">
            <v>2.5346531661553741E-2</v>
          </cell>
          <cell r="AC345">
            <v>0.21843277196129884</v>
          </cell>
          <cell r="AD345">
            <v>2.8086681339721851E-4</v>
          </cell>
          <cell r="AE345">
            <v>0.11569058536104881</v>
          </cell>
          <cell r="AF345">
            <v>6.8380919354542997E-4</v>
          </cell>
        </row>
        <row r="346">
          <cell r="W346">
            <v>43517</v>
          </cell>
          <cell r="X346">
            <v>0.35983505591968923</v>
          </cell>
          <cell r="Y346">
            <v>3.190089605185352E-2</v>
          </cell>
          <cell r="Z346">
            <v>4.7817669576274931E-2</v>
          </cell>
          <cell r="AA346">
            <v>1.1813461337981323E-5</v>
          </cell>
          <cell r="AB346">
            <v>2.5346531661553741E-2</v>
          </cell>
          <cell r="AC346">
            <v>0.21843277196129884</v>
          </cell>
          <cell r="AD346">
            <v>2.8086681339721851E-4</v>
          </cell>
          <cell r="AE346">
            <v>0.11569058536104881</v>
          </cell>
          <cell r="AF346">
            <v>6.8380919354542997E-4</v>
          </cell>
        </row>
        <row r="347">
          <cell r="W347">
            <v>43516</v>
          </cell>
          <cell r="X347">
            <v>0.35983505591968923</v>
          </cell>
          <cell r="Y347">
            <v>3.190089605185352E-2</v>
          </cell>
          <cell r="Z347">
            <v>4.7817669576274931E-2</v>
          </cell>
          <cell r="AA347">
            <v>1.1813461337981323E-5</v>
          </cell>
          <cell r="AB347">
            <v>2.5346531661553741E-2</v>
          </cell>
          <cell r="AC347">
            <v>0.21843277196129884</v>
          </cell>
          <cell r="AD347">
            <v>2.8086681339721851E-4</v>
          </cell>
          <cell r="AE347">
            <v>0.11569058536104881</v>
          </cell>
          <cell r="AF347">
            <v>6.8380919354542997E-4</v>
          </cell>
        </row>
        <row r="348">
          <cell r="W348">
            <v>43515</v>
          </cell>
          <cell r="X348">
            <v>0.35831776825728112</v>
          </cell>
          <cell r="Y348">
            <v>3.1925655377408067E-2</v>
          </cell>
          <cell r="Z348">
            <v>4.7886336364516995E-2</v>
          </cell>
          <cell r="AA348">
            <v>1.212397931086281E-5</v>
          </cell>
          <cell r="AB348">
            <v>2.6012767695680127E-2</v>
          </cell>
          <cell r="AC348">
            <v>0.21744361094227524</v>
          </cell>
          <cell r="AD348">
            <v>2.8824942472937615E-4</v>
          </cell>
          <cell r="AE348">
            <v>0.11741170477451922</v>
          </cell>
          <cell r="AF348">
            <v>7.0178318427876183E-4</v>
          </cell>
        </row>
        <row r="349">
          <cell r="W349">
            <v>43514</v>
          </cell>
          <cell r="X349">
            <v>0.35831776825728112</v>
          </cell>
          <cell r="Y349">
            <v>3.1925655377408067E-2</v>
          </cell>
          <cell r="Z349">
            <v>4.7886336364516995E-2</v>
          </cell>
          <cell r="AA349">
            <v>1.212397931086281E-5</v>
          </cell>
          <cell r="AB349">
            <v>2.6012767695680127E-2</v>
          </cell>
          <cell r="AC349">
            <v>0.21744361094227524</v>
          </cell>
          <cell r="AD349">
            <v>2.8824942472937615E-4</v>
          </cell>
          <cell r="AE349">
            <v>0.11741170477451922</v>
          </cell>
          <cell r="AF349">
            <v>7.0178318427876183E-4</v>
          </cell>
        </row>
        <row r="350">
          <cell r="W350">
            <v>43513</v>
          </cell>
          <cell r="X350">
            <v>0.35995508811201671</v>
          </cell>
          <cell r="Y350">
            <v>3.159739748509903E-2</v>
          </cell>
          <cell r="Z350">
            <v>4.5214786058929701E-2</v>
          </cell>
          <cell r="AA350">
            <v>1.2891836787047788E-5</v>
          </cell>
          <cell r="AB350">
            <v>2.4609482637461395E-2</v>
          </cell>
          <cell r="AC350">
            <v>0.21903172639886323</v>
          </cell>
          <cell r="AD350">
            <v>3.0650535127868658E-4</v>
          </cell>
          <cell r="AE350">
            <v>0.11852589235129703</v>
          </cell>
          <cell r="AF350">
            <v>7.4622976826678737E-4</v>
          </cell>
        </row>
        <row r="351">
          <cell r="W351">
            <v>43512</v>
          </cell>
          <cell r="X351">
            <v>0.35795863618845275</v>
          </cell>
          <cell r="Y351">
            <v>3.1311150364041772E-2</v>
          </cell>
          <cell r="Z351">
            <v>4.7699896806997488E-2</v>
          </cell>
          <cell r="AA351">
            <v>1.2289549821628922E-5</v>
          </cell>
          <cell r="AB351">
            <v>2.5947811298086949E-2</v>
          </cell>
          <cell r="AC351">
            <v>0.21810202717864305</v>
          </cell>
          <cell r="AD351">
            <v>2.9218588843133244E-4</v>
          </cell>
          <cell r="AE351">
            <v>0.11796463567465497</v>
          </cell>
          <cell r="AF351">
            <v>7.1136705086982373E-4</v>
          </cell>
        </row>
        <row r="352">
          <cell r="W352">
            <v>43511</v>
          </cell>
          <cell r="X352">
            <v>0.36142727525328572</v>
          </cell>
          <cell r="Y352">
            <v>3.2349961040712541E-2</v>
          </cell>
          <cell r="Z352">
            <v>4.4187741428236831E-2</v>
          </cell>
          <cell r="AA352">
            <v>1.4001864691706031E-5</v>
          </cell>
          <cell r="AB352">
            <v>2.2792292370118837E-2</v>
          </cell>
          <cell r="AC352">
            <v>0.21722629175101271</v>
          </cell>
          <cell r="AD352">
            <v>3.3289643103453966E-4</v>
          </cell>
          <cell r="AE352">
            <v>0.12085905735040134</v>
          </cell>
          <cell r="AF352">
            <v>8.1048251050558177E-4</v>
          </cell>
        </row>
        <row r="353">
          <cell r="W353">
            <v>43510</v>
          </cell>
          <cell r="X353">
            <v>0.36142727525328572</v>
          </cell>
          <cell r="Y353">
            <v>3.2349961040712541E-2</v>
          </cell>
          <cell r="Z353">
            <v>4.4187741428236831E-2</v>
          </cell>
          <cell r="AA353">
            <v>1.4001864691706031E-5</v>
          </cell>
          <cell r="AB353">
            <v>2.2792292370118837E-2</v>
          </cell>
          <cell r="AC353">
            <v>0.21722629175101271</v>
          </cell>
          <cell r="AD353">
            <v>3.3289643103453966E-4</v>
          </cell>
          <cell r="AE353">
            <v>0.12085905735040134</v>
          </cell>
          <cell r="AF353">
            <v>8.1048251050558177E-4</v>
          </cell>
        </row>
        <row r="354">
          <cell r="W354">
            <v>43509</v>
          </cell>
          <cell r="X354">
            <v>0.36142727525328572</v>
          </cell>
          <cell r="Y354">
            <v>3.2349961040712541E-2</v>
          </cell>
          <cell r="Z354">
            <v>4.4187741428236831E-2</v>
          </cell>
          <cell r="AA354">
            <v>1.4001864691706031E-5</v>
          </cell>
          <cell r="AB354">
            <v>2.2792292370118837E-2</v>
          </cell>
          <cell r="AC354">
            <v>0.21722629175101271</v>
          </cell>
          <cell r="AD354">
            <v>3.3289643103453966E-4</v>
          </cell>
          <cell r="AE354">
            <v>0.12085905735040134</v>
          </cell>
          <cell r="AF354">
            <v>8.1048251050558177E-4</v>
          </cell>
        </row>
        <row r="355">
          <cell r="W355">
            <v>43508</v>
          </cell>
          <cell r="X355">
            <v>0.36142727525328572</v>
          </cell>
          <cell r="Y355">
            <v>3.2349961040712541E-2</v>
          </cell>
          <cell r="Z355">
            <v>4.4187741428236831E-2</v>
          </cell>
          <cell r="AA355">
            <v>1.4001864691706031E-5</v>
          </cell>
          <cell r="AB355">
            <v>2.2792292370118837E-2</v>
          </cell>
          <cell r="AC355">
            <v>0.21722629175101271</v>
          </cell>
          <cell r="AD355">
            <v>3.3289643103453966E-4</v>
          </cell>
          <cell r="AE355">
            <v>0.12085905735040134</v>
          </cell>
          <cell r="AF355">
            <v>8.1048251050558177E-4</v>
          </cell>
        </row>
        <row r="356">
          <cell r="W356">
            <v>43507</v>
          </cell>
          <cell r="X356">
            <v>0.36142727525328572</v>
          </cell>
          <cell r="Y356">
            <v>3.2349961040712541E-2</v>
          </cell>
          <cell r="Z356">
            <v>4.4187741428236831E-2</v>
          </cell>
          <cell r="AA356">
            <v>1.4001864691706031E-5</v>
          </cell>
          <cell r="AB356">
            <v>2.2792292370118837E-2</v>
          </cell>
          <cell r="AC356">
            <v>0.21722629175101271</v>
          </cell>
          <cell r="AD356">
            <v>3.3289643103453966E-4</v>
          </cell>
          <cell r="AE356">
            <v>0.12085905735040134</v>
          </cell>
          <cell r="AF356">
            <v>8.1048251050558177E-4</v>
          </cell>
        </row>
        <row r="357">
          <cell r="W357">
            <v>43506</v>
          </cell>
          <cell r="X357">
            <v>0.36109990810854803</v>
          </cell>
          <cell r="Y357">
            <v>3.2819125242070861E-2</v>
          </cell>
          <cell r="Z357">
            <v>4.4828586293271327E-2</v>
          </cell>
          <cell r="AA357">
            <v>1.4204930582800744E-5</v>
          </cell>
          <cell r="AB357">
            <v>2.2658755059484129E-2</v>
          </cell>
          <cell r="AC357">
            <v>0.21619987659502482</v>
          </cell>
          <cell r="AD357">
            <v>3.3772435302198189E-4</v>
          </cell>
          <cell r="AE357">
            <v>0.12121958266212098</v>
          </cell>
          <cell r="AF357">
            <v>8.222367558747706E-4</v>
          </cell>
        </row>
        <row r="358">
          <cell r="W358">
            <v>43505</v>
          </cell>
          <cell r="X358">
            <v>0.36235577372756955</v>
          </cell>
          <cell r="Y358">
            <v>3.3827210526747718E-2</v>
          </cell>
          <cell r="Z358">
            <v>4.312809167087045E-2</v>
          </cell>
          <cell r="AA358">
            <v>0</v>
          </cell>
          <cell r="AB358">
            <v>2.1589882258552108E-2</v>
          </cell>
          <cell r="AC358">
            <v>0.21262836766709295</v>
          </cell>
          <cell r="AD358">
            <v>3.7891502749673716E-4</v>
          </cell>
          <cell r="AE358">
            <v>0.12518517539870511</v>
          </cell>
          <cell r="AF358">
            <v>9.0658372296538849E-4</v>
          </cell>
        </row>
        <row r="359">
          <cell r="W359">
            <v>43504</v>
          </cell>
          <cell r="X359">
            <v>0.36235577372756955</v>
          </cell>
          <cell r="Y359">
            <v>3.3827210526747718E-2</v>
          </cell>
          <cell r="Z359">
            <v>4.312809167087045E-2</v>
          </cell>
          <cell r="AA359">
            <v>0</v>
          </cell>
          <cell r="AB359">
            <v>2.1589882258552108E-2</v>
          </cell>
          <cell r="AC359">
            <v>0.21262836766709295</v>
          </cell>
          <cell r="AD359">
            <v>3.7891502749673716E-4</v>
          </cell>
          <cell r="AE359">
            <v>0.12518517539870511</v>
          </cell>
          <cell r="AF359">
            <v>9.0658372296538849E-4</v>
          </cell>
        </row>
        <row r="360">
          <cell r="W360">
            <v>43503</v>
          </cell>
          <cell r="X360">
            <v>0.36235577372756955</v>
          </cell>
          <cell r="Y360">
            <v>3.3827210526747718E-2</v>
          </cell>
          <cell r="Z360">
            <v>4.312809167087045E-2</v>
          </cell>
          <cell r="AA360">
            <v>0</v>
          </cell>
          <cell r="AB360">
            <v>2.1589882258552108E-2</v>
          </cell>
          <cell r="AC360">
            <v>0.21262836766709295</v>
          </cell>
          <cell r="AD360">
            <v>3.7891502749673716E-4</v>
          </cell>
          <cell r="AE360">
            <v>0.12518517539870511</v>
          </cell>
          <cell r="AF360">
            <v>9.0658372296538849E-4</v>
          </cell>
        </row>
        <row r="361">
          <cell r="W361">
            <v>43502</v>
          </cell>
          <cell r="X361">
            <v>0.36235577372756955</v>
          </cell>
          <cell r="Y361">
            <v>3.3827210526747718E-2</v>
          </cell>
          <cell r="Z361">
            <v>4.312809167087045E-2</v>
          </cell>
          <cell r="AA361">
            <v>0</v>
          </cell>
          <cell r="AB361">
            <v>2.1589882258552108E-2</v>
          </cell>
          <cell r="AC361">
            <v>0.21262836766709295</v>
          </cell>
          <cell r="AD361">
            <v>3.7891502749673716E-4</v>
          </cell>
          <cell r="AE361">
            <v>0.12518517539870511</v>
          </cell>
          <cell r="AF361">
            <v>9.0658372296538849E-4</v>
          </cell>
        </row>
        <row r="362">
          <cell r="W362">
            <v>43501</v>
          </cell>
          <cell r="X362">
            <v>0.36235577372756955</v>
          </cell>
          <cell r="Y362">
            <v>3.3827210526747718E-2</v>
          </cell>
          <cell r="Z362">
            <v>4.312809167087045E-2</v>
          </cell>
          <cell r="AA362">
            <v>0</v>
          </cell>
          <cell r="AB362">
            <v>2.1589882258552108E-2</v>
          </cell>
          <cell r="AC362">
            <v>0.21262836766709295</v>
          </cell>
          <cell r="AD362">
            <v>3.7891502749673716E-4</v>
          </cell>
          <cell r="AE362">
            <v>0.12518517539870511</v>
          </cell>
          <cell r="AF362">
            <v>9.0658372296538849E-4</v>
          </cell>
        </row>
        <row r="363">
          <cell r="W363">
            <v>43500</v>
          </cell>
          <cell r="X363">
            <v>0.36235577372756955</v>
          </cell>
          <cell r="Y363">
            <v>3.3827210526747718E-2</v>
          </cell>
          <cell r="Z363">
            <v>4.312809167087045E-2</v>
          </cell>
          <cell r="AA363">
            <v>0</v>
          </cell>
          <cell r="AB363">
            <v>2.1589882258552108E-2</v>
          </cell>
          <cell r="AC363">
            <v>0.21262836766709295</v>
          </cell>
          <cell r="AD363">
            <v>3.7891502749673716E-4</v>
          </cell>
          <cell r="AE363">
            <v>0.12518517539870511</v>
          </cell>
          <cell r="AF363">
            <v>9.0658372296538849E-4</v>
          </cell>
        </row>
        <row r="364">
          <cell r="W364">
            <v>43499</v>
          </cell>
          <cell r="X364">
            <v>0.36235577372756955</v>
          </cell>
          <cell r="Y364">
            <v>3.3827210526747718E-2</v>
          </cell>
          <cell r="Z364">
            <v>4.312809167087045E-2</v>
          </cell>
          <cell r="AA364">
            <v>0</v>
          </cell>
          <cell r="AB364">
            <v>2.1589882258552108E-2</v>
          </cell>
          <cell r="AC364">
            <v>0.21262836766709295</v>
          </cell>
          <cell r="AD364">
            <v>3.7891502749673716E-4</v>
          </cell>
          <cell r="AE364">
            <v>0.12518517539870511</v>
          </cell>
          <cell r="AF364">
            <v>9.0658372296538849E-4</v>
          </cell>
        </row>
        <row r="365">
          <cell r="W365">
            <v>43498</v>
          </cell>
          <cell r="X365">
            <v>0.36296178094112702</v>
          </cell>
          <cell r="Y365">
            <v>3.3648716826698323E-2</v>
          </cell>
          <cell r="Z365">
            <v>4.3714847010546828E-2</v>
          </cell>
          <cell r="AA365">
            <v>0</v>
          </cell>
          <cell r="AB365">
            <v>2.1716433265160574E-2</v>
          </cell>
          <cell r="AC365">
            <v>0.21264594062420814</v>
          </cell>
          <cell r="AD365">
            <v>3.6946966320824292E-4</v>
          </cell>
          <cell r="AE365">
            <v>0.12405882671599429</v>
          </cell>
          <cell r="AF365">
            <v>8.8398495305647747E-4</v>
          </cell>
        </row>
        <row r="366">
          <cell r="W366">
            <v>43497</v>
          </cell>
          <cell r="X366">
            <v>0.36331222624538972</v>
          </cell>
          <cell r="Y366">
            <v>3.487338969778523E-2</v>
          </cell>
          <cell r="Z366">
            <v>4.2728758775329938E-2</v>
          </cell>
          <cell r="AA366">
            <v>0</v>
          </cell>
          <cell r="AB366">
            <v>2.1392840597723568E-2</v>
          </cell>
          <cell r="AC366">
            <v>0.20913049141170739</v>
          </cell>
          <cell r="AD366">
            <v>4.1740995427870086E-4</v>
          </cell>
          <cell r="AE366">
            <v>0.12714619748351591</v>
          </cell>
          <cell r="AF366">
            <v>9.9868583426941486E-4</v>
          </cell>
        </row>
        <row r="367">
          <cell r="W367">
            <v>43496</v>
          </cell>
          <cell r="X367">
            <v>0.36331222624538972</v>
          </cell>
          <cell r="Y367">
            <v>3.487338969778523E-2</v>
          </cell>
          <cell r="Z367">
            <v>4.2728758775329938E-2</v>
          </cell>
          <cell r="AA367">
            <v>0</v>
          </cell>
          <cell r="AB367">
            <v>2.1392840597723568E-2</v>
          </cell>
          <cell r="AC367">
            <v>0.20913049141170739</v>
          </cell>
          <cell r="AD367">
            <v>4.1740995427870086E-4</v>
          </cell>
          <cell r="AE367">
            <v>0.12714619748351591</v>
          </cell>
          <cell r="AF367">
            <v>9.9868583426941486E-4</v>
          </cell>
        </row>
        <row r="368">
          <cell r="W368">
            <v>43495</v>
          </cell>
          <cell r="X368">
            <v>0.36331222624538972</v>
          </cell>
          <cell r="Y368">
            <v>3.487338969778523E-2</v>
          </cell>
          <cell r="Z368">
            <v>4.2728758775329938E-2</v>
          </cell>
          <cell r="AA368">
            <v>0</v>
          </cell>
          <cell r="AB368">
            <v>2.1392840597723568E-2</v>
          </cell>
          <cell r="AC368">
            <v>0.20913049141170739</v>
          </cell>
          <cell r="AD368">
            <v>4.1740995427870086E-4</v>
          </cell>
          <cell r="AE368">
            <v>0.12714619748351591</v>
          </cell>
          <cell r="AF368">
            <v>9.9868583426941486E-4</v>
          </cell>
        </row>
        <row r="369">
          <cell r="W369">
            <v>43494</v>
          </cell>
          <cell r="X369">
            <v>0.36331222624538972</v>
          </cell>
          <cell r="Y369">
            <v>3.487338969778523E-2</v>
          </cell>
          <cell r="Z369">
            <v>4.2728758775329938E-2</v>
          </cell>
          <cell r="AA369">
            <v>0</v>
          </cell>
          <cell r="AB369">
            <v>2.1392840597723568E-2</v>
          </cell>
          <cell r="AC369">
            <v>0.20913049141170739</v>
          </cell>
          <cell r="AD369">
            <v>4.1740995427870086E-4</v>
          </cell>
          <cell r="AE369">
            <v>0.12714619748351591</v>
          </cell>
          <cell r="AF369">
            <v>9.9868583426941486E-4</v>
          </cell>
        </row>
        <row r="370">
          <cell r="W370">
            <v>43493</v>
          </cell>
          <cell r="X370">
            <v>0.36331222624538972</v>
          </cell>
          <cell r="Y370">
            <v>3.487338969778523E-2</v>
          </cell>
          <cell r="Z370">
            <v>4.2728758775329938E-2</v>
          </cell>
          <cell r="AA370">
            <v>0</v>
          </cell>
          <cell r="AB370">
            <v>2.1392840597723568E-2</v>
          </cell>
          <cell r="AC370">
            <v>0.20913049141170739</v>
          </cell>
          <cell r="AD370">
            <v>4.1740995427870086E-4</v>
          </cell>
          <cell r="AE370">
            <v>0.12714619748351591</v>
          </cell>
          <cell r="AF370">
            <v>9.9868583426941486E-4</v>
          </cell>
        </row>
        <row r="371">
          <cell r="W371">
            <v>43492</v>
          </cell>
          <cell r="X371">
            <v>0.36331222624538972</v>
          </cell>
          <cell r="Y371">
            <v>3.487338969778523E-2</v>
          </cell>
          <cell r="Z371">
            <v>4.2728758775329938E-2</v>
          </cell>
          <cell r="AA371">
            <v>0</v>
          </cell>
          <cell r="AB371">
            <v>2.1392840597723568E-2</v>
          </cell>
          <cell r="AC371">
            <v>0.20913049141170739</v>
          </cell>
          <cell r="AD371">
            <v>4.1740995427870086E-4</v>
          </cell>
          <cell r="AE371">
            <v>0.12714619748351591</v>
          </cell>
          <cell r="AF371">
            <v>9.9868583426941486E-4</v>
          </cell>
        </row>
        <row r="372">
          <cell r="W372">
            <v>43491</v>
          </cell>
          <cell r="X372">
            <v>0.36128331528138763</v>
          </cell>
          <cell r="Y372">
            <v>3.3640247777209045E-2</v>
          </cell>
          <cell r="Z372">
            <v>4.3085113797988593E-2</v>
          </cell>
          <cell r="AA372">
            <v>0</v>
          </cell>
          <cell r="AB372">
            <v>2.1077820881495166E-2</v>
          </cell>
          <cell r="AC372">
            <v>0.20605452083945905</v>
          </cell>
          <cell r="AD372">
            <v>5.2587656350667371E-4</v>
          </cell>
          <cell r="AE372">
            <v>0.13433310485895378</v>
          </cell>
          <cell r="AF372">
            <v>0</v>
          </cell>
        </row>
        <row r="373">
          <cell r="W373">
            <v>43490</v>
          </cell>
          <cell r="X373">
            <v>0.36128331528138763</v>
          </cell>
          <cell r="Y373">
            <v>3.3640247777209045E-2</v>
          </cell>
          <cell r="Z373">
            <v>4.3085113797988593E-2</v>
          </cell>
          <cell r="AA373">
            <v>0</v>
          </cell>
          <cell r="AB373">
            <v>2.1077820881495166E-2</v>
          </cell>
          <cell r="AC373">
            <v>0.20605452083945905</v>
          </cell>
          <cell r="AD373">
            <v>5.2587656350667371E-4</v>
          </cell>
          <cell r="AE373">
            <v>0.13433310485895378</v>
          </cell>
          <cell r="AF373">
            <v>0</v>
          </cell>
        </row>
        <row r="374">
          <cell r="W374">
            <v>43489</v>
          </cell>
          <cell r="X374">
            <v>0.36128331528138763</v>
          </cell>
          <cell r="Y374">
            <v>3.3640247777209045E-2</v>
          </cell>
          <cell r="Z374">
            <v>4.3085113797988593E-2</v>
          </cell>
          <cell r="AA374">
            <v>0</v>
          </cell>
          <cell r="AB374">
            <v>2.1077820881495166E-2</v>
          </cell>
          <cell r="AC374">
            <v>0.20605452083945905</v>
          </cell>
          <cell r="AD374">
            <v>5.2587656350667371E-4</v>
          </cell>
          <cell r="AE374">
            <v>0.13433310485895378</v>
          </cell>
          <cell r="AF374">
            <v>0</v>
          </cell>
        </row>
        <row r="375">
          <cell r="W375">
            <v>43488</v>
          </cell>
          <cell r="X375">
            <v>0.36981459475518702</v>
          </cell>
          <cell r="Y375">
            <v>3.8552339427719219E-2</v>
          </cell>
          <cell r="Z375">
            <v>4.2155239596849303E-2</v>
          </cell>
          <cell r="AA375">
            <v>0</v>
          </cell>
          <cell r="AB375">
            <v>1.9135413990555839E-2</v>
          </cell>
          <cell r="AC375">
            <v>0.24280317061569981</v>
          </cell>
          <cell r="AD375">
            <v>7.1721650477886618E-4</v>
          </cell>
          <cell r="AE375">
            <v>8.6822025109209874E-2</v>
          </cell>
          <cell r="AF375">
            <v>0</v>
          </cell>
        </row>
        <row r="376">
          <cell r="W376">
            <v>43487</v>
          </cell>
          <cell r="X376">
            <v>0.36981459475518702</v>
          </cell>
          <cell r="Y376">
            <v>3.8552339427719219E-2</v>
          </cell>
          <cell r="Z376">
            <v>4.2155239596849303E-2</v>
          </cell>
          <cell r="AA376">
            <v>0</v>
          </cell>
          <cell r="AB376">
            <v>1.9135413990555839E-2</v>
          </cell>
          <cell r="AC376">
            <v>0.24280317061569981</v>
          </cell>
          <cell r="AD376">
            <v>7.1721650477886618E-4</v>
          </cell>
          <cell r="AE376">
            <v>8.6822025109209874E-2</v>
          </cell>
          <cell r="AF376">
            <v>0</v>
          </cell>
        </row>
        <row r="377">
          <cell r="W377">
            <v>43486</v>
          </cell>
          <cell r="X377">
            <v>0.35234726662733523</v>
          </cell>
          <cell r="Y377">
            <v>3.8469641230854466E-2</v>
          </cell>
          <cell r="Z377">
            <v>4.2514648090045029E-2</v>
          </cell>
          <cell r="AA377">
            <v>0</v>
          </cell>
          <cell r="AB377">
            <v>1.7347988540842813E-2</v>
          </cell>
          <cell r="AC377">
            <v>0.20861264875365484</v>
          </cell>
          <cell r="AD377">
            <v>6.01371394877841E-4</v>
          </cell>
          <cell r="AE377">
            <v>0.14010643536238965</v>
          </cell>
          <cell r="AF377">
            <v>0</v>
          </cell>
        </row>
        <row r="378">
          <cell r="W378">
            <v>43485</v>
          </cell>
          <cell r="X378">
            <v>0.3697372167673314</v>
          </cell>
          <cell r="Y378">
            <v>3.9030848697252402E-2</v>
          </cell>
          <cell r="Z378">
            <v>4.1436696567335819E-2</v>
          </cell>
          <cell r="AA378">
            <v>0</v>
          </cell>
          <cell r="AB378">
            <v>1.8683028380724227E-2</v>
          </cell>
          <cell r="AC378">
            <v>0.24348547512556296</v>
          </cell>
          <cell r="AD378">
            <v>7.5160161759475514E-4</v>
          </cell>
          <cell r="AE378">
            <v>8.6875132844198219E-2</v>
          </cell>
          <cell r="AF378">
            <v>0</v>
          </cell>
        </row>
        <row r="379">
          <cell r="W379">
            <v>43484</v>
          </cell>
          <cell r="X379">
            <v>0.37896950827591369</v>
          </cell>
          <cell r="Y379">
            <v>3.4084697823893201E-2</v>
          </cell>
          <cell r="Z379">
            <v>4.4216277735753699E-2</v>
          </cell>
          <cell r="AA379">
            <v>0</v>
          </cell>
          <cell r="AB379">
            <v>1.9333293910874839E-2</v>
          </cell>
          <cell r="AC379">
            <v>0.24399662282197107</v>
          </cell>
          <cell r="AD379">
            <v>9.7915955260627547E-4</v>
          </cell>
          <cell r="AE379">
            <v>7.8420439878987308E-2</v>
          </cell>
          <cell r="AF379">
            <v>0</v>
          </cell>
        </row>
        <row r="380">
          <cell r="W380">
            <v>43483</v>
          </cell>
          <cell r="X380">
            <v>0.37896950827591369</v>
          </cell>
          <cell r="Y380">
            <v>3.4084697823893201E-2</v>
          </cell>
          <cell r="Z380">
            <v>4.4216277735753699E-2</v>
          </cell>
          <cell r="AA380">
            <v>0</v>
          </cell>
          <cell r="AB380">
            <v>1.9333293910874839E-2</v>
          </cell>
          <cell r="AC380">
            <v>0.24399662282197107</v>
          </cell>
          <cell r="AD380">
            <v>9.7915955260627547E-4</v>
          </cell>
          <cell r="AE380">
            <v>7.8420439878987308E-2</v>
          </cell>
          <cell r="AF380">
            <v>0</v>
          </cell>
        </row>
        <row r="381">
          <cell r="W381">
            <v>43482</v>
          </cell>
          <cell r="X381">
            <v>0.37896950827591369</v>
          </cell>
          <cell r="Y381">
            <v>3.4084697823893201E-2</v>
          </cell>
          <cell r="Z381">
            <v>4.4216277735753699E-2</v>
          </cell>
          <cell r="AA381">
            <v>0</v>
          </cell>
          <cell r="AB381">
            <v>1.9333293910874839E-2</v>
          </cell>
          <cell r="AC381">
            <v>0.24399662282197107</v>
          </cell>
          <cell r="AD381">
            <v>9.7915955260627547E-4</v>
          </cell>
          <cell r="AE381">
            <v>7.8420439878987308E-2</v>
          </cell>
          <cell r="AF381">
            <v>0</v>
          </cell>
        </row>
        <row r="382">
          <cell r="W382">
            <v>43481</v>
          </cell>
          <cell r="X382">
            <v>0.37896950827591369</v>
          </cell>
          <cell r="Y382">
            <v>3.4084697823893201E-2</v>
          </cell>
          <cell r="Z382">
            <v>4.4216277735753699E-2</v>
          </cell>
          <cell r="AA382">
            <v>0</v>
          </cell>
          <cell r="AB382">
            <v>1.9333293910874839E-2</v>
          </cell>
          <cell r="AC382">
            <v>0.24399662282197107</v>
          </cell>
          <cell r="AD382">
            <v>9.7915955260627547E-4</v>
          </cell>
          <cell r="AE382">
            <v>7.8420439878987308E-2</v>
          </cell>
          <cell r="AF382">
            <v>0</v>
          </cell>
        </row>
        <row r="383">
          <cell r="W383">
            <v>43480</v>
          </cell>
          <cell r="X383">
            <v>0.38088029504815729</v>
          </cell>
          <cell r="Y383">
            <v>2.9735075158939073E-2</v>
          </cell>
          <cell r="Z383">
            <v>4.487993925193267E-2</v>
          </cell>
          <cell r="AA383">
            <v>0</v>
          </cell>
          <cell r="AB383">
            <v>2.1313627039755225E-2</v>
          </cell>
          <cell r="AC383">
            <v>0.24277034329158012</v>
          </cell>
          <cell r="AD383">
            <v>1.0794560726625497E-3</v>
          </cell>
          <cell r="AE383">
            <v>7.9341264136973177E-2</v>
          </cell>
          <cell r="AF383">
            <v>0</v>
          </cell>
        </row>
        <row r="384">
          <cell r="W384">
            <v>43479</v>
          </cell>
          <cell r="X384">
            <v>0.38088029504815729</v>
          </cell>
          <cell r="Y384">
            <v>2.9735075158939073E-2</v>
          </cell>
          <cell r="Z384">
            <v>4.487993925193267E-2</v>
          </cell>
          <cell r="AA384">
            <v>0</v>
          </cell>
          <cell r="AB384">
            <v>2.1313627039755225E-2</v>
          </cell>
          <cell r="AC384">
            <v>0.24277034329158012</v>
          </cell>
          <cell r="AD384">
            <v>1.0794560726625497E-3</v>
          </cell>
          <cell r="AE384">
            <v>7.9341264136973177E-2</v>
          </cell>
          <cell r="AF384">
            <v>0</v>
          </cell>
        </row>
        <row r="385">
          <cell r="W385">
            <v>43478</v>
          </cell>
          <cell r="X385">
            <v>0.37760335953667928</v>
          </cell>
          <cell r="Y385">
            <v>3.0908949574807693E-2</v>
          </cell>
          <cell r="Z385">
            <v>4.6183465117929867E-2</v>
          </cell>
          <cell r="AA385">
            <v>0</v>
          </cell>
          <cell r="AB385">
            <v>2.1884777513448285E-2</v>
          </cell>
          <cell r="AC385">
            <v>0.24583142133327468</v>
          </cell>
          <cell r="AD385">
            <v>1.1567128591810621E-3</v>
          </cell>
          <cell r="AE385">
            <v>7.6431314064679304E-2</v>
          </cell>
          <cell r="AF385">
            <v>0</v>
          </cell>
        </row>
        <row r="386">
          <cell r="W386">
            <v>43477</v>
          </cell>
          <cell r="X386">
            <v>0.38635534503979757</v>
          </cell>
          <cell r="Y386">
            <v>2.8367059469945503E-2</v>
          </cell>
          <cell r="Z386">
            <v>4.9017321263608596E-2</v>
          </cell>
          <cell r="AA386">
            <v>0</v>
          </cell>
          <cell r="AB386">
            <v>2.1939009508846787E-2</v>
          </cell>
          <cell r="AC386">
            <v>0.24525083825096791</v>
          </cell>
          <cell r="AD386">
            <v>1.3950918900325392E-3</v>
          </cell>
          <cell r="AE386">
            <v>6.7675334576801249E-2</v>
          </cell>
          <cell r="AF386">
            <v>0</v>
          </cell>
        </row>
        <row r="387">
          <cell r="W387">
            <v>43476</v>
          </cell>
          <cell r="X387">
            <v>0.38635534503979757</v>
          </cell>
          <cell r="Y387">
            <v>2.8367059469945503E-2</v>
          </cell>
          <cell r="Z387">
            <v>4.9017321263608596E-2</v>
          </cell>
          <cell r="AA387">
            <v>0</v>
          </cell>
          <cell r="AB387">
            <v>2.1939009508846787E-2</v>
          </cell>
          <cell r="AC387">
            <v>0.24525083825096791</v>
          </cell>
          <cell r="AD387">
            <v>1.3950918900325392E-3</v>
          </cell>
          <cell r="AE387">
            <v>6.7675334576801249E-2</v>
          </cell>
          <cell r="AF387">
            <v>0</v>
          </cell>
        </row>
        <row r="388">
          <cell r="W388">
            <v>43475</v>
          </cell>
          <cell r="X388">
            <v>0.38635534503979757</v>
          </cell>
          <cell r="Y388">
            <v>2.8367059469945503E-2</v>
          </cell>
          <cell r="Z388">
            <v>4.9017321263608596E-2</v>
          </cell>
          <cell r="AA388">
            <v>0</v>
          </cell>
          <cell r="AB388">
            <v>2.1939009508846787E-2</v>
          </cell>
          <cell r="AC388">
            <v>0.24525083825096791</v>
          </cell>
          <cell r="AD388">
            <v>1.3950918900325392E-3</v>
          </cell>
          <cell r="AE388">
            <v>6.7675334576801249E-2</v>
          </cell>
          <cell r="AF388">
            <v>0</v>
          </cell>
        </row>
        <row r="389">
          <cell r="W389">
            <v>43474</v>
          </cell>
          <cell r="X389">
            <v>0.38635534503979757</v>
          </cell>
          <cell r="Y389">
            <v>2.8367059469945503E-2</v>
          </cell>
          <cell r="Z389">
            <v>4.9017321263608596E-2</v>
          </cell>
          <cell r="AA389">
            <v>0</v>
          </cell>
          <cell r="AB389">
            <v>2.1939009508846787E-2</v>
          </cell>
          <cell r="AC389">
            <v>0.24525083825096791</v>
          </cell>
          <cell r="AD389">
            <v>1.3950918900325392E-3</v>
          </cell>
          <cell r="AE389">
            <v>6.7675334576801249E-2</v>
          </cell>
          <cell r="AF389">
            <v>0</v>
          </cell>
        </row>
        <row r="390">
          <cell r="W390">
            <v>43473</v>
          </cell>
          <cell r="X390">
            <v>0.38635534503979757</v>
          </cell>
          <cell r="Y390">
            <v>2.8367059469945503E-2</v>
          </cell>
          <cell r="Z390">
            <v>4.9017321263608596E-2</v>
          </cell>
          <cell r="AA390">
            <v>0</v>
          </cell>
          <cell r="AB390">
            <v>2.1939009508846787E-2</v>
          </cell>
          <cell r="AC390">
            <v>0.24525083825096791</v>
          </cell>
          <cell r="AD390">
            <v>1.3950918900325392E-3</v>
          </cell>
          <cell r="AE390">
            <v>6.7675334576801249E-2</v>
          </cell>
          <cell r="AF390">
            <v>0</v>
          </cell>
        </row>
        <row r="391">
          <cell r="W391">
            <v>43472</v>
          </cell>
          <cell r="X391">
            <v>0.38635534503979757</v>
          </cell>
          <cell r="Y391">
            <v>2.8367059469945503E-2</v>
          </cell>
          <cell r="Z391">
            <v>4.9017321263608596E-2</v>
          </cell>
          <cell r="AA391">
            <v>0</v>
          </cell>
          <cell r="AB391">
            <v>2.1939009508846787E-2</v>
          </cell>
          <cell r="AC391">
            <v>0.24525083825096791</v>
          </cell>
          <cell r="AD391">
            <v>1.3950918900325392E-3</v>
          </cell>
          <cell r="AE391">
            <v>6.7675334576801249E-2</v>
          </cell>
          <cell r="AF391">
            <v>0</v>
          </cell>
        </row>
        <row r="392">
          <cell r="W392">
            <v>43471</v>
          </cell>
          <cell r="X392">
            <v>0.38635534503979757</v>
          </cell>
          <cell r="Y392">
            <v>2.8367059469945503E-2</v>
          </cell>
          <cell r="Z392">
            <v>4.9017321263608596E-2</v>
          </cell>
          <cell r="AA392">
            <v>0</v>
          </cell>
          <cell r="AB392">
            <v>2.1939009508846787E-2</v>
          </cell>
          <cell r="AC392">
            <v>0.24525083825096791</v>
          </cell>
          <cell r="AD392">
            <v>1.3950918900325392E-3</v>
          </cell>
          <cell r="AE392">
            <v>6.7675334576801249E-2</v>
          </cell>
          <cell r="AF392">
            <v>0</v>
          </cell>
        </row>
        <row r="393">
          <cell r="W393">
            <v>43470</v>
          </cell>
          <cell r="X393">
            <v>0.38436164398518552</v>
          </cell>
          <cell r="Y393">
            <v>2.9615740781839789E-2</v>
          </cell>
          <cell r="Z393">
            <v>4.9368639883160398E-2</v>
          </cell>
          <cell r="AA393">
            <v>0</v>
          </cell>
          <cell r="AB393">
            <v>2.1162890631352342E-2</v>
          </cell>
          <cell r="AC393">
            <v>0.2456028250079621</v>
          </cell>
          <cell r="AD393">
            <v>1.5263404352817442E-3</v>
          </cell>
          <cell r="AE393">
            <v>6.8361919275218147E-2</v>
          </cell>
          <cell r="AF393">
            <v>0</v>
          </cell>
        </row>
        <row r="394">
          <cell r="W394">
            <v>43469</v>
          </cell>
          <cell r="X394">
            <v>0.38436164398518552</v>
          </cell>
          <cell r="Y394">
            <v>2.9615740781839789E-2</v>
          </cell>
          <cell r="Z394">
            <v>4.9368639883160398E-2</v>
          </cell>
          <cell r="AA394">
            <v>0</v>
          </cell>
          <cell r="AB394">
            <v>2.1162890631352342E-2</v>
          </cell>
          <cell r="AC394">
            <v>0.2456028250079621</v>
          </cell>
          <cell r="AD394">
            <v>1.5263404352817442E-3</v>
          </cell>
          <cell r="AE394">
            <v>6.8361919275218147E-2</v>
          </cell>
          <cell r="AF394">
            <v>0</v>
          </cell>
        </row>
        <row r="395">
          <cell r="W395">
            <v>43468</v>
          </cell>
          <cell r="X395">
            <v>0.38436164398518552</v>
          </cell>
          <cell r="Y395">
            <v>2.9615740781839789E-2</v>
          </cell>
          <cell r="Z395">
            <v>4.9368639883160398E-2</v>
          </cell>
          <cell r="AA395">
            <v>0</v>
          </cell>
          <cell r="AB395">
            <v>2.1162890631352342E-2</v>
          </cell>
          <cell r="AC395">
            <v>0.2456028250079621</v>
          </cell>
          <cell r="AD395">
            <v>1.5263404352817442E-3</v>
          </cell>
          <cell r="AE395">
            <v>6.8361919275218147E-2</v>
          </cell>
          <cell r="AF395">
            <v>0</v>
          </cell>
        </row>
        <row r="396">
          <cell r="W396">
            <v>43467</v>
          </cell>
          <cell r="X396">
            <v>0.38436164398518552</v>
          </cell>
          <cell r="Y396">
            <v>2.9615740781839789E-2</v>
          </cell>
          <cell r="Z396">
            <v>4.9368639883160398E-2</v>
          </cell>
          <cell r="AA396">
            <v>0</v>
          </cell>
          <cell r="AB396">
            <v>2.1162890631352342E-2</v>
          </cell>
          <cell r="AC396">
            <v>0.2456028250079621</v>
          </cell>
          <cell r="AD396">
            <v>1.5263404352817442E-3</v>
          </cell>
          <cell r="AE396">
            <v>6.8361919275218147E-2</v>
          </cell>
          <cell r="AF396">
            <v>0</v>
          </cell>
        </row>
        <row r="397">
          <cell r="W397">
            <v>43466</v>
          </cell>
          <cell r="X397">
            <v>0.38436164398518552</v>
          </cell>
          <cell r="Y397">
            <v>2.9615740781839789E-2</v>
          </cell>
          <cell r="Z397">
            <v>4.9368639883160398E-2</v>
          </cell>
          <cell r="AA397">
            <v>0</v>
          </cell>
          <cell r="AB397">
            <v>2.1162890631352342E-2</v>
          </cell>
          <cell r="AC397">
            <v>0.2456028250079621</v>
          </cell>
          <cell r="AD397">
            <v>1.5263404352817442E-3</v>
          </cell>
          <cell r="AE397">
            <v>6.8361919275218147E-2</v>
          </cell>
          <cell r="AF397">
            <v>0</v>
          </cell>
        </row>
        <row r="398">
          <cell r="W398">
            <v>43465</v>
          </cell>
          <cell r="X398">
            <v>0.38436164398518552</v>
          </cell>
          <cell r="Y398">
            <v>2.9615740781839789E-2</v>
          </cell>
          <cell r="Z398">
            <v>4.9368639883160398E-2</v>
          </cell>
          <cell r="AA398">
            <v>0</v>
          </cell>
          <cell r="AB398">
            <v>2.1162890631352342E-2</v>
          </cell>
          <cell r="AC398">
            <v>0.2456028250079621</v>
          </cell>
          <cell r="AD398">
            <v>1.5263404352817442E-3</v>
          </cell>
          <cell r="AE398">
            <v>6.8361919275218147E-2</v>
          </cell>
          <cell r="AF398">
            <v>0</v>
          </cell>
        </row>
        <row r="399">
          <cell r="W399">
            <v>43464</v>
          </cell>
          <cell r="X399">
            <v>0.38436164398518552</v>
          </cell>
          <cell r="Y399">
            <v>2.9615740781839789E-2</v>
          </cell>
          <cell r="Z399">
            <v>4.9368639883160398E-2</v>
          </cell>
          <cell r="AA399">
            <v>0</v>
          </cell>
          <cell r="AB399">
            <v>2.1162890631352342E-2</v>
          </cell>
          <cell r="AC399">
            <v>0.2456028250079621</v>
          </cell>
          <cell r="AD399">
            <v>1.5263404352817442E-3</v>
          </cell>
          <cell r="AE399">
            <v>6.8361919275218147E-2</v>
          </cell>
          <cell r="AF399">
            <v>0</v>
          </cell>
        </row>
        <row r="400">
          <cell r="W400">
            <v>43463</v>
          </cell>
          <cell r="X400">
            <v>0.38436164398518552</v>
          </cell>
          <cell r="Y400">
            <v>2.9615740781839789E-2</v>
          </cell>
          <cell r="Z400">
            <v>4.9368639883160398E-2</v>
          </cell>
          <cell r="AA400">
            <v>0</v>
          </cell>
          <cell r="AB400">
            <v>2.1162890631352342E-2</v>
          </cell>
          <cell r="AC400">
            <v>0.2456028250079621</v>
          </cell>
          <cell r="AD400">
            <v>1.5263404352817442E-3</v>
          </cell>
          <cell r="AE400">
            <v>6.8361919275218147E-2</v>
          </cell>
          <cell r="AF400">
            <v>0</v>
          </cell>
        </row>
        <row r="401">
          <cell r="W401">
            <v>43462</v>
          </cell>
          <cell r="X401">
            <v>0.38436164398518552</v>
          </cell>
          <cell r="Y401">
            <v>2.9615740781839789E-2</v>
          </cell>
          <cell r="Z401">
            <v>4.9368639883160398E-2</v>
          </cell>
          <cell r="AA401">
            <v>0</v>
          </cell>
          <cell r="AB401">
            <v>2.1162890631352342E-2</v>
          </cell>
          <cell r="AC401">
            <v>0.2456028250079621</v>
          </cell>
          <cell r="AD401">
            <v>1.5263404352817442E-3</v>
          </cell>
          <cell r="AE401">
            <v>6.8361919275218147E-2</v>
          </cell>
          <cell r="AF401">
            <v>0</v>
          </cell>
        </row>
        <row r="402">
          <cell r="W402">
            <v>43461</v>
          </cell>
          <cell r="X402">
            <v>0.38436164398518552</v>
          </cell>
          <cell r="Y402">
            <v>2.9615740781839789E-2</v>
          </cell>
          <cell r="Z402">
            <v>4.9368639883160398E-2</v>
          </cell>
          <cell r="AA402">
            <v>0</v>
          </cell>
          <cell r="AB402">
            <v>2.1162890631352342E-2</v>
          </cell>
          <cell r="AC402">
            <v>0.2456028250079621</v>
          </cell>
          <cell r="AD402">
            <v>1.5263404352817442E-3</v>
          </cell>
          <cell r="AE402">
            <v>6.8361919275218147E-2</v>
          </cell>
          <cell r="AF402">
            <v>0</v>
          </cell>
        </row>
        <row r="403">
          <cell r="W403">
            <v>43460</v>
          </cell>
          <cell r="X403">
            <v>0.38436164398518552</v>
          </cell>
          <cell r="Y403">
            <v>2.9615740781839789E-2</v>
          </cell>
          <cell r="Z403">
            <v>4.9368639883160398E-2</v>
          </cell>
          <cell r="AA403">
            <v>0</v>
          </cell>
          <cell r="AB403">
            <v>2.1162890631352342E-2</v>
          </cell>
          <cell r="AC403">
            <v>0.2456028250079621</v>
          </cell>
          <cell r="AD403">
            <v>1.5263404352817442E-3</v>
          </cell>
          <cell r="AE403">
            <v>6.8361919275218147E-2</v>
          </cell>
          <cell r="AF403">
            <v>0</v>
          </cell>
        </row>
        <row r="404">
          <cell r="W404">
            <v>43459</v>
          </cell>
          <cell r="X404">
            <v>0.38436164398518552</v>
          </cell>
          <cell r="Y404">
            <v>2.9615740781839789E-2</v>
          </cell>
          <cell r="Z404">
            <v>4.9368639883160398E-2</v>
          </cell>
          <cell r="AA404">
            <v>0</v>
          </cell>
          <cell r="AB404">
            <v>2.1162890631352342E-2</v>
          </cell>
          <cell r="AC404">
            <v>0.2456028250079621</v>
          </cell>
          <cell r="AD404">
            <v>1.5263404352817442E-3</v>
          </cell>
          <cell r="AE404">
            <v>6.8361919275218147E-2</v>
          </cell>
          <cell r="AF404">
            <v>0</v>
          </cell>
        </row>
        <row r="405">
          <cell r="W405">
            <v>43458</v>
          </cell>
          <cell r="X405">
            <v>0.38436164398518552</v>
          </cell>
          <cell r="Y405">
            <v>2.9615740781839789E-2</v>
          </cell>
          <cell r="Z405">
            <v>4.9368639883160398E-2</v>
          </cell>
          <cell r="AA405">
            <v>0</v>
          </cell>
          <cell r="AB405">
            <v>2.1162890631352342E-2</v>
          </cell>
          <cell r="AC405">
            <v>0.2456028250079621</v>
          </cell>
          <cell r="AD405">
            <v>1.5263404352817442E-3</v>
          </cell>
          <cell r="AE405">
            <v>6.8361919275218147E-2</v>
          </cell>
          <cell r="AF405">
            <v>0</v>
          </cell>
        </row>
        <row r="406">
          <cell r="W406">
            <v>43457</v>
          </cell>
          <cell r="X406">
            <v>0.38436164398518552</v>
          </cell>
          <cell r="Y406">
            <v>2.9615740781839789E-2</v>
          </cell>
          <cell r="Z406">
            <v>4.9368639883160398E-2</v>
          </cell>
          <cell r="AA406">
            <v>0</v>
          </cell>
          <cell r="AB406">
            <v>2.1162890631352342E-2</v>
          </cell>
          <cell r="AC406">
            <v>0.2456028250079621</v>
          </cell>
          <cell r="AD406">
            <v>1.5263404352817442E-3</v>
          </cell>
          <cell r="AE406">
            <v>6.8361919275218147E-2</v>
          </cell>
          <cell r="AF406">
            <v>0</v>
          </cell>
        </row>
        <row r="407">
          <cell r="W407">
            <v>43456</v>
          </cell>
          <cell r="X407">
            <v>0.38436164398518552</v>
          </cell>
          <cell r="Y407">
            <v>2.9615740781839789E-2</v>
          </cell>
          <cell r="Z407">
            <v>4.9368639883160398E-2</v>
          </cell>
          <cell r="AA407">
            <v>0</v>
          </cell>
          <cell r="AB407">
            <v>2.1162890631352342E-2</v>
          </cell>
          <cell r="AC407">
            <v>0.2456028250079621</v>
          </cell>
          <cell r="AD407">
            <v>1.5263404352817442E-3</v>
          </cell>
          <cell r="AE407">
            <v>6.8361919275218147E-2</v>
          </cell>
          <cell r="AF407">
            <v>0</v>
          </cell>
        </row>
        <row r="408">
          <cell r="W408">
            <v>43455</v>
          </cell>
          <cell r="X408">
            <v>0.38436164398518552</v>
          </cell>
          <cell r="Y408">
            <v>2.9615740781839789E-2</v>
          </cell>
          <cell r="Z408">
            <v>4.9368639883160398E-2</v>
          </cell>
          <cell r="AA408">
            <v>0</v>
          </cell>
          <cell r="AB408">
            <v>2.1162890631352342E-2</v>
          </cell>
          <cell r="AC408">
            <v>0.2456028250079621</v>
          </cell>
          <cell r="AD408">
            <v>1.5263404352817442E-3</v>
          </cell>
          <cell r="AE408">
            <v>6.8361919275218147E-2</v>
          </cell>
          <cell r="AF408">
            <v>0</v>
          </cell>
        </row>
        <row r="409">
          <cell r="W409">
            <v>43454</v>
          </cell>
          <cell r="X409">
            <v>0.38436164398518552</v>
          </cell>
          <cell r="Y409">
            <v>2.9615740781839789E-2</v>
          </cell>
          <cell r="Z409">
            <v>4.9368639883160398E-2</v>
          </cell>
          <cell r="AA409">
            <v>0</v>
          </cell>
          <cell r="AB409">
            <v>2.1162890631352342E-2</v>
          </cell>
          <cell r="AC409">
            <v>0.2456028250079621</v>
          </cell>
          <cell r="AD409">
            <v>1.5263404352817442E-3</v>
          </cell>
          <cell r="AE409">
            <v>6.8361919275218147E-2</v>
          </cell>
          <cell r="AF409">
            <v>0</v>
          </cell>
        </row>
        <row r="410">
          <cell r="W410">
            <v>43453</v>
          </cell>
          <cell r="X410">
            <v>0.38436164398518552</v>
          </cell>
          <cell r="Y410">
            <v>2.9615740781839789E-2</v>
          </cell>
          <cell r="Z410">
            <v>4.9368639883160398E-2</v>
          </cell>
          <cell r="AA410">
            <v>0</v>
          </cell>
          <cell r="AB410">
            <v>2.1162890631352342E-2</v>
          </cell>
          <cell r="AC410">
            <v>0.2456028250079621</v>
          </cell>
          <cell r="AD410">
            <v>1.5263404352817442E-3</v>
          </cell>
          <cell r="AE410">
            <v>6.8361919275218147E-2</v>
          </cell>
          <cell r="AF410">
            <v>0</v>
          </cell>
        </row>
        <row r="411">
          <cell r="W411">
            <v>43452</v>
          </cell>
          <cell r="X411">
            <v>0.38436164398518552</v>
          </cell>
          <cell r="Y411">
            <v>2.9615740781839789E-2</v>
          </cell>
          <cell r="Z411">
            <v>4.9368639883160398E-2</v>
          </cell>
          <cell r="AA411">
            <v>0</v>
          </cell>
          <cell r="AB411">
            <v>2.1162890631352342E-2</v>
          </cell>
          <cell r="AC411">
            <v>0.2456028250079621</v>
          </cell>
          <cell r="AD411">
            <v>1.5263404352817442E-3</v>
          </cell>
          <cell r="AE411">
            <v>6.8361919275218147E-2</v>
          </cell>
          <cell r="AF411">
            <v>0</v>
          </cell>
        </row>
        <row r="412">
          <cell r="W412">
            <v>43451</v>
          </cell>
          <cell r="X412">
            <v>0.38436164398518552</v>
          </cell>
          <cell r="Y412">
            <v>2.9615740781839789E-2</v>
          </cell>
          <cell r="Z412">
            <v>4.9368639883160398E-2</v>
          </cell>
          <cell r="AA412">
            <v>0</v>
          </cell>
          <cell r="AB412">
            <v>2.1162890631352342E-2</v>
          </cell>
          <cell r="AC412">
            <v>0.2456028250079621</v>
          </cell>
          <cell r="AD412">
            <v>1.5263404352817442E-3</v>
          </cell>
          <cell r="AE412">
            <v>6.8361919275218147E-2</v>
          </cell>
          <cell r="AF412">
            <v>0</v>
          </cell>
        </row>
        <row r="413">
          <cell r="W413">
            <v>43450</v>
          </cell>
          <cell r="X413">
            <v>0.39277534498940586</v>
          </cell>
          <cell r="Y413">
            <v>2.9614145481327805E-2</v>
          </cell>
          <cell r="Z413">
            <v>4.823258379029751E-2</v>
          </cell>
          <cell r="AA413">
            <v>0</v>
          </cell>
          <cell r="AB413">
            <v>1.8488725338469486E-2</v>
          </cell>
          <cell r="AC413">
            <v>0.24658670834676055</v>
          </cell>
          <cell r="AD413">
            <v>0</v>
          </cell>
          <cell r="AE413">
            <v>6.4302492053738725E-2</v>
          </cell>
          <cell r="AF413">
            <v>0</v>
          </cell>
        </row>
        <row r="414">
          <cell r="W414">
            <v>43449</v>
          </cell>
          <cell r="X414">
            <v>0.39106199631147637</v>
          </cell>
          <cell r="Y414">
            <v>2.9275781221329039E-2</v>
          </cell>
          <cell r="Z414">
            <v>4.8149409116759898E-2</v>
          </cell>
          <cell r="AA414">
            <v>0</v>
          </cell>
          <cell r="AB414">
            <v>1.8729472197002325E-2</v>
          </cell>
          <cell r="AC414">
            <v>0.24677474000317529</v>
          </cell>
          <cell r="AD414">
            <v>0</v>
          </cell>
          <cell r="AE414">
            <v>6.6008601150257099E-2</v>
          </cell>
          <cell r="AF414">
            <v>0</v>
          </cell>
        </row>
        <row r="415">
          <cell r="W415">
            <v>43448</v>
          </cell>
          <cell r="X415">
            <v>0.39106199631147637</v>
          </cell>
          <cell r="Y415">
            <v>2.9275781221329039E-2</v>
          </cell>
          <cell r="Z415">
            <v>4.8149409116759898E-2</v>
          </cell>
          <cell r="AA415">
            <v>0</v>
          </cell>
          <cell r="AB415">
            <v>1.8729472197002325E-2</v>
          </cell>
          <cell r="AC415">
            <v>0.24677474000317529</v>
          </cell>
          <cell r="AD415">
            <v>0</v>
          </cell>
          <cell r="AE415">
            <v>6.6008601150257099E-2</v>
          </cell>
          <cell r="AF415">
            <v>0</v>
          </cell>
        </row>
        <row r="416">
          <cell r="W416">
            <v>43447</v>
          </cell>
          <cell r="X416">
            <v>0.39496561230387767</v>
          </cell>
          <cell r="Y416">
            <v>2.8938244345541542E-2</v>
          </cell>
          <cell r="Z416">
            <v>4.8710669587517165E-2</v>
          </cell>
          <cell r="AA416">
            <v>0</v>
          </cell>
          <cell r="AB416">
            <v>1.8755552502198517E-2</v>
          </cell>
          <cell r="AC416">
            <v>0.24294127577674621</v>
          </cell>
          <cell r="AD416">
            <v>0</v>
          </cell>
          <cell r="AE416">
            <v>6.5688645484118888E-2</v>
          </cell>
          <cell r="AF416">
            <v>0</v>
          </cell>
        </row>
        <row r="417">
          <cell r="W417">
            <v>43446</v>
          </cell>
          <cell r="X417">
            <v>0.39496561230387767</v>
          </cell>
          <cell r="Y417">
            <v>2.8938244345541542E-2</v>
          </cell>
          <cell r="Z417">
            <v>4.8710669587517165E-2</v>
          </cell>
          <cell r="AA417">
            <v>0</v>
          </cell>
          <cell r="AB417">
            <v>1.8755552502198517E-2</v>
          </cell>
          <cell r="AC417">
            <v>0.24294127577674621</v>
          </cell>
          <cell r="AD417">
            <v>0</v>
          </cell>
          <cell r="AE417">
            <v>6.5688645484118888E-2</v>
          </cell>
          <cell r="AF417">
            <v>0</v>
          </cell>
        </row>
        <row r="418">
          <cell r="W418">
            <v>43445</v>
          </cell>
          <cell r="X418">
            <v>0.39496561230387767</v>
          </cell>
          <cell r="Y418">
            <v>2.8938244345541542E-2</v>
          </cell>
          <cell r="Z418">
            <v>4.8710669587517165E-2</v>
          </cell>
          <cell r="AA418">
            <v>0</v>
          </cell>
          <cell r="AB418">
            <v>1.8755552502198517E-2</v>
          </cell>
          <cell r="AC418">
            <v>0.24294127577674621</v>
          </cell>
          <cell r="AD418">
            <v>0</v>
          </cell>
          <cell r="AE418">
            <v>6.5688645484118888E-2</v>
          </cell>
          <cell r="AF418">
            <v>0</v>
          </cell>
        </row>
        <row r="419">
          <cell r="W419">
            <v>43444</v>
          </cell>
          <cell r="X419">
            <v>0.39496561230387767</v>
          </cell>
          <cell r="Y419">
            <v>2.8938244345541542E-2</v>
          </cell>
          <cell r="Z419">
            <v>4.8710669587517165E-2</v>
          </cell>
          <cell r="AA419">
            <v>0</v>
          </cell>
          <cell r="AB419">
            <v>1.8755552502198517E-2</v>
          </cell>
          <cell r="AC419">
            <v>0.24294127577674621</v>
          </cell>
          <cell r="AD419">
            <v>0</v>
          </cell>
          <cell r="AE419">
            <v>6.5688645484118888E-2</v>
          </cell>
          <cell r="AF419">
            <v>0</v>
          </cell>
        </row>
        <row r="420">
          <cell r="W420">
            <v>43443</v>
          </cell>
          <cell r="X420">
            <v>0.39496561230387767</v>
          </cell>
          <cell r="Y420">
            <v>2.8938244345541542E-2</v>
          </cell>
          <cell r="Z420">
            <v>4.8710669587517165E-2</v>
          </cell>
          <cell r="AA420">
            <v>0</v>
          </cell>
          <cell r="AB420">
            <v>1.8755552502198517E-2</v>
          </cell>
          <cell r="AC420">
            <v>0.24294127577674621</v>
          </cell>
          <cell r="AD420">
            <v>0</v>
          </cell>
          <cell r="AE420">
            <v>6.5688645484118888E-2</v>
          </cell>
          <cell r="AF420">
            <v>0</v>
          </cell>
        </row>
        <row r="421">
          <cell r="W421">
            <v>43442</v>
          </cell>
          <cell r="X421">
            <v>0.37732280445657296</v>
          </cell>
          <cell r="Y421">
            <v>4.1886813645730443E-2</v>
          </cell>
          <cell r="Z421">
            <v>5.0293936444242175E-2</v>
          </cell>
          <cell r="AA421">
            <v>0</v>
          </cell>
          <cell r="AB421">
            <v>4.5187294968644541E-3</v>
          </cell>
          <cell r="AC421">
            <v>0.25971027804080338</v>
          </cell>
          <cell r="AD421">
            <v>0</v>
          </cell>
          <cell r="AE421">
            <v>6.6267437915786681E-2</v>
          </cell>
          <cell r="AF421">
            <v>0</v>
          </cell>
        </row>
        <row r="422">
          <cell r="W422">
            <v>43441</v>
          </cell>
          <cell r="X422">
            <v>0.37732280445657296</v>
          </cell>
          <cell r="Y422">
            <v>4.1886813645730443E-2</v>
          </cell>
          <cell r="Z422">
            <v>5.0293936444242175E-2</v>
          </cell>
          <cell r="AA422">
            <v>0</v>
          </cell>
          <cell r="AB422">
            <v>4.5187294968644541E-3</v>
          </cell>
          <cell r="AC422">
            <v>0.25971027804080338</v>
          </cell>
          <cell r="AD422">
            <v>0</v>
          </cell>
          <cell r="AE422">
            <v>6.6267437915786681E-2</v>
          </cell>
          <cell r="AF422">
            <v>0</v>
          </cell>
        </row>
        <row r="423">
          <cell r="W423">
            <v>43440</v>
          </cell>
          <cell r="X423">
            <v>0.37732280445657296</v>
          </cell>
          <cell r="Y423">
            <v>4.1886813645730443E-2</v>
          </cell>
          <cell r="Z423">
            <v>5.0293936444242175E-2</v>
          </cell>
          <cell r="AA423">
            <v>0</v>
          </cell>
          <cell r="AB423">
            <v>4.5187294968644541E-3</v>
          </cell>
          <cell r="AC423">
            <v>0.25971027804080338</v>
          </cell>
          <cell r="AD423">
            <v>0</v>
          </cell>
          <cell r="AE423">
            <v>6.6267437915786681E-2</v>
          </cell>
          <cell r="AF423">
            <v>0</v>
          </cell>
        </row>
        <row r="424">
          <cell r="W424">
            <v>43439</v>
          </cell>
          <cell r="X424">
            <v>0.37732280445657296</v>
          </cell>
          <cell r="Y424">
            <v>4.1886813645730443E-2</v>
          </cell>
          <cell r="Z424">
            <v>5.0293936444242175E-2</v>
          </cell>
          <cell r="AA424">
            <v>0</v>
          </cell>
          <cell r="AB424">
            <v>4.5187294968644541E-3</v>
          </cell>
          <cell r="AC424">
            <v>0.25971027804080338</v>
          </cell>
          <cell r="AD424">
            <v>0</v>
          </cell>
          <cell r="AE424">
            <v>6.6267437915786681E-2</v>
          </cell>
          <cell r="AF424">
            <v>0</v>
          </cell>
        </row>
        <row r="425">
          <cell r="W425">
            <v>43438</v>
          </cell>
          <cell r="X425">
            <v>0.37732280445657296</v>
          </cell>
          <cell r="Y425">
            <v>4.1886813645730443E-2</v>
          </cell>
          <cell r="Z425">
            <v>5.0293936444242175E-2</v>
          </cell>
          <cell r="AA425">
            <v>0</v>
          </cell>
          <cell r="AB425">
            <v>4.5187294968644541E-3</v>
          </cell>
          <cell r="AC425">
            <v>0.25971027804080338</v>
          </cell>
          <cell r="AD425">
            <v>0</v>
          </cell>
          <cell r="AE425">
            <v>6.6267437915786681E-2</v>
          </cell>
          <cell r="AF425">
            <v>0</v>
          </cell>
        </row>
        <row r="426">
          <cell r="W426">
            <v>43437</v>
          </cell>
          <cell r="X426">
            <v>0.37732280445657296</v>
          </cell>
          <cell r="Y426">
            <v>4.1886813645730443E-2</v>
          </cell>
          <cell r="Z426">
            <v>5.0293936444242175E-2</v>
          </cell>
          <cell r="AA426">
            <v>0</v>
          </cell>
          <cell r="AB426">
            <v>4.5187294968644541E-3</v>
          </cell>
          <cell r="AC426">
            <v>0.25971027804080338</v>
          </cell>
          <cell r="AD426">
            <v>0</v>
          </cell>
          <cell r="AE426">
            <v>6.6267437915786681E-2</v>
          </cell>
          <cell r="AF426">
            <v>0</v>
          </cell>
        </row>
        <row r="427">
          <cell r="W427">
            <v>43436</v>
          </cell>
          <cell r="X427">
            <v>0.37732280445657296</v>
          </cell>
          <cell r="Y427">
            <v>4.1886813645730443E-2</v>
          </cell>
          <cell r="Z427">
            <v>5.0293936444242175E-2</v>
          </cell>
          <cell r="AA427">
            <v>0</v>
          </cell>
          <cell r="AB427">
            <v>4.5187294968644541E-3</v>
          </cell>
          <cell r="AC427">
            <v>0.25971027804080338</v>
          </cell>
          <cell r="AD427">
            <v>0</v>
          </cell>
          <cell r="AE427">
            <v>6.6267437915786681E-2</v>
          </cell>
          <cell r="AF427">
            <v>0</v>
          </cell>
        </row>
        <row r="428">
          <cell r="W428">
            <v>43435</v>
          </cell>
          <cell r="X428">
            <v>0.37732280445657296</v>
          </cell>
          <cell r="Y428">
            <v>4.1886813645730443E-2</v>
          </cell>
          <cell r="Z428">
            <v>5.0293936444242175E-2</v>
          </cell>
          <cell r="AA428">
            <v>0</v>
          </cell>
          <cell r="AB428">
            <v>4.5187294968644541E-3</v>
          </cell>
          <cell r="AC428">
            <v>0.25971027804080338</v>
          </cell>
          <cell r="AD428">
            <v>0</v>
          </cell>
          <cell r="AE428">
            <v>6.6267437915786681E-2</v>
          </cell>
          <cell r="AF428">
            <v>0</v>
          </cell>
        </row>
        <row r="429">
          <cell r="W429">
            <v>43434</v>
          </cell>
          <cell r="X429">
            <v>0.37732280445657296</v>
          </cell>
          <cell r="Y429">
            <v>4.1886813645730443E-2</v>
          </cell>
          <cell r="Z429">
            <v>5.0293936444242175E-2</v>
          </cell>
          <cell r="AA429">
            <v>0</v>
          </cell>
          <cell r="AB429">
            <v>4.5187294968644541E-3</v>
          </cell>
          <cell r="AC429">
            <v>0.25971027804080338</v>
          </cell>
          <cell r="AD429">
            <v>0</v>
          </cell>
          <cell r="AE429">
            <v>6.6267437915786681E-2</v>
          </cell>
          <cell r="AF429">
            <v>0</v>
          </cell>
        </row>
        <row r="430">
          <cell r="W430">
            <v>43433</v>
          </cell>
          <cell r="X430">
            <v>0.37732280445657296</v>
          </cell>
          <cell r="Y430">
            <v>4.1886813645730443E-2</v>
          </cell>
          <cell r="Z430">
            <v>5.0293936444242175E-2</v>
          </cell>
          <cell r="AA430">
            <v>0</v>
          </cell>
          <cell r="AB430">
            <v>4.5187294968644541E-3</v>
          </cell>
          <cell r="AC430">
            <v>0.25971027804080338</v>
          </cell>
          <cell r="AD430">
            <v>0</v>
          </cell>
          <cell r="AE430">
            <v>6.6267437915786681E-2</v>
          </cell>
          <cell r="AF430">
            <v>0</v>
          </cell>
        </row>
        <row r="431">
          <cell r="W431">
            <v>43432</v>
          </cell>
          <cell r="X431">
            <v>0.37732280445657296</v>
          </cell>
          <cell r="Y431">
            <v>4.1886813645730443E-2</v>
          </cell>
          <cell r="Z431">
            <v>5.0293936444242175E-2</v>
          </cell>
          <cell r="AA431">
            <v>0</v>
          </cell>
          <cell r="AB431">
            <v>4.5187294968644541E-3</v>
          </cell>
          <cell r="AC431">
            <v>0.25971027804080338</v>
          </cell>
          <cell r="AD431">
            <v>0</v>
          </cell>
          <cell r="AE431">
            <v>6.6267437915786681E-2</v>
          </cell>
          <cell r="AF431">
            <v>0</v>
          </cell>
        </row>
        <row r="432">
          <cell r="W432">
            <v>43431</v>
          </cell>
          <cell r="X432">
            <v>0.37055331898843979</v>
          </cell>
          <cell r="Y432">
            <v>4.1700215173403034E-2</v>
          </cell>
          <cell r="Z432">
            <v>5.029678859826172E-2</v>
          </cell>
          <cell r="AA432">
            <v>0</v>
          </cell>
          <cell r="AB432">
            <v>8.5965734248586861E-3</v>
          </cell>
          <cell r="AC432">
            <v>0.2613631683670577</v>
          </cell>
          <cell r="AD432">
            <v>0</v>
          </cell>
          <cell r="AE432">
            <v>6.7489935447979085E-2</v>
          </cell>
          <cell r="AF432">
            <v>0</v>
          </cell>
        </row>
        <row r="433">
          <cell r="W433">
            <v>43430</v>
          </cell>
          <cell r="X433">
            <v>0.37055331898843979</v>
          </cell>
          <cell r="Y433">
            <v>4.1700215173403034E-2</v>
          </cell>
          <cell r="Z433">
            <v>5.029678859826172E-2</v>
          </cell>
          <cell r="AA433">
            <v>0</v>
          </cell>
          <cell r="AB433">
            <v>8.5965734248586861E-3</v>
          </cell>
          <cell r="AC433">
            <v>0.2613631683670577</v>
          </cell>
          <cell r="AD433">
            <v>0</v>
          </cell>
          <cell r="AE433">
            <v>6.7489935447979085E-2</v>
          </cell>
          <cell r="AF433">
            <v>0</v>
          </cell>
        </row>
        <row r="434">
          <cell r="W434">
            <v>43429</v>
          </cell>
          <cell r="X434">
            <v>0.37055331898843979</v>
          </cell>
          <cell r="Y434">
            <v>4.1700215173403034E-2</v>
          </cell>
          <cell r="Z434">
            <v>5.029678859826172E-2</v>
          </cell>
          <cell r="AA434">
            <v>0</v>
          </cell>
          <cell r="AB434">
            <v>8.5965734248586861E-3</v>
          </cell>
          <cell r="AC434">
            <v>0.2613631683670577</v>
          </cell>
          <cell r="AD434">
            <v>0</v>
          </cell>
          <cell r="AE434">
            <v>6.7489935447979085E-2</v>
          </cell>
          <cell r="AF434">
            <v>0</v>
          </cell>
        </row>
        <row r="435">
          <cell r="W435">
            <v>43428</v>
          </cell>
          <cell r="X435">
            <v>0.37055331898843979</v>
          </cell>
          <cell r="Y435">
            <v>4.1700215173403034E-2</v>
          </cell>
          <cell r="Z435">
            <v>5.029678859826172E-2</v>
          </cell>
          <cell r="AA435">
            <v>0</v>
          </cell>
          <cell r="AB435">
            <v>8.5965734248586861E-3</v>
          </cell>
          <cell r="AC435">
            <v>0.2613631683670577</v>
          </cell>
          <cell r="AD435">
            <v>0</v>
          </cell>
          <cell r="AE435">
            <v>6.7489935447979085E-2</v>
          </cell>
          <cell r="AF435">
            <v>0</v>
          </cell>
        </row>
        <row r="436">
          <cell r="W436">
            <v>43427</v>
          </cell>
          <cell r="X436">
            <v>0.37055331898843979</v>
          </cell>
          <cell r="Y436">
            <v>4.1700215173403034E-2</v>
          </cell>
          <cell r="Z436">
            <v>5.029678859826172E-2</v>
          </cell>
          <cell r="AA436">
            <v>0</v>
          </cell>
          <cell r="AB436">
            <v>8.5965734248586861E-3</v>
          </cell>
          <cell r="AC436">
            <v>0.2613631683670577</v>
          </cell>
          <cell r="AD436">
            <v>0</v>
          </cell>
          <cell r="AE436">
            <v>6.7489935447979085E-2</v>
          </cell>
          <cell r="AF436">
            <v>0</v>
          </cell>
        </row>
        <row r="437">
          <cell r="W437">
            <v>43426</v>
          </cell>
          <cell r="X437">
            <v>0.37055331898843979</v>
          </cell>
          <cell r="Y437">
            <v>4.1700215173403034E-2</v>
          </cell>
          <cell r="Z437">
            <v>5.029678859826172E-2</v>
          </cell>
          <cell r="AA437">
            <v>0</v>
          </cell>
          <cell r="AB437">
            <v>8.5965734248586861E-3</v>
          </cell>
          <cell r="AC437">
            <v>0.2613631683670577</v>
          </cell>
          <cell r="AD437">
            <v>0</v>
          </cell>
          <cell r="AE437">
            <v>6.7489935447979085E-2</v>
          </cell>
          <cell r="AF437">
            <v>0</v>
          </cell>
        </row>
        <row r="438">
          <cell r="W438">
            <v>43425</v>
          </cell>
          <cell r="X438">
            <v>0.37055331898843979</v>
          </cell>
          <cell r="Y438">
            <v>4.1700215173403034E-2</v>
          </cell>
          <cell r="Z438">
            <v>5.029678859826172E-2</v>
          </cell>
          <cell r="AA438">
            <v>0</v>
          </cell>
          <cell r="AB438">
            <v>8.5965734248586861E-3</v>
          </cell>
          <cell r="AC438">
            <v>0.2613631683670577</v>
          </cell>
          <cell r="AD438">
            <v>0</v>
          </cell>
          <cell r="AE438">
            <v>6.7489935447979085E-2</v>
          </cell>
          <cell r="AF438">
            <v>0</v>
          </cell>
        </row>
        <row r="439">
          <cell r="W439">
            <v>43424</v>
          </cell>
          <cell r="X439">
            <v>0.37055331898843979</v>
          </cell>
          <cell r="Y439">
            <v>4.1700215173403034E-2</v>
          </cell>
          <cell r="Z439">
            <v>5.029678859826172E-2</v>
          </cell>
          <cell r="AA439">
            <v>0</v>
          </cell>
          <cell r="AB439">
            <v>8.5965734248586861E-3</v>
          </cell>
          <cell r="AC439">
            <v>0.2613631683670577</v>
          </cell>
          <cell r="AD439">
            <v>0</v>
          </cell>
          <cell r="AE439">
            <v>6.7489935447979085E-2</v>
          </cell>
          <cell r="AF439">
            <v>0</v>
          </cell>
        </row>
        <row r="440">
          <cell r="W440">
            <v>43423</v>
          </cell>
          <cell r="X440">
            <v>0.37055331898843979</v>
          </cell>
          <cell r="Y440">
            <v>4.1700215173403034E-2</v>
          </cell>
          <cell r="Z440">
            <v>5.029678859826172E-2</v>
          </cell>
          <cell r="AA440">
            <v>0</v>
          </cell>
          <cell r="AB440">
            <v>8.5965734248586861E-3</v>
          </cell>
          <cell r="AC440">
            <v>0.2613631683670577</v>
          </cell>
          <cell r="AD440">
            <v>0</v>
          </cell>
          <cell r="AE440">
            <v>6.7489935447979085E-2</v>
          </cell>
          <cell r="AF440">
            <v>0</v>
          </cell>
        </row>
        <row r="441">
          <cell r="W441">
            <v>43422</v>
          </cell>
          <cell r="X441">
            <v>0.37055331898843979</v>
          </cell>
          <cell r="Y441">
            <v>4.1700215173403034E-2</v>
          </cell>
          <cell r="Z441">
            <v>5.029678859826172E-2</v>
          </cell>
          <cell r="AA441">
            <v>0</v>
          </cell>
          <cell r="AB441">
            <v>8.5965734248586861E-3</v>
          </cell>
          <cell r="AC441">
            <v>0.2613631683670577</v>
          </cell>
          <cell r="AD441">
            <v>0</v>
          </cell>
          <cell r="AE441">
            <v>6.7489935447979085E-2</v>
          </cell>
          <cell r="AF441">
            <v>0</v>
          </cell>
        </row>
        <row r="442">
          <cell r="W442">
            <v>43421</v>
          </cell>
          <cell r="X442">
            <v>0.37055331898843979</v>
          </cell>
          <cell r="Y442">
            <v>4.1700215173403034E-2</v>
          </cell>
          <cell r="Z442">
            <v>5.029678859826172E-2</v>
          </cell>
          <cell r="AA442">
            <v>0</v>
          </cell>
          <cell r="AB442">
            <v>8.5965734248586861E-3</v>
          </cell>
          <cell r="AC442">
            <v>0.2613631683670577</v>
          </cell>
          <cell r="AD442">
            <v>0</v>
          </cell>
          <cell r="AE442">
            <v>6.7489935447979085E-2</v>
          </cell>
          <cell r="AF442">
            <v>0</v>
          </cell>
        </row>
        <row r="443">
          <cell r="W443">
            <v>43420</v>
          </cell>
          <cell r="X443">
            <v>0.37055331898843979</v>
          </cell>
          <cell r="Y443">
            <v>4.1700215173403034E-2</v>
          </cell>
          <cell r="Z443">
            <v>5.029678859826172E-2</v>
          </cell>
          <cell r="AA443">
            <v>0</v>
          </cell>
          <cell r="AB443">
            <v>8.5965734248586861E-3</v>
          </cell>
          <cell r="AC443">
            <v>0.2613631683670577</v>
          </cell>
          <cell r="AD443">
            <v>0</v>
          </cell>
          <cell r="AE443">
            <v>6.7489935447979085E-2</v>
          </cell>
          <cell r="AF443">
            <v>0</v>
          </cell>
        </row>
        <row r="444">
          <cell r="W444">
            <v>43419</v>
          </cell>
          <cell r="X444">
            <v>0.37055331898843979</v>
          </cell>
          <cell r="Y444">
            <v>4.1700215173403034E-2</v>
          </cell>
          <cell r="Z444">
            <v>5.029678859826172E-2</v>
          </cell>
          <cell r="AA444">
            <v>0</v>
          </cell>
          <cell r="AB444">
            <v>8.5965734248586861E-3</v>
          </cell>
          <cell r="AC444">
            <v>0.2613631683670577</v>
          </cell>
          <cell r="AD444">
            <v>0</v>
          </cell>
          <cell r="AE444">
            <v>6.7489935447979085E-2</v>
          </cell>
          <cell r="AF444">
            <v>0</v>
          </cell>
        </row>
        <row r="445">
          <cell r="W445">
            <v>43418</v>
          </cell>
          <cell r="X445">
            <v>0.37055331898843979</v>
          </cell>
          <cell r="Y445">
            <v>4.1700215173403034E-2</v>
          </cell>
          <cell r="Z445">
            <v>5.029678859826172E-2</v>
          </cell>
          <cell r="AA445">
            <v>0</v>
          </cell>
          <cell r="AB445">
            <v>8.5965734248586861E-3</v>
          </cell>
          <cell r="AC445">
            <v>0.2613631683670577</v>
          </cell>
          <cell r="AD445">
            <v>0</v>
          </cell>
          <cell r="AE445">
            <v>6.7489935447979085E-2</v>
          </cell>
          <cell r="AF445">
            <v>0</v>
          </cell>
        </row>
        <row r="446">
          <cell r="W446">
            <v>43417</v>
          </cell>
          <cell r="X446">
            <v>0.37055331898843979</v>
          </cell>
          <cell r="Y446">
            <v>4.1700215173403034E-2</v>
          </cell>
          <cell r="Z446">
            <v>5.029678859826172E-2</v>
          </cell>
          <cell r="AA446">
            <v>0</v>
          </cell>
          <cell r="AB446">
            <v>8.5965734248586861E-3</v>
          </cell>
          <cell r="AC446">
            <v>0.2613631683670577</v>
          </cell>
          <cell r="AD446">
            <v>0</v>
          </cell>
          <cell r="AE446">
            <v>6.7489935447979085E-2</v>
          </cell>
          <cell r="AF446">
            <v>0</v>
          </cell>
        </row>
        <row r="447">
          <cell r="W447">
            <v>43416</v>
          </cell>
          <cell r="X447">
            <v>0.37055331898843979</v>
          </cell>
          <cell r="Y447">
            <v>4.1700215173403034E-2</v>
          </cell>
          <cell r="Z447">
            <v>5.029678859826172E-2</v>
          </cell>
          <cell r="AA447">
            <v>0</v>
          </cell>
          <cell r="AB447">
            <v>8.5965734248586861E-3</v>
          </cell>
          <cell r="AC447">
            <v>0.2613631683670577</v>
          </cell>
          <cell r="AD447">
            <v>0</v>
          </cell>
          <cell r="AE447">
            <v>6.7489935447979085E-2</v>
          </cell>
          <cell r="AF447">
            <v>0</v>
          </cell>
        </row>
        <row r="448">
          <cell r="W448">
            <v>43415</v>
          </cell>
          <cell r="X448">
            <v>0.37055331898843979</v>
          </cell>
          <cell r="Y448">
            <v>4.1700215173403034E-2</v>
          </cell>
          <cell r="Z448">
            <v>5.029678859826172E-2</v>
          </cell>
          <cell r="AA448">
            <v>0</v>
          </cell>
          <cell r="AB448">
            <v>8.5965734248586861E-3</v>
          </cell>
          <cell r="AC448">
            <v>0.2613631683670577</v>
          </cell>
          <cell r="AD448">
            <v>0</v>
          </cell>
          <cell r="AE448">
            <v>6.7489935447979085E-2</v>
          </cell>
          <cell r="AF448">
            <v>0</v>
          </cell>
        </row>
        <row r="449">
          <cell r="W449">
            <v>43414</v>
          </cell>
          <cell r="X449">
            <v>0.37055331898843979</v>
          </cell>
          <cell r="Y449">
            <v>4.1700215173403034E-2</v>
          </cell>
          <cell r="Z449">
            <v>5.029678859826172E-2</v>
          </cell>
          <cell r="AA449">
            <v>0</v>
          </cell>
          <cell r="AB449">
            <v>8.5965734248586861E-3</v>
          </cell>
          <cell r="AC449">
            <v>0.2613631683670577</v>
          </cell>
          <cell r="AD449">
            <v>0</v>
          </cell>
          <cell r="AE449">
            <v>6.7489935447979085E-2</v>
          </cell>
          <cell r="AF449">
            <v>0</v>
          </cell>
        </row>
        <row r="450">
          <cell r="W450">
            <v>43413</v>
          </cell>
          <cell r="X450">
            <v>0.37055331898843979</v>
          </cell>
          <cell r="Y450">
            <v>4.1700215173403034E-2</v>
          </cell>
          <cell r="Z450">
            <v>5.029678859826172E-2</v>
          </cell>
          <cell r="AA450">
            <v>0</v>
          </cell>
          <cell r="AB450">
            <v>8.5965734248586861E-3</v>
          </cell>
          <cell r="AC450">
            <v>0.2613631683670577</v>
          </cell>
          <cell r="AD450">
            <v>0</v>
          </cell>
          <cell r="AE450">
            <v>6.7489935447979085E-2</v>
          </cell>
          <cell r="AF450">
            <v>0</v>
          </cell>
        </row>
        <row r="451">
          <cell r="W451">
            <v>43412</v>
          </cell>
          <cell r="X451">
            <v>0.36923076923076925</v>
          </cell>
          <cell r="Y451">
            <v>6.1538461538461542E-2</v>
          </cell>
          <cell r="Z451">
            <v>6.1538461538461542E-2</v>
          </cell>
          <cell r="AA451">
            <v>0</v>
          </cell>
          <cell r="AB451">
            <v>0</v>
          </cell>
          <cell r="AC451">
            <v>0.24615384615384617</v>
          </cell>
          <cell r="AD451">
            <v>0</v>
          </cell>
          <cell r="AE451">
            <v>6.1538461538461542E-2</v>
          </cell>
          <cell r="AF451">
            <v>0</v>
          </cell>
        </row>
        <row r="452">
          <cell r="W452">
            <v>43411</v>
          </cell>
          <cell r="X452">
            <v>0.36923076923076925</v>
          </cell>
          <cell r="Y452">
            <v>6.1538461538461542E-2</v>
          </cell>
          <cell r="Z452">
            <v>6.1538461538461542E-2</v>
          </cell>
          <cell r="AA452">
            <v>0</v>
          </cell>
          <cell r="AB452">
            <v>0</v>
          </cell>
          <cell r="AC452">
            <v>0.24615384615384617</v>
          </cell>
          <cell r="AD452">
            <v>0</v>
          </cell>
          <cell r="AE452">
            <v>6.1538461538461542E-2</v>
          </cell>
          <cell r="AF452">
            <v>0</v>
          </cell>
        </row>
        <row r="453">
          <cell r="W453">
            <v>43410</v>
          </cell>
          <cell r="X453">
            <v>0.36923076923076925</v>
          </cell>
          <cell r="Y453">
            <v>6.1538461538461542E-2</v>
          </cell>
          <cell r="Z453">
            <v>6.1538461538461542E-2</v>
          </cell>
          <cell r="AA453">
            <v>0</v>
          </cell>
          <cell r="AB453">
            <v>0</v>
          </cell>
          <cell r="AC453">
            <v>0.24615384615384617</v>
          </cell>
          <cell r="AD453">
            <v>0</v>
          </cell>
          <cell r="AE453">
            <v>6.1538461538461542E-2</v>
          </cell>
          <cell r="AF453">
            <v>0</v>
          </cell>
        </row>
        <row r="454">
          <cell r="W454">
            <v>43409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</row>
        <row r="455">
          <cell r="W455">
            <v>43408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</row>
        <row r="456">
          <cell r="W456">
            <v>43407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</row>
        <row r="457">
          <cell r="W457">
            <v>43406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</row>
        <row r="458">
          <cell r="W458">
            <v>43405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</row>
        <row r="459">
          <cell r="W459">
            <v>43404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</row>
        <row r="460">
          <cell r="W460">
            <v>43403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</row>
        <row r="461">
          <cell r="W461">
            <v>43402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</row>
        <row r="462">
          <cell r="W462">
            <v>43401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</row>
        <row r="463">
          <cell r="W463">
            <v>43400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</row>
        <row r="464">
          <cell r="W464">
            <v>43399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</row>
        <row r="465">
          <cell r="W465">
            <v>43398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</row>
        <row r="466">
          <cell r="W466">
            <v>43397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</row>
        <row r="467">
          <cell r="W467">
            <v>43396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</row>
        <row r="468">
          <cell r="W468">
            <v>43395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</row>
        <row r="469">
          <cell r="W469">
            <v>43394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</row>
        <row r="470">
          <cell r="W470">
            <v>43393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</row>
        <row r="471">
          <cell r="W471">
            <v>43392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</row>
        <row r="472">
          <cell r="W472">
            <v>43391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</row>
        <row r="473">
          <cell r="W473">
            <v>43390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</row>
        <row r="474">
          <cell r="W474">
            <v>43389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</row>
        <row r="475">
          <cell r="W475">
            <v>43388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</row>
        <row r="476">
          <cell r="W476">
            <v>43387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</row>
        <row r="477">
          <cell r="W477">
            <v>43386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</row>
        <row r="478">
          <cell r="W478">
            <v>43385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</row>
        <row r="479">
          <cell r="W479">
            <v>43384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</row>
        <row r="480">
          <cell r="W480">
            <v>43383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</row>
        <row r="481">
          <cell r="W481">
            <v>43382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</row>
        <row r="482">
          <cell r="W482">
            <v>43381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</row>
        <row r="483">
          <cell r="W483">
            <v>43380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</row>
        <row r="484">
          <cell r="W484">
            <v>43379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</row>
        <row r="485">
          <cell r="W485">
            <v>43378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</row>
        <row r="486">
          <cell r="W486">
            <v>43377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</row>
        <row r="487">
          <cell r="W487">
            <v>43376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</row>
        <row r="488">
          <cell r="W488">
            <v>43375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</row>
        <row r="489">
          <cell r="W489">
            <v>43374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</row>
        <row r="490">
          <cell r="W490">
            <v>43373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</row>
        <row r="491">
          <cell r="W491">
            <v>43372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</row>
        <row r="492">
          <cell r="W492">
            <v>43371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</row>
        <row r="493">
          <cell r="W493">
            <v>43370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</row>
        <row r="494">
          <cell r="W494">
            <v>43369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</row>
        <row r="495">
          <cell r="W495">
            <v>43368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</row>
        <row r="496">
          <cell r="W496">
            <v>43367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</row>
        <row r="497">
          <cell r="W497">
            <v>43366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</row>
        <row r="498">
          <cell r="W498">
            <v>43365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</row>
        <row r="499">
          <cell r="W499">
            <v>43364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</row>
        <row r="500">
          <cell r="W500">
            <v>43363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</row>
        <row r="501">
          <cell r="W501">
            <v>43362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</row>
        <row r="502">
          <cell r="W502">
            <v>43361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</row>
        <row r="503">
          <cell r="W503">
            <v>43360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</row>
        <row r="504">
          <cell r="W504">
            <v>43359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</row>
        <row r="505">
          <cell r="W505">
            <v>43358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</row>
        <row r="506">
          <cell r="W506">
            <v>43357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</row>
        <row r="507">
          <cell r="W507">
            <v>43356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</row>
        <row r="508">
          <cell r="W508">
            <v>43355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</row>
        <row r="509">
          <cell r="W509">
            <v>43354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</row>
        <row r="510">
          <cell r="W510">
            <v>43353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</row>
        <row r="511">
          <cell r="W511">
            <v>43352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</row>
        <row r="512">
          <cell r="W512">
            <v>43351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</row>
        <row r="513">
          <cell r="W513">
            <v>43350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</row>
        <row r="514">
          <cell r="W514">
            <v>43349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</row>
        <row r="515">
          <cell r="W515">
            <v>43348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</row>
        <row r="516">
          <cell r="W516">
            <v>43347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</row>
        <row r="517">
          <cell r="W517">
            <v>43346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</row>
        <row r="518">
          <cell r="W518">
            <v>43345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</row>
        <row r="519">
          <cell r="W519">
            <v>43344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</row>
        <row r="520">
          <cell r="W520">
            <v>43343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</row>
        <row r="521">
          <cell r="W521">
            <v>43342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</row>
        <row r="522">
          <cell r="W522">
            <v>43341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</row>
        <row r="523">
          <cell r="W523">
            <v>43340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</row>
        <row r="524">
          <cell r="W524">
            <v>43339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</row>
        <row r="525">
          <cell r="W525">
            <v>43338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</row>
        <row r="526">
          <cell r="W526">
            <v>43337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</row>
        <row r="527">
          <cell r="W527">
            <v>43336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</row>
        <row r="528">
          <cell r="W528">
            <v>43335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</row>
        <row r="529">
          <cell r="W529">
            <v>43334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</row>
        <row r="530">
          <cell r="W530">
            <v>43333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</row>
        <row r="531">
          <cell r="W531">
            <v>43332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</row>
        <row r="532">
          <cell r="W532">
            <v>43331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</row>
        <row r="533">
          <cell r="W533">
            <v>43330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</row>
        <row r="534">
          <cell r="W534">
            <v>43329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</row>
        <row r="535">
          <cell r="W535">
            <v>43328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</row>
        <row r="536">
          <cell r="W536">
            <v>43327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</row>
        <row r="537">
          <cell r="W537">
            <v>43326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</row>
        <row r="538">
          <cell r="W538">
            <v>43325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</row>
        <row r="539">
          <cell r="W539">
            <v>43324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</row>
        <row r="540">
          <cell r="W540">
            <v>43323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</row>
        <row r="541">
          <cell r="W541">
            <v>43322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</row>
        <row r="542">
          <cell r="W542">
            <v>43321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</row>
        <row r="543">
          <cell r="W543">
            <v>43320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</row>
        <row r="544">
          <cell r="W544">
            <v>43319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</row>
        <row r="545">
          <cell r="W545">
            <v>43318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</row>
        <row r="546">
          <cell r="W546">
            <v>43317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</row>
        <row r="547">
          <cell r="W547">
            <v>43316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</row>
        <row r="548">
          <cell r="W548">
            <v>43315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</row>
        <row r="549">
          <cell r="W549">
            <v>43314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</row>
        <row r="550">
          <cell r="W550">
            <v>43313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</row>
        <row r="551">
          <cell r="W551">
            <v>43312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</row>
        <row r="552">
          <cell r="W552">
            <v>43311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</row>
        <row r="553">
          <cell r="W553">
            <v>43310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</row>
        <row r="554">
          <cell r="W554">
            <v>43309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</row>
        <row r="555">
          <cell r="W555">
            <v>43308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</row>
        <row r="556">
          <cell r="W556">
            <v>43307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</row>
        <row r="557">
          <cell r="W557">
            <v>43306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</row>
        <row r="558">
          <cell r="W558">
            <v>43305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</row>
        <row r="559">
          <cell r="W559">
            <v>43304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</row>
        <row r="560">
          <cell r="W560">
            <v>43303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</row>
        <row r="561">
          <cell r="W561">
            <v>43302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</row>
        <row r="562">
          <cell r="W562">
            <v>43301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</row>
        <row r="563">
          <cell r="W563">
            <v>43300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</row>
        <row r="564">
          <cell r="W564">
            <v>43299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</row>
        <row r="565">
          <cell r="W565">
            <v>43298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</row>
        <row r="566">
          <cell r="W566">
            <v>43297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</row>
        <row r="567">
          <cell r="W567">
            <v>43296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</row>
        <row r="568">
          <cell r="W568">
            <v>43295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</row>
        <row r="569">
          <cell r="W569">
            <v>43294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</row>
        <row r="570">
          <cell r="W570">
            <v>43293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</row>
        <row r="571">
          <cell r="W571">
            <v>43292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</row>
        <row r="572">
          <cell r="W572">
            <v>43291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</row>
        <row r="573">
          <cell r="W573">
            <v>43290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</row>
        <row r="574">
          <cell r="W574">
            <v>43289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</row>
        <row r="575">
          <cell r="W575">
            <v>43288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</row>
        <row r="576">
          <cell r="W576">
            <v>43287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</row>
        <row r="577">
          <cell r="W577">
            <v>43286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</row>
        <row r="578">
          <cell r="W578">
            <v>43285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</row>
        <row r="579">
          <cell r="W579">
            <v>43284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</row>
        <row r="580">
          <cell r="W580">
            <v>43283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</row>
        <row r="581">
          <cell r="W581">
            <v>43282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</row>
        <row r="582">
          <cell r="W582">
            <v>43281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</row>
        <row r="583">
          <cell r="W583">
            <v>43280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</row>
        <row r="584">
          <cell r="W584">
            <v>43279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</row>
        <row r="585">
          <cell r="W585">
            <v>43278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</row>
        <row r="586">
          <cell r="W586">
            <v>43277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</row>
        <row r="587">
          <cell r="W587">
            <v>43276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</row>
        <row r="588">
          <cell r="W588">
            <v>43275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</row>
        <row r="589">
          <cell r="W589">
            <v>43274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</row>
        <row r="590">
          <cell r="W590">
            <v>43273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</row>
        <row r="591">
          <cell r="W591">
            <v>43272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</row>
        <row r="592">
          <cell r="W592">
            <v>43271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</row>
        <row r="593">
          <cell r="W593">
            <v>43270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</row>
        <row r="594">
          <cell r="W594">
            <v>43269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</row>
        <row r="595">
          <cell r="W595">
            <v>43268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</row>
        <row r="596">
          <cell r="W596">
            <v>43267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</row>
        <row r="597">
          <cell r="W597">
            <v>43266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</row>
        <row r="598">
          <cell r="W598">
            <v>43265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</row>
        <row r="599">
          <cell r="W599">
            <v>43264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</row>
        <row r="600">
          <cell r="W600">
            <v>43263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</row>
        <row r="601">
          <cell r="W601">
            <v>43262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</row>
        <row r="602">
          <cell r="W602">
            <v>43261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</row>
        <row r="603">
          <cell r="W603">
            <v>43260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</row>
        <row r="604">
          <cell r="W604">
            <v>43259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</row>
        <row r="605">
          <cell r="W605">
            <v>43258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</row>
        <row r="606">
          <cell r="W606">
            <v>43257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</row>
        <row r="607">
          <cell r="W607">
            <v>43256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</row>
        <row r="608">
          <cell r="W608">
            <v>43255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</row>
        <row r="609">
          <cell r="W609">
            <v>43254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</row>
        <row r="610">
          <cell r="W610">
            <v>43253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</row>
        <row r="611">
          <cell r="W611">
            <v>43252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</row>
        <row r="612">
          <cell r="W612">
            <v>43251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</row>
        <row r="613">
          <cell r="W613">
            <v>43250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</row>
        <row r="614">
          <cell r="W614">
            <v>43249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</row>
        <row r="615">
          <cell r="W615">
            <v>43248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</row>
        <row r="616">
          <cell r="W616">
            <v>43247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</row>
        <row r="617">
          <cell r="W617">
            <v>43246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</row>
        <row r="618">
          <cell r="W618">
            <v>43245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</row>
        <row r="619">
          <cell r="W619">
            <v>43244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</row>
        <row r="620">
          <cell r="W620">
            <v>43243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</row>
        <row r="621">
          <cell r="W621">
            <v>43242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</row>
        <row r="622">
          <cell r="W622">
            <v>43241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</row>
        <row r="623">
          <cell r="W623">
            <v>43240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</row>
        <row r="624">
          <cell r="W624">
            <v>43239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</row>
        <row r="625">
          <cell r="W625">
            <v>43238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</row>
        <row r="626">
          <cell r="W626">
            <v>43237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</row>
        <row r="627">
          <cell r="W627">
            <v>43236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</row>
        <row r="628">
          <cell r="W628">
            <v>43235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</row>
        <row r="629">
          <cell r="W629">
            <v>43234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</row>
        <row r="630">
          <cell r="W630">
            <v>43233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</row>
        <row r="631">
          <cell r="W631">
            <v>43232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</row>
        <row r="632">
          <cell r="W632">
            <v>43231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</row>
        <row r="633">
          <cell r="W633">
            <v>43230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</row>
        <row r="634">
          <cell r="W634">
            <v>43229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</row>
        <row r="635">
          <cell r="W635">
            <v>43228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</row>
        <row r="636">
          <cell r="W636">
            <v>43227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</row>
        <row r="637">
          <cell r="W637">
            <v>43226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</row>
        <row r="638">
          <cell r="W638">
            <v>43225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</row>
        <row r="639">
          <cell r="W639">
            <v>43224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</row>
        <row r="640">
          <cell r="W640">
            <v>43223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</row>
        <row r="641">
          <cell r="W641">
            <v>43222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</row>
        <row r="642">
          <cell r="W642">
            <v>43221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</row>
        <row r="643">
          <cell r="W643">
            <v>43220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</row>
        <row r="644">
          <cell r="W644">
            <v>43219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</row>
        <row r="645">
          <cell r="W645">
            <v>43218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</row>
        <row r="646">
          <cell r="W646">
            <v>43217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</row>
        <row r="647">
          <cell r="W647">
            <v>43216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</row>
        <row r="648">
          <cell r="W648">
            <v>43215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</row>
        <row r="649">
          <cell r="W649">
            <v>43214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</row>
        <row r="650">
          <cell r="W650">
            <v>43213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</row>
        <row r="651">
          <cell r="W651">
            <v>43212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</row>
        <row r="652">
          <cell r="W652">
            <v>43211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</row>
        <row r="653">
          <cell r="W653">
            <v>43210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</row>
        <row r="654">
          <cell r="W654">
            <v>43209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</row>
        <row r="655">
          <cell r="W655">
            <v>43208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</row>
        <row r="656">
          <cell r="W656">
            <v>43207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</row>
        <row r="657">
          <cell r="W657">
            <v>43206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</row>
        <row r="658">
          <cell r="W658">
            <v>43205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</row>
        <row r="659">
          <cell r="W659">
            <v>43204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</row>
        <row r="660">
          <cell r="W660">
            <v>43203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</row>
        <row r="661">
          <cell r="W661">
            <v>43202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</row>
        <row r="662">
          <cell r="W662">
            <v>43201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</row>
        <row r="663">
          <cell r="W663">
            <v>43200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</row>
        <row r="664">
          <cell r="W664">
            <v>43199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</row>
        <row r="665">
          <cell r="W665">
            <v>43198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</row>
        <row r="666">
          <cell r="W666">
            <v>43197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</row>
        <row r="667">
          <cell r="W667">
            <v>43196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</row>
        <row r="668">
          <cell r="W668">
            <v>43195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</row>
        <row r="669">
          <cell r="W669">
            <v>43194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</row>
        <row r="670">
          <cell r="W670">
            <v>43193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</row>
        <row r="671">
          <cell r="W671">
            <v>43192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</row>
        <row r="672">
          <cell r="W672">
            <v>43191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</row>
        <row r="673">
          <cell r="W673">
            <v>43190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</row>
        <row r="674">
          <cell r="W674">
            <v>43189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</row>
        <row r="675">
          <cell r="W675">
            <v>43188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</row>
        <row r="676">
          <cell r="W676">
            <v>43187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</row>
        <row r="677">
          <cell r="W677">
            <v>43186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</row>
        <row r="678">
          <cell r="W678">
            <v>43185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</row>
        <row r="679">
          <cell r="W679">
            <v>43184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</row>
        <row r="680">
          <cell r="W680">
            <v>43183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</row>
        <row r="681">
          <cell r="W681">
            <v>43182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</row>
        <row r="682">
          <cell r="W682">
            <v>43181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</row>
        <row r="683">
          <cell r="W683">
            <v>43180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</row>
        <row r="684">
          <cell r="W684">
            <v>43179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</row>
        <row r="685">
          <cell r="W685">
            <v>43178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</row>
        <row r="686">
          <cell r="W686">
            <v>43177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</row>
        <row r="687">
          <cell r="W687">
            <v>43176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</row>
        <row r="688">
          <cell r="W688">
            <v>43175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</row>
        <row r="689">
          <cell r="W689">
            <v>43174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</row>
        <row r="690">
          <cell r="W690">
            <v>43173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</row>
        <row r="691">
          <cell r="W691">
            <v>43172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</row>
        <row r="692">
          <cell r="W692">
            <v>43171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</row>
        <row r="693">
          <cell r="W693">
            <v>43170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</row>
        <row r="694">
          <cell r="W694">
            <v>43169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</row>
        <row r="695">
          <cell r="W695">
            <v>43168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</row>
        <row r="696">
          <cell r="W696">
            <v>43167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</row>
        <row r="697">
          <cell r="W697">
            <v>43166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</row>
        <row r="698">
          <cell r="W698">
            <v>43165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</row>
        <row r="699">
          <cell r="W699">
            <v>43164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</row>
        <row r="700">
          <cell r="W700">
            <v>43163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</row>
        <row r="701">
          <cell r="W701">
            <v>43162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</row>
        <row r="702">
          <cell r="W702">
            <v>43161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</row>
        <row r="703">
          <cell r="W703">
            <v>43160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</row>
        <row r="704">
          <cell r="W704">
            <v>43159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</row>
        <row r="705">
          <cell r="W705">
            <v>43158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</row>
        <row r="706">
          <cell r="W706">
            <v>43157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</row>
        <row r="707">
          <cell r="W707">
            <v>43156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</row>
        <row r="708">
          <cell r="W708">
            <v>43155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</row>
        <row r="709">
          <cell r="W709">
            <v>43154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</row>
        <row r="710">
          <cell r="W710">
            <v>43153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</row>
        <row r="711">
          <cell r="W711">
            <v>43152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</row>
        <row r="712">
          <cell r="W712">
            <v>43151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</row>
        <row r="713">
          <cell r="W713">
            <v>43150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</row>
        <row r="714">
          <cell r="W714">
            <v>43149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</row>
        <row r="715">
          <cell r="W715">
            <v>43148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</row>
        <row r="716">
          <cell r="W716">
            <v>43147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</row>
        <row r="717">
          <cell r="W717">
            <v>43146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</row>
        <row r="718">
          <cell r="W718">
            <v>43145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</row>
        <row r="719">
          <cell r="W719">
            <v>43144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</row>
        <row r="720">
          <cell r="W720">
            <v>43143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</row>
        <row r="721">
          <cell r="W721">
            <v>43142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</row>
        <row r="722">
          <cell r="W722">
            <v>43141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</row>
        <row r="723">
          <cell r="W723">
            <v>43140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</row>
        <row r="724">
          <cell r="W724">
            <v>43139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</row>
        <row r="725">
          <cell r="W725">
            <v>43138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</row>
        <row r="726">
          <cell r="W726">
            <v>43137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</row>
        <row r="727">
          <cell r="W727">
            <v>43136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</row>
        <row r="728">
          <cell r="W728">
            <v>43135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</row>
        <row r="729">
          <cell r="W729">
            <v>43134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</row>
        <row r="730">
          <cell r="W730">
            <v>43133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</row>
        <row r="731">
          <cell r="W731">
            <v>43132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</row>
        <row r="732">
          <cell r="W732">
            <v>43131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</row>
        <row r="733">
          <cell r="W733">
            <v>43130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</row>
        <row r="734">
          <cell r="W734">
            <v>43129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</row>
        <row r="735">
          <cell r="W735">
            <v>43128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</row>
        <row r="736">
          <cell r="W736">
            <v>43127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</row>
        <row r="737">
          <cell r="W737">
            <v>43126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</row>
        <row r="738">
          <cell r="W738">
            <v>43125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</row>
        <row r="739">
          <cell r="W739">
            <v>43124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</row>
        <row r="740">
          <cell r="W740">
            <v>43123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</row>
        <row r="741">
          <cell r="W741">
            <v>43122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</row>
        <row r="742">
          <cell r="W742">
            <v>43121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</row>
        <row r="743">
          <cell r="W743">
            <v>43120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</row>
        <row r="744">
          <cell r="W744">
            <v>43119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</row>
        <row r="745">
          <cell r="W745">
            <v>43118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</row>
        <row r="746">
          <cell r="W746">
            <v>43117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</row>
        <row r="747">
          <cell r="W747">
            <v>43116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</row>
        <row r="748">
          <cell r="W748">
            <v>43115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</row>
        <row r="749">
          <cell r="W749">
            <v>43114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</row>
        <row r="750">
          <cell r="W750">
            <v>43113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</row>
        <row r="751">
          <cell r="W751">
            <v>43112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</row>
        <row r="752">
          <cell r="W752">
            <v>43111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</row>
        <row r="753">
          <cell r="W753">
            <v>43110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</row>
        <row r="754">
          <cell r="W754">
            <v>43109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</row>
        <row r="755">
          <cell r="W755">
            <v>43108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</row>
        <row r="756">
          <cell r="W756">
            <v>43107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</row>
        <row r="757">
          <cell r="W757">
            <v>43106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</row>
        <row r="758">
          <cell r="W758">
            <v>43105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</row>
        <row r="759">
          <cell r="W759">
            <v>43104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</row>
      </sheetData>
      <sheetData sheetId="5"/>
      <sheetData sheetId="6"/>
      <sheetData sheetId="7"/>
      <sheetData sheetId="8">
        <row r="1">
          <cell r="B1" t="str">
            <v>Biden</v>
          </cell>
          <cell r="C1" t="str">
            <v>Bloomberg</v>
          </cell>
          <cell r="D1" t="str">
            <v>Booker</v>
          </cell>
          <cell r="E1" t="str">
            <v>Buttigieg</v>
          </cell>
          <cell r="F1" t="str">
            <v>Klobuchar</v>
          </cell>
          <cell r="G1" t="str">
            <v>Sanders</v>
          </cell>
          <cell r="H1" t="str">
            <v>Steyer</v>
          </cell>
          <cell r="I1" t="str">
            <v>Warren</v>
          </cell>
          <cell r="J1" t="str">
            <v>Yang</v>
          </cell>
          <cell r="K1" t="str">
            <v>Biden</v>
          </cell>
          <cell r="L1" t="str">
            <v>Bloomberg</v>
          </cell>
          <cell r="M1" t="str">
            <v>Booker</v>
          </cell>
          <cell r="N1" t="str">
            <v>Buttigieg</v>
          </cell>
          <cell r="O1" t="str">
            <v>Klobuchar</v>
          </cell>
          <cell r="P1" t="str">
            <v>Sanders</v>
          </cell>
          <cell r="Q1" t="str">
            <v>Steyer</v>
          </cell>
          <cell r="R1" t="str">
            <v>Warren</v>
          </cell>
          <cell r="S1" t="str">
            <v>Yang</v>
          </cell>
        </row>
        <row r="2">
          <cell r="A2" t="str">
            <v>Alabama</v>
          </cell>
          <cell r="B2">
            <v>31</v>
          </cell>
          <cell r="C2">
            <v>3</v>
          </cell>
          <cell r="D2">
            <v>0</v>
          </cell>
          <cell r="E2">
            <v>0</v>
          </cell>
          <cell r="F2">
            <v>0</v>
          </cell>
          <cell r="G2">
            <v>14</v>
          </cell>
          <cell r="H2">
            <v>0</v>
          </cell>
          <cell r="I2">
            <v>4</v>
          </cell>
          <cell r="J2">
            <v>0</v>
          </cell>
          <cell r="K2">
            <v>38.9</v>
          </cell>
          <cell r="L2">
            <v>11.5</v>
          </cell>
          <cell r="M2">
            <v>0</v>
          </cell>
          <cell r="N2">
            <v>5.0999999999999996</v>
          </cell>
          <cell r="O2">
            <v>3.2</v>
          </cell>
          <cell r="P2">
            <v>17.600000000000001</v>
          </cell>
          <cell r="Q2">
            <v>2.2999999999999998</v>
          </cell>
          <cell r="R2">
            <v>12.6</v>
          </cell>
          <cell r="S2">
            <v>3.9</v>
          </cell>
        </row>
        <row r="3">
          <cell r="A3" t="str">
            <v>Alaska</v>
          </cell>
          <cell r="B3">
            <v>7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5</v>
          </cell>
          <cell r="H3">
            <v>0</v>
          </cell>
          <cell r="I3">
            <v>3</v>
          </cell>
          <cell r="J3">
            <v>0</v>
          </cell>
          <cell r="K3">
            <v>31.6</v>
          </cell>
          <cell r="L3">
            <v>7.4</v>
          </cell>
          <cell r="M3">
            <v>0</v>
          </cell>
          <cell r="N3">
            <v>7.4</v>
          </cell>
          <cell r="O3">
            <v>3</v>
          </cell>
          <cell r="P3">
            <v>23.1</v>
          </cell>
          <cell r="Q3">
            <v>2.5</v>
          </cell>
          <cell r="R3">
            <v>15.3</v>
          </cell>
          <cell r="S3">
            <v>4.7</v>
          </cell>
        </row>
        <row r="4">
          <cell r="A4" t="str">
            <v>American Samoa</v>
          </cell>
          <cell r="B4">
            <v>3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2</v>
          </cell>
          <cell r="H4">
            <v>0</v>
          </cell>
          <cell r="I4">
            <v>1</v>
          </cell>
          <cell r="J4">
            <v>0</v>
          </cell>
          <cell r="K4">
            <v>30.1</v>
          </cell>
          <cell r="L4">
            <v>8.3000000000000007</v>
          </cell>
          <cell r="M4">
            <v>0</v>
          </cell>
          <cell r="N4">
            <v>7.8</v>
          </cell>
          <cell r="O4">
            <v>3.5</v>
          </cell>
          <cell r="P4">
            <v>23</v>
          </cell>
          <cell r="Q4">
            <v>2</v>
          </cell>
          <cell r="R4">
            <v>16</v>
          </cell>
          <cell r="S4">
            <v>4.3</v>
          </cell>
        </row>
        <row r="5">
          <cell r="A5" t="str">
            <v>Arizona</v>
          </cell>
          <cell r="B5">
            <v>34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23</v>
          </cell>
          <cell r="H5">
            <v>0</v>
          </cell>
          <cell r="I5">
            <v>8</v>
          </cell>
          <cell r="J5">
            <v>0</v>
          </cell>
          <cell r="K5">
            <v>32.5</v>
          </cell>
          <cell r="L5">
            <v>7.8</v>
          </cell>
          <cell r="M5">
            <v>0</v>
          </cell>
          <cell r="N5">
            <v>8.1</v>
          </cell>
          <cell r="O5">
            <v>2.9</v>
          </cell>
          <cell r="P5">
            <v>22.3</v>
          </cell>
          <cell r="Q5">
            <v>2.1</v>
          </cell>
          <cell r="R5">
            <v>14.2</v>
          </cell>
          <cell r="S5">
            <v>5.0999999999999996</v>
          </cell>
        </row>
        <row r="6">
          <cell r="A6" t="str">
            <v>Arkansas</v>
          </cell>
          <cell r="B6">
            <v>17</v>
          </cell>
          <cell r="C6">
            <v>2</v>
          </cell>
          <cell r="D6">
            <v>0</v>
          </cell>
          <cell r="E6">
            <v>0</v>
          </cell>
          <cell r="F6">
            <v>0</v>
          </cell>
          <cell r="G6">
            <v>9</v>
          </cell>
          <cell r="H6">
            <v>0</v>
          </cell>
          <cell r="I6">
            <v>3</v>
          </cell>
          <cell r="J6">
            <v>0</v>
          </cell>
          <cell r="K6">
            <v>35.5</v>
          </cell>
          <cell r="L6">
            <v>11.6</v>
          </cell>
          <cell r="M6">
            <v>0</v>
          </cell>
          <cell r="N6">
            <v>6.1</v>
          </cell>
          <cell r="O6">
            <v>3.7</v>
          </cell>
          <cell r="P6">
            <v>18.899999999999999</v>
          </cell>
          <cell r="Q6">
            <v>1.9</v>
          </cell>
          <cell r="R6">
            <v>13.4</v>
          </cell>
          <cell r="S6">
            <v>4</v>
          </cell>
        </row>
        <row r="7">
          <cell r="A7" t="str">
            <v>California</v>
          </cell>
          <cell r="B7">
            <v>145</v>
          </cell>
          <cell r="C7">
            <v>2</v>
          </cell>
          <cell r="D7">
            <v>0</v>
          </cell>
          <cell r="E7">
            <v>3</v>
          </cell>
          <cell r="F7">
            <v>0</v>
          </cell>
          <cell r="G7">
            <v>158</v>
          </cell>
          <cell r="H7">
            <v>0</v>
          </cell>
          <cell r="I7">
            <v>107</v>
          </cell>
          <cell r="J7">
            <v>1</v>
          </cell>
          <cell r="K7">
            <v>24.8</v>
          </cell>
          <cell r="L7">
            <v>6.7</v>
          </cell>
          <cell r="M7">
            <v>0</v>
          </cell>
          <cell r="N7">
            <v>7</v>
          </cell>
          <cell r="O7">
            <v>3.3</v>
          </cell>
          <cell r="P7">
            <v>27</v>
          </cell>
          <cell r="Q7">
            <v>2.5</v>
          </cell>
          <cell r="R7">
            <v>18.3</v>
          </cell>
          <cell r="S7">
            <v>5.3</v>
          </cell>
        </row>
        <row r="8">
          <cell r="A8" t="str">
            <v>Colorado</v>
          </cell>
          <cell r="B8">
            <v>24</v>
          </cell>
          <cell r="C8">
            <v>1</v>
          </cell>
          <cell r="D8">
            <v>0</v>
          </cell>
          <cell r="E8">
            <v>1</v>
          </cell>
          <cell r="F8">
            <v>0</v>
          </cell>
          <cell r="G8">
            <v>26</v>
          </cell>
          <cell r="H8">
            <v>0</v>
          </cell>
          <cell r="I8">
            <v>15</v>
          </cell>
          <cell r="J8">
            <v>0</v>
          </cell>
          <cell r="K8">
            <v>25.1</v>
          </cell>
          <cell r="L8">
            <v>7.9</v>
          </cell>
          <cell r="M8">
            <v>0</v>
          </cell>
          <cell r="N8">
            <v>7.8</v>
          </cell>
          <cell r="O8">
            <v>3.1</v>
          </cell>
          <cell r="P8">
            <v>27.7</v>
          </cell>
          <cell r="Q8">
            <v>2.5</v>
          </cell>
          <cell r="R8">
            <v>15.6</v>
          </cell>
          <cell r="S8">
            <v>5.3</v>
          </cell>
        </row>
        <row r="9">
          <cell r="A9" t="str">
            <v>Connecticut</v>
          </cell>
          <cell r="B9">
            <v>22</v>
          </cell>
          <cell r="C9">
            <v>1</v>
          </cell>
          <cell r="D9">
            <v>0</v>
          </cell>
          <cell r="E9">
            <v>1</v>
          </cell>
          <cell r="F9">
            <v>0</v>
          </cell>
          <cell r="G9">
            <v>20</v>
          </cell>
          <cell r="H9">
            <v>0</v>
          </cell>
          <cell r="I9">
            <v>16</v>
          </cell>
          <cell r="J9">
            <v>0</v>
          </cell>
          <cell r="K9">
            <v>25.4</v>
          </cell>
          <cell r="L9">
            <v>9.6</v>
          </cell>
          <cell r="M9">
            <v>0</v>
          </cell>
          <cell r="N9">
            <v>9.6</v>
          </cell>
          <cell r="O9">
            <v>3.4</v>
          </cell>
          <cell r="P9">
            <v>22.6</v>
          </cell>
          <cell r="Q9">
            <v>2.6</v>
          </cell>
          <cell r="R9">
            <v>17.7</v>
          </cell>
          <cell r="S9">
            <v>4.0999999999999996</v>
          </cell>
        </row>
        <row r="10">
          <cell r="A10" t="str">
            <v>Delaware</v>
          </cell>
          <cell r="B10">
            <v>12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7</v>
          </cell>
          <cell r="H10">
            <v>0</v>
          </cell>
          <cell r="I10">
            <v>2</v>
          </cell>
          <cell r="J10">
            <v>0</v>
          </cell>
          <cell r="K10">
            <v>36.9</v>
          </cell>
          <cell r="L10">
            <v>8.8000000000000007</v>
          </cell>
          <cell r="M10">
            <v>0</v>
          </cell>
          <cell r="N10">
            <v>8</v>
          </cell>
          <cell r="O10">
            <v>2.5</v>
          </cell>
          <cell r="P10">
            <v>19.5</v>
          </cell>
          <cell r="Q10">
            <v>2</v>
          </cell>
          <cell r="R10">
            <v>13.8</v>
          </cell>
          <cell r="S10">
            <v>3.4</v>
          </cell>
        </row>
        <row r="11">
          <cell r="A11" t="str">
            <v>Democrats Abroad</v>
          </cell>
          <cell r="B11">
            <v>6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4</v>
          </cell>
          <cell r="H11">
            <v>0</v>
          </cell>
          <cell r="I11">
            <v>3</v>
          </cell>
          <cell r="J11">
            <v>0</v>
          </cell>
          <cell r="K11">
            <v>30.1</v>
          </cell>
          <cell r="L11">
            <v>8.3000000000000007</v>
          </cell>
          <cell r="M11">
            <v>0</v>
          </cell>
          <cell r="N11">
            <v>7.8</v>
          </cell>
          <cell r="O11">
            <v>3.5</v>
          </cell>
          <cell r="P11">
            <v>23</v>
          </cell>
          <cell r="Q11">
            <v>2</v>
          </cell>
          <cell r="R11">
            <v>16</v>
          </cell>
          <cell r="S11">
            <v>4.3</v>
          </cell>
        </row>
        <row r="12">
          <cell r="A12" t="str">
            <v>District of Columbia</v>
          </cell>
          <cell r="B12">
            <v>12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6</v>
          </cell>
          <cell r="H12">
            <v>0</v>
          </cell>
          <cell r="I12">
            <v>1</v>
          </cell>
          <cell r="J12">
            <v>0</v>
          </cell>
          <cell r="K12">
            <v>39.700000000000003</v>
          </cell>
          <cell r="L12">
            <v>11.2</v>
          </cell>
          <cell r="M12">
            <v>0</v>
          </cell>
          <cell r="N12">
            <v>4</v>
          </cell>
          <cell r="O12">
            <v>2.8</v>
          </cell>
          <cell r="P12">
            <v>18.600000000000001</v>
          </cell>
          <cell r="Q12">
            <v>2.4</v>
          </cell>
          <cell r="R12">
            <v>12.2</v>
          </cell>
          <cell r="S12">
            <v>4</v>
          </cell>
        </row>
        <row r="13">
          <cell r="A13" t="str">
            <v>Florida</v>
          </cell>
          <cell r="B13">
            <v>123</v>
          </cell>
          <cell r="C13">
            <v>24</v>
          </cell>
          <cell r="D13">
            <v>0</v>
          </cell>
          <cell r="E13">
            <v>1</v>
          </cell>
          <cell r="F13">
            <v>0</v>
          </cell>
          <cell r="G13">
            <v>52</v>
          </cell>
          <cell r="H13">
            <v>0</v>
          </cell>
          <cell r="I13">
            <v>19</v>
          </cell>
          <cell r="J13">
            <v>0</v>
          </cell>
          <cell r="K13">
            <v>37.1</v>
          </cell>
          <cell r="L13">
            <v>13.8</v>
          </cell>
          <cell r="M13">
            <v>0</v>
          </cell>
          <cell r="N13">
            <v>5.6</v>
          </cell>
          <cell r="O13">
            <v>4.4000000000000004</v>
          </cell>
          <cell r="P13">
            <v>15.6</v>
          </cell>
          <cell r="Q13">
            <v>1.8</v>
          </cell>
          <cell r="R13">
            <v>13</v>
          </cell>
          <cell r="S13">
            <v>3.6</v>
          </cell>
        </row>
        <row r="14">
          <cell r="A14" t="str">
            <v>Georgia</v>
          </cell>
          <cell r="B14">
            <v>62</v>
          </cell>
          <cell r="C14">
            <v>6</v>
          </cell>
          <cell r="D14">
            <v>0</v>
          </cell>
          <cell r="E14">
            <v>0</v>
          </cell>
          <cell r="F14">
            <v>0</v>
          </cell>
          <cell r="G14">
            <v>30</v>
          </cell>
          <cell r="H14">
            <v>0</v>
          </cell>
          <cell r="I14">
            <v>7</v>
          </cell>
          <cell r="J14">
            <v>0</v>
          </cell>
          <cell r="K14">
            <v>38.1</v>
          </cell>
          <cell r="L14">
            <v>11.7</v>
          </cell>
          <cell r="M14">
            <v>0</v>
          </cell>
          <cell r="N14">
            <v>5.6</v>
          </cell>
          <cell r="O14">
            <v>3.1</v>
          </cell>
          <cell r="P14">
            <v>18.100000000000001</v>
          </cell>
          <cell r="Q14">
            <v>2.1</v>
          </cell>
          <cell r="R14">
            <v>12.3</v>
          </cell>
          <cell r="S14">
            <v>4</v>
          </cell>
        </row>
        <row r="15">
          <cell r="A15" t="str">
            <v>Guam</v>
          </cell>
          <cell r="B15">
            <v>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2</v>
          </cell>
          <cell r="J15">
            <v>0</v>
          </cell>
          <cell r="K15">
            <v>30.1</v>
          </cell>
          <cell r="L15">
            <v>8.3000000000000007</v>
          </cell>
          <cell r="M15">
            <v>0</v>
          </cell>
          <cell r="N15">
            <v>7.8</v>
          </cell>
          <cell r="O15">
            <v>3.5</v>
          </cell>
          <cell r="P15">
            <v>23</v>
          </cell>
          <cell r="Q15">
            <v>2</v>
          </cell>
          <cell r="R15">
            <v>16</v>
          </cell>
          <cell r="S15">
            <v>4.3</v>
          </cell>
        </row>
        <row r="16">
          <cell r="A16" t="str">
            <v>Hawaii</v>
          </cell>
          <cell r="B16">
            <v>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9</v>
          </cell>
          <cell r="H16">
            <v>0</v>
          </cell>
          <cell r="I16">
            <v>6</v>
          </cell>
          <cell r="J16">
            <v>0</v>
          </cell>
          <cell r="K16">
            <v>25.1</v>
          </cell>
          <cell r="L16">
            <v>8.1999999999999993</v>
          </cell>
          <cell r="M16">
            <v>0</v>
          </cell>
          <cell r="N16">
            <v>6.9</v>
          </cell>
          <cell r="O16">
            <v>3</v>
          </cell>
          <cell r="P16">
            <v>26.1</v>
          </cell>
          <cell r="Q16">
            <v>2.9</v>
          </cell>
          <cell r="R16">
            <v>16.7</v>
          </cell>
          <cell r="S16">
            <v>6</v>
          </cell>
        </row>
        <row r="17">
          <cell r="A17" t="str">
            <v>Idaho</v>
          </cell>
          <cell r="B17">
            <v>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10</v>
          </cell>
          <cell r="H17">
            <v>0</v>
          </cell>
          <cell r="I17">
            <v>1</v>
          </cell>
          <cell r="J17">
            <v>0</v>
          </cell>
          <cell r="K17">
            <v>25.9</v>
          </cell>
          <cell r="L17">
            <v>8.1999999999999993</v>
          </cell>
          <cell r="M17">
            <v>0</v>
          </cell>
          <cell r="N17">
            <v>7.8</v>
          </cell>
          <cell r="O17">
            <v>2.9</v>
          </cell>
          <cell r="P17">
            <v>30.7</v>
          </cell>
          <cell r="Q17">
            <v>2.1</v>
          </cell>
          <cell r="R17">
            <v>12.3</v>
          </cell>
          <cell r="S17">
            <v>5.2</v>
          </cell>
        </row>
        <row r="18">
          <cell r="A18" t="str">
            <v>Illinois</v>
          </cell>
          <cell r="B18">
            <v>71</v>
          </cell>
          <cell r="C18">
            <v>2</v>
          </cell>
          <cell r="D18">
            <v>0</v>
          </cell>
          <cell r="E18">
            <v>7</v>
          </cell>
          <cell r="F18">
            <v>0</v>
          </cell>
          <cell r="G18">
            <v>53</v>
          </cell>
          <cell r="H18">
            <v>0</v>
          </cell>
          <cell r="I18">
            <v>22</v>
          </cell>
          <cell r="J18">
            <v>0</v>
          </cell>
          <cell r="K18">
            <v>29.1</v>
          </cell>
          <cell r="L18">
            <v>8.4</v>
          </cell>
          <cell r="M18">
            <v>0</v>
          </cell>
          <cell r="N18">
            <v>11</v>
          </cell>
          <cell r="O18">
            <v>4.8</v>
          </cell>
          <cell r="P18">
            <v>21.6</v>
          </cell>
          <cell r="Q18">
            <v>1.4</v>
          </cell>
          <cell r="R18">
            <v>14.8</v>
          </cell>
          <cell r="S18">
            <v>3.8</v>
          </cell>
        </row>
        <row r="19">
          <cell r="A19" t="str">
            <v>Indiana</v>
          </cell>
          <cell r="B19">
            <v>34</v>
          </cell>
          <cell r="C19">
            <v>0</v>
          </cell>
          <cell r="D19">
            <v>0</v>
          </cell>
          <cell r="E19">
            <v>9</v>
          </cell>
          <cell r="F19">
            <v>0</v>
          </cell>
          <cell r="G19">
            <v>27</v>
          </cell>
          <cell r="H19">
            <v>0</v>
          </cell>
          <cell r="I19">
            <v>12</v>
          </cell>
          <cell r="J19">
            <v>0</v>
          </cell>
          <cell r="K19">
            <v>27.5</v>
          </cell>
          <cell r="L19">
            <v>5.9</v>
          </cell>
          <cell r="M19">
            <v>0</v>
          </cell>
          <cell r="N19">
            <v>13.8</v>
          </cell>
          <cell r="O19">
            <v>5.3</v>
          </cell>
          <cell r="P19">
            <v>22.4</v>
          </cell>
          <cell r="Q19">
            <v>1.1000000000000001</v>
          </cell>
          <cell r="R19">
            <v>14.9</v>
          </cell>
          <cell r="S19">
            <v>4</v>
          </cell>
        </row>
        <row r="20">
          <cell r="A20" t="str">
            <v>Iowa</v>
          </cell>
          <cell r="B20">
            <v>11</v>
          </cell>
          <cell r="C20">
            <v>0</v>
          </cell>
          <cell r="D20">
            <v>0</v>
          </cell>
          <cell r="E20">
            <v>9</v>
          </cell>
          <cell r="F20">
            <v>1</v>
          </cell>
          <cell r="G20">
            <v>12</v>
          </cell>
          <cell r="H20">
            <v>0</v>
          </cell>
          <cell r="I20">
            <v>8</v>
          </cell>
          <cell r="J20">
            <v>0</v>
          </cell>
          <cell r="K20">
            <v>21.1</v>
          </cell>
          <cell r="L20">
            <v>2.6</v>
          </cell>
          <cell r="M20">
            <v>0</v>
          </cell>
          <cell r="N20">
            <v>16.5</v>
          </cell>
          <cell r="O20">
            <v>8.8000000000000007</v>
          </cell>
          <cell r="P20">
            <v>23.2</v>
          </cell>
          <cell r="Q20">
            <v>3.5</v>
          </cell>
          <cell r="R20">
            <v>15.4</v>
          </cell>
          <cell r="S20">
            <v>3.8</v>
          </cell>
        </row>
        <row r="21">
          <cell r="A21" t="str">
            <v>Kansas</v>
          </cell>
          <cell r="B21">
            <v>13</v>
          </cell>
          <cell r="C21">
            <v>0</v>
          </cell>
          <cell r="D21">
            <v>0</v>
          </cell>
          <cell r="E21">
            <v>2</v>
          </cell>
          <cell r="F21">
            <v>0</v>
          </cell>
          <cell r="G21">
            <v>15</v>
          </cell>
          <cell r="H21">
            <v>0</v>
          </cell>
          <cell r="I21">
            <v>9</v>
          </cell>
          <cell r="J21">
            <v>0</v>
          </cell>
          <cell r="K21">
            <v>23.3</v>
          </cell>
          <cell r="L21">
            <v>6.6</v>
          </cell>
          <cell r="M21">
            <v>0</v>
          </cell>
          <cell r="N21">
            <v>11.4</v>
          </cell>
          <cell r="O21">
            <v>6.7</v>
          </cell>
          <cell r="P21">
            <v>26.2</v>
          </cell>
          <cell r="Q21">
            <v>1.2</v>
          </cell>
          <cell r="R21">
            <v>15.3</v>
          </cell>
          <cell r="S21">
            <v>4.3</v>
          </cell>
        </row>
        <row r="22">
          <cell r="A22" t="str">
            <v>Kentucky</v>
          </cell>
          <cell r="B22">
            <v>25</v>
          </cell>
          <cell r="C22">
            <v>3</v>
          </cell>
          <cell r="D22">
            <v>0</v>
          </cell>
          <cell r="E22">
            <v>0</v>
          </cell>
          <cell r="F22">
            <v>0</v>
          </cell>
          <cell r="G22">
            <v>20</v>
          </cell>
          <cell r="H22">
            <v>0</v>
          </cell>
          <cell r="I22">
            <v>6</v>
          </cell>
          <cell r="J22">
            <v>0</v>
          </cell>
          <cell r="K22">
            <v>29.2</v>
          </cell>
          <cell r="L22">
            <v>11.3</v>
          </cell>
          <cell r="M22">
            <v>0</v>
          </cell>
          <cell r="N22">
            <v>6.7</v>
          </cell>
          <cell r="O22">
            <v>4.0999999999999996</v>
          </cell>
          <cell r="P22">
            <v>24.1</v>
          </cell>
          <cell r="Q22">
            <v>1.7</v>
          </cell>
          <cell r="R22">
            <v>13.9</v>
          </cell>
          <cell r="S22">
            <v>4</v>
          </cell>
        </row>
        <row r="23">
          <cell r="A23" t="str">
            <v>Louisiana</v>
          </cell>
          <cell r="B23">
            <v>34</v>
          </cell>
          <cell r="C23">
            <v>1</v>
          </cell>
          <cell r="D23">
            <v>0</v>
          </cell>
          <cell r="E23">
            <v>0</v>
          </cell>
          <cell r="F23">
            <v>0</v>
          </cell>
          <cell r="G23">
            <v>15</v>
          </cell>
          <cell r="H23">
            <v>0</v>
          </cell>
          <cell r="I23">
            <v>4</v>
          </cell>
          <cell r="J23">
            <v>0</v>
          </cell>
          <cell r="K23">
            <v>40.9</v>
          </cell>
          <cell r="L23">
            <v>9.5</v>
          </cell>
          <cell r="M23">
            <v>0</v>
          </cell>
          <cell r="N23">
            <v>4.7</v>
          </cell>
          <cell r="O23">
            <v>3.2</v>
          </cell>
          <cell r="P23">
            <v>18</v>
          </cell>
          <cell r="Q23">
            <v>2.4</v>
          </cell>
          <cell r="R23">
            <v>12.3</v>
          </cell>
          <cell r="S23">
            <v>4</v>
          </cell>
        </row>
        <row r="24">
          <cell r="A24" t="str">
            <v>Maine</v>
          </cell>
          <cell r="B24">
            <v>8</v>
          </cell>
          <cell r="C24">
            <v>1</v>
          </cell>
          <cell r="D24">
            <v>0</v>
          </cell>
          <cell r="E24">
            <v>1</v>
          </cell>
          <cell r="F24">
            <v>0</v>
          </cell>
          <cell r="G24">
            <v>7</v>
          </cell>
          <cell r="H24">
            <v>0</v>
          </cell>
          <cell r="I24">
            <v>6</v>
          </cell>
          <cell r="J24">
            <v>0</v>
          </cell>
          <cell r="K24">
            <v>24.6</v>
          </cell>
          <cell r="L24">
            <v>9.3000000000000007</v>
          </cell>
          <cell r="M24">
            <v>0</v>
          </cell>
          <cell r="N24">
            <v>10.3</v>
          </cell>
          <cell r="O24">
            <v>2.8</v>
          </cell>
          <cell r="P24">
            <v>22</v>
          </cell>
          <cell r="Q24">
            <v>2.6</v>
          </cell>
          <cell r="R24">
            <v>19.399999999999999</v>
          </cell>
          <cell r="S24">
            <v>4.2</v>
          </cell>
        </row>
        <row r="25">
          <cell r="A25" t="str">
            <v>Maryland</v>
          </cell>
          <cell r="B25">
            <v>44</v>
          </cell>
          <cell r="C25">
            <v>2</v>
          </cell>
          <cell r="D25">
            <v>0</v>
          </cell>
          <cell r="E25">
            <v>1</v>
          </cell>
          <cell r="F25">
            <v>0</v>
          </cell>
          <cell r="G25">
            <v>28</v>
          </cell>
          <cell r="H25">
            <v>0</v>
          </cell>
          <cell r="I25">
            <v>21</v>
          </cell>
          <cell r="J25">
            <v>0</v>
          </cell>
          <cell r="K25">
            <v>33</v>
          </cell>
          <cell r="L25">
            <v>9.1999999999999993</v>
          </cell>
          <cell r="M25">
            <v>0</v>
          </cell>
          <cell r="N25">
            <v>7.9</v>
          </cell>
          <cell r="O25">
            <v>2.4</v>
          </cell>
          <cell r="P25">
            <v>20.5</v>
          </cell>
          <cell r="Q25">
            <v>2.8</v>
          </cell>
          <cell r="R25">
            <v>15.5</v>
          </cell>
          <cell r="S25">
            <v>3.8</v>
          </cell>
        </row>
        <row r="26">
          <cell r="A26" t="str">
            <v>Massachusetts</v>
          </cell>
          <cell r="B26">
            <v>31</v>
          </cell>
          <cell r="C26">
            <v>1</v>
          </cell>
          <cell r="D26">
            <v>0</v>
          </cell>
          <cell r="E26">
            <v>3</v>
          </cell>
          <cell r="F26">
            <v>0</v>
          </cell>
          <cell r="G26">
            <v>28</v>
          </cell>
          <cell r="H26">
            <v>0</v>
          </cell>
          <cell r="I26">
            <v>28</v>
          </cell>
          <cell r="J26">
            <v>0</v>
          </cell>
          <cell r="K26">
            <v>23.3</v>
          </cell>
          <cell r="L26">
            <v>8.6</v>
          </cell>
          <cell r="M26">
            <v>0</v>
          </cell>
          <cell r="N26">
            <v>10.1</v>
          </cell>
          <cell r="O26">
            <v>3.5</v>
          </cell>
          <cell r="P26">
            <v>21.6</v>
          </cell>
          <cell r="Q26">
            <v>2.2999999999999998</v>
          </cell>
          <cell r="R26">
            <v>21.4</v>
          </cell>
          <cell r="S26">
            <v>4.0999999999999996</v>
          </cell>
        </row>
        <row r="27">
          <cell r="A27" t="str">
            <v>Michigan</v>
          </cell>
          <cell r="B27">
            <v>58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46</v>
          </cell>
          <cell r="H27">
            <v>0</v>
          </cell>
          <cell r="I27">
            <v>17</v>
          </cell>
          <cell r="J27">
            <v>0</v>
          </cell>
          <cell r="K27">
            <v>30</v>
          </cell>
          <cell r="L27">
            <v>8.9</v>
          </cell>
          <cell r="M27">
            <v>0</v>
          </cell>
          <cell r="N27">
            <v>9</v>
          </cell>
          <cell r="O27">
            <v>3.9</v>
          </cell>
          <cell r="P27">
            <v>23.5</v>
          </cell>
          <cell r="Q27">
            <v>1.1000000000000001</v>
          </cell>
          <cell r="R27">
            <v>14.6</v>
          </cell>
          <cell r="S27">
            <v>3.9</v>
          </cell>
        </row>
        <row r="28">
          <cell r="A28" t="str">
            <v>Minnesota</v>
          </cell>
          <cell r="B28">
            <v>24</v>
          </cell>
          <cell r="C28">
            <v>0</v>
          </cell>
          <cell r="D28">
            <v>0</v>
          </cell>
          <cell r="E28">
            <v>2</v>
          </cell>
          <cell r="F28">
            <v>18</v>
          </cell>
          <cell r="G28">
            <v>21</v>
          </cell>
          <cell r="H28">
            <v>0</v>
          </cell>
          <cell r="I28">
            <v>10</v>
          </cell>
          <cell r="J28">
            <v>0</v>
          </cell>
          <cell r="K28">
            <v>22.3</v>
          </cell>
          <cell r="L28">
            <v>6.7</v>
          </cell>
          <cell r="M28">
            <v>0</v>
          </cell>
          <cell r="N28">
            <v>10.3</v>
          </cell>
          <cell r="O28">
            <v>17.100000000000001</v>
          </cell>
          <cell r="P28">
            <v>19.5</v>
          </cell>
          <cell r="Q28">
            <v>1.1000000000000001</v>
          </cell>
          <cell r="R28">
            <v>14.5</v>
          </cell>
          <cell r="S28">
            <v>3.6</v>
          </cell>
        </row>
        <row r="29">
          <cell r="A29" t="str">
            <v>Mississippi</v>
          </cell>
          <cell r="B29">
            <v>23</v>
          </cell>
          <cell r="C29">
            <v>2</v>
          </cell>
          <cell r="D29">
            <v>0</v>
          </cell>
          <cell r="E29">
            <v>0</v>
          </cell>
          <cell r="F29">
            <v>0</v>
          </cell>
          <cell r="G29">
            <v>9</v>
          </cell>
          <cell r="H29">
            <v>0</v>
          </cell>
          <cell r="I29">
            <v>2</v>
          </cell>
          <cell r="J29">
            <v>0</v>
          </cell>
          <cell r="K29">
            <v>41.2</v>
          </cell>
          <cell r="L29">
            <v>11.5</v>
          </cell>
          <cell r="M29">
            <v>0</v>
          </cell>
          <cell r="N29">
            <v>4.4000000000000004</v>
          </cell>
          <cell r="O29">
            <v>3</v>
          </cell>
          <cell r="P29">
            <v>16.899999999999999</v>
          </cell>
          <cell r="Q29">
            <v>2.5</v>
          </cell>
          <cell r="R29">
            <v>11.7</v>
          </cell>
          <cell r="S29">
            <v>3.8</v>
          </cell>
        </row>
        <row r="30">
          <cell r="A30" t="str">
            <v>Missouri</v>
          </cell>
          <cell r="B30">
            <v>33</v>
          </cell>
          <cell r="C30">
            <v>14</v>
          </cell>
          <cell r="D30">
            <v>0</v>
          </cell>
          <cell r="E30">
            <v>0</v>
          </cell>
          <cell r="F30">
            <v>0</v>
          </cell>
          <cell r="G30">
            <v>16</v>
          </cell>
          <cell r="H30">
            <v>0</v>
          </cell>
          <cell r="I30">
            <v>5</v>
          </cell>
          <cell r="J30">
            <v>0</v>
          </cell>
          <cell r="K30">
            <v>34.6</v>
          </cell>
          <cell r="L30">
            <v>15</v>
          </cell>
          <cell r="M30">
            <v>0</v>
          </cell>
          <cell r="N30">
            <v>6.7</v>
          </cell>
          <cell r="O30">
            <v>4.7</v>
          </cell>
          <cell r="P30">
            <v>16.399999999999999</v>
          </cell>
          <cell r="Q30">
            <v>1.6</v>
          </cell>
          <cell r="R30">
            <v>12.5</v>
          </cell>
          <cell r="S30">
            <v>3.5</v>
          </cell>
        </row>
        <row r="31">
          <cell r="A31" t="str">
            <v>Montana</v>
          </cell>
          <cell r="B31">
            <v>9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7</v>
          </cell>
          <cell r="H31">
            <v>0</v>
          </cell>
          <cell r="I31">
            <v>3</v>
          </cell>
          <cell r="J31">
            <v>0</v>
          </cell>
          <cell r="K31">
            <v>30.3</v>
          </cell>
          <cell r="L31">
            <v>8.3000000000000007</v>
          </cell>
          <cell r="M31">
            <v>0</v>
          </cell>
          <cell r="N31">
            <v>7.9</v>
          </cell>
          <cell r="O31">
            <v>2.9</v>
          </cell>
          <cell r="P31">
            <v>23.5</v>
          </cell>
          <cell r="Q31">
            <v>2.1</v>
          </cell>
          <cell r="R31">
            <v>14.9</v>
          </cell>
          <cell r="S31">
            <v>5.2</v>
          </cell>
        </row>
        <row r="32">
          <cell r="A32" t="str">
            <v>Nebraska</v>
          </cell>
          <cell r="B32">
            <v>12</v>
          </cell>
          <cell r="C32">
            <v>0</v>
          </cell>
          <cell r="D32">
            <v>0</v>
          </cell>
          <cell r="E32">
            <v>1</v>
          </cell>
          <cell r="F32">
            <v>0</v>
          </cell>
          <cell r="G32">
            <v>12</v>
          </cell>
          <cell r="H32">
            <v>0</v>
          </cell>
          <cell r="I32">
            <v>4</v>
          </cell>
          <cell r="J32">
            <v>0</v>
          </cell>
          <cell r="K32">
            <v>23.5</v>
          </cell>
          <cell r="L32">
            <v>7.8</v>
          </cell>
          <cell r="M32">
            <v>0</v>
          </cell>
          <cell r="N32">
            <v>11.2</v>
          </cell>
          <cell r="O32">
            <v>6.6</v>
          </cell>
          <cell r="P32">
            <v>25.4</v>
          </cell>
          <cell r="Q32">
            <v>1.2</v>
          </cell>
          <cell r="R32">
            <v>14.9</v>
          </cell>
          <cell r="S32">
            <v>4.2</v>
          </cell>
        </row>
        <row r="33">
          <cell r="A33" t="str">
            <v>Nevada</v>
          </cell>
          <cell r="B33">
            <v>17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14</v>
          </cell>
          <cell r="H33">
            <v>0</v>
          </cell>
          <cell r="I33">
            <v>5</v>
          </cell>
          <cell r="J33">
            <v>0</v>
          </cell>
          <cell r="K33">
            <v>28.6</v>
          </cell>
          <cell r="L33">
            <v>0</v>
          </cell>
          <cell r="M33">
            <v>0</v>
          </cell>
          <cell r="N33">
            <v>7</v>
          </cell>
          <cell r="O33">
            <v>3.1</v>
          </cell>
          <cell r="P33">
            <v>24.7</v>
          </cell>
          <cell r="Q33">
            <v>8.1</v>
          </cell>
          <cell r="R33">
            <v>14.9</v>
          </cell>
          <cell r="S33">
            <v>5.6</v>
          </cell>
        </row>
        <row r="34">
          <cell r="A34" t="str">
            <v>New Hampshire</v>
          </cell>
          <cell r="B34">
            <v>6</v>
          </cell>
          <cell r="C34">
            <v>0</v>
          </cell>
          <cell r="D34">
            <v>0</v>
          </cell>
          <cell r="E34">
            <v>5</v>
          </cell>
          <cell r="F34">
            <v>0</v>
          </cell>
          <cell r="G34">
            <v>8</v>
          </cell>
          <cell r="H34">
            <v>0</v>
          </cell>
          <cell r="I34">
            <v>5</v>
          </cell>
          <cell r="J34">
            <v>0</v>
          </cell>
          <cell r="K34">
            <v>19.899999999999999</v>
          </cell>
          <cell r="L34">
            <v>0</v>
          </cell>
          <cell r="M34">
            <v>0</v>
          </cell>
          <cell r="N34">
            <v>15.6</v>
          </cell>
          <cell r="O34">
            <v>7.5</v>
          </cell>
          <cell r="P34">
            <v>26.4</v>
          </cell>
          <cell r="Q34">
            <v>3.4</v>
          </cell>
          <cell r="R34">
            <v>15.3</v>
          </cell>
          <cell r="S34">
            <v>5.2</v>
          </cell>
        </row>
        <row r="35">
          <cell r="A35" t="str">
            <v>New Jersey</v>
          </cell>
          <cell r="B35">
            <v>53</v>
          </cell>
          <cell r="C35">
            <v>2</v>
          </cell>
          <cell r="D35">
            <v>0</v>
          </cell>
          <cell r="E35">
            <v>1</v>
          </cell>
          <cell r="F35">
            <v>0</v>
          </cell>
          <cell r="G35">
            <v>42</v>
          </cell>
          <cell r="H35">
            <v>0</v>
          </cell>
          <cell r="I35">
            <v>28</v>
          </cell>
          <cell r="J35">
            <v>0</v>
          </cell>
          <cell r="K35">
            <v>30.2</v>
          </cell>
          <cell r="L35">
            <v>8.4</v>
          </cell>
          <cell r="M35">
            <v>0</v>
          </cell>
          <cell r="N35">
            <v>7.6</v>
          </cell>
          <cell r="O35">
            <v>3.2</v>
          </cell>
          <cell r="P35">
            <v>23.5</v>
          </cell>
          <cell r="Q35">
            <v>1.5</v>
          </cell>
          <cell r="R35">
            <v>16</v>
          </cell>
          <cell r="S35">
            <v>4.5999999999999996</v>
          </cell>
        </row>
        <row r="36">
          <cell r="A36" t="str">
            <v>New Mexico</v>
          </cell>
          <cell r="B36">
            <v>15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15</v>
          </cell>
          <cell r="H36">
            <v>0</v>
          </cell>
          <cell r="I36">
            <v>4</v>
          </cell>
          <cell r="J36">
            <v>0</v>
          </cell>
          <cell r="K36">
            <v>27.3</v>
          </cell>
          <cell r="L36">
            <v>6.7</v>
          </cell>
          <cell r="M36">
            <v>0</v>
          </cell>
          <cell r="N36">
            <v>6.9</v>
          </cell>
          <cell r="O36">
            <v>2.9</v>
          </cell>
          <cell r="P36">
            <v>27.7</v>
          </cell>
          <cell r="Q36">
            <v>2.2999999999999998</v>
          </cell>
          <cell r="R36">
            <v>13.8</v>
          </cell>
          <cell r="S36">
            <v>7.4</v>
          </cell>
        </row>
        <row r="37">
          <cell r="A37" t="str">
            <v>New York</v>
          </cell>
          <cell r="B37">
            <v>112</v>
          </cell>
          <cell r="C37">
            <v>58</v>
          </cell>
          <cell r="D37">
            <v>0</v>
          </cell>
          <cell r="E37">
            <v>2</v>
          </cell>
          <cell r="F37">
            <v>0</v>
          </cell>
          <cell r="G37">
            <v>72</v>
          </cell>
          <cell r="H37">
            <v>0</v>
          </cell>
          <cell r="I37">
            <v>30</v>
          </cell>
          <cell r="J37">
            <v>0</v>
          </cell>
          <cell r="K37">
            <v>30.3</v>
          </cell>
          <cell r="L37">
            <v>15.8</v>
          </cell>
          <cell r="M37">
            <v>0</v>
          </cell>
          <cell r="N37">
            <v>7.2</v>
          </cell>
          <cell r="O37">
            <v>2.4</v>
          </cell>
          <cell r="P37">
            <v>19.5</v>
          </cell>
          <cell r="Q37">
            <v>2.2999999999999998</v>
          </cell>
          <cell r="R37">
            <v>13.8</v>
          </cell>
          <cell r="S37">
            <v>3.8</v>
          </cell>
        </row>
        <row r="38">
          <cell r="A38" t="str">
            <v>North Carolina</v>
          </cell>
          <cell r="B38">
            <v>62</v>
          </cell>
          <cell r="C38">
            <v>4</v>
          </cell>
          <cell r="D38">
            <v>0</v>
          </cell>
          <cell r="E38">
            <v>0</v>
          </cell>
          <cell r="F38">
            <v>0</v>
          </cell>
          <cell r="G38">
            <v>35</v>
          </cell>
          <cell r="H38">
            <v>0</v>
          </cell>
          <cell r="I38">
            <v>9</v>
          </cell>
          <cell r="J38">
            <v>0</v>
          </cell>
          <cell r="K38">
            <v>35.700000000000003</v>
          </cell>
          <cell r="L38">
            <v>10.7</v>
          </cell>
          <cell r="M38">
            <v>0</v>
          </cell>
          <cell r="N38">
            <v>5.6</v>
          </cell>
          <cell r="O38">
            <v>3.2</v>
          </cell>
          <cell r="P38">
            <v>20.399999999999999</v>
          </cell>
          <cell r="Q38">
            <v>2.2000000000000002</v>
          </cell>
          <cell r="R38">
            <v>13</v>
          </cell>
          <cell r="S38">
            <v>4.3</v>
          </cell>
        </row>
        <row r="39">
          <cell r="A39" t="str">
            <v>North Dakota</v>
          </cell>
          <cell r="B39">
            <v>5</v>
          </cell>
          <cell r="C39">
            <v>0</v>
          </cell>
          <cell r="D39">
            <v>0</v>
          </cell>
          <cell r="E39">
            <v>1</v>
          </cell>
          <cell r="F39">
            <v>0</v>
          </cell>
          <cell r="G39">
            <v>5</v>
          </cell>
          <cell r="H39">
            <v>0</v>
          </cell>
          <cell r="I39">
            <v>3</v>
          </cell>
          <cell r="J39">
            <v>0</v>
          </cell>
          <cell r="K39">
            <v>25.3</v>
          </cell>
          <cell r="L39">
            <v>5.9</v>
          </cell>
          <cell r="M39">
            <v>0</v>
          </cell>
          <cell r="N39">
            <v>11.8</v>
          </cell>
          <cell r="O39">
            <v>5.4</v>
          </cell>
          <cell r="P39">
            <v>26.1</v>
          </cell>
          <cell r="Q39">
            <v>1.5</v>
          </cell>
          <cell r="R39">
            <v>15.1</v>
          </cell>
          <cell r="S39">
            <v>3.9</v>
          </cell>
        </row>
        <row r="40">
          <cell r="A40" t="str">
            <v>Northern Marianas</v>
          </cell>
          <cell r="B40">
            <v>3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2</v>
          </cell>
          <cell r="H40">
            <v>0</v>
          </cell>
          <cell r="I40">
            <v>1</v>
          </cell>
          <cell r="J40">
            <v>0</v>
          </cell>
          <cell r="K40">
            <v>30.1</v>
          </cell>
          <cell r="L40">
            <v>8.3000000000000007</v>
          </cell>
          <cell r="M40">
            <v>0</v>
          </cell>
          <cell r="N40">
            <v>7.8</v>
          </cell>
          <cell r="O40">
            <v>3.5</v>
          </cell>
          <cell r="P40">
            <v>23</v>
          </cell>
          <cell r="Q40">
            <v>2</v>
          </cell>
          <cell r="R40">
            <v>16</v>
          </cell>
          <cell r="S40">
            <v>4.3</v>
          </cell>
        </row>
        <row r="41">
          <cell r="A41" t="str">
            <v>Ohio</v>
          </cell>
          <cell r="B41">
            <v>66</v>
          </cell>
          <cell r="C41">
            <v>3</v>
          </cell>
          <cell r="D41">
            <v>0</v>
          </cell>
          <cell r="E41">
            <v>3</v>
          </cell>
          <cell r="F41">
            <v>0</v>
          </cell>
          <cell r="G41">
            <v>48</v>
          </cell>
          <cell r="H41">
            <v>0</v>
          </cell>
          <cell r="I41">
            <v>16</v>
          </cell>
          <cell r="J41">
            <v>0</v>
          </cell>
          <cell r="K41">
            <v>30.5</v>
          </cell>
          <cell r="L41">
            <v>9.1</v>
          </cell>
          <cell r="M41">
            <v>0</v>
          </cell>
          <cell r="N41">
            <v>9.4</v>
          </cell>
          <cell r="O41">
            <v>4.2</v>
          </cell>
          <cell r="P41">
            <v>22.5</v>
          </cell>
          <cell r="Q41">
            <v>1.4</v>
          </cell>
          <cell r="R41">
            <v>14</v>
          </cell>
          <cell r="S41">
            <v>4</v>
          </cell>
        </row>
        <row r="42">
          <cell r="A42" t="str">
            <v>Oklahoma</v>
          </cell>
          <cell r="B42">
            <v>16</v>
          </cell>
          <cell r="C42">
            <v>2</v>
          </cell>
          <cell r="D42">
            <v>0</v>
          </cell>
          <cell r="E42">
            <v>0</v>
          </cell>
          <cell r="F42">
            <v>0</v>
          </cell>
          <cell r="G42">
            <v>16</v>
          </cell>
          <cell r="H42">
            <v>0</v>
          </cell>
          <cell r="I42">
            <v>3</v>
          </cell>
          <cell r="J42">
            <v>0</v>
          </cell>
          <cell r="K42">
            <v>27.3</v>
          </cell>
          <cell r="L42">
            <v>11.6</v>
          </cell>
          <cell r="M42">
            <v>0</v>
          </cell>
          <cell r="N42">
            <v>6.1</v>
          </cell>
          <cell r="O42">
            <v>3.8</v>
          </cell>
          <cell r="P42">
            <v>26.1</v>
          </cell>
          <cell r="Q42">
            <v>3.5</v>
          </cell>
          <cell r="R42">
            <v>12.6</v>
          </cell>
          <cell r="S42">
            <v>3.9</v>
          </cell>
        </row>
        <row r="43">
          <cell r="A43" t="str">
            <v>Oregon</v>
          </cell>
          <cell r="B43">
            <v>23</v>
          </cell>
          <cell r="C43">
            <v>1</v>
          </cell>
          <cell r="D43">
            <v>0</v>
          </cell>
          <cell r="E43">
            <v>1</v>
          </cell>
          <cell r="F43">
            <v>0</v>
          </cell>
          <cell r="G43">
            <v>22</v>
          </cell>
          <cell r="H43">
            <v>0</v>
          </cell>
          <cell r="I43">
            <v>14</v>
          </cell>
          <cell r="J43">
            <v>0</v>
          </cell>
          <cell r="K43">
            <v>25.9</v>
          </cell>
          <cell r="L43">
            <v>8.1999999999999993</v>
          </cell>
          <cell r="M43">
            <v>0</v>
          </cell>
          <cell r="N43">
            <v>7.7</v>
          </cell>
          <cell r="O43">
            <v>3.9</v>
          </cell>
          <cell r="P43">
            <v>25.4</v>
          </cell>
          <cell r="Q43">
            <v>2.4</v>
          </cell>
          <cell r="R43">
            <v>16.399999999999999</v>
          </cell>
          <cell r="S43">
            <v>5.3</v>
          </cell>
        </row>
        <row r="44">
          <cell r="A44" t="str">
            <v>Pennsylvania</v>
          </cell>
          <cell r="B44">
            <v>95</v>
          </cell>
          <cell r="C44">
            <v>2</v>
          </cell>
          <cell r="D44">
            <v>0</v>
          </cell>
          <cell r="E44">
            <v>4</v>
          </cell>
          <cell r="F44">
            <v>0</v>
          </cell>
          <cell r="G44">
            <v>62</v>
          </cell>
          <cell r="H44">
            <v>0</v>
          </cell>
          <cell r="I44">
            <v>23</v>
          </cell>
          <cell r="J44">
            <v>0</v>
          </cell>
          <cell r="K44">
            <v>32.4</v>
          </cell>
          <cell r="L44">
            <v>8.1</v>
          </cell>
          <cell r="M44">
            <v>0</v>
          </cell>
          <cell r="N44">
            <v>9.4</v>
          </cell>
          <cell r="O44">
            <v>4.5</v>
          </cell>
          <cell r="P44">
            <v>21</v>
          </cell>
          <cell r="Q44">
            <v>1.2</v>
          </cell>
          <cell r="R44">
            <v>14.2</v>
          </cell>
          <cell r="S44">
            <v>4.3</v>
          </cell>
        </row>
        <row r="45">
          <cell r="A45" t="str">
            <v>Puerto Rico</v>
          </cell>
          <cell r="B45">
            <v>21</v>
          </cell>
          <cell r="C45">
            <v>1</v>
          </cell>
          <cell r="D45">
            <v>0</v>
          </cell>
          <cell r="E45">
            <v>1</v>
          </cell>
          <cell r="F45">
            <v>0</v>
          </cell>
          <cell r="G45">
            <v>16</v>
          </cell>
          <cell r="H45">
            <v>0</v>
          </cell>
          <cell r="I45">
            <v>11</v>
          </cell>
          <cell r="J45">
            <v>0</v>
          </cell>
          <cell r="K45">
            <v>30.1</v>
          </cell>
          <cell r="L45">
            <v>8.3000000000000007</v>
          </cell>
          <cell r="M45">
            <v>0</v>
          </cell>
          <cell r="N45">
            <v>7.8</v>
          </cell>
          <cell r="O45">
            <v>3.5</v>
          </cell>
          <cell r="P45">
            <v>23</v>
          </cell>
          <cell r="Q45">
            <v>2</v>
          </cell>
          <cell r="R45">
            <v>16</v>
          </cell>
          <cell r="S45">
            <v>4.3</v>
          </cell>
        </row>
        <row r="46">
          <cell r="A46" t="str">
            <v>Rhode Island</v>
          </cell>
          <cell r="B46">
            <v>10</v>
          </cell>
          <cell r="C46">
            <v>0</v>
          </cell>
          <cell r="D46">
            <v>0</v>
          </cell>
          <cell r="E46">
            <v>1</v>
          </cell>
          <cell r="F46">
            <v>0</v>
          </cell>
          <cell r="G46">
            <v>9</v>
          </cell>
          <cell r="H46">
            <v>0</v>
          </cell>
          <cell r="I46">
            <v>7</v>
          </cell>
          <cell r="J46">
            <v>0</v>
          </cell>
          <cell r="K46">
            <v>25.9</v>
          </cell>
          <cell r="L46">
            <v>8.6</v>
          </cell>
          <cell r="M46">
            <v>0</v>
          </cell>
          <cell r="N46">
            <v>10</v>
          </cell>
          <cell r="O46">
            <v>3</v>
          </cell>
          <cell r="P46">
            <v>23.3</v>
          </cell>
          <cell r="Q46">
            <v>2.6</v>
          </cell>
          <cell r="R46">
            <v>17.5</v>
          </cell>
          <cell r="S46">
            <v>4.2</v>
          </cell>
        </row>
        <row r="47">
          <cell r="A47" t="str">
            <v>South Carolina</v>
          </cell>
          <cell r="B47">
            <v>36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15</v>
          </cell>
          <cell r="H47">
            <v>1</v>
          </cell>
          <cell r="I47">
            <v>2</v>
          </cell>
          <cell r="J47">
            <v>0</v>
          </cell>
          <cell r="K47">
            <v>41.1</v>
          </cell>
          <cell r="L47">
            <v>0</v>
          </cell>
          <cell r="M47">
            <v>0</v>
          </cell>
          <cell r="N47">
            <v>5</v>
          </cell>
          <cell r="O47">
            <v>2.7</v>
          </cell>
          <cell r="P47">
            <v>17.7</v>
          </cell>
          <cell r="Q47">
            <v>9.3000000000000007</v>
          </cell>
          <cell r="R47">
            <v>10.9</v>
          </cell>
          <cell r="S47">
            <v>3.9</v>
          </cell>
        </row>
        <row r="48">
          <cell r="A48" t="str">
            <v>South Dakota</v>
          </cell>
          <cell r="B48">
            <v>6</v>
          </cell>
          <cell r="C48">
            <v>0</v>
          </cell>
          <cell r="D48">
            <v>0</v>
          </cell>
          <cell r="E48">
            <v>1</v>
          </cell>
          <cell r="F48">
            <v>0</v>
          </cell>
          <cell r="G48">
            <v>6</v>
          </cell>
          <cell r="H48">
            <v>0</v>
          </cell>
          <cell r="I48">
            <v>4</v>
          </cell>
          <cell r="J48">
            <v>0</v>
          </cell>
          <cell r="K48">
            <v>23.6</v>
          </cell>
          <cell r="L48">
            <v>7.2</v>
          </cell>
          <cell r="M48">
            <v>0</v>
          </cell>
          <cell r="N48">
            <v>11.6</v>
          </cell>
          <cell r="O48">
            <v>6.6</v>
          </cell>
          <cell r="P48">
            <v>25</v>
          </cell>
          <cell r="Q48">
            <v>1.3</v>
          </cell>
          <cell r="R48">
            <v>15.3</v>
          </cell>
          <cell r="S48">
            <v>4.4000000000000004</v>
          </cell>
        </row>
        <row r="49">
          <cell r="A49" t="str">
            <v>Tennessee</v>
          </cell>
          <cell r="B49">
            <v>36</v>
          </cell>
          <cell r="C49">
            <v>3</v>
          </cell>
          <cell r="D49">
            <v>0</v>
          </cell>
          <cell r="E49">
            <v>0</v>
          </cell>
          <cell r="F49">
            <v>0</v>
          </cell>
          <cell r="G49">
            <v>19</v>
          </cell>
          <cell r="H49">
            <v>0</v>
          </cell>
          <cell r="I49">
            <v>6</v>
          </cell>
          <cell r="J49">
            <v>0</v>
          </cell>
          <cell r="K49">
            <v>35.4</v>
          </cell>
          <cell r="L49">
            <v>11.4</v>
          </cell>
          <cell r="M49">
            <v>0</v>
          </cell>
          <cell r="N49">
            <v>6.4</v>
          </cell>
          <cell r="O49">
            <v>3.6</v>
          </cell>
          <cell r="P49">
            <v>19</v>
          </cell>
          <cell r="Q49">
            <v>1.9</v>
          </cell>
          <cell r="R49">
            <v>13.3</v>
          </cell>
          <cell r="S49">
            <v>4</v>
          </cell>
        </row>
        <row r="50">
          <cell r="A50" t="str">
            <v>Texas</v>
          </cell>
          <cell r="B50">
            <v>96</v>
          </cell>
          <cell r="C50">
            <v>6</v>
          </cell>
          <cell r="D50">
            <v>0</v>
          </cell>
          <cell r="E50">
            <v>1</v>
          </cell>
          <cell r="F50">
            <v>0</v>
          </cell>
          <cell r="G50">
            <v>74</v>
          </cell>
          <cell r="H50">
            <v>0</v>
          </cell>
          <cell r="I50">
            <v>51</v>
          </cell>
          <cell r="J50">
            <v>0</v>
          </cell>
          <cell r="K50">
            <v>29.9</v>
          </cell>
          <cell r="L50">
            <v>9.6999999999999993</v>
          </cell>
          <cell r="M50">
            <v>0</v>
          </cell>
          <cell r="N50">
            <v>6.9</v>
          </cell>
          <cell r="O50">
            <v>3.6</v>
          </cell>
          <cell r="P50">
            <v>22.9</v>
          </cell>
          <cell r="Q50">
            <v>1.9</v>
          </cell>
          <cell r="R50">
            <v>15.9</v>
          </cell>
          <cell r="S50">
            <v>4.0999999999999996</v>
          </cell>
        </row>
        <row r="51">
          <cell r="A51" t="str">
            <v>US</v>
          </cell>
          <cell r="B51">
            <v>1775</v>
          </cell>
          <cell r="C51">
            <v>157</v>
          </cell>
          <cell r="D51">
            <v>0</v>
          </cell>
          <cell r="E51">
            <v>69</v>
          </cell>
          <cell r="F51">
            <v>19</v>
          </cell>
          <cell r="G51">
            <v>1313</v>
          </cell>
          <cell r="H51">
            <v>1</v>
          </cell>
          <cell r="I51">
            <v>646</v>
          </cell>
          <cell r="J51">
            <v>1</v>
          </cell>
          <cell r="K51">
            <v>29.8</v>
          </cell>
          <cell r="L51">
            <v>9.3000000000000007</v>
          </cell>
          <cell r="M51">
            <v>0</v>
          </cell>
          <cell r="N51">
            <v>7.9</v>
          </cell>
          <cell r="O51">
            <v>4</v>
          </cell>
          <cell r="P51">
            <v>22.2</v>
          </cell>
          <cell r="Q51">
            <v>2.1</v>
          </cell>
          <cell r="R51">
            <v>15.2</v>
          </cell>
          <cell r="S51">
            <v>4.3</v>
          </cell>
        </row>
        <row r="52">
          <cell r="A52" t="str">
            <v>Utah</v>
          </cell>
          <cell r="B52">
            <v>9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12</v>
          </cell>
          <cell r="H52">
            <v>0</v>
          </cell>
          <cell r="I52">
            <v>7</v>
          </cell>
          <cell r="J52">
            <v>0</v>
          </cell>
          <cell r="K52">
            <v>22</v>
          </cell>
          <cell r="L52">
            <v>7.8</v>
          </cell>
          <cell r="M52">
            <v>0</v>
          </cell>
          <cell r="N52">
            <v>7.7</v>
          </cell>
          <cell r="O52">
            <v>4.5</v>
          </cell>
          <cell r="P52">
            <v>28.8</v>
          </cell>
          <cell r="Q52">
            <v>2.1</v>
          </cell>
          <cell r="R52">
            <v>16.399999999999999</v>
          </cell>
          <cell r="S52">
            <v>5.6</v>
          </cell>
        </row>
        <row r="53">
          <cell r="A53" t="str">
            <v>Vermont</v>
          </cell>
          <cell r="B53">
            <v>5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9</v>
          </cell>
          <cell r="H53">
            <v>0</v>
          </cell>
          <cell r="I53">
            <v>2</v>
          </cell>
          <cell r="J53">
            <v>0</v>
          </cell>
          <cell r="K53">
            <v>18.399999999999999</v>
          </cell>
          <cell r="L53">
            <v>6.3</v>
          </cell>
          <cell r="M53">
            <v>0</v>
          </cell>
          <cell r="N53">
            <v>8.4</v>
          </cell>
          <cell r="O53">
            <v>3.4</v>
          </cell>
          <cell r="P53">
            <v>38.799999999999997</v>
          </cell>
          <cell r="Q53">
            <v>2</v>
          </cell>
          <cell r="R53">
            <v>14.4</v>
          </cell>
          <cell r="S53">
            <v>3.3</v>
          </cell>
        </row>
        <row r="54">
          <cell r="A54" t="str">
            <v>Virgin Islands</v>
          </cell>
          <cell r="B54">
            <v>3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  <cell r="J54">
            <v>0</v>
          </cell>
          <cell r="K54">
            <v>30.1</v>
          </cell>
          <cell r="L54">
            <v>8.3000000000000007</v>
          </cell>
          <cell r="M54">
            <v>0</v>
          </cell>
          <cell r="N54">
            <v>7.8</v>
          </cell>
          <cell r="O54">
            <v>3.5</v>
          </cell>
          <cell r="P54">
            <v>23</v>
          </cell>
          <cell r="Q54">
            <v>2</v>
          </cell>
          <cell r="R54">
            <v>16</v>
          </cell>
          <cell r="S54">
            <v>4.3</v>
          </cell>
        </row>
        <row r="55">
          <cell r="A55" t="str">
            <v>Virginia</v>
          </cell>
          <cell r="B55">
            <v>49</v>
          </cell>
          <cell r="C55">
            <v>3</v>
          </cell>
          <cell r="D55">
            <v>0</v>
          </cell>
          <cell r="E55">
            <v>0</v>
          </cell>
          <cell r="F55">
            <v>0</v>
          </cell>
          <cell r="G55">
            <v>35</v>
          </cell>
          <cell r="H55">
            <v>0</v>
          </cell>
          <cell r="I55">
            <v>12</v>
          </cell>
          <cell r="J55">
            <v>0</v>
          </cell>
          <cell r="K55">
            <v>31.1</v>
          </cell>
          <cell r="L55">
            <v>10.3</v>
          </cell>
          <cell r="M55">
            <v>0</v>
          </cell>
          <cell r="N55">
            <v>6.3</v>
          </cell>
          <cell r="O55">
            <v>4.9000000000000004</v>
          </cell>
          <cell r="P55">
            <v>22.2</v>
          </cell>
          <cell r="Q55">
            <v>1.7</v>
          </cell>
          <cell r="R55">
            <v>14.1</v>
          </cell>
          <cell r="S55">
            <v>4.4000000000000004</v>
          </cell>
        </row>
        <row r="56">
          <cell r="A56" t="str">
            <v>Washington</v>
          </cell>
          <cell r="B56">
            <v>31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34</v>
          </cell>
          <cell r="H56">
            <v>0</v>
          </cell>
          <cell r="I56">
            <v>23</v>
          </cell>
          <cell r="J56">
            <v>0</v>
          </cell>
          <cell r="K56">
            <v>23.4</v>
          </cell>
          <cell r="L56">
            <v>8.1</v>
          </cell>
          <cell r="M56">
            <v>0</v>
          </cell>
          <cell r="N56">
            <v>8.1999999999999993</v>
          </cell>
          <cell r="O56">
            <v>4</v>
          </cell>
          <cell r="P56">
            <v>26</v>
          </cell>
          <cell r="Q56">
            <v>2.5</v>
          </cell>
          <cell r="R56">
            <v>17.3</v>
          </cell>
          <cell r="S56">
            <v>5.5</v>
          </cell>
        </row>
        <row r="57">
          <cell r="A57" t="str">
            <v>West Virginia</v>
          </cell>
          <cell r="B57">
            <v>13</v>
          </cell>
          <cell r="C57">
            <v>1</v>
          </cell>
          <cell r="D57">
            <v>0</v>
          </cell>
          <cell r="E57">
            <v>0</v>
          </cell>
          <cell r="F57">
            <v>0</v>
          </cell>
          <cell r="G57">
            <v>13</v>
          </cell>
          <cell r="H57">
            <v>0</v>
          </cell>
          <cell r="I57">
            <v>1</v>
          </cell>
          <cell r="J57">
            <v>0</v>
          </cell>
          <cell r="K57">
            <v>28.8</v>
          </cell>
          <cell r="L57">
            <v>10.8</v>
          </cell>
          <cell r="M57">
            <v>0</v>
          </cell>
          <cell r="N57">
            <v>7.9</v>
          </cell>
          <cell r="O57">
            <v>4.2</v>
          </cell>
          <cell r="P57">
            <v>27.2</v>
          </cell>
          <cell r="Q57">
            <v>2</v>
          </cell>
          <cell r="R57">
            <v>10.199999999999999</v>
          </cell>
          <cell r="S57">
            <v>3.9</v>
          </cell>
        </row>
        <row r="58">
          <cell r="A58" t="str">
            <v>Wisconsin</v>
          </cell>
          <cell r="B58">
            <v>31</v>
          </cell>
          <cell r="C58">
            <v>1</v>
          </cell>
          <cell r="D58">
            <v>0</v>
          </cell>
          <cell r="E58">
            <v>3</v>
          </cell>
          <cell r="F58">
            <v>0</v>
          </cell>
          <cell r="G58">
            <v>30</v>
          </cell>
          <cell r="H58">
            <v>0</v>
          </cell>
          <cell r="I58">
            <v>20</v>
          </cell>
          <cell r="J58">
            <v>0</v>
          </cell>
          <cell r="K58">
            <v>25.2</v>
          </cell>
          <cell r="L58">
            <v>8.4</v>
          </cell>
          <cell r="M58">
            <v>0</v>
          </cell>
          <cell r="N58">
            <v>10.5</v>
          </cell>
          <cell r="O58">
            <v>4.8</v>
          </cell>
          <cell r="P58">
            <v>24.3</v>
          </cell>
          <cell r="Q58">
            <v>1.2</v>
          </cell>
          <cell r="R58">
            <v>16.100000000000001</v>
          </cell>
          <cell r="S58">
            <v>4.5</v>
          </cell>
        </row>
        <row r="59">
          <cell r="A59" t="str">
            <v>Wyoming</v>
          </cell>
          <cell r="B59">
            <v>7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5</v>
          </cell>
          <cell r="H59">
            <v>0</v>
          </cell>
          <cell r="I59">
            <v>2</v>
          </cell>
          <cell r="J59">
            <v>0</v>
          </cell>
          <cell r="K59">
            <v>30.1</v>
          </cell>
          <cell r="L59">
            <v>7.2</v>
          </cell>
          <cell r="M59">
            <v>0</v>
          </cell>
          <cell r="N59">
            <v>8.5</v>
          </cell>
          <cell r="O59">
            <v>3.2</v>
          </cell>
          <cell r="P59">
            <v>24.7</v>
          </cell>
          <cell r="Q59">
            <v>2.6</v>
          </cell>
          <cell r="R59">
            <v>14</v>
          </cell>
          <cell r="S59">
            <v>4.7</v>
          </cell>
        </row>
      </sheetData>
      <sheetData sheetId="9">
        <row r="2">
          <cell r="BL2">
            <v>11</v>
          </cell>
          <cell r="BM2">
            <v>0</v>
          </cell>
          <cell r="BN2">
            <v>0</v>
          </cell>
          <cell r="BO2">
            <v>9</v>
          </cell>
          <cell r="BP2">
            <v>1</v>
          </cell>
          <cell r="BQ2">
            <v>12</v>
          </cell>
          <cell r="BR2">
            <v>0</v>
          </cell>
          <cell r="BS2">
            <v>8</v>
          </cell>
          <cell r="BT2">
            <v>0</v>
          </cell>
        </row>
        <row r="3">
          <cell r="A3" t="str">
            <v>Iowa</v>
          </cell>
          <cell r="AP3">
            <v>11</v>
          </cell>
          <cell r="AQ3">
            <v>0</v>
          </cell>
          <cell r="AR3">
            <v>0</v>
          </cell>
          <cell r="AS3">
            <v>9</v>
          </cell>
          <cell r="AT3">
            <v>1</v>
          </cell>
          <cell r="AU3">
            <v>12</v>
          </cell>
          <cell r="AV3">
            <v>0</v>
          </cell>
          <cell r="AW3">
            <v>8</v>
          </cell>
          <cell r="AX3">
            <v>0</v>
          </cell>
          <cell r="BL3">
            <v>17</v>
          </cell>
          <cell r="BM3">
            <v>0</v>
          </cell>
          <cell r="BN3">
            <v>0</v>
          </cell>
          <cell r="BO3">
            <v>14</v>
          </cell>
          <cell r="BP3">
            <v>1</v>
          </cell>
          <cell r="BQ3">
            <v>20</v>
          </cell>
          <cell r="BR3">
            <v>0</v>
          </cell>
          <cell r="BS3">
            <v>13</v>
          </cell>
          <cell r="BT3">
            <v>0</v>
          </cell>
        </row>
        <row r="4">
          <cell r="A4" t="str">
            <v>New Hampshire</v>
          </cell>
          <cell r="AP4">
            <v>6</v>
          </cell>
          <cell r="AQ4">
            <v>0</v>
          </cell>
          <cell r="AR4">
            <v>0</v>
          </cell>
          <cell r="AS4">
            <v>5</v>
          </cell>
          <cell r="AT4">
            <v>0</v>
          </cell>
          <cell r="AU4">
            <v>8</v>
          </cell>
          <cell r="AV4">
            <v>0</v>
          </cell>
          <cell r="AW4">
            <v>5</v>
          </cell>
          <cell r="AX4">
            <v>0</v>
          </cell>
          <cell r="BL4">
            <v>33</v>
          </cell>
          <cell r="BM4">
            <v>0</v>
          </cell>
          <cell r="BN4">
            <v>0</v>
          </cell>
          <cell r="BO4">
            <v>14</v>
          </cell>
          <cell r="BP4">
            <v>1</v>
          </cell>
          <cell r="BQ4">
            <v>35</v>
          </cell>
          <cell r="BR4">
            <v>0</v>
          </cell>
          <cell r="BS4">
            <v>18</v>
          </cell>
          <cell r="BT4">
            <v>0</v>
          </cell>
        </row>
        <row r="5">
          <cell r="A5" t="str">
            <v>Nevada</v>
          </cell>
          <cell r="AP5">
            <v>16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15</v>
          </cell>
          <cell r="AV5">
            <v>0</v>
          </cell>
          <cell r="AW5">
            <v>5</v>
          </cell>
          <cell r="AX5">
            <v>0</v>
          </cell>
          <cell r="BL5">
            <v>69</v>
          </cell>
          <cell r="BM5">
            <v>0</v>
          </cell>
          <cell r="BN5">
            <v>0</v>
          </cell>
          <cell r="BO5">
            <v>14</v>
          </cell>
          <cell r="BP5">
            <v>1</v>
          </cell>
          <cell r="BQ5">
            <v>50</v>
          </cell>
          <cell r="BR5">
            <v>1</v>
          </cell>
          <cell r="BS5">
            <v>20</v>
          </cell>
          <cell r="BT5">
            <v>0</v>
          </cell>
        </row>
        <row r="6">
          <cell r="A6" t="str">
            <v>South Carolina</v>
          </cell>
          <cell r="AP6">
            <v>36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15</v>
          </cell>
          <cell r="AV6">
            <v>1</v>
          </cell>
          <cell r="AW6">
            <v>2</v>
          </cell>
          <cell r="AX6">
            <v>0</v>
          </cell>
          <cell r="BL6">
            <v>638</v>
          </cell>
          <cell r="BM6">
            <v>34</v>
          </cell>
          <cell r="BN6">
            <v>0</v>
          </cell>
          <cell r="BO6">
            <v>25</v>
          </cell>
          <cell r="BP6">
            <v>19</v>
          </cell>
          <cell r="BQ6">
            <v>519</v>
          </cell>
          <cell r="BR6">
            <v>1</v>
          </cell>
          <cell r="BS6">
            <v>275</v>
          </cell>
          <cell r="BT6">
            <v>1</v>
          </cell>
        </row>
        <row r="7">
          <cell r="A7" t="str">
            <v>Alabama</v>
          </cell>
          <cell r="AP7">
            <v>32</v>
          </cell>
          <cell r="AQ7">
            <v>3</v>
          </cell>
          <cell r="AR7">
            <v>0</v>
          </cell>
          <cell r="AS7">
            <v>0</v>
          </cell>
          <cell r="AT7">
            <v>0</v>
          </cell>
          <cell r="AU7">
            <v>14</v>
          </cell>
          <cell r="AV7">
            <v>0</v>
          </cell>
          <cell r="AW7">
            <v>3</v>
          </cell>
          <cell r="AX7">
            <v>0</v>
          </cell>
          <cell r="BL7">
            <v>796</v>
          </cell>
          <cell r="BM7">
            <v>57</v>
          </cell>
          <cell r="BN7">
            <v>0</v>
          </cell>
          <cell r="BO7">
            <v>29</v>
          </cell>
          <cell r="BP7">
            <v>19</v>
          </cell>
          <cell r="BQ7">
            <v>640</v>
          </cell>
          <cell r="BR7">
            <v>1</v>
          </cell>
          <cell r="BS7">
            <v>321</v>
          </cell>
          <cell r="BT7">
            <v>1</v>
          </cell>
        </row>
        <row r="8">
          <cell r="A8" t="str">
            <v>American Samoa</v>
          </cell>
          <cell r="AP8">
            <v>3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2</v>
          </cell>
          <cell r="AV8">
            <v>0</v>
          </cell>
          <cell r="AW8">
            <v>1</v>
          </cell>
          <cell r="AX8">
            <v>0</v>
          </cell>
          <cell r="BL8">
            <v>799</v>
          </cell>
          <cell r="BM8">
            <v>57</v>
          </cell>
          <cell r="BN8">
            <v>0</v>
          </cell>
          <cell r="BO8">
            <v>29</v>
          </cell>
          <cell r="BP8">
            <v>19</v>
          </cell>
          <cell r="BQ8">
            <v>642</v>
          </cell>
          <cell r="BR8">
            <v>1</v>
          </cell>
          <cell r="BS8">
            <v>322</v>
          </cell>
          <cell r="BT8">
            <v>1</v>
          </cell>
        </row>
        <row r="9">
          <cell r="A9" t="str">
            <v>Arkansas</v>
          </cell>
          <cell r="AP9">
            <v>18</v>
          </cell>
          <cell r="AQ9">
            <v>2</v>
          </cell>
          <cell r="AR9">
            <v>0</v>
          </cell>
          <cell r="AS9">
            <v>0</v>
          </cell>
          <cell r="AT9">
            <v>0</v>
          </cell>
          <cell r="AU9">
            <v>9</v>
          </cell>
          <cell r="AV9">
            <v>0</v>
          </cell>
          <cell r="AW9">
            <v>2</v>
          </cell>
          <cell r="AX9">
            <v>0</v>
          </cell>
          <cell r="BL9">
            <v>1096</v>
          </cell>
          <cell r="BM9">
            <v>88</v>
          </cell>
          <cell r="BN9">
            <v>0</v>
          </cell>
          <cell r="BO9">
            <v>40</v>
          </cell>
          <cell r="BP9">
            <v>19</v>
          </cell>
          <cell r="BQ9">
            <v>822</v>
          </cell>
          <cell r="BR9">
            <v>1</v>
          </cell>
          <cell r="BS9">
            <v>380</v>
          </cell>
          <cell r="BT9">
            <v>1</v>
          </cell>
        </row>
        <row r="10">
          <cell r="A10" t="str">
            <v>California</v>
          </cell>
          <cell r="AP10">
            <v>145</v>
          </cell>
          <cell r="AQ10">
            <v>3</v>
          </cell>
          <cell r="AR10">
            <v>0</v>
          </cell>
          <cell r="AS10">
            <v>3</v>
          </cell>
          <cell r="AT10">
            <v>0</v>
          </cell>
          <cell r="AU10">
            <v>158</v>
          </cell>
          <cell r="AV10">
            <v>0</v>
          </cell>
          <cell r="AW10">
            <v>106</v>
          </cell>
          <cell r="AX10">
            <v>1</v>
          </cell>
          <cell r="BL10">
            <v>1160</v>
          </cell>
          <cell r="BM10">
            <v>94</v>
          </cell>
          <cell r="BN10">
            <v>0</v>
          </cell>
          <cell r="BO10">
            <v>40</v>
          </cell>
          <cell r="BP10">
            <v>19</v>
          </cell>
          <cell r="BQ10">
            <v>851</v>
          </cell>
          <cell r="BR10">
            <v>1</v>
          </cell>
          <cell r="BS10">
            <v>386</v>
          </cell>
          <cell r="BT10">
            <v>1</v>
          </cell>
        </row>
        <row r="11">
          <cell r="A11" t="str">
            <v>Colorado</v>
          </cell>
          <cell r="AP11">
            <v>24</v>
          </cell>
          <cell r="AQ11">
            <v>1</v>
          </cell>
          <cell r="AR11">
            <v>0</v>
          </cell>
          <cell r="AS11">
            <v>1</v>
          </cell>
          <cell r="AT11">
            <v>0</v>
          </cell>
          <cell r="AU11">
            <v>27</v>
          </cell>
          <cell r="AV11">
            <v>0</v>
          </cell>
          <cell r="AW11">
            <v>15</v>
          </cell>
          <cell r="AX11">
            <v>0</v>
          </cell>
          <cell r="BL11">
            <v>1182</v>
          </cell>
          <cell r="BM11">
            <v>95</v>
          </cell>
          <cell r="BN11">
            <v>0</v>
          </cell>
          <cell r="BO11">
            <v>40</v>
          </cell>
          <cell r="BP11">
            <v>19</v>
          </cell>
          <cell r="BQ11">
            <v>868</v>
          </cell>
          <cell r="BR11">
            <v>1</v>
          </cell>
          <cell r="BS11">
            <v>397</v>
          </cell>
          <cell r="BT11">
            <v>1</v>
          </cell>
        </row>
        <row r="12">
          <cell r="A12" t="str">
            <v>Democrats Abroad</v>
          </cell>
          <cell r="AP12">
            <v>6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</v>
          </cell>
          <cell r="AV12">
            <v>0</v>
          </cell>
          <cell r="AW12">
            <v>3</v>
          </cell>
          <cell r="AX12">
            <v>0</v>
          </cell>
          <cell r="BL12">
            <v>1240</v>
          </cell>
          <cell r="BM12">
            <v>96</v>
          </cell>
          <cell r="BN12">
            <v>0</v>
          </cell>
          <cell r="BO12">
            <v>40</v>
          </cell>
          <cell r="BP12">
            <v>19</v>
          </cell>
          <cell r="BQ12">
            <v>904</v>
          </cell>
          <cell r="BR12">
            <v>1</v>
          </cell>
          <cell r="BS12">
            <v>409</v>
          </cell>
          <cell r="BT12">
            <v>1</v>
          </cell>
        </row>
        <row r="13">
          <cell r="A13" t="str">
            <v>Maine</v>
          </cell>
          <cell r="AP13">
            <v>8</v>
          </cell>
          <cell r="AQ13">
            <v>1</v>
          </cell>
          <cell r="AR13">
            <v>0</v>
          </cell>
          <cell r="AS13">
            <v>1</v>
          </cell>
          <cell r="AT13">
            <v>0</v>
          </cell>
          <cell r="AU13">
            <v>7</v>
          </cell>
          <cell r="AV13">
            <v>0</v>
          </cell>
          <cell r="AW13">
            <v>6</v>
          </cell>
          <cell r="AX13">
            <v>0</v>
          </cell>
          <cell r="BL13">
            <v>1271</v>
          </cell>
          <cell r="BM13">
            <v>97</v>
          </cell>
          <cell r="BN13">
            <v>0</v>
          </cell>
          <cell r="BO13">
            <v>43</v>
          </cell>
          <cell r="BP13">
            <v>19</v>
          </cell>
          <cell r="BQ13">
            <v>934</v>
          </cell>
          <cell r="BR13">
            <v>1</v>
          </cell>
          <cell r="BS13">
            <v>428</v>
          </cell>
          <cell r="BT13">
            <v>1</v>
          </cell>
        </row>
        <row r="14">
          <cell r="A14" t="str">
            <v>Massachusetts</v>
          </cell>
          <cell r="AP14">
            <v>30</v>
          </cell>
          <cell r="AQ14">
            <v>2</v>
          </cell>
          <cell r="AR14">
            <v>0</v>
          </cell>
          <cell r="AS14">
            <v>3</v>
          </cell>
          <cell r="AT14">
            <v>0</v>
          </cell>
          <cell r="AU14">
            <v>28</v>
          </cell>
          <cell r="AV14">
            <v>0</v>
          </cell>
          <cell r="AW14">
            <v>27</v>
          </cell>
          <cell r="AX14">
            <v>0</v>
          </cell>
          <cell r="BL14">
            <v>1566</v>
          </cell>
          <cell r="BM14">
            <v>165</v>
          </cell>
          <cell r="BN14">
            <v>0</v>
          </cell>
          <cell r="BO14">
            <v>52</v>
          </cell>
          <cell r="BP14">
            <v>19</v>
          </cell>
          <cell r="BQ14">
            <v>1133</v>
          </cell>
          <cell r="BR14">
            <v>1</v>
          </cell>
          <cell r="BS14">
            <v>520</v>
          </cell>
          <cell r="BT14">
            <v>1</v>
          </cell>
        </row>
        <row r="15">
          <cell r="A15" t="str">
            <v>Minnesota</v>
          </cell>
          <cell r="AP15">
            <v>24</v>
          </cell>
          <cell r="AQ15">
            <v>1</v>
          </cell>
          <cell r="AR15">
            <v>0</v>
          </cell>
          <cell r="AS15">
            <v>2</v>
          </cell>
          <cell r="AT15">
            <v>18</v>
          </cell>
          <cell r="AU15">
            <v>21</v>
          </cell>
          <cell r="AV15">
            <v>0</v>
          </cell>
          <cell r="AW15">
            <v>9</v>
          </cell>
          <cell r="AX15">
            <v>0</v>
          </cell>
          <cell r="BL15">
            <v>1583</v>
          </cell>
          <cell r="BM15">
            <v>165</v>
          </cell>
          <cell r="BN15">
            <v>0</v>
          </cell>
          <cell r="BO15">
            <v>54</v>
          </cell>
          <cell r="BP15">
            <v>19</v>
          </cell>
          <cell r="BQ15">
            <v>1152</v>
          </cell>
          <cell r="BR15">
            <v>1</v>
          </cell>
          <cell r="BS15">
            <v>528</v>
          </cell>
          <cell r="BT15">
            <v>1</v>
          </cell>
        </row>
        <row r="16">
          <cell r="A16" t="str">
            <v>North Carolina</v>
          </cell>
          <cell r="AP16">
            <v>62</v>
          </cell>
          <cell r="AQ16">
            <v>5</v>
          </cell>
          <cell r="AR16">
            <v>0</v>
          </cell>
          <cell r="AS16">
            <v>0</v>
          </cell>
          <cell r="AT16">
            <v>0</v>
          </cell>
          <cell r="AU16">
            <v>35</v>
          </cell>
          <cell r="AV16">
            <v>0</v>
          </cell>
          <cell r="AW16">
            <v>8</v>
          </cell>
          <cell r="AX16">
            <v>0</v>
          </cell>
          <cell r="BL16">
            <v>1617</v>
          </cell>
          <cell r="BM16">
            <v>165</v>
          </cell>
          <cell r="BN16">
            <v>0</v>
          </cell>
          <cell r="BO16">
            <v>63</v>
          </cell>
          <cell r="BP16">
            <v>19</v>
          </cell>
          <cell r="BQ16">
            <v>1180</v>
          </cell>
          <cell r="BR16">
            <v>1</v>
          </cell>
          <cell r="BS16">
            <v>539</v>
          </cell>
          <cell r="BT16">
            <v>1</v>
          </cell>
        </row>
        <row r="17">
          <cell r="A17" t="str">
            <v>Oklahoma</v>
          </cell>
          <cell r="AP17">
            <v>18</v>
          </cell>
          <cell r="AQ17">
            <v>2</v>
          </cell>
          <cell r="AR17">
            <v>0</v>
          </cell>
          <cell r="AS17">
            <v>0</v>
          </cell>
          <cell r="AT17">
            <v>0</v>
          </cell>
          <cell r="AU17">
            <v>15</v>
          </cell>
          <cell r="AV17">
            <v>0</v>
          </cell>
          <cell r="AW17">
            <v>2</v>
          </cell>
          <cell r="AX17">
            <v>0</v>
          </cell>
          <cell r="BL17">
            <v>1642</v>
          </cell>
          <cell r="BM17">
            <v>166</v>
          </cell>
          <cell r="BN17">
            <v>0</v>
          </cell>
          <cell r="BO17">
            <v>64</v>
          </cell>
          <cell r="BP17">
            <v>19</v>
          </cell>
          <cell r="BQ17">
            <v>1205</v>
          </cell>
          <cell r="BR17">
            <v>1</v>
          </cell>
          <cell r="BS17">
            <v>544</v>
          </cell>
          <cell r="BT17">
            <v>1</v>
          </cell>
        </row>
        <row r="18">
          <cell r="A18" t="str">
            <v>Tennessee</v>
          </cell>
          <cell r="AP18">
            <v>37</v>
          </cell>
          <cell r="AQ18">
            <v>3</v>
          </cell>
          <cell r="AR18">
            <v>0</v>
          </cell>
          <cell r="AS18">
            <v>0</v>
          </cell>
          <cell r="AT18">
            <v>0</v>
          </cell>
          <cell r="AU18">
            <v>19</v>
          </cell>
          <cell r="AV18">
            <v>0</v>
          </cell>
          <cell r="AW18">
            <v>5</v>
          </cell>
          <cell r="AX18">
            <v>0</v>
          </cell>
          <cell r="BL18">
            <v>1691</v>
          </cell>
          <cell r="BM18">
            <v>170</v>
          </cell>
          <cell r="BN18">
            <v>0</v>
          </cell>
          <cell r="BO18">
            <v>65</v>
          </cell>
          <cell r="BP18">
            <v>19</v>
          </cell>
          <cell r="BQ18">
            <v>1247</v>
          </cell>
          <cell r="BR18">
            <v>1</v>
          </cell>
          <cell r="BS18">
            <v>563</v>
          </cell>
          <cell r="BT18">
            <v>1</v>
          </cell>
        </row>
        <row r="19">
          <cell r="A19" t="str">
            <v>Texas</v>
          </cell>
          <cell r="AP19">
            <v>98</v>
          </cell>
          <cell r="AQ19">
            <v>7</v>
          </cell>
          <cell r="AR19">
            <v>0</v>
          </cell>
          <cell r="AS19">
            <v>1</v>
          </cell>
          <cell r="AT19">
            <v>0</v>
          </cell>
          <cell r="AU19">
            <v>73</v>
          </cell>
          <cell r="AV19">
            <v>0</v>
          </cell>
          <cell r="AW19">
            <v>49</v>
          </cell>
          <cell r="AX19">
            <v>0</v>
          </cell>
          <cell r="BL19">
            <v>1788</v>
          </cell>
          <cell r="BM19">
            <v>173</v>
          </cell>
          <cell r="BN19">
            <v>0</v>
          </cell>
          <cell r="BO19">
            <v>67</v>
          </cell>
          <cell r="BP19">
            <v>19</v>
          </cell>
          <cell r="BQ19">
            <v>1324</v>
          </cell>
          <cell r="BR19">
            <v>1</v>
          </cell>
          <cell r="BS19">
            <v>599</v>
          </cell>
          <cell r="BT19">
            <v>1</v>
          </cell>
        </row>
        <row r="20">
          <cell r="A20" t="str">
            <v>Utah</v>
          </cell>
          <cell r="AP20">
            <v>9</v>
          </cell>
          <cell r="AQ20">
            <v>1</v>
          </cell>
          <cell r="AR20">
            <v>0</v>
          </cell>
          <cell r="AS20">
            <v>0</v>
          </cell>
          <cell r="AT20">
            <v>0</v>
          </cell>
          <cell r="AU20">
            <v>12</v>
          </cell>
          <cell r="AV20">
            <v>0</v>
          </cell>
          <cell r="AW20">
            <v>7</v>
          </cell>
          <cell r="AX20">
            <v>0</v>
          </cell>
          <cell r="BL20">
            <v>1791</v>
          </cell>
          <cell r="BM20">
            <v>173</v>
          </cell>
          <cell r="BN20">
            <v>0</v>
          </cell>
          <cell r="BO20">
            <v>67</v>
          </cell>
          <cell r="BP20">
            <v>19</v>
          </cell>
          <cell r="BQ20">
            <v>1326</v>
          </cell>
          <cell r="BR20">
            <v>1</v>
          </cell>
          <cell r="BS20">
            <v>601</v>
          </cell>
          <cell r="BT20">
            <v>1</v>
          </cell>
        </row>
        <row r="21">
          <cell r="A21" t="str">
            <v>Vermont</v>
          </cell>
          <cell r="AP21">
            <v>4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10</v>
          </cell>
          <cell r="AV21">
            <v>0</v>
          </cell>
          <cell r="AW21">
            <v>2</v>
          </cell>
          <cell r="AX21">
            <v>0</v>
          </cell>
        </row>
        <row r="22">
          <cell r="A22" t="str">
            <v>Virginia</v>
          </cell>
          <cell r="AP22">
            <v>51</v>
          </cell>
          <cell r="AQ22">
            <v>3</v>
          </cell>
          <cell r="AR22">
            <v>0</v>
          </cell>
          <cell r="AS22">
            <v>0</v>
          </cell>
          <cell r="AT22">
            <v>0</v>
          </cell>
          <cell r="AU22">
            <v>35</v>
          </cell>
          <cell r="AV22">
            <v>0</v>
          </cell>
          <cell r="AW22">
            <v>10</v>
          </cell>
          <cell r="AX22">
            <v>0</v>
          </cell>
        </row>
        <row r="23">
          <cell r="A23" t="str">
            <v>Idaho</v>
          </cell>
          <cell r="AP23">
            <v>9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10</v>
          </cell>
          <cell r="AV23">
            <v>0</v>
          </cell>
          <cell r="AW23">
            <v>1</v>
          </cell>
          <cell r="AX23">
            <v>0</v>
          </cell>
        </row>
        <row r="24">
          <cell r="A24" t="str">
            <v>Michigan</v>
          </cell>
          <cell r="AP24">
            <v>58</v>
          </cell>
          <cell r="AQ24">
            <v>3</v>
          </cell>
          <cell r="AR24">
            <v>0</v>
          </cell>
          <cell r="AS24">
            <v>2</v>
          </cell>
          <cell r="AT24">
            <v>0</v>
          </cell>
          <cell r="AU24">
            <v>46</v>
          </cell>
          <cell r="AV24">
            <v>0</v>
          </cell>
          <cell r="AW24">
            <v>16</v>
          </cell>
          <cell r="AX24">
            <v>0</v>
          </cell>
        </row>
        <row r="25">
          <cell r="A25" t="str">
            <v>Mississippi</v>
          </cell>
          <cell r="AP25">
            <v>23</v>
          </cell>
          <cell r="AQ25">
            <v>2</v>
          </cell>
          <cell r="AR25">
            <v>0</v>
          </cell>
          <cell r="AS25">
            <v>0</v>
          </cell>
          <cell r="AT25">
            <v>0</v>
          </cell>
          <cell r="AU25">
            <v>9</v>
          </cell>
          <cell r="AV25">
            <v>0</v>
          </cell>
          <cell r="AW25">
            <v>2</v>
          </cell>
          <cell r="AX25">
            <v>0</v>
          </cell>
        </row>
        <row r="26">
          <cell r="A26" t="str">
            <v>Missouri</v>
          </cell>
          <cell r="AP26">
            <v>34</v>
          </cell>
          <cell r="AQ26">
            <v>14</v>
          </cell>
          <cell r="AR26">
            <v>0</v>
          </cell>
          <cell r="AS26">
            <v>0</v>
          </cell>
          <cell r="AT26">
            <v>0</v>
          </cell>
          <cell r="AU26">
            <v>16</v>
          </cell>
          <cell r="AV26">
            <v>0</v>
          </cell>
          <cell r="AW26">
            <v>4</v>
          </cell>
          <cell r="AX26">
            <v>0</v>
          </cell>
        </row>
        <row r="27">
          <cell r="A27" t="str">
            <v>North Dakota</v>
          </cell>
          <cell r="AP27">
            <v>5</v>
          </cell>
          <cell r="AQ27">
            <v>0</v>
          </cell>
          <cell r="AR27">
            <v>0</v>
          </cell>
          <cell r="AS27">
            <v>1</v>
          </cell>
          <cell r="AT27">
            <v>0</v>
          </cell>
          <cell r="AU27">
            <v>6</v>
          </cell>
          <cell r="AV27">
            <v>0</v>
          </cell>
          <cell r="AW27">
            <v>2</v>
          </cell>
          <cell r="AX27">
            <v>0</v>
          </cell>
        </row>
        <row r="28">
          <cell r="A28" t="str">
            <v>Ohio</v>
          </cell>
          <cell r="AP28">
            <v>66</v>
          </cell>
          <cell r="AQ28">
            <v>3</v>
          </cell>
          <cell r="AR28">
            <v>0</v>
          </cell>
          <cell r="AS28">
            <v>3</v>
          </cell>
          <cell r="AT28">
            <v>0</v>
          </cell>
          <cell r="AU28">
            <v>50</v>
          </cell>
          <cell r="AV28">
            <v>0</v>
          </cell>
          <cell r="AW28">
            <v>14</v>
          </cell>
          <cell r="AX28">
            <v>0</v>
          </cell>
        </row>
        <row r="29">
          <cell r="A29" t="str">
            <v>Washington</v>
          </cell>
          <cell r="AP29">
            <v>29</v>
          </cell>
          <cell r="AQ29">
            <v>4</v>
          </cell>
          <cell r="AR29">
            <v>0</v>
          </cell>
          <cell r="AS29">
            <v>1</v>
          </cell>
          <cell r="AT29">
            <v>0</v>
          </cell>
          <cell r="AU29">
            <v>34</v>
          </cell>
          <cell r="AV29">
            <v>0</v>
          </cell>
          <cell r="AW29">
            <v>21</v>
          </cell>
          <cell r="AX29">
            <v>0</v>
          </cell>
        </row>
        <row r="30">
          <cell r="A30" t="str">
            <v>Northern Marianas</v>
          </cell>
          <cell r="AP30">
            <v>3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2</v>
          </cell>
          <cell r="AV30">
            <v>0</v>
          </cell>
          <cell r="AW30">
            <v>1</v>
          </cell>
          <cell r="AX30">
            <v>0</v>
          </cell>
        </row>
        <row r="31">
          <cell r="A31" t="str">
            <v>Arizona</v>
          </cell>
          <cell r="AP31">
            <v>34</v>
          </cell>
          <cell r="AQ31">
            <v>1</v>
          </cell>
          <cell r="AR31">
            <v>0</v>
          </cell>
          <cell r="AS31">
            <v>1</v>
          </cell>
          <cell r="AT31">
            <v>0</v>
          </cell>
          <cell r="AU31">
            <v>24</v>
          </cell>
          <cell r="AV31">
            <v>0</v>
          </cell>
          <cell r="AW31">
            <v>7</v>
          </cell>
          <cell r="AX31">
            <v>0</v>
          </cell>
        </row>
        <row r="32">
          <cell r="A32" t="str">
            <v>Florida</v>
          </cell>
          <cell r="AP32">
            <v>126</v>
          </cell>
          <cell r="AQ32">
            <v>24</v>
          </cell>
          <cell r="AR32">
            <v>0</v>
          </cell>
          <cell r="AS32">
            <v>0</v>
          </cell>
          <cell r="AT32">
            <v>0</v>
          </cell>
          <cell r="AU32">
            <v>52</v>
          </cell>
          <cell r="AV32">
            <v>0</v>
          </cell>
          <cell r="AW32">
            <v>17</v>
          </cell>
          <cell r="AX32">
            <v>0</v>
          </cell>
        </row>
        <row r="33">
          <cell r="A33" t="str">
            <v>Illinois</v>
          </cell>
          <cell r="AP33">
            <v>71</v>
          </cell>
          <cell r="AQ33">
            <v>3</v>
          </cell>
          <cell r="AR33">
            <v>0</v>
          </cell>
          <cell r="AS33">
            <v>7</v>
          </cell>
          <cell r="AT33">
            <v>0</v>
          </cell>
          <cell r="AU33">
            <v>54</v>
          </cell>
          <cell r="AV33">
            <v>0</v>
          </cell>
          <cell r="AW33">
            <v>20</v>
          </cell>
          <cell r="AX33">
            <v>0</v>
          </cell>
        </row>
        <row r="34">
          <cell r="A34" t="str">
            <v>Georgia</v>
          </cell>
          <cell r="AP34">
            <v>64</v>
          </cell>
          <cell r="AQ34">
            <v>6</v>
          </cell>
          <cell r="AR34">
            <v>0</v>
          </cell>
          <cell r="AS34">
            <v>0</v>
          </cell>
          <cell r="AT34">
            <v>0</v>
          </cell>
          <cell r="AU34">
            <v>29</v>
          </cell>
          <cell r="AV34">
            <v>0</v>
          </cell>
          <cell r="AW34">
            <v>6</v>
          </cell>
          <cell r="AX34">
            <v>0</v>
          </cell>
        </row>
        <row r="35">
          <cell r="A35" t="str">
            <v>Alaska</v>
          </cell>
          <cell r="AP35">
            <v>7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6</v>
          </cell>
          <cell r="AV35">
            <v>0</v>
          </cell>
          <cell r="AW35">
            <v>2</v>
          </cell>
          <cell r="AX35">
            <v>0</v>
          </cell>
        </row>
        <row r="36">
          <cell r="A36" t="str">
            <v>Hawaii</v>
          </cell>
          <cell r="AP36">
            <v>9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9</v>
          </cell>
          <cell r="AV36">
            <v>0</v>
          </cell>
          <cell r="AW36">
            <v>6</v>
          </cell>
          <cell r="AX36">
            <v>0</v>
          </cell>
        </row>
        <row r="37">
          <cell r="A37" t="str">
            <v>Louisiana</v>
          </cell>
          <cell r="AP37">
            <v>35</v>
          </cell>
          <cell r="AQ37">
            <v>1</v>
          </cell>
          <cell r="AR37">
            <v>0</v>
          </cell>
          <cell r="AS37">
            <v>0</v>
          </cell>
          <cell r="AT37">
            <v>0</v>
          </cell>
          <cell r="AU37">
            <v>15</v>
          </cell>
          <cell r="AV37">
            <v>0</v>
          </cell>
          <cell r="AW37">
            <v>3</v>
          </cell>
          <cell r="AX37">
            <v>0</v>
          </cell>
        </row>
        <row r="38">
          <cell r="A38" t="str">
            <v>Wyoming</v>
          </cell>
          <cell r="AP38">
            <v>7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6</v>
          </cell>
          <cell r="AV38">
            <v>0</v>
          </cell>
          <cell r="AW38">
            <v>1</v>
          </cell>
          <cell r="AX38">
            <v>0</v>
          </cell>
        </row>
        <row r="39">
          <cell r="A39" t="str">
            <v>Wisconsin</v>
          </cell>
          <cell r="AP39">
            <v>31</v>
          </cell>
          <cell r="AQ39">
            <v>1</v>
          </cell>
          <cell r="AR39">
            <v>0</v>
          </cell>
          <cell r="AS39">
            <v>3</v>
          </cell>
          <cell r="AT39">
            <v>0</v>
          </cell>
          <cell r="AU39">
            <v>30</v>
          </cell>
          <cell r="AV39">
            <v>0</v>
          </cell>
          <cell r="AW39">
            <v>19</v>
          </cell>
          <cell r="AX39">
            <v>0</v>
          </cell>
        </row>
        <row r="40">
          <cell r="A40" t="str">
            <v>Connecticut</v>
          </cell>
          <cell r="AP40">
            <v>22</v>
          </cell>
          <cell r="AQ40">
            <v>2</v>
          </cell>
          <cell r="AR40">
            <v>0</v>
          </cell>
          <cell r="AS40">
            <v>1</v>
          </cell>
          <cell r="AT40">
            <v>0</v>
          </cell>
          <cell r="AU40">
            <v>20</v>
          </cell>
          <cell r="AV40">
            <v>0</v>
          </cell>
          <cell r="AW40">
            <v>15</v>
          </cell>
          <cell r="AX40">
            <v>0</v>
          </cell>
        </row>
        <row r="41">
          <cell r="A41" t="str">
            <v>Delaware</v>
          </cell>
          <cell r="AP41">
            <v>12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</v>
          </cell>
          <cell r="AV41">
            <v>0</v>
          </cell>
          <cell r="AW41">
            <v>2</v>
          </cell>
          <cell r="AX41">
            <v>0</v>
          </cell>
        </row>
        <row r="42">
          <cell r="A42" t="str">
            <v>Maryland</v>
          </cell>
          <cell r="AP42">
            <v>45</v>
          </cell>
          <cell r="AQ42">
            <v>2</v>
          </cell>
          <cell r="AR42">
            <v>0</v>
          </cell>
          <cell r="AS42">
            <v>1</v>
          </cell>
          <cell r="AT42">
            <v>0</v>
          </cell>
          <cell r="AU42">
            <v>28</v>
          </cell>
          <cell r="AV42">
            <v>0</v>
          </cell>
          <cell r="AW42">
            <v>21</v>
          </cell>
          <cell r="AX42">
            <v>0</v>
          </cell>
        </row>
        <row r="43">
          <cell r="A43" t="str">
            <v>New York</v>
          </cell>
          <cell r="AP43">
            <v>112</v>
          </cell>
          <cell r="AQ43">
            <v>60</v>
          </cell>
          <cell r="AR43">
            <v>0</v>
          </cell>
          <cell r="AS43">
            <v>2</v>
          </cell>
          <cell r="AT43">
            <v>0</v>
          </cell>
          <cell r="AU43">
            <v>73</v>
          </cell>
          <cell r="AV43">
            <v>0</v>
          </cell>
          <cell r="AW43">
            <v>27</v>
          </cell>
          <cell r="AX43">
            <v>0</v>
          </cell>
        </row>
        <row r="44">
          <cell r="A44" t="str">
            <v>Pennsylvania</v>
          </cell>
          <cell r="AP44">
            <v>95</v>
          </cell>
          <cell r="AQ44">
            <v>3</v>
          </cell>
          <cell r="AR44">
            <v>0</v>
          </cell>
          <cell r="AS44">
            <v>4</v>
          </cell>
          <cell r="AT44">
            <v>0</v>
          </cell>
          <cell r="AU44">
            <v>63</v>
          </cell>
          <cell r="AV44">
            <v>0</v>
          </cell>
          <cell r="AW44">
            <v>21</v>
          </cell>
          <cell r="AX44">
            <v>0</v>
          </cell>
        </row>
        <row r="45">
          <cell r="A45" t="str">
            <v>Rhode Island</v>
          </cell>
          <cell r="AP45">
            <v>9</v>
          </cell>
          <cell r="AQ45">
            <v>1</v>
          </cell>
          <cell r="AR45">
            <v>0</v>
          </cell>
          <cell r="AS45">
            <v>1</v>
          </cell>
          <cell r="AT45">
            <v>0</v>
          </cell>
          <cell r="AU45">
            <v>8</v>
          </cell>
          <cell r="AV45">
            <v>0</v>
          </cell>
          <cell r="AW45">
            <v>6</v>
          </cell>
          <cell r="AX45">
            <v>0</v>
          </cell>
        </row>
        <row r="46">
          <cell r="A46" t="str">
            <v>Guam</v>
          </cell>
          <cell r="AP46">
            <v>3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2</v>
          </cell>
          <cell r="AV46">
            <v>0</v>
          </cell>
          <cell r="AW46">
            <v>2</v>
          </cell>
          <cell r="AX46">
            <v>0</v>
          </cell>
        </row>
        <row r="47">
          <cell r="A47" t="str">
            <v>Kansas</v>
          </cell>
          <cell r="AP47">
            <v>14</v>
          </cell>
          <cell r="AQ47">
            <v>0</v>
          </cell>
          <cell r="AR47">
            <v>0</v>
          </cell>
          <cell r="AS47">
            <v>2</v>
          </cell>
          <cell r="AT47">
            <v>0</v>
          </cell>
          <cell r="AU47">
            <v>17</v>
          </cell>
          <cell r="AV47">
            <v>0</v>
          </cell>
          <cell r="AW47">
            <v>6</v>
          </cell>
          <cell r="AX47">
            <v>0</v>
          </cell>
        </row>
        <row r="48">
          <cell r="A48" t="str">
            <v>Indiana</v>
          </cell>
          <cell r="AP48">
            <v>34</v>
          </cell>
          <cell r="AQ48">
            <v>0</v>
          </cell>
          <cell r="AR48">
            <v>0</v>
          </cell>
          <cell r="AS48">
            <v>9</v>
          </cell>
          <cell r="AT48">
            <v>0</v>
          </cell>
          <cell r="AU48">
            <v>28</v>
          </cell>
          <cell r="AV48">
            <v>0</v>
          </cell>
          <cell r="AW48">
            <v>11</v>
          </cell>
          <cell r="AX48">
            <v>0</v>
          </cell>
        </row>
        <row r="49">
          <cell r="A49" t="str">
            <v>Nebraska</v>
          </cell>
          <cell r="AP49">
            <v>11</v>
          </cell>
          <cell r="AQ49">
            <v>0</v>
          </cell>
          <cell r="AR49">
            <v>0</v>
          </cell>
          <cell r="AS49">
            <v>1</v>
          </cell>
          <cell r="AT49">
            <v>0</v>
          </cell>
          <cell r="AU49">
            <v>13</v>
          </cell>
          <cell r="AV49">
            <v>0</v>
          </cell>
          <cell r="AW49">
            <v>4</v>
          </cell>
          <cell r="AX49">
            <v>0</v>
          </cell>
        </row>
        <row r="50">
          <cell r="A50" t="str">
            <v>West Virginia</v>
          </cell>
          <cell r="AP50">
            <v>14</v>
          </cell>
          <cell r="AQ50">
            <v>1</v>
          </cell>
          <cell r="AR50">
            <v>0</v>
          </cell>
          <cell r="AS50">
            <v>0</v>
          </cell>
          <cell r="AT50">
            <v>0</v>
          </cell>
          <cell r="AU50">
            <v>12</v>
          </cell>
          <cell r="AV50">
            <v>0</v>
          </cell>
          <cell r="AW50">
            <v>1</v>
          </cell>
          <cell r="AX50">
            <v>0</v>
          </cell>
        </row>
        <row r="51">
          <cell r="A51" t="str">
            <v>Kentucky</v>
          </cell>
          <cell r="AP51">
            <v>26</v>
          </cell>
          <cell r="AQ51">
            <v>3</v>
          </cell>
          <cell r="AR51">
            <v>0</v>
          </cell>
          <cell r="AS51">
            <v>0</v>
          </cell>
          <cell r="AT51">
            <v>0</v>
          </cell>
          <cell r="AU51">
            <v>20</v>
          </cell>
          <cell r="AV51">
            <v>0</v>
          </cell>
          <cell r="AW51">
            <v>5</v>
          </cell>
          <cell r="AX51">
            <v>0</v>
          </cell>
        </row>
        <row r="52">
          <cell r="A52" t="str">
            <v>Oregon</v>
          </cell>
          <cell r="AP52">
            <v>23</v>
          </cell>
          <cell r="AQ52">
            <v>1</v>
          </cell>
          <cell r="AR52">
            <v>0</v>
          </cell>
          <cell r="AS52">
            <v>1</v>
          </cell>
          <cell r="AT52">
            <v>0</v>
          </cell>
          <cell r="AU52">
            <v>22</v>
          </cell>
          <cell r="AV52">
            <v>0</v>
          </cell>
          <cell r="AW52">
            <v>14</v>
          </cell>
          <cell r="AX52">
            <v>0</v>
          </cell>
        </row>
        <row r="53">
          <cell r="A53" t="str">
            <v>District of Columbia</v>
          </cell>
          <cell r="AP53">
            <v>13</v>
          </cell>
          <cell r="AQ53">
            <v>1</v>
          </cell>
          <cell r="AR53">
            <v>0</v>
          </cell>
          <cell r="AS53">
            <v>0</v>
          </cell>
          <cell r="AT53">
            <v>0</v>
          </cell>
          <cell r="AU53">
            <v>5</v>
          </cell>
          <cell r="AV53">
            <v>0</v>
          </cell>
          <cell r="AW53">
            <v>1</v>
          </cell>
          <cell r="AX53">
            <v>0</v>
          </cell>
        </row>
        <row r="54">
          <cell r="A54" t="str">
            <v>Montana</v>
          </cell>
          <cell r="AP54">
            <v>10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7</v>
          </cell>
          <cell r="AV54">
            <v>0</v>
          </cell>
          <cell r="AW54">
            <v>2</v>
          </cell>
          <cell r="AX54">
            <v>0</v>
          </cell>
        </row>
        <row r="55">
          <cell r="A55" t="str">
            <v>New Jersey</v>
          </cell>
          <cell r="AP55">
            <v>53</v>
          </cell>
          <cell r="AQ55">
            <v>2</v>
          </cell>
          <cell r="AR55">
            <v>0</v>
          </cell>
          <cell r="AS55">
            <v>1</v>
          </cell>
          <cell r="AT55">
            <v>0</v>
          </cell>
          <cell r="AU55">
            <v>42</v>
          </cell>
          <cell r="AV55">
            <v>0</v>
          </cell>
          <cell r="AW55">
            <v>28</v>
          </cell>
          <cell r="AX55">
            <v>0</v>
          </cell>
        </row>
        <row r="56">
          <cell r="A56" t="str">
            <v>New Mexico</v>
          </cell>
          <cell r="AP56">
            <v>15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16</v>
          </cell>
          <cell r="AV56">
            <v>0</v>
          </cell>
          <cell r="AW56">
            <v>3</v>
          </cell>
          <cell r="AX56">
            <v>0</v>
          </cell>
        </row>
        <row r="57">
          <cell r="A57" t="str">
            <v>South Dakota</v>
          </cell>
          <cell r="AP57">
            <v>6</v>
          </cell>
          <cell r="AQ57">
            <v>0</v>
          </cell>
          <cell r="AR57">
            <v>0</v>
          </cell>
          <cell r="AS57">
            <v>1</v>
          </cell>
          <cell r="AT57">
            <v>0</v>
          </cell>
          <cell r="AU57">
            <v>7</v>
          </cell>
          <cell r="AV57">
            <v>0</v>
          </cell>
          <cell r="AW57">
            <v>2</v>
          </cell>
          <cell r="AX57">
            <v>0</v>
          </cell>
        </row>
        <row r="58">
          <cell r="A58" t="str">
            <v>Virgin Islands</v>
          </cell>
          <cell r="AP58">
            <v>3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2</v>
          </cell>
          <cell r="AV58">
            <v>0</v>
          </cell>
          <cell r="AW58">
            <v>2</v>
          </cell>
          <cell r="AX58">
            <v>0</v>
          </cell>
        </row>
        <row r="59">
          <cell r="A59" t="str">
            <v>Puerto Rico</v>
          </cell>
          <cell r="AP59">
            <v>22</v>
          </cell>
          <cell r="AQ59">
            <v>1</v>
          </cell>
          <cell r="AR59">
            <v>0</v>
          </cell>
          <cell r="AS59">
            <v>0</v>
          </cell>
          <cell r="AT59">
            <v>0</v>
          </cell>
          <cell r="AU59">
            <v>17</v>
          </cell>
          <cell r="AV59">
            <v>0</v>
          </cell>
          <cell r="AW59">
            <v>11</v>
          </cell>
          <cell r="AX59">
            <v>0</v>
          </cell>
        </row>
        <row r="60">
          <cell r="AP60">
            <v>1791</v>
          </cell>
          <cell r="AQ60">
            <v>173</v>
          </cell>
          <cell r="AS60">
            <v>67</v>
          </cell>
          <cell r="AT60">
            <v>19</v>
          </cell>
          <cell r="AU60">
            <v>1326</v>
          </cell>
          <cell r="AV60">
            <v>1</v>
          </cell>
          <cell r="AW60">
            <v>601</v>
          </cell>
          <cell r="AX60">
            <v>1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ident_polls"/>
      <sheetName val="Polling Calculation"/>
      <sheetName val="Results"/>
      <sheetName val="Sheet1"/>
      <sheetName val="SImulations"/>
      <sheetName val="votecalcs"/>
      <sheetName val="histogram"/>
      <sheetName val="Vote Share Calculations"/>
      <sheetName val="polls"/>
      <sheetName val=" US Polls"/>
      <sheetName val="Fundamentals"/>
      <sheetName val="Experts"/>
      <sheetName val="expertsgrpahic"/>
      <sheetName val="State Similarity "/>
      <sheetName val="Pollsters"/>
      <sheetName val="Dem_Primary"/>
      <sheetName val="timechange"/>
      <sheetName val="Sheet2"/>
    </sheetNames>
    <sheetDataSet>
      <sheetData sheetId="0"/>
      <sheetData sheetId="1"/>
      <sheetData sheetId="2"/>
      <sheetData sheetId="3">
        <row r="1">
          <cell r="A1" t="str">
            <v>state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s"/>
    </sheetNames>
    <sheetDataSet>
      <sheetData sheetId="0">
        <row r="66">
          <cell r="O66">
            <v>0.29039999999999999</v>
          </cell>
          <cell r="P66">
            <v>0</v>
          </cell>
          <cell r="Q66">
            <v>0</v>
          </cell>
          <cell r="R66">
            <v>0.1512</v>
          </cell>
          <cell r="S66">
            <v>3.78E-2</v>
          </cell>
          <cell r="T66">
            <v>0.36299999999999999</v>
          </cell>
          <cell r="U66">
            <v>1.29E-2</v>
          </cell>
          <cell r="V66">
            <v>0.1305</v>
          </cell>
          <cell r="W66">
            <v>1.4200000000000001E-2</v>
          </cell>
        </row>
        <row r="67">
          <cell r="O67">
            <v>0.22370000000000001</v>
          </cell>
          <cell r="P67">
            <v>0</v>
          </cell>
          <cell r="Q67">
            <v>0</v>
          </cell>
          <cell r="R67">
            <v>0.1212</v>
          </cell>
          <cell r="S67">
            <v>2.6700000000000002E-2</v>
          </cell>
          <cell r="T67">
            <v>0.47299999999999998</v>
          </cell>
          <cell r="U67">
            <v>1.4800000000000001E-2</v>
          </cell>
          <cell r="V67">
            <v>0.12139999999999999</v>
          </cell>
          <cell r="W67">
            <v>1.9199999999999998E-2</v>
          </cell>
        </row>
        <row r="68">
          <cell r="O68">
            <v>0.50129999999999997</v>
          </cell>
          <cell r="P68">
            <v>0</v>
          </cell>
          <cell r="Q68">
            <v>0</v>
          </cell>
          <cell r="R68">
            <v>2.2200000000000001E-2</v>
          </cell>
          <cell r="S68">
            <v>9.4000000000000004E-3</v>
          </cell>
          <cell r="T68">
            <v>0.32040000000000002</v>
          </cell>
          <cell r="U68">
            <v>3.1199999999999999E-2</v>
          </cell>
          <cell r="V68">
            <v>9.74E-2</v>
          </cell>
          <cell r="W68">
            <v>1.8100000000000002E-2</v>
          </cell>
        </row>
        <row r="69">
          <cell r="O69">
            <v>0.8821</v>
          </cell>
          <cell r="P69">
            <v>0</v>
          </cell>
          <cell r="Q69">
            <v>0</v>
          </cell>
          <cell r="R69">
            <v>7.1000000000000004E-3</v>
          </cell>
          <cell r="S69">
            <v>4.0000000000000001E-3</v>
          </cell>
          <cell r="T69">
            <v>6.0900000000000003E-2</v>
          </cell>
          <cell r="U69">
            <v>1.7299999999999999E-2</v>
          </cell>
          <cell r="V69">
            <v>2.3699999999999999E-2</v>
          </cell>
          <cell r="W69">
            <v>4.8999999999999998E-3</v>
          </cell>
        </row>
        <row r="70">
          <cell r="O70">
            <v>0.82799999999999996</v>
          </cell>
          <cell r="P70">
            <v>3.0300000000000001E-2</v>
          </cell>
          <cell r="Q70">
            <v>0</v>
          </cell>
          <cell r="R70">
            <v>9.4000000000000004E-3</v>
          </cell>
          <cell r="S70">
            <v>5.4000000000000003E-3</v>
          </cell>
          <cell r="T70">
            <v>7.6200000000000004E-2</v>
          </cell>
          <cell r="U70">
            <v>5.1999999999999998E-3</v>
          </cell>
          <cell r="V70">
            <v>3.9800000000000002E-2</v>
          </cell>
          <cell r="W70">
            <v>5.7000000000000002E-3</v>
          </cell>
        </row>
        <row r="71">
          <cell r="O71">
            <v>0.54530000000000001</v>
          </cell>
          <cell r="P71">
            <v>2.9499999999999998E-2</v>
          </cell>
          <cell r="Q71">
            <v>0</v>
          </cell>
          <cell r="R71">
            <v>2.8899999999999999E-2</v>
          </cell>
          <cell r="S71">
            <v>1.0999999999999999E-2</v>
          </cell>
          <cell r="T71">
            <v>0.25080000000000002</v>
          </cell>
          <cell r="U71">
            <v>1.09E-2</v>
          </cell>
          <cell r="V71">
            <v>0.1095</v>
          </cell>
          <cell r="W71">
            <v>1.41E-2</v>
          </cell>
        </row>
        <row r="72">
          <cell r="O72">
            <v>0.73540000000000005</v>
          </cell>
          <cell r="P72">
            <v>4.1599999999999998E-2</v>
          </cell>
          <cell r="Q72">
            <v>0</v>
          </cell>
          <cell r="R72">
            <v>1.55E-2</v>
          </cell>
          <cell r="S72">
            <v>1.04E-2</v>
          </cell>
          <cell r="T72">
            <v>0.11849999999999999</v>
          </cell>
          <cell r="U72">
            <v>5.5999999999999999E-3</v>
          </cell>
          <cell r="V72">
            <v>6.3500000000000001E-2</v>
          </cell>
          <cell r="W72">
            <v>9.4999999999999998E-3</v>
          </cell>
        </row>
        <row r="73">
          <cell r="O73">
            <v>0.33639999999999998</v>
          </cell>
          <cell r="P73">
            <v>2.9600000000000001E-2</v>
          </cell>
          <cell r="Q73">
            <v>0</v>
          </cell>
          <cell r="R73">
            <v>2.5399999999999999E-2</v>
          </cell>
          <cell r="S73">
            <v>1.15E-2</v>
          </cell>
          <cell r="T73">
            <v>0.41199999999999998</v>
          </cell>
          <cell r="U73">
            <v>1.21E-2</v>
          </cell>
          <cell r="V73">
            <v>0.1542</v>
          </cell>
          <cell r="W73">
            <v>1.8800000000000001E-2</v>
          </cell>
        </row>
        <row r="74">
          <cell r="O74">
            <v>0.34660000000000002</v>
          </cell>
          <cell r="P74">
            <v>2.9600000000000001E-2</v>
          </cell>
          <cell r="Q74">
            <v>0</v>
          </cell>
          <cell r="R74">
            <v>2.98E-2</v>
          </cell>
          <cell r="S74">
            <v>1.18E-2</v>
          </cell>
          <cell r="T74">
            <v>0.44309999999999999</v>
          </cell>
          <cell r="U74">
            <v>1.06E-2</v>
          </cell>
          <cell r="V74">
            <v>0.1113</v>
          </cell>
          <cell r="W74">
            <v>1.72E-2</v>
          </cell>
        </row>
        <row r="75">
          <cell r="O75">
            <v>0.5444</v>
          </cell>
          <cell r="P75">
            <v>3.09E-2</v>
          </cell>
          <cell r="Q75">
            <v>0</v>
          </cell>
          <cell r="R75">
            <v>2.81E-2</v>
          </cell>
          <cell r="S75">
            <v>1.2800000000000001E-2</v>
          </cell>
          <cell r="T75">
            <v>0.25090000000000001</v>
          </cell>
          <cell r="U75">
            <v>9.4999999999999998E-3</v>
          </cell>
          <cell r="V75">
            <v>0.1111</v>
          </cell>
          <cell r="W75">
            <v>1.23E-2</v>
          </cell>
        </row>
        <row r="76">
          <cell r="O76">
            <v>0.37019999999999997</v>
          </cell>
          <cell r="P76">
            <v>4.5999999999999999E-2</v>
          </cell>
          <cell r="Q76">
            <v>0</v>
          </cell>
          <cell r="R76">
            <v>5.96E-2</v>
          </cell>
          <cell r="S76">
            <v>1.29E-2</v>
          </cell>
          <cell r="T76">
            <v>0.26740000000000003</v>
          </cell>
          <cell r="U76">
            <v>1.43E-2</v>
          </cell>
          <cell r="V76">
            <v>0.21110000000000001</v>
          </cell>
          <cell r="W76">
            <v>1.8499999999999999E-2</v>
          </cell>
        </row>
        <row r="77">
          <cell r="O77">
            <v>0.32579999999999998</v>
          </cell>
          <cell r="P77">
            <v>4.02E-2</v>
          </cell>
          <cell r="Q77">
            <v>0</v>
          </cell>
          <cell r="R77">
            <v>5.79E-2</v>
          </cell>
          <cell r="S77">
            <v>1.6299999999999999E-2</v>
          </cell>
          <cell r="T77">
            <v>0.26190000000000002</v>
          </cell>
          <cell r="U77">
            <v>1.29E-2</v>
          </cell>
          <cell r="V77">
            <v>0.26650000000000001</v>
          </cell>
          <cell r="W77">
            <v>1.8499999999999999E-2</v>
          </cell>
        </row>
        <row r="78">
          <cell r="O78">
            <v>0.33160000000000001</v>
          </cell>
          <cell r="P78">
            <v>3.6600000000000001E-2</v>
          </cell>
          <cell r="Q78">
            <v>0</v>
          </cell>
          <cell r="R78">
            <v>6.8099999999999994E-2</v>
          </cell>
          <cell r="S78">
            <v>0.17399999999999999</v>
          </cell>
          <cell r="T78">
            <v>0.23319999999999999</v>
          </cell>
          <cell r="U78">
            <v>1.26E-2</v>
          </cell>
          <cell r="V78">
            <v>0.12280000000000001</v>
          </cell>
          <cell r="W78">
            <v>2.1100000000000001E-2</v>
          </cell>
        </row>
        <row r="79">
          <cell r="O79">
            <v>0.72889999999999999</v>
          </cell>
          <cell r="P79">
            <v>3.6400000000000002E-2</v>
          </cell>
          <cell r="Q79">
            <v>0</v>
          </cell>
          <cell r="R79">
            <v>1.2699999999999999E-2</v>
          </cell>
          <cell r="S79">
            <v>7.7000000000000002E-3</v>
          </cell>
          <cell r="T79">
            <v>0.1421</v>
          </cell>
          <cell r="U79">
            <v>6.7999999999999996E-3</v>
          </cell>
          <cell r="V79">
            <v>5.6399999999999999E-2</v>
          </cell>
          <cell r="W79">
            <v>8.9999999999999993E-3</v>
          </cell>
        </row>
        <row r="80">
          <cell r="O80">
            <v>0.43830000000000002</v>
          </cell>
          <cell r="P80">
            <v>5.7700000000000001E-2</v>
          </cell>
          <cell r="Q80">
            <v>0</v>
          </cell>
          <cell r="R80">
            <v>2.3E-2</v>
          </cell>
          <cell r="S80">
            <v>1.2999999999999999E-2</v>
          </cell>
          <cell r="T80">
            <v>0.37080000000000002</v>
          </cell>
          <cell r="U80">
            <v>1.41E-2</v>
          </cell>
          <cell r="V80">
            <v>7.0000000000000007E-2</v>
          </cell>
          <cell r="W80">
            <v>1.3100000000000001E-2</v>
          </cell>
        </row>
        <row r="81">
          <cell r="O81">
            <v>0.73740000000000006</v>
          </cell>
          <cell r="P81">
            <v>3.9399999999999998E-2</v>
          </cell>
          <cell r="Q81">
            <v>0</v>
          </cell>
          <cell r="R81">
            <v>1.7399999999999999E-2</v>
          </cell>
          <cell r="S81">
            <v>0.01</v>
          </cell>
          <cell r="T81">
            <v>0.123</v>
          </cell>
          <cell r="U81">
            <v>7.9000000000000008E-3</v>
          </cell>
          <cell r="V81">
            <v>5.6800000000000003E-2</v>
          </cell>
          <cell r="W81">
            <v>8.0999999999999996E-3</v>
          </cell>
        </row>
        <row r="82">
          <cell r="O82">
            <v>0.53520000000000001</v>
          </cell>
          <cell r="P82">
            <v>3.9800000000000002E-2</v>
          </cell>
          <cell r="Q82">
            <v>0</v>
          </cell>
          <cell r="R82">
            <v>2.58E-2</v>
          </cell>
          <cell r="S82">
            <v>1.26E-2</v>
          </cell>
          <cell r="T82">
            <v>0.25159999999999999</v>
          </cell>
          <cell r="U82">
            <v>8.8000000000000005E-3</v>
          </cell>
          <cell r="V82">
            <v>0.1108</v>
          </cell>
          <cell r="W82">
            <v>1.54E-2</v>
          </cell>
        </row>
        <row r="83">
          <cell r="O83">
            <v>0.25319999999999998</v>
          </cell>
          <cell r="P83">
            <v>3.4099999999999998E-2</v>
          </cell>
          <cell r="Q83">
            <v>0</v>
          </cell>
          <cell r="R83">
            <v>3.0300000000000001E-2</v>
          </cell>
          <cell r="S83">
            <v>1.4E-2</v>
          </cell>
          <cell r="T83">
            <v>0.50470000000000004</v>
          </cell>
          <cell r="U83">
            <v>1.18E-2</v>
          </cell>
          <cell r="V83">
            <v>0.1308</v>
          </cell>
          <cell r="W83">
            <v>2.1100000000000001E-2</v>
          </cell>
        </row>
        <row r="84">
          <cell r="O84">
            <v>9.1399999999999995E-2</v>
          </cell>
          <cell r="P84">
            <v>1.1599999999999999E-2</v>
          </cell>
          <cell r="Q84">
            <v>0</v>
          </cell>
          <cell r="R84">
            <v>1.9300000000000001E-2</v>
          </cell>
          <cell r="S84">
            <v>5.1999999999999998E-3</v>
          </cell>
          <cell r="T84">
            <v>0.80869999999999997</v>
          </cell>
          <cell r="U84">
            <v>5.7000000000000002E-3</v>
          </cell>
          <cell r="V84">
            <v>5.1999999999999998E-2</v>
          </cell>
          <cell r="W84">
            <v>6.1000000000000004E-3</v>
          </cell>
        </row>
        <row r="85">
          <cell r="O85">
            <v>0.59260000000000002</v>
          </cell>
          <cell r="P85">
            <v>4.1500000000000002E-2</v>
          </cell>
          <cell r="Q85">
            <v>0</v>
          </cell>
          <cell r="R85">
            <v>2.1999999999999999E-2</v>
          </cell>
          <cell r="S85">
            <v>1.55E-2</v>
          </cell>
          <cell r="T85">
            <v>0.2253</v>
          </cell>
          <cell r="U85">
            <v>8.9999999999999993E-3</v>
          </cell>
          <cell r="V85">
            <v>7.9500000000000001E-2</v>
          </cell>
          <cell r="W85">
            <v>1.46E-2</v>
          </cell>
        </row>
        <row r="86">
          <cell r="O86">
            <v>0.32390000000000002</v>
          </cell>
          <cell r="P86">
            <v>3.1099999999999999E-2</v>
          </cell>
          <cell r="Q86">
            <v>0</v>
          </cell>
          <cell r="R86">
            <v>2.9499999999999998E-2</v>
          </cell>
          <cell r="S86">
            <v>8.0999999999999996E-3</v>
          </cell>
          <cell r="T86">
            <v>0.52010000000000001</v>
          </cell>
          <cell r="U86">
            <v>1.17E-2</v>
          </cell>
          <cell r="V86">
            <v>6.0600000000000001E-2</v>
          </cell>
          <cell r="W86">
            <v>1.4999999999999999E-2</v>
          </cell>
        </row>
        <row r="87">
          <cell r="O87">
            <v>0.5323</v>
          </cell>
          <cell r="P87">
            <v>3.6600000000000001E-2</v>
          </cell>
          <cell r="Q87">
            <v>0</v>
          </cell>
          <cell r="R87">
            <v>3.5099999999999999E-2</v>
          </cell>
          <cell r="S87">
            <v>1.38E-2</v>
          </cell>
          <cell r="T87">
            <v>0.26669999999999999</v>
          </cell>
          <cell r="U87">
            <v>9.2999999999999992E-3</v>
          </cell>
          <cell r="V87">
            <v>9.2600000000000002E-2</v>
          </cell>
          <cell r="W87">
            <v>1.3599999999999999E-2</v>
          </cell>
        </row>
        <row r="88">
          <cell r="O88">
            <v>0.86109999999999998</v>
          </cell>
          <cell r="P88">
            <v>2.5499999999999998E-2</v>
          </cell>
          <cell r="Q88">
            <v>0</v>
          </cell>
          <cell r="R88">
            <v>8.0999999999999996E-3</v>
          </cell>
          <cell r="S88">
            <v>4.5999999999999999E-3</v>
          </cell>
          <cell r="T88">
            <v>5.8799999999999998E-2</v>
          </cell>
          <cell r="U88">
            <v>5.4000000000000003E-3</v>
          </cell>
          <cell r="V88">
            <v>0.03</v>
          </cell>
          <cell r="W88">
            <v>6.4999999999999997E-3</v>
          </cell>
        </row>
        <row r="89">
          <cell r="O89">
            <v>0.70279999999999998</v>
          </cell>
          <cell r="P89">
            <v>8.43E-2</v>
          </cell>
          <cell r="Q89">
            <v>0</v>
          </cell>
          <cell r="R89">
            <v>2.0799999999999999E-2</v>
          </cell>
          <cell r="S89">
            <v>1.44E-2</v>
          </cell>
          <cell r="T89">
            <v>9.5399999999999999E-2</v>
          </cell>
          <cell r="U89">
            <v>7.1000000000000004E-3</v>
          </cell>
          <cell r="V89">
            <v>6.2700000000000006E-2</v>
          </cell>
          <cell r="W89">
            <v>1.2500000000000001E-2</v>
          </cell>
        </row>
        <row r="90">
          <cell r="O90">
            <v>0.36370000000000002</v>
          </cell>
          <cell r="P90">
            <v>2.5600000000000001E-2</v>
          </cell>
          <cell r="Q90">
            <v>0</v>
          </cell>
          <cell r="R90">
            <v>6.3899999999999998E-2</v>
          </cell>
          <cell r="S90">
            <v>1.9800000000000002E-2</v>
          </cell>
          <cell r="T90">
            <v>0.38640000000000002</v>
          </cell>
          <cell r="U90">
            <v>1.09E-2</v>
          </cell>
          <cell r="V90">
            <v>0.1125</v>
          </cell>
          <cell r="W90">
            <v>1.72E-2</v>
          </cell>
        </row>
        <row r="91">
          <cell r="O91">
            <v>0.31059999999999999</v>
          </cell>
          <cell r="P91">
            <v>3.9199999999999999E-2</v>
          </cell>
          <cell r="Q91">
            <v>0</v>
          </cell>
          <cell r="R91">
            <v>4.2099999999999999E-2</v>
          </cell>
          <cell r="S91">
            <v>1.8800000000000001E-2</v>
          </cell>
          <cell r="T91">
            <v>0.39560000000000001</v>
          </cell>
          <cell r="U91">
            <v>1.2500000000000001E-2</v>
          </cell>
          <cell r="V91">
            <v>0.15459999999999999</v>
          </cell>
          <cell r="W91">
            <v>2.6599999999999999E-2</v>
          </cell>
        </row>
        <row r="92">
          <cell r="O92">
            <v>0.53380000000000005</v>
          </cell>
          <cell r="P92">
            <v>3.0499999999999999E-2</v>
          </cell>
          <cell r="Q92">
            <v>0</v>
          </cell>
          <cell r="R92">
            <v>3.1300000000000001E-2</v>
          </cell>
          <cell r="S92">
            <v>1.4500000000000001E-2</v>
          </cell>
          <cell r="T92">
            <v>0.25209999999999999</v>
          </cell>
          <cell r="U92">
            <v>1.14E-2</v>
          </cell>
          <cell r="V92">
            <v>0.1103</v>
          </cell>
          <cell r="W92">
            <v>1.61E-2</v>
          </cell>
        </row>
        <row r="93">
          <cell r="O93">
            <v>0.54800000000000004</v>
          </cell>
          <cell r="P93">
            <v>4.1000000000000002E-2</v>
          </cell>
          <cell r="Q93">
            <v>0</v>
          </cell>
          <cell r="R93">
            <v>4.48E-2</v>
          </cell>
          <cell r="S93">
            <v>1.52E-2</v>
          </cell>
          <cell r="T93">
            <v>0.24079999999999999</v>
          </cell>
          <cell r="U93">
            <v>8.5000000000000006E-3</v>
          </cell>
          <cell r="V93">
            <v>8.4500000000000006E-2</v>
          </cell>
          <cell r="W93">
            <v>1.72E-2</v>
          </cell>
        </row>
        <row r="94">
          <cell r="O94">
            <v>0.60760000000000003</v>
          </cell>
          <cell r="P94">
            <v>2.9100000000000001E-2</v>
          </cell>
          <cell r="Q94">
            <v>0</v>
          </cell>
          <cell r="R94">
            <v>3.1199999999999999E-2</v>
          </cell>
          <cell r="S94">
            <v>1.0200000000000001E-2</v>
          </cell>
          <cell r="T94">
            <v>0.2114</v>
          </cell>
          <cell r="U94">
            <v>1.06E-2</v>
          </cell>
          <cell r="V94">
            <v>8.2100000000000006E-2</v>
          </cell>
          <cell r="W94">
            <v>1.78E-2</v>
          </cell>
        </row>
        <row r="95">
          <cell r="O95">
            <v>0.76549999999999996</v>
          </cell>
          <cell r="P95">
            <v>6.1600000000000002E-2</v>
          </cell>
          <cell r="Q95">
            <v>0</v>
          </cell>
          <cell r="R95">
            <v>1.6899999999999998E-2</v>
          </cell>
          <cell r="S95">
            <v>1.29E-2</v>
          </cell>
          <cell r="T95">
            <v>7.1400000000000005E-2</v>
          </cell>
          <cell r="U95">
            <v>7.6E-3</v>
          </cell>
          <cell r="V95">
            <v>5.3800000000000001E-2</v>
          </cell>
          <cell r="W95">
            <v>1.03E-2</v>
          </cell>
        </row>
        <row r="96">
          <cell r="O96">
            <v>0.51239999999999997</v>
          </cell>
          <cell r="P96">
            <v>3.6999999999999998E-2</v>
          </cell>
          <cell r="Q96">
            <v>0</v>
          </cell>
          <cell r="R96">
            <v>6.08E-2</v>
          </cell>
          <cell r="S96">
            <v>2.0400000000000001E-2</v>
          </cell>
          <cell r="T96">
            <v>0.2341</v>
          </cell>
          <cell r="U96">
            <v>1.0999999999999999E-2</v>
          </cell>
          <cell r="V96">
            <v>0.1085</v>
          </cell>
          <cell r="W96">
            <v>1.5800000000000002E-2</v>
          </cell>
        </row>
        <row r="97">
          <cell r="O97">
            <v>0.76870000000000005</v>
          </cell>
          <cell r="P97">
            <v>4.24E-2</v>
          </cell>
          <cell r="Q97">
            <v>0</v>
          </cell>
          <cell r="R97">
            <v>1.29E-2</v>
          </cell>
          <cell r="S97">
            <v>7.6E-3</v>
          </cell>
          <cell r="T97">
            <v>9.8900000000000002E-2</v>
          </cell>
          <cell r="U97">
            <v>7.3000000000000001E-3</v>
          </cell>
          <cell r="V97">
            <v>5.0200000000000002E-2</v>
          </cell>
          <cell r="W97">
            <v>1.2E-2</v>
          </cell>
        </row>
        <row r="98">
          <cell r="O98">
            <v>0.50970000000000004</v>
          </cell>
          <cell r="P98">
            <v>3.8800000000000001E-2</v>
          </cell>
          <cell r="Q98">
            <v>0</v>
          </cell>
          <cell r="R98">
            <v>3.5799999999999998E-2</v>
          </cell>
          <cell r="S98">
            <v>1.54E-2</v>
          </cell>
          <cell r="T98">
            <v>0.24970000000000001</v>
          </cell>
          <cell r="U98">
            <v>1.2800000000000001E-2</v>
          </cell>
          <cell r="V98">
            <v>0.1202</v>
          </cell>
          <cell r="W98">
            <v>1.7600000000000001E-2</v>
          </cell>
        </row>
        <row r="99">
          <cell r="O99">
            <v>0.54379999999999995</v>
          </cell>
          <cell r="P99">
            <v>3.2199999999999999E-2</v>
          </cell>
          <cell r="Q99">
            <v>0</v>
          </cell>
          <cell r="R99">
            <v>3.5700000000000003E-2</v>
          </cell>
          <cell r="S99">
            <v>1.47E-2</v>
          </cell>
          <cell r="T99">
            <v>0.2369</v>
          </cell>
          <cell r="U99">
            <v>1.3299999999999999E-2</v>
          </cell>
          <cell r="V99">
            <v>0.1033</v>
          </cell>
          <cell r="W99">
            <v>2.01E-2</v>
          </cell>
        </row>
        <row r="100">
          <cell r="O100">
            <v>0.34860000000000002</v>
          </cell>
          <cell r="P100">
            <v>4.2000000000000003E-2</v>
          </cell>
          <cell r="Q100">
            <v>0</v>
          </cell>
          <cell r="R100">
            <v>3.7900000000000003E-2</v>
          </cell>
          <cell r="S100">
            <v>1.83E-2</v>
          </cell>
          <cell r="T100">
            <v>0.36699999999999999</v>
          </cell>
          <cell r="U100">
            <v>1.6899999999999998E-2</v>
          </cell>
          <cell r="V100">
            <v>0.1399</v>
          </cell>
          <cell r="W100">
            <v>2.9399999999999999E-2</v>
          </cell>
        </row>
        <row r="101">
          <cell r="O101">
            <v>0.80479999999999996</v>
          </cell>
          <cell r="P101">
            <v>2.7400000000000001E-2</v>
          </cell>
          <cell r="Q101">
            <v>0</v>
          </cell>
          <cell r="R101">
            <v>1.26E-2</v>
          </cell>
          <cell r="S101">
            <v>8.9999999999999993E-3</v>
          </cell>
          <cell r="T101">
            <v>8.5199999999999998E-2</v>
          </cell>
          <cell r="U101">
            <v>8.8999999999999999E-3</v>
          </cell>
          <cell r="V101">
            <v>4.3099999999999999E-2</v>
          </cell>
          <cell r="W101">
            <v>8.9999999999999993E-3</v>
          </cell>
        </row>
        <row r="102">
          <cell r="O102">
            <v>0.48980000000000001</v>
          </cell>
          <cell r="P102">
            <v>3.09E-2</v>
          </cell>
          <cell r="Q102">
            <v>0</v>
          </cell>
          <cell r="R102">
            <v>3.9699999999999999E-2</v>
          </cell>
          <cell r="S102">
            <v>1.46E-2</v>
          </cell>
          <cell r="T102">
            <v>0.29480000000000001</v>
          </cell>
          <cell r="U102">
            <v>1.7299999999999999E-2</v>
          </cell>
          <cell r="V102">
            <v>9.0399999999999994E-2</v>
          </cell>
          <cell r="W102">
            <v>2.2499999999999999E-2</v>
          </cell>
        </row>
        <row r="103">
          <cell r="O103">
            <v>0.36180000000000001</v>
          </cell>
          <cell r="P103">
            <v>4.9700000000000001E-2</v>
          </cell>
          <cell r="Q103">
            <v>0</v>
          </cell>
          <cell r="R103">
            <v>6.7900000000000002E-2</v>
          </cell>
          <cell r="S103">
            <v>2.2800000000000001E-2</v>
          </cell>
          <cell r="T103">
            <v>0.31809999999999999</v>
          </cell>
          <cell r="U103">
            <v>1.43E-2</v>
          </cell>
          <cell r="V103">
            <v>0.14019999999999999</v>
          </cell>
          <cell r="W103">
            <v>2.52E-2</v>
          </cell>
        </row>
        <row r="104">
          <cell r="O104">
            <v>0.35289999999999999</v>
          </cell>
          <cell r="P104">
            <v>6.08E-2</v>
          </cell>
          <cell r="Q104">
            <v>0</v>
          </cell>
          <cell r="R104">
            <v>6.9099999999999995E-2</v>
          </cell>
          <cell r="S104">
            <v>2.47E-2</v>
          </cell>
          <cell r="T104">
            <v>0.27029999999999998</v>
          </cell>
          <cell r="U104">
            <v>2.3099999999999999E-2</v>
          </cell>
          <cell r="V104">
            <v>0.17019999999999999</v>
          </cell>
          <cell r="W104">
            <v>2.8899999999999999E-2</v>
          </cell>
        </row>
        <row r="105">
          <cell r="O105">
            <v>0.66739999999999999</v>
          </cell>
          <cell r="P105">
            <v>3.7199999999999997E-2</v>
          </cell>
          <cell r="Q105">
            <v>0</v>
          </cell>
          <cell r="R105">
            <v>3.3599999999999998E-2</v>
          </cell>
          <cell r="S105">
            <v>1.3899999999999999E-2</v>
          </cell>
          <cell r="T105">
            <v>0.13819999999999999</v>
          </cell>
          <cell r="U105">
            <v>1.41E-2</v>
          </cell>
          <cell r="V105">
            <v>7.9799999999999996E-2</v>
          </cell>
          <cell r="W105">
            <v>1.5800000000000002E-2</v>
          </cell>
        </row>
        <row r="106">
          <cell r="O106">
            <v>0.56489999999999996</v>
          </cell>
          <cell r="P106">
            <v>4.9000000000000002E-2</v>
          </cell>
          <cell r="Q106">
            <v>0</v>
          </cell>
          <cell r="R106">
            <v>4.3900000000000002E-2</v>
          </cell>
          <cell r="S106">
            <v>1.5900000000000001E-2</v>
          </cell>
          <cell r="T106">
            <v>0.17510000000000001</v>
          </cell>
          <cell r="U106">
            <v>1.9E-2</v>
          </cell>
          <cell r="V106">
            <v>0.11169999999999999</v>
          </cell>
          <cell r="W106">
            <v>2.0500000000000001E-2</v>
          </cell>
        </row>
        <row r="107">
          <cell r="O107">
            <v>0.49919999999999998</v>
          </cell>
          <cell r="P107">
            <v>0.12130000000000001</v>
          </cell>
          <cell r="Q107">
            <v>0</v>
          </cell>
          <cell r="R107">
            <v>4.07E-2</v>
          </cell>
          <cell r="S107">
            <v>1.6E-2</v>
          </cell>
          <cell r="T107">
            <v>0.1782</v>
          </cell>
          <cell r="U107">
            <v>1.9099999999999999E-2</v>
          </cell>
          <cell r="V107">
            <v>0.1002</v>
          </cell>
          <cell r="W107">
            <v>2.53E-2</v>
          </cell>
        </row>
        <row r="108">
          <cell r="O108">
            <v>0.5444</v>
          </cell>
          <cell r="P108">
            <v>4.4600000000000001E-2</v>
          </cell>
          <cell r="Q108">
            <v>0</v>
          </cell>
          <cell r="R108">
            <v>5.5100000000000003E-2</v>
          </cell>
          <cell r="S108">
            <v>2.3800000000000002E-2</v>
          </cell>
          <cell r="T108">
            <v>0.19670000000000001</v>
          </cell>
          <cell r="U108">
            <v>1.37E-2</v>
          </cell>
          <cell r="V108">
            <v>9.9199999999999997E-2</v>
          </cell>
          <cell r="W108">
            <v>2.2499999999999999E-2</v>
          </cell>
        </row>
        <row r="109">
          <cell r="O109">
            <v>0.36359999999999998</v>
          </cell>
          <cell r="P109">
            <v>5.5599999999999997E-2</v>
          </cell>
          <cell r="Q109">
            <v>0</v>
          </cell>
          <cell r="R109">
            <v>6.4100000000000004E-2</v>
          </cell>
          <cell r="S109">
            <v>2.0199999999999999E-2</v>
          </cell>
          <cell r="T109">
            <v>0.28339999999999999</v>
          </cell>
          <cell r="U109">
            <v>2.0199999999999999E-2</v>
          </cell>
          <cell r="V109">
            <v>0.16309999999999999</v>
          </cell>
          <cell r="W109">
            <v>2.98E-2</v>
          </cell>
        </row>
        <row r="110">
          <cell r="O110">
            <v>0.47420000000000001</v>
          </cell>
          <cell r="P110">
            <v>4.4400000000000002E-2</v>
          </cell>
          <cell r="Q110">
            <v>0</v>
          </cell>
          <cell r="R110">
            <v>4.19E-2</v>
          </cell>
          <cell r="S110">
            <v>2.1399999999999999E-2</v>
          </cell>
          <cell r="T110">
            <v>0.24729999999999999</v>
          </cell>
          <cell r="U110">
            <v>1.67E-2</v>
          </cell>
          <cell r="V110">
            <v>0.127</v>
          </cell>
          <cell r="W110">
            <v>2.7099999999999999E-2</v>
          </cell>
        </row>
        <row r="111">
          <cell r="O111">
            <v>0.29010000000000002</v>
          </cell>
          <cell r="P111">
            <v>4.4600000000000001E-2</v>
          </cell>
          <cell r="Q111">
            <v>0</v>
          </cell>
          <cell r="R111">
            <v>8.0699999999999994E-2</v>
          </cell>
          <cell r="S111">
            <v>4.1599999999999998E-2</v>
          </cell>
          <cell r="T111">
            <v>0.3639</v>
          </cell>
          <cell r="U111">
            <v>1.8100000000000002E-2</v>
          </cell>
          <cell r="V111">
            <v>0.13020000000000001</v>
          </cell>
          <cell r="W111">
            <v>3.0800000000000001E-2</v>
          </cell>
        </row>
        <row r="112">
          <cell r="O112">
            <v>0.40460000000000002</v>
          </cell>
          <cell r="P112">
            <v>3.9100000000000003E-2</v>
          </cell>
          <cell r="Q112">
            <v>0</v>
          </cell>
          <cell r="R112">
            <v>0.10539999999999999</v>
          </cell>
          <cell r="S112">
            <v>3.15E-2</v>
          </cell>
          <cell r="T112">
            <v>0.25180000000000002</v>
          </cell>
          <cell r="U112">
            <v>1.67E-2</v>
          </cell>
          <cell r="V112">
            <v>0.12230000000000001</v>
          </cell>
          <cell r="W112">
            <v>2.86E-2</v>
          </cell>
        </row>
        <row r="113">
          <cell r="O113">
            <v>0.2999</v>
          </cell>
          <cell r="P113">
            <v>5.3800000000000001E-2</v>
          </cell>
          <cell r="Q113">
            <v>0</v>
          </cell>
          <cell r="R113">
            <v>8.1600000000000006E-2</v>
          </cell>
          <cell r="S113">
            <v>4.24E-2</v>
          </cell>
          <cell r="T113">
            <v>0.33989999999999998</v>
          </cell>
          <cell r="U113">
            <v>2.0299999999999999E-2</v>
          </cell>
          <cell r="V113">
            <v>0.1305</v>
          </cell>
          <cell r="W113">
            <v>3.1600000000000003E-2</v>
          </cell>
        </row>
        <row r="114">
          <cell r="O114">
            <v>0.4073</v>
          </cell>
          <cell r="P114">
            <v>6.5500000000000003E-2</v>
          </cell>
          <cell r="Q114">
            <v>0</v>
          </cell>
          <cell r="R114">
            <v>4.7600000000000003E-2</v>
          </cell>
          <cell r="S114">
            <v>2.3599999999999999E-2</v>
          </cell>
          <cell r="T114">
            <v>0.34570000000000001</v>
          </cell>
          <cell r="U114">
            <v>2.0400000000000001E-2</v>
          </cell>
          <cell r="V114">
            <v>6.3799999999999996E-2</v>
          </cell>
          <cell r="W114">
            <v>2.6100000000000002E-2</v>
          </cell>
        </row>
        <row r="115">
          <cell r="O115">
            <v>0.42249999999999999</v>
          </cell>
          <cell r="P115">
            <v>7.5999999999999998E-2</v>
          </cell>
          <cell r="Q115">
            <v>0</v>
          </cell>
          <cell r="R115">
            <v>4.4699999999999997E-2</v>
          </cell>
          <cell r="S115">
            <v>2.7900000000000001E-2</v>
          </cell>
          <cell r="T115">
            <v>0.27789999999999998</v>
          </cell>
          <cell r="U115">
            <v>2.0799999999999999E-2</v>
          </cell>
          <cell r="V115">
            <v>0.10150000000000001</v>
          </cell>
          <cell r="W115">
            <v>2.87E-2</v>
          </cell>
        </row>
        <row r="116">
          <cell r="O116">
            <v>0.3468</v>
          </cell>
          <cell r="P116">
            <v>5.5399999999999998E-2</v>
          </cell>
          <cell r="Q116">
            <v>0</v>
          </cell>
          <cell r="R116">
            <v>5.3100000000000001E-2</v>
          </cell>
          <cell r="S116">
            <v>2.81E-2</v>
          </cell>
          <cell r="T116">
            <v>0.31740000000000002</v>
          </cell>
          <cell r="U116">
            <v>2.3300000000000001E-2</v>
          </cell>
          <cell r="V116">
            <v>0.1409</v>
          </cell>
          <cell r="W116">
            <v>3.5000000000000003E-2</v>
          </cell>
        </row>
        <row r="117">
          <cell r="O117">
            <v>0.68049999999999999</v>
          </cell>
          <cell r="P117">
            <v>5.5599999999999997E-2</v>
          </cell>
          <cell r="Q117">
            <v>0</v>
          </cell>
          <cell r="R117">
            <v>2.2499999999999999E-2</v>
          </cell>
          <cell r="S117">
            <v>1.7100000000000001E-2</v>
          </cell>
          <cell r="T117">
            <v>0.1178</v>
          </cell>
          <cell r="U117">
            <v>1.8599999999999998E-2</v>
          </cell>
          <cell r="V117">
            <v>6.7400000000000002E-2</v>
          </cell>
          <cell r="W117">
            <v>2.0500000000000001E-2</v>
          </cell>
        </row>
        <row r="118">
          <cell r="O118">
            <v>0.44350000000000001</v>
          </cell>
          <cell r="P118">
            <v>5.2400000000000002E-2</v>
          </cell>
          <cell r="Q118">
            <v>0</v>
          </cell>
          <cell r="R118">
            <v>5.0999999999999997E-2</v>
          </cell>
          <cell r="S118">
            <v>2.3199999999999998E-2</v>
          </cell>
          <cell r="T118">
            <v>0.25440000000000002</v>
          </cell>
          <cell r="U118">
            <v>2.3599999999999999E-2</v>
          </cell>
          <cell r="V118">
            <v>0.11609999999999999</v>
          </cell>
          <cell r="W118">
            <v>3.5799999999999998E-2</v>
          </cell>
        </row>
        <row r="119">
          <cell r="O119">
            <v>0.4415</v>
          </cell>
          <cell r="P119">
            <v>5.1799999999999999E-2</v>
          </cell>
          <cell r="Q119">
            <v>0</v>
          </cell>
          <cell r="R119">
            <v>4.6100000000000002E-2</v>
          </cell>
          <cell r="S119">
            <v>2.5000000000000001E-2</v>
          </cell>
          <cell r="T119">
            <v>0.252</v>
          </cell>
          <cell r="U119">
            <v>2.1499999999999998E-2</v>
          </cell>
          <cell r="V119">
            <v>0.1278</v>
          </cell>
          <cell r="W119">
            <v>3.4299999999999997E-2</v>
          </cell>
        </row>
        <row r="120">
          <cell r="O120">
            <v>0.35320000000000001</v>
          </cell>
          <cell r="P120">
            <v>4.3099999999999999E-2</v>
          </cell>
          <cell r="Q120">
            <v>0</v>
          </cell>
          <cell r="R120">
            <v>4.5900000000000003E-2</v>
          </cell>
          <cell r="S120">
            <v>2.46E-2</v>
          </cell>
          <cell r="T120">
            <v>0.35870000000000002</v>
          </cell>
          <cell r="U120">
            <v>2.3599999999999999E-2</v>
          </cell>
          <cell r="V120">
            <v>0.10150000000000001</v>
          </cell>
          <cell r="W120">
            <v>4.9399999999999999E-2</v>
          </cell>
        </row>
        <row r="121">
          <cell r="O121">
            <v>0.2903</v>
          </cell>
          <cell r="P121">
            <v>5.4300000000000001E-2</v>
          </cell>
          <cell r="Q121">
            <v>0</v>
          </cell>
          <cell r="R121">
            <v>9.1800000000000007E-2</v>
          </cell>
          <cell r="S121">
            <v>0.05</v>
          </cell>
          <cell r="T121">
            <v>0.3165</v>
          </cell>
          <cell r="U121">
            <v>2.2800000000000001E-2</v>
          </cell>
          <cell r="V121">
            <v>0.13900000000000001</v>
          </cell>
          <cell r="W121">
            <v>3.5299999999999998E-2</v>
          </cell>
        </row>
        <row r="122">
          <cell r="O122">
            <v>0.432</v>
          </cell>
          <cell r="P122">
            <v>5.4899999999999997E-2</v>
          </cell>
          <cell r="Q122">
            <v>0</v>
          </cell>
          <cell r="R122">
            <v>5.0299999999999997E-2</v>
          </cell>
          <cell r="S122">
            <v>2.9600000000000001E-2</v>
          </cell>
          <cell r="T122">
            <v>0.2417</v>
          </cell>
          <cell r="U122">
            <v>2.3099999999999999E-2</v>
          </cell>
          <cell r="V122">
            <v>0.13420000000000001</v>
          </cell>
          <cell r="W122">
            <v>3.4200000000000001E-2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16396A"/>
      </a:dk2>
      <a:lt2>
        <a:srgbClr val="E2E2E2"/>
      </a:lt2>
      <a:accent1>
        <a:srgbClr val="0091FF"/>
      </a:accent1>
      <a:accent2>
        <a:srgbClr val="FF6060"/>
      </a:accent2>
      <a:accent3>
        <a:srgbClr val="FFE130"/>
      </a:accent3>
      <a:accent4>
        <a:srgbClr val="CD64FF"/>
      </a:accent4>
      <a:accent5>
        <a:srgbClr val="00C181"/>
      </a:accent5>
      <a:accent6>
        <a:srgbClr val="399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B029-49DA-AA47-871B-0F400FD28B51}">
  <sheetPr codeName="Sheet1"/>
  <dimension ref="A1:B2"/>
  <sheetViews>
    <sheetView tabSelected="1" workbookViewId="0">
      <selection activeCell="B3" sqref="B3"/>
    </sheetView>
  </sheetViews>
  <sheetFormatPr baseColWidth="10" defaultRowHeight="20"/>
  <cols>
    <col min="1" max="1" width="13.25" style="10" customWidth="1"/>
    <col min="2" max="2" width="18.875" style="10" bestFit="1" customWidth="1"/>
    <col min="3" max="16384" width="10.625" style="10"/>
  </cols>
  <sheetData>
    <row r="1" spans="1:2">
      <c r="A1" s="10" t="s">
        <v>166</v>
      </c>
      <c r="B1" s="10" t="s">
        <v>167</v>
      </c>
    </row>
    <row r="2" spans="1:2">
      <c r="A2" s="10" t="s">
        <v>168</v>
      </c>
      <c r="B2" s="11" t="str">
        <f ca="1">"Updated: "&amp;MONTH(NOW())&amp;"/"&amp;DAY(NOW())&amp;"/"&amp;YEAR(NOW())&amp;" " &amp;IF(HOUR(NOW())&gt;12,HOUR(NOW())-12,HOUR(NOW()))&amp;":"&amp;IF(MINUTE(NOW())&gt;=10,MINUTE(NOW()),"0"&amp;MINUTE(NOW()))&amp;" "&amp;IF(HOUR(NOW())&gt;12,"pm","am")</f>
        <v>Updated: 2/1/2020 2:12 am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14C5-6214-6047-84ED-0752A7942AE2}">
  <sheetPr codeName="Sheet10"/>
  <dimension ref="A1:O2809"/>
  <sheetViews>
    <sheetView workbookViewId="0">
      <selection activeCell="F10" sqref="F10"/>
    </sheetView>
  </sheetViews>
  <sheetFormatPr baseColWidth="10" defaultRowHeight="20"/>
  <cols>
    <col min="2" max="2" width="17.625" customWidth="1"/>
    <col min="3" max="3" width="4.5" bestFit="1" customWidth="1"/>
    <col min="5" max="5" width="9" style="4" bestFit="1" customWidth="1"/>
    <col min="6" max="6" width="9" style="4" customWidth="1"/>
    <col min="7" max="15" width="7" bestFit="1" customWidth="1"/>
  </cols>
  <sheetData>
    <row r="1" spans="1:15">
      <c r="A1" t="s">
        <v>10</v>
      </c>
      <c r="B1" t="s">
        <v>11</v>
      </c>
      <c r="C1" t="s">
        <v>12</v>
      </c>
      <c r="D1" t="s">
        <v>13</v>
      </c>
      <c r="E1" s="4" t="s">
        <v>14</v>
      </c>
      <c r="F1" s="4" t="s">
        <v>169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</row>
    <row r="2" spans="1:15">
      <c r="A2" t="str">
        <f>INDEX([1]Calculation!$E:$E,ROW())</f>
        <v>Iowa</v>
      </c>
      <c r="B2" t="str">
        <f>INDEX([1]Calculation!$C:$C,ROW())</f>
        <v>American Research Group</v>
      </c>
      <c r="C2" t="str">
        <f>IF(INDEX([1]Calculation!$F:$F,ROW())=0,"-",INDEX([1]Calculation!$F:$F,ROW()))</f>
        <v>B</v>
      </c>
      <c r="D2" t="str">
        <f>INDEX([1]Calculation!$I:$I,ROW())&amp;"  "&amp;INDEX([1]Calculation!$J:$J,ROW())</f>
        <v>400  lv</v>
      </c>
      <c r="E2" s="2" t="str">
        <f>MONTH(INDEX([1]Calculation!$H:$H,ROW()))&amp;"/"&amp;DAY(INDEX([1]Calculation!$H:$H,ROW()))</f>
        <v>1/30</v>
      </c>
      <c r="F2" s="12">
        <f>ROUND(INDEX([1]Calculation!AK:AK,ROW()),1)</f>
        <v>24.9</v>
      </c>
      <c r="G2" s="8">
        <f>ROUND(INDEX([1]Calculation!K:K,ROW()),0)</f>
        <v>17</v>
      </c>
      <c r="H2" s="8">
        <f>ROUND(INDEX([1]Calculation!L:L,ROW()),0)</f>
        <v>2</v>
      </c>
      <c r="I2" s="8">
        <f>ROUND(INDEX([1]Calculation!M:M,ROW()),0)</f>
        <v>0</v>
      </c>
      <c r="J2" s="8">
        <f>ROUND(INDEX([1]Calculation!N:N,ROW()),0)</f>
        <v>9</v>
      </c>
      <c r="K2" s="8">
        <f>ROUND(INDEX([1]Calculation!O:O,ROW()),0)</f>
        <v>16</v>
      </c>
      <c r="L2" s="8">
        <f>ROUND(INDEX([1]Calculation!P:P,ROW()),0)</f>
        <v>23</v>
      </c>
      <c r="M2" s="8">
        <f>ROUND(INDEX([1]Calculation!Q:Q,ROW()),0)</f>
        <v>3</v>
      </c>
      <c r="N2" s="8">
        <f>ROUND(INDEX([1]Calculation!R:R,ROW()),0)</f>
        <v>15</v>
      </c>
      <c r="O2" s="8">
        <f>ROUND(INDEX([1]Calculation!S:S,ROW()),0)</f>
        <v>5</v>
      </c>
    </row>
    <row r="3" spans="1:15">
      <c r="A3" t="str">
        <f>INDEX([1]Calculation!$E:$E,ROW())</f>
        <v>US</v>
      </c>
      <c r="B3" t="str">
        <f>INDEX([1]Calculation!$C:$C,ROW())</f>
        <v>IBD/TIPP</v>
      </c>
      <c r="C3" t="str">
        <f>IF(INDEX([1]Calculation!$F:$F,ROW())=0,"-",INDEX([1]Calculation!$F:$F,ROW()))</f>
        <v>A/B</v>
      </c>
      <c r="D3" t="str">
        <f>INDEX([1]Calculation!$I:$I,ROW())&amp;"  "&amp;INDEX([1]Calculation!$J:$J,ROW())</f>
        <v>336  rv</v>
      </c>
      <c r="E3" s="2" t="str">
        <f>MONTH(INDEX([1]Calculation!$H:$H,ROW()))&amp;"/"&amp;DAY(INDEX([1]Calculation!$H:$H,ROW()))</f>
        <v>1/30</v>
      </c>
      <c r="F3" s="12">
        <f>ROUND(INDEX([1]Calculation!AK:AK,ROW()),1)</f>
        <v>25.5</v>
      </c>
      <c r="G3" s="8">
        <f>ROUND(INDEX([1]Calculation!K:K,ROW()),0)</f>
        <v>26</v>
      </c>
      <c r="H3" s="8">
        <f>ROUND(INDEX([1]Calculation!L:L,ROW()),0)</f>
        <v>8</v>
      </c>
      <c r="I3" s="8">
        <f>ROUND(INDEX([1]Calculation!M:M,ROW()),0)</f>
        <v>0</v>
      </c>
      <c r="J3" s="8">
        <f>ROUND(INDEX([1]Calculation!N:N,ROW()),0)</f>
        <v>7</v>
      </c>
      <c r="K3" s="8">
        <f>ROUND(INDEX([1]Calculation!O:O,ROW()),0)</f>
        <v>3</v>
      </c>
      <c r="L3" s="8">
        <f>ROUND(INDEX([1]Calculation!P:P,ROW()),0)</f>
        <v>19</v>
      </c>
      <c r="M3" s="8">
        <f>ROUND(INDEX([1]Calculation!Q:Q,ROW()),0)</f>
        <v>2</v>
      </c>
      <c r="N3" s="8">
        <f>ROUND(INDEX([1]Calculation!R:R,ROW()),0)</f>
        <v>13</v>
      </c>
      <c r="O3" s="8">
        <f>ROUND(INDEX([1]Calculation!S:S,ROW()),0)</f>
        <v>4</v>
      </c>
    </row>
    <row r="4" spans="1:15">
      <c r="A4" t="str">
        <f>INDEX([1]Calculation!$E:$E,ROW())</f>
        <v>US</v>
      </c>
      <c r="B4" t="str">
        <f>INDEX([1]Calculation!$C:$C,ROW())</f>
        <v>Ipsos</v>
      </c>
      <c r="C4" t="str">
        <f>IF(INDEX([1]Calculation!$F:$F,ROW())=0,"-",INDEX([1]Calculation!$F:$F,ROW()))</f>
        <v>B-</v>
      </c>
      <c r="D4" t="str">
        <f>INDEX([1]Calculation!$I:$I,ROW())&amp;"  "&amp;INDEX([1]Calculation!$J:$J,ROW())</f>
        <v>565  rv</v>
      </c>
      <c r="E4" s="2" t="str">
        <f>MONTH(INDEX([1]Calculation!$H:$H,ROW()))&amp;"/"&amp;DAY(INDEX([1]Calculation!$H:$H,ROW()))</f>
        <v>1/30</v>
      </c>
      <c r="F4" s="12">
        <f>ROUND(INDEX([1]Calculation!AK:AK,ROW()),1)</f>
        <v>22.6</v>
      </c>
      <c r="G4" s="8">
        <f>ROUND(INDEX([1]Calculation!K:K,ROW()),0)</f>
        <v>23</v>
      </c>
      <c r="H4" s="8">
        <f>ROUND(INDEX([1]Calculation!L:L,ROW()),0)</f>
        <v>12</v>
      </c>
      <c r="I4" s="8">
        <f>ROUND(INDEX([1]Calculation!M:M,ROW()),0)</f>
        <v>0</v>
      </c>
      <c r="J4" s="8">
        <f>ROUND(INDEX([1]Calculation!N:N,ROW()),0)</f>
        <v>4</v>
      </c>
      <c r="K4" s="8">
        <f>ROUND(INDEX([1]Calculation!O:O,ROW()),0)</f>
        <v>2</v>
      </c>
      <c r="L4" s="8">
        <f>ROUND(INDEX([1]Calculation!P:P,ROW()),0)</f>
        <v>18</v>
      </c>
      <c r="M4" s="8">
        <f>ROUND(INDEX([1]Calculation!Q:Q,ROW()),0)</f>
        <v>4</v>
      </c>
      <c r="N4" s="8">
        <f>ROUND(INDEX([1]Calculation!R:R,ROW()),0)</f>
        <v>10</v>
      </c>
      <c r="O4" s="8">
        <f>ROUND(INDEX([1]Calculation!S:S,ROW()),0)</f>
        <v>4</v>
      </c>
    </row>
    <row r="5" spans="1:15">
      <c r="A5" t="str">
        <f>INDEX([1]Calculation!$E:$E,ROW())</f>
        <v>US</v>
      </c>
      <c r="B5" t="str">
        <f>INDEX([1]Calculation!$C:$C,ROW())</f>
        <v>NBC News/Wall Street Journal</v>
      </c>
      <c r="C5" t="str">
        <f>IF(INDEX([1]Calculation!$F:$F,ROW())=0,"-",INDEX([1]Calculation!$F:$F,ROW()))</f>
        <v>A/B</v>
      </c>
      <c r="D5" t="str">
        <f>INDEX([1]Calculation!$I:$I,ROW())&amp;"  "&amp;INDEX([1]Calculation!$J:$J,ROW())</f>
        <v>428  lv</v>
      </c>
      <c r="E5" s="2" t="str">
        <f>MONTH(INDEX([1]Calculation!$H:$H,ROW()))&amp;"/"&amp;DAY(INDEX([1]Calculation!$H:$H,ROW()))</f>
        <v>1/29</v>
      </c>
      <c r="F5" s="12">
        <f>ROUND(INDEX([1]Calculation!AK:AK,ROW()),1)</f>
        <v>33.200000000000003</v>
      </c>
      <c r="G5" s="8">
        <f>ROUND(INDEX([1]Calculation!K:K,ROW()),0)</f>
        <v>26</v>
      </c>
      <c r="H5" s="8">
        <f>ROUND(INDEX([1]Calculation!L:L,ROW()),0)</f>
        <v>9</v>
      </c>
      <c r="I5" s="8">
        <f>ROUND(INDEX([1]Calculation!M:M,ROW()),0)</f>
        <v>0</v>
      </c>
      <c r="J5" s="8">
        <f>ROUND(INDEX([1]Calculation!N:N,ROW()),0)</f>
        <v>7</v>
      </c>
      <c r="K5" s="8">
        <f>ROUND(INDEX([1]Calculation!O:O,ROW()),0)</f>
        <v>5</v>
      </c>
      <c r="L5" s="8">
        <f>ROUND(INDEX([1]Calculation!P:P,ROW()),0)</f>
        <v>27</v>
      </c>
      <c r="M5" s="8">
        <f>ROUND(INDEX([1]Calculation!Q:Q,ROW()),0)</f>
        <v>2</v>
      </c>
      <c r="N5" s="8">
        <f>ROUND(INDEX([1]Calculation!R:R,ROW()),0)</f>
        <v>15</v>
      </c>
      <c r="O5" s="8">
        <f>ROUND(INDEX([1]Calculation!S:S,ROW()),0)</f>
        <v>4</v>
      </c>
    </row>
    <row r="6" spans="1:15">
      <c r="A6" t="str">
        <f>INDEX([1]Calculation!$E:$E,ROW())</f>
        <v>Washington</v>
      </c>
      <c r="B6" t="str">
        <f>INDEX([1]Calculation!$C:$C,ROW())</f>
        <v>SurveyUSA</v>
      </c>
      <c r="C6" t="str">
        <f>IF(INDEX([1]Calculation!$F:$F,ROW())=0,"-",INDEX([1]Calculation!$F:$F,ROW()))</f>
        <v>A</v>
      </c>
      <c r="D6" t="str">
        <f>INDEX([1]Calculation!$I:$I,ROW())&amp;"  "&amp;INDEX([1]Calculation!$J:$J,ROW())</f>
        <v>536  lv</v>
      </c>
      <c r="E6" s="2" t="str">
        <f>MONTH(INDEX([1]Calculation!$H:$H,ROW()))&amp;"/"&amp;DAY(INDEX([1]Calculation!$H:$H,ROW()))</f>
        <v>1/28</v>
      </c>
      <c r="F6" s="12">
        <f>ROUND(INDEX([1]Calculation!AK:AK,ROW()),1)</f>
        <v>49.8</v>
      </c>
      <c r="G6" s="8">
        <f>ROUND(INDEX([1]Calculation!K:K,ROW()),0)</f>
        <v>21</v>
      </c>
      <c r="H6" s="8">
        <f>ROUND(INDEX([1]Calculation!L:L,ROW()),0)</f>
        <v>12</v>
      </c>
      <c r="I6" s="8">
        <f>ROUND(INDEX([1]Calculation!M:M,ROW()),0)</f>
        <v>0</v>
      </c>
      <c r="J6" s="8">
        <f>ROUND(INDEX([1]Calculation!N:N,ROW()),0)</f>
        <v>8</v>
      </c>
      <c r="K6" s="8">
        <f>ROUND(INDEX([1]Calculation!O:O,ROW()),0)</f>
        <v>3</v>
      </c>
      <c r="L6" s="8">
        <f>ROUND(INDEX([1]Calculation!P:P,ROW()),0)</f>
        <v>26</v>
      </c>
      <c r="M6" s="8">
        <f>ROUND(INDEX([1]Calculation!Q:Q,ROW()),0)</f>
        <v>2</v>
      </c>
      <c r="N6" s="8">
        <f>ROUND(INDEX([1]Calculation!R:R,ROW()),0)</f>
        <v>16</v>
      </c>
      <c r="O6" s="8">
        <f>ROUND(INDEX([1]Calculation!S:S,ROW()),0)</f>
        <v>4</v>
      </c>
    </row>
    <row r="7" spans="1:15">
      <c r="A7" t="str">
        <f>INDEX([1]Calculation!$E:$E,ROW())</f>
        <v>Iowa</v>
      </c>
      <c r="B7" t="str">
        <f>INDEX([1]Calculation!$C:$C,ROW())</f>
        <v>Park Street Strategies</v>
      </c>
      <c r="C7" t="str">
        <f>IF(INDEX([1]Calculation!$F:$F,ROW())=0,"-",INDEX([1]Calculation!$F:$F,ROW()))</f>
        <v>-</v>
      </c>
      <c r="D7" t="str">
        <f>INDEX([1]Calculation!$I:$I,ROW())&amp;"  "&amp;INDEX([1]Calculation!$J:$J,ROW())</f>
        <v>600  lv</v>
      </c>
      <c r="E7" s="2" t="str">
        <f>MONTH(INDEX([1]Calculation!$H:$H,ROW()))&amp;"/"&amp;DAY(INDEX([1]Calculation!$H:$H,ROW()))</f>
        <v>1/28</v>
      </c>
      <c r="F7" s="12">
        <f>ROUND(INDEX([1]Calculation!AK:AK,ROW()),1)</f>
        <v>14.1</v>
      </c>
      <c r="G7" s="8">
        <f>ROUND(INDEX([1]Calculation!K:K,ROW()),0)</f>
        <v>20</v>
      </c>
      <c r="H7" s="8">
        <f>ROUND(INDEX([1]Calculation!L:L,ROW()),0)</f>
        <v>0</v>
      </c>
      <c r="I7" s="8">
        <f>ROUND(INDEX([1]Calculation!M:M,ROW()),0)</f>
        <v>0</v>
      </c>
      <c r="J7" s="8">
        <f>ROUND(INDEX([1]Calculation!N:N,ROW()),0)</f>
        <v>17</v>
      </c>
      <c r="K7" s="8">
        <f>ROUND(INDEX([1]Calculation!O:O,ROW()),0)</f>
        <v>12</v>
      </c>
      <c r="L7" s="8">
        <f>ROUND(INDEX([1]Calculation!P:P,ROW()),0)</f>
        <v>18</v>
      </c>
      <c r="M7" s="8">
        <f>ROUND(INDEX([1]Calculation!Q:Q,ROW()),0)</f>
        <v>4</v>
      </c>
      <c r="N7" s="8">
        <f>ROUND(INDEX([1]Calculation!R:R,ROW()),0)</f>
        <v>17</v>
      </c>
      <c r="O7" s="8">
        <f>ROUND(INDEX([1]Calculation!S:S,ROW()),0)</f>
        <v>5</v>
      </c>
    </row>
    <row r="8" spans="1:15">
      <c r="A8" t="str">
        <f>INDEX([1]Calculation!$E:$E,ROW())</f>
        <v>US</v>
      </c>
      <c r="B8" t="str">
        <f>INDEX([1]Calculation!$C:$C,ROW())</f>
        <v>USC Dornsife/LA Times</v>
      </c>
      <c r="C8" t="str">
        <f>IF(INDEX([1]Calculation!$F:$F,ROW())=0,"-",INDEX([1]Calculation!$F:$F,ROW()))</f>
        <v>B/C</v>
      </c>
      <c r="D8" t="str">
        <f>INDEX([1]Calculation!$I:$I,ROW())&amp;"  "&amp;INDEX([1]Calculation!$J:$J,ROW())</f>
        <v>2227  lv</v>
      </c>
      <c r="E8" s="2" t="str">
        <f>MONTH(INDEX([1]Calculation!$H:$H,ROW()))&amp;"/"&amp;DAY(INDEX([1]Calculation!$H:$H,ROW()))</f>
        <v>1/28</v>
      </c>
      <c r="F8" s="12">
        <f>ROUND(INDEX([1]Calculation!AK:AK,ROW()),1)</f>
        <v>27.9</v>
      </c>
      <c r="G8" s="8">
        <f>ROUND(INDEX([1]Calculation!K:K,ROW()),0)</f>
        <v>34</v>
      </c>
      <c r="H8" s="8">
        <f>ROUND(INDEX([1]Calculation!L:L,ROW()),0)</f>
        <v>9</v>
      </c>
      <c r="I8" s="8">
        <f>ROUND(INDEX([1]Calculation!M:M,ROW()),0)</f>
        <v>0</v>
      </c>
      <c r="J8" s="8">
        <f>ROUND(INDEX([1]Calculation!N:N,ROW()),0)</f>
        <v>9</v>
      </c>
      <c r="K8" s="8">
        <f>ROUND(INDEX([1]Calculation!O:O,ROW()),0)</f>
        <v>3</v>
      </c>
      <c r="L8" s="8">
        <f>ROUND(INDEX([1]Calculation!P:P,ROW()),0)</f>
        <v>18</v>
      </c>
      <c r="M8" s="8">
        <f>ROUND(INDEX([1]Calculation!Q:Q,ROW()),0)</f>
        <v>2</v>
      </c>
      <c r="N8" s="8">
        <f>ROUND(INDEX([1]Calculation!R:R,ROW()),0)</f>
        <v>16</v>
      </c>
      <c r="O8" s="8">
        <f>ROUND(INDEX([1]Calculation!S:S,ROW()),0)</f>
        <v>2</v>
      </c>
    </row>
    <row r="9" spans="1:15">
      <c r="A9" t="str">
        <f>INDEX([1]Calculation!$E:$E,ROW())</f>
        <v>US</v>
      </c>
      <c r="B9" t="str">
        <f>INDEX([1]Calculation!$C:$C,ROW())</f>
        <v>YouGov</v>
      </c>
      <c r="C9" t="str">
        <f>IF(INDEX([1]Calculation!$F:$F,ROW())=0,"-",INDEX([1]Calculation!$F:$F,ROW()))</f>
        <v>B-</v>
      </c>
      <c r="D9" t="str">
        <f>INDEX([1]Calculation!$I:$I,ROW())&amp;"  "&amp;INDEX([1]Calculation!$J:$J,ROW())</f>
        <v>591  lv</v>
      </c>
      <c r="E9" s="2" t="str">
        <f>MONTH(INDEX([1]Calculation!$H:$H,ROW()))&amp;"/"&amp;DAY(INDEX([1]Calculation!$H:$H,ROW()))</f>
        <v>1/28</v>
      </c>
      <c r="F9" s="12">
        <f>ROUND(INDEX([1]Calculation!AK:AK,ROW()),1)</f>
        <v>22.5</v>
      </c>
      <c r="G9" s="8">
        <f>ROUND(INDEX([1]Calculation!K:K,ROW()),0)</f>
        <v>26</v>
      </c>
      <c r="H9" s="8">
        <f>ROUND(INDEX([1]Calculation!L:L,ROW()),0)</f>
        <v>4</v>
      </c>
      <c r="I9" s="8">
        <f>ROUND(INDEX([1]Calculation!M:M,ROW()),0)</f>
        <v>0</v>
      </c>
      <c r="J9" s="8">
        <f>ROUND(INDEX([1]Calculation!N:N,ROW()),0)</f>
        <v>7</v>
      </c>
      <c r="K9" s="8">
        <f>ROUND(INDEX([1]Calculation!O:O,ROW()),0)</f>
        <v>4</v>
      </c>
      <c r="L9" s="8">
        <f>ROUND(INDEX([1]Calculation!P:P,ROW()),0)</f>
        <v>24</v>
      </c>
      <c r="M9" s="8">
        <f>ROUND(INDEX([1]Calculation!Q:Q,ROW()),0)</f>
        <v>1</v>
      </c>
      <c r="N9" s="8">
        <f>ROUND(INDEX([1]Calculation!R:R,ROW()),0)</f>
        <v>20</v>
      </c>
      <c r="O9" s="8">
        <f>ROUND(INDEX([1]Calculation!S:S,ROW()),0)</f>
        <v>4</v>
      </c>
    </row>
    <row r="10" spans="1:15">
      <c r="A10" t="str">
        <f>INDEX([1]Calculation!$E:$E,ROW())</f>
        <v>Florida</v>
      </c>
      <c r="B10" t="str">
        <f>INDEX([1]Calculation!$C:$C,ROW())</f>
        <v>St. Pete Polls</v>
      </c>
      <c r="C10" t="str">
        <f>IF(INDEX([1]Calculation!$F:$F,ROW())=0,"-",INDEX([1]Calculation!$F:$F,ROW()))</f>
        <v>C+</v>
      </c>
      <c r="D10" t="str">
        <f>INDEX([1]Calculation!$I:$I,ROW())&amp;"  "&amp;INDEX([1]Calculation!$J:$J,ROW())</f>
        <v>2590  lv</v>
      </c>
      <c r="E10" s="2" t="str">
        <f>MONTH(INDEX([1]Calculation!$H:$H,ROW()))&amp;"/"&amp;DAY(INDEX([1]Calculation!$H:$H,ROW()))</f>
        <v>1/28</v>
      </c>
      <c r="F10" s="12">
        <f>ROUND(INDEX([1]Calculation!AK:AK,ROW()),1)</f>
        <v>33.1</v>
      </c>
      <c r="G10" s="8">
        <f>ROUND(INDEX([1]Calculation!K:K,ROW()),0)</f>
        <v>41</v>
      </c>
      <c r="H10" s="8">
        <f>ROUND(INDEX([1]Calculation!L:L,ROW()),0)</f>
        <v>17</v>
      </c>
      <c r="I10" s="8">
        <f>ROUND(INDEX([1]Calculation!M:M,ROW()),0)</f>
        <v>0</v>
      </c>
      <c r="J10" s="8">
        <f>ROUND(INDEX([1]Calculation!N:N,ROW()),0)</f>
        <v>6</v>
      </c>
      <c r="K10" s="8">
        <f>ROUND(INDEX([1]Calculation!O:O,ROW()),0)</f>
        <v>5</v>
      </c>
      <c r="L10" s="8">
        <f>ROUND(INDEX([1]Calculation!P:P,ROW()),0)</f>
        <v>9</v>
      </c>
      <c r="M10" s="8">
        <f>ROUND(INDEX([1]Calculation!Q:Q,ROW()),0)</f>
        <v>2</v>
      </c>
      <c r="N10" s="8">
        <f>ROUND(INDEX([1]Calculation!R:R,ROW()),0)</f>
        <v>7</v>
      </c>
      <c r="O10" s="8">
        <f>ROUND(INDEX([1]Calculation!S:S,ROW()),0)</f>
        <v>2</v>
      </c>
    </row>
    <row r="11" spans="1:15">
      <c r="A11" t="str">
        <f>INDEX([1]Calculation!$E:$E,ROW())</f>
        <v>California</v>
      </c>
      <c r="B11" t="str">
        <f>INDEX([1]Calculation!$C:$C,ROW())</f>
        <v>Change Research</v>
      </c>
      <c r="C11" t="str">
        <f>IF(INDEX([1]Calculation!$F:$F,ROW())=0,"-",INDEX([1]Calculation!$F:$F,ROW()))</f>
        <v>C</v>
      </c>
      <c r="D11" t="str">
        <f>INDEX([1]Calculation!$I:$I,ROW())&amp;"  "&amp;INDEX([1]Calculation!$J:$J,ROW())</f>
        <v>1190  lv</v>
      </c>
      <c r="E11" s="2" t="str">
        <f>MONTH(INDEX([1]Calculation!$H:$H,ROW()))&amp;"/"&amp;DAY(INDEX([1]Calculation!$H:$H,ROW()))</f>
        <v>1/27</v>
      </c>
      <c r="F11" s="12">
        <f>ROUND(INDEX([1]Calculation!AK:AK,ROW()),1)</f>
        <v>18.100000000000001</v>
      </c>
      <c r="G11" s="8">
        <f>ROUND(INDEX([1]Calculation!K:K,ROW()),0)</f>
        <v>15</v>
      </c>
      <c r="H11" s="8">
        <f>ROUND(INDEX([1]Calculation!L:L,ROW()),0)</f>
        <v>4</v>
      </c>
      <c r="I11" s="8">
        <f>ROUND(INDEX([1]Calculation!M:M,ROW()),0)</f>
        <v>0</v>
      </c>
      <c r="J11" s="8">
        <f>ROUND(INDEX([1]Calculation!N:N,ROW()),0)</f>
        <v>8</v>
      </c>
      <c r="K11" s="8">
        <f>ROUND(INDEX([1]Calculation!O:O,ROW()),0)</f>
        <v>3</v>
      </c>
      <c r="L11" s="8">
        <f>ROUND(INDEX([1]Calculation!P:P,ROW()),0)</f>
        <v>30</v>
      </c>
      <c r="M11" s="8">
        <f>ROUND(INDEX([1]Calculation!Q:Q,ROW()),0)</f>
        <v>2</v>
      </c>
      <c r="N11" s="8">
        <f>ROUND(INDEX([1]Calculation!R:R,ROW()),0)</f>
        <v>16</v>
      </c>
      <c r="O11" s="8">
        <f>ROUND(INDEX([1]Calculation!S:S,ROW()),0)</f>
        <v>5</v>
      </c>
    </row>
    <row r="12" spans="1:15">
      <c r="A12" t="str">
        <f>INDEX([1]Calculation!$E:$E,ROW())</f>
        <v>Iowa</v>
      </c>
      <c r="B12" t="str">
        <f>INDEX([1]Calculation!$C:$C,ROW())</f>
        <v>Monmouth University</v>
      </c>
      <c r="C12" t="str">
        <f>IF(INDEX([1]Calculation!$F:$F,ROW())=0,"-",INDEX([1]Calculation!$F:$F,ROW()))</f>
        <v>A+</v>
      </c>
      <c r="D12" t="str">
        <f>INDEX([1]Calculation!$I:$I,ROW())&amp;"  "&amp;INDEX([1]Calculation!$J:$J,ROW())</f>
        <v>544  lv</v>
      </c>
      <c r="E12" s="2" t="str">
        <f>MONTH(INDEX([1]Calculation!$H:$H,ROW()))&amp;"/"&amp;DAY(INDEX([1]Calculation!$H:$H,ROW()))</f>
        <v>1/27</v>
      </c>
      <c r="F12" s="12">
        <f>ROUND(INDEX([1]Calculation!AK:AK,ROW()),1)</f>
        <v>0</v>
      </c>
      <c r="G12" s="8">
        <f>ROUND(INDEX([1]Calculation!K:K,ROW()),0)</f>
        <v>29</v>
      </c>
      <c r="H12" s="8">
        <f>ROUND(INDEX([1]Calculation!L:L,ROW()),0)</f>
        <v>0</v>
      </c>
      <c r="I12" s="8">
        <f>ROUND(INDEX([1]Calculation!M:M,ROW()),0)</f>
        <v>0</v>
      </c>
      <c r="J12" s="8">
        <f>ROUND(INDEX([1]Calculation!N:N,ROW()),0)</f>
        <v>20</v>
      </c>
      <c r="K12" s="8">
        <f>ROUND(INDEX([1]Calculation!O:O,ROW()),0)</f>
        <v>0</v>
      </c>
      <c r="L12" s="8">
        <f>ROUND(INDEX([1]Calculation!P:P,ROW()),0)</f>
        <v>25</v>
      </c>
      <c r="M12" s="8">
        <f>ROUND(INDEX([1]Calculation!Q:Q,ROW()),0)</f>
        <v>0</v>
      </c>
      <c r="N12" s="8">
        <f>ROUND(INDEX([1]Calculation!R:R,ROW()),0)</f>
        <v>19</v>
      </c>
      <c r="O12" s="8">
        <f>ROUND(INDEX([1]Calculation!S:S,ROW()),0)</f>
        <v>0</v>
      </c>
    </row>
    <row r="13" spans="1:15">
      <c r="A13" t="str">
        <f>INDEX([1]Calculation!$E:$E,ROW())</f>
        <v>Iowa</v>
      </c>
      <c r="B13" t="str">
        <f>INDEX([1]Calculation!$C:$C,ROW())</f>
        <v>Monmouth University</v>
      </c>
      <c r="C13" t="str">
        <f>IF(INDEX([1]Calculation!$F:$F,ROW())=0,"-",INDEX([1]Calculation!$F:$F,ROW()))</f>
        <v>A+</v>
      </c>
      <c r="D13" t="str">
        <f>INDEX([1]Calculation!$I:$I,ROW())&amp;"  "&amp;INDEX([1]Calculation!$J:$J,ROW())</f>
        <v>544  lv</v>
      </c>
      <c r="E13" s="2" t="str">
        <f>MONTH(INDEX([1]Calculation!$H:$H,ROW()))&amp;"/"&amp;DAY(INDEX([1]Calculation!$H:$H,ROW()))</f>
        <v>1/27</v>
      </c>
      <c r="F13" s="12">
        <f>ROUND(INDEX([1]Calculation!AK:AK,ROW()),1)</f>
        <v>0</v>
      </c>
      <c r="G13" s="8">
        <f>ROUND(INDEX([1]Calculation!K:K,ROW()),0)</f>
        <v>22</v>
      </c>
      <c r="H13" s="8">
        <f>ROUND(INDEX([1]Calculation!L:L,ROW()),0)</f>
        <v>0</v>
      </c>
      <c r="I13" s="8">
        <f>ROUND(INDEX([1]Calculation!M:M,ROW()),0)</f>
        <v>0</v>
      </c>
      <c r="J13" s="8">
        <f>ROUND(INDEX([1]Calculation!N:N,ROW()),0)</f>
        <v>17</v>
      </c>
      <c r="K13" s="8">
        <f>ROUND(INDEX([1]Calculation!O:O,ROW()),0)</f>
        <v>12</v>
      </c>
      <c r="L13" s="8">
        <f>ROUND(INDEX([1]Calculation!P:P,ROW()),0)</f>
        <v>22</v>
      </c>
      <c r="M13" s="8">
        <f>ROUND(INDEX([1]Calculation!Q:Q,ROW()),0)</f>
        <v>0</v>
      </c>
      <c r="N13" s="8">
        <f>ROUND(INDEX([1]Calculation!R:R,ROW()),0)</f>
        <v>16</v>
      </c>
      <c r="O13" s="8">
        <f>ROUND(INDEX([1]Calculation!S:S,ROW()),0)</f>
        <v>5</v>
      </c>
    </row>
    <row r="14" spans="1:15">
      <c r="A14" t="str">
        <f>INDEX([1]Calculation!$E:$E,ROW())</f>
        <v>Iowa</v>
      </c>
      <c r="B14" t="str">
        <f>INDEX([1]Calculation!$C:$C,ROW())</f>
        <v>Monmouth University</v>
      </c>
      <c r="C14" t="str">
        <f>IF(INDEX([1]Calculation!$F:$F,ROW())=0,"-",INDEX([1]Calculation!$F:$F,ROW()))</f>
        <v>A+</v>
      </c>
      <c r="D14" t="str">
        <f>INDEX([1]Calculation!$I:$I,ROW())&amp;"  "&amp;INDEX([1]Calculation!$J:$J,ROW())</f>
        <v>544  lv</v>
      </c>
      <c r="E14" s="2" t="str">
        <f>MONTH(INDEX([1]Calculation!$H:$H,ROW()))&amp;"/"&amp;DAY(INDEX([1]Calculation!$H:$H,ROW()))</f>
        <v>1/27</v>
      </c>
      <c r="F14" s="12">
        <f>ROUND(INDEX([1]Calculation!AK:AK,ROW()),1)</f>
        <v>53.9</v>
      </c>
      <c r="G14" s="8">
        <f>ROUND(INDEX([1]Calculation!K:K,ROW()),0)</f>
        <v>23</v>
      </c>
      <c r="H14" s="8">
        <f>ROUND(INDEX([1]Calculation!L:L,ROW()),0)</f>
        <v>0</v>
      </c>
      <c r="I14" s="8">
        <f>ROUND(INDEX([1]Calculation!M:M,ROW()),0)</f>
        <v>0</v>
      </c>
      <c r="J14" s="8">
        <f>ROUND(INDEX([1]Calculation!N:N,ROW()),0)</f>
        <v>16</v>
      </c>
      <c r="K14" s="8">
        <f>ROUND(INDEX([1]Calculation!O:O,ROW()),0)</f>
        <v>10</v>
      </c>
      <c r="L14" s="8">
        <f>ROUND(INDEX([1]Calculation!P:P,ROW()),0)</f>
        <v>21</v>
      </c>
      <c r="M14" s="8">
        <f>ROUND(INDEX([1]Calculation!Q:Q,ROW()),0)</f>
        <v>4</v>
      </c>
      <c r="N14" s="8">
        <f>ROUND(INDEX([1]Calculation!R:R,ROW()),0)</f>
        <v>15</v>
      </c>
      <c r="O14" s="8">
        <f>ROUND(INDEX([1]Calculation!S:S,ROW()),0)</f>
        <v>3</v>
      </c>
    </row>
    <row r="15" spans="1:15">
      <c r="A15" t="str">
        <f>INDEX([1]Calculation!$E:$E,ROW())</f>
        <v>Iowa</v>
      </c>
      <c r="B15" t="str">
        <f>INDEX([1]Calculation!$C:$C,ROW())</f>
        <v>Civiqs</v>
      </c>
      <c r="C15" t="str">
        <f>IF(INDEX([1]Calculation!$F:$F,ROW())=0,"-",INDEX([1]Calculation!$F:$F,ROW()))</f>
        <v>-</v>
      </c>
      <c r="D15" t="str">
        <f>INDEX([1]Calculation!$I:$I,ROW())&amp;"  "&amp;INDEX([1]Calculation!$J:$J,ROW())</f>
        <v>655  lv</v>
      </c>
      <c r="E15" s="2" t="str">
        <f>MONTH(INDEX([1]Calculation!$H:$H,ROW()))&amp;"/"&amp;DAY(INDEX([1]Calculation!$H:$H,ROW()))</f>
        <v>1/27</v>
      </c>
      <c r="F15" s="12">
        <f>ROUND(INDEX([1]Calculation!AK:AK,ROW()),1)</f>
        <v>14</v>
      </c>
      <c r="G15" s="8">
        <f>ROUND(INDEX([1]Calculation!K:K,ROW()),0)</f>
        <v>15</v>
      </c>
      <c r="H15" s="8">
        <f>ROUND(INDEX([1]Calculation!L:L,ROW()),0)</f>
        <v>1</v>
      </c>
      <c r="I15" s="8">
        <f>ROUND(INDEX([1]Calculation!M:M,ROW()),0)</f>
        <v>0</v>
      </c>
      <c r="J15" s="8">
        <f>ROUND(INDEX([1]Calculation!N:N,ROW()),0)</f>
        <v>17</v>
      </c>
      <c r="K15" s="8">
        <f>ROUND(INDEX([1]Calculation!O:O,ROW()),0)</f>
        <v>11</v>
      </c>
      <c r="L15" s="8">
        <f>ROUND(INDEX([1]Calculation!P:P,ROW()),0)</f>
        <v>24</v>
      </c>
      <c r="M15" s="8">
        <f>ROUND(INDEX([1]Calculation!Q:Q,ROW()),0)</f>
        <v>4</v>
      </c>
      <c r="N15" s="8">
        <f>ROUND(INDEX([1]Calculation!R:R,ROW()),0)</f>
        <v>19</v>
      </c>
      <c r="O15" s="8">
        <f>ROUND(INDEX([1]Calculation!S:S,ROW()),0)</f>
        <v>5</v>
      </c>
    </row>
    <row r="16" spans="1:15">
      <c r="A16" t="str">
        <f>INDEX([1]Calculation!$E:$E,ROW())</f>
        <v>US</v>
      </c>
      <c r="B16" t="str">
        <f>INDEX([1]Calculation!$C:$C,ROW())</f>
        <v>Quinnipiac University</v>
      </c>
      <c r="C16" t="str">
        <f>IF(INDEX([1]Calculation!$F:$F,ROW())=0,"-",INDEX([1]Calculation!$F:$F,ROW()))</f>
        <v>B+</v>
      </c>
      <c r="D16" t="str">
        <f>INDEX([1]Calculation!$I:$I,ROW())&amp;"  "&amp;INDEX([1]Calculation!$J:$J,ROW())</f>
        <v>827  rv</v>
      </c>
      <c r="E16" s="2" t="str">
        <f>MONTH(INDEX([1]Calculation!$H:$H,ROW()))&amp;"/"&amp;DAY(INDEX([1]Calculation!$H:$H,ROW()))</f>
        <v>1/27</v>
      </c>
      <c r="F16" s="12">
        <f>ROUND(INDEX([1]Calculation!AK:AK,ROW()),1)</f>
        <v>33.1</v>
      </c>
      <c r="G16" s="8">
        <f>ROUND(INDEX([1]Calculation!K:K,ROW()),0)</f>
        <v>26</v>
      </c>
      <c r="H16" s="8">
        <f>ROUND(INDEX([1]Calculation!L:L,ROW()),0)</f>
        <v>8</v>
      </c>
      <c r="I16" s="8">
        <f>ROUND(INDEX([1]Calculation!M:M,ROW()),0)</f>
        <v>0</v>
      </c>
      <c r="J16" s="8">
        <f>ROUND(INDEX([1]Calculation!N:N,ROW()),0)</f>
        <v>6</v>
      </c>
      <c r="K16" s="8">
        <f>ROUND(INDEX([1]Calculation!O:O,ROW()),0)</f>
        <v>7</v>
      </c>
      <c r="L16" s="8">
        <f>ROUND(INDEX([1]Calculation!P:P,ROW()),0)</f>
        <v>21</v>
      </c>
      <c r="M16" s="8">
        <f>ROUND(INDEX([1]Calculation!Q:Q,ROW()),0)</f>
        <v>2</v>
      </c>
      <c r="N16" s="8">
        <f>ROUND(INDEX([1]Calculation!R:R,ROW()),0)</f>
        <v>15</v>
      </c>
      <c r="O16" s="8">
        <f>ROUND(INDEX([1]Calculation!S:S,ROW()),0)</f>
        <v>3</v>
      </c>
    </row>
    <row r="17" spans="1:15">
      <c r="A17" t="str">
        <f>INDEX([1]Calculation!$E:$E,ROW())</f>
        <v>New Hampshire</v>
      </c>
      <c r="B17" t="str">
        <f>INDEX([1]Calculation!$C:$C,ROW())</f>
        <v>American Research Group</v>
      </c>
      <c r="C17" t="str">
        <f>IF(INDEX([1]Calculation!$F:$F,ROW())=0,"-",INDEX([1]Calculation!$F:$F,ROW()))</f>
        <v>B</v>
      </c>
      <c r="D17" t="str">
        <f>INDEX([1]Calculation!$I:$I,ROW())&amp;"  "&amp;INDEX([1]Calculation!$J:$J,ROW())</f>
        <v>600  lv</v>
      </c>
      <c r="E17" s="2" t="str">
        <f>MONTH(INDEX([1]Calculation!$H:$H,ROW()))&amp;"/"&amp;DAY(INDEX([1]Calculation!$H:$H,ROW()))</f>
        <v>1/27</v>
      </c>
      <c r="F17" s="12">
        <f>ROUND(INDEX([1]Calculation!AK:AK,ROW()),1)</f>
        <v>26.2</v>
      </c>
      <c r="G17" s="8">
        <f>ROUND(INDEX([1]Calculation!K:K,ROW()),0)</f>
        <v>13</v>
      </c>
      <c r="H17" s="8">
        <f>ROUND(INDEX([1]Calculation!L:L,ROW()),0)</f>
        <v>2</v>
      </c>
      <c r="I17" s="8">
        <f>ROUND(INDEX([1]Calculation!M:M,ROW()),0)</f>
        <v>0</v>
      </c>
      <c r="J17" s="8">
        <f>ROUND(INDEX([1]Calculation!N:N,ROW()),0)</f>
        <v>12</v>
      </c>
      <c r="K17" s="8">
        <f>ROUND(INDEX([1]Calculation!O:O,ROW()),0)</f>
        <v>7</v>
      </c>
      <c r="L17" s="8">
        <f>ROUND(INDEX([1]Calculation!P:P,ROW()),0)</f>
        <v>28</v>
      </c>
      <c r="M17" s="8">
        <f>ROUND(INDEX([1]Calculation!Q:Q,ROW()),0)</f>
        <v>2</v>
      </c>
      <c r="N17" s="8">
        <f>ROUND(INDEX([1]Calculation!R:R,ROW()),0)</f>
        <v>11</v>
      </c>
      <c r="O17" s="8">
        <f>ROUND(INDEX([1]Calculation!S:S,ROW()),0)</f>
        <v>5</v>
      </c>
    </row>
    <row r="18" spans="1:15">
      <c r="A18" t="str">
        <f>INDEX([1]Calculation!$E:$E,ROW())</f>
        <v>Pennsylvania</v>
      </c>
      <c r="B18" t="str">
        <f>INDEX([1]Calculation!$C:$C,ROW())</f>
        <v>Franklin &amp; Marshall College</v>
      </c>
      <c r="C18" t="str">
        <f>IF(INDEX([1]Calculation!$F:$F,ROW())=0,"-",INDEX([1]Calculation!$F:$F,ROW()))</f>
        <v>B/C</v>
      </c>
      <c r="D18" t="str">
        <f>INDEX([1]Calculation!$I:$I,ROW())&amp;"  "&amp;INDEX([1]Calculation!$J:$J,ROW())</f>
        <v>292  rv</v>
      </c>
      <c r="E18" s="2" t="str">
        <f>MONTH(INDEX([1]Calculation!$H:$H,ROW()))&amp;"/"&amp;DAY(INDEX([1]Calculation!$H:$H,ROW()))</f>
        <v>1/26</v>
      </c>
      <c r="F18" s="12">
        <f>ROUND(INDEX([1]Calculation!AK:AK,ROW()),1)</f>
        <v>11.7</v>
      </c>
      <c r="G18" s="8">
        <f>ROUND(INDEX([1]Calculation!K:K,ROW()),0)</f>
        <v>22</v>
      </c>
      <c r="H18" s="8">
        <f>ROUND(INDEX([1]Calculation!L:L,ROW()),0)</f>
        <v>7</v>
      </c>
      <c r="I18" s="8">
        <f>ROUND(INDEX([1]Calculation!M:M,ROW()),0)</f>
        <v>0</v>
      </c>
      <c r="J18" s="8">
        <f>ROUND(INDEX([1]Calculation!N:N,ROW()),0)</f>
        <v>6</v>
      </c>
      <c r="K18" s="8">
        <f>ROUND(INDEX([1]Calculation!O:O,ROW()),0)</f>
        <v>5</v>
      </c>
      <c r="L18" s="8">
        <f>ROUND(INDEX([1]Calculation!P:P,ROW()),0)</f>
        <v>15</v>
      </c>
      <c r="M18" s="8">
        <f>ROUND(INDEX([1]Calculation!Q:Q,ROW()),0)</f>
        <v>1</v>
      </c>
      <c r="N18" s="8">
        <f>ROUND(INDEX([1]Calculation!R:R,ROW()),0)</f>
        <v>14</v>
      </c>
      <c r="O18" s="8">
        <f>ROUND(INDEX([1]Calculation!S:S,ROW()),0)</f>
        <v>5</v>
      </c>
    </row>
    <row r="19" spans="1:15">
      <c r="A19" t="str">
        <f>INDEX([1]Calculation!$E:$E,ROW())</f>
        <v>US</v>
      </c>
      <c r="B19" t="str">
        <f>INDEX([1]Calculation!$C:$C,ROW())</f>
        <v>YouGov Blue/Data for Progress</v>
      </c>
      <c r="C19" t="str">
        <f>IF(INDEX([1]Calculation!$F:$F,ROW())=0,"-",INDEX([1]Calculation!$F:$F,ROW()))</f>
        <v>-</v>
      </c>
      <c r="D19" t="str">
        <f>INDEX([1]Calculation!$I:$I,ROW())&amp;"  "&amp;INDEX([1]Calculation!$J:$J,ROW())</f>
        <v>1619  lv</v>
      </c>
      <c r="E19" s="2" t="str">
        <f>MONTH(INDEX([1]Calculation!$H:$H,ROW()))&amp;"/"&amp;DAY(INDEX([1]Calculation!$H:$H,ROW()))</f>
        <v>1/26</v>
      </c>
      <c r="F19" s="12">
        <f>ROUND(INDEX([1]Calculation!AK:AK,ROW()),1)</f>
        <v>0</v>
      </c>
      <c r="G19" s="8">
        <f>ROUND(INDEX([1]Calculation!K:K,ROW()),0)</f>
        <v>42</v>
      </c>
      <c r="H19" s="8">
        <f>ROUND(INDEX([1]Calculation!L:L,ROW()),0)</f>
        <v>0</v>
      </c>
      <c r="I19" s="8">
        <f>ROUND(INDEX([1]Calculation!M:M,ROW()),0)</f>
        <v>0</v>
      </c>
      <c r="J19" s="8">
        <f>ROUND(INDEX([1]Calculation!N:N,ROW()),0)</f>
        <v>0</v>
      </c>
      <c r="K19" s="8">
        <f>ROUND(INDEX([1]Calculation!O:O,ROW()),0)</f>
        <v>0</v>
      </c>
      <c r="L19" s="8">
        <f>ROUND(INDEX([1]Calculation!P:P,ROW()),0)</f>
        <v>23</v>
      </c>
      <c r="M19" s="8">
        <f>ROUND(INDEX([1]Calculation!Q:Q,ROW()),0)</f>
        <v>0</v>
      </c>
      <c r="N19" s="8">
        <f>ROUND(INDEX([1]Calculation!R:R,ROW()),0)</f>
        <v>30</v>
      </c>
      <c r="O19" s="8">
        <f>ROUND(INDEX([1]Calculation!S:S,ROW()),0)</f>
        <v>0</v>
      </c>
    </row>
    <row r="20" spans="1:15">
      <c r="A20" t="str">
        <f>INDEX([1]Calculation!$E:$E,ROW())</f>
        <v>US</v>
      </c>
      <c r="B20" t="str">
        <f>INDEX([1]Calculation!$C:$C,ROW())</f>
        <v>YouGov Blue/Data for Progress</v>
      </c>
      <c r="C20" t="str">
        <f>IF(INDEX([1]Calculation!$F:$F,ROW())=0,"-",INDEX([1]Calculation!$F:$F,ROW()))</f>
        <v>-</v>
      </c>
      <c r="D20" t="str">
        <f>INDEX([1]Calculation!$I:$I,ROW())&amp;"  "&amp;INDEX([1]Calculation!$J:$J,ROW())</f>
        <v>1619  lv</v>
      </c>
      <c r="E20" s="2" t="str">
        <f>MONTH(INDEX([1]Calculation!$H:$H,ROW()))&amp;"/"&amp;DAY(INDEX([1]Calculation!$H:$H,ROW()))</f>
        <v>1/26</v>
      </c>
      <c r="F20" s="12">
        <f>ROUND(INDEX([1]Calculation!AK:AK,ROW()),1)</f>
        <v>0</v>
      </c>
      <c r="G20" s="8">
        <f>ROUND(INDEX([1]Calculation!K:K,ROW()),0)</f>
        <v>53</v>
      </c>
      <c r="H20" s="8">
        <f>ROUND(INDEX([1]Calculation!L:L,ROW()),0)</f>
        <v>0</v>
      </c>
      <c r="I20" s="8">
        <f>ROUND(INDEX([1]Calculation!M:M,ROW()),0)</f>
        <v>0</v>
      </c>
      <c r="J20" s="8">
        <f>ROUND(INDEX([1]Calculation!N:N,ROW()),0)</f>
        <v>0</v>
      </c>
      <c r="K20" s="8">
        <f>ROUND(INDEX([1]Calculation!O:O,ROW()),0)</f>
        <v>0</v>
      </c>
      <c r="L20" s="8">
        <f>ROUND(INDEX([1]Calculation!P:P,ROW()),0)</f>
        <v>41</v>
      </c>
      <c r="M20" s="8">
        <f>ROUND(INDEX([1]Calculation!Q:Q,ROW()),0)</f>
        <v>0</v>
      </c>
      <c r="N20" s="8">
        <f>ROUND(INDEX([1]Calculation!R:R,ROW()),0)</f>
        <v>0</v>
      </c>
      <c r="O20" s="8">
        <f>ROUND(INDEX([1]Calculation!S:S,ROW()),0)</f>
        <v>0</v>
      </c>
    </row>
    <row r="21" spans="1:15">
      <c r="A21" t="str">
        <f>INDEX([1]Calculation!$E:$E,ROW())</f>
        <v>US</v>
      </c>
      <c r="B21" t="str">
        <f>INDEX([1]Calculation!$C:$C,ROW())</f>
        <v>YouGov Blue/Data for Progress</v>
      </c>
      <c r="C21" t="str">
        <f>IF(INDEX([1]Calculation!$F:$F,ROW())=0,"-",INDEX([1]Calculation!$F:$F,ROW()))</f>
        <v>-</v>
      </c>
      <c r="D21" t="str">
        <f>INDEX([1]Calculation!$I:$I,ROW())&amp;"  "&amp;INDEX([1]Calculation!$J:$J,ROW())</f>
        <v>1619  lv</v>
      </c>
      <c r="E21" s="2" t="str">
        <f>MONTH(INDEX([1]Calculation!$H:$H,ROW()))&amp;"/"&amp;DAY(INDEX([1]Calculation!$H:$H,ROW()))</f>
        <v>1/26</v>
      </c>
      <c r="F21" s="12">
        <f>ROUND(INDEX([1]Calculation!AK:AK,ROW()),1)</f>
        <v>0</v>
      </c>
      <c r="G21" s="8">
        <f>ROUND(INDEX([1]Calculation!K:K,ROW()),0)</f>
        <v>47</v>
      </c>
      <c r="H21" s="8">
        <f>ROUND(INDEX([1]Calculation!L:L,ROW()),0)</f>
        <v>0</v>
      </c>
      <c r="I21" s="8">
        <f>ROUND(INDEX([1]Calculation!M:M,ROW()),0)</f>
        <v>0</v>
      </c>
      <c r="J21" s="8">
        <f>ROUND(INDEX([1]Calculation!N:N,ROW()),0)</f>
        <v>0</v>
      </c>
      <c r="K21" s="8">
        <f>ROUND(INDEX([1]Calculation!O:O,ROW()),0)</f>
        <v>0</v>
      </c>
      <c r="L21" s="8">
        <f>ROUND(INDEX([1]Calculation!P:P,ROW()),0)</f>
        <v>0</v>
      </c>
      <c r="M21" s="8">
        <f>ROUND(INDEX([1]Calculation!Q:Q,ROW()),0)</f>
        <v>0</v>
      </c>
      <c r="N21" s="8">
        <f>ROUND(INDEX([1]Calculation!R:R,ROW()),0)</f>
        <v>45</v>
      </c>
      <c r="O21" s="8">
        <f>ROUND(INDEX([1]Calculation!S:S,ROW()),0)</f>
        <v>0</v>
      </c>
    </row>
    <row r="22" spans="1:15">
      <c r="A22" t="str">
        <f>INDEX([1]Calculation!$E:$E,ROW())</f>
        <v>Iowa</v>
      </c>
      <c r="B22" t="str">
        <f>INDEX([1]Calculation!$C:$C,ROW())</f>
        <v>Change Research</v>
      </c>
      <c r="C22" t="str">
        <f>IF(INDEX([1]Calculation!$F:$F,ROW())=0,"-",INDEX([1]Calculation!$F:$F,ROW()))</f>
        <v>C</v>
      </c>
      <c r="D22" t="str">
        <f>INDEX([1]Calculation!$I:$I,ROW())&amp;"  "&amp;INDEX([1]Calculation!$J:$J,ROW())</f>
        <v>704  lv</v>
      </c>
      <c r="E22" s="2" t="str">
        <f>MONTH(INDEX([1]Calculation!$H:$H,ROW()))&amp;"/"&amp;DAY(INDEX([1]Calculation!$H:$H,ROW()))</f>
        <v>1/26</v>
      </c>
      <c r="F22" s="12">
        <f>ROUND(INDEX([1]Calculation!AK:AK,ROW()),1)</f>
        <v>0</v>
      </c>
      <c r="G22" s="8">
        <f>ROUND(INDEX([1]Calculation!K:K,ROW()),0)</f>
        <v>22</v>
      </c>
      <c r="H22" s="8">
        <f>ROUND(INDEX([1]Calculation!L:L,ROW()),0)</f>
        <v>0</v>
      </c>
      <c r="I22" s="8">
        <f>ROUND(INDEX([1]Calculation!M:M,ROW()),0)</f>
        <v>0</v>
      </c>
      <c r="J22" s="8">
        <f>ROUND(INDEX([1]Calculation!N:N,ROW()),0)</f>
        <v>23</v>
      </c>
      <c r="K22" s="8">
        <f>ROUND(INDEX([1]Calculation!O:O,ROW()),0)</f>
        <v>0</v>
      </c>
      <c r="L22" s="8">
        <f>ROUND(INDEX([1]Calculation!P:P,ROW()),0)</f>
        <v>30</v>
      </c>
      <c r="M22" s="8">
        <f>ROUND(INDEX([1]Calculation!Q:Q,ROW()),0)</f>
        <v>0</v>
      </c>
      <c r="N22" s="8">
        <f>ROUND(INDEX([1]Calculation!R:R,ROW()),0)</f>
        <v>20</v>
      </c>
      <c r="O22" s="8">
        <f>ROUND(INDEX([1]Calculation!S:S,ROW()),0)</f>
        <v>0</v>
      </c>
    </row>
    <row r="23" spans="1:15">
      <c r="A23" t="str">
        <f>INDEX([1]Calculation!$E:$E,ROW())</f>
        <v>Iowa</v>
      </c>
      <c r="B23" t="str">
        <f>INDEX([1]Calculation!$C:$C,ROW())</f>
        <v>Change Research</v>
      </c>
      <c r="C23" t="str">
        <f>IF(INDEX([1]Calculation!$F:$F,ROW())=0,"-",INDEX([1]Calculation!$F:$F,ROW()))</f>
        <v>C</v>
      </c>
      <c r="D23" t="str">
        <f>INDEX([1]Calculation!$I:$I,ROW())&amp;"  "&amp;INDEX([1]Calculation!$J:$J,ROW())</f>
        <v>704  lv</v>
      </c>
      <c r="E23" s="2" t="str">
        <f>MONTH(INDEX([1]Calculation!$H:$H,ROW()))&amp;"/"&amp;DAY(INDEX([1]Calculation!$H:$H,ROW()))</f>
        <v>1/26</v>
      </c>
      <c r="F23" s="12">
        <f>ROUND(INDEX([1]Calculation!AK:AK,ROW()),1)</f>
        <v>13.1</v>
      </c>
      <c r="G23" s="8">
        <f>ROUND(INDEX([1]Calculation!K:K,ROW()),0)</f>
        <v>18</v>
      </c>
      <c r="H23" s="8">
        <f>ROUND(INDEX([1]Calculation!L:L,ROW()),0)</f>
        <v>0</v>
      </c>
      <c r="I23" s="8">
        <f>ROUND(INDEX([1]Calculation!M:M,ROW()),0)</f>
        <v>0</v>
      </c>
      <c r="J23" s="8">
        <f>ROUND(INDEX([1]Calculation!N:N,ROW()),0)</f>
        <v>19</v>
      </c>
      <c r="K23" s="8">
        <f>ROUND(INDEX([1]Calculation!O:O,ROW()),0)</f>
        <v>10</v>
      </c>
      <c r="L23" s="8">
        <f>ROUND(INDEX([1]Calculation!P:P,ROW()),0)</f>
        <v>27</v>
      </c>
      <c r="M23" s="8">
        <f>ROUND(INDEX([1]Calculation!Q:Q,ROW()),0)</f>
        <v>4</v>
      </c>
      <c r="N23" s="8">
        <f>ROUND(INDEX([1]Calculation!R:R,ROW()),0)</f>
        <v>15</v>
      </c>
      <c r="O23" s="8">
        <f>ROUND(INDEX([1]Calculation!S:S,ROW()),0)</f>
        <v>4</v>
      </c>
    </row>
    <row r="24" spans="1:15">
      <c r="A24" t="str">
        <f>INDEX([1]Calculation!$E:$E,ROW())</f>
        <v>US</v>
      </c>
      <c r="B24" t="str">
        <f>INDEX([1]Calculation!$C:$C,ROW())</f>
        <v>Morning Consult</v>
      </c>
      <c r="C24" t="str">
        <f>IF(INDEX([1]Calculation!$F:$F,ROW())=0,"-",INDEX([1]Calculation!$F:$F,ROW()))</f>
        <v>B/C</v>
      </c>
      <c r="D24" t="str">
        <f>INDEX([1]Calculation!$I:$I,ROW())&amp;"  "&amp;INDEX([1]Calculation!$J:$J,ROW())</f>
        <v>17836  lv</v>
      </c>
      <c r="E24" s="2" t="str">
        <f>MONTH(INDEX([1]Calculation!$H:$H,ROW()))&amp;"/"&amp;DAY(INDEX([1]Calculation!$H:$H,ROW()))</f>
        <v>1/26</v>
      </c>
      <c r="F24" s="12">
        <f>ROUND(INDEX([1]Calculation!AK:AK,ROW()),1)</f>
        <v>69.2</v>
      </c>
      <c r="G24" s="8">
        <f>ROUND(INDEX([1]Calculation!K:K,ROW()),0)</f>
        <v>29</v>
      </c>
      <c r="H24" s="8">
        <f>ROUND(INDEX([1]Calculation!L:L,ROW()),0)</f>
        <v>12</v>
      </c>
      <c r="I24" s="8">
        <f>ROUND(INDEX([1]Calculation!M:M,ROW()),0)</f>
        <v>0</v>
      </c>
      <c r="J24" s="8">
        <f>ROUND(INDEX([1]Calculation!N:N,ROW()),0)</f>
        <v>7</v>
      </c>
      <c r="K24" s="8">
        <f>ROUND(INDEX([1]Calculation!O:O,ROW()),0)</f>
        <v>3</v>
      </c>
      <c r="L24" s="8">
        <f>ROUND(INDEX([1]Calculation!P:P,ROW()),0)</f>
        <v>23</v>
      </c>
      <c r="M24" s="8">
        <f>ROUND(INDEX([1]Calculation!Q:Q,ROW()),0)</f>
        <v>3</v>
      </c>
      <c r="N24" s="8">
        <f>ROUND(INDEX([1]Calculation!R:R,ROW()),0)</f>
        <v>14</v>
      </c>
      <c r="O24" s="8">
        <f>ROUND(INDEX([1]Calculation!S:S,ROW()),0)</f>
        <v>5</v>
      </c>
    </row>
    <row r="25" spans="1:15">
      <c r="A25" t="str">
        <f>INDEX([1]Calculation!$E:$E,ROW())</f>
        <v>New Hampshire</v>
      </c>
      <c r="B25" t="str">
        <f>INDEX([1]Calculation!$C:$C,ROW())</f>
        <v>RKM Research and Communications Inc.</v>
      </c>
      <c r="C25" t="str">
        <f>IF(INDEX([1]Calculation!$F:$F,ROW())=0,"-",INDEX([1]Calculation!$F:$F,ROW()))</f>
        <v>A/B</v>
      </c>
      <c r="D25" t="str">
        <f>INDEX([1]Calculation!$I:$I,ROW())&amp;"  "&amp;INDEX([1]Calculation!$J:$J,ROW())</f>
        <v>407  lv</v>
      </c>
      <c r="E25" s="2" t="str">
        <f>MONTH(INDEX([1]Calculation!$H:$H,ROW()))&amp;"/"&amp;DAY(INDEX([1]Calculation!$H:$H,ROW()))</f>
        <v>1/26</v>
      </c>
      <c r="F25" s="12">
        <f>ROUND(INDEX([1]Calculation!AK:AK,ROW()),1)</f>
        <v>28.4</v>
      </c>
      <c r="G25" s="8">
        <f>ROUND(INDEX([1]Calculation!K:K,ROW()),0)</f>
        <v>22</v>
      </c>
      <c r="H25" s="8">
        <f>ROUND(INDEX([1]Calculation!L:L,ROW()),0)</f>
        <v>3</v>
      </c>
      <c r="I25" s="8">
        <f>ROUND(INDEX([1]Calculation!M:M,ROW()),0)</f>
        <v>0</v>
      </c>
      <c r="J25" s="8">
        <f>ROUND(INDEX([1]Calculation!N:N,ROW()),0)</f>
        <v>10</v>
      </c>
      <c r="K25" s="8">
        <f>ROUND(INDEX([1]Calculation!O:O,ROW()),0)</f>
        <v>5</v>
      </c>
      <c r="L25" s="8">
        <f>ROUND(INDEX([1]Calculation!P:P,ROW()),0)</f>
        <v>29</v>
      </c>
      <c r="M25" s="8">
        <f>ROUND(INDEX([1]Calculation!Q:Q,ROW()),0)</f>
        <v>0</v>
      </c>
      <c r="N25" s="8">
        <f>ROUND(INDEX([1]Calculation!R:R,ROW()),0)</f>
        <v>16</v>
      </c>
      <c r="O25" s="8">
        <f>ROUND(INDEX([1]Calculation!S:S,ROW()),0)</f>
        <v>1</v>
      </c>
    </row>
    <row r="26" spans="1:15">
      <c r="A26" t="str">
        <f>INDEX([1]Calculation!$E:$E,ROW())</f>
        <v>Iowa</v>
      </c>
      <c r="B26" t="str">
        <f>INDEX([1]Calculation!$C:$C,ROW())</f>
        <v>Emerson College</v>
      </c>
      <c r="C26" t="str">
        <f>IF(INDEX([1]Calculation!$F:$F,ROW())=0,"-",INDEX([1]Calculation!$F:$F,ROW()))</f>
        <v>A-</v>
      </c>
      <c r="D26" t="str">
        <f>INDEX([1]Calculation!$I:$I,ROW())&amp;"  "&amp;INDEX([1]Calculation!$J:$J,ROW())</f>
        <v>450  lv</v>
      </c>
      <c r="E26" s="2" t="str">
        <f>MONTH(INDEX([1]Calculation!$H:$H,ROW()))&amp;"/"&amp;DAY(INDEX([1]Calculation!$H:$H,ROW()))</f>
        <v>1/26</v>
      </c>
      <c r="F26" s="12">
        <f>ROUND(INDEX([1]Calculation!AK:AK,ROW()),1)</f>
        <v>31.5</v>
      </c>
      <c r="G26" s="8">
        <f>ROUND(INDEX([1]Calculation!K:K,ROW()),0)</f>
        <v>21</v>
      </c>
      <c r="H26" s="8">
        <f>ROUND(INDEX([1]Calculation!L:L,ROW()),0)</f>
        <v>0</v>
      </c>
      <c r="I26" s="8">
        <f>ROUND(INDEX([1]Calculation!M:M,ROW()),0)</f>
        <v>0</v>
      </c>
      <c r="J26" s="8">
        <f>ROUND(INDEX([1]Calculation!N:N,ROW()),0)</f>
        <v>10</v>
      </c>
      <c r="K26" s="8">
        <f>ROUND(INDEX([1]Calculation!O:O,ROW()),0)</f>
        <v>13</v>
      </c>
      <c r="L26" s="8">
        <f>ROUND(INDEX([1]Calculation!P:P,ROW()),0)</f>
        <v>30</v>
      </c>
      <c r="M26" s="8">
        <f>ROUND(INDEX([1]Calculation!Q:Q,ROW()),0)</f>
        <v>5</v>
      </c>
      <c r="N26" s="8">
        <f>ROUND(INDEX([1]Calculation!R:R,ROW()),0)</f>
        <v>11</v>
      </c>
      <c r="O26" s="8">
        <f>ROUND(INDEX([1]Calculation!S:S,ROW()),0)</f>
        <v>5</v>
      </c>
    </row>
    <row r="27" spans="1:15">
      <c r="A27" t="str">
        <f>INDEX([1]Calculation!$E:$E,ROW())</f>
        <v>Iowa</v>
      </c>
      <c r="B27" t="str">
        <f>INDEX([1]Calculation!$C:$C,ROW())</f>
        <v>Suffolk University</v>
      </c>
      <c r="C27" t="str">
        <f>IF(INDEX([1]Calculation!$F:$F,ROW())=0,"-",INDEX([1]Calculation!$F:$F,ROW()))</f>
        <v>A-</v>
      </c>
      <c r="D27" t="str">
        <f>INDEX([1]Calculation!$I:$I,ROW())&amp;"  "&amp;INDEX([1]Calculation!$J:$J,ROW())</f>
        <v>500  lv</v>
      </c>
      <c r="E27" s="2" t="str">
        <f>MONTH(INDEX([1]Calculation!$H:$H,ROW()))&amp;"/"&amp;DAY(INDEX([1]Calculation!$H:$H,ROW()))</f>
        <v>1/26</v>
      </c>
      <c r="F27" s="12">
        <f>ROUND(INDEX([1]Calculation!AK:AK,ROW()),1)</f>
        <v>33.299999999999997</v>
      </c>
      <c r="G27" s="8">
        <f>ROUND(INDEX([1]Calculation!K:K,ROW()),0)</f>
        <v>25</v>
      </c>
      <c r="H27" s="8">
        <f>ROUND(INDEX([1]Calculation!L:L,ROW()),0)</f>
        <v>0</v>
      </c>
      <c r="I27" s="8">
        <f>ROUND(INDEX([1]Calculation!M:M,ROW()),0)</f>
        <v>0</v>
      </c>
      <c r="J27" s="8">
        <f>ROUND(INDEX([1]Calculation!N:N,ROW()),0)</f>
        <v>18</v>
      </c>
      <c r="K27" s="8">
        <f>ROUND(INDEX([1]Calculation!O:O,ROW()),0)</f>
        <v>6</v>
      </c>
      <c r="L27" s="8">
        <f>ROUND(INDEX([1]Calculation!P:P,ROW()),0)</f>
        <v>19</v>
      </c>
      <c r="M27" s="8">
        <f>ROUND(INDEX([1]Calculation!Q:Q,ROW()),0)</f>
        <v>2</v>
      </c>
      <c r="N27" s="8">
        <f>ROUND(INDEX([1]Calculation!R:R,ROW()),0)</f>
        <v>13</v>
      </c>
      <c r="O27" s="8">
        <f>ROUND(INDEX([1]Calculation!S:S,ROW()),0)</f>
        <v>3</v>
      </c>
    </row>
    <row r="28" spans="1:15">
      <c r="A28" t="str">
        <f>INDEX([1]Calculation!$E:$E,ROW())</f>
        <v>Iowa</v>
      </c>
      <c r="B28" t="str">
        <f>INDEX([1]Calculation!$C:$C,ROW())</f>
        <v>Morningside College</v>
      </c>
      <c r="C28" t="str">
        <f>IF(INDEX([1]Calculation!$F:$F,ROW())=0,"-",INDEX([1]Calculation!$F:$F,ROW()))</f>
        <v>-</v>
      </c>
      <c r="D28" t="str">
        <f>INDEX([1]Calculation!$I:$I,ROW())&amp;"  "&amp;INDEX([1]Calculation!$J:$J,ROW())</f>
        <v>253  lv</v>
      </c>
      <c r="E28" s="2" t="str">
        <f>MONTH(INDEX([1]Calculation!$H:$H,ROW()))&amp;"/"&amp;DAY(INDEX([1]Calculation!$H:$H,ROW()))</f>
        <v>1/23</v>
      </c>
      <c r="F28" s="12">
        <f>ROUND(INDEX([1]Calculation!AK:AK,ROW()),1)</f>
        <v>8.1999999999999993</v>
      </c>
      <c r="G28" s="8">
        <f>ROUND(INDEX([1]Calculation!K:K,ROW()),0)</f>
        <v>19</v>
      </c>
      <c r="H28" s="8">
        <f>ROUND(INDEX([1]Calculation!L:L,ROW()),0)</f>
        <v>1</v>
      </c>
      <c r="I28" s="8">
        <f>ROUND(INDEX([1]Calculation!M:M,ROW()),0)</f>
        <v>0</v>
      </c>
      <c r="J28" s="8">
        <f>ROUND(INDEX([1]Calculation!N:N,ROW()),0)</f>
        <v>18</v>
      </c>
      <c r="K28" s="8">
        <f>ROUND(INDEX([1]Calculation!O:O,ROW()),0)</f>
        <v>12</v>
      </c>
      <c r="L28" s="8">
        <f>ROUND(INDEX([1]Calculation!P:P,ROW()),0)</f>
        <v>15</v>
      </c>
      <c r="M28" s="8">
        <f>ROUND(INDEX([1]Calculation!Q:Q,ROW()),0)</f>
        <v>6</v>
      </c>
      <c r="N28" s="8">
        <f>ROUND(INDEX([1]Calculation!R:R,ROW()),0)</f>
        <v>15</v>
      </c>
      <c r="O28" s="8">
        <f>ROUND(INDEX([1]Calculation!S:S,ROW()),0)</f>
        <v>4</v>
      </c>
    </row>
    <row r="29" spans="1:15">
      <c r="A29" t="str">
        <f>INDEX([1]Calculation!$E:$E,ROW())</f>
        <v>US</v>
      </c>
      <c r="B29" t="str">
        <f>INDEX([1]Calculation!$C:$C,ROW())</f>
        <v>Echelon Insights</v>
      </c>
      <c r="C29" t="str">
        <f>IF(INDEX([1]Calculation!$F:$F,ROW())=0,"-",INDEX([1]Calculation!$F:$F,ROW()))</f>
        <v>-</v>
      </c>
      <c r="D29" t="str">
        <f>INDEX([1]Calculation!$I:$I,ROW())&amp;"  "&amp;INDEX([1]Calculation!$J:$J,ROW())</f>
        <v>474  lv</v>
      </c>
      <c r="E29" s="2" t="str">
        <f>MONTH(INDEX([1]Calculation!$H:$H,ROW()))&amp;"/"&amp;DAY(INDEX([1]Calculation!$H:$H,ROW()))</f>
        <v>1/23</v>
      </c>
      <c r="F29" s="12">
        <f>ROUND(INDEX([1]Calculation!AK:AK,ROW()),1)</f>
        <v>0</v>
      </c>
      <c r="G29" s="8">
        <f>ROUND(INDEX([1]Calculation!K:K,ROW()),0)</f>
        <v>56</v>
      </c>
      <c r="H29" s="8">
        <f>ROUND(INDEX([1]Calculation!L:L,ROW()),0)</f>
        <v>0</v>
      </c>
      <c r="I29" s="8">
        <f>ROUND(INDEX([1]Calculation!M:M,ROW()),0)</f>
        <v>0</v>
      </c>
      <c r="J29" s="8">
        <f>ROUND(INDEX([1]Calculation!N:N,ROW()),0)</f>
        <v>32</v>
      </c>
      <c r="K29" s="8">
        <f>ROUND(INDEX([1]Calculation!O:O,ROW()),0)</f>
        <v>0</v>
      </c>
      <c r="L29" s="8">
        <f>ROUND(INDEX([1]Calculation!P:P,ROW()),0)</f>
        <v>0</v>
      </c>
      <c r="M29" s="8">
        <f>ROUND(INDEX([1]Calculation!Q:Q,ROW()),0)</f>
        <v>0</v>
      </c>
      <c r="N29" s="8">
        <f>ROUND(INDEX([1]Calculation!R:R,ROW()),0)</f>
        <v>0</v>
      </c>
      <c r="O29" s="8">
        <f>ROUND(INDEX([1]Calculation!S:S,ROW()),0)</f>
        <v>0</v>
      </c>
    </row>
    <row r="30" spans="1:15">
      <c r="A30" t="str">
        <f>INDEX([1]Calculation!$E:$E,ROW())</f>
        <v>US</v>
      </c>
      <c r="B30" t="str">
        <f>INDEX([1]Calculation!$C:$C,ROW())</f>
        <v>Echelon Insights</v>
      </c>
      <c r="C30" t="str">
        <f>IF(INDEX([1]Calculation!$F:$F,ROW())=0,"-",INDEX([1]Calculation!$F:$F,ROW()))</f>
        <v>-</v>
      </c>
      <c r="D30" t="str">
        <f>INDEX([1]Calculation!$I:$I,ROW())&amp;"  "&amp;INDEX([1]Calculation!$J:$J,ROW())</f>
        <v>474  lv</v>
      </c>
      <c r="E30" s="2" t="str">
        <f>MONTH(INDEX([1]Calculation!$H:$H,ROW()))&amp;"/"&amp;DAY(INDEX([1]Calculation!$H:$H,ROW()))</f>
        <v>1/23</v>
      </c>
      <c r="F30" s="12">
        <f>ROUND(INDEX([1]Calculation!AK:AK,ROW()),1)</f>
        <v>0</v>
      </c>
      <c r="G30" s="8">
        <f>ROUND(INDEX([1]Calculation!K:K,ROW()),0)</f>
        <v>54</v>
      </c>
      <c r="H30" s="8">
        <f>ROUND(INDEX([1]Calculation!L:L,ROW()),0)</f>
        <v>0</v>
      </c>
      <c r="I30" s="8">
        <f>ROUND(INDEX([1]Calculation!M:M,ROW()),0)</f>
        <v>0</v>
      </c>
      <c r="J30" s="8">
        <f>ROUND(INDEX([1]Calculation!N:N,ROW()),0)</f>
        <v>0</v>
      </c>
      <c r="K30" s="8">
        <f>ROUND(INDEX([1]Calculation!O:O,ROW()),0)</f>
        <v>0</v>
      </c>
      <c r="L30" s="8">
        <f>ROUND(INDEX([1]Calculation!P:P,ROW()),0)</f>
        <v>38</v>
      </c>
      <c r="M30" s="8">
        <f>ROUND(INDEX([1]Calculation!Q:Q,ROW()),0)</f>
        <v>0</v>
      </c>
      <c r="N30" s="8">
        <f>ROUND(INDEX([1]Calculation!R:R,ROW()),0)</f>
        <v>0</v>
      </c>
      <c r="O30" s="8">
        <f>ROUND(INDEX([1]Calculation!S:S,ROW()),0)</f>
        <v>0</v>
      </c>
    </row>
    <row r="31" spans="1:15">
      <c r="A31" t="str">
        <f>INDEX([1]Calculation!$E:$E,ROW())</f>
        <v>US</v>
      </c>
      <c r="B31" t="str">
        <f>INDEX([1]Calculation!$C:$C,ROW())</f>
        <v>Echelon Insights</v>
      </c>
      <c r="C31" t="str">
        <f>IF(INDEX([1]Calculation!$F:$F,ROW())=0,"-",INDEX([1]Calculation!$F:$F,ROW()))</f>
        <v>-</v>
      </c>
      <c r="D31" t="str">
        <f>INDEX([1]Calculation!$I:$I,ROW())&amp;"  "&amp;INDEX([1]Calculation!$J:$J,ROW())</f>
        <v>474  lv</v>
      </c>
      <c r="E31" s="2" t="str">
        <f>MONTH(INDEX([1]Calculation!$H:$H,ROW()))&amp;"/"&amp;DAY(INDEX([1]Calculation!$H:$H,ROW()))</f>
        <v>1/23</v>
      </c>
      <c r="F31" s="12">
        <f>ROUND(INDEX([1]Calculation!AK:AK,ROW()),1)</f>
        <v>0</v>
      </c>
      <c r="G31" s="8">
        <f>ROUND(INDEX([1]Calculation!K:K,ROW()),0)</f>
        <v>48</v>
      </c>
      <c r="H31" s="8">
        <f>ROUND(INDEX([1]Calculation!L:L,ROW()),0)</f>
        <v>0</v>
      </c>
      <c r="I31" s="8">
        <f>ROUND(INDEX([1]Calculation!M:M,ROW()),0)</f>
        <v>0</v>
      </c>
      <c r="J31" s="8">
        <f>ROUND(INDEX([1]Calculation!N:N,ROW()),0)</f>
        <v>0</v>
      </c>
      <c r="K31" s="8">
        <f>ROUND(INDEX([1]Calculation!O:O,ROW()),0)</f>
        <v>0</v>
      </c>
      <c r="L31" s="8">
        <f>ROUND(INDEX([1]Calculation!P:P,ROW()),0)</f>
        <v>0</v>
      </c>
      <c r="M31" s="8">
        <f>ROUND(INDEX([1]Calculation!Q:Q,ROW()),0)</f>
        <v>0</v>
      </c>
      <c r="N31" s="8">
        <f>ROUND(INDEX([1]Calculation!R:R,ROW()),0)</f>
        <v>43</v>
      </c>
      <c r="O31" s="8">
        <f>ROUND(INDEX([1]Calculation!S:S,ROW()),0)</f>
        <v>0</v>
      </c>
    </row>
    <row r="32" spans="1:15">
      <c r="A32" t="str">
        <f>INDEX([1]Calculation!$E:$E,ROW())</f>
        <v>US</v>
      </c>
      <c r="B32" t="str">
        <f>INDEX([1]Calculation!$C:$C,ROW())</f>
        <v>Echelon Insights</v>
      </c>
      <c r="C32" t="str">
        <f>IF(INDEX([1]Calculation!$F:$F,ROW())=0,"-",INDEX([1]Calculation!$F:$F,ROW()))</f>
        <v>-</v>
      </c>
      <c r="D32" t="str">
        <f>INDEX([1]Calculation!$I:$I,ROW())&amp;"  "&amp;INDEX([1]Calculation!$J:$J,ROW())</f>
        <v>474  lv</v>
      </c>
      <c r="E32" s="2" t="str">
        <f>MONTH(INDEX([1]Calculation!$H:$H,ROW()))&amp;"/"&amp;DAY(INDEX([1]Calculation!$H:$H,ROW()))</f>
        <v>1/23</v>
      </c>
      <c r="F32" s="12">
        <f>ROUND(INDEX([1]Calculation!AK:AK,ROW()),1)</f>
        <v>10.9</v>
      </c>
      <c r="G32" s="8">
        <f>ROUND(INDEX([1]Calculation!K:K,ROW()),0)</f>
        <v>26</v>
      </c>
      <c r="H32" s="8">
        <f>ROUND(INDEX([1]Calculation!L:L,ROW()),0)</f>
        <v>13</v>
      </c>
      <c r="I32" s="8">
        <f>ROUND(INDEX([1]Calculation!M:M,ROW()),0)</f>
        <v>0</v>
      </c>
      <c r="J32" s="8">
        <f>ROUND(INDEX([1]Calculation!N:N,ROW()),0)</f>
        <v>7</v>
      </c>
      <c r="K32" s="8">
        <f>ROUND(INDEX([1]Calculation!O:O,ROW()),0)</f>
        <v>3</v>
      </c>
      <c r="L32" s="8">
        <f>ROUND(INDEX([1]Calculation!P:P,ROW()),0)</f>
        <v>23</v>
      </c>
      <c r="M32" s="8">
        <f>ROUND(INDEX([1]Calculation!Q:Q,ROW()),0)</f>
        <v>2</v>
      </c>
      <c r="N32" s="8">
        <f>ROUND(INDEX([1]Calculation!R:R,ROW()),0)</f>
        <v>10</v>
      </c>
      <c r="O32" s="8">
        <f>ROUND(INDEX([1]Calculation!S:S,ROW()),0)</f>
        <v>3</v>
      </c>
    </row>
    <row r="33" spans="1:15">
      <c r="A33" t="str">
        <f>INDEX([1]Calculation!$E:$E,ROW())</f>
        <v>Iowa</v>
      </c>
      <c r="B33" t="str">
        <f>INDEX([1]Calculation!$C:$C,ROW())</f>
        <v>YouGov</v>
      </c>
      <c r="C33" t="str">
        <f>IF(INDEX([1]Calculation!$F:$F,ROW())=0,"-",INDEX([1]Calculation!$F:$F,ROW()))</f>
        <v>B-</v>
      </c>
      <c r="D33" t="str">
        <f>INDEX([1]Calculation!$I:$I,ROW())&amp;"  "&amp;INDEX([1]Calculation!$J:$J,ROW())</f>
        <v>1356  lv</v>
      </c>
      <c r="E33" s="2" t="str">
        <f>MONTH(INDEX([1]Calculation!$H:$H,ROW()))&amp;"/"&amp;DAY(INDEX([1]Calculation!$H:$H,ROW()))</f>
        <v>1/23</v>
      </c>
      <c r="F33" s="12">
        <f>ROUND(INDEX([1]Calculation!AK:AK,ROW()),1)</f>
        <v>22.8</v>
      </c>
      <c r="G33" s="8">
        <f>ROUND(INDEX([1]Calculation!K:K,ROW()),0)</f>
        <v>25</v>
      </c>
      <c r="H33" s="8">
        <f>ROUND(INDEX([1]Calculation!L:L,ROW()),0)</f>
        <v>0</v>
      </c>
      <c r="I33" s="8">
        <f>ROUND(INDEX([1]Calculation!M:M,ROW()),0)</f>
        <v>0</v>
      </c>
      <c r="J33" s="8">
        <f>ROUND(INDEX([1]Calculation!N:N,ROW()),0)</f>
        <v>22</v>
      </c>
      <c r="K33" s="8">
        <f>ROUND(INDEX([1]Calculation!O:O,ROW()),0)</f>
        <v>7</v>
      </c>
      <c r="L33" s="8">
        <f>ROUND(INDEX([1]Calculation!P:P,ROW()),0)</f>
        <v>26</v>
      </c>
      <c r="M33" s="8">
        <f>ROUND(INDEX([1]Calculation!Q:Q,ROW()),0)</f>
        <v>1</v>
      </c>
      <c r="N33" s="8">
        <f>ROUND(INDEX([1]Calculation!R:R,ROW()),0)</f>
        <v>15</v>
      </c>
      <c r="O33" s="8">
        <f>ROUND(INDEX([1]Calculation!S:S,ROW()),0)</f>
        <v>1</v>
      </c>
    </row>
    <row r="34" spans="1:15">
      <c r="A34" t="str">
        <f>INDEX([1]Calculation!$E:$E,ROW())</f>
        <v>New Hampshire</v>
      </c>
      <c r="B34" t="str">
        <f>INDEX([1]Calculation!$C:$C,ROW())</f>
        <v>Marist College</v>
      </c>
      <c r="C34" t="str">
        <f>IF(INDEX([1]Calculation!$F:$F,ROW())=0,"-",INDEX([1]Calculation!$F:$F,ROW()))</f>
        <v>A+</v>
      </c>
      <c r="D34" t="str">
        <f>INDEX([1]Calculation!$I:$I,ROW())&amp;"  "&amp;INDEX([1]Calculation!$J:$J,ROW())</f>
        <v>1077  rv</v>
      </c>
      <c r="E34" s="2" t="str">
        <f>MONTH(INDEX([1]Calculation!$H:$H,ROW()))&amp;"/"&amp;DAY(INDEX([1]Calculation!$H:$H,ROW()))</f>
        <v>1/23</v>
      </c>
      <c r="F34" s="12">
        <f>ROUND(INDEX([1]Calculation!AK:AK,ROW()),1)</f>
        <v>0</v>
      </c>
      <c r="G34" s="8">
        <f>ROUND(INDEX([1]Calculation!K:K,ROW()),0)</f>
        <v>14</v>
      </c>
      <c r="H34" s="8">
        <f>ROUND(INDEX([1]Calculation!L:L,ROW()),0)</f>
        <v>0</v>
      </c>
      <c r="I34" s="8">
        <f>ROUND(INDEX([1]Calculation!M:M,ROW()),0)</f>
        <v>0</v>
      </c>
      <c r="J34" s="8">
        <f>ROUND(INDEX([1]Calculation!N:N,ROW()),0)</f>
        <v>17</v>
      </c>
      <c r="K34" s="8">
        <f>ROUND(INDEX([1]Calculation!O:O,ROW()),0)</f>
        <v>10</v>
      </c>
      <c r="L34" s="8">
        <f>ROUND(INDEX([1]Calculation!P:P,ROW()),0)</f>
        <v>22</v>
      </c>
      <c r="M34" s="8">
        <f>ROUND(INDEX([1]Calculation!Q:Q,ROW()),0)</f>
        <v>3</v>
      </c>
      <c r="N34" s="8">
        <f>ROUND(INDEX([1]Calculation!R:R,ROW()),0)</f>
        <v>12</v>
      </c>
      <c r="O34" s="8">
        <f>ROUND(INDEX([1]Calculation!S:S,ROW()),0)</f>
        <v>5</v>
      </c>
    </row>
    <row r="35" spans="1:15">
      <c r="A35" t="str">
        <f>INDEX([1]Calculation!$E:$E,ROW())</f>
        <v>New Hampshire</v>
      </c>
      <c r="B35" t="str">
        <f>INDEX([1]Calculation!$C:$C,ROW())</f>
        <v>Marist College</v>
      </c>
      <c r="C35" t="str">
        <f>IF(INDEX([1]Calculation!$F:$F,ROW())=0,"-",INDEX([1]Calculation!$F:$F,ROW()))</f>
        <v>A+</v>
      </c>
      <c r="D35" t="str">
        <f>INDEX([1]Calculation!$I:$I,ROW())&amp;"  "&amp;INDEX([1]Calculation!$J:$J,ROW())</f>
        <v>697  lv</v>
      </c>
      <c r="E35" s="2" t="str">
        <f>MONTH(INDEX([1]Calculation!$H:$H,ROW()))&amp;"/"&amp;DAY(INDEX([1]Calculation!$H:$H,ROW()))</f>
        <v>1/23</v>
      </c>
      <c r="F35" s="12">
        <f>ROUND(INDEX([1]Calculation!AK:AK,ROW()),1)</f>
        <v>54.6</v>
      </c>
      <c r="G35" s="8">
        <f>ROUND(INDEX([1]Calculation!K:K,ROW()),0)</f>
        <v>15</v>
      </c>
      <c r="H35" s="8">
        <f>ROUND(INDEX([1]Calculation!L:L,ROW()),0)</f>
        <v>0</v>
      </c>
      <c r="I35" s="8">
        <f>ROUND(INDEX([1]Calculation!M:M,ROW()),0)</f>
        <v>0</v>
      </c>
      <c r="J35" s="8">
        <f>ROUND(INDEX([1]Calculation!N:N,ROW()),0)</f>
        <v>17</v>
      </c>
      <c r="K35" s="8">
        <f>ROUND(INDEX([1]Calculation!O:O,ROW()),0)</f>
        <v>10</v>
      </c>
      <c r="L35" s="8">
        <f>ROUND(INDEX([1]Calculation!P:P,ROW()),0)</f>
        <v>22</v>
      </c>
      <c r="M35" s="8">
        <f>ROUND(INDEX([1]Calculation!Q:Q,ROW()),0)</f>
        <v>3</v>
      </c>
      <c r="N35" s="8">
        <f>ROUND(INDEX([1]Calculation!R:R,ROW()),0)</f>
        <v>13</v>
      </c>
      <c r="O35" s="8">
        <f>ROUND(INDEX([1]Calculation!S:S,ROW()),0)</f>
        <v>5</v>
      </c>
    </row>
    <row r="36" spans="1:15">
      <c r="A36" t="str">
        <f>INDEX([1]Calculation!$E:$E,ROW())</f>
        <v>New Hampshire</v>
      </c>
      <c r="B36" t="str">
        <f>INDEX([1]Calculation!$C:$C,ROW())</f>
        <v>University of New Hampshire</v>
      </c>
      <c r="C36" t="str">
        <f>IF(INDEX([1]Calculation!$F:$F,ROW())=0,"-",INDEX([1]Calculation!$F:$F,ROW()))</f>
        <v>B</v>
      </c>
      <c r="D36" t="str">
        <f>INDEX([1]Calculation!$I:$I,ROW())&amp;"  "&amp;INDEX([1]Calculation!$J:$J,ROW())</f>
        <v>516  lv</v>
      </c>
      <c r="E36" s="2" t="str">
        <f>MONTH(INDEX([1]Calculation!$H:$H,ROW()))&amp;"/"&amp;DAY(INDEX([1]Calculation!$H:$H,ROW()))</f>
        <v>1/23</v>
      </c>
      <c r="F36" s="12">
        <f>ROUND(INDEX([1]Calculation!AK:AK,ROW()),1)</f>
        <v>19.2</v>
      </c>
      <c r="G36" s="8">
        <f>ROUND(INDEX([1]Calculation!K:K,ROW()),0)</f>
        <v>16</v>
      </c>
      <c r="H36" s="8">
        <f>ROUND(INDEX([1]Calculation!L:L,ROW()),0)</f>
        <v>1</v>
      </c>
      <c r="I36" s="8">
        <f>ROUND(INDEX([1]Calculation!M:M,ROW()),0)</f>
        <v>0</v>
      </c>
      <c r="J36" s="8">
        <f>ROUND(INDEX([1]Calculation!N:N,ROW()),0)</f>
        <v>15</v>
      </c>
      <c r="K36" s="8">
        <f>ROUND(INDEX([1]Calculation!O:O,ROW()),0)</f>
        <v>6</v>
      </c>
      <c r="L36" s="8">
        <f>ROUND(INDEX([1]Calculation!P:P,ROW()),0)</f>
        <v>25</v>
      </c>
      <c r="M36" s="8">
        <f>ROUND(INDEX([1]Calculation!Q:Q,ROW()),0)</f>
        <v>2</v>
      </c>
      <c r="N36" s="8">
        <f>ROUND(INDEX([1]Calculation!R:R,ROW()),0)</f>
        <v>12</v>
      </c>
      <c r="O36" s="8">
        <f>ROUND(INDEX([1]Calculation!S:S,ROW()),0)</f>
        <v>5</v>
      </c>
    </row>
    <row r="37" spans="1:15">
      <c r="A37" t="str">
        <f>INDEX([1]Calculation!$E:$E,ROW())</f>
        <v>US</v>
      </c>
      <c r="B37" t="str">
        <f>INDEX([1]Calculation!$C:$C,ROW())</f>
        <v>ABC News/Washington Post</v>
      </c>
      <c r="C37" t="str">
        <f>IF(INDEX([1]Calculation!$F:$F,ROW())=0,"-",INDEX([1]Calculation!$F:$F,ROW()))</f>
        <v>A+</v>
      </c>
      <c r="D37" t="str">
        <f>INDEX([1]Calculation!$I:$I,ROW())&amp;"  "&amp;INDEX([1]Calculation!$J:$J,ROW())</f>
        <v>276  lv</v>
      </c>
      <c r="E37" s="2" t="str">
        <f>MONTH(INDEX([1]Calculation!$H:$H,ROW()))&amp;"/"&amp;DAY(INDEX([1]Calculation!$H:$H,ROW()))</f>
        <v>1/23</v>
      </c>
      <c r="F37" s="12">
        <f>ROUND(INDEX([1]Calculation!AK:AK,ROW()),1)</f>
        <v>33.200000000000003</v>
      </c>
      <c r="G37" s="8">
        <f>ROUND(INDEX([1]Calculation!K:K,ROW()),0)</f>
        <v>34</v>
      </c>
      <c r="H37" s="8">
        <f>ROUND(INDEX([1]Calculation!L:L,ROW()),0)</f>
        <v>7</v>
      </c>
      <c r="I37" s="8">
        <f>ROUND(INDEX([1]Calculation!M:M,ROW()),0)</f>
        <v>0</v>
      </c>
      <c r="J37" s="8">
        <f>ROUND(INDEX([1]Calculation!N:N,ROW()),0)</f>
        <v>4</v>
      </c>
      <c r="K37" s="8">
        <f>ROUND(INDEX([1]Calculation!O:O,ROW()),0)</f>
        <v>4</v>
      </c>
      <c r="L37" s="8">
        <f>ROUND(INDEX([1]Calculation!P:P,ROW()),0)</f>
        <v>22</v>
      </c>
      <c r="M37" s="8">
        <f>ROUND(INDEX([1]Calculation!Q:Q,ROW()),0)</f>
        <v>1</v>
      </c>
      <c r="N37" s="8">
        <f>ROUND(INDEX([1]Calculation!R:R,ROW()),0)</f>
        <v>14</v>
      </c>
      <c r="O37" s="8">
        <f>ROUND(INDEX([1]Calculation!S:S,ROW()),0)</f>
        <v>6</v>
      </c>
    </row>
    <row r="38" spans="1:15">
      <c r="A38" t="str">
        <f>INDEX([1]Calculation!$E:$E,ROW())</f>
        <v>US</v>
      </c>
      <c r="B38" t="str">
        <f>INDEX([1]Calculation!$C:$C,ROW())</f>
        <v>ABC News/Washington Post</v>
      </c>
      <c r="C38" t="str">
        <f>IF(INDEX([1]Calculation!$F:$F,ROW())=0,"-",INDEX([1]Calculation!$F:$F,ROW()))</f>
        <v>A+</v>
      </c>
      <c r="D38" t="str">
        <f>INDEX([1]Calculation!$I:$I,ROW())&amp;"  "&amp;INDEX([1]Calculation!$J:$J,ROW())</f>
        <v>349  rv</v>
      </c>
      <c r="E38" s="2" t="str">
        <f>MONTH(INDEX([1]Calculation!$H:$H,ROW()))&amp;"/"&amp;DAY(INDEX([1]Calculation!$H:$H,ROW()))</f>
        <v>1/23</v>
      </c>
      <c r="F38" s="12">
        <f>ROUND(INDEX([1]Calculation!AK:AK,ROW()),1)</f>
        <v>0</v>
      </c>
      <c r="G38" s="8">
        <f>ROUND(INDEX([1]Calculation!K:K,ROW()),0)</f>
        <v>32</v>
      </c>
      <c r="H38" s="8">
        <f>ROUND(INDEX([1]Calculation!L:L,ROW()),0)</f>
        <v>8</v>
      </c>
      <c r="I38" s="8">
        <f>ROUND(INDEX([1]Calculation!M:M,ROW()),0)</f>
        <v>0</v>
      </c>
      <c r="J38" s="8">
        <f>ROUND(INDEX([1]Calculation!N:N,ROW()),0)</f>
        <v>5</v>
      </c>
      <c r="K38" s="8">
        <f>ROUND(INDEX([1]Calculation!O:O,ROW()),0)</f>
        <v>3</v>
      </c>
      <c r="L38" s="8">
        <f>ROUND(INDEX([1]Calculation!P:P,ROW()),0)</f>
        <v>23</v>
      </c>
      <c r="M38" s="8">
        <f>ROUND(INDEX([1]Calculation!Q:Q,ROW()),0)</f>
        <v>0</v>
      </c>
      <c r="N38" s="8">
        <f>ROUND(INDEX([1]Calculation!R:R,ROW()),0)</f>
        <v>12</v>
      </c>
      <c r="O38" s="8">
        <f>ROUND(INDEX([1]Calculation!S:S,ROW()),0)</f>
        <v>7</v>
      </c>
    </row>
    <row r="39" spans="1:15">
      <c r="A39" t="str">
        <f>INDEX([1]Calculation!$E:$E,ROW())</f>
        <v>US</v>
      </c>
      <c r="B39" t="str">
        <f>INDEX([1]Calculation!$C:$C,ROW())</f>
        <v>ABC News/Washington Post</v>
      </c>
      <c r="C39" t="str">
        <f>IF(INDEX([1]Calculation!$F:$F,ROW())=0,"-",INDEX([1]Calculation!$F:$F,ROW()))</f>
        <v>A+</v>
      </c>
      <c r="D39" t="str">
        <f>INDEX([1]Calculation!$I:$I,ROW())&amp;"  "&amp;INDEX([1]Calculation!$J:$J,ROW())</f>
        <v>388  a</v>
      </c>
      <c r="E39" s="2" t="str">
        <f>MONTH(INDEX([1]Calculation!$H:$H,ROW()))&amp;"/"&amp;DAY(INDEX([1]Calculation!$H:$H,ROW()))</f>
        <v>1/23</v>
      </c>
      <c r="F39" s="12">
        <f>ROUND(INDEX([1]Calculation!AK:AK,ROW()),1)</f>
        <v>0</v>
      </c>
      <c r="G39" s="8">
        <f>ROUND(INDEX([1]Calculation!K:K,ROW()),0)</f>
        <v>28</v>
      </c>
      <c r="H39" s="8">
        <f>ROUND(INDEX([1]Calculation!L:L,ROW()),0)</f>
        <v>8</v>
      </c>
      <c r="I39" s="8">
        <f>ROUND(INDEX([1]Calculation!M:M,ROW()),0)</f>
        <v>0</v>
      </c>
      <c r="J39" s="8">
        <f>ROUND(INDEX([1]Calculation!N:N,ROW()),0)</f>
        <v>5</v>
      </c>
      <c r="K39" s="8">
        <f>ROUND(INDEX([1]Calculation!O:O,ROW()),0)</f>
        <v>3</v>
      </c>
      <c r="L39" s="8">
        <f>ROUND(INDEX([1]Calculation!P:P,ROW()),0)</f>
        <v>24</v>
      </c>
      <c r="M39" s="8">
        <f>ROUND(INDEX([1]Calculation!Q:Q,ROW()),0)</f>
        <v>0</v>
      </c>
      <c r="N39" s="8">
        <f>ROUND(INDEX([1]Calculation!R:R,ROW()),0)</f>
        <v>11</v>
      </c>
      <c r="O39" s="8">
        <f>ROUND(INDEX([1]Calculation!S:S,ROW()),0)</f>
        <v>7</v>
      </c>
    </row>
    <row r="40" spans="1:15">
      <c r="A40" t="str">
        <f>INDEX([1]Calculation!$E:$E,ROW())</f>
        <v>Missouri</v>
      </c>
      <c r="B40" t="str">
        <f>INDEX([1]Calculation!$C:$C,ROW())</f>
        <v>Remington Research Group</v>
      </c>
      <c r="C40" t="str">
        <f>IF(INDEX([1]Calculation!$F:$F,ROW())=0,"-",INDEX([1]Calculation!$F:$F,ROW()))</f>
        <v>C-</v>
      </c>
      <c r="D40" t="str">
        <f>INDEX([1]Calculation!$I:$I,ROW())&amp;"  "&amp;INDEX([1]Calculation!$J:$J,ROW())</f>
        <v>1460  lv</v>
      </c>
      <c r="E40" s="2" t="str">
        <f>MONTH(INDEX([1]Calculation!$H:$H,ROW()))&amp;"/"&amp;DAY(INDEX([1]Calculation!$H:$H,ROW()))</f>
        <v>1/23</v>
      </c>
      <c r="F40" s="12">
        <f>ROUND(INDEX([1]Calculation!AK:AK,ROW()),1)</f>
        <v>13.3</v>
      </c>
      <c r="G40" s="8">
        <f>ROUND(INDEX([1]Calculation!K:K,ROW()),0)</f>
        <v>39</v>
      </c>
      <c r="H40" s="8">
        <f>ROUND(INDEX([1]Calculation!L:L,ROW()),0)</f>
        <v>14</v>
      </c>
      <c r="I40" s="8">
        <f>ROUND(INDEX([1]Calculation!M:M,ROW()),0)</f>
        <v>0</v>
      </c>
      <c r="J40" s="8">
        <f>ROUND(INDEX([1]Calculation!N:N,ROW()),0)</f>
        <v>6</v>
      </c>
      <c r="K40" s="8">
        <f>ROUND(INDEX([1]Calculation!O:O,ROW()),0)</f>
        <v>8</v>
      </c>
      <c r="L40" s="8">
        <f>ROUND(INDEX([1]Calculation!P:P,ROW()),0)</f>
        <v>7</v>
      </c>
      <c r="M40" s="8">
        <f>ROUND(INDEX([1]Calculation!Q:Q,ROW()),0)</f>
        <v>1</v>
      </c>
      <c r="N40" s="8">
        <f>ROUND(INDEX([1]Calculation!R:R,ROW()),0)</f>
        <v>9</v>
      </c>
      <c r="O40" s="8">
        <f>ROUND(INDEX([1]Calculation!S:S,ROW()),0)</f>
        <v>2</v>
      </c>
    </row>
    <row r="41" spans="1:15">
      <c r="A41" t="str">
        <f>INDEX([1]Calculation!$E:$E,ROW())</f>
        <v>Iowa</v>
      </c>
      <c r="B41" t="str">
        <f>INDEX([1]Calculation!$C:$C,ROW())</f>
        <v>Siena College/New York Times Upshot</v>
      </c>
      <c r="C41" t="str">
        <f>IF(INDEX([1]Calculation!$F:$F,ROW())=0,"-",INDEX([1]Calculation!$F:$F,ROW()))</f>
        <v>A+</v>
      </c>
      <c r="D41" t="str">
        <f>INDEX([1]Calculation!$I:$I,ROW())&amp;"  "&amp;INDEX([1]Calculation!$J:$J,ROW())</f>
        <v>584  lv</v>
      </c>
      <c r="E41" s="2" t="str">
        <f>MONTH(INDEX([1]Calculation!$H:$H,ROW()))&amp;"/"&amp;DAY(INDEX([1]Calculation!$H:$H,ROW()))</f>
        <v>1/23</v>
      </c>
      <c r="F41" s="12">
        <f>ROUND(INDEX([1]Calculation!AK:AK,ROW()),1)</f>
        <v>0</v>
      </c>
      <c r="G41" s="8">
        <f>ROUND(INDEX([1]Calculation!K:K,ROW()),0)</f>
        <v>23</v>
      </c>
      <c r="H41" s="8">
        <f>ROUND(INDEX([1]Calculation!L:L,ROW()),0)</f>
        <v>0</v>
      </c>
      <c r="I41" s="8">
        <f>ROUND(INDEX([1]Calculation!M:M,ROW()),0)</f>
        <v>0</v>
      </c>
      <c r="J41" s="8">
        <f>ROUND(INDEX([1]Calculation!N:N,ROW()),0)</f>
        <v>23</v>
      </c>
      <c r="K41" s="8">
        <f>ROUND(INDEX([1]Calculation!O:O,ROW()),0)</f>
        <v>0</v>
      </c>
      <c r="L41" s="8">
        <f>ROUND(INDEX([1]Calculation!P:P,ROW()),0)</f>
        <v>30</v>
      </c>
      <c r="M41" s="8">
        <f>ROUND(INDEX([1]Calculation!Q:Q,ROW()),0)</f>
        <v>0</v>
      </c>
      <c r="N41" s="8">
        <f>ROUND(INDEX([1]Calculation!R:R,ROW()),0)</f>
        <v>19</v>
      </c>
      <c r="O41" s="8">
        <f>ROUND(INDEX([1]Calculation!S:S,ROW()),0)</f>
        <v>0</v>
      </c>
    </row>
    <row r="42" spans="1:15">
      <c r="A42" t="str">
        <f>INDEX([1]Calculation!$E:$E,ROW())</f>
        <v>Iowa</v>
      </c>
      <c r="B42" t="str">
        <f>INDEX([1]Calculation!$C:$C,ROW())</f>
        <v>Siena College/New York Times Upshot</v>
      </c>
      <c r="C42" t="str">
        <f>IF(INDEX([1]Calculation!$F:$F,ROW())=0,"-",INDEX([1]Calculation!$F:$F,ROW()))</f>
        <v>A+</v>
      </c>
      <c r="D42" t="str">
        <f>INDEX([1]Calculation!$I:$I,ROW())&amp;"  "&amp;INDEX([1]Calculation!$J:$J,ROW())</f>
        <v>584  lv</v>
      </c>
      <c r="E42" s="2" t="str">
        <f>MONTH(INDEX([1]Calculation!$H:$H,ROW()))&amp;"/"&amp;DAY(INDEX([1]Calculation!$H:$H,ROW()))</f>
        <v>1/23</v>
      </c>
      <c r="F42" s="12">
        <f>ROUND(INDEX([1]Calculation!AK:AK,ROW()),1)</f>
        <v>51.7</v>
      </c>
      <c r="G42" s="8">
        <f>ROUND(INDEX([1]Calculation!K:K,ROW()),0)</f>
        <v>17</v>
      </c>
      <c r="H42" s="8">
        <f>ROUND(INDEX([1]Calculation!L:L,ROW()),0)</f>
        <v>1</v>
      </c>
      <c r="I42" s="8">
        <f>ROUND(INDEX([1]Calculation!M:M,ROW()),0)</f>
        <v>0</v>
      </c>
      <c r="J42" s="8">
        <f>ROUND(INDEX([1]Calculation!N:N,ROW()),0)</f>
        <v>18</v>
      </c>
      <c r="K42" s="8">
        <f>ROUND(INDEX([1]Calculation!O:O,ROW()),0)</f>
        <v>8</v>
      </c>
      <c r="L42" s="8">
        <f>ROUND(INDEX([1]Calculation!P:P,ROW()),0)</f>
        <v>25</v>
      </c>
      <c r="M42" s="8">
        <f>ROUND(INDEX([1]Calculation!Q:Q,ROW()),0)</f>
        <v>3</v>
      </c>
      <c r="N42" s="8">
        <f>ROUND(INDEX([1]Calculation!R:R,ROW()),0)</f>
        <v>15</v>
      </c>
      <c r="O42" s="8">
        <f>ROUND(INDEX([1]Calculation!S:S,ROW()),0)</f>
        <v>3</v>
      </c>
    </row>
    <row r="43" spans="1:15">
      <c r="A43" t="str">
        <f>INDEX([1]Calculation!$E:$E,ROW())</f>
        <v>US</v>
      </c>
      <c r="B43" t="str">
        <f>INDEX([1]Calculation!$C:$C,ROW())</f>
        <v>Emerson College</v>
      </c>
      <c r="C43" t="str">
        <f>IF(INDEX([1]Calculation!$F:$F,ROW())=0,"-",INDEX([1]Calculation!$F:$F,ROW()))</f>
        <v>A-</v>
      </c>
      <c r="D43" t="str">
        <f>INDEX([1]Calculation!$I:$I,ROW())&amp;"  "&amp;INDEX([1]Calculation!$J:$J,ROW())</f>
        <v>497  lv</v>
      </c>
      <c r="E43" s="2" t="str">
        <f>MONTH(INDEX([1]Calculation!$H:$H,ROW()))&amp;"/"&amp;DAY(INDEX([1]Calculation!$H:$H,ROW()))</f>
        <v>1/23</v>
      </c>
      <c r="F43" s="12">
        <f>ROUND(INDEX([1]Calculation!AK:AK,ROW()),1)</f>
        <v>31.8</v>
      </c>
      <c r="G43" s="8">
        <f>ROUND(INDEX([1]Calculation!K:K,ROW()),0)</f>
        <v>30</v>
      </c>
      <c r="H43" s="8">
        <f>ROUND(INDEX([1]Calculation!L:L,ROW()),0)</f>
        <v>7</v>
      </c>
      <c r="I43" s="8">
        <f>ROUND(INDEX([1]Calculation!M:M,ROW()),0)</f>
        <v>0</v>
      </c>
      <c r="J43" s="8">
        <f>ROUND(INDEX([1]Calculation!N:N,ROW()),0)</f>
        <v>6</v>
      </c>
      <c r="K43" s="8">
        <f>ROUND(INDEX([1]Calculation!O:O,ROW()),0)</f>
        <v>4</v>
      </c>
      <c r="L43" s="8">
        <f>ROUND(INDEX([1]Calculation!P:P,ROW()),0)</f>
        <v>27</v>
      </c>
      <c r="M43" s="8">
        <f>ROUND(INDEX([1]Calculation!Q:Q,ROW()),0)</f>
        <v>1</v>
      </c>
      <c r="N43" s="8">
        <f>ROUND(INDEX([1]Calculation!R:R,ROW()),0)</f>
        <v>13</v>
      </c>
      <c r="O43" s="8">
        <f>ROUND(INDEX([1]Calculation!S:S,ROW()),0)</f>
        <v>8</v>
      </c>
    </row>
    <row r="44" spans="1:15">
      <c r="A44" t="str">
        <f>INDEX([1]Calculation!$E:$E,ROW())</f>
        <v>US</v>
      </c>
      <c r="B44" t="str">
        <f>INDEX([1]Calculation!$C:$C,ROW())</f>
        <v>Ipsos</v>
      </c>
      <c r="C44" t="str">
        <f>IF(INDEX([1]Calculation!$F:$F,ROW())=0,"-",INDEX([1]Calculation!$F:$F,ROW()))</f>
        <v>B-</v>
      </c>
      <c r="D44" t="str">
        <f>INDEX([1]Calculation!$I:$I,ROW())&amp;"  "&amp;INDEX([1]Calculation!$J:$J,ROW())</f>
        <v>545  rv</v>
      </c>
      <c r="E44" s="2" t="str">
        <f>MONTH(INDEX([1]Calculation!$H:$H,ROW()))&amp;"/"&amp;DAY(INDEX([1]Calculation!$H:$H,ROW()))</f>
        <v>1/23</v>
      </c>
      <c r="F44" s="12">
        <f>ROUND(INDEX([1]Calculation!AK:AK,ROW()),1)</f>
        <v>2.1</v>
      </c>
      <c r="G44" s="8">
        <f>ROUND(INDEX([1]Calculation!K:K,ROW()),0)</f>
        <v>24</v>
      </c>
      <c r="H44" s="8">
        <f>ROUND(INDEX([1]Calculation!L:L,ROW()),0)</f>
        <v>10</v>
      </c>
      <c r="I44" s="8">
        <f>ROUND(INDEX([1]Calculation!M:M,ROW()),0)</f>
        <v>0</v>
      </c>
      <c r="J44" s="8">
        <f>ROUND(INDEX([1]Calculation!N:N,ROW()),0)</f>
        <v>7</v>
      </c>
      <c r="K44" s="8">
        <f>ROUND(INDEX([1]Calculation!O:O,ROW()),0)</f>
        <v>3</v>
      </c>
      <c r="L44" s="8">
        <f>ROUND(INDEX([1]Calculation!P:P,ROW()),0)</f>
        <v>20</v>
      </c>
      <c r="M44" s="8">
        <f>ROUND(INDEX([1]Calculation!Q:Q,ROW()),0)</f>
        <v>2</v>
      </c>
      <c r="N44" s="8">
        <f>ROUND(INDEX([1]Calculation!R:R,ROW()),0)</f>
        <v>12</v>
      </c>
      <c r="O44" s="8">
        <f>ROUND(INDEX([1]Calculation!S:S,ROW()),0)</f>
        <v>3</v>
      </c>
    </row>
    <row r="45" spans="1:15">
      <c r="A45" t="str">
        <f>INDEX([1]Calculation!$E:$E,ROW())</f>
        <v>US</v>
      </c>
      <c r="B45" t="str">
        <f>INDEX([1]Calculation!$C:$C,ROW())</f>
        <v>Harris Insights &amp; Analytics</v>
      </c>
      <c r="C45" t="str">
        <f>IF(INDEX([1]Calculation!$F:$F,ROW())=0,"-",INDEX([1]Calculation!$F:$F,ROW()))</f>
        <v>C+</v>
      </c>
      <c r="D45" t="str">
        <f>INDEX([1]Calculation!$I:$I,ROW())&amp;"  "&amp;INDEX([1]Calculation!$J:$J,ROW())</f>
        <v>878  rv</v>
      </c>
      <c r="E45" s="2" t="str">
        <f>MONTH(INDEX([1]Calculation!$H:$H,ROW()))&amp;"/"&amp;DAY(INDEX([1]Calculation!$H:$H,ROW()))</f>
        <v>1/22</v>
      </c>
      <c r="F45" s="12">
        <f>ROUND(INDEX([1]Calculation!AK:AK,ROW()),1)</f>
        <v>15.2</v>
      </c>
      <c r="G45" s="8">
        <f>ROUND(INDEX([1]Calculation!K:K,ROW()),0)</f>
        <v>29</v>
      </c>
      <c r="H45" s="8">
        <f>ROUND(INDEX([1]Calculation!L:L,ROW()),0)</f>
        <v>11</v>
      </c>
      <c r="I45" s="8">
        <f>ROUND(INDEX([1]Calculation!M:M,ROW()),0)</f>
        <v>0</v>
      </c>
      <c r="J45" s="8">
        <f>ROUND(INDEX([1]Calculation!N:N,ROW()),0)</f>
        <v>5</v>
      </c>
      <c r="K45" s="8">
        <f>ROUND(INDEX([1]Calculation!O:O,ROW()),0)</f>
        <v>2</v>
      </c>
      <c r="L45" s="8">
        <f>ROUND(INDEX([1]Calculation!P:P,ROW()),0)</f>
        <v>17</v>
      </c>
      <c r="M45" s="8">
        <f>ROUND(INDEX([1]Calculation!Q:Q,ROW()),0)</f>
        <v>4</v>
      </c>
      <c r="N45" s="8">
        <f>ROUND(INDEX([1]Calculation!R:R,ROW()),0)</f>
        <v>9</v>
      </c>
      <c r="O45" s="8">
        <f>ROUND(INDEX([1]Calculation!S:S,ROW()),0)</f>
        <v>4</v>
      </c>
    </row>
    <row r="46" spans="1:15">
      <c r="A46" t="str">
        <f>INDEX([1]Calculation!$E:$E,ROW())</f>
        <v>Utah</v>
      </c>
      <c r="B46" t="str">
        <f>INDEX([1]Calculation!$C:$C,ROW())</f>
        <v>Suffolk University</v>
      </c>
      <c r="C46" t="str">
        <f>IF(INDEX([1]Calculation!$F:$F,ROW())=0,"-",INDEX([1]Calculation!$F:$F,ROW()))</f>
        <v>A-</v>
      </c>
      <c r="D46" t="str">
        <f>INDEX([1]Calculation!$I:$I,ROW())&amp;"  "&amp;INDEX([1]Calculation!$J:$J,ROW())</f>
        <v>132  lv</v>
      </c>
      <c r="E46" s="2" t="str">
        <f>MONTH(INDEX([1]Calculation!$H:$H,ROW()))&amp;"/"&amp;DAY(INDEX([1]Calculation!$H:$H,ROW()))</f>
        <v>1/22</v>
      </c>
      <c r="F46" s="12">
        <f>ROUND(INDEX([1]Calculation!AK:AK,ROW()),1)</f>
        <v>14.7</v>
      </c>
      <c r="G46" s="8">
        <f>ROUND(INDEX([1]Calculation!K:K,ROW()),0)</f>
        <v>12</v>
      </c>
      <c r="H46" s="8">
        <f>ROUND(INDEX([1]Calculation!L:L,ROW()),0)</f>
        <v>10</v>
      </c>
      <c r="I46" s="8">
        <f>ROUND(INDEX([1]Calculation!M:M,ROW()),0)</f>
        <v>0</v>
      </c>
      <c r="J46" s="8">
        <f>ROUND(INDEX([1]Calculation!N:N,ROW()),0)</f>
        <v>5</v>
      </c>
      <c r="K46" s="8">
        <f>ROUND(INDEX([1]Calculation!O:O,ROW()),0)</f>
        <v>3</v>
      </c>
      <c r="L46" s="8">
        <f>ROUND(INDEX([1]Calculation!P:P,ROW()),0)</f>
        <v>27</v>
      </c>
      <c r="M46" s="8">
        <f>ROUND(INDEX([1]Calculation!Q:Q,ROW()),0)</f>
        <v>1</v>
      </c>
      <c r="N46" s="8">
        <f>ROUND(INDEX([1]Calculation!R:R,ROW()),0)</f>
        <v>14</v>
      </c>
      <c r="O46" s="8">
        <f>ROUND(INDEX([1]Calculation!S:S,ROW()),0)</f>
        <v>5</v>
      </c>
    </row>
    <row r="47" spans="1:15">
      <c r="A47" t="str">
        <f>INDEX([1]Calculation!$E:$E,ROW())</f>
        <v>US</v>
      </c>
      <c r="B47" t="str">
        <f>INDEX([1]Calculation!$C:$C,ROW())</f>
        <v>Fox News/Beacon Research/Shaw &amp; Co. Research</v>
      </c>
      <c r="C47" t="str">
        <f>IF(INDEX([1]Calculation!$F:$F,ROW())=0,"-",INDEX([1]Calculation!$F:$F,ROW()))</f>
        <v>A-</v>
      </c>
      <c r="D47" t="str">
        <f>INDEX([1]Calculation!$I:$I,ROW())&amp;"  "&amp;INDEX([1]Calculation!$J:$J,ROW())</f>
        <v>495  lv</v>
      </c>
      <c r="E47" s="2" t="str">
        <f>MONTH(INDEX([1]Calculation!$H:$H,ROW()))&amp;"/"&amp;DAY(INDEX([1]Calculation!$H:$H,ROW()))</f>
        <v>1/22</v>
      </c>
      <c r="F47" s="12">
        <f>ROUND(INDEX([1]Calculation!AK:AK,ROW()),1)</f>
        <v>30.1</v>
      </c>
      <c r="G47" s="8">
        <f>ROUND(INDEX([1]Calculation!K:K,ROW()),0)</f>
        <v>26</v>
      </c>
      <c r="H47" s="8">
        <f>ROUND(INDEX([1]Calculation!L:L,ROW()),0)</f>
        <v>10</v>
      </c>
      <c r="I47" s="8">
        <f>ROUND(INDEX([1]Calculation!M:M,ROW()),0)</f>
        <v>0</v>
      </c>
      <c r="J47" s="8">
        <f>ROUND(INDEX([1]Calculation!N:N,ROW()),0)</f>
        <v>7</v>
      </c>
      <c r="K47" s="8">
        <f>ROUND(INDEX([1]Calculation!O:O,ROW()),0)</f>
        <v>3</v>
      </c>
      <c r="L47" s="8">
        <f>ROUND(INDEX([1]Calculation!P:P,ROW()),0)</f>
        <v>23</v>
      </c>
      <c r="M47" s="8">
        <f>ROUND(INDEX([1]Calculation!Q:Q,ROW()),0)</f>
        <v>3</v>
      </c>
      <c r="N47" s="8">
        <f>ROUND(INDEX([1]Calculation!R:R,ROW()),0)</f>
        <v>14</v>
      </c>
      <c r="O47" s="8">
        <f>ROUND(INDEX([1]Calculation!S:S,ROW()),0)</f>
        <v>5</v>
      </c>
    </row>
    <row r="48" spans="1:15">
      <c r="A48" t="str">
        <f>INDEX([1]Calculation!$E:$E,ROW())</f>
        <v>Texas</v>
      </c>
      <c r="B48" t="str">
        <f>INDEX([1]Calculation!$C:$C,ROW())</f>
        <v>Data for Progress</v>
      </c>
      <c r="C48" t="str">
        <f>IF(INDEX([1]Calculation!$F:$F,ROW())=0,"-",INDEX([1]Calculation!$F:$F,ROW()))</f>
        <v>B/C</v>
      </c>
      <c r="D48" t="str">
        <f>INDEX([1]Calculation!$I:$I,ROW())&amp;"  "&amp;INDEX([1]Calculation!$J:$J,ROW())</f>
        <v>684  lv</v>
      </c>
      <c r="E48" s="2" t="str">
        <f>MONTH(INDEX([1]Calculation!$H:$H,ROW()))&amp;"/"&amp;DAY(INDEX([1]Calculation!$H:$H,ROW()))</f>
        <v>1/21</v>
      </c>
      <c r="F48" s="12">
        <f>ROUND(INDEX([1]Calculation!AK:AK,ROW()),1)</f>
        <v>15.5</v>
      </c>
      <c r="G48" s="8">
        <f>ROUND(INDEX([1]Calculation!K:K,ROW()),0)</f>
        <v>26</v>
      </c>
      <c r="H48" s="8">
        <f>ROUND(INDEX([1]Calculation!L:L,ROW()),0)</f>
        <v>7</v>
      </c>
      <c r="I48" s="8">
        <f>ROUND(INDEX([1]Calculation!M:M,ROW()),0)</f>
        <v>0</v>
      </c>
      <c r="J48" s="8">
        <f>ROUND(INDEX([1]Calculation!N:N,ROW()),0)</f>
        <v>10</v>
      </c>
      <c r="K48" s="8">
        <f>ROUND(INDEX([1]Calculation!O:O,ROW()),0)</f>
        <v>4</v>
      </c>
      <c r="L48" s="8">
        <f>ROUND(INDEX([1]Calculation!P:P,ROW()),0)</f>
        <v>20</v>
      </c>
      <c r="M48" s="8">
        <f>ROUND(INDEX([1]Calculation!Q:Q,ROW()),0)</f>
        <v>2</v>
      </c>
      <c r="N48" s="8">
        <f>ROUND(INDEX([1]Calculation!R:R,ROW()),0)</f>
        <v>14</v>
      </c>
      <c r="O48" s="8">
        <f>ROUND(INDEX([1]Calculation!S:S,ROW()),0)</f>
        <v>3</v>
      </c>
    </row>
    <row r="49" spans="1:15">
      <c r="A49" t="str">
        <f>INDEX([1]Calculation!$E:$E,ROW())</f>
        <v>California</v>
      </c>
      <c r="B49" t="str">
        <f>INDEX([1]Calculation!$C:$C,ROW())</f>
        <v>University of California, Berkeley</v>
      </c>
      <c r="C49" t="str">
        <f>IF(INDEX([1]Calculation!$F:$F,ROW())=0,"-",INDEX([1]Calculation!$F:$F,ROW()))</f>
        <v>B/C</v>
      </c>
      <c r="D49" t="str">
        <f>INDEX([1]Calculation!$I:$I,ROW())&amp;"  "&amp;INDEX([1]Calculation!$J:$J,ROW())</f>
        <v>2895  lv</v>
      </c>
      <c r="E49" s="2" t="str">
        <f>MONTH(INDEX([1]Calculation!$H:$H,ROW()))&amp;"/"&amp;DAY(INDEX([1]Calculation!$H:$H,ROW()))</f>
        <v>1/21</v>
      </c>
      <c r="F49" s="12">
        <f>ROUND(INDEX([1]Calculation!AK:AK,ROW()),1)</f>
        <v>29</v>
      </c>
      <c r="G49" s="8">
        <f>ROUND(INDEX([1]Calculation!K:K,ROW()),0)</f>
        <v>15</v>
      </c>
      <c r="H49" s="8">
        <f>ROUND(INDEX([1]Calculation!L:L,ROW()),0)</f>
        <v>6</v>
      </c>
      <c r="I49" s="8">
        <f>ROUND(INDEX([1]Calculation!M:M,ROW()),0)</f>
        <v>1</v>
      </c>
      <c r="J49" s="8">
        <f>ROUND(INDEX([1]Calculation!N:N,ROW()),0)</f>
        <v>7</v>
      </c>
      <c r="K49" s="8">
        <f>ROUND(INDEX([1]Calculation!O:O,ROW()),0)</f>
        <v>5</v>
      </c>
      <c r="L49" s="8">
        <f>ROUND(INDEX([1]Calculation!P:P,ROW()),0)</f>
        <v>26</v>
      </c>
      <c r="M49" s="8">
        <f>ROUND(INDEX([1]Calculation!Q:Q,ROW()),0)</f>
        <v>2</v>
      </c>
      <c r="N49" s="8">
        <f>ROUND(INDEX([1]Calculation!R:R,ROW()),0)</f>
        <v>20</v>
      </c>
      <c r="O49" s="8">
        <f>ROUND(INDEX([1]Calculation!S:S,ROW()),0)</f>
        <v>4</v>
      </c>
    </row>
    <row r="50" spans="1:15">
      <c r="A50" t="str">
        <f>INDEX([1]Calculation!$E:$E,ROW())</f>
        <v>New Hampshire</v>
      </c>
      <c r="B50" t="str">
        <f>INDEX([1]Calculation!$C:$C,ROW())</f>
        <v>MassINC Polling Group</v>
      </c>
      <c r="C50" t="str">
        <f>IF(INDEX([1]Calculation!$F:$F,ROW())=0,"-",INDEX([1]Calculation!$F:$F,ROW()))</f>
        <v>A/B</v>
      </c>
      <c r="D50" t="str">
        <f>INDEX([1]Calculation!$I:$I,ROW())&amp;"  "&amp;INDEX([1]Calculation!$J:$J,ROW())</f>
        <v>426  lv</v>
      </c>
      <c r="E50" s="2" t="str">
        <f>MONTH(INDEX([1]Calculation!$H:$H,ROW()))&amp;"/"&amp;DAY(INDEX([1]Calculation!$H:$H,ROW()))</f>
        <v>1/21</v>
      </c>
      <c r="F50" s="12">
        <f>ROUND(INDEX([1]Calculation!AK:AK,ROW()),1)</f>
        <v>23.8</v>
      </c>
      <c r="G50" s="8">
        <f>ROUND(INDEX([1]Calculation!K:K,ROW()),0)</f>
        <v>14</v>
      </c>
      <c r="H50" s="8">
        <f>ROUND(INDEX([1]Calculation!L:L,ROW()),0)</f>
        <v>1</v>
      </c>
      <c r="I50" s="8">
        <f>ROUND(INDEX([1]Calculation!M:M,ROW()),0)</f>
        <v>0</v>
      </c>
      <c r="J50" s="8">
        <f>ROUND(INDEX([1]Calculation!N:N,ROW()),0)</f>
        <v>17</v>
      </c>
      <c r="K50" s="8">
        <f>ROUND(INDEX([1]Calculation!O:O,ROW()),0)</f>
        <v>6</v>
      </c>
      <c r="L50" s="8">
        <f>ROUND(INDEX([1]Calculation!P:P,ROW()),0)</f>
        <v>29</v>
      </c>
      <c r="M50" s="8">
        <f>ROUND(INDEX([1]Calculation!Q:Q,ROW()),0)</f>
        <v>2</v>
      </c>
      <c r="N50" s="8">
        <f>ROUND(INDEX([1]Calculation!R:R,ROW()),0)</f>
        <v>13</v>
      </c>
      <c r="O50" s="8">
        <f>ROUND(INDEX([1]Calculation!S:S,ROW()),0)</f>
        <v>5</v>
      </c>
    </row>
    <row r="51" spans="1:15">
      <c r="A51" t="str">
        <f>INDEX([1]Calculation!$E:$E,ROW())</f>
        <v>US</v>
      </c>
      <c r="B51" t="str">
        <f>INDEX([1]Calculation!$C:$C,ROW())</f>
        <v>YouGov</v>
      </c>
      <c r="C51" t="str">
        <f>IF(INDEX([1]Calculation!$F:$F,ROW())=0,"-",INDEX([1]Calculation!$F:$F,ROW()))</f>
        <v>B-</v>
      </c>
      <c r="D51" t="str">
        <f>INDEX([1]Calculation!$I:$I,ROW())&amp;"  "&amp;INDEX([1]Calculation!$J:$J,ROW())</f>
        <v>470  lv</v>
      </c>
      <c r="E51" s="2" t="str">
        <f>MONTH(INDEX([1]Calculation!$H:$H,ROW()))&amp;"/"&amp;DAY(INDEX([1]Calculation!$H:$H,ROW()))</f>
        <v>1/21</v>
      </c>
      <c r="F51" s="12">
        <f>ROUND(INDEX([1]Calculation!AK:AK,ROW()),1)</f>
        <v>1.9</v>
      </c>
      <c r="G51" s="8">
        <f>ROUND(INDEX([1]Calculation!K:K,ROW()),0)</f>
        <v>28</v>
      </c>
      <c r="H51" s="8">
        <f>ROUND(INDEX([1]Calculation!L:L,ROW()),0)</f>
        <v>6</v>
      </c>
      <c r="I51" s="8">
        <f>ROUND(INDEX([1]Calculation!M:M,ROW()),0)</f>
        <v>0</v>
      </c>
      <c r="J51" s="8">
        <f>ROUND(INDEX([1]Calculation!N:N,ROW()),0)</f>
        <v>8</v>
      </c>
      <c r="K51" s="8">
        <f>ROUND(INDEX([1]Calculation!O:O,ROW()),0)</f>
        <v>4</v>
      </c>
      <c r="L51" s="8">
        <f>ROUND(INDEX([1]Calculation!P:P,ROW()),0)</f>
        <v>18</v>
      </c>
      <c r="M51" s="8">
        <f>ROUND(INDEX([1]Calculation!Q:Q,ROW()),0)</f>
        <v>2</v>
      </c>
      <c r="N51" s="8">
        <f>ROUND(INDEX([1]Calculation!R:R,ROW()),0)</f>
        <v>21</v>
      </c>
      <c r="O51" s="8">
        <f>ROUND(INDEX([1]Calculation!S:S,ROW()),0)</f>
        <v>3</v>
      </c>
    </row>
    <row r="52" spans="1:15">
      <c r="A52" t="str">
        <f>INDEX([1]Calculation!$E:$E,ROW())</f>
        <v>US</v>
      </c>
      <c r="B52" t="str">
        <f>INDEX([1]Calculation!$C:$C,ROW())</f>
        <v>Monmouth University</v>
      </c>
      <c r="C52" t="str">
        <f>IF(INDEX([1]Calculation!$F:$F,ROW())=0,"-",INDEX([1]Calculation!$F:$F,ROW()))</f>
        <v>A+</v>
      </c>
      <c r="D52" t="str">
        <f>INDEX([1]Calculation!$I:$I,ROW())&amp;"  "&amp;INDEX([1]Calculation!$J:$J,ROW())</f>
        <v>372  rv</v>
      </c>
      <c r="E52" s="2" t="str">
        <f>MONTH(INDEX([1]Calculation!$H:$H,ROW()))&amp;"/"&amp;DAY(INDEX([1]Calculation!$H:$H,ROW()))</f>
        <v>1/20</v>
      </c>
      <c r="F52" s="12">
        <f>ROUND(INDEX([1]Calculation!AK:AK,ROW()),1)</f>
        <v>32</v>
      </c>
      <c r="G52" s="8">
        <f>ROUND(INDEX([1]Calculation!K:K,ROW()),0)</f>
        <v>30</v>
      </c>
      <c r="H52" s="8">
        <f>ROUND(INDEX([1]Calculation!L:L,ROW()),0)</f>
        <v>9</v>
      </c>
      <c r="I52" s="8">
        <f>ROUND(INDEX([1]Calculation!M:M,ROW()),0)</f>
        <v>0</v>
      </c>
      <c r="J52" s="8">
        <f>ROUND(INDEX([1]Calculation!N:N,ROW()),0)</f>
        <v>6</v>
      </c>
      <c r="K52" s="8">
        <f>ROUND(INDEX([1]Calculation!O:O,ROW()),0)</f>
        <v>5</v>
      </c>
      <c r="L52" s="8">
        <f>ROUND(INDEX([1]Calculation!P:P,ROW()),0)</f>
        <v>23</v>
      </c>
      <c r="M52" s="8">
        <f>ROUND(INDEX([1]Calculation!Q:Q,ROW()),0)</f>
        <v>1</v>
      </c>
      <c r="N52" s="8">
        <f>ROUND(INDEX([1]Calculation!R:R,ROW()),0)</f>
        <v>14</v>
      </c>
      <c r="O52" s="8">
        <f>ROUND(INDEX([1]Calculation!S:S,ROW()),0)</f>
        <v>3</v>
      </c>
    </row>
    <row r="53" spans="1:15">
      <c r="A53" t="str">
        <f>INDEX([1]Calculation!$E:$E,ROW())</f>
        <v>Wisconsin</v>
      </c>
      <c r="B53" t="str">
        <f>INDEX([1]Calculation!$C:$C,ROW())</f>
        <v>Baldwin Wallace University/Oakland University/Ohio Northern University</v>
      </c>
      <c r="C53" t="str">
        <f>IF(INDEX([1]Calculation!$F:$F,ROW())=0,"-",INDEX([1]Calculation!$F:$F,ROW()))</f>
        <v>-</v>
      </c>
      <c r="D53" t="str">
        <f>INDEX([1]Calculation!$I:$I,ROW())&amp;"  "&amp;INDEX([1]Calculation!$J:$J,ROW())</f>
        <v>464  rv</v>
      </c>
      <c r="E53" s="2" t="str">
        <f>MONTH(INDEX([1]Calculation!$H:$H,ROW()))&amp;"/"&amp;DAY(INDEX([1]Calculation!$H:$H,ROW()))</f>
        <v>1/20</v>
      </c>
      <c r="F53" s="12">
        <f>ROUND(INDEX([1]Calculation!AK:AK,ROW()),1)</f>
        <v>7.7</v>
      </c>
      <c r="G53" s="8">
        <f>ROUND(INDEX([1]Calculation!K:K,ROW()),0)</f>
        <v>22</v>
      </c>
      <c r="H53" s="8">
        <f>ROUND(INDEX([1]Calculation!L:L,ROW()),0)</f>
        <v>8</v>
      </c>
      <c r="I53" s="8">
        <f>ROUND(INDEX([1]Calculation!M:M,ROW()),0)</f>
        <v>0</v>
      </c>
      <c r="J53" s="8">
        <f>ROUND(INDEX([1]Calculation!N:N,ROW()),0)</f>
        <v>8</v>
      </c>
      <c r="K53" s="8">
        <f>ROUND(INDEX([1]Calculation!O:O,ROW()),0)</f>
        <v>3</v>
      </c>
      <c r="L53" s="8">
        <f>ROUND(INDEX([1]Calculation!P:P,ROW()),0)</f>
        <v>28</v>
      </c>
      <c r="M53" s="8">
        <f>ROUND(INDEX([1]Calculation!Q:Q,ROW()),0)</f>
        <v>0</v>
      </c>
      <c r="N53" s="8">
        <f>ROUND(INDEX([1]Calculation!R:R,ROW()),0)</f>
        <v>15</v>
      </c>
      <c r="O53" s="8">
        <f>ROUND(INDEX([1]Calculation!S:S,ROW()),0)</f>
        <v>2</v>
      </c>
    </row>
    <row r="54" spans="1:15">
      <c r="A54" t="str">
        <f>INDEX([1]Calculation!$E:$E,ROW())</f>
        <v>Michigan</v>
      </c>
      <c r="B54" t="str">
        <f>INDEX([1]Calculation!$C:$C,ROW())</f>
        <v>Baldwin Wallace University/Oakland University/Ohio Northern University</v>
      </c>
      <c r="C54" t="str">
        <f>IF(INDEX([1]Calculation!$F:$F,ROW())=0,"-",INDEX([1]Calculation!$F:$F,ROW()))</f>
        <v>-</v>
      </c>
      <c r="D54" t="str">
        <f>INDEX([1]Calculation!$I:$I,ROW())&amp;"  "&amp;INDEX([1]Calculation!$J:$J,ROW())</f>
        <v>477  rv</v>
      </c>
      <c r="E54" s="2" t="str">
        <f>MONTH(INDEX([1]Calculation!$H:$H,ROW()))&amp;"/"&amp;DAY(INDEX([1]Calculation!$H:$H,ROW()))</f>
        <v>1/20</v>
      </c>
      <c r="F54" s="12">
        <f>ROUND(INDEX([1]Calculation!AK:AK,ROW()),1)</f>
        <v>7.8</v>
      </c>
      <c r="G54" s="8">
        <f>ROUND(INDEX([1]Calculation!K:K,ROW()),0)</f>
        <v>27</v>
      </c>
      <c r="H54" s="8">
        <f>ROUND(INDEX([1]Calculation!L:L,ROW()),0)</f>
        <v>9</v>
      </c>
      <c r="I54" s="8">
        <f>ROUND(INDEX([1]Calculation!M:M,ROW()),0)</f>
        <v>0</v>
      </c>
      <c r="J54" s="8">
        <f>ROUND(INDEX([1]Calculation!N:N,ROW()),0)</f>
        <v>6</v>
      </c>
      <c r="K54" s="8">
        <f>ROUND(INDEX([1]Calculation!O:O,ROW()),0)</f>
        <v>2</v>
      </c>
      <c r="L54" s="8">
        <f>ROUND(INDEX([1]Calculation!P:P,ROW()),0)</f>
        <v>22</v>
      </c>
      <c r="M54" s="8">
        <f>ROUND(INDEX([1]Calculation!Q:Q,ROW()),0)</f>
        <v>2</v>
      </c>
      <c r="N54" s="8">
        <f>ROUND(INDEX([1]Calculation!R:R,ROW()),0)</f>
        <v>14</v>
      </c>
      <c r="O54" s="8">
        <f>ROUND(INDEX([1]Calculation!S:S,ROW()),0)</f>
        <v>4</v>
      </c>
    </row>
    <row r="55" spans="1:15">
      <c r="A55" t="str">
        <f>INDEX([1]Calculation!$E:$E,ROW())</f>
        <v>Pennsylvania</v>
      </c>
      <c r="B55" t="str">
        <f>INDEX([1]Calculation!$C:$C,ROW())</f>
        <v>Baldwin Wallace University/Oakland University/Ohio Northern University</v>
      </c>
      <c r="C55" t="str">
        <f>IF(INDEX([1]Calculation!$F:$F,ROW())=0,"-",INDEX([1]Calculation!$F:$F,ROW()))</f>
        <v>-</v>
      </c>
      <c r="D55" t="str">
        <f>INDEX([1]Calculation!$I:$I,ROW())&amp;"  "&amp;INDEX([1]Calculation!$J:$J,ROW())</f>
        <v>502  rv</v>
      </c>
      <c r="E55" s="2" t="str">
        <f>MONTH(INDEX([1]Calculation!$H:$H,ROW()))&amp;"/"&amp;DAY(INDEX([1]Calculation!$H:$H,ROW()))</f>
        <v>1/20</v>
      </c>
      <c r="F55" s="12">
        <f>ROUND(INDEX([1]Calculation!AK:AK,ROW()),1)</f>
        <v>7.9</v>
      </c>
      <c r="G55" s="8">
        <f>ROUND(INDEX([1]Calculation!K:K,ROW()),0)</f>
        <v>31</v>
      </c>
      <c r="H55" s="8">
        <f>ROUND(INDEX([1]Calculation!L:L,ROW()),0)</f>
        <v>9</v>
      </c>
      <c r="I55" s="8">
        <f>ROUND(INDEX([1]Calculation!M:M,ROW()),0)</f>
        <v>0</v>
      </c>
      <c r="J55" s="8">
        <f>ROUND(INDEX([1]Calculation!N:N,ROW()),0)</f>
        <v>7</v>
      </c>
      <c r="K55" s="8">
        <f>ROUND(INDEX([1]Calculation!O:O,ROW()),0)</f>
        <v>3</v>
      </c>
      <c r="L55" s="8">
        <f>ROUND(INDEX([1]Calculation!P:P,ROW()),0)</f>
        <v>21</v>
      </c>
      <c r="M55" s="8">
        <f>ROUND(INDEX([1]Calculation!Q:Q,ROW()),0)</f>
        <v>1</v>
      </c>
      <c r="N55" s="8">
        <f>ROUND(INDEX([1]Calculation!R:R,ROW()),0)</f>
        <v>12</v>
      </c>
      <c r="O55" s="8">
        <f>ROUND(INDEX([1]Calculation!S:S,ROW()),0)</f>
        <v>3</v>
      </c>
    </row>
    <row r="56" spans="1:15">
      <c r="A56" t="str">
        <f>INDEX([1]Calculation!$E:$E,ROW())</f>
        <v>Ohio</v>
      </c>
      <c r="B56" t="str">
        <f>INDEX([1]Calculation!$C:$C,ROW())</f>
        <v>Baldwin Wallace University/Oakland University/Ohio Northern University</v>
      </c>
      <c r="C56" t="str">
        <f>IF(INDEX([1]Calculation!$F:$F,ROW())=0,"-",INDEX([1]Calculation!$F:$F,ROW()))</f>
        <v>-</v>
      </c>
      <c r="D56" t="str">
        <f>INDEX([1]Calculation!$I:$I,ROW())&amp;"  "&amp;INDEX([1]Calculation!$J:$J,ROW())</f>
        <v>428  rv</v>
      </c>
      <c r="E56" s="2" t="str">
        <f>MONTH(INDEX([1]Calculation!$H:$H,ROW()))&amp;"/"&amp;DAY(INDEX([1]Calculation!$H:$H,ROW()))</f>
        <v>1/20</v>
      </c>
      <c r="F56" s="12">
        <f>ROUND(INDEX([1]Calculation!AK:AK,ROW()),1)</f>
        <v>7.5</v>
      </c>
      <c r="G56" s="8">
        <f>ROUND(INDEX([1]Calculation!K:K,ROW()),0)</f>
        <v>32</v>
      </c>
      <c r="H56" s="8">
        <f>ROUND(INDEX([1]Calculation!L:L,ROW()),0)</f>
        <v>10</v>
      </c>
      <c r="I56" s="8">
        <f>ROUND(INDEX([1]Calculation!M:M,ROW()),0)</f>
        <v>0</v>
      </c>
      <c r="J56" s="8">
        <f>ROUND(INDEX([1]Calculation!N:N,ROW()),0)</f>
        <v>6</v>
      </c>
      <c r="K56" s="8">
        <f>ROUND(INDEX([1]Calculation!O:O,ROW()),0)</f>
        <v>2</v>
      </c>
      <c r="L56" s="8">
        <f>ROUND(INDEX([1]Calculation!P:P,ROW()),0)</f>
        <v>21</v>
      </c>
      <c r="M56" s="8">
        <f>ROUND(INDEX([1]Calculation!Q:Q,ROW()),0)</f>
        <v>2</v>
      </c>
      <c r="N56" s="8">
        <f>ROUND(INDEX([1]Calculation!R:R,ROW()),0)</f>
        <v>11</v>
      </c>
      <c r="O56" s="8">
        <f>ROUND(INDEX([1]Calculation!S:S,ROW()),0)</f>
        <v>2</v>
      </c>
    </row>
    <row r="57" spans="1:15">
      <c r="A57" t="str">
        <f>INDEX([1]Calculation!$E:$E,ROW())</f>
        <v>US</v>
      </c>
      <c r="B57" t="str">
        <f>INDEX([1]Calculation!$C:$C,ROW())</f>
        <v>Pew Research Center</v>
      </c>
      <c r="C57" t="str">
        <f>IF(INDEX([1]Calculation!$F:$F,ROW())=0,"-",INDEX([1]Calculation!$F:$F,ROW()))</f>
        <v>B/C</v>
      </c>
      <c r="D57" t="str">
        <f>INDEX([1]Calculation!$I:$I,ROW())&amp;"  "&amp;INDEX([1]Calculation!$J:$J,ROW())</f>
        <v>5861  rv</v>
      </c>
      <c r="E57" s="2" t="str">
        <f>MONTH(INDEX([1]Calculation!$H:$H,ROW()))&amp;"/"&amp;DAY(INDEX([1]Calculation!$H:$H,ROW()))</f>
        <v>1/19</v>
      </c>
      <c r="F57" s="12">
        <f>ROUND(INDEX([1]Calculation!AK:AK,ROW()),1)</f>
        <v>30</v>
      </c>
      <c r="G57" s="8">
        <f>ROUND(INDEX([1]Calculation!K:K,ROW()),0)</f>
        <v>26</v>
      </c>
      <c r="H57" s="8">
        <f>ROUND(INDEX([1]Calculation!L:L,ROW()),0)</f>
        <v>5</v>
      </c>
      <c r="I57" s="8">
        <f>ROUND(INDEX([1]Calculation!M:M,ROW()),0)</f>
        <v>1</v>
      </c>
      <c r="J57" s="8">
        <f>ROUND(INDEX([1]Calculation!N:N,ROW()),0)</f>
        <v>7</v>
      </c>
      <c r="K57" s="8">
        <f>ROUND(INDEX([1]Calculation!O:O,ROW()),0)</f>
        <v>2</v>
      </c>
      <c r="L57" s="8">
        <f>ROUND(INDEX([1]Calculation!P:P,ROW()),0)</f>
        <v>21</v>
      </c>
      <c r="M57" s="8">
        <f>ROUND(INDEX([1]Calculation!Q:Q,ROW()),0)</f>
        <v>1</v>
      </c>
      <c r="N57" s="8">
        <f>ROUND(INDEX([1]Calculation!R:R,ROW()),0)</f>
        <v>16</v>
      </c>
      <c r="O57" s="8">
        <f>ROUND(INDEX([1]Calculation!S:S,ROW()),0)</f>
        <v>3</v>
      </c>
    </row>
    <row r="58" spans="1:15">
      <c r="A58" t="str">
        <f>INDEX([1]Calculation!$E:$E,ROW())</f>
        <v>Texas</v>
      </c>
      <c r="B58" t="str">
        <f>INDEX([1]Calculation!$C:$C,ROW())</f>
        <v>Texas Lyceum</v>
      </c>
      <c r="C58" t="str">
        <f>IF(INDEX([1]Calculation!$F:$F,ROW())=0,"-",INDEX([1]Calculation!$F:$F,ROW()))</f>
        <v>-</v>
      </c>
      <c r="D58" t="str">
        <f>INDEX([1]Calculation!$I:$I,ROW())&amp;"  "&amp;INDEX([1]Calculation!$J:$J,ROW())</f>
        <v>401  lv</v>
      </c>
      <c r="E58" s="2" t="str">
        <f>MONTH(INDEX([1]Calculation!$H:$H,ROW()))&amp;"/"&amp;DAY(INDEX([1]Calculation!$H:$H,ROW()))</f>
        <v>1/19</v>
      </c>
      <c r="F58" s="12">
        <f>ROUND(INDEX([1]Calculation!AK:AK,ROW()),1)</f>
        <v>8.6</v>
      </c>
      <c r="G58" s="8">
        <f>ROUND(INDEX([1]Calculation!K:K,ROW()),0)</f>
        <v>28</v>
      </c>
      <c r="H58" s="8">
        <f>ROUND(INDEX([1]Calculation!L:L,ROW()),0)</f>
        <v>9</v>
      </c>
      <c r="I58" s="8">
        <f>ROUND(INDEX([1]Calculation!M:M,ROW()),0)</f>
        <v>1</v>
      </c>
      <c r="J58" s="8">
        <f>ROUND(INDEX([1]Calculation!N:N,ROW()),0)</f>
        <v>6</v>
      </c>
      <c r="K58" s="8">
        <f>ROUND(INDEX([1]Calculation!O:O,ROW()),0)</f>
        <v>4</v>
      </c>
      <c r="L58" s="8">
        <f>ROUND(INDEX([1]Calculation!P:P,ROW()),0)</f>
        <v>26</v>
      </c>
      <c r="M58" s="8">
        <f>ROUND(INDEX([1]Calculation!Q:Q,ROW()),0)</f>
        <v>2</v>
      </c>
      <c r="N58" s="8">
        <f>ROUND(INDEX([1]Calculation!R:R,ROW()),0)</f>
        <v>13</v>
      </c>
      <c r="O58" s="8">
        <f>ROUND(INDEX([1]Calculation!S:S,ROW()),0)</f>
        <v>0</v>
      </c>
    </row>
    <row r="59" spans="1:15">
      <c r="A59" t="str">
        <f>INDEX([1]Calculation!$E:$E,ROW())</f>
        <v>New York</v>
      </c>
      <c r="B59" t="str">
        <f>INDEX([1]Calculation!$C:$C,ROW())</f>
        <v>Civis Analytics</v>
      </c>
      <c r="C59" t="str">
        <f>IF(INDEX([1]Calculation!$F:$F,ROW())=0,"-",INDEX([1]Calculation!$F:$F,ROW()))</f>
        <v>-</v>
      </c>
      <c r="D59" t="str">
        <f>INDEX([1]Calculation!$I:$I,ROW())&amp;"  "&amp;INDEX([1]Calculation!$J:$J,ROW())</f>
        <v>845  lv</v>
      </c>
      <c r="E59" s="2" t="str">
        <f>MONTH(INDEX([1]Calculation!$H:$H,ROW()))&amp;"/"&amp;DAY(INDEX([1]Calculation!$H:$H,ROW()))</f>
        <v>1/19</v>
      </c>
      <c r="F59" s="12">
        <f>ROUND(INDEX([1]Calculation!AK:AK,ROW()),1)</f>
        <v>11.2</v>
      </c>
      <c r="G59" s="8">
        <f>ROUND(INDEX([1]Calculation!K:K,ROW()),0)</f>
        <v>30</v>
      </c>
      <c r="H59" s="8">
        <f>ROUND(INDEX([1]Calculation!L:L,ROW()),0)</f>
        <v>17</v>
      </c>
      <c r="I59" s="8">
        <f>ROUND(INDEX([1]Calculation!M:M,ROW()),0)</f>
        <v>0</v>
      </c>
      <c r="J59" s="8">
        <f>ROUND(INDEX([1]Calculation!N:N,ROW()),0)</f>
        <v>7</v>
      </c>
      <c r="K59" s="8">
        <f>ROUND(INDEX([1]Calculation!O:O,ROW()),0)</f>
        <v>2</v>
      </c>
      <c r="L59" s="8">
        <f>ROUND(INDEX([1]Calculation!P:P,ROW()),0)</f>
        <v>17</v>
      </c>
      <c r="M59" s="8">
        <f>ROUND(INDEX([1]Calculation!Q:Q,ROW()),0)</f>
        <v>4</v>
      </c>
      <c r="N59" s="8">
        <f>ROUND(INDEX([1]Calculation!R:R,ROW()),0)</f>
        <v>14</v>
      </c>
      <c r="O59" s="8">
        <f>ROUND(INDEX([1]Calculation!S:S,ROW()),0)</f>
        <v>4</v>
      </c>
    </row>
    <row r="60" spans="1:15">
      <c r="A60" t="str">
        <f>INDEX([1]Calculation!$E:$E,ROW())</f>
        <v>US</v>
      </c>
      <c r="B60" t="str">
        <f>INDEX([1]Calculation!$C:$C,ROW())</f>
        <v>SSRS</v>
      </c>
      <c r="C60" t="str">
        <f>IF(INDEX([1]Calculation!$F:$F,ROW())=0,"-",INDEX([1]Calculation!$F:$F,ROW()))</f>
        <v>A/B</v>
      </c>
      <c r="D60" t="str">
        <f>INDEX([1]Calculation!$I:$I,ROW())&amp;"  "&amp;INDEX([1]Calculation!$J:$J,ROW())</f>
        <v>500  rv</v>
      </c>
      <c r="E60" s="2" t="str">
        <f>MONTH(INDEX([1]Calculation!$H:$H,ROW()))&amp;"/"&amp;DAY(INDEX([1]Calculation!$H:$H,ROW()))</f>
        <v>1/19</v>
      </c>
      <c r="F60" s="12">
        <f>ROUND(INDEX([1]Calculation!AK:AK,ROW()),1)</f>
        <v>22.4</v>
      </c>
      <c r="G60" s="8">
        <f>ROUND(INDEX([1]Calculation!K:K,ROW()),0)</f>
        <v>24</v>
      </c>
      <c r="H60" s="8">
        <f>ROUND(INDEX([1]Calculation!L:L,ROW()),0)</f>
        <v>5</v>
      </c>
      <c r="I60" s="8">
        <f>ROUND(INDEX([1]Calculation!M:M,ROW()),0)</f>
        <v>0</v>
      </c>
      <c r="J60" s="8">
        <f>ROUND(INDEX([1]Calculation!N:N,ROW()),0)</f>
        <v>11</v>
      </c>
      <c r="K60" s="8">
        <f>ROUND(INDEX([1]Calculation!O:O,ROW()),0)</f>
        <v>4</v>
      </c>
      <c r="L60" s="8">
        <f>ROUND(INDEX([1]Calculation!P:P,ROW()),0)</f>
        <v>27</v>
      </c>
      <c r="M60" s="8">
        <f>ROUND(INDEX([1]Calculation!Q:Q,ROW()),0)</f>
        <v>2</v>
      </c>
      <c r="N60" s="8">
        <f>ROUND(INDEX([1]Calculation!R:R,ROW()),0)</f>
        <v>14</v>
      </c>
      <c r="O60" s="8">
        <f>ROUND(INDEX([1]Calculation!S:S,ROW()),0)</f>
        <v>4</v>
      </c>
    </row>
    <row r="61" spans="1:15">
      <c r="A61" t="str">
        <f>INDEX([1]Calculation!$E:$E,ROW())</f>
        <v>US</v>
      </c>
      <c r="B61" t="str">
        <f>INDEX([1]Calculation!$C:$C,ROW())</f>
        <v>Morning Consult</v>
      </c>
      <c r="C61" t="str">
        <f>IF(INDEX([1]Calculation!$F:$F,ROW())=0,"-",INDEX([1]Calculation!$F:$F,ROW()))</f>
        <v>B/C</v>
      </c>
      <c r="D61" t="str">
        <f>INDEX([1]Calculation!$I:$I,ROW())&amp;"  "&amp;INDEX([1]Calculation!$J:$J,ROW())</f>
        <v>12402  lv</v>
      </c>
      <c r="E61" s="2" t="str">
        <f>MONTH(INDEX([1]Calculation!$H:$H,ROW()))&amp;"/"&amp;DAY(INDEX([1]Calculation!$H:$H,ROW()))</f>
        <v>1/19</v>
      </c>
      <c r="F61" s="12">
        <f>ROUND(INDEX([1]Calculation!AK:AK,ROW()),1)</f>
        <v>6.1</v>
      </c>
      <c r="G61" s="8">
        <f>ROUND(INDEX([1]Calculation!K:K,ROW()),0)</f>
        <v>29</v>
      </c>
      <c r="H61" s="8">
        <f>ROUND(INDEX([1]Calculation!L:L,ROW()),0)</f>
        <v>10</v>
      </c>
      <c r="I61" s="8">
        <f>ROUND(INDEX([1]Calculation!M:M,ROW()),0)</f>
        <v>0</v>
      </c>
      <c r="J61" s="8">
        <f>ROUND(INDEX([1]Calculation!N:N,ROW()),0)</f>
        <v>8</v>
      </c>
      <c r="K61" s="8">
        <f>ROUND(INDEX([1]Calculation!O:O,ROW()),0)</f>
        <v>3</v>
      </c>
      <c r="L61" s="8">
        <f>ROUND(INDEX([1]Calculation!P:P,ROW()),0)</f>
        <v>24</v>
      </c>
      <c r="M61" s="8">
        <f>ROUND(INDEX([1]Calculation!Q:Q,ROW()),0)</f>
        <v>3</v>
      </c>
      <c r="N61" s="8">
        <f>ROUND(INDEX([1]Calculation!R:R,ROW()),0)</f>
        <v>15</v>
      </c>
      <c r="O61" s="8">
        <f>ROUND(INDEX([1]Calculation!S:S,ROW()),0)</f>
        <v>4</v>
      </c>
    </row>
    <row r="62" spans="1:15">
      <c r="A62" t="str">
        <f>INDEX([1]Calculation!$E:$E,ROW())</f>
        <v>New Hampshire</v>
      </c>
      <c r="B62" t="str">
        <f>INDEX([1]Calculation!$C:$C,ROW())</f>
        <v>Suffolk University</v>
      </c>
      <c r="C62" t="str">
        <f>IF(INDEX([1]Calculation!$F:$F,ROW())=0,"-",INDEX([1]Calculation!$F:$F,ROW()))</f>
        <v>A-</v>
      </c>
      <c r="D62" t="str">
        <f>INDEX([1]Calculation!$I:$I,ROW())&amp;"  "&amp;INDEX([1]Calculation!$J:$J,ROW())</f>
        <v>500  lv</v>
      </c>
      <c r="E62" s="2" t="str">
        <f>MONTH(INDEX([1]Calculation!$H:$H,ROW()))&amp;"/"&amp;DAY(INDEX([1]Calculation!$H:$H,ROW()))</f>
        <v>1/19</v>
      </c>
      <c r="F62" s="12">
        <f>ROUND(INDEX([1]Calculation!AK:AK,ROW()),1)</f>
        <v>25.6</v>
      </c>
      <c r="G62" s="8">
        <f>ROUND(INDEX([1]Calculation!K:K,ROW()),0)</f>
        <v>15</v>
      </c>
      <c r="H62" s="8">
        <f>ROUND(INDEX([1]Calculation!L:L,ROW()),0)</f>
        <v>0</v>
      </c>
      <c r="I62" s="8">
        <f>ROUND(INDEX([1]Calculation!M:M,ROW()),0)</f>
        <v>0</v>
      </c>
      <c r="J62" s="8">
        <f>ROUND(INDEX([1]Calculation!N:N,ROW()),0)</f>
        <v>12</v>
      </c>
      <c r="K62" s="8">
        <f>ROUND(INDEX([1]Calculation!O:O,ROW()),0)</f>
        <v>5</v>
      </c>
      <c r="L62" s="8">
        <f>ROUND(INDEX([1]Calculation!P:P,ROW()),0)</f>
        <v>16</v>
      </c>
      <c r="M62" s="8">
        <f>ROUND(INDEX([1]Calculation!Q:Q,ROW()),0)</f>
        <v>3</v>
      </c>
      <c r="N62" s="8">
        <f>ROUND(INDEX([1]Calculation!R:R,ROW()),0)</f>
        <v>10</v>
      </c>
      <c r="O62" s="8">
        <f>ROUND(INDEX([1]Calculation!S:S,ROW()),0)</f>
        <v>6</v>
      </c>
    </row>
    <row r="63" spans="1:15">
      <c r="A63" t="str">
        <f>INDEX([1]Calculation!$E:$E,ROW())</f>
        <v>New Jersey</v>
      </c>
      <c r="B63" t="str">
        <f>INDEX([1]Calculation!$C:$C,ROW())</f>
        <v>Emerson College</v>
      </c>
      <c r="C63" t="str">
        <f>IF(INDEX([1]Calculation!$F:$F,ROW())=0,"-",INDEX([1]Calculation!$F:$F,ROW()))</f>
        <v>A-</v>
      </c>
      <c r="D63" t="str">
        <f>INDEX([1]Calculation!$I:$I,ROW())&amp;"  "&amp;INDEX([1]Calculation!$J:$J,ROW())</f>
        <v>388  lv</v>
      </c>
      <c r="E63" s="2" t="str">
        <f>MONTH(INDEX([1]Calculation!$H:$H,ROW()))&amp;"/"&amp;DAY(INDEX([1]Calculation!$H:$H,ROW()))</f>
        <v>1/19</v>
      </c>
      <c r="F63" s="12">
        <f>ROUND(INDEX([1]Calculation!AK:AK,ROW()),1)</f>
        <v>23.9</v>
      </c>
      <c r="G63" s="8">
        <f>ROUND(INDEX([1]Calculation!K:K,ROW()),0)</f>
        <v>28</v>
      </c>
      <c r="H63" s="8">
        <f>ROUND(INDEX([1]Calculation!L:L,ROW()),0)</f>
        <v>9</v>
      </c>
      <c r="I63" s="8">
        <f>ROUND(INDEX([1]Calculation!M:M,ROW()),0)</f>
        <v>0</v>
      </c>
      <c r="J63" s="8">
        <f>ROUND(INDEX([1]Calculation!N:N,ROW()),0)</f>
        <v>6</v>
      </c>
      <c r="K63" s="8">
        <f>ROUND(INDEX([1]Calculation!O:O,ROW()),0)</f>
        <v>4</v>
      </c>
      <c r="L63" s="8">
        <f>ROUND(INDEX([1]Calculation!P:P,ROW()),0)</f>
        <v>25</v>
      </c>
      <c r="M63" s="8">
        <f>ROUND(INDEX([1]Calculation!Q:Q,ROW()),0)</f>
        <v>0</v>
      </c>
      <c r="N63" s="8">
        <f>ROUND(INDEX([1]Calculation!R:R,ROW()),0)</f>
        <v>15</v>
      </c>
      <c r="O63" s="8">
        <f>ROUND(INDEX([1]Calculation!S:S,ROW()),0)</f>
        <v>6</v>
      </c>
    </row>
    <row r="64" spans="1:15">
      <c r="A64" t="str">
        <f>INDEX([1]Calculation!$E:$E,ROW())</f>
        <v>Iowa</v>
      </c>
      <c r="B64" t="str">
        <f>INDEX([1]Calculation!$C:$C,ROW())</f>
        <v>David Binder Research</v>
      </c>
      <c r="C64" t="str">
        <f>IF(INDEX([1]Calculation!$F:$F,ROW())=0,"-",INDEX([1]Calculation!$F:$F,ROW()))</f>
        <v>-</v>
      </c>
      <c r="D64" t="str">
        <f>INDEX([1]Calculation!$I:$I,ROW())&amp;"  "&amp;INDEX([1]Calculation!$J:$J,ROW())</f>
        <v>500  lv</v>
      </c>
      <c r="E64" s="2" t="str">
        <f>MONTH(INDEX([1]Calculation!$H:$H,ROW()))&amp;"/"&amp;DAY(INDEX([1]Calculation!$H:$H,ROW()))</f>
        <v>1/18</v>
      </c>
      <c r="F64" s="12">
        <f>ROUND(INDEX([1]Calculation!AK:AK,ROW()),1)</f>
        <v>9.4</v>
      </c>
      <c r="G64" s="8">
        <f>ROUND(INDEX([1]Calculation!K:K,ROW()),0)</f>
        <v>24</v>
      </c>
      <c r="H64" s="8">
        <f>ROUND(INDEX([1]Calculation!L:L,ROW()),0)</f>
        <v>1</v>
      </c>
      <c r="I64" s="8">
        <f>ROUND(INDEX([1]Calculation!M:M,ROW()),0)</f>
        <v>0</v>
      </c>
      <c r="J64" s="8">
        <f>ROUND(INDEX([1]Calculation!N:N,ROW()),0)</f>
        <v>16</v>
      </c>
      <c r="K64" s="8">
        <f>ROUND(INDEX([1]Calculation!O:O,ROW()),0)</f>
        <v>11</v>
      </c>
      <c r="L64" s="8">
        <f>ROUND(INDEX([1]Calculation!P:P,ROW()),0)</f>
        <v>14</v>
      </c>
      <c r="M64" s="8">
        <f>ROUND(INDEX([1]Calculation!Q:Q,ROW()),0)</f>
        <v>4</v>
      </c>
      <c r="N64" s="8">
        <f>ROUND(INDEX([1]Calculation!R:R,ROW()),0)</f>
        <v>18</v>
      </c>
      <c r="O64" s="8">
        <f>ROUND(INDEX([1]Calculation!S:S,ROW()),0)</f>
        <v>3</v>
      </c>
    </row>
    <row r="65" spans="1:15">
      <c r="A65" t="str">
        <f>INDEX([1]Calculation!$E:$E,ROW())</f>
        <v>Iowa</v>
      </c>
      <c r="B65" t="str">
        <f>INDEX([1]Calculation!$C:$C,ROW())</f>
        <v>Neighborhood Research and Media</v>
      </c>
      <c r="C65" t="str">
        <f>IF(INDEX([1]Calculation!$F:$F,ROW())=0,"-",INDEX([1]Calculation!$F:$F,ROW()))</f>
        <v>B/C</v>
      </c>
      <c r="D65" t="str">
        <f>INDEX([1]Calculation!$I:$I,ROW())&amp;"  "&amp;INDEX([1]Calculation!$J:$J,ROW())</f>
        <v>300  lv</v>
      </c>
      <c r="E65" s="2" t="str">
        <f>MONTH(INDEX([1]Calculation!$H:$H,ROW()))&amp;"/"&amp;DAY(INDEX([1]Calculation!$H:$H,ROW()))</f>
        <v>1/17</v>
      </c>
      <c r="F65" s="12">
        <f>ROUND(INDEX([1]Calculation!AK:AK,ROW()),1)</f>
        <v>9.6</v>
      </c>
      <c r="G65" s="8">
        <f>ROUND(INDEX([1]Calculation!K:K,ROW()),0)</f>
        <v>23</v>
      </c>
      <c r="H65" s="8">
        <f>ROUND(INDEX([1]Calculation!L:L,ROW()),0)</f>
        <v>0</v>
      </c>
      <c r="I65" s="8">
        <f>ROUND(INDEX([1]Calculation!M:M,ROW()),0)</f>
        <v>0</v>
      </c>
      <c r="J65" s="8">
        <f>ROUND(INDEX([1]Calculation!N:N,ROW()),0)</f>
        <v>17</v>
      </c>
      <c r="K65" s="8">
        <f>ROUND(INDEX([1]Calculation!O:O,ROW()),0)</f>
        <v>11</v>
      </c>
      <c r="L65" s="8">
        <f>ROUND(INDEX([1]Calculation!P:P,ROW()),0)</f>
        <v>10</v>
      </c>
      <c r="M65" s="8">
        <f>ROUND(INDEX([1]Calculation!Q:Q,ROW()),0)</f>
        <v>2</v>
      </c>
      <c r="N65" s="8">
        <f>ROUND(INDEX([1]Calculation!R:R,ROW()),0)</f>
        <v>15</v>
      </c>
      <c r="O65" s="8">
        <f>ROUND(INDEX([1]Calculation!S:S,ROW()),0)</f>
        <v>2</v>
      </c>
    </row>
    <row r="66" spans="1:15">
      <c r="A66" t="str">
        <f>INDEX([1]Calculation!$E:$E,ROW())</f>
        <v>US</v>
      </c>
      <c r="B66" t="str">
        <f>INDEX([1]Calculation!$C:$C,ROW())</f>
        <v>Zogby Interactive/JZ Analytics</v>
      </c>
      <c r="C66" t="str">
        <f>IF(INDEX([1]Calculation!$F:$F,ROW())=0,"-",INDEX([1]Calculation!$F:$F,ROW()))</f>
        <v>C</v>
      </c>
      <c r="D66" t="str">
        <f>INDEX([1]Calculation!$I:$I,ROW())&amp;"  "&amp;INDEX([1]Calculation!$J:$J,ROW())</f>
        <v>438  lv</v>
      </c>
      <c r="E66" s="2" t="str">
        <f>MONTH(INDEX([1]Calculation!$H:$H,ROW()))&amp;"/"&amp;DAY(INDEX([1]Calculation!$H:$H,ROW()))</f>
        <v>1/16</v>
      </c>
      <c r="F66" s="12">
        <f>ROUND(INDEX([1]Calculation!AK:AK,ROW()),1)</f>
        <v>8.6999999999999993</v>
      </c>
      <c r="G66" s="8">
        <f>ROUND(INDEX([1]Calculation!K:K,ROW()),0)</f>
        <v>24</v>
      </c>
      <c r="H66" s="8">
        <f>ROUND(INDEX([1]Calculation!L:L,ROW()),0)</f>
        <v>11</v>
      </c>
      <c r="I66" s="8">
        <f>ROUND(INDEX([1]Calculation!M:M,ROW()),0)</f>
        <v>0</v>
      </c>
      <c r="J66" s="8">
        <f>ROUND(INDEX([1]Calculation!N:N,ROW()),0)</f>
        <v>8</v>
      </c>
      <c r="K66" s="8">
        <f>ROUND(INDEX([1]Calculation!O:O,ROW()),0)</f>
        <v>4</v>
      </c>
      <c r="L66" s="8">
        <f>ROUND(INDEX([1]Calculation!P:P,ROW()),0)</f>
        <v>24</v>
      </c>
      <c r="M66" s="8">
        <f>ROUND(INDEX([1]Calculation!Q:Q,ROW()),0)</f>
        <v>3</v>
      </c>
      <c r="N66" s="8">
        <f>ROUND(INDEX([1]Calculation!R:R,ROW()),0)</f>
        <v>11</v>
      </c>
      <c r="O66" s="8">
        <f>ROUND(INDEX([1]Calculation!S:S,ROW()),0)</f>
        <v>6</v>
      </c>
    </row>
    <row r="67" spans="1:15">
      <c r="A67" t="str">
        <f>INDEX([1]Calculation!$E:$E,ROW())</f>
        <v>US</v>
      </c>
      <c r="B67" t="str">
        <f>INDEX([1]Calculation!$C:$C,ROW())</f>
        <v>Ipsos</v>
      </c>
      <c r="C67" t="str">
        <f>IF(INDEX([1]Calculation!$F:$F,ROW())=0,"-",INDEX([1]Calculation!$F:$F,ROW()))</f>
        <v>B-</v>
      </c>
      <c r="D67" t="str">
        <f>INDEX([1]Calculation!$I:$I,ROW())&amp;"  "&amp;INDEX([1]Calculation!$J:$J,ROW())</f>
        <v>681  a</v>
      </c>
      <c r="E67" s="2" t="str">
        <f>MONTH(INDEX([1]Calculation!$H:$H,ROW()))&amp;"/"&amp;DAY(INDEX([1]Calculation!$H:$H,ROW()))</f>
        <v>1/16</v>
      </c>
      <c r="F67" s="12">
        <f>ROUND(INDEX([1]Calculation!AK:AK,ROW()),1)</f>
        <v>0</v>
      </c>
      <c r="G67" s="8">
        <f>ROUND(INDEX([1]Calculation!K:K,ROW()),0)</f>
        <v>18</v>
      </c>
      <c r="H67" s="8">
        <f>ROUND(INDEX([1]Calculation!L:L,ROW()),0)</f>
        <v>9</v>
      </c>
      <c r="I67" s="8">
        <f>ROUND(INDEX([1]Calculation!M:M,ROW()),0)</f>
        <v>0</v>
      </c>
      <c r="J67" s="8">
        <f>ROUND(INDEX([1]Calculation!N:N,ROW()),0)</f>
        <v>6</v>
      </c>
      <c r="K67" s="8">
        <f>ROUND(INDEX([1]Calculation!O:O,ROW()),0)</f>
        <v>1</v>
      </c>
      <c r="L67" s="8">
        <f>ROUND(INDEX([1]Calculation!P:P,ROW()),0)</f>
        <v>19</v>
      </c>
      <c r="M67" s="8">
        <f>ROUND(INDEX([1]Calculation!Q:Q,ROW()),0)</f>
        <v>1</v>
      </c>
      <c r="N67" s="8">
        <f>ROUND(INDEX([1]Calculation!R:R,ROW()),0)</f>
        <v>10</v>
      </c>
      <c r="O67" s="8">
        <f>ROUND(INDEX([1]Calculation!S:S,ROW()),0)</f>
        <v>3</v>
      </c>
    </row>
    <row r="68" spans="1:15">
      <c r="A68" t="str">
        <f>INDEX([1]Calculation!$E:$E,ROW())</f>
        <v>California</v>
      </c>
      <c r="B68" t="str">
        <f>INDEX([1]Calculation!$C:$C,ROW())</f>
        <v>SurveyUSA</v>
      </c>
      <c r="C68" t="str">
        <f>IF(INDEX([1]Calculation!$F:$F,ROW())=0,"-",INDEX([1]Calculation!$F:$F,ROW()))</f>
        <v>A</v>
      </c>
      <c r="D68" t="str">
        <f>INDEX([1]Calculation!$I:$I,ROW())&amp;"  "&amp;INDEX([1]Calculation!$J:$J,ROW())</f>
        <v>565  lv</v>
      </c>
      <c r="E68" s="2" t="str">
        <f>MONTH(INDEX([1]Calculation!$H:$H,ROW()))&amp;"/"&amp;DAY(INDEX([1]Calculation!$H:$H,ROW()))</f>
        <v>1/16</v>
      </c>
      <c r="F68" s="12">
        <f>ROUND(INDEX([1]Calculation!AK:AK,ROW()),1)</f>
        <v>33.299999999999997</v>
      </c>
      <c r="G68" s="8">
        <f>ROUND(INDEX([1]Calculation!K:K,ROW()),0)</f>
        <v>30</v>
      </c>
      <c r="H68" s="8">
        <f>ROUND(INDEX([1]Calculation!L:L,ROW()),0)</f>
        <v>6</v>
      </c>
      <c r="I68" s="8">
        <f>ROUND(INDEX([1]Calculation!M:M,ROW()),0)</f>
        <v>0</v>
      </c>
      <c r="J68" s="8">
        <f>ROUND(INDEX([1]Calculation!N:N,ROW()),0)</f>
        <v>8</v>
      </c>
      <c r="K68" s="8">
        <f>ROUND(INDEX([1]Calculation!O:O,ROW()),0)</f>
        <v>2</v>
      </c>
      <c r="L68" s="8">
        <f>ROUND(INDEX([1]Calculation!P:P,ROW()),0)</f>
        <v>20</v>
      </c>
      <c r="M68" s="8">
        <f>ROUND(INDEX([1]Calculation!Q:Q,ROW()),0)</f>
        <v>4</v>
      </c>
      <c r="N68" s="8">
        <f>ROUND(INDEX([1]Calculation!R:R,ROW()),0)</f>
        <v>20</v>
      </c>
      <c r="O68" s="8">
        <f>ROUND(INDEX([1]Calculation!S:S,ROW()),0)</f>
        <v>4</v>
      </c>
    </row>
    <row r="69" spans="1:15">
      <c r="A69" t="str">
        <f>INDEX([1]Calculation!$E:$E,ROW())</f>
        <v>US</v>
      </c>
      <c r="B69" t="str">
        <f>INDEX([1]Calculation!$C:$C,ROW())</f>
        <v>SurveyUSA</v>
      </c>
      <c r="C69" t="str">
        <f>IF(INDEX([1]Calculation!$F:$F,ROW())=0,"-",INDEX([1]Calculation!$F:$F,ROW()))</f>
        <v>A</v>
      </c>
      <c r="D69" t="str">
        <f>INDEX([1]Calculation!$I:$I,ROW())&amp;"  "&amp;INDEX([1]Calculation!$J:$J,ROW())</f>
        <v>1086  lv</v>
      </c>
      <c r="E69" s="2" t="str">
        <f>MONTH(INDEX([1]Calculation!$H:$H,ROW()))&amp;"/"&amp;DAY(INDEX([1]Calculation!$H:$H,ROW()))</f>
        <v>1/16</v>
      </c>
      <c r="F69" s="12">
        <f>ROUND(INDEX([1]Calculation!AK:AK,ROW()),1)</f>
        <v>48.1</v>
      </c>
      <c r="G69" s="8">
        <f>ROUND(INDEX([1]Calculation!K:K,ROW()),0)</f>
        <v>32</v>
      </c>
      <c r="H69" s="8">
        <f>ROUND(INDEX([1]Calculation!L:L,ROW()),0)</f>
        <v>9</v>
      </c>
      <c r="I69" s="8">
        <f>ROUND(INDEX([1]Calculation!M:M,ROW()),0)</f>
        <v>0</v>
      </c>
      <c r="J69" s="8">
        <f>ROUND(INDEX([1]Calculation!N:N,ROW()),0)</f>
        <v>9</v>
      </c>
      <c r="K69" s="8">
        <f>ROUND(INDEX([1]Calculation!O:O,ROW()),0)</f>
        <v>2</v>
      </c>
      <c r="L69" s="8">
        <f>ROUND(INDEX([1]Calculation!P:P,ROW()),0)</f>
        <v>21</v>
      </c>
      <c r="M69" s="8">
        <f>ROUND(INDEX([1]Calculation!Q:Q,ROW()),0)</f>
        <v>3</v>
      </c>
      <c r="N69" s="8">
        <f>ROUND(INDEX([1]Calculation!R:R,ROW()),0)</f>
        <v>14</v>
      </c>
      <c r="O69" s="8">
        <f>ROUND(INDEX([1]Calculation!S:S,ROW()),0)</f>
        <v>4</v>
      </c>
    </row>
    <row r="70" spans="1:15">
      <c r="A70" t="str">
        <f>INDEX([1]Calculation!$E:$E,ROW())</f>
        <v>New Hampshire</v>
      </c>
      <c r="B70" t="str">
        <f>INDEX([1]Calculation!$C:$C,ROW())</f>
        <v>Emerson College</v>
      </c>
      <c r="C70" t="str">
        <f>IF(INDEX([1]Calculation!$F:$F,ROW())=0,"-",INDEX([1]Calculation!$F:$F,ROW()))</f>
        <v>A-</v>
      </c>
      <c r="D70" t="str">
        <f>INDEX([1]Calculation!$I:$I,ROW())&amp;"  "&amp;INDEX([1]Calculation!$J:$J,ROW())</f>
        <v>657  lv</v>
      </c>
      <c r="E70" s="2" t="str">
        <f>MONTH(INDEX([1]Calculation!$H:$H,ROW()))&amp;"/"&amp;DAY(INDEX([1]Calculation!$H:$H,ROW()))</f>
        <v>1/16</v>
      </c>
      <c r="F70" s="12">
        <f>ROUND(INDEX([1]Calculation!AK:AK,ROW()),1)</f>
        <v>28.9</v>
      </c>
      <c r="G70" s="8">
        <f>ROUND(INDEX([1]Calculation!K:K,ROW()),0)</f>
        <v>14</v>
      </c>
      <c r="H70" s="8">
        <f>ROUND(INDEX([1]Calculation!L:L,ROW()),0)</f>
        <v>0</v>
      </c>
      <c r="I70" s="8">
        <f>ROUND(INDEX([1]Calculation!M:M,ROW()),0)</f>
        <v>0</v>
      </c>
      <c r="J70" s="8">
        <f>ROUND(INDEX([1]Calculation!N:N,ROW()),0)</f>
        <v>18</v>
      </c>
      <c r="K70" s="8">
        <f>ROUND(INDEX([1]Calculation!O:O,ROW()),0)</f>
        <v>10</v>
      </c>
      <c r="L70" s="8">
        <f>ROUND(INDEX([1]Calculation!P:P,ROW()),0)</f>
        <v>23</v>
      </c>
      <c r="M70" s="8">
        <f>ROUND(INDEX([1]Calculation!Q:Q,ROW()),0)</f>
        <v>4</v>
      </c>
      <c r="N70" s="8">
        <f>ROUND(INDEX([1]Calculation!R:R,ROW()),0)</f>
        <v>14</v>
      </c>
      <c r="O70" s="8">
        <f>ROUND(INDEX([1]Calculation!S:S,ROW()),0)</f>
        <v>6</v>
      </c>
    </row>
    <row r="71" spans="1:15">
      <c r="A71" t="str">
        <f>INDEX([1]Calculation!$E:$E,ROW())</f>
        <v>US</v>
      </c>
      <c r="B71" t="str">
        <f>INDEX([1]Calculation!$C:$C,ROW())</f>
        <v>Ipsos</v>
      </c>
      <c r="C71" t="str">
        <f>IF(INDEX([1]Calculation!$F:$F,ROW())=0,"-",INDEX([1]Calculation!$F:$F,ROW()))</f>
        <v>B-</v>
      </c>
      <c r="D71" t="str">
        <f>INDEX([1]Calculation!$I:$I,ROW())&amp;"  "&amp;INDEX([1]Calculation!$J:$J,ROW())</f>
        <v>552  rv</v>
      </c>
      <c r="E71" s="2" t="str">
        <f>MONTH(INDEX([1]Calculation!$H:$H,ROW()))&amp;"/"&amp;DAY(INDEX([1]Calculation!$H:$H,ROW()))</f>
        <v>1/16</v>
      </c>
      <c r="F71" s="12">
        <f>ROUND(INDEX([1]Calculation!AK:AK,ROW()),1)</f>
        <v>0.5</v>
      </c>
      <c r="G71" s="8">
        <f>ROUND(INDEX([1]Calculation!K:K,ROW()),0)</f>
        <v>19</v>
      </c>
      <c r="H71" s="8">
        <f>ROUND(INDEX([1]Calculation!L:L,ROW()),0)</f>
        <v>9</v>
      </c>
      <c r="I71" s="8">
        <f>ROUND(INDEX([1]Calculation!M:M,ROW()),0)</f>
        <v>0</v>
      </c>
      <c r="J71" s="8">
        <f>ROUND(INDEX([1]Calculation!N:N,ROW()),0)</f>
        <v>6</v>
      </c>
      <c r="K71" s="8">
        <f>ROUND(INDEX([1]Calculation!O:O,ROW()),0)</f>
        <v>2</v>
      </c>
      <c r="L71" s="8">
        <f>ROUND(INDEX([1]Calculation!P:P,ROW()),0)</f>
        <v>20</v>
      </c>
      <c r="M71" s="8">
        <f>ROUND(INDEX([1]Calculation!Q:Q,ROW()),0)</f>
        <v>2</v>
      </c>
      <c r="N71" s="8">
        <f>ROUND(INDEX([1]Calculation!R:R,ROW()),0)</f>
        <v>12</v>
      </c>
      <c r="O71" s="8">
        <f>ROUND(INDEX([1]Calculation!S:S,ROW()),0)</f>
        <v>4</v>
      </c>
    </row>
    <row r="72" spans="1:15">
      <c r="A72" t="str">
        <f>INDEX([1]Calculation!$E:$E,ROW())</f>
        <v>US</v>
      </c>
      <c r="B72" t="str">
        <f>INDEX([1]Calculation!$C:$C,ROW())</f>
        <v>YouGov</v>
      </c>
      <c r="C72" t="str">
        <f>IF(INDEX([1]Calculation!$F:$F,ROW())=0,"-",INDEX([1]Calculation!$F:$F,ROW()))</f>
        <v>B-</v>
      </c>
      <c r="D72" t="str">
        <f>INDEX([1]Calculation!$I:$I,ROW())&amp;"  "&amp;INDEX([1]Calculation!$J:$J,ROW())</f>
        <v>521  lv</v>
      </c>
      <c r="E72" s="2" t="str">
        <f>MONTH(INDEX([1]Calculation!$H:$H,ROW()))&amp;"/"&amp;DAY(INDEX([1]Calculation!$H:$H,ROW()))</f>
        <v>1/14</v>
      </c>
      <c r="F72" s="12">
        <f>ROUND(INDEX([1]Calculation!AK:AK,ROW()),1)</f>
        <v>0.5</v>
      </c>
      <c r="G72" s="8">
        <f>ROUND(INDEX([1]Calculation!K:K,ROW()),0)</f>
        <v>27</v>
      </c>
      <c r="H72" s="8">
        <f>ROUND(INDEX([1]Calculation!L:L,ROW()),0)</f>
        <v>5</v>
      </c>
      <c r="I72" s="8">
        <f>ROUND(INDEX([1]Calculation!M:M,ROW()),0)</f>
        <v>2</v>
      </c>
      <c r="J72" s="8">
        <f>ROUND(INDEX([1]Calculation!N:N,ROW()),0)</f>
        <v>7</v>
      </c>
      <c r="K72" s="8">
        <f>ROUND(INDEX([1]Calculation!O:O,ROW()),0)</f>
        <v>3</v>
      </c>
      <c r="L72" s="8">
        <f>ROUND(INDEX([1]Calculation!P:P,ROW()),0)</f>
        <v>20</v>
      </c>
      <c r="M72" s="8">
        <f>ROUND(INDEX([1]Calculation!Q:Q,ROW()),0)</f>
        <v>1</v>
      </c>
      <c r="N72" s="8">
        <f>ROUND(INDEX([1]Calculation!R:R,ROW()),0)</f>
        <v>19</v>
      </c>
      <c r="O72" s="8">
        <f>ROUND(INDEX([1]Calculation!S:S,ROW()),0)</f>
        <v>3</v>
      </c>
    </row>
    <row r="73" spans="1:15">
      <c r="A73" t="str">
        <f>INDEX([1]Calculation!$E:$E,ROW())</f>
        <v>US</v>
      </c>
      <c r="B73" t="str">
        <f>INDEX([1]Calculation!$C:$C,ROW())</f>
        <v>Harris Insights &amp; Analytics</v>
      </c>
      <c r="C73" t="str">
        <f>IF(INDEX([1]Calculation!$F:$F,ROW())=0,"-",INDEX([1]Calculation!$F:$F,ROW()))</f>
        <v>C+</v>
      </c>
      <c r="D73" t="str">
        <f>INDEX([1]Calculation!$I:$I,ROW())&amp;"  "&amp;INDEX([1]Calculation!$J:$J,ROW())</f>
        <v>451  rv</v>
      </c>
      <c r="E73" s="2" t="str">
        <f>MONTH(INDEX([1]Calculation!$H:$H,ROW()))&amp;"/"&amp;DAY(INDEX([1]Calculation!$H:$H,ROW()))</f>
        <v>1/14</v>
      </c>
      <c r="F73" s="12">
        <f>ROUND(INDEX([1]Calculation!AK:AK,ROW()),1)</f>
        <v>1.2</v>
      </c>
      <c r="G73" s="8">
        <f>ROUND(INDEX([1]Calculation!K:K,ROW()),0)</f>
        <v>29</v>
      </c>
      <c r="H73" s="8">
        <f>ROUND(INDEX([1]Calculation!L:L,ROW()),0)</f>
        <v>7</v>
      </c>
      <c r="I73" s="8">
        <f>ROUND(INDEX([1]Calculation!M:M,ROW()),0)</f>
        <v>0</v>
      </c>
      <c r="J73" s="8">
        <f>ROUND(INDEX([1]Calculation!N:N,ROW()),0)</f>
        <v>4</v>
      </c>
      <c r="K73" s="8">
        <f>ROUND(INDEX([1]Calculation!O:O,ROW()),0)</f>
        <v>3</v>
      </c>
      <c r="L73" s="8">
        <f>ROUND(INDEX([1]Calculation!P:P,ROW()),0)</f>
        <v>19</v>
      </c>
      <c r="M73" s="8">
        <f>ROUND(INDEX([1]Calculation!Q:Q,ROW()),0)</f>
        <v>3</v>
      </c>
      <c r="N73" s="8">
        <f>ROUND(INDEX([1]Calculation!R:R,ROW()),0)</f>
        <v>11</v>
      </c>
      <c r="O73" s="8">
        <f>ROUND(INDEX([1]Calculation!S:S,ROW()),0)</f>
        <v>2</v>
      </c>
    </row>
    <row r="74" spans="1:15">
      <c r="A74" t="str">
        <f>INDEX([1]Calculation!$E:$E,ROW())</f>
        <v>South Carolina</v>
      </c>
      <c r="B74" t="str">
        <f>INDEX([1]Calculation!$C:$C,ROW())</f>
        <v>GQR Research (GQRR)</v>
      </c>
      <c r="C74" t="str">
        <f>IF(INDEX([1]Calculation!$F:$F,ROW())=0,"-",INDEX([1]Calculation!$F:$F,ROW()))</f>
        <v>C+</v>
      </c>
      <c r="D74" t="str">
        <f>INDEX([1]Calculation!$I:$I,ROW())&amp;"  "&amp;INDEX([1]Calculation!$J:$J,ROW())</f>
        <v>600  lv</v>
      </c>
      <c r="E74" s="2" t="str">
        <f>MONTH(INDEX([1]Calculation!$H:$H,ROW()))&amp;"/"&amp;DAY(INDEX([1]Calculation!$H:$H,ROW()))</f>
        <v>1/13</v>
      </c>
      <c r="F74" s="12">
        <f>ROUND(INDEX([1]Calculation!AK:AK,ROW()),1)</f>
        <v>9</v>
      </c>
      <c r="G74" s="8">
        <f>ROUND(INDEX([1]Calculation!K:K,ROW()),0)</f>
        <v>44</v>
      </c>
      <c r="H74" s="8">
        <f>ROUND(INDEX([1]Calculation!L:L,ROW()),0)</f>
        <v>0</v>
      </c>
      <c r="I74" s="8">
        <f>ROUND(INDEX([1]Calculation!M:M,ROW()),0)</f>
        <v>0</v>
      </c>
      <c r="J74" s="8">
        <f>ROUND(INDEX([1]Calculation!N:N,ROW()),0)</f>
        <v>5</v>
      </c>
      <c r="K74" s="8">
        <f>ROUND(INDEX([1]Calculation!O:O,ROW()),0)</f>
        <v>0</v>
      </c>
      <c r="L74" s="8">
        <f>ROUND(INDEX([1]Calculation!P:P,ROW()),0)</f>
        <v>15</v>
      </c>
      <c r="M74" s="8">
        <f>ROUND(INDEX([1]Calculation!Q:Q,ROW()),0)</f>
        <v>12</v>
      </c>
      <c r="N74" s="8">
        <f>ROUND(INDEX([1]Calculation!R:R,ROW()),0)</f>
        <v>10</v>
      </c>
      <c r="O74" s="8">
        <f>ROUND(INDEX([1]Calculation!S:S,ROW()),0)</f>
        <v>0</v>
      </c>
    </row>
    <row r="75" spans="1:15">
      <c r="A75" t="str">
        <f>INDEX([1]Calculation!$E:$E,ROW())</f>
        <v>Wisconsin</v>
      </c>
      <c r="B75" t="str">
        <f>INDEX([1]Calculation!$C:$C,ROW())</f>
        <v>Marquette University Law School</v>
      </c>
      <c r="C75" t="str">
        <f>IF(INDEX([1]Calculation!$F:$F,ROW())=0,"-",INDEX([1]Calculation!$F:$F,ROW()))</f>
        <v>A/B</v>
      </c>
      <c r="D75" t="str">
        <f>INDEX([1]Calculation!$I:$I,ROW())&amp;"  "&amp;INDEX([1]Calculation!$J:$J,ROW())</f>
        <v>358  lv</v>
      </c>
      <c r="E75" s="2" t="str">
        <f>MONTH(INDEX([1]Calculation!$H:$H,ROW()))&amp;"/"&amp;DAY(INDEX([1]Calculation!$H:$H,ROW()))</f>
        <v>1/12</v>
      </c>
      <c r="F75" s="12">
        <f>ROUND(INDEX([1]Calculation!AK:AK,ROW()),1)</f>
        <v>17.600000000000001</v>
      </c>
      <c r="G75" s="8">
        <f>ROUND(INDEX([1]Calculation!K:K,ROW()),0)</f>
        <v>23</v>
      </c>
      <c r="H75" s="8">
        <f>ROUND(INDEX([1]Calculation!L:L,ROW()),0)</f>
        <v>6</v>
      </c>
      <c r="I75" s="8">
        <f>ROUND(INDEX([1]Calculation!M:M,ROW()),0)</f>
        <v>1</v>
      </c>
      <c r="J75" s="8">
        <f>ROUND(INDEX([1]Calculation!N:N,ROW()),0)</f>
        <v>15</v>
      </c>
      <c r="K75" s="8">
        <f>ROUND(INDEX([1]Calculation!O:O,ROW()),0)</f>
        <v>4</v>
      </c>
      <c r="L75" s="8">
        <f>ROUND(INDEX([1]Calculation!P:P,ROW()),0)</f>
        <v>19</v>
      </c>
      <c r="M75" s="8">
        <f>ROUND(INDEX([1]Calculation!Q:Q,ROW()),0)</f>
        <v>1</v>
      </c>
      <c r="N75" s="8">
        <f>ROUND(INDEX([1]Calculation!R:R,ROW()),0)</f>
        <v>14</v>
      </c>
      <c r="O75" s="8">
        <f>ROUND(INDEX([1]Calculation!S:S,ROW()),0)</f>
        <v>6</v>
      </c>
    </row>
    <row r="76" spans="1:15">
      <c r="A76" t="str">
        <f>INDEX([1]Calculation!$E:$E,ROW())</f>
        <v>Florida</v>
      </c>
      <c r="B76" t="str">
        <f>INDEX([1]Calculation!$C:$C,ROW())</f>
        <v>Florida Atlantic University</v>
      </c>
      <c r="C76" t="str">
        <f>IF(INDEX([1]Calculation!$F:$F,ROW())=0,"-",INDEX([1]Calculation!$F:$F,ROW()))</f>
        <v>B/C</v>
      </c>
      <c r="D76" t="str">
        <f>INDEX([1]Calculation!$I:$I,ROW())&amp;"  "&amp;INDEX([1]Calculation!$J:$J,ROW())</f>
        <v>494  lv</v>
      </c>
      <c r="E76" s="2" t="str">
        <f>MONTH(INDEX([1]Calculation!$H:$H,ROW()))&amp;"/"&amp;DAY(INDEX([1]Calculation!$H:$H,ROW()))</f>
        <v>1/12</v>
      </c>
      <c r="F76" s="12">
        <f>ROUND(INDEX([1]Calculation!AK:AK,ROW()),1)</f>
        <v>11.3</v>
      </c>
      <c r="G76" s="8">
        <f>ROUND(INDEX([1]Calculation!K:K,ROW()),0)</f>
        <v>42</v>
      </c>
      <c r="H76" s="8">
        <f>ROUND(INDEX([1]Calculation!L:L,ROW()),0)</f>
        <v>7</v>
      </c>
      <c r="I76" s="8">
        <f>ROUND(INDEX([1]Calculation!M:M,ROW()),0)</f>
        <v>3</v>
      </c>
      <c r="J76" s="8">
        <f>ROUND(INDEX([1]Calculation!N:N,ROW()),0)</f>
        <v>3</v>
      </c>
      <c r="K76" s="8">
        <f>ROUND(INDEX([1]Calculation!O:O,ROW()),0)</f>
        <v>6</v>
      </c>
      <c r="L76" s="8">
        <f>ROUND(INDEX([1]Calculation!P:P,ROW()),0)</f>
        <v>16</v>
      </c>
      <c r="M76" s="8">
        <f>ROUND(INDEX([1]Calculation!Q:Q,ROW()),0)</f>
        <v>2</v>
      </c>
      <c r="N76" s="8">
        <f>ROUND(INDEX([1]Calculation!R:R,ROW()),0)</f>
        <v>10</v>
      </c>
      <c r="O76" s="8">
        <f>ROUND(INDEX([1]Calculation!S:S,ROW()),0)</f>
        <v>5</v>
      </c>
    </row>
    <row r="77" spans="1:15">
      <c r="A77" t="str">
        <f>INDEX([1]Calculation!$E:$E,ROW())</f>
        <v>North Carolina</v>
      </c>
      <c r="B77" t="str">
        <f>INDEX([1]Calculation!$C:$C,ROW())</f>
        <v>Public Policy Polling</v>
      </c>
      <c r="C77" t="str">
        <f>IF(INDEX([1]Calculation!$F:$F,ROW())=0,"-",INDEX([1]Calculation!$F:$F,ROW()))</f>
        <v>B</v>
      </c>
      <c r="D77" t="str">
        <f>INDEX([1]Calculation!$I:$I,ROW())&amp;"  "&amp;INDEX([1]Calculation!$J:$J,ROW())</f>
        <v>509  lv</v>
      </c>
      <c r="E77" s="2" t="str">
        <f>MONTH(INDEX([1]Calculation!$H:$H,ROW()))&amp;"/"&amp;DAY(INDEX([1]Calculation!$H:$H,ROW()))</f>
        <v>1/12</v>
      </c>
      <c r="F77" s="12">
        <f>ROUND(INDEX([1]Calculation!AK:AK,ROW()),1)</f>
        <v>15.9</v>
      </c>
      <c r="G77" s="8">
        <f>ROUND(INDEX([1]Calculation!K:K,ROW()),0)</f>
        <v>31</v>
      </c>
      <c r="H77" s="8">
        <f>ROUND(INDEX([1]Calculation!L:L,ROW()),0)</f>
        <v>8</v>
      </c>
      <c r="I77" s="8">
        <f>ROUND(INDEX([1]Calculation!M:M,ROW()),0)</f>
        <v>1</v>
      </c>
      <c r="J77" s="8">
        <f>ROUND(INDEX([1]Calculation!N:N,ROW()),0)</f>
        <v>6</v>
      </c>
      <c r="K77" s="8">
        <f>ROUND(INDEX([1]Calculation!O:O,ROW()),0)</f>
        <v>3</v>
      </c>
      <c r="L77" s="8">
        <f>ROUND(INDEX([1]Calculation!P:P,ROW()),0)</f>
        <v>18</v>
      </c>
      <c r="M77" s="8">
        <f>ROUND(INDEX([1]Calculation!Q:Q,ROW()),0)</f>
        <v>3</v>
      </c>
      <c r="N77" s="8">
        <f>ROUND(INDEX([1]Calculation!R:R,ROW()),0)</f>
        <v>15</v>
      </c>
      <c r="O77" s="8">
        <f>ROUND(INDEX([1]Calculation!S:S,ROW()),0)</f>
        <v>5</v>
      </c>
    </row>
    <row r="78" spans="1:15">
      <c r="A78" t="str">
        <f>INDEX([1]Calculation!$E:$E,ROW())</f>
        <v>US</v>
      </c>
      <c r="B78" t="str">
        <f>INDEX([1]Calculation!$C:$C,ROW())</f>
        <v>Morning Consult</v>
      </c>
      <c r="C78" t="str">
        <f>IF(INDEX([1]Calculation!$F:$F,ROW())=0,"-",INDEX([1]Calculation!$F:$F,ROW()))</f>
        <v>B/C</v>
      </c>
      <c r="D78" t="str">
        <f>INDEX([1]Calculation!$I:$I,ROW())&amp;"  "&amp;INDEX([1]Calculation!$J:$J,ROW())</f>
        <v>17096  lv</v>
      </c>
      <c r="E78" s="2" t="str">
        <f>MONTH(INDEX([1]Calculation!$H:$H,ROW()))&amp;"/"&amp;DAY(INDEX([1]Calculation!$H:$H,ROW()))</f>
        <v>1/12</v>
      </c>
      <c r="F78" s="12">
        <f>ROUND(INDEX([1]Calculation!AK:AK,ROW()),1)</f>
        <v>1.7</v>
      </c>
      <c r="G78" s="8">
        <f>ROUND(INDEX([1]Calculation!K:K,ROW()),0)</f>
        <v>29</v>
      </c>
      <c r="H78" s="8">
        <f>ROUND(INDEX([1]Calculation!L:L,ROW()),0)</f>
        <v>8</v>
      </c>
      <c r="I78" s="8">
        <f>ROUND(INDEX([1]Calculation!M:M,ROW()),0)</f>
        <v>2</v>
      </c>
      <c r="J78" s="8">
        <f>ROUND(INDEX([1]Calculation!N:N,ROW()),0)</f>
        <v>8</v>
      </c>
      <c r="K78" s="8">
        <f>ROUND(INDEX([1]Calculation!O:O,ROW()),0)</f>
        <v>3</v>
      </c>
      <c r="L78" s="8">
        <f>ROUND(INDEX([1]Calculation!P:P,ROW()),0)</f>
        <v>23</v>
      </c>
      <c r="M78" s="8">
        <f>ROUND(INDEX([1]Calculation!Q:Q,ROW()),0)</f>
        <v>4</v>
      </c>
      <c r="N78" s="8">
        <f>ROUND(INDEX([1]Calculation!R:R,ROW()),0)</f>
        <v>14</v>
      </c>
      <c r="O78" s="8">
        <f>ROUND(INDEX([1]Calculation!S:S,ROW()),0)</f>
        <v>5</v>
      </c>
    </row>
    <row r="79" spans="1:15">
      <c r="A79" t="str">
        <f>INDEX([1]Calculation!$E:$E,ROW())</f>
        <v>California</v>
      </c>
      <c r="B79" t="str">
        <f>INDEX([1]Calculation!$C:$C,ROW())</f>
        <v>Public Policy Institute of California</v>
      </c>
      <c r="C79" t="str">
        <f>IF(INDEX([1]Calculation!$F:$F,ROW())=0,"-",INDEX([1]Calculation!$F:$F,ROW()))</f>
        <v>A/B</v>
      </c>
      <c r="D79" t="str">
        <f>INDEX([1]Calculation!$I:$I,ROW())&amp;"  "&amp;INDEX([1]Calculation!$J:$J,ROW())</f>
        <v>530  lv</v>
      </c>
      <c r="E79" s="2" t="str">
        <f>MONTH(INDEX([1]Calculation!$H:$H,ROW()))&amp;"/"&amp;DAY(INDEX([1]Calculation!$H:$H,ROW()))</f>
        <v>1/12</v>
      </c>
      <c r="F79" s="12">
        <f>ROUND(INDEX([1]Calculation!AK:AK,ROW()),1)</f>
        <v>18.3</v>
      </c>
      <c r="G79" s="8">
        <f>ROUND(INDEX([1]Calculation!K:K,ROW()),0)</f>
        <v>24</v>
      </c>
      <c r="H79" s="8">
        <f>ROUND(INDEX([1]Calculation!L:L,ROW()),0)</f>
        <v>1</v>
      </c>
      <c r="I79" s="8">
        <f>ROUND(INDEX([1]Calculation!M:M,ROW()),0)</f>
        <v>0</v>
      </c>
      <c r="J79" s="8">
        <f>ROUND(INDEX([1]Calculation!N:N,ROW()),0)</f>
        <v>6</v>
      </c>
      <c r="K79" s="8">
        <f>ROUND(INDEX([1]Calculation!O:O,ROW()),0)</f>
        <v>4</v>
      </c>
      <c r="L79" s="8">
        <f>ROUND(INDEX([1]Calculation!P:P,ROW()),0)</f>
        <v>27</v>
      </c>
      <c r="M79" s="8">
        <f>ROUND(INDEX([1]Calculation!Q:Q,ROW()),0)</f>
        <v>0</v>
      </c>
      <c r="N79" s="8">
        <f>ROUND(INDEX([1]Calculation!R:R,ROW()),0)</f>
        <v>23</v>
      </c>
      <c r="O79" s="8">
        <f>ROUND(INDEX([1]Calculation!S:S,ROW()),0)</f>
        <v>3</v>
      </c>
    </row>
    <row r="80" spans="1:15">
      <c r="A80" t="str">
        <f>INDEX([1]Calculation!$E:$E,ROW())</f>
        <v>New Hampshire</v>
      </c>
      <c r="B80" t="str">
        <f>INDEX([1]Calculation!$C:$C,ROW())</f>
        <v>RKM Research and Communications Inc.</v>
      </c>
      <c r="C80" t="str">
        <f>IF(INDEX([1]Calculation!$F:$F,ROW())=0,"-",INDEX([1]Calculation!$F:$F,ROW()))</f>
        <v>A/B</v>
      </c>
      <c r="D80" t="str">
        <f>INDEX([1]Calculation!$I:$I,ROW())&amp;"  "&amp;INDEX([1]Calculation!$J:$J,ROW())</f>
        <v>434  lv</v>
      </c>
      <c r="E80" s="2" t="str">
        <f>MONTH(INDEX([1]Calculation!$H:$H,ROW()))&amp;"/"&amp;DAY(INDEX([1]Calculation!$H:$H,ROW()))</f>
        <v>1/12</v>
      </c>
      <c r="F80" s="12">
        <f>ROUND(INDEX([1]Calculation!AK:AK,ROW()),1)</f>
        <v>2.4</v>
      </c>
      <c r="G80" s="8">
        <f>ROUND(INDEX([1]Calculation!K:K,ROW()),0)</f>
        <v>26</v>
      </c>
      <c r="H80" s="8">
        <f>ROUND(INDEX([1]Calculation!L:L,ROW()),0)</f>
        <v>4</v>
      </c>
      <c r="I80" s="8">
        <f>ROUND(INDEX([1]Calculation!M:M,ROW()),0)</f>
        <v>1</v>
      </c>
      <c r="J80" s="8">
        <f>ROUND(INDEX([1]Calculation!N:N,ROW()),0)</f>
        <v>7</v>
      </c>
      <c r="K80" s="8">
        <f>ROUND(INDEX([1]Calculation!O:O,ROW()),0)</f>
        <v>2</v>
      </c>
      <c r="L80" s="8">
        <f>ROUND(INDEX([1]Calculation!P:P,ROW()),0)</f>
        <v>22</v>
      </c>
      <c r="M80" s="8">
        <f>ROUND(INDEX([1]Calculation!Q:Q,ROW()),0)</f>
        <v>2</v>
      </c>
      <c r="N80" s="8">
        <f>ROUND(INDEX([1]Calculation!R:R,ROW()),0)</f>
        <v>18</v>
      </c>
      <c r="O80" s="8">
        <f>ROUND(INDEX([1]Calculation!S:S,ROW()),0)</f>
        <v>2</v>
      </c>
    </row>
    <row r="81" spans="1:15">
      <c r="A81" t="str">
        <f>INDEX([1]Calculation!$E:$E,ROW())</f>
        <v>US</v>
      </c>
      <c r="B81" t="str">
        <f>INDEX([1]Calculation!$C:$C,ROW())</f>
        <v>Quinnipiac University</v>
      </c>
      <c r="C81" t="str">
        <f>IF(INDEX([1]Calculation!$F:$F,ROW())=0,"-",INDEX([1]Calculation!$F:$F,ROW()))</f>
        <v>B+</v>
      </c>
      <c r="D81" t="str">
        <f>INDEX([1]Calculation!$I:$I,ROW())&amp;"  "&amp;INDEX([1]Calculation!$J:$J,ROW())</f>
        <v>651  rv</v>
      </c>
      <c r="E81" s="2" t="str">
        <f>MONTH(INDEX([1]Calculation!$H:$H,ROW()))&amp;"/"&amp;DAY(INDEX([1]Calculation!$H:$H,ROW()))</f>
        <v>1/12</v>
      </c>
      <c r="F81" s="12">
        <f>ROUND(INDEX([1]Calculation!AK:AK,ROW()),1)</f>
        <v>2.4</v>
      </c>
      <c r="G81" s="8">
        <f>ROUND(INDEX([1]Calculation!K:K,ROW()),0)</f>
        <v>25</v>
      </c>
      <c r="H81" s="8">
        <f>ROUND(INDEX([1]Calculation!L:L,ROW()),0)</f>
        <v>6</v>
      </c>
      <c r="I81" s="8">
        <f>ROUND(INDEX([1]Calculation!M:M,ROW()),0)</f>
        <v>1</v>
      </c>
      <c r="J81" s="8">
        <f>ROUND(INDEX([1]Calculation!N:N,ROW()),0)</f>
        <v>8</v>
      </c>
      <c r="K81" s="8">
        <f>ROUND(INDEX([1]Calculation!O:O,ROW()),0)</f>
        <v>4</v>
      </c>
      <c r="L81" s="8">
        <f>ROUND(INDEX([1]Calculation!P:P,ROW()),0)</f>
        <v>19</v>
      </c>
      <c r="M81" s="8">
        <f>ROUND(INDEX([1]Calculation!Q:Q,ROW()),0)</f>
        <v>1</v>
      </c>
      <c r="N81" s="8">
        <f>ROUND(INDEX([1]Calculation!R:R,ROW()),0)</f>
        <v>16</v>
      </c>
      <c r="O81" s="8">
        <f>ROUND(INDEX([1]Calculation!S:S,ROW()),0)</f>
        <v>5</v>
      </c>
    </row>
    <row r="82" spans="1:15">
      <c r="A82" t="str">
        <f>INDEX([1]Calculation!$E:$E,ROW())</f>
        <v>Iowa</v>
      </c>
      <c r="B82" t="str">
        <f>INDEX([1]Calculation!$C:$C,ROW())</f>
        <v>Monmouth University</v>
      </c>
      <c r="C82" t="str">
        <f>IF(INDEX([1]Calculation!$F:$F,ROW())=0,"-",INDEX([1]Calculation!$F:$F,ROW()))</f>
        <v>A+</v>
      </c>
      <c r="D82" t="str">
        <f>INDEX([1]Calculation!$I:$I,ROW())&amp;"  "&amp;INDEX([1]Calculation!$J:$J,ROW())</f>
        <v>405  lv</v>
      </c>
      <c r="E82" s="2" t="str">
        <f>MONTH(INDEX([1]Calculation!$H:$H,ROW()))&amp;"/"&amp;DAY(INDEX([1]Calculation!$H:$H,ROW()))</f>
        <v>1/12</v>
      </c>
      <c r="F82" s="12">
        <f>ROUND(INDEX([1]Calculation!AK:AK,ROW()),1)</f>
        <v>0</v>
      </c>
      <c r="G82" s="8">
        <f>ROUND(INDEX([1]Calculation!K:K,ROW()),0)</f>
        <v>28</v>
      </c>
      <c r="H82" s="8">
        <f>ROUND(INDEX([1]Calculation!L:L,ROW()),0)</f>
        <v>0</v>
      </c>
      <c r="I82" s="8">
        <f>ROUND(INDEX([1]Calculation!M:M,ROW()),0)</f>
        <v>0</v>
      </c>
      <c r="J82" s="8">
        <f>ROUND(INDEX([1]Calculation!N:N,ROW()),0)</f>
        <v>25</v>
      </c>
      <c r="K82" s="8">
        <f>ROUND(INDEX([1]Calculation!O:O,ROW()),0)</f>
        <v>0</v>
      </c>
      <c r="L82" s="8">
        <f>ROUND(INDEX([1]Calculation!P:P,ROW()),0)</f>
        <v>24</v>
      </c>
      <c r="M82" s="8">
        <f>ROUND(INDEX([1]Calculation!Q:Q,ROW()),0)</f>
        <v>0</v>
      </c>
      <c r="N82" s="8">
        <f>ROUND(INDEX([1]Calculation!R:R,ROW()),0)</f>
        <v>16</v>
      </c>
      <c r="O82" s="8">
        <f>ROUND(INDEX([1]Calculation!S:S,ROW()),0)</f>
        <v>0</v>
      </c>
    </row>
    <row r="83" spans="1:15">
      <c r="A83" t="str">
        <f>INDEX([1]Calculation!$E:$E,ROW())</f>
        <v>Iowa</v>
      </c>
      <c r="B83" t="str">
        <f>INDEX([1]Calculation!$C:$C,ROW())</f>
        <v>Monmouth University</v>
      </c>
      <c r="C83" t="str">
        <f>IF(INDEX([1]Calculation!$F:$F,ROW())=0,"-",INDEX([1]Calculation!$F:$F,ROW()))</f>
        <v>A+</v>
      </c>
      <c r="D83" t="str">
        <f>INDEX([1]Calculation!$I:$I,ROW())&amp;"  "&amp;INDEX([1]Calculation!$J:$J,ROW())</f>
        <v>405  lv</v>
      </c>
      <c r="E83" s="2" t="str">
        <f>MONTH(INDEX([1]Calculation!$H:$H,ROW()))&amp;"/"&amp;DAY(INDEX([1]Calculation!$H:$H,ROW()))</f>
        <v>1/12</v>
      </c>
      <c r="F83" s="12">
        <f>ROUND(INDEX([1]Calculation!AK:AK,ROW()),1)</f>
        <v>0.5</v>
      </c>
      <c r="G83" s="8">
        <f>ROUND(INDEX([1]Calculation!K:K,ROW()),0)</f>
        <v>24</v>
      </c>
      <c r="H83" s="8">
        <f>ROUND(INDEX([1]Calculation!L:L,ROW()),0)</f>
        <v>0</v>
      </c>
      <c r="I83" s="8">
        <f>ROUND(INDEX([1]Calculation!M:M,ROW()),0)</f>
        <v>4</v>
      </c>
      <c r="J83" s="8">
        <f>ROUND(INDEX([1]Calculation!N:N,ROW()),0)</f>
        <v>17</v>
      </c>
      <c r="K83" s="8">
        <f>ROUND(INDEX([1]Calculation!O:O,ROW()),0)</f>
        <v>8</v>
      </c>
      <c r="L83" s="8">
        <f>ROUND(INDEX([1]Calculation!P:P,ROW()),0)</f>
        <v>18</v>
      </c>
      <c r="M83" s="8">
        <f>ROUND(INDEX([1]Calculation!Q:Q,ROW()),0)</f>
        <v>4</v>
      </c>
      <c r="N83" s="8">
        <f>ROUND(INDEX([1]Calculation!R:R,ROW()),0)</f>
        <v>15</v>
      </c>
      <c r="O83" s="8">
        <f>ROUND(INDEX([1]Calculation!S:S,ROW()),0)</f>
        <v>3</v>
      </c>
    </row>
    <row r="84" spans="1:15">
      <c r="A84" t="str">
        <f>INDEX([1]Calculation!$E:$E,ROW())</f>
        <v>Nevada</v>
      </c>
      <c r="B84" t="str">
        <f>INDEX([1]Calculation!$C:$C,ROW())</f>
        <v>Suffolk University</v>
      </c>
      <c r="C84" t="str">
        <f>IF(INDEX([1]Calculation!$F:$F,ROW())=0,"-",INDEX([1]Calculation!$F:$F,ROW()))</f>
        <v>A-</v>
      </c>
      <c r="D84" t="str">
        <f>INDEX([1]Calculation!$I:$I,ROW())&amp;"  "&amp;INDEX([1]Calculation!$J:$J,ROW())</f>
        <v>500  lv</v>
      </c>
      <c r="E84" s="2" t="str">
        <f>MONTH(INDEX([1]Calculation!$H:$H,ROW()))&amp;"/"&amp;DAY(INDEX([1]Calculation!$H:$H,ROW()))</f>
        <v>1/11</v>
      </c>
      <c r="F84" s="12">
        <f>ROUND(INDEX([1]Calculation!AK:AK,ROW()),1)</f>
        <v>21.9</v>
      </c>
      <c r="G84" s="8">
        <f>ROUND(INDEX([1]Calculation!K:K,ROW()),0)</f>
        <v>19</v>
      </c>
      <c r="H84" s="8">
        <f>ROUND(INDEX([1]Calculation!L:L,ROW()),0)</f>
        <v>0</v>
      </c>
      <c r="I84" s="8">
        <f>ROUND(INDEX([1]Calculation!M:M,ROW()),0)</f>
        <v>2</v>
      </c>
      <c r="J84" s="8">
        <f>ROUND(INDEX([1]Calculation!N:N,ROW()),0)</f>
        <v>8</v>
      </c>
      <c r="K84" s="8">
        <f>ROUND(INDEX([1]Calculation!O:O,ROW()),0)</f>
        <v>4</v>
      </c>
      <c r="L84" s="8">
        <f>ROUND(INDEX([1]Calculation!P:P,ROW()),0)</f>
        <v>18</v>
      </c>
      <c r="M84" s="8">
        <f>ROUND(INDEX([1]Calculation!Q:Q,ROW()),0)</f>
        <v>8</v>
      </c>
      <c r="N84" s="8">
        <f>ROUND(INDEX([1]Calculation!R:R,ROW()),0)</f>
        <v>11</v>
      </c>
      <c r="O84" s="8">
        <f>ROUND(INDEX([1]Calculation!S:S,ROW()),0)</f>
        <v>4</v>
      </c>
    </row>
    <row r="85" spans="1:15">
      <c r="A85" t="str">
        <f>INDEX([1]Calculation!$E:$E,ROW())</f>
        <v>US</v>
      </c>
      <c r="B85" t="str">
        <f>INDEX([1]Calculation!$C:$C,ROW())</f>
        <v>IBD/TIPP</v>
      </c>
      <c r="C85" t="str">
        <f>IF(INDEX([1]Calculation!$F:$F,ROW())=0,"-",INDEX([1]Calculation!$F:$F,ROW()))</f>
        <v>A/B</v>
      </c>
      <c r="D85" t="str">
        <f>INDEX([1]Calculation!$I:$I,ROW())&amp;"  "&amp;INDEX([1]Calculation!$J:$J,ROW())</f>
        <v>333  rv</v>
      </c>
      <c r="E85" s="2" t="str">
        <f>MONTH(INDEX([1]Calculation!$H:$H,ROW()))&amp;"/"&amp;DAY(INDEX([1]Calculation!$H:$H,ROW()))</f>
        <v>1/11</v>
      </c>
      <c r="F85" s="12">
        <f>ROUND(INDEX([1]Calculation!AK:AK,ROW()),1)</f>
        <v>1.8</v>
      </c>
      <c r="G85" s="8">
        <f>ROUND(INDEX([1]Calculation!K:K,ROW()),0)</f>
        <v>26</v>
      </c>
      <c r="H85" s="8">
        <f>ROUND(INDEX([1]Calculation!L:L,ROW()),0)</f>
        <v>7</v>
      </c>
      <c r="I85" s="8">
        <f>ROUND(INDEX([1]Calculation!M:M,ROW()),0)</f>
        <v>0</v>
      </c>
      <c r="J85" s="8">
        <f>ROUND(INDEX([1]Calculation!N:N,ROW()),0)</f>
        <v>9</v>
      </c>
      <c r="K85" s="8">
        <f>ROUND(INDEX([1]Calculation!O:O,ROW()),0)</f>
        <v>3</v>
      </c>
      <c r="L85" s="8">
        <f>ROUND(INDEX([1]Calculation!P:P,ROW()),0)</f>
        <v>15</v>
      </c>
      <c r="M85" s="8">
        <f>ROUND(INDEX([1]Calculation!Q:Q,ROW()),0)</f>
        <v>2</v>
      </c>
      <c r="N85" s="8">
        <f>ROUND(INDEX([1]Calculation!R:R,ROW()),0)</f>
        <v>20</v>
      </c>
      <c r="O85" s="8">
        <f>ROUND(INDEX([1]Calculation!S:S,ROW()),0)</f>
        <v>3</v>
      </c>
    </row>
    <row r="86" spans="1:15">
      <c r="A86" t="str">
        <f>INDEX([1]Calculation!$E:$E,ROW())</f>
        <v>California</v>
      </c>
      <c r="B86" t="str">
        <f>INDEX([1]Calculation!$C:$C,ROW())</f>
        <v>Tulchin Research</v>
      </c>
      <c r="C86" t="str">
        <f>IF(INDEX([1]Calculation!$F:$F,ROW())=0,"-",INDEX([1]Calculation!$F:$F,ROW()))</f>
        <v>B/C</v>
      </c>
      <c r="D86" t="str">
        <f>INDEX([1]Calculation!$I:$I,ROW())&amp;"  "&amp;INDEX([1]Calculation!$J:$J,ROW())</f>
        <v>1121  lv</v>
      </c>
      <c r="E86" s="2" t="str">
        <f>MONTH(INDEX([1]Calculation!$H:$H,ROW()))&amp;"/"&amp;DAY(INDEX([1]Calculation!$H:$H,ROW()))</f>
        <v>1/10</v>
      </c>
      <c r="F86" s="12">
        <f>ROUND(INDEX([1]Calculation!AK:AK,ROW()),1)</f>
        <v>14.4</v>
      </c>
      <c r="G86" s="8">
        <f>ROUND(INDEX([1]Calculation!K:K,ROW()),0)</f>
        <v>25</v>
      </c>
      <c r="H86" s="8">
        <f>ROUND(INDEX([1]Calculation!L:L,ROW()),0)</f>
        <v>7</v>
      </c>
      <c r="I86" s="8">
        <f>ROUND(INDEX([1]Calculation!M:M,ROW()),0)</f>
        <v>1</v>
      </c>
      <c r="J86" s="8">
        <f>ROUND(INDEX([1]Calculation!N:N,ROW()),0)</f>
        <v>8</v>
      </c>
      <c r="K86" s="8">
        <f>ROUND(INDEX([1]Calculation!O:O,ROW()),0)</f>
        <v>2</v>
      </c>
      <c r="L86" s="8">
        <f>ROUND(INDEX([1]Calculation!P:P,ROW()),0)</f>
        <v>29</v>
      </c>
      <c r="M86" s="8">
        <f>ROUND(INDEX([1]Calculation!Q:Q,ROW()),0)</f>
        <v>3</v>
      </c>
      <c r="N86" s="8">
        <f>ROUND(INDEX([1]Calculation!R:R,ROW()),0)</f>
        <v>12</v>
      </c>
      <c r="O86" s="8">
        <f>ROUND(INDEX([1]Calculation!S:S,ROW()),0)</f>
        <v>5</v>
      </c>
    </row>
    <row r="87" spans="1:15">
      <c r="A87" t="str">
        <f>INDEX([1]Calculation!$E:$E,ROW())</f>
        <v>US</v>
      </c>
      <c r="B87" t="str">
        <f>INDEX([1]Calculation!$C:$C,ROW())</f>
        <v>Ipsos</v>
      </c>
      <c r="C87" t="str">
        <f>IF(INDEX([1]Calculation!$F:$F,ROW())=0,"-",INDEX([1]Calculation!$F:$F,ROW()))</f>
        <v>B-</v>
      </c>
      <c r="D87" t="str">
        <f>INDEX([1]Calculation!$I:$I,ROW())&amp;"  "&amp;INDEX([1]Calculation!$J:$J,ROW())</f>
        <v>436  rv</v>
      </c>
      <c r="E87" s="2" t="str">
        <f>MONTH(INDEX([1]Calculation!$H:$H,ROW()))&amp;"/"&amp;DAY(INDEX([1]Calculation!$H:$H,ROW()))</f>
        <v>1/9</v>
      </c>
      <c r="F87" s="12">
        <f>ROUND(INDEX([1]Calculation!AK:AK,ROW()),1)</f>
        <v>0.1</v>
      </c>
      <c r="G87" s="8">
        <f>ROUND(INDEX([1]Calculation!K:K,ROW()),0)</f>
        <v>23</v>
      </c>
      <c r="H87" s="8">
        <f>ROUND(INDEX([1]Calculation!L:L,ROW()),0)</f>
        <v>8</v>
      </c>
      <c r="I87" s="8">
        <f>ROUND(INDEX([1]Calculation!M:M,ROW()),0)</f>
        <v>2</v>
      </c>
      <c r="J87" s="8">
        <f>ROUND(INDEX([1]Calculation!N:N,ROW()),0)</f>
        <v>7</v>
      </c>
      <c r="K87" s="8">
        <f>ROUND(INDEX([1]Calculation!O:O,ROW()),0)</f>
        <v>1</v>
      </c>
      <c r="L87" s="8">
        <f>ROUND(INDEX([1]Calculation!P:P,ROW()),0)</f>
        <v>20</v>
      </c>
      <c r="M87" s="8">
        <f>ROUND(INDEX([1]Calculation!Q:Q,ROW()),0)</f>
        <v>3</v>
      </c>
      <c r="N87" s="8">
        <f>ROUND(INDEX([1]Calculation!R:R,ROW()),0)</f>
        <v>15</v>
      </c>
      <c r="O87" s="8">
        <f>ROUND(INDEX([1]Calculation!S:S,ROW()),0)</f>
        <v>3</v>
      </c>
    </row>
    <row r="88" spans="1:15">
      <c r="A88" t="str">
        <f>INDEX([1]Calculation!$E:$E,ROW())</f>
        <v>US</v>
      </c>
      <c r="B88" t="str">
        <f>INDEX([1]Calculation!$C:$C,ROW())</f>
        <v>Ipsos</v>
      </c>
      <c r="C88" t="str">
        <f>IF(INDEX([1]Calculation!$F:$F,ROW())=0,"-",INDEX([1]Calculation!$F:$F,ROW()))</f>
        <v>B-</v>
      </c>
      <c r="D88" t="str">
        <f>INDEX([1]Calculation!$I:$I,ROW())&amp;"  "&amp;INDEX([1]Calculation!$J:$J,ROW())</f>
        <v>707  a</v>
      </c>
      <c r="E88" s="2" t="str">
        <f>MONTH(INDEX([1]Calculation!$H:$H,ROW()))&amp;"/"&amp;DAY(INDEX([1]Calculation!$H:$H,ROW()))</f>
        <v>1/9</v>
      </c>
      <c r="F88" s="12">
        <f>ROUND(INDEX([1]Calculation!AK:AK,ROW()),1)</f>
        <v>0</v>
      </c>
      <c r="G88" s="8">
        <f>ROUND(INDEX([1]Calculation!K:K,ROW()),0)</f>
        <v>15</v>
      </c>
      <c r="H88" s="8">
        <f>ROUND(INDEX([1]Calculation!L:L,ROW()),0)</f>
        <v>6</v>
      </c>
      <c r="I88" s="8">
        <f>ROUND(INDEX([1]Calculation!M:M,ROW()),0)</f>
        <v>2</v>
      </c>
      <c r="J88" s="8">
        <f>ROUND(INDEX([1]Calculation!N:N,ROW()),0)</f>
        <v>5</v>
      </c>
      <c r="K88" s="8">
        <f>ROUND(INDEX([1]Calculation!O:O,ROW()),0)</f>
        <v>1</v>
      </c>
      <c r="L88" s="8">
        <f>ROUND(INDEX([1]Calculation!P:P,ROW()),0)</f>
        <v>17</v>
      </c>
      <c r="M88" s="8">
        <f>ROUND(INDEX([1]Calculation!Q:Q,ROW()),0)</f>
        <v>3</v>
      </c>
      <c r="N88" s="8">
        <f>ROUND(INDEX([1]Calculation!R:R,ROW()),0)</f>
        <v>10</v>
      </c>
      <c r="O88" s="8">
        <f>ROUND(INDEX([1]Calculation!S:S,ROW()),0)</f>
        <v>3</v>
      </c>
    </row>
    <row r="89" spans="1:15">
      <c r="A89" t="str">
        <f>INDEX([1]Calculation!$E:$E,ROW())</f>
        <v>California</v>
      </c>
      <c r="B89" t="str">
        <f>INDEX([1]Calculation!$C:$C,ROW())</f>
        <v>Capitol Weekly</v>
      </c>
      <c r="C89" t="str">
        <f>IF(INDEX([1]Calculation!$F:$F,ROW())=0,"-",INDEX([1]Calculation!$F:$F,ROW()))</f>
        <v>-</v>
      </c>
      <c r="D89" t="str">
        <f>INDEX([1]Calculation!$I:$I,ROW())&amp;"  "&amp;INDEX([1]Calculation!$J:$J,ROW())</f>
        <v>1053  lv</v>
      </c>
      <c r="E89" s="2" t="str">
        <f>MONTH(INDEX([1]Calculation!$H:$H,ROW()))&amp;"/"&amp;DAY(INDEX([1]Calculation!$H:$H,ROW()))</f>
        <v>1/9</v>
      </c>
      <c r="F89" s="12">
        <f>ROUND(INDEX([1]Calculation!AK:AK,ROW()),1)</f>
        <v>9.8000000000000007</v>
      </c>
      <c r="G89" s="8">
        <f>ROUND(INDEX([1]Calculation!K:K,ROW()),0)</f>
        <v>20</v>
      </c>
      <c r="H89" s="8">
        <f>ROUND(INDEX([1]Calculation!L:L,ROW()),0)</f>
        <v>6</v>
      </c>
      <c r="I89" s="8">
        <f>ROUND(INDEX([1]Calculation!M:M,ROW()),0)</f>
        <v>1</v>
      </c>
      <c r="J89" s="8">
        <f>ROUND(INDEX([1]Calculation!N:N,ROW()),0)</f>
        <v>11</v>
      </c>
      <c r="K89" s="8">
        <f>ROUND(INDEX([1]Calculation!O:O,ROW()),0)</f>
        <v>5</v>
      </c>
      <c r="L89" s="8">
        <f>ROUND(INDEX([1]Calculation!P:P,ROW()),0)</f>
        <v>24</v>
      </c>
      <c r="M89" s="8">
        <f>ROUND(INDEX([1]Calculation!Q:Q,ROW()),0)</f>
        <v>2</v>
      </c>
      <c r="N89" s="8">
        <f>ROUND(INDEX([1]Calculation!R:R,ROW()),0)</f>
        <v>21</v>
      </c>
      <c r="O89" s="8">
        <f>ROUND(INDEX([1]Calculation!S:S,ROW()),0)</f>
        <v>7</v>
      </c>
    </row>
    <row r="90" spans="1:15">
      <c r="A90" t="str">
        <f>INDEX([1]Calculation!$E:$E,ROW())</f>
        <v>Nevada</v>
      </c>
      <c r="B90" t="str">
        <f>INDEX([1]Calculation!$C:$C,ROW())</f>
        <v>Myers Research/Strategic Services</v>
      </c>
      <c r="C90" t="str">
        <f>IF(INDEX([1]Calculation!$F:$F,ROW())=0,"-",INDEX([1]Calculation!$F:$F,ROW()))</f>
        <v>-</v>
      </c>
      <c r="D90" t="str">
        <f>INDEX([1]Calculation!$I:$I,ROW())&amp;"  "&amp;INDEX([1]Calculation!$J:$J,ROW())</f>
        <v>600  lv</v>
      </c>
      <c r="E90" s="2" t="str">
        <f>MONTH(INDEX([1]Calculation!$H:$H,ROW()))&amp;"/"&amp;DAY(INDEX([1]Calculation!$H:$H,ROW()))</f>
        <v>1/8</v>
      </c>
      <c r="F90" s="12">
        <f>ROUND(INDEX([1]Calculation!AK:AK,ROW()),1)</f>
        <v>7.8</v>
      </c>
      <c r="G90" s="8">
        <f>ROUND(INDEX([1]Calculation!K:K,ROW()),0)</f>
        <v>28</v>
      </c>
      <c r="H90" s="8">
        <f>ROUND(INDEX([1]Calculation!L:L,ROW()),0)</f>
        <v>0</v>
      </c>
      <c r="I90" s="8">
        <f>ROUND(INDEX([1]Calculation!M:M,ROW()),0)</f>
        <v>2</v>
      </c>
      <c r="J90" s="8">
        <f>ROUND(INDEX([1]Calculation!N:N,ROW()),0)</f>
        <v>6</v>
      </c>
      <c r="K90" s="8">
        <f>ROUND(INDEX([1]Calculation!O:O,ROW()),0)</f>
        <v>4</v>
      </c>
      <c r="L90" s="8">
        <f>ROUND(INDEX([1]Calculation!P:P,ROW()),0)</f>
        <v>29</v>
      </c>
      <c r="M90" s="8">
        <f>ROUND(INDEX([1]Calculation!Q:Q,ROW()),0)</f>
        <v>8</v>
      </c>
      <c r="N90" s="8">
        <f>ROUND(INDEX([1]Calculation!R:R,ROW()),0)</f>
        <v>14</v>
      </c>
      <c r="O90" s="8">
        <f>ROUND(INDEX([1]Calculation!S:S,ROW()),0)</f>
        <v>5</v>
      </c>
    </row>
    <row r="91" spans="1:15">
      <c r="A91" t="str">
        <f>INDEX([1]Calculation!$E:$E,ROW())</f>
        <v>Iowa</v>
      </c>
      <c r="B91" t="str">
        <f>INDEX([1]Calculation!$C:$C,ROW())</f>
        <v>Selzer &amp; Co.</v>
      </c>
      <c r="C91" t="str">
        <f>IF(INDEX([1]Calculation!$F:$F,ROW())=0,"-",INDEX([1]Calculation!$F:$F,ROW()))</f>
        <v>A+</v>
      </c>
      <c r="D91" t="str">
        <f>INDEX([1]Calculation!$I:$I,ROW())&amp;"  "&amp;INDEX([1]Calculation!$J:$J,ROW())</f>
        <v>701  lv</v>
      </c>
      <c r="E91" s="2" t="str">
        <f>MONTH(INDEX([1]Calculation!$H:$H,ROW()))&amp;"/"&amp;DAY(INDEX([1]Calculation!$H:$H,ROW()))</f>
        <v>1/8</v>
      </c>
      <c r="F91" s="12">
        <f>ROUND(INDEX([1]Calculation!AK:AK,ROW()),1)</f>
        <v>38</v>
      </c>
      <c r="G91" s="8">
        <f>ROUND(INDEX([1]Calculation!K:K,ROW()),0)</f>
        <v>15</v>
      </c>
      <c r="H91" s="8">
        <f>ROUND(INDEX([1]Calculation!L:L,ROW()),0)</f>
        <v>1</v>
      </c>
      <c r="I91" s="8">
        <f>ROUND(INDEX([1]Calculation!M:M,ROW()),0)</f>
        <v>3</v>
      </c>
      <c r="J91" s="8">
        <f>ROUND(INDEX([1]Calculation!N:N,ROW()),0)</f>
        <v>16</v>
      </c>
      <c r="K91" s="8">
        <f>ROUND(INDEX([1]Calculation!O:O,ROW()),0)</f>
        <v>6</v>
      </c>
      <c r="L91" s="8">
        <f>ROUND(INDEX([1]Calculation!P:P,ROW()),0)</f>
        <v>20</v>
      </c>
      <c r="M91" s="8">
        <f>ROUND(INDEX([1]Calculation!Q:Q,ROW()),0)</f>
        <v>2</v>
      </c>
      <c r="N91" s="8">
        <f>ROUND(INDEX([1]Calculation!R:R,ROW()),0)</f>
        <v>17</v>
      </c>
      <c r="O91" s="8">
        <f>ROUND(INDEX([1]Calculation!S:S,ROW()),0)</f>
        <v>5</v>
      </c>
    </row>
    <row r="92" spans="1:15">
      <c r="A92" t="str">
        <f>INDEX([1]Calculation!$E:$E,ROW())</f>
        <v>Wisconsin</v>
      </c>
      <c r="B92" t="str">
        <f>INDEX([1]Calculation!$C:$C,ROW())</f>
        <v>Fox News/Beacon Research/Shaw &amp; Co. Research</v>
      </c>
      <c r="C92" t="str">
        <f>IF(INDEX([1]Calculation!$F:$F,ROW())=0,"-",INDEX([1]Calculation!$F:$F,ROW()))</f>
        <v>A-</v>
      </c>
      <c r="D92" t="str">
        <f>INDEX([1]Calculation!$I:$I,ROW())&amp;"  "&amp;INDEX([1]Calculation!$J:$J,ROW())</f>
        <v>671  lv</v>
      </c>
      <c r="E92" s="2" t="str">
        <f>MONTH(INDEX([1]Calculation!$H:$H,ROW()))&amp;"/"&amp;DAY(INDEX([1]Calculation!$H:$H,ROW()))</f>
        <v>1/8</v>
      </c>
      <c r="F92" s="12">
        <f>ROUND(INDEX([1]Calculation!AK:AK,ROW()),1)</f>
        <v>24.9</v>
      </c>
      <c r="G92" s="8">
        <f>ROUND(INDEX([1]Calculation!K:K,ROW()),0)</f>
        <v>23</v>
      </c>
      <c r="H92" s="8">
        <f>ROUND(INDEX([1]Calculation!L:L,ROW()),0)</f>
        <v>7</v>
      </c>
      <c r="I92" s="8">
        <f>ROUND(INDEX([1]Calculation!M:M,ROW()),0)</f>
        <v>3</v>
      </c>
      <c r="J92" s="8">
        <f>ROUND(INDEX([1]Calculation!N:N,ROW()),0)</f>
        <v>9</v>
      </c>
      <c r="K92" s="8">
        <f>ROUND(INDEX([1]Calculation!O:O,ROW()),0)</f>
        <v>4</v>
      </c>
      <c r="L92" s="8">
        <f>ROUND(INDEX([1]Calculation!P:P,ROW()),0)</f>
        <v>21</v>
      </c>
      <c r="M92" s="8">
        <f>ROUND(INDEX([1]Calculation!Q:Q,ROW()),0)</f>
        <v>2</v>
      </c>
      <c r="N92" s="8">
        <f>ROUND(INDEX([1]Calculation!R:R,ROW()),0)</f>
        <v>13</v>
      </c>
      <c r="O92" s="8">
        <f>ROUND(INDEX([1]Calculation!S:S,ROW()),0)</f>
        <v>3</v>
      </c>
    </row>
    <row r="93" spans="1:15">
      <c r="A93" t="str">
        <f>INDEX([1]Calculation!$E:$E,ROW())</f>
        <v>Nevada</v>
      </c>
      <c r="B93" t="str">
        <f>INDEX([1]Calculation!$C:$C,ROW())</f>
        <v>Fox News/Beacon Research/Shaw &amp; Co. Research</v>
      </c>
      <c r="C93" t="str">
        <f>IF(INDEX([1]Calculation!$F:$F,ROW())=0,"-",INDEX([1]Calculation!$F:$F,ROW()))</f>
        <v>A-</v>
      </c>
      <c r="D93" t="str">
        <f>INDEX([1]Calculation!$I:$I,ROW())&amp;"  "&amp;INDEX([1]Calculation!$J:$J,ROW())</f>
        <v>635  lv</v>
      </c>
      <c r="E93" s="2" t="str">
        <f>MONTH(INDEX([1]Calculation!$H:$H,ROW()))&amp;"/"&amp;DAY(INDEX([1]Calculation!$H:$H,ROW()))</f>
        <v>1/8</v>
      </c>
      <c r="F93" s="12">
        <f>ROUND(INDEX([1]Calculation!AK:AK,ROW()),1)</f>
        <v>24.2</v>
      </c>
      <c r="G93" s="8">
        <f>ROUND(INDEX([1]Calculation!K:K,ROW()),0)</f>
        <v>23</v>
      </c>
      <c r="H93" s="8">
        <f>ROUND(INDEX([1]Calculation!L:L,ROW()),0)</f>
        <v>2</v>
      </c>
      <c r="I93" s="8">
        <f>ROUND(INDEX([1]Calculation!M:M,ROW()),0)</f>
        <v>3</v>
      </c>
      <c r="J93" s="8">
        <f>ROUND(INDEX([1]Calculation!N:N,ROW()),0)</f>
        <v>6</v>
      </c>
      <c r="K93" s="8">
        <f>ROUND(INDEX([1]Calculation!O:O,ROW()),0)</f>
        <v>2</v>
      </c>
      <c r="L93" s="8">
        <f>ROUND(INDEX([1]Calculation!P:P,ROW()),0)</f>
        <v>17</v>
      </c>
      <c r="M93" s="8">
        <f>ROUND(INDEX([1]Calculation!Q:Q,ROW()),0)</f>
        <v>12</v>
      </c>
      <c r="N93" s="8">
        <f>ROUND(INDEX([1]Calculation!R:R,ROW()),0)</f>
        <v>12</v>
      </c>
      <c r="O93" s="8">
        <f>ROUND(INDEX([1]Calculation!S:S,ROW()),0)</f>
        <v>4</v>
      </c>
    </row>
    <row r="94" spans="1:15">
      <c r="A94" t="str">
        <f>INDEX([1]Calculation!$E:$E,ROW())</f>
        <v>South Carolina</v>
      </c>
      <c r="B94" t="str">
        <f>INDEX([1]Calculation!$C:$C,ROW())</f>
        <v>Fox News/Beacon Research/Shaw &amp; Co. Research</v>
      </c>
      <c r="C94" t="str">
        <f>IF(INDEX([1]Calculation!$F:$F,ROW())=0,"-",INDEX([1]Calculation!$F:$F,ROW()))</f>
        <v>A-</v>
      </c>
      <c r="D94" t="str">
        <f>INDEX([1]Calculation!$I:$I,ROW())&amp;"  "&amp;INDEX([1]Calculation!$J:$J,ROW())</f>
        <v>808  lv</v>
      </c>
      <c r="E94" s="2" t="str">
        <f>MONTH(INDEX([1]Calculation!$H:$H,ROW()))&amp;"/"&amp;DAY(INDEX([1]Calculation!$H:$H,ROW()))</f>
        <v>1/8</v>
      </c>
      <c r="F94" s="12">
        <f>ROUND(INDEX([1]Calculation!AK:AK,ROW()),1)</f>
        <v>27.5</v>
      </c>
      <c r="G94" s="8">
        <f>ROUND(INDEX([1]Calculation!K:K,ROW()),0)</f>
        <v>36</v>
      </c>
      <c r="H94" s="8">
        <f>ROUND(INDEX([1]Calculation!L:L,ROW()),0)</f>
        <v>2</v>
      </c>
      <c r="I94" s="8">
        <f>ROUND(INDEX([1]Calculation!M:M,ROW()),0)</f>
        <v>2</v>
      </c>
      <c r="J94" s="8">
        <f>ROUND(INDEX([1]Calculation!N:N,ROW()),0)</f>
        <v>4</v>
      </c>
      <c r="K94" s="8">
        <f>ROUND(INDEX([1]Calculation!O:O,ROW()),0)</f>
        <v>1</v>
      </c>
      <c r="L94" s="8">
        <f>ROUND(INDEX([1]Calculation!P:P,ROW()),0)</f>
        <v>14</v>
      </c>
      <c r="M94" s="8">
        <f>ROUND(INDEX([1]Calculation!Q:Q,ROW()),0)</f>
        <v>15</v>
      </c>
      <c r="N94" s="8">
        <f>ROUND(INDEX([1]Calculation!R:R,ROW()),0)</f>
        <v>10</v>
      </c>
      <c r="O94" s="8">
        <f>ROUND(INDEX([1]Calculation!S:S,ROW()),0)</f>
        <v>2</v>
      </c>
    </row>
    <row r="95" spans="1:15">
      <c r="A95" t="str">
        <f>INDEX([1]Calculation!$E:$E,ROW())</f>
        <v>New Hampshire</v>
      </c>
      <c r="B95" t="str">
        <f>INDEX([1]Calculation!$C:$C,ROW())</f>
        <v>Patinkin Research Strategies</v>
      </c>
      <c r="C95" t="str">
        <f>IF(INDEX([1]Calculation!$F:$F,ROW())=0,"-",INDEX([1]Calculation!$F:$F,ROW()))</f>
        <v>-</v>
      </c>
      <c r="D95" t="str">
        <f>INDEX([1]Calculation!$I:$I,ROW())&amp;"  "&amp;INDEX([1]Calculation!$J:$J,ROW())</f>
        <v>600  lv</v>
      </c>
      <c r="E95" s="2" t="str">
        <f>MONTH(INDEX([1]Calculation!$H:$H,ROW()))&amp;"/"&amp;DAY(INDEX([1]Calculation!$H:$H,ROW()))</f>
        <v>1/7</v>
      </c>
      <c r="F95" s="12">
        <f>ROUND(INDEX([1]Calculation!AK:AK,ROW()),1)</f>
        <v>7.6</v>
      </c>
      <c r="G95" s="8">
        <f>ROUND(INDEX([1]Calculation!K:K,ROW()),0)</f>
        <v>21</v>
      </c>
      <c r="H95" s="8">
        <f>ROUND(INDEX([1]Calculation!L:L,ROW()),0)</f>
        <v>0</v>
      </c>
      <c r="I95" s="8">
        <f>ROUND(INDEX([1]Calculation!M:M,ROW()),0)</f>
        <v>2</v>
      </c>
      <c r="J95" s="8">
        <f>ROUND(INDEX([1]Calculation!N:N,ROW()),0)</f>
        <v>17</v>
      </c>
      <c r="K95" s="8">
        <f>ROUND(INDEX([1]Calculation!O:O,ROW()),0)</f>
        <v>6</v>
      </c>
      <c r="L95" s="8">
        <f>ROUND(INDEX([1]Calculation!P:P,ROW()),0)</f>
        <v>19</v>
      </c>
      <c r="M95" s="8">
        <f>ROUND(INDEX([1]Calculation!Q:Q,ROW()),0)</f>
        <v>6</v>
      </c>
      <c r="N95" s="8">
        <f>ROUND(INDEX([1]Calculation!R:R,ROW()),0)</f>
        <v>10</v>
      </c>
      <c r="O95" s="8">
        <f>ROUND(INDEX([1]Calculation!S:S,ROW()),0)</f>
        <v>5</v>
      </c>
    </row>
    <row r="96" spans="1:15">
      <c r="A96" t="str">
        <f>INDEX([1]Calculation!$E:$E,ROW())</f>
        <v>New Hampshire</v>
      </c>
      <c r="B96" t="str">
        <f>INDEX([1]Calculation!$C:$C,ROW())</f>
        <v>Monmouth University</v>
      </c>
      <c r="C96" t="str">
        <f>IF(INDEX([1]Calculation!$F:$F,ROW())=0,"-",INDEX([1]Calculation!$F:$F,ROW()))</f>
        <v>A+</v>
      </c>
      <c r="D96" t="str">
        <f>INDEX([1]Calculation!$I:$I,ROW())&amp;"  "&amp;INDEX([1]Calculation!$J:$J,ROW())</f>
        <v>404  lv</v>
      </c>
      <c r="E96" s="2" t="str">
        <f>MONTH(INDEX([1]Calculation!$H:$H,ROW()))&amp;"/"&amp;DAY(INDEX([1]Calculation!$H:$H,ROW()))</f>
        <v>1/7</v>
      </c>
      <c r="F96" s="12">
        <f>ROUND(INDEX([1]Calculation!AK:AK,ROW()),1)</f>
        <v>0</v>
      </c>
      <c r="G96" s="8">
        <f>ROUND(INDEX([1]Calculation!K:K,ROW()),0)</f>
        <v>24</v>
      </c>
      <c r="H96" s="8">
        <f>ROUND(INDEX([1]Calculation!L:L,ROW()),0)</f>
        <v>0</v>
      </c>
      <c r="I96" s="8">
        <f>ROUND(INDEX([1]Calculation!M:M,ROW()),0)</f>
        <v>0</v>
      </c>
      <c r="J96" s="8">
        <f>ROUND(INDEX([1]Calculation!N:N,ROW()),0)</f>
        <v>23</v>
      </c>
      <c r="K96" s="8">
        <f>ROUND(INDEX([1]Calculation!O:O,ROW()),0)</f>
        <v>0</v>
      </c>
      <c r="L96" s="8">
        <f>ROUND(INDEX([1]Calculation!P:P,ROW()),0)</f>
        <v>21</v>
      </c>
      <c r="M96" s="8">
        <f>ROUND(INDEX([1]Calculation!Q:Q,ROW()),0)</f>
        <v>0</v>
      </c>
      <c r="N96" s="8">
        <f>ROUND(INDEX([1]Calculation!R:R,ROW()),0)</f>
        <v>18</v>
      </c>
      <c r="O96" s="8">
        <f>ROUND(INDEX([1]Calculation!S:S,ROW()),0)</f>
        <v>0</v>
      </c>
    </row>
    <row r="97" spans="1:15">
      <c r="A97" t="str">
        <f>INDEX([1]Calculation!$E:$E,ROW())</f>
        <v>New Hampshire</v>
      </c>
      <c r="B97" t="str">
        <f>INDEX([1]Calculation!$C:$C,ROW())</f>
        <v>Monmouth University</v>
      </c>
      <c r="C97" t="str">
        <f>IF(INDEX([1]Calculation!$F:$F,ROW())=0,"-",INDEX([1]Calculation!$F:$F,ROW()))</f>
        <v>A+</v>
      </c>
      <c r="D97" t="str">
        <f>INDEX([1]Calculation!$I:$I,ROW())&amp;"  "&amp;INDEX([1]Calculation!$J:$J,ROW())</f>
        <v>404  lv</v>
      </c>
      <c r="E97" s="2" t="str">
        <f>MONTH(INDEX([1]Calculation!$H:$H,ROW()))&amp;"/"&amp;DAY(INDEX([1]Calculation!$H:$H,ROW()))</f>
        <v>1/7</v>
      </c>
      <c r="F97" s="12">
        <f>ROUND(INDEX([1]Calculation!AK:AK,ROW()),1)</f>
        <v>0</v>
      </c>
      <c r="G97" s="8">
        <f>ROUND(INDEX([1]Calculation!K:K,ROW()),0)</f>
        <v>21</v>
      </c>
      <c r="H97" s="8">
        <f>ROUND(INDEX([1]Calculation!L:L,ROW()),0)</f>
        <v>0</v>
      </c>
      <c r="I97" s="8">
        <f>ROUND(INDEX([1]Calculation!M:M,ROW()),0)</f>
        <v>2</v>
      </c>
      <c r="J97" s="8">
        <f>ROUND(INDEX([1]Calculation!N:N,ROW()),0)</f>
        <v>20</v>
      </c>
      <c r="K97" s="8">
        <f>ROUND(INDEX([1]Calculation!O:O,ROW()),0)</f>
        <v>7</v>
      </c>
      <c r="L97" s="8">
        <f>ROUND(INDEX([1]Calculation!P:P,ROW()),0)</f>
        <v>21</v>
      </c>
      <c r="M97" s="8">
        <f>ROUND(INDEX([1]Calculation!Q:Q,ROW()),0)</f>
        <v>0</v>
      </c>
      <c r="N97" s="8">
        <f>ROUND(INDEX([1]Calculation!R:R,ROW()),0)</f>
        <v>15</v>
      </c>
      <c r="O97" s="8">
        <f>ROUND(INDEX([1]Calculation!S:S,ROW()),0)</f>
        <v>5</v>
      </c>
    </row>
    <row r="98" spans="1:15">
      <c r="A98" t="str">
        <f>INDEX([1]Calculation!$E:$E,ROW())</f>
        <v>New Hampshire</v>
      </c>
      <c r="B98" t="str">
        <f>INDEX([1]Calculation!$C:$C,ROW())</f>
        <v>Monmouth University</v>
      </c>
      <c r="C98" t="str">
        <f>IF(INDEX([1]Calculation!$F:$F,ROW())=0,"-",INDEX([1]Calculation!$F:$F,ROW()))</f>
        <v>A+</v>
      </c>
      <c r="D98" t="str">
        <f>INDEX([1]Calculation!$I:$I,ROW())&amp;"  "&amp;INDEX([1]Calculation!$J:$J,ROW())</f>
        <v>404  lv</v>
      </c>
      <c r="E98" s="2" t="str">
        <f>MONTH(INDEX([1]Calculation!$H:$H,ROW()))&amp;"/"&amp;DAY(INDEX([1]Calculation!$H:$H,ROW()))</f>
        <v>1/7</v>
      </c>
      <c r="F98" s="12">
        <f>ROUND(INDEX([1]Calculation!AK:AK,ROW()),1)</f>
        <v>26.1</v>
      </c>
      <c r="G98" s="8">
        <f>ROUND(INDEX([1]Calculation!K:K,ROW()),0)</f>
        <v>19</v>
      </c>
      <c r="H98" s="8">
        <f>ROUND(INDEX([1]Calculation!L:L,ROW()),0)</f>
        <v>0</v>
      </c>
      <c r="I98" s="8">
        <f>ROUND(INDEX([1]Calculation!M:M,ROW()),0)</f>
        <v>1</v>
      </c>
      <c r="J98" s="8">
        <f>ROUND(INDEX([1]Calculation!N:N,ROW()),0)</f>
        <v>20</v>
      </c>
      <c r="K98" s="8">
        <f>ROUND(INDEX([1]Calculation!O:O,ROW()),0)</f>
        <v>6</v>
      </c>
      <c r="L98" s="8">
        <f>ROUND(INDEX([1]Calculation!P:P,ROW()),0)</f>
        <v>18</v>
      </c>
      <c r="M98" s="8">
        <f>ROUND(INDEX([1]Calculation!Q:Q,ROW()),0)</f>
        <v>4</v>
      </c>
      <c r="N98" s="8">
        <f>ROUND(INDEX([1]Calculation!R:R,ROW()),0)</f>
        <v>15</v>
      </c>
      <c r="O98" s="8">
        <f>ROUND(INDEX([1]Calculation!S:S,ROW()),0)</f>
        <v>3</v>
      </c>
    </row>
    <row r="99" spans="1:15">
      <c r="A99" t="str">
        <f>INDEX([1]Calculation!$E:$E,ROW())</f>
        <v>US</v>
      </c>
      <c r="B99" t="str">
        <f>INDEX([1]Calculation!$C:$C,ROW())</f>
        <v>YouGov</v>
      </c>
      <c r="C99" t="str">
        <f>IF(INDEX([1]Calculation!$F:$F,ROW())=0,"-",INDEX([1]Calculation!$F:$F,ROW()))</f>
        <v>B-</v>
      </c>
      <c r="D99" t="str">
        <f>INDEX([1]Calculation!$I:$I,ROW())&amp;"  "&amp;INDEX([1]Calculation!$J:$J,ROW())</f>
        <v>574  lv</v>
      </c>
      <c r="E99" s="2" t="str">
        <f>MONTH(INDEX([1]Calculation!$H:$H,ROW()))&amp;"/"&amp;DAY(INDEX([1]Calculation!$H:$H,ROW()))</f>
        <v>1/7</v>
      </c>
      <c r="F99" s="12">
        <f>ROUND(INDEX([1]Calculation!AK:AK,ROW()),1)</f>
        <v>0.2</v>
      </c>
      <c r="G99" s="8">
        <f>ROUND(INDEX([1]Calculation!K:K,ROW()),0)</f>
        <v>27</v>
      </c>
      <c r="H99" s="8">
        <f>ROUND(INDEX([1]Calculation!L:L,ROW()),0)</f>
        <v>3</v>
      </c>
      <c r="I99" s="8">
        <f>ROUND(INDEX([1]Calculation!M:M,ROW()),0)</f>
        <v>1</v>
      </c>
      <c r="J99" s="8">
        <f>ROUND(INDEX([1]Calculation!N:N,ROW()),0)</f>
        <v>7</v>
      </c>
      <c r="K99" s="8">
        <f>ROUND(INDEX([1]Calculation!O:O,ROW()),0)</f>
        <v>3</v>
      </c>
      <c r="L99" s="8">
        <f>ROUND(INDEX([1]Calculation!P:P,ROW()),0)</f>
        <v>20</v>
      </c>
      <c r="M99" s="8">
        <f>ROUND(INDEX([1]Calculation!Q:Q,ROW()),0)</f>
        <v>2</v>
      </c>
      <c r="N99" s="8">
        <f>ROUND(INDEX([1]Calculation!R:R,ROW()),0)</f>
        <v>22</v>
      </c>
      <c r="O99" s="8">
        <f>ROUND(INDEX([1]Calculation!S:S,ROW()),0)</f>
        <v>3</v>
      </c>
    </row>
    <row r="100" spans="1:15">
      <c r="A100" t="str">
        <f>INDEX([1]Calculation!$E:$E,ROW())</f>
        <v>New Mexico</v>
      </c>
      <c r="B100" t="str">
        <f>INDEX([1]Calculation!$C:$C,ROW())</f>
        <v>Emerson College</v>
      </c>
      <c r="C100" t="str">
        <f>IF(INDEX([1]Calculation!$F:$F,ROW())=0,"-",INDEX([1]Calculation!$F:$F,ROW()))</f>
        <v>A-</v>
      </c>
      <c r="D100" t="str">
        <f>INDEX([1]Calculation!$I:$I,ROW())&amp;"  "&amp;INDEX([1]Calculation!$J:$J,ROW())</f>
        <v>447  lv</v>
      </c>
      <c r="E100" s="2" t="str">
        <f>MONTH(INDEX([1]Calculation!$H:$H,ROW()))&amp;"/"&amp;DAY(INDEX([1]Calculation!$H:$H,ROW()))</f>
        <v>1/6</v>
      </c>
      <c r="F100" s="12">
        <f>ROUND(INDEX([1]Calculation!AK:AK,ROW()),1)</f>
        <v>19.2</v>
      </c>
      <c r="G100" s="8">
        <f>ROUND(INDEX([1]Calculation!K:K,ROW()),0)</f>
        <v>27</v>
      </c>
      <c r="H100" s="8">
        <f>ROUND(INDEX([1]Calculation!L:L,ROW()),0)</f>
        <v>3</v>
      </c>
      <c r="I100" s="8">
        <f>ROUND(INDEX([1]Calculation!M:M,ROW()),0)</f>
        <v>2</v>
      </c>
      <c r="J100" s="8">
        <f>ROUND(INDEX([1]Calculation!N:N,ROW()),0)</f>
        <v>7</v>
      </c>
      <c r="K100" s="8">
        <f>ROUND(INDEX([1]Calculation!O:O,ROW()),0)</f>
        <v>2</v>
      </c>
      <c r="L100" s="8">
        <f>ROUND(INDEX([1]Calculation!P:P,ROW()),0)</f>
        <v>28</v>
      </c>
      <c r="M100" s="8">
        <f>ROUND(INDEX([1]Calculation!Q:Q,ROW()),0)</f>
        <v>1</v>
      </c>
      <c r="N100" s="8">
        <f>ROUND(INDEX([1]Calculation!R:R,ROW()),0)</f>
        <v>8</v>
      </c>
      <c r="O100" s="8">
        <f>ROUND(INDEX([1]Calculation!S:S,ROW()),0)</f>
        <v>10</v>
      </c>
    </row>
    <row r="101" spans="1:15">
      <c r="A101" t="str">
        <f>INDEX([1]Calculation!$E:$E,ROW())</f>
        <v>US</v>
      </c>
      <c r="B101" t="str">
        <f>INDEX([1]Calculation!$C:$C,ROW())</f>
        <v>Morning Consult</v>
      </c>
      <c r="C101" t="str">
        <f>IF(INDEX([1]Calculation!$F:$F,ROW())=0,"-",INDEX([1]Calculation!$F:$F,ROW()))</f>
        <v>B/C</v>
      </c>
      <c r="D101" t="str">
        <f>INDEX([1]Calculation!$I:$I,ROW())&amp;"  "&amp;INDEX([1]Calculation!$J:$J,ROW())</f>
        <v>17213  lv</v>
      </c>
      <c r="E101" s="2" t="str">
        <f>MONTH(INDEX([1]Calculation!$H:$H,ROW()))&amp;"/"&amp;DAY(INDEX([1]Calculation!$H:$H,ROW()))</f>
        <v>1/5</v>
      </c>
      <c r="F101" s="12">
        <f>ROUND(INDEX([1]Calculation!AK:AK,ROW()),1)</f>
        <v>0.6</v>
      </c>
      <c r="G101" s="8">
        <f>ROUND(INDEX([1]Calculation!K:K,ROW()),0)</f>
        <v>31</v>
      </c>
      <c r="H101" s="8">
        <f>ROUND(INDEX([1]Calculation!L:L,ROW()),0)</f>
        <v>7</v>
      </c>
      <c r="I101" s="8">
        <f>ROUND(INDEX([1]Calculation!M:M,ROW()),0)</f>
        <v>2</v>
      </c>
      <c r="J101" s="8">
        <f>ROUND(INDEX([1]Calculation!N:N,ROW()),0)</f>
        <v>8</v>
      </c>
      <c r="K101" s="8">
        <f>ROUND(INDEX([1]Calculation!O:O,ROW()),0)</f>
        <v>3</v>
      </c>
      <c r="L101" s="8">
        <f>ROUND(INDEX([1]Calculation!P:P,ROW()),0)</f>
        <v>23</v>
      </c>
      <c r="M101" s="8">
        <f>ROUND(INDEX([1]Calculation!Q:Q,ROW()),0)</f>
        <v>4</v>
      </c>
      <c r="N101" s="8">
        <f>ROUND(INDEX([1]Calculation!R:R,ROW()),0)</f>
        <v>14</v>
      </c>
      <c r="O101" s="8">
        <f>ROUND(INDEX([1]Calculation!S:S,ROW()),0)</f>
        <v>4</v>
      </c>
    </row>
    <row r="102" spans="1:15">
      <c r="A102" t="str">
        <f>INDEX([1]Calculation!$E:$E,ROW())</f>
        <v>New Hampshire</v>
      </c>
      <c r="B102" t="str">
        <f>INDEX([1]Calculation!$C:$C,ROW())</f>
        <v>YouGov</v>
      </c>
      <c r="C102" t="str">
        <f>IF(INDEX([1]Calculation!$F:$F,ROW())=0,"-",INDEX([1]Calculation!$F:$F,ROW()))</f>
        <v>B-</v>
      </c>
      <c r="D102" t="str">
        <f>INDEX([1]Calculation!$I:$I,ROW())&amp;"  "&amp;INDEX([1]Calculation!$J:$J,ROW())</f>
        <v>487  lv</v>
      </c>
      <c r="E102" s="2" t="str">
        <f>MONTH(INDEX([1]Calculation!$H:$H,ROW()))&amp;"/"&amp;DAY(INDEX([1]Calculation!$H:$H,ROW()))</f>
        <v>1/3</v>
      </c>
      <c r="F102" s="12">
        <f>ROUND(INDEX([1]Calculation!AK:AK,ROW()),1)</f>
        <v>9.3000000000000007</v>
      </c>
      <c r="G102" s="8">
        <f>ROUND(INDEX([1]Calculation!K:K,ROW()),0)</f>
        <v>25</v>
      </c>
      <c r="H102" s="8">
        <f>ROUND(INDEX([1]Calculation!L:L,ROW()),0)</f>
        <v>0</v>
      </c>
      <c r="I102" s="8">
        <f>ROUND(INDEX([1]Calculation!M:M,ROW()),0)</f>
        <v>3</v>
      </c>
      <c r="J102" s="8">
        <f>ROUND(INDEX([1]Calculation!N:N,ROW()),0)</f>
        <v>13</v>
      </c>
      <c r="K102" s="8">
        <f>ROUND(INDEX([1]Calculation!O:O,ROW()),0)</f>
        <v>7</v>
      </c>
      <c r="L102" s="8">
        <f>ROUND(INDEX([1]Calculation!P:P,ROW()),0)</f>
        <v>27</v>
      </c>
      <c r="M102" s="8">
        <f>ROUND(INDEX([1]Calculation!Q:Q,ROW()),0)</f>
        <v>3</v>
      </c>
      <c r="N102" s="8">
        <f>ROUND(INDEX([1]Calculation!R:R,ROW()),0)</f>
        <v>18</v>
      </c>
      <c r="O102" s="8">
        <f>ROUND(INDEX([1]Calculation!S:S,ROW()),0)</f>
        <v>2</v>
      </c>
    </row>
    <row r="103" spans="1:15">
      <c r="A103" t="str">
        <f>INDEX([1]Calculation!$E:$E,ROW())</f>
        <v>Iowa</v>
      </c>
      <c r="B103" t="str">
        <f>INDEX([1]Calculation!$C:$C,ROW())</f>
        <v>YouGov</v>
      </c>
      <c r="C103" t="str">
        <f>IF(INDEX([1]Calculation!$F:$F,ROW())=0,"-",INDEX([1]Calculation!$F:$F,ROW()))</f>
        <v>B-</v>
      </c>
      <c r="D103" t="str">
        <f>INDEX([1]Calculation!$I:$I,ROW())&amp;"  "&amp;INDEX([1]Calculation!$J:$J,ROW())</f>
        <v>747  lv</v>
      </c>
      <c r="E103" s="2" t="str">
        <f>MONTH(INDEX([1]Calculation!$H:$H,ROW()))&amp;"/"&amp;DAY(INDEX([1]Calculation!$H:$H,ROW()))</f>
        <v>1/3</v>
      </c>
      <c r="F103" s="12">
        <f>ROUND(INDEX([1]Calculation!AK:AK,ROW()),1)</f>
        <v>1.4</v>
      </c>
      <c r="G103" s="8">
        <f>ROUND(INDEX([1]Calculation!K:K,ROW()),0)</f>
        <v>23</v>
      </c>
      <c r="H103" s="8">
        <f>ROUND(INDEX([1]Calculation!L:L,ROW()),0)</f>
        <v>0</v>
      </c>
      <c r="I103" s="8">
        <f>ROUND(INDEX([1]Calculation!M:M,ROW()),0)</f>
        <v>2</v>
      </c>
      <c r="J103" s="8">
        <f>ROUND(INDEX([1]Calculation!N:N,ROW()),0)</f>
        <v>23</v>
      </c>
      <c r="K103" s="8">
        <f>ROUND(INDEX([1]Calculation!O:O,ROW()),0)</f>
        <v>7</v>
      </c>
      <c r="L103" s="8">
        <f>ROUND(INDEX([1]Calculation!P:P,ROW()),0)</f>
        <v>23</v>
      </c>
      <c r="M103" s="8">
        <f>ROUND(INDEX([1]Calculation!Q:Q,ROW()),0)</f>
        <v>2</v>
      </c>
      <c r="N103" s="8">
        <f>ROUND(INDEX([1]Calculation!R:R,ROW()),0)</f>
        <v>16</v>
      </c>
      <c r="O103" s="8">
        <f>ROUND(INDEX([1]Calculation!S:S,ROW()),0)</f>
        <v>2</v>
      </c>
    </row>
    <row r="104" spans="1:15">
      <c r="A104" t="str">
        <f>INDEX([1]Calculation!$E:$E,ROW())</f>
        <v>Connecticut</v>
      </c>
      <c r="B104" t="str">
        <f>INDEX([1]Calculation!$C:$C,ROW())</f>
        <v>Sacred Heart University</v>
      </c>
      <c r="C104" t="str">
        <f>IF(INDEX([1]Calculation!$F:$F,ROW())=0,"-",INDEX([1]Calculation!$F:$F,ROW()))</f>
        <v>B/C</v>
      </c>
      <c r="D104" t="str">
        <f>INDEX([1]Calculation!$I:$I,ROW())&amp;"  "&amp;INDEX([1]Calculation!$J:$J,ROW())</f>
        <v>348  rv</v>
      </c>
      <c r="E104" s="2" t="str">
        <f>MONTH(INDEX([1]Calculation!$H:$H,ROW()))&amp;"/"&amp;DAY(INDEX([1]Calculation!$H:$H,ROW()))</f>
        <v>1/2</v>
      </c>
      <c r="F104" s="12">
        <f>ROUND(INDEX([1]Calculation!AK:AK,ROW()),1)</f>
        <v>4.7</v>
      </c>
      <c r="G104" s="8">
        <f>ROUND(INDEX([1]Calculation!K:K,ROW()),0)</f>
        <v>33</v>
      </c>
      <c r="H104" s="8">
        <f>ROUND(INDEX([1]Calculation!L:L,ROW()),0)</f>
        <v>0</v>
      </c>
      <c r="I104" s="8">
        <f>ROUND(INDEX([1]Calculation!M:M,ROW()),0)</f>
        <v>0</v>
      </c>
      <c r="J104" s="8">
        <f>ROUND(INDEX([1]Calculation!N:N,ROW()),0)</f>
        <v>11</v>
      </c>
      <c r="K104" s="8">
        <f>ROUND(INDEX([1]Calculation!O:O,ROW()),0)</f>
        <v>0</v>
      </c>
      <c r="L104" s="8">
        <f>ROUND(INDEX([1]Calculation!P:P,ROW()),0)</f>
        <v>19</v>
      </c>
      <c r="M104" s="8">
        <f>ROUND(INDEX([1]Calculation!Q:Q,ROW()),0)</f>
        <v>0</v>
      </c>
      <c r="N104" s="8">
        <f>ROUND(INDEX([1]Calculation!R:R,ROW()),0)</f>
        <v>18</v>
      </c>
      <c r="O104" s="8">
        <f>ROUND(INDEX([1]Calculation!S:S,ROW()),0)</f>
        <v>0</v>
      </c>
    </row>
    <row r="105" spans="1:15">
      <c r="A105" t="str">
        <f>INDEX([1]Calculation!$E:$E,ROW())</f>
        <v>US</v>
      </c>
      <c r="B105" t="str">
        <f>INDEX([1]Calculation!$C:$C,ROW())</f>
        <v>YouGov</v>
      </c>
      <c r="C105" t="str">
        <f>IF(INDEX([1]Calculation!$F:$F,ROW())=0,"-",INDEX([1]Calculation!$F:$F,ROW()))</f>
        <v>B-</v>
      </c>
      <c r="D105" t="str">
        <f>INDEX([1]Calculation!$I:$I,ROW())&amp;"  "&amp;INDEX([1]Calculation!$J:$J,ROW())</f>
        <v>548  lv</v>
      </c>
      <c r="E105" s="2" t="str">
        <f>MONTH(INDEX([1]Calculation!$H:$H,ROW()))&amp;"/"&amp;DAY(INDEX([1]Calculation!$H:$H,ROW()))</f>
        <v>12/31</v>
      </c>
      <c r="F105" s="12">
        <f>ROUND(INDEX([1]Calculation!AK:AK,ROW()),1)</f>
        <v>0.1</v>
      </c>
      <c r="G105" s="8">
        <f>ROUND(INDEX([1]Calculation!K:K,ROW()),0)</f>
        <v>29</v>
      </c>
      <c r="H105" s="8">
        <f>ROUND(INDEX([1]Calculation!L:L,ROW()),0)</f>
        <v>3</v>
      </c>
      <c r="I105" s="8">
        <f>ROUND(INDEX([1]Calculation!M:M,ROW()),0)</f>
        <v>2</v>
      </c>
      <c r="J105" s="8">
        <f>ROUND(INDEX([1]Calculation!N:N,ROW()),0)</f>
        <v>8</v>
      </c>
      <c r="K105" s="8">
        <f>ROUND(INDEX([1]Calculation!O:O,ROW()),0)</f>
        <v>4</v>
      </c>
      <c r="L105" s="8">
        <f>ROUND(INDEX([1]Calculation!P:P,ROW()),0)</f>
        <v>19</v>
      </c>
      <c r="M105" s="8">
        <f>ROUND(INDEX([1]Calculation!Q:Q,ROW()),0)</f>
        <v>2</v>
      </c>
      <c r="N105" s="8">
        <f>ROUND(INDEX([1]Calculation!R:R,ROW()),0)</f>
        <v>18</v>
      </c>
      <c r="O105" s="8">
        <f>ROUND(INDEX([1]Calculation!S:S,ROW()),0)</f>
        <v>3</v>
      </c>
    </row>
    <row r="106" spans="1:15">
      <c r="A106" t="str">
        <f>INDEX([1]Calculation!$E:$E,ROW())</f>
        <v>US</v>
      </c>
      <c r="B106" t="str">
        <f>INDEX([1]Calculation!$C:$C,ROW())</f>
        <v>Harris Insights &amp; Analytics</v>
      </c>
      <c r="C106" t="str">
        <f>IF(INDEX([1]Calculation!$F:$F,ROW())=0,"-",INDEX([1]Calculation!$F:$F,ROW()))</f>
        <v>C+</v>
      </c>
      <c r="D106" t="str">
        <f>INDEX([1]Calculation!$I:$I,ROW())&amp;"  "&amp;INDEX([1]Calculation!$J:$J,ROW())</f>
        <v>780  rv</v>
      </c>
      <c r="E106" s="2" t="str">
        <f>MONTH(INDEX([1]Calculation!$H:$H,ROW()))&amp;"/"&amp;DAY(INDEX([1]Calculation!$H:$H,ROW()))</f>
        <v>12/29</v>
      </c>
      <c r="F106" s="12">
        <f>ROUND(INDEX([1]Calculation!AK:AK,ROW()),1)</f>
        <v>0.3</v>
      </c>
      <c r="G106" s="8">
        <f>ROUND(INDEX([1]Calculation!K:K,ROW()),0)</f>
        <v>30</v>
      </c>
      <c r="H106" s="8">
        <f>ROUND(INDEX([1]Calculation!L:L,ROW()),0)</f>
        <v>7</v>
      </c>
      <c r="I106" s="8">
        <f>ROUND(INDEX([1]Calculation!M:M,ROW()),0)</f>
        <v>2</v>
      </c>
      <c r="J106" s="8">
        <f>ROUND(INDEX([1]Calculation!N:N,ROW()),0)</f>
        <v>7</v>
      </c>
      <c r="K106" s="8">
        <f>ROUND(INDEX([1]Calculation!O:O,ROW()),0)</f>
        <v>2</v>
      </c>
      <c r="L106" s="8">
        <f>ROUND(INDEX([1]Calculation!P:P,ROW()),0)</f>
        <v>17</v>
      </c>
      <c r="M106" s="8">
        <f>ROUND(INDEX([1]Calculation!Q:Q,ROW()),0)</f>
        <v>2</v>
      </c>
      <c r="N106" s="8">
        <f>ROUND(INDEX([1]Calculation!R:R,ROW()),0)</f>
        <v>12</v>
      </c>
      <c r="O106" s="8">
        <f>ROUND(INDEX([1]Calculation!S:S,ROW()),0)</f>
        <v>3</v>
      </c>
    </row>
    <row r="107" spans="1:15">
      <c r="A107" t="str">
        <f>INDEX([1]Calculation!$E:$E,ROW())</f>
        <v>US</v>
      </c>
      <c r="B107" t="str">
        <f>INDEX([1]Calculation!$C:$C,ROW())</f>
        <v>Morning Consult</v>
      </c>
      <c r="C107" t="str">
        <f>IF(INDEX([1]Calculation!$F:$F,ROW())=0,"-",INDEX([1]Calculation!$F:$F,ROW()))</f>
        <v>B/C</v>
      </c>
      <c r="D107" t="str">
        <f>INDEX([1]Calculation!$I:$I,ROW())&amp;"  "&amp;INDEX([1]Calculation!$J:$J,ROW())</f>
        <v>17787  lv</v>
      </c>
      <c r="E107" s="2" t="str">
        <f>MONTH(INDEX([1]Calculation!$H:$H,ROW()))&amp;"/"&amp;DAY(INDEX([1]Calculation!$H:$H,ROW()))</f>
        <v>12/29</v>
      </c>
      <c r="F107" s="12">
        <f>ROUND(INDEX([1]Calculation!AK:AK,ROW()),1)</f>
        <v>0.3</v>
      </c>
      <c r="G107" s="8">
        <f>ROUND(INDEX([1]Calculation!K:K,ROW()),0)</f>
        <v>32</v>
      </c>
      <c r="H107" s="8">
        <f>ROUND(INDEX([1]Calculation!L:L,ROW()),0)</f>
        <v>6</v>
      </c>
      <c r="I107" s="8">
        <f>ROUND(INDEX([1]Calculation!M:M,ROW()),0)</f>
        <v>3</v>
      </c>
      <c r="J107" s="8">
        <f>ROUND(INDEX([1]Calculation!N:N,ROW()),0)</f>
        <v>8</v>
      </c>
      <c r="K107" s="8">
        <f>ROUND(INDEX([1]Calculation!O:O,ROW()),0)</f>
        <v>3</v>
      </c>
      <c r="L107" s="8">
        <f>ROUND(INDEX([1]Calculation!P:P,ROW()),0)</f>
        <v>21</v>
      </c>
      <c r="M107" s="8">
        <f>ROUND(INDEX([1]Calculation!Q:Q,ROW()),0)</f>
        <v>3</v>
      </c>
      <c r="N107" s="8">
        <f>ROUND(INDEX([1]Calculation!R:R,ROW()),0)</f>
        <v>14</v>
      </c>
      <c r="O107" s="8">
        <f>ROUND(INDEX([1]Calculation!S:S,ROW()),0)</f>
        <v>4</v>
      </c>
    </row>
    <row r="108" spans="1:15">
      <c r="A108" t="str">
        <f>INDEX([1]Calculation!$E:$E,ROW())</f>
        <v>US</v>
      </c>
      <c r="B108" t="str">
        <f>INDEX([1]Calculation!$C:$C,ROW())</f>
        <v>Harris Insights &amp; Analytics</v>
      </c>
      <c r="C108" t="str">
        <f>IF(INDEX([1]Calculation!$F:$F,ROW())=0,"-",INDEX([1]Calculation!$F:$F,ROW()))</f>
        <v>C+</v>
      </c>
      <c r="D108" t="str">
        <f>INDEX([1]Calculation!$I:$I,ROW())&amp;"  "&amp;INDEX([1]Calculation!$J:$J,ROW())</f>
        <v>431  rv</v>
      </c>
      <c r="E108" s="2" t="str">
        <f>MONTH(INDEX([1]Calculation!$H:$H,ROW()))&amp;"/"&amp;DAY(INDEX([1]Calculation!$H:$H,ROW()))</f>
        <v>12/28</v>
      </c>
      <c r="F108" s="12">
        <f>ROUND(INDEX([1]Calculation!AK:AK,ROW()),1)</f>
        <v>0.2</v>
      </c>
      <c r="G108" s="8">
        <f>ROUND(INDEX([1]Calculation!K:K,ROW()),0)</f>
        <v>28</v>
      </c>
      <c r="H108" s="8">
        <f>ROUND(INDEX([1]Calculation!L:L,ROW()),0)</f>
        <v>11</v>
      </c>
      <c r="I108" s="8">
        <f>ROUND(INDEX([1]Calculation!M:M,ROW()),0)</f>
        <v>2</v>
      </c>
      <c r="J108" s="8">
        <f>ROUND(INDEX([1]Calculation!N:N,ROW()),0)</f>
        <v>6</v>
      </c>
      <c r="K108" s="8">
        <f>ROUND(INDEX([1]Calculation!O:O,ROW()),0)</f>
        <v>2</v>
      </c>
      <c r="L108" s="8">
        <f>ROUND(INDEX([1]Calculation!P:P,ROW()),0)</f>
        <v>16</v>
      </c>
      <c r="M108" s="8">
        <f>ROUND(INDEX([1]Calculation!Q:Q,ROW()),0)</f>
        <v>2</v>
      </c>
      <c r="N108" s="8">
        <f>ROUND(INDEX([1]Calculation!R:R,ROW()),0)</f>
        <v>11</v>
      </c>
      <c r="O108" s="8">
        <f>ROUND(INDEX([1]Calculation!S:S,ROW()),0)</f>
        <v>2</v>
      </c>
    </row>
    <row r="109" spans="1:15">
      <c r="A109" t="str">
        <f>INDEX([1]Calculation!$E:$E,ROW())</f>
        <v>US</v>
      </c>
      <c r="B109" t="str">
        <f>INDEX([1]Calculation!$C:$C,ROW())</f>
        <v>YouGov</v>
      </c>
      <c r="C109" t="str">
        <f>IF(INDEX([1]Calculation!$F:$F,ROW())=0,"-",INDEX([1]Calculation!$F:$F,ROW()))</f>
        <v>B-</v>
      </c>
      <c r="D109" t="str">
        <f>INDEX([1]Calculation!$I:$I,ROW())&amp;"  "&amp;INDEX([1]Calculation!$J:$J,ROW())</f>
        <v>586  lv</v>
      </c>
      <c r="E109" s="2" t="str">
        <f>MONTH(INDEX([1]Calculation!$H:$H,ROW()))&amp;"/"&amp;DAY(INDEX([1]Calculation!$H:$H,ROW()))</f>
        <v>12/24</v>
      </c>
      <c r="F109" s="12">
        <f>ROUND(INDEX([1]Calculation!AK:AK,ROW()),1)</f>
        <v>0</v>
      </c>
      <c r="G109" s="8">
        <f>ROUND(INDEX([1]Calculation!K:K,ROW()),0)</f>
        <v>30</v>
      </c>
      <c r="H109" s="8">
        <f>ROUND(INDEX([1]Calculation!L:L,ROW()),0)</f>
        <v>4</v>
      </c>
      <c r="I109" s="8">
        <f>ROUND(INDEX([1]Calculation!M:M,ROW()),0)</f>
        <v>2</v>
      </c>
      <c r="J109" s="8">
        <f>ROUND(INDEX([1]Calculation!N:N,ROW()),0)</f>
        <v>7</v>
      </c>
      <c r="K109" s="8">
        <f>ROUND(INDEX([1]Calculation!O:O,ROW()),0)</f>
        <v>5</v>
      </c>
      <c r="L109" s="8">
        <f>ROUND(INDEX([1]Calculation!P:P,ROW()),0)</f>
        <v>17</v>
      </c>
      <c r="M109" s="8">
        <f>ROUND(INDEX([1]Calculation!Q:Q,ROW()),0)</f>
        <v>1</v>
      </c>
      <c r="N109" s="8">
        <f>ROUND(INDEX([1]Calculation!R:R,ROW()),0)</f>
        <v>19</v>
      </c>
      <c r="O109" s="8">
        <f>ROUND(INDEX([1]Calculation!S:S,ROW()),0)</f>
        <v>3</v>
      </c>
    </row>
    <row r="110" spans="1:15">
      <c r="A110" t="str">
        <f>INDEX([1]Calculation!$E:$E,ROW())</f>
        <v>US</v>
      </c>
      <c r="B110" t="str">
        <f>INDEX([1]Calculation!$C:$C,ROW())</f>
        <v>YouGov</v>
      </c>
      <c r="C110" t="str">
        <f>IF(INDEX([1]Calculation!$F:$F,ROW())=0,"-",INDEX([1]Calculation!$F:$F,ROW()))</f>
        <v>B-</v>
      </c>
      <c r="D110" t="str">
        <f>INDEX([1]Calculation!$I:$I,ROW())&amp;"  "&amp;INDEX([1]Calculation!$J:$J,ROW())</f>
        <v>412  lv</v>
      </c>
      <c r="E110" s="2" t="str">
        <f>MONTH(INDEX([1]Calculation!$H:$H,ROW()))&amp;"/"&amp;DAY(INDEX([1]Calculation!$H:$H,ROW()))</f>
        <v>12/23</v>
      </c>
      <c r="F110" s="12">
        <f>ROUND(INDEX([1]Calculation!AK:AK,ROW()),1)</f>
        <v>0</v>
      </c>
      <c r="G110" s="8">
        <f>ROUND(INDEX([1]Calculation!K:K,ROW()),0)</f>
        <v>34</v>
      </c>
      <c r="H110" s="8">
        <f>ROUND(INDEX([1]Calculation!L:L,ROW()),0)</f>
        <v>4</v>
      </c>
      <c r="I110" s="8">
        <f>ROUND(INDEX([1]Calculation!M:M,ROW()),0)</f>
        <v>3</v>
      </c>
      <c r="J110" s="8">
        <f>ROUND(INDEX([1]Calculation!N:N,ROW()),0)</f>
        <v>7</v>
      </c>
      <c r="K110" s="8">
        <f>ROUND(INDEX([1]Calculation!O:O,ROW()),0)</f>
        <v>2</v>
      </c>
      <c r="L110" s="8">
        <f>ROUND(INDEX([1]Calculation!P:P,ROW()),0)</f>
        <v>19</v>
      </c>
      <c r="M110" s="8">
        <f>ROUND(INDEX([1]Calculation!Q:Q,ROW()),0)</f>
        <v>0</v>
      </c>
      <c r="N110" s="8">
        <f>ROUND(INDEX([1]Calculation!R:R,ROW()),0)</f>
        <v>20</v>
      </c>
      <c r="O110" s="8">
        <f>ROUND(INDEX([1]Calculation!S:S,ROW()),0)</f>
        <v>4</v>
      </c>
    </row>
    <row r="111" spans="1:15">
      <c r="A111" t="str">
        <f>INDEX([1]Calculation!$E:$E,ROW())</f>
        <v>US</v>
      </c>
      <c r="B111" t="str">
        <f>INDEX([1]Calculation!$C:$C,ROW())</f>
        <v>Morning Consult</v>
      </c>
      <c r="C111" t="str">
        <f>IF(INDEX([1]Calculation!$F:$F,ROW())=0,"-",INDEX([1]Calculation!$F:$F,ROW()))</f>
        <v>B/C</v>
      </c>
      <c r="D111" t="str">
        <f>INDEX([1]Calculation!$I:$I,ROW())&amp;"  "&amp;INDEX([1]Calculation!$J:$J,ROW())</f>
        <v>7178  lv</v>
      </c>
      <c r="E111" s="2" t="str">
        <f>MONTH(INDEX([1]Calculation!$H:$H,ROW()))&amp;"/"&amp;DAY(INDEX([1]Calculation!$H:$H,ROW()))</f>
        <v>12/22</v>
      </c>
      <c r="F111" s="12">
        <f>ROUND(INDEX([1]Calculation!AK:AK,ROW()),1)</f>
        <v>0.1</v>
      </c>
      <c r="G111" s="8">
        <f>ROUND(INDEX([1]Calculation!K:K,ROW()),0)</f>
        <v>31</v>
      </c>
      <c r="H111" s="8">
        <f>ROUND(INDEX([1]Calculation!L:L,ROW()),0)</f>
        <v>6</v>
      </c>
      <c r="I111" s="8">
        <f>ROUND(INDEX([1]Calculation!M:M,ROW()),0)</f>
        <v>3</v>
      </c>
      <c r="J111" s="8">
        <f>ROUND(INDEX([1]Calculation!N:N,ROW()),0)</f>
        <v>9</v>
      </c>
      <c r="K111" s="8">
        <f>ROUND(INDEX([1]Calculation!O:O,ROW()),0)</f>
        <v>3</v>
      </c>
      <c r="L111" s="8">
        <f>ROUND(INDEX([1]Calculation!P:P,ROW()),0)</f>
        <v>21</v>
      </c>
      <c r="M111" s="8">
        <f>ROUND(INDEX([1]Calculation!Q:Q,ROW()),0)</f>
        <v>3</v>
      </c>
      <c r="N111" s="8">
        <f>ROUND(INDEX([1]Calculation!R:R,ROW()),0)</f>
        <v>15</v>
      </c>
      <c r="O111" s="8">
        <f>ROUND(INDEX([1]Calculation!S:S,ROW()),0)</f>
        <v>5</v>
      </c>
    </row>
    <row r="112" spans="1:15">
      <c r="A112" t="str">
        <f>INDEX([1]Calculation!$E:$E,ROW())</f>
        <v>US</v>
      </c>
      <c r="B112" t="str">
        <f>INDEX([1]Calculation!$C:$C,ROW())</f>
        <v>Ipsos</v>
      </c>
      <c r="C112" t="str">
        <f>IF(INDEX([1]Calculation!$F:$F,ROW())=0,"-",INDEX([1]Calculation!$F:$F,ROW()))</f>
        <v>B-</v>
      </c>
      <c r="D112" t="str">
        <f>INDEX([1]Calculation!$I:$I,ROW())&amp;"  "&amp;INDEX([1]Calculation!$J:$J,ROW())</f>
        <v>571  rv</v>
      </c>
      <c r="E112" s="2" t="str">
        <f>MONTH(INDEX([1]Calculation!$H:$H,ROW()))&amp;"/"&amp;DAY(INDEX([1]Calculation!$H:$H,ROW()))</f>
        <v>12/19</v>
      </c>
      <c r="F112" s="12">
        <f>ROUND(INDEX([1]Calculation!AK:AK,ROW()),1)</f>
        <v>0</v>
      </c>
      <c r="G112" s="8">
        <f>ROUND(INDEX([1]Calculation!K:K,ROW()),0)</f>
        <v>20</v>
      </c>
      <c r="H112" s="8">
        <f>ROUND(INDEX([1]Calculation!L:L,ROW()),0)</f>
        <v>6</v>
      </c>
      <c r="I112" s="8">
        <f>ROUND(INDEX([1]Calculation!M:M,ROW()),0)</f>
        <v>0</v>
      </c>
      <c r="J112" s="8">
        <f>ROUND(INDEX([1]Calculation!N:N,ROW()),0)</f>
        <v>5</v>
      </c>
      <c r="K112" s="8">
        <f>ROUND(INDEX([1]Calculation!O:O,ROW()),0)</f>
        <v>2</v>
      </c>
      <c r="L112" s="8">
        <f>ROUND(INDEX([1]Calculation!P:P,ROW()),0)</f>
        <v>16</v>
      </c>
      <c r="M112" s="8">
        <f>ROUND(INDEX([1]Calculation!Q:Q,ROW()),0)</f>
        <v>3</v>
      </c>
      <c r="N112" s="8">
        <f>ROUND(INDEX([1]Calculation!R:R,ROW()),0)</f>
        <v>13</v>
      </c>
      <c r="O112" s="8">
        <f>ROUND(INDEX([1]Calculation!S:S,ROW()),0)</f>
        <v>3</v>
      </c>
    </row>
    <row r="113" spans="1:15">
      <c r="A113" t="str">
        <f>INDEX([1]Calculation!$E:$E,ROW())</f>
        <v>US</v>
      </c>
      <c r="B113" t="str">
        <f>INDEX([1]Calculation!$C:$C,ROW())</f>
        <v>Ipsos</v>
      </c>
      <c r="C113" t="str">
        <f>IF(INDEX([1]Calculation!$F:$F,ROW())=0,"-",INDEX([1]Calculation!$F:$F,ROW()))</f>
        <v>B-</v>
      </c>
      <c r="D113" t="str">
        <f>INDEX([1]Calculation!$I:$I,ROW())&amp;"  "&amp;INDEX([1]Calculation!$J:$J,ROW())</f>
        <v>709  a</v>
      </c>
      <c r="E113" s="2" t="str">
        <f>MONTH(INDEX([1]Calculation!$H:$H,ROW()))&amp;"/"&amp;DAY(INDEX([1]Calculation!$H:$H,ROW()))</f>
        <v>12/19</v>
      </c>
      <c r="F113" s="12">
        <f>ROUND(INDEX([1]Calculation!AK:AK,ROW()),1)</f>
        <v>0</v>
      </c>
      <c r="G113" s="8">
        <f>ROUND(INDEX([1]Calculation!K:K,ROW()),0)</f>
        <v>18</v>
      </c>
      <c r="H113" s="8">
        <f>ROUND(INDEX([1]Calculation!L:L,ROW()),0)</f>
        <v>5</v>
      </c>
      <c r="I113" s="8">
        <f>ROUND(INDEX([1]Calculation!M:M,ROW()),0)</f>
        <v>1</v>
      </c>
      <c r="J113" s="8">
        <f>ROUND(INDEX([1]Calculation!N:N,ROW()),0)</f>
        <v>4</v>
      </c>
      <c r="K113" s="8">
        <f>ROUND(INDEX([1]Calculation!O:O,ROW()),0)</f>
        <v>1</v>
      </c>
      <c r="L113" s="8">
        <f>ROUND(INDEX([1]Calculation!P:P,ROW()),0)</f>
        <v>15</v>
      </c>
      <c r="M113" s="8">
        <f>ROUND(INDEX([1]Calculation!Q:Q,ROW()),0)</f>
        <v>2</v>
      </c>
      <c r="N113" s="8">
        <f>ROUND(INDEX([1]Calculation!R:R,ROW()),0)</f>
        <v>10</v>
      </c>
      <c r="O113" s="8">
        <f>ROUND(INDEX([1]Calculation!S:S,ROW()),0)</f>
        <v>2</v>
      </c>
    </row>
    <row r="114" spans="1:15">
      <c r="A114" t="str">
        <f>INDEX([1]Calculation!$E:$E,ROW())</f>
        <v>US</v>
      </c>
      <c r="B114" t="str">
        <f>INDEX([1]Calculation!$C:$C,ROW())</f>
        <v>McLaughlin &amp; Associates</v>
      </c>
      <c r="C114" t="str">
        <f>IF(INDEX([1]Calculation!$F:$F,ROW())=0,"-",INDEX([1]Calculation!$F:$F,ROW()))</f>
        <v>C/D</v>
      </c>
      <c r="D114" t="str">
        <f>INDEX([1]Calculation!$I:$I,ROW())&amp;"  "&amp;INDEX([1]Calculation!$J:$J,ROW())</f>
        <v>480  lv</v>
      </c>
      <c r="E114" s="2" t="str">
        <f>MONTH(INDEX([1]Calculation!$H:$H,ROW()))&amp;"/"&amp;DAY(INDEX([1]Calculation!$H:$H,ROW()))</f>
        <v>12/18</v>
      </c>
      <c r="F114" s="12">
        <f>ROUND(INDEX([1]Calculation!AK:AK,ROW()),1)</f>
        <v>0</v>
      </c>
      <c r="G114" s="8">
        <f>ROUND(INDEX([1]Calculation!K:K,ROW()),0)</f>
        <v>23</v>
      </c>
      <c r="H114" s="8">
        <f>ROUND(INDEX([1]Calculation!L:L,ROW()),0)</f>
        <v>5</v>
      </c>
      <c r="I114" s="8">
        <f>ROUND(INDEX([1]Calculation!M:M,ROW()),0)</f>
        <v>4</v>
      </c>
      <c r="J114" s="8">
        <f>ROUND(INDEX([1]Calculation!N:N,ROW()),0)</f>
        <v>5</v>
      </c>
      <c r="K114" s="8">
        <f>ROUND(INDEX([1]Calculation!O:O,ROW()),0)</f>
        <v>2</v>
      </c>
      <c r="L114" s="8">
        <f>ROUND(INDEX([1]Calculation!P:P,ROW()),0)</f>
        <v>17</v>
      </c>
      <c r="M114" s="8">
        <f>ROUND(INDEX([1]Calculation!Q:Q,ROW()),0)</f>
        <v>3</v>
      </c>
      <c r="N114" s="8">
        <f>ROUND(INDEX([1]Calculation!R:R,ROW()),0)</f>
        <v>15</v>
      </c>
      <c r="O114" s="8">
        <f>ROUND(INDEX([1]Calculation!S:S,ROW()),0)</f>
        <v>4</v>
      </c>
    </row>
    <row r="115" spans="1:15">
      <c r="A115" t="str">
        <f>INDEX([1]Calculation!$E:$E,ROW())</f>
        <v>US</v>
      </c>
      <c r="B115" t="str">
        <f>INDEX([1]Calculation!$C:$C,ROW())</f>
        <v>McLaughlin &amp; Associates</v>
      </c>
      <c r="C115" t="str">
        <f>IF(INDEX([1]Calculation!$F:$F,ROW())=0,"-",INDEX([1]Calculation!$F:$F,ROW()))</f>
        <v>C/D</v>
      </c>
      <c r="D115" t="str">
        <f>INDEX([1]Calculation!$I:$I,ROW())&amp;"  "&amp;INDEX([1]Calculation!$J:$J,ROW())</f>
        <v>480  lv</v>
      </c>
      <c r="E115" s="2" t="str">
        <f>MONTH(INDEX([1]Calculation!$H:$H,ROW()))&amp;"/"&amp;DAY(INDEX([1]Calculation!$H:$H,ROW()))</f>
        <v>12/18</v>
      </c>
      <c r="F115" s="12">
        <f>ROUND(INDEX([1]Calculation!AK:AK,ROW()),1)</f>
        <v>3.6</v>
      </c>
      <c r="G115" s="8">
        <f>ROUND(INDEX([1]Calculation!K:K,ROW()),0)</f>
        <v>27</v>
      </c>
      <c r="H115" s="8">
        <f>ROUND(INDEX([1]Calculation!L:L,ROW()),0)</f>
        <v>5</v>
      </c>
      <c r="I115" s="8">
        <f>ROUND(INDEX([1]Calculation!M:M,ROW()),0)</f>
        <v>3</v>
      </c>
      <c r="J115" s="8">
        <f>ROUND(INDEX([1]Calculation!N:N,ROW()),0)</f>
        <v>5</v>
      </c>
      <c r="K115" s="8">
        <f>ROUND(INDEX([1]Calculation!O:O,ROW()),0)</f>
        <v>2</v>
      </c>
      <c r="L115" s="8">
        <f>ROUND(INDEX([1]Calculation!P:P,ROW()),0)</f>
        <v>17</v>
      </c>
      <c r="M115" s="8">
        <f>ROUND(INDEX([1]Calculation!Q:Q,ROW()),0)</f>
        <v>4</v>
      </c>
      <c r="N115" s="8">
        <f>ROUND(INDEX([1]Calculation!R:R,ROW()),0)</f>
        <v>15</v>
      </c>
      <c r="O115" s="8">
        <f>ROUND(INDEX([1]Calculation!S:S,ROW()),0)</f>
        <v>5</v>
      </c>
    </row>
    <row r="116" spans="1:15">
      <c r="A116" t="str">
        <f>INDEX([1]Calculation!$E:$E,ROW())</f>
        <v>US</v>
      </c>
      <c r="B116" t="str">
        <f>INDEX([1]Calculation!$C:$C,ROW())</f>
        <v>NBC News/Wall Street Journal</v>
      </c>
      <c r="C116" t="str">
        <f>IF(INDEX([1]Calculation!$F:$F,ROW())=0,"-",INDEX([1]Calculation!$F:$F,ROW()))</f>
        <v>A/B</v>
      </c>
      <c r="D116" t="str">
        <f>INDEX([1]Calculation!$I:$I,ROW())&amp;"  "&amp;INDEX([1]Calculation!$J:$J,ROW())</f>
        <v>410  lv</v>
      </c>
      <c r="E116" s="2" t="str">
        <f>MONTH(INDEX([1]Calculation!$H:$H,ROW()))&amp;"/"&amp;DAY(INDEX([1]Calculation!$H:$H,ROW()))</f>
        <v>12/17</v>
      </c>
      <c r="F116" s="12">
        <f>ROUND(INDEX([1]Calculation!AK:AK,ROW()),1)</f>
        <v>1.4</v>
      </c>
      <c r="G116" s="8">
        <f>ROUND(INDEX([1]Calculation!K:K,ROW()),0)</f>
        <v>28</v>
      </c>
      <c r="H116" s="8">
        <f>ROUND(INDEX([1]Calculation!L:L,ROW()),0)</f>
        <v>4</v>
      </c>
      <c r="I116" s="8">
        <f>ROUND(INDEX([1]Calculation!M:M,ROW()),0)</f>
        <v>2</v>
      </c>
      <c r="J116" s="8">
        <f>ROUND(INDEX([1]Calculation!N:N,ROW()),0)</f>
        <v>9</v>
      </c>
      <c r="K116" s="8">
        <f>ROUND(INDEX([1]Calculation!O:O,ROW()),0)</f>
        <v>5</v>
      </c>
      <c r="L116" s="8">
        <f>ROUND(INDEX([1]Calculation!P:P,ROW()),0)</f>
        <v>21</v>
      </c>
      <c r="M116" s="8">
        <f>ROUND(INDEX([1]Calculation!Q:Q,ROW()),0)</f>
        <v>1</v>
      </c>
      <c r="N116" s="8">
        <f>ROUND(INDEX([1]Calculation!R:R,ROW()),0)</f>
        <v>18</v>
      </c>
      <c r="O116" s="8">
        <f>ROUND(INDEX([1]Calculation!S:S,ROW()),0)</f>
        <v>3</v>
      </c>
    </row>
    <row r="117" spans="1:15">
      <c r="A117" t="str">
        <f>INDEX([1]Calculation!$E:$E,ROW())</f>
        <v>US</v>
      </c>
      <c r="B117" t="str">
        <f>INDEX([1]Calculation!$C:$C,ROW())</f>
        <v>YouGov</v>
      </c>
      <c r="C117" t="str">
        <f>IF(INDEX([1]Calculation!$F:$F,ROW())=0,"-",INDEX([1]Calculation!$F:$F,ROW()))</f>
        <v>B-</v>
      </c>
      <c r="D117" t="str">
        <f>INDEX([1]Calculation!$I:$I,ROW())&amp;"  "&amp;INDEX([1]Calculation!$J:$J,ROW())</f>
        <v>555  lv</v>
      </c>
      <c r="E117" s="2" t="str">
        <f>MONTH(INDEX([1]Calculation!$H:$H,ROW()))&amp;"/"&amp;DAY(INDEX([1]Calculation!$H:$H,ROW()))</f>
        <v>12/17</v>
      </c>
      <c r="F117" s="12">
        <f>ROUND(INDEX([1]Calculation!AK:AK,ROW()),1)</f>
        <v>0</v>
      </c>
      <c r="G117" s="8">
        <f>ROUND(INDEX([1]Calculation!K:K,ROW()),0)</f>
        <v>29</v>
      </c>
      <c r="H117" s="8">
        <f>ROUND(INDEX([1]Calculation!L:L,ROW()),0)</f>
        <v>4</v>
      </c>
      <c r="I117" s="8">
        <f>ROUND(INDEX([1]Calculation!M:M,ROW()),0)</f>
        <v>2</v>
      </c>
      <c r="J117" s="8">
        <f>ROUND(INDEX([1]Calculation!N:N,ROW()),0)</f>
        <v>7</v>
      </c>
      <c r="K117" s="8">
        <f>ROUND(INDEX([1]Calculation!O:O,ROW()),0)</f>
        <v>4</v>
      </c>
      <c r="L117" s="8">
        <f>ROUND(INDEX([1]Calculation!P:P,ROW()),0)</f>
        <v>19</v>
      </c>
      <c r="M117" s="8">
        <f>ROUND(INDEX([1]Calculation!Q:Q,ROW()),0)</f>
        <v>2</v>
      </c>
      <c r="N117" s="8">
        <f>ROUND(INDEX([1]Calculation!R:R,ROW()),0)</f>
        <v>17</v>
      </c>
      <c r="O117" s="8">
        <f>ROUND(INDEX([1]Calculation!S:S,ROW()),0)</f>
        <v>3</v>
      </c>
    </row>
    <row r="118" spans="1:15">
      <c r="A118" t="str">
        <f>INDEX([1]Calculation!$E:$E,ROW())</f>
        <v>US</v>
      </c>
      <c r="B118" t="str">
        <f>INDEX([1]Calculation!$C:$C,ROW())</f>
        <v>Emerson College</v>
      </c>
      <c r="C118" t="str">
        <f>IF(INDEX([1]Calculation!$F:$F,ROW())=0,"-",INDEX([1]Calculation!$F:$F,ROW()))</f>
        <v>A-</v>
      </c>
      <c r="D118" t="str">
        <f>INDEX([1]Calculation!$I:$I,ROW())&amp;"  "&amp;INDEX([1]Calculation!$J:$J,ROW())</f>
        <v>525  lv</v>
      </c>
      <c r="E118" s="2" t="str">
        <f>MONTH(INDEX([1]Calculation!$H:$H,ROW()))&amp;"/"&amp;DAY(INDEX([1]Calculation!$H:$H,ROW()))</f>
        <v>12/17</v>
      </c>
      <c r="F118" s="12">
        <f>ROUND(INDEX([1]Calculation!AK:AK,ROW()),1)</f>
        <v>1.8</v>
      </c>
      <c r="G118" s="8">
        <f>ROUND(INDEX([1]Calculation!K:K,ROW()),0)</f>
        <v>32</v>
      </c>
      <c r="H118" s="8">
        <f>ROUND(INDEX([1]Calculation!L:L,ROW()),0)</f>
        <v>3</v>
      </c>
      <c r="I118" s="8">
        <f>ROUND(INDEX([1]Calculation!M:M,ROW()),0)</f>
        <v>2</v>
      </c>
      <c r="J118" s="8">
        <f>ROUND(INDEX([1]Calculation!N:N,ROW()),0)</f>
        <v>8</v>
      </c>
      <c r="K118" s="8">
        <f>ROUND(INDEX([1]Calculation!O:O,ROW()),0)</f>
        <v>2</v>
      </c>
      <c r="L118" s="8">
        <f>ROUND(INDEX([1]Calculation!P:P,ROW()),0)</f>
        <v>25</v>
      </c>
      <c r="M118" s="8">
        <f>ROUND(INDEX([1]Calculation!Q:Q,ROW()),0)</f>
        <v>2</v>
      </c>
      <c r="N118" s="8">
        <f>ROUND(INDEX([1]Calculation!R:R,ROW()),0)</f>
        <v>12</v>
      </c>
      <c r="O118" s="8">
        <f>ROUND(INDEX([1]Calculation!S:S,ROW()),0)</f>
        <v>6</v>
      </c>
    </row>
    <row r="119" spans="1:15">
      <c r="A119" t="str">
        <f>INDEX([1]Calculation!$E:$E,ROW())</f>
        <v>Iowa</v>
      </c>
      <c r="B119" t="str">
        <f>INDEX([1]Calculation!$C:$C,ROW())</f>
        <v>Civiqs</v>
      </c>
      <c r="C119" t="str">
        <f>IF(INDEX([1]Calculation!$F:$F,ROW())=0,"-",INDEX([1]Calculation!$F:$F,ROW()))</f>
        <v>-</v>
      </c>
      <c r="D119" t="str">
        <f>INDEX([1]Calculation!$I:$I,ROW())&amp;"  "&amp;INDEX([1]Calculation!$J:$J,ROW())</f>
        <v>632  lv</v>
      </c>
      <c r="E119" s="2" t="str">
        <f>MONTH(INDEX([1]Calculation!$H:$H,ROW()))&amp;"/"&amp;DAY(INDEX([1]Calculation!$H:$H,ROW()))</f>
        <v>12/16</v>
      </c>
      <c r="F119" s="12">
        <f>ROUND(INDEX([1]Calculation!AK:AK,ROW()),1)</f>
        <v>0.7</v>
      </c>
      <c r="G119" s="8">
        <f>ROUND(INDEX([1]Calculation!K:K,ROW()),0)</f>
        <v>15</v>
      </c>
      <c r="H119" s="8">
        <f>ROUND(INDEX([1]Calculation!L:L,ROW()),0)</f>
        <v>0</v>
      </c>
      <c r="I119" s="8">
        <f>ROUND(INDEX([1]Calculation!M:M,ROW()),0)</f>
        <v>3</v>
      </c>
      <c r="J119" s="8">
        <f>ROUND(INDEX([1]Calculation!N:N,ROW()),0)</f>
        <v>24</v>
      </c>
      <c r="K119" s="8">
        <f>ROUND(INDEX([1]Calculation!O:O,ROW()),0)</f>
        <v>4</v>
      </c>
      <c r="L119" s="8">
        <f>ROUND(INDEX([1]Calculation!P:P,ROW()),0)</f>
        <v>21</v>
      </c>
      <c r="M119" s="8">
        <f>ROUND(INDEX([1]Calculation!Q:Q,ROW()),0)</f>
        <v>2</v>
      </c>
      <c r="N119" s="8">
        <f>ROUND(INDEX([1]Calculation!R:R,ROW()),0)</f>
        <v>18</v>
      </c>
      <c r="O119" s="8">
        <f>ROUND(INDEX([1]Calculation!S:S,ROW()),0)</f>
        <v>3</v>
      </c>
    </row>
    <row r="120" spans="1:15">
      <c r="A120" t="str">
        <f>INDEX([1]Calculation!$E:$E,ROW())</f>
        <v>US</v>
      </c>
      <c r="B120" t="str">
        <f>INDEX([1]Calculation!$C:$C,ROW())</f>
        <v>SSRS</v>
      </c>
      <c r="C120" t="str">
        <f>IF(INDEX([1]Calculation!$F:$F,ROW())=0,"-",INDEX([1]Calculation!$F:$F,ROW()))</f>
        <v>A/B</v>
      </c>
      <c r="D120" t="str">
        <f>INDEX([1]Calculation!$I:$I,ROW())&amp;"  "&amp;INDEX([1]Calculation!$J:$J,ROW())</f>
        <v>408  rv</v>
      </c>
      <c r="E120" s="2" t="str">
        <f>MONTH(INDEX([1]Calculation!$H:$H,ROW()))&amp;"/"&amp;DAY(INDEX([1]Calculation!$H:$H,ROW()))</f>
        <v>12/15</v>
      </c>
      <c r="F120" s="12">
        <f>ROUND(INDEX([1]Calculation!AK:AK,ROW()),1)</f>
        <v>1.3</v>
      </c>
      <c r="G120" s="8">
        <f>ROUND(INDEX([1]Calculation!K:K,ROW()),0)</f>
        <v>26</v>
      </c>
      <c r="H120" s="8">
        <f>ROUND(INDEX([1]Calculation!L:L,ROW()),0)</f>
        <v>5</v>
      </c>
      <c r="I120" s="8">
        <f>ROUND(INDEX([1]Calculation!M:M,ROW()),0)</f>
        <v>3</v>
      </c>
      <c r="J120" s="8">
        <f>ROUND(INDEX([1]Calculation!N:N,ROW()),0)</f>
        <v>8</v>
      </c>
      <c r="K120" s="8">
        <f>ROUND(INDEX([1]Calculation!O:O,ROW()),0)</f>
        <v>3</v>
      </c>
      <c r="L120" s="8">
        <f>ROUND(INDEX([1]Calculation!P:P,ROW()),0)</f>
        <v>20</v>
      </c>
      <c r="M120" s="8">
        <f>ROUND(INDEX([1]Calculation!Q:Q,ROW()),0)</f>
        <v>1</v>
      </c>
      <c r="N120" s="8">
        <f>ROUND(INDEX([1]Calculation!R:R,ROW()),0)</f>
        <v>16</v>
      </c>
      <c r="O120" s="8">
        <f>ROUND(INDEX([1]Calculation!S:S,ROW()),0)</f>
        <v>3</v>
      </c>
    </row>
    <row r="121" spans="1:15">
      <c r="A121" t="str">
        <f>INDEX([1]Calculation!$E:$E,ROW())</f>
        <v>US</v>
      </c>
      <c r="B121" t="str">
        <f>INDEX([1]Calculation!$C:$C,ROW())</f>
        <v>Morning Consult</v>
      </c>
      <c r="C121" t="str">
        <f>IF(INDEX([1]Calculation!$F:$F,ROW())=0,"-",INDEX([1]Calculation!$F:$F,ROW()))</f>
        <v>B/C</v>
      </c>
      <c r="D121" t="str">
        <f>INDEX([1]Calculation!$I:$I,ROW())&amp;"  "&amp;INDEX([1]Calculation!$J:$J,ROW())</f>
        <v>13384  lv</v>
      </c>
      <c r="E121" s="2" t="str">
        <f>MONTH(INDEX([1]Calculation!$H:$H,ROW()))&amp;"/"&amp;DAY(INDEX([1]Calculation!$H:$H,ROW()))</f>
        <v>12/15</v>
      </c>
      <c r="F121" s="12">
        <f>ROUND(INDEX([1]Calculation!AK:AK,ROW()),1)</f>
        <v>0.1</v>
      </c>
      <c r="G121" s="8">
        <f>ROUND(INDEX([1]Calculation!K:K,ROW()),0)</f>
        <v>31</v>
      </c>
      <c r="H121" s="8">
        <f>ROUND(INDEX([1]Calculation!L:L,ROW()),0)</f>
        <v>7</v>
      </c>
      <c r="I121" s="8">
        <f>ROUND(INDEX([1]Calculation!M:M,ROW()),0)</f>
        <v>3</v>
      </c>
      <c r="J121" s="8">
        <f>ROUND(INDEX([1]Calculation!N:N,ROW()),0)</f>
        <v>8</v>
      </c>
      <c r="K121" s="8">
        <f>ROUND(INDEX([1]Calculation!O:O,ROW()),0)</f>
        <v>2</v>
      </c>
      <c r="L121" s="8">
        <f>ROUND(INDEX([1]Calculation!P:P,ROW()),0)</f>
        <v>22</v>
      </c>
      <c r="M121" s="8">
        <f>ROUND(INDEX([1]Calculation!Q:Q,ROW()),0)</f>
        <v>3</v>
      </c>
      <c r="N121" s="8">
        <f>ROUND(INDEX([1]Calculation!R:R,ROW()),0)</f>
        <v>15</v>
      </c>
      <c r="O121" s="8">
        <f>ROUND(INDEX([1]Calculation!S:S,ROW()),0)</f>
        <v>4</v>
      </c>
    </row>
    <row r="122" spans="1:15">
      <c r="A122" t="str">
        <f>INDEX([1]Calculation!$E:$E,ROW())</f>
        <v>US</v>
      </c>
      <c r="B122" t="str">
        <f>INDEX([1]Calculation!$C:$C,ROW())</f>
        <v>Quinnipiac University</v>
      </c>
      <c r="C122" t="str">
        <f>IF(INDEX([1]Calculation!$F:$F,ROW())=0,"-",INDEX([1]Calculation!$F:$F,ROW()))</f>
        <v>B+</v>
      </c>
      <c r="D122" t="str">
        <f>INDEX([1]Calculation!$I:$I,ROW())&amp;"  "&amp;INDEX([1]Calculation!$J:$J,ROW())</f>
        <v>567  rv</v>
      </c>
      <c r="E122" s="2" t="str">
        <f>MONTH(INDEX([1]Calculation!$H:$H,ROW()))&amp;"/"&amp;DAY(INDEX([1]Calculation!$H:$H,ROW()))</f>
        <v>12/15</v>
      </c>
      <c r="F122" s="12">
        <f>ROUND(INDEX([1]Calculation!AK:AK,ROW()),1)</f>
        <v>0.4</v>
      </c>
      <c r="G122" s="8">
        <f>ROUND(INDEX([1]Calculation!K:K,ROW()),0)</f>
        <v>30</v>
      </c>
      <c r="H122" s="8">
        <f>ROUND(INDEX([1]Calculation!L:L,ROW()),0)</f>
        <v>7</v>
      </c>
      <c r="I122" s="8">
        <f>ROUND(INDEX([1]Calculation!M:M,ROW()),0)</f>
        <v>2</v>
      </c>
      <c r="J122" s="8">
        <f>ROUND(INDEX([1]Calculation!N:N,ROW()),0)</f>
        <v>9</v>
      </c>
      <c r="K122" s="8">
        <f>ROUND(INDEX([1]Calculation!O:O,ROW()),0)</f>
        <v>3</v>
      </c>
      <c r="L122" s="8">
        <f>ROUND(INDEX([1]Calculation!P:P,ROW()),0)</f>
        <v>16</v>
      </c>
      <c r="M122" s="8">
        <f>ROUND(INDEX([1]Calculation!Q:Q,ROW()),0)</f>
        <v>1</v>
      </c>
      <c r="N122" s="8">
        <f>ROUND(INDEX([1]Calculation!R:R,ROW()),0)</f>
        <v>17</v>
      </c>
      <c r="O122" s="8">
        <f>ROUND(INDEX([1]Calculation!S:S,ROW()),0)</f>
        <v>3</v>
      </c>
    </row>
    <row r="123" spans="1:15">
      <c r="A123" t="str">
        <f>INDEX([1]Calculation!$E:$E,ROW())</f>
        <v>US</v>
      </c>
      <c r="B123" t="str">
        <f>INDEX([1]Calculation!$C:$C,ROW())</f>
        <v>Echelon Insights</v>
      </c>
      <c r="C123" t="str">
        <f>IF(INDEX([1]Calculation!$F:$F,ROW())=0,"-",INDEX([1]Calculation!$F:$F,ROW()))</f>
        <v>-</v>
      </c>
      <c r="D123" t="str">
        <f>INDEX([1]Calculation!$I:$I,ROW())&amp;"  "&amp;INDEX([1]Calculation!$J:$J,ROW())</f>
        <v>447  lv</v>
      </c>
      <c r="E123" s="2" t="str">
        <f>MONTH(INDEX([1]Calculation!$H:$H,ROW()))&amp;"/"&amp;DAY(INDEX([1]Calculation!$H:$H,ROW()))</f>
        <v>12/14</v>
      </c>
      <c r="F123" s="12">
        <f>ROUND(INDEX([1]Calculation!AK:AK,ROW()),1)</f>
        <v>0</v>
      </c>
      <c r="G123" s="8">
        <f>ROUND(INDEX([1]Calculation!K:K,ROW()),0)</f>
        <v>65</v>
      </c>
      <c r="H123" s="8">
        <f>ROUND(INDEX([1]Calculation!L:L,ROW()),0)</f>
        <v>0</v>
      </c>
      <c r="I123" s="8">
        <f>ROUND(INDEX([1]Calculation!M:M,ROW()),0)</f>
        <v>0</v>
      </c>
      <c r="J123" s="8">
        <f>ROUND(INDEX([1]Calculation!N:N,ROW()),0)</f>
        <v>20</v>
      </c>
      <c r="K123" s="8">
        <f>ROUND(INDEX([1]Calculation!O:O,ROW()),0)</f>
        <v>0</v>
      </c>
      <c r="L123" s="8">
        <f>ROUND(INDEX([1]Calculation!P:P,ROW()),0)</f>
        <v>0</v>
      </c>
      <c r="M123" s="8">
        <f>ROUND(INDEX([1]Calculation!Q:Q,ROW()),0)</f>
        <v>0</v>
      </c>
      <c r="N123" s="8">
        <f>ROUND(INDEX([1]Calculation!R:R,ROW()),0)</f>
        <v>0</v>
      </c>
      <c r="O123" s="8">
        <f>ROUND(INDEX([1]Calculation!S:S,ROW()),0)</f>
        <v>0</v>
      </c>
    </row>
    <row r="124" spans="1:15">
      <c r="A124" t="str">
        <f>INDEX([1]Calculation!$E:$E,ROW())</f>
        <v>US</v>
      </c>
      <c r="B124" t="str">
        <f>INDEX([1]Calculation!$C:$C,ROW())</f>
        <v>Echelon Insights</v>
      </c>
      <c r="C124" t="str">
        <f>IF(INDEX([1]Calculation!$F:$F,ROW())=0,"-",INDEX([1]Calculation!$F:$F,ROW()))</f>
        <v>-</v>
      </c>
      <c r="D124" t="str">
        <f>INDEX([1]Calculation!$I:$I,ROW())&amp;"  "&amp;INDEX([1]Calculation!$J:$J,ROW())</f>
        <v>447  lv</v>
      </c>
      <c r="E124" s="2" t="str">
        <f>MONTH(INDEX([1]Calculation!$H:$H,ROW()))&amp;"/"&amp;DAY(INDEX([1]Calculation!$H:$H,ROW()))</f>
        <v>12/14</v>
      </c>
      <c r="F124" s="12">
        <f>ROUND(INDEX([1]Calculation!AK:AK,ROW()),1)</f>
        <v>0</v>
      </c>
      <c r="G124" s="8">
        <f>ROUND(INDEX([1]Calculation!K:K,ROW()),0)</f>
        <v>59</v>
      </c>
      <c r="H124" s="8">
        <f>ROUND(INDEX([1]Calculation!L:L,ROW()),0)</f>
        <v>0</v>
      </c>
      <c r="I124" s="8">
        <f>ROUND(INDEX([1]Calculation!M:M,ROW()),0)</f>
        <v>0</v>
      </c>
      <c r="J124" s="8">
        <f>ROUND(INDEX([1]Calculation!N:N,ROW()),0)</f>
        <v>0</v>
      </c>
      <c r="K124" s="8">
        <f>ROUND(INDEX([1]Calculation!O:O,ROW()),0)</f>
        <v>0</v>
      </c>
      <c r="L124" s="8">
        <f>ROUND(INDEX([1]Calculation!P:P,ROW()),0)</f>
        <v>0</v>
      </c>
      <c r="M124" s="8">
        <f>ROUND(INDEX([1]Calculation!Q:Q,ROW()),0)</f>
        <v>0</v>
      </c>
      <c r="N124" s="8">
        <f>ROUND(INDEX([1]Calculation!R:R,ROW()),0)</f>
        <v>29</v>
      </c>
      <c r="O124" s="8">
        <f>ROUND(INDEX([1]Calculation!S:S,ROW()),0)</f>
        <v>0</v>
      </c>
    </row>
    <row r="125" spans="1:15">
      <c r="A125" t="str">
        <f>INDEX([1]Calculation!$E:$E,ROW())</f>
        <v>US</v>
      </c>
      <c r="B125" t="str">
        <f>INDEX([1]Calculation!$C:$C,ROW())</f>
        <v>Echelon Insights</v>
      </c>
      <c r="C125" t="str">
        <f>IF(INDEX([1]Calculation!$F:$F,ROW())=0,"-",INDEX([1]Calculation!$F:$F,ROW()))</f>
        <v>-</v>
      </c>
      <c r="D125" t="str">
        <f>INDEX([1]Calculation!$I:$I,ROW())&amp;"  "&amp;INDEX([1]Calculation!$J:$J,ROW())</f>
        <v>447  lv</v>
      </c>
      <c r="E125" s="2" t="str">
        <f>MONTH(INDEX([1]Calculation!$H:$H,ROW()))&amp;"/"&amp;DAY(INDEX([1]Calculation!$H:$H,ROW()))</f>
        <v>12/14</v>
      </c>
      <c r="F125" s="12">
        <f>ROUND(INDEX([1]Calculation!AK:AK,ROW()),1)</f>
        <v>0</v>
      </c>
      <c r="G125" s="8">
        <f>ROUND(INDEX([1]Calculation!K:K,ROW()),0)</f>
        <v>58</v>
      </c>
      <c r="H125" s="8">
        <f>ROUND(INDEX([1]Calculation!L:L,ROW()),0)</f>
        <v>0</v>
      </c>
      <c r="I125" s="8">
        <f>ROUND(INDEX([1]Calculation!M:M,ROW()),0)</f>
        <v>0</v>
      </c>
      <c r="J125" s="8">
        <f>ROUND(INDEX([1]Calculation!N:N,ROW()),0)</f>
        <v>0</v>
      </c>
      <c r="K125" s="8">
        <f>ROUND(INDEX([1]Calculation!O:O,ROW()),0)</f>
        <v>0</v>
      </c>
      <c r="L125" s="8">
        <f>ROUND(INDEX([1]Calculation!P:P,ROW()),0)</f>
        <v>32</v>
      </c>
      <c r="M125" s="8">
        <f>ROUND(INDEX([1]Calculation!Q:Q,ROW()),0)</f>
        <v>0</v>
      </c>
      <c r="N125" s="8">
        <f>ROUND(INDEX([1]Calculation!R:R,ROW()),0)</f>
        <v>0</v>
      </c>
      <c r="O125" s="8">
        <f>ROUND(INDEX([1]Calculation!S:S,ROW()),0)</f>
        <v>0</v>
      </c>
    </row>
    <row r="126" spans="1:15">
      <c r="A126" t="str">
        <f>INDEX([1]Calculation!$E:$E,ROW())</f>
        <v>US</v>
      </c>
      <c r="B126" t="str">
        <f>INDEX([1]Calculation!$C:$C,ROW())</f>
        <v>Echelon Insights</v>
      </c>
      <c r="C126" t="str">
        <f>IF(INDEX([1]Calculation!$F:$F,ROW())=0,"-",INDEX([1]Calculation!$F:$F,ROW()))</f>
        <v>-</v>
      </c>
      <c r="D126" t="str">
        <f>INDEX([1]Calculation!$I:$I,ROW())&amp;"  "&amp;INDEX([1]Calculation!$J:$J,ROW())</f>
        <v>447  lv</v>
      </c>
      <c r="E126" s="2" t="str">
        <f>MONTH(INDEX([1]Calculation!$H:$H,ROW()))&amp;"/"&amp;DAY(INDEX([1]Calculation!$H:$H,ROW()))</f>
        <v>12/14</v>
      </c>
      <c r="F126" s="12">
        <f>ROUND(INDEX([1]Calculation!AK:AK,ROW()),1)</f>
        <v>0</v>
      </c>
      <c r="G126" s="8">
        <f>ROUND(INDEX([1]Calculation!K:K,ROW()),0)</f>
        <v>37</v>
      </c>
      <c r="H126" s="8">
        <f>ROUND(INDEX([1]Calculation!L:L,ROW()),0)</f>
        <v>6</v>
      </c>
      <c r="I126" s="8">
        <f>ROUND(INDEX([1]Calculation!M:M,ROW()),0)</f>
        <v>1</v>
      </c>
      <c r="J126" s="8">
        <f>ROUND(INDEX([1]Calculation!N:N,ROW()),0)</f>
        <v>6</v>
      </c>
      <c r="K126" s="8">
        <f>ROUND(INDEX([1]Calculation!O:O,ROW()),0)</f>
        <v>2</v>
      </c>
      <c r="L126" s="8">
        <f>ROUND(INDEX([1]Calculation!P:P,ROW()),0)</f>
        <v>14</v>
      </c>
      <c r="M126" s="8">
        <f>ROUND(INDEX([1]Calculation!Q:Q,ROW()),0)</f>
        <v>1</v>
      </c>
      <c r="N126" s="8">
        <f>ROUND(INDEX([1]Calculation!R:R,ROW()),0)</f>
        <v>14</v>
      </c>
      <c r="O126" s="8">
        <f>ROUND(INDEX([1]Calculation!S:S,ROW()),0)</f>
        <v>2</v>
      </c>
    </row>
    <row r="127" spans="1:15">
      <c r="A127" t="str">
        <f>INDEX([1]Calculation!$E:$E,ROW())</f>
        <v>US</v>
      </c>
      <c r="B127" t="str">
        <f>INDEX([1]Calculation!$C:$C,ROW())</f>
        <v>Harris Insights &amp; Analytics</v>
      </c>
      <c r="C127" t="str">
        <f>IF(INDEX([1]Calculation!$F:$F,ROW())=0,"-",INDEX([1]Calculation!$F:$F,ROW()))</f>
        <v>C+</v>
      </c>
      <c r="D127" t="str">
        <f>INDEX([1]Calculation!$I:$I,ROW())&amp;"  "&amp;INDEX([1]Calculation!$J:$J,ROW())</f>
        <v>456  rv</v>
      </c>
      <c r="E127" s="2" t="str">
        <f>MONTH(INDEX([1]Calculation!$H:$H,ROW()))&amp;"/"&amp;DAY(INDEX([1]Calculation!$H:$H,ROW()))</f>
        <v>12/14</v>
      </c>
      <c r="F127" s="12">
        <f>ROUND(INDEX([1]Calculation!AK:AK,ROW()),1)</f>
        <v>0</v>
      </c>
      <c r="G127" s="8">
        <f>ROUND(INDEX([1]Calculation!K:K,ROW()),0)</f>
        <v>29</v>
      </c>
      <c r="H127" s="8">
        <f>ROUND(INDEX([1]Calculation!L:L,ROW()),0)</f>
        <v>5</v>
      </c>
      <c r="I127" s="8">
        <f>ROUND(INDEX([1]Calculation!M:M,ROW()),0)</f>
        <v>2</v>
      </c>
      <c r="J127" s="8">
        <f>ROUND(INDEX([1]Calculation!N:N,ROW()),0)</f>
        <v>5</v>
      </c>
      <c r="K127" s="8">
        <f>ROUND(INDEX([1]Calculation!O:O,ROW()),0)</f>
        <v>3</v>
      </c>
      <c r="L127" s="8">
        <f>ROUND(INDEX([1]Calculation!P:P,ROW()),0)</f>
        <v>13</v>
      </c>
      <c r="M127" s="8">
        <f>ROUND(INDEX([1]Calculation!Q:Q,ROW()),0)</f>
        <v>3</v>
      </c>
      <c r="N127" s="8">
        <f>ROUND(INDEX([1]Calculation!R:R,ROW()),0)</f>
        <v>13</v>
      </c>
      <c r="O127" s="8">
        <f>ROUND(INDEX([1]Calculation!S:S,ROW()),0)</f>
        <v>3</v>
      </c>
    </row>
    <row r="128" spans="1:15">
      <c r="A128" t="str">
        <f>INDEX([1]Calculation!$E:$E,ROW())</f>
        <v>US</v>
      </c>
      <c r="B128" t="str">
        <f>INDEX([1]Calculation!$C:$C,ROW())</f>
        <v>Suffolk University</v>
      </c>
      <c r="C128" t="str">
        <f>IF(INDEX([1]Calculation!$F:$F,ROW())=0,"-",INDEX([1]Calculation!$F:$F,ROW()))</f>
        <v>A-</v>
      </c>
      <c r="D128" t="str">
        <f>INDEX([1]Calculation!$I:$I,ROW())&amp;"  "&amp;INDEX([1]Calculation!$J:$J,ROW())</f>
        <v>384  lv</v>
      </c>
      <c r="E128" s="2" t="str">
        <f>MONTH(INDEX([1]Calculation!$H:$H,ROW()))&amp;"/"&amp;DAY(INDEX([1]Calculation!$H:$H,ROW()))</f>
        <v>12/14</v>
      </c>
      <c r="F128" s="12">
        <f>ROUND(INDEX([1]Calculation!AK:AK,ROW()),1)</f>
        <v>11.6</v>
      </c>
      <c r="G128" s="8">
        <f>ROUND(INDEX([1]Calculation!K:K,ROW()),0)</f>
        <v>23</v>
      </c>
      <c r="H128" s="8">
        <f>ROUND(INDEX([1]Calculation!L:L,ROW()),0)</f>
        <v>6</v>
      </c>
      <c r="I128" s="8">
        <f>ROUND(INDEX([1]Calculation!M:M,ROW()),0)</f>
        <v>3</v>
      </c>
      <c r="J128" s="8">
        <f>ROUND(INDEX([1]Calculation!N:N,ROW()),0)</f>
        <v>8</v>
      </c>
      <c r="K128" s="8">
        <f>ROUND(INDEX([1]Calculation!O:O,ROW()),0)</f>
        <v>3</v>
      </c>
      <c r="L128" s="8">
        <f>ROUND(INDEX([1]Calculation!P:P,ROW()),0)</f>
        <v>14</v>
      </c>
      <c r="M128" s="8">
        <f>ROUND(INDEX([1]Calculation!Q:Q,ROW()),0)</f>
        <v>1</v>
      </c>
      <c r="N128" s="8">
        <f>ROUND(INDEX([1]Calculation!R:R,ROW()),0)</f>
        <v>13</v>
      </c>
      <c r="O128" s="8">
        <f>ROUND(INDEX([1]Calculation!S:S,ROW()),0)</f>
        <v>2</v>
      </c>
    </row>
    <row r="129" spans="1:15">
      <c r="A129" t="str">
        <f>INDEX([1]Calculation!$E:$E,ROW())</f>
        <v>US</v>
      </c>
      <c r="B129" t="str">
        <f>INDEX([1]Calculation!$C:$C,ROW())</f>
        <v>IBD/TIPP</v>
      </c>
      <c r="C129" t="str">
        <f>IF(INDEX([1]Calculation!$F:$F,ROW())=0,"-",INDEX([1]Calculation!$F:$F,ROW()))</f>
        <v>A/B</v>
      </c>
      <c r="D129" t="str">
        <f>INDEX([1]Calculation!$I:$I,ROW())&amp;"  "&amp;INDEX([1]Calculation!$J:$J,ROW())</f>
        <v>312  rv</v>
      </c>
      <c r="E129" s="2" t="str">
        <f>MONTH(INDEX([1]Calculation!$H:$H,ROW()))&amp;"/"&amp;DAY(INDEX([1]Calculation!$H:$H,ROW()))</f>
        <v>12/14</v>
      </c>
      <c r="F129" s="12">
        <f>ROUND(INDEX([1]Calculation!AK:AK,ROW()),1)</f>
        <v>0.3</v>
      </c>
      <c r="G129" s="8">
        <f>ROUND(INDEX([1]Calculation!K:K,ROW()),0)</f>
        <v>26</v>
      </c>
      <c r="H129" s="8">
        <f>ROUND(INDEX([1]Calculation!L:L,ROW()),0)</f>
        <v>5</v>
      </c>
      <c r="I129" s="8">
        <f>ROUND(INDEX([1]Calculation!M:M,ROW()),0)</f>
        <v>3</v>
      </c>
      <c r="J129" s="8">
        <f>ROUND(INDEX([1]Calculation!N:N,ROW()),0)</f>
        <v>9</v>
      </c>
      <c r="K129" s="8">
        <f>ROUND(INDEX([1]Calculation!O:O,ROW()),0)</f>
        <v>2</v>
      </c>
      <c r="L129" s="8">
        <f>ROUND(INDEX([1]Calculation!P:P,ROW()),0)</f>
        <v>18</v>
      </c>
      <c r="M129" s="8">
        <f>ROUND(INDEX([1]Calculation!Q:Q,ROW()),0)</f>
        <v>2</v>
      </c>
      <c r="N129" s="8">
        <f>ROUND(INDEX([1]Calculation!R:R,ROW()),0)</f>
        <v>14</v>
      </c>
      <c r="O129" s="8">
        <f>ROUND(INDEX([1]Calculation!S:S,ROW()),0)</f>
        <v>2</v>
      </c>
    </row>
    <row r="130" spans="1:15">
      <c r="A130" t="str">
        <f>INDEX([1]Calculation!$E:$E,ROW())</f>
        <v>US</v>
      </c>
      <c r="B130" t="str">
        <f>INDEX([1]Calculation!$C:$C,ROW())</f>
        <v>Ipsos</v>
      </c>
      <c r="C130" t="str">
        <f>IF(INDEX([1]Calculation!$F:$F,ROW())=0,"-",INDEX([1]Calculation!$F:$F,ROW()))</f>
        <v>B-</v>
      </c>
      <c r="D130" t="str">
        <f>INDEX([1]Calculation!$I:$I,ROW())&amp;"  "&amp;INDEX([1]Calculation!$J:$J,ROW())</f>
        <v>593  rv</v>
      </c>
      <c r="E130" s="2" t="str">
        <f>MONTH(INDEX([1]Calculation!$H:$H,ROW()))&amp;"/"&amp;DAY(INDEX([1]Calculation!$H:$H,ROW()))</f>
        <v>12/12</v>
      </c>
      <c r="F130" s="12">
        <f>ROUND(INDEX([1]Calculation!AK:AK,ROW()),1)</f>
        <v>0</v>
      </c>
      <c r="G130" s="8">
        <f>ROUND(INDEX([1]Calculation!K:K,ROW()),0)</f>
        <v>21</v>
      </c>
      <c r="H130" s="8">
        <f>ROUND(INDEX([1]Calculation!L:L,ROW()),0)</f>
        <v>7</v>
      </c>
      <c r="I130" s="8">
        <f>ROUND(INDEX([1]Calculation!M:M,ROW()),0)</f>
        <v>0</v>
      </c>
      <c r="J130" s="8">
        <f>ROUND(INDEX([1]Calculation!N:N,ROW()),0)</f>
        <v>5</v>
      </c>
      <c r="K130" s="8">
        <f>ROUND(INDEX([1]Calculation!O:O,ROW()),0)</f>
        <v>2</v>
      </c>
      <c r="L130" s="8">
        <f>ROUND(INDEX([1]Calculation!P:P,ROW()),0)</f>
        <v>18</v>
      </c>
      <c r="M130" s="8">
        <f>ROUND(INDEX([1]Calculation!Q:Q,ROW()),0)</f>
        <v>3</v>
      </c>
      <c r="N130" s="8">
        <f>ROUND(INDEX([1]Calculation!R:R,ROW()),0)</f>
        <v>11</v>
      </c>
      <c r="O130" s="8">
        <f>ROUND(INDEX([1]Calculation!S:S,ROW()),0)</f>
        <v>3</v>
      </c>
    </row>
    <row r="131" spans="1:15">
      <c r="A131" t="str">
        <f>INDEX([1]Calculation!$E:$E,ROW())</f>
        <v>US</v>
      </c>
      <c r="B131" t="str">
        <f>INDEX([1]Calculation!$C:$C,ROW())</f>
        <v>Marist College</v>
      </c>
      <c r="C131" t="str">
        <f>IF(INDEX([1]Calculation!$F:$F,ROW())=0,"-",INDEX([1]Calculation!$F:$F,ROW()))</f>
        <v>A+</v>
      </c>
      <c r="D131" t="str">
        <f>INDEX([1]Calculation!$I:$I,ROW())&amp;"  "&amp;INDEX([1]Calculation!$J:$J,ROW())</f>
        <v>704  rv</v>
      </c>
      <c r="E131" s="2" t="str">
        <f>MONTH(INDEX([1]Calculation!$H:$H,ROW()))&amp;"/"&amp;DAY(INDEX([1]Calculation!$H:$H,ROW()))</f>
        <v>12/11</v>
      </c>
      <c r="F131" s="12">
        <f>ROUND(INDEX([1]Calculation!AK:AK,ROW()),1)</f>
        <v>21.8</v>
      </c>
      <c r="G131" s="8">
        <f>ROUND(INDEX([1]Calculation!K:K,ROW()),0)</f>
        <v>24</v>
      </c>
      <c r="H131" s="8">
        <f>ROUND(INDEX([1]Calculation!L:L,ROW()),0)</f>
        <v>4</v>
      </c>
      <c r="I131" s="8">
        <f>ROUND(INDEX([1]Calculation!M:M,ROW()),0)</f>
        <v>4</v>
      </c>
      <c r="J131" s="8">
        <f>ROUND(INDEX([1]Calculation!N:N,ROW()),0)</f>
        <v>13</v>
      </c>
      <c r="K131" s="8">
        <f>ROUND(INDEX([1]Calculation!O:O,ROW()),0)</f>
        <v>4</v>
      </c>
      <c r="L131" s="8">
        <f>ROUND(INDEX([1]Calculation!P:P,ROW()),0)</f>
        <v>22</v>
      </c>
      <c r="M131" s="8">
        <f>ROUND(INDEX([1]Calculation!Q:Q,ROW()),0)</f>
        <v>0</v>
      </c>
      <c r="N131" s="8">
        <f>ROUND(INDEX([1]Calculation!R:R,ROW()),0)</f>
        <v>17</v>
      </c>
      <c r="O131" s="8">
        <f>ROUND(INDEX([1]Calculation!S:S,ROW()),0)</f>
        <v>5</v>
      </c>
    </row>
    <row r="132" spans="1:15">
      <c r="A132" t="str">
        <f>INDEX([1]Calculation!$E:$E,ROW())</f>
        <v>US</v>
      </c>
      <c r="B132" t="str">
        <f>INDEX([1]Calculation!$C:$C,ROW())</f>
        <v>Fox News/Beacon Research/Shaw &amp; Co. Research</v>
      </c>
      <c r="C132" t="str">
        <f>IF(INDEX([1]Calculation!$F:$F,ROW())=0,"-",INDEX([1]Calculation!$F:$F,ROW()))</f>
        <v>A-</v>
      </c>
      <c r="D132" t="str">
        <f>INDEX([1]Calculation!$I:$I,ROW())&amp;"  "&amp;INDEX([1]Calculation!$J:$J,ROW())</f>
        <v>453  lv</v>
      </c>
      <c r="E132" s="2" t="str">
        <f>MONTH(INDEX([1]Calculation!$H:$H,ROW()))&amp;"/"&amp;DAY(INDEX([1]Calculation!$H:$H,ROW()))</f>
        <v>12/11</v>
      </c>
      <c r="F132" s="12">
        <f>ROUND(INDEX([1]Calculation!AK:AK,ROW()),1)</f>
        <v>1.5</v>
      </c>
      <c r="G132" s="8">
        <f>ROUND(INDEX([1]Calculation!K:K,ROW()),0)</f>
        <v>30</v>
      </c>
      <c r="H132" s="8">
        <f>ROUND(INDEX([1]Calculation!L:L,ROW()),0)</f>
        <v>5</v>
      </c>
      <c r="I132" s="8">
        <f>ROUND(INDEX([1]Calculation!M:M,ROW()),0)</f>
        <v>2</v>
      </c>
      <c r="J132" s="8">
        <f>ROUND(INDEX([1]Calculation!N:N,ROW()),0)</f>
        <v>7</v>
      </c>
      <c r="K132" s="8">
        <f>ROUND(INDEX([1]Calculation!O:O,ROW()),0)</f>
        <v>5</v>
      </c>
      <c r="L132" s="8">
        <f>ROUND(INDEX([1]Calculation!P:P,ROW()),0)</f>
        <v>20</v>
      </c>
      <c r="M132" s="8">
        <f>ROUND(INDEX([1]Calculation!Q:Q,ROW()),0)</f>
        <v>1</v>
      </c>
      <c r="N132" s="8">
        <f>ROUND(INDEX([1]Calculation!R:R,ROW()),0)</f>
        <v>13</v>
      </c>
      <c r="O132" s="8">
        <f>ROUND(INDEX([1]Calculation!S:S,ROW()),0)</f>
        <v>3</v>
      </c>
    </row>
    <row r="133" spans="1:15">
      <c r="A133" t="str">
        <f>INDEX([1]Calculation!$E:$E,ROW())</f>
        <v>South Carolina</v>
      </c>
      <c r="B133" t="str">
        <f>INDEX([1]Calculation!$C:$C,ROW())</f>
        <v>Change Research</v>
      </c>
      <c r="C133" t="str">
        <f>IF(INDEX([1]Calculation!$F:$F,ROW())=0,"-",INDEX([1]Calculation!$F:$F,ROW()))</f>
        <v>C</v>
      </c>
      <c r="D133" t="str">
        <f>INDEX([1]Calculation!$I:$I,ROW())&amp;"  "&amp;INDEX([1]Calculation!$J:$J,ROW())</f>
        <v>392  lv</v>
      </c>
      <c r="E133" s="2" t="str">
        <f>MONTH(INDEX([1]Calculation!$H:$H,ROW()))&amp;"/"&amp;DAY(INDEX([1]Calculation!$H:$H,ROW()))</f>
        <v>12/11</v>
      </c>
      <c r="F133" s="12">
        <f>ROUND(INDEX([1]Calculation!AK:AK,ROW()),1)</f>
        <v>4.0999999999999996</v>
      </c>
      <c r="G133" s="8">
        <f>ROUND(INDEX([1]Calculation!K:K,ROW()),0)</f>
        <v>27</v>
      </c>
      <c r="H133" s="8">
        <f>ROUND(INDEX([1]Calculation!L:L,ROW()),0)</f>
        <v>3</v>
      </c>
      <c r="I133" s="8">
        <f>ROUND(INDEX([1]Calculation!M:M,ROW()),0)</f>
        <v>5</v>
      </c>
      <c r="J133" s="8">
        <f>ROUND(INDEX([1]Calculation!N:N,ROW()),0)</f>
        <v>9</v>
      </c>
      <c r="K133" s="8">
        <f>ROUND(INDEX([1]Calculation!O:O,ROW()),0)</f>
        <v>2</v>
      </c>
      <c r="L133" s="8">
        <f>ROUND(INDEX([1]Calculation!P:P,ROW()),0)</f>
        <v>20</v>
      </c>
      <c r="M133" s="8">
        <f>ROUND(INDEX([1]Calculation!Q:Q,ROW()),0)</f>
        <v>5</v>
      </c>
      <c r="N133" s="8">
        <f>ROUND(INDEX([1]Calculation!R:R,ROW()),0)</f>
        <v>19</v>
      </c>
      <c r="O133" s="8">
        <f>ROUND(INDEX([1]Calculation!S:S,ROW()),0)</f>
        <v>2</v>
      </c>
    </row>
    <row r="134" spans="1:15">
      <c r="A134" t="str">
        <f>INDEX([1]Calculation!$E:$E,ROW())</f>
        <v>California</v>
      </c>
      <c r="B134" t="str">
        <f>INDEX([1]Calculation!$C:$C,ROW())</f>
        <v>Change Research</v>
      </c>
      <c r="C134" t="str">
        <f>IF(INDEX([1]Calculation!$F:$F,ROW())=0,"-",INDEX([1]Calculation!$F:$F,ROW()))</f>
        <v>C</v>
      </c>
      <c r="D134" t="str">
        <f>INDEX([1]Calculation!$I:$I,ROW())&amp;"  "&amp;INDEX([1]Calculation!$J:$J,ROW())</f>
        <v>862  lv</v>
      </c>
      <c r="E134" s="2" t="str">
        <f>MONTH(INDEX([1]Calculation!$H:$H,ROW()))&amp;"/"&amp;DAY(INDEX([1]Calculation!$H:$H,ROW()))</f>
        <v>12/10</v>
      </c>
      <c r="F134" s="12">
        <f>ROUND(INDEX([1]Calculation!AK:AK,ROW()),1)</f>
        <v>0.7</v>
      </c>
      <c r="G134" s="8">
        <f>ROUND(INDEX([1]Calculation!K:K,ROW()),0)</f>
        <v>19</v>
      </c>
      <c r="H134" s="8">
        <f>ROUND(INDEX([1]Calculation!L:L,ROW()),0)</f>
        <v>3</v>
      </c>
      <c r="I134" s="8">
        <f>ROUND(INDEX([1]Calculation!M:M,ROW()),0)</f>
        <v>3</v>
      </c>
      <c r="J134" s="8">
        <f>ROUND(INDEX([1]Calculation!N:N,ROW()),0)</f>
        <v>12</v>
      </c>
      <c r="K134" s="8">
        <f>ROUND(INDEX([1]Calculation!O:O,ROW()),0)</f>
        <v>1</v>
      </c>
      <c r="L134" s="8">
        <f>ROUND(INDEX([1]Calculation!P:P,ROW()),0)</f>
        <v>26</v>
      </c>
      <c r="M134" s="8">
        <f>ROUND(INDEX([1]Calculation!Q:Q,ROW()),0)</f>
        <v>2</v>
      </c>
      <c r="N134" s="8">
        <f>ROUND(INDEX([1]Calculation!R:R,ROW()),0)</f>
        <v>23</v>
      </c>
      <c r="O134" s="8">
        <f>ROUND(INDEX([1]Calculation!S:S,ROW()),0)</f>
        <v>4</v>
      </c>
    </row>
    <row r="135" spans="1:15">
      <c r="A135" t="str">
        <f>INDEX([1]Calculation!$E:$E,ROW())</f>
        <v>US</v>
      </c>
      <c r="B135" t="str">
        <f>INDEX([1]Calculation!$C:$C,ROW())</f>
        <v>YouGov</v>
      </c>
      <c r="C135" t="str">
        <f>IF(INDEX([1]Calculation!$F:$F,ROW())=0,"-",INDEX([1]Calculation!$F:$F,ROW()))</f>
        <v>B-</v>
      </c>
      <c r="D135" t="str">
        <f>INDEX([1]Calculation!$I:$I,ROW())&amp;"  "&amp;INDEX([1]Calculation!$J:$J,ROW())</f>
        <v>497  lv</v>
      </c>
      <c r="E135" s="2" t="str">
        <f>MONTH(INDEX([1]Calculation!$H:$H,ROW()))&amp;"/"&amp;DAY(INDEX([1]Calculation!$H:$H,ROW()))</f>
        <v>12/10</v>
      </c>
      <c r="F135" s="12">
        <f>ROUND(INDEX([1]Calculation!AK:AK,ROW()),1)</f>
        <v>0</v>
      </c>
      <c r="G135" s="8">
        <f>ROUND(INDEX([1]Calculation!K:K,ROW()),0)</f>
        <v>26</v>
      </c>
      <c r="H135" s="8">
        <f>ROUND(INDEX([1]Calculation!L:L,ROW()),0)</f>
        <v>4</v>
      </c>
      <c r="I135" s="8">
        <f>ROUND(INDEX([1]Calculation!M:M,ROW()),0)</f>
        <v>3</v>
      </c>
      <c r="J135" s="8">
        <f>ROUND(INDEX([1]Calculation!N:N,ROW()),0)</f>
        <v>11</v>
      </c>
      <c r="K135" s="8">
        <f>ROUND(INDEX([1]Calculation!O:O,ROW()),0)</f>
        <v>2</v>
      </c>
      <c r="L135" s="8">
        <f>ROUND(INDEX([1]Calculation!P:P,ROW()),0)</f>
        <v>16</v>
      </c>
      <c r="M135" s="8">
        <f>ROUND(INDEX([1]Calculation!Q:Q,ROW()),0)</f>
        <v>1</v>
      </c>
      <c r="N135" s="8">
        <f>ROUND(INDEX([1]Calculation!R:R,ROW()),0)</f>
        <v>21</v>
      </c>
      <c r="O135" s="8">
        <f>ROUND(INDEX([1]Calculation!S:S,ROW()),0)</f>
        <v>3</v>
      </c>
    </row>
    <row r="136" spans="1:15">
      <c r="A136" t="str">
        <f>INDEX([1]Calculation!$E:$E,ROW())</f>
        <v>Iowa</v>
      </c>
      <c r="B136" t="str">
        <f>INDEX([1]Calculation!$C:$C,ROW())</f>
        <v>Emerson College</v>
      </c>
      <c r="C136" t="str">
        <f>IF(INDEX([1]Calculation!$F:$F,ROW())=0,"-",INDEX([1]Calculation!$F:$F,ROW()))</f>
        <v>A-</v>
      </c>
      <c r="D136" t="str">
        <f>INDEX([1]Calculation!$I:$I,ROW())&amp;"  "&amp;INDEX([1]Calculation!$J:$J,ROW())</f>
        <v>325  lv</v>
      </c>
      <c r="E136" s="2" t="str">
        <f>MONTH(INDEX([1]Calculation!$H:$H,ROW()))&amp;"/"&amp;DAY(INDEX([1]Calculation!$H:$H,ROW()))</f>
        <v>12/10</v>
      </c>
      <c r="F136" s="12">
        <f>ROUND(INDEX([1]Calculation!AK:AK,ROW()),1)</f>
        <v>1.3</v>
      </c>
      <c r="G136" s="8">
        <f>ROUND(INDEX([1]Calculation!K:K,ROW()),0)</f>
        <v>23</v>
      </c>
      <c r="H136" s="8">
        <f>ROUND(INDEX([1]Calculation!L:L,ROW()),0)</f>
        <v>2</v>
      </c>
      <c r="I136" s="8">
        <f>ROUND(INDEX([1]Calculation!M:M,ROW()),0)</f>
        <v>4</v>
      </c>
      <c r="J136" s="8">
        <f>ROUND(INDEX([1]Calculation!N:N,ROW()),0)</f>
        <v>18</v>
      </c>
      <c r="K136" s="8">
        <f>ROUND(INDEX([1]Calculation!O:O,ROW()),0)</f>
        <v>10</v>
      </c>
      <c r="L136" s="8">
        <f>ROUND(INDEX([1]Calculation!P:P,ROW()),0)</f>
        <v>22</v>
      </c>
      <c r="M136" s="8">
        <f>ROUND(INDEX([1]Calculation!Q:Q,ROW()),0)</f>
        <v>3</v>
      </c>
      <c r="N136" s="8">
        <f>ROUND(INDEX([1]Calculation!R:R,ROW()),0)</f>
        <v>12</v>
      </c>
      <c r="O136" s="8">
        <f>ROUND(INDEX([1]Calculation!S:S,ROW()),0)</f>
        <v>2</v>
      </c>
    </row>
    <row r="137" spans="1:15">
      <c r="A137" t="str">
        <f>INDEX([1]Calculation!$E:$E,ROW())</f>
        <v>Texas</v>
      </c>
      <c r="B137" t="str">
        <f>INDEX([1]Calculation!$C:$C,ROW())</f>
        <v>SSRS</v>
      </c>
      <c r="C137" t="str">
        <f>IF(INDEX([1]Calculation!$F:$F,ROW())=0,"-",INDEX([1]Calculation!$F:$F,ROW()))</f>
        <v>A/B</v>
      </c>
      <c r="D137" t="str">
        <f>INDEX([1]Calculation!$I:$I,ROW())&amp;"  "&amp;INDEX([1]Calculation!$J:$J,ROW())</f>
        <v>327  lv</v>
      </c>
      <c r="E137" s="2" t="str">
        <f>MONTH(INDEX([1]Calculation!$H:$H,ROW()))&amp;"/"&amp;DAY(INDEX([1]Calculation!$H:$H,ROW()))</f>
        <v>12/9</v>
      </c>
      <c r="F137" s="12">
        <f>ROUND(INDEX([1]Calculation!AK:AK,ROW()),1)</f>
        <v>9</v>
      </c>
      <c r="G137" s="8">
        <f>ROUND(INDEX([1]Calculation!K:K,ROW()),0)</f>
        <v>35</v>
      </c>
      <c r="H137" s="8">
        <f>ROUND(INDEX([1]Calculation!L:L,ROW()),0)</f>
        <v>5</v>
      </c>
      <c r="I137" s="8">
        <f>ROUND(INDEX([1]Calculation!M:M,ROW()),0)</f>
        <v>2</v>
      </c>
      <c r="J137" s="8">
        <f>ROUND(INDEX([1]Calculation!N:N,ROW()),0)</f>
        <v>9</v>
      </c>
      <c r="K137" s="8">
        <f>ROUND(INDEX([1]Calculation!O:O,ROW()),0)</f>
        <v>1</v>
      </c>
      <c r="L137" s="8">
        <f>ROUND(INDEX([1]Calculation!P:P,ROW()),0)</f>
        <v>15</v>
      </c>
      <c r="M137" s="8">
        <f>ROUND(INDEX([1]Calculation!Q:Q,ROW()),0)</f>
        <v>2</v>
      </c>
      <c r="N137" s="8">
        <f>ROUND(INDEX([1]Calculation!R:R,ROW()),0)</f>
        <v>13</v>
      </c>
      <c r="O137" s="8">
        <f>ROUND(INDEX([1]Calculation!S:S,ROW()),0)</f>
        <v>3</v>
      </c>
    </row>
    <row r="138" spans="1:15">
      <c r="A138" t="str">
        <f>INDEX([1]Calculation!$E:$E,ROW())</f>
        <v>US</v>
      </c>
      <c r="B138" t="str">
        <f>INDEX([1]Calculation!$C:$C,ROW())</f>
        <v>Quinnipiac University</v>
      </c>
      <c r="C138" t="str">
        <f>IF(INDEX([1]Calculation!$F:$F,ROW())=0,"-",INDEX([1]Calculation!$F:$F,ROW()))</f>
        <v>B+</v>
      </c>
      <c r="D138" t="str">
        <f>INDEX([1]Calculation!$I:$I,ROW())&amp;"  "&amp;INDEX([1]Calculation!$J:$J,ROW())</f>
        <v>665  rv</v>
      </c>
      <c r="E138" s="2" t="str">
        <f>MONTH(INDEX([1]Calculation!$H:$H,ROW()))&amp;"/"&amp;DAY(INDEX([1]Calculation!$H:$H,ROW()))</f>
        <v>12/9</v>
      </c>
      <c r="F138" s="12">
        <f>ROUND(INDEX([1]Calculation!AK:AK,ROW()),1)</f>
        <v>0.2</v>
      </c>
      <c r="G138" s="8">
        <f>ROUND(INDEX([1]Calculation!K:K,ROW()),0)</f>
        <v>29</v>
      </c>
      <c r="H138" s="8">
        <f>ROUND(INDEX([1]Calculation!L:L,ROW()),0)</f>
        <v>5</v>
      </c>
      <c r="I138" s="8">
        <f>ROUND(INDEX([1]Calculation!M:M,ROW()),0)</f>
        <v>1</v>
      </c>
      <c r="J138" s="8">
        <f>ROUND(INDEX([1]Calculation!N:N,ROW()),0)</f>
        <v>9</v>
      </c>
      <c r="K138" s="8">
        <f>ROUND(INDEX([1]Calculation!O:O,ROW()),0)</f>
        <v>3</v>
      </c>
      <c r="L138" s="8">
        <f>ROUND(INDEX([1]Calculation!P:P,ROW()),0)</f>
        <v>17</v>
      </c>
      <c r="M138" s="8">
        <f>ROUND(INDEX([1]Calculation!Q:Q,ROW()),0)</f>
        <v>1</v>
      </c>
      <c r="N138" s="8">
        <f>ROUND(INDEX([1]Calculation!R:R,ROW()),0)</f>
        <v>15</v>
      </c>
      <c r="O138" s="8">
        <f>ROUND(INDEX([1]Calculation!S:S,ROW()),0)</f>
        <v>4</v>
      </c>
    </row>
    <row r="139" spans="1:15">
      <c r="A139" t="str">
        <f>INDEX([1]Calculation!$E:$E,ROW())</f>
        <v>US</v>
      </c>
      <c r="B139" t="str">
        <f>INDEX([1]Calculation!$C:$C,ROW())</f>
        <v>Zogby Interactive/JZ Analytics</v>
      </c>
      <c r="C139" t="str">
        <f>IF(INDEX([1]Calculation!$F:$F,ROW())=0,"-",INDEX([1]Calculation!$F:$F,ROW()))</f>
        <v>C</v>
      </c>
      <c r="D139" t="str">
        <f>INDEX([1]Calculation!$I:$I,ROW())&amp;"  "&amp;INDEX([1]Calculation!$J:$J,ROW())</f>
        <v>443  lv</v>
      </c>
      <c r="E139" s="2" t="str">
        <f>MONTH(INDEX([1]Calculation!$H:$H,ROW()))&amp;"/"&amp;DAY(INDEX([1]Calculation!$H:$H,ROW()))</f>
        <v>12/8</v>
      </c>
      <c r="F139" s="12">
        <f>ROUND(INDEX([1]Calculation!AK:AK,ROW()),1)</f>
        <v>0</v>
      </c>
      <c r="G139" s="8">
        <f>ROUND(INDEX([1]Calculation!K:K,ROW()),0)</f>
        <v>28</v>
      </c>
      <c r="H139" s="8">
        <f>ROUND(INDEX([1]Calculation!L:L,ROW()),0)</f>
        <v>9</v>
      </c>
      <c r="I139" s="8">
        <f>ROUND(INDEX([1]Calculation!M:M,ROW()),0)</f>
        <v>0</v>
      </c>
      <c r="J139" s="8">
        <f>ROUND(INDEX([1]Calculation!N:N,ROW()),0)</f>
        <v>8</v>
      </c>
      <c r="K139" s="8">
        <f>ROUND(INDEX([1]Calculation!O:O,ROW()),0)</f>
        <v>2</v>
      </c>
      <c r="L139" s="8">
        <f>ROUND(INDEX([1]Calculation!P:P,ROW()),0)</f>
        <v>20</v>
      </c>
      <c r="M139" s="8">
        <f>ROUND(INDEX([1]Calculation!Q:Q,ROW()),0)</f>
        <v>3</v>
      </c>
      <c r="N139" s="8">
        <f>ROUND(INDEX([1]Calculation!R:R,ROW()),0)</f>
        <v>12</v>
      </c>
      <c r="O139" s="8">
        <f>ROUND(INDEX([1]Calculation!S:S,ROW()),0)</f>
        <v>3</v>
      </c>
    </row>
    <row r="140" spans="1:15">
      <c r="A140" t="str">
        <f>INDEX([1]Calculation!$E:$E,ROW())</f>
        <v>US</v>
      </c>
      <c r="B140" t="str">
        <f>INDEX([1]Calculation!$C:$C,ROW())</f>
        <v>Zogby Interactive/JZ Analytics</v>
      </c>
      <c r="C140" t="str">
        <f>IF(INDEX([1]Calculation!$F:$F,ROW())=0,"-",INDEX([1]Calculation!$F:$F,ROW()))</f>
        <v>C</v>
      </c>
      <c r="D140" t="str">
        <f>INDEX([1]Calculation!$I:$I,ROW())&amp;"  "&amp;INDEX([1]Calculation!$J:$J,ROW())</f>
        <v>443  lv</v>
      </c>
      <c r="E140" s="2" t="str">
        <f>MONTH(INDEX([1]Calculation!$H:$H,ROW()))&amp;"/"&amp;DAY(INDEX([1]Calculation!$H:$H,ROW()))</f>
        <v>12/8</v>
      </c>
      <c r="F140" s="12">
        <f>ROUND(INDEX([1]Calculation!AK:AK,ROW()),1)</f>
        <v>0.5</v>
      </c>
      <c r="G140" s="8">
        <f>ROUND(INDEX([1]Calculation!K:K,ROW()),0)</f>
        <v>30</v>
      </c>
      <c r="H140" s="8">
        <f>ROUND(INDEX([1]Calculation!L:L,ROW()),0)</f>
        <v>8</v>
      </c>
      <c r="I140" s="8">
        <f>ROUND(INDEX([1]Calculation!M:M,ROW()),0)</f>
        <v>0</v>
      </c>
      <c r="J140" s="8">
        <f>ROUND(INDEX([1]Calculation!N:N,ROW()),0)</f>
        <v>7</v>
      </c>
      <c r="K140" s="8">
        <f>ROUND(INDEX([1]Calculation!O:O,ROW()),0)</f>
        <v>2</v>
      </c>
      <c r="L140" s="8">
        <f>ROUND(INDEX([1]Calculation!P:P,ROW()),0)</f>
        <v>20</v>
      </c>
      <c r="M140" s="8">
        <f>ROUND(INDEX([1]Calculation!Q:Q,ROW()),0)</f>
        <v>3</v>
      </c>
      <c r="N140" s="8">
        <f>ROUND(INDEX([1]Calculation!R:R,ROW()),0)</f>
        <v>16</v>
      </c>
      <c r="O140" s="8">
        <f>ROUND(INDEX([1]Calculation!S:S,ROW()),0)</f>
        <v>4</v>
      </c>
    </row>
    <row r="141" spans="1:15">
      <c r="A141" t="str">
        <f>INDEX([1]Calculation!$E:$E,ROW())</f>
        <v>Wisconsin</v>
      </c>
      <c r="B141" t="str">
        <f>INDEX([1]Calculation!$C:$C,ROW())</f>
        <v>Marquette University Law School</v>
      </c>
      <c r="C141" t="str">
        <f>IF(INDEX([1]Calculation!$F:$F,ROW())=0,"-",INDEX([1]Calculation!$F:$F,ROW()))</f>
        <v>A/B</v>
      </c>
      <c r="D141" t="str">
        <f>INDEX([1]Calculation!$I:$I,ROW())&amp;"  "&amp;INDEX([1]Calculation!$J:$J,ROW())</f>
        <v>358  lv</v>
      </c>
      <c r="E141" s="2" t="str">
        <f>MONTH(INDEX([1]Calculation!$H:$H,ROW()))&amp;"/"&amp;DAY(INDEX([1]Calculation!$H:$H,ROW()))</f>
        <v>12/8</v>
      </c>
      <c r="F141" s="12">
        <f>ROUND(INDEX([1]Calculation!AK:AK,ROW()),1)</f>
        <v>1.2</v>
      </c>
      <c r="G141" s="8">
        <f>ROUND(INDEX([1]Calculation!K:K,ROW()),0)</f>
        <v>23</v>
      </c>
      <c r="H141" s="8">
        <f>ROUND(INDEX([1]Calculation!L:L,ROW()),0)</f>
        <v>3</v>
      </c>
      <c r="I141" s="8">
        <f>ROUND(INDEX([1]Calculation!M:M,ROW()),0)</f>
        <v>4</v>
      </c>
      <c r="J141" s="8">
        <f>ROUND(INDEX([1]Calculation!N:N,ROW()),0)</f>
        <v>15</v>
      </c>
      <c r="K141" s="8">
        <f>ROUND(INDEX([1]Calculation!O:O,ROW()),0)</f>
        <v>3</v>
      </c>
      <c r="L141" s="8">
        <f>ROUND(INDEX([1]Calculation!P:P,ROW()),0)</f>
        <v>19</v>
      </c>
      <c r="M141" s="8">
        <f>ROUND(INDEX([1]Calculation!Q:Q,ROW()),0)</f>
        <v>0</v>
      </c>
      <c r="N141" s="8">
        <f>ROUND(INDEX([1]Calculation!R:R,ROW()),0)</f>
        <v>16</v>
      </c>
      <c r="O141" s="8">
        <f>ROUND(INDEX([1]Calculation!S:S,ROW()),0)</f>
        <v>3</v>
      </c>
    </row>
    <row r="142" spans="1:15">
      <c r="A142" t="str">
        <f>INDEX([1]Calculation!$E:$E,ROW())</f>
        <v>California</v>
      </c>
      <c r="B142" t="str">
        <f>INDEX([1]Calculation!$C:$C,ROW())</f>
        <v>SSRS</v>
      </c>
      <c r="C142" t="str">
        <f>IF(INDEX([1]Calculation!$F:$F,ROW())=0,"-",INDEX([1]Calculation!$F:$F,ROW()))</f>
        <v>A/B</v>
      </c>
      <c r="D142" t="str">
        <f>INDEX([1]Calculation!$I:$I,ROW())&amp;"  "&amp;INDEX([1]Calculation!$J:$J,ROW())</f>
        <v>508  lv</v>
      </c>
      <c r="E142" s="2" t="str">
        <f>MONTH(INDEX([1]Calculation!$H:$H,ROW()))&amp;"/"&amp;DAY(INDEX([1]Calculation!$H:$H,ROW()))</f>
        <v>12/8</v>
      </c>
      <c r="F142" s="12">
        <f>ROUND(INDEX([1]Calculation!AK:AK,ROW()),1)</f>
        <v>11.2</v>
      </c>
      <c r="G142" s="8">
        <f>ROUND(INDEX([1]Calculation!K:K,ROW()),0)</f>
        <v>21</v>
      </c>
      <c r="H142" s="8">
        <f>ROUND(INDEX([1]Calculation!L:L,ROW()),0)</f>
        <v>5</v>
      </c>
      <c r="I142" s="8">
        <f>ROUND(INDEX([1]Calculation!M:M,ROW()),0)</f>
        <v>3</v>
      </c>
      <c r="J142" s="8">
        <f>ROUND(INDEX([1]Calculation!N:N,ROW()),0)</f>
        <v>9</v>
      </c>
      <c r="K142" s="8">
        <f>ROUND(INDEX([1]Calculation!O:O,ROW()),0)</f>
        <v>2</v>
      </c>
      <c r="L142" s="8">
        <f>ROUND(INDEX([1]Calculation!P:P,ROW()),0)</f>
        <v>20</v>
      </c>
      <c r="M142" s="8">
        <f>ROUND(INDEX([1]Calculation!Q:Q,ROW()),0)</f>
        <v>1</v>
      </c>
      <c r="N142" s="8">
        <f>ROUND(INDEX([1]Calculation!R:R,ROW()),0)</f>
        <v>17</v>
      </c>
      <c r="O142" s="8">
        <f>ROUND(INDEX([1]Calculation!S:S,ROW()),0)</f>
        <v>6</v>
      </c>
    </row>
    <row r="143" spans="1:15">
      <c r="A143" t="str">
        <f>INDEX([1]Calculation!$E:$E,ROW())</f>
        <v>New Hampshire</v>
      </c>
      <c r="B143" t="str">
        <f>INDEX([1]Calculation!$C:$C,ROW())</f>
        <v>MassINC Polling Group</v>
      </c>
      <c r="C143" t="str">
        <f>IF(INDEX([1]Calculation!$F:$F,ROW())=0,"-",INDEX([1]Calculation!$F:$F,ROW()))</f>
        <v>A/B</v>
      </c>
      <c r="D143" t="str">
        <f>INDEX([1]Calculation!$I:$I,ROW())&amp;"  "&amp;INDEX([1]Calculation!$J:$J,ROW())</f>
        <v>442  lv</v>
      </c>
      <c r="E143" s="2" t="str">
        <f>MONTH(INDEX([1]Calculation!$H:$H,ROW()))&amp;"/"&amp;DAY(INDEX([1]Calculation!$H:$H,ROW()))</f>
        <v>12/8</v>
      </c>
      <c r="F143" s="12">
        <f>ROUND(INDEX([1]Calculation!AK:AK,ROW()),1)</f>
        <v>1.3</v>
      </c>
      <c r="G143" s="8">
        <f>ROUND(INDEX([1]Calculation!K:K,ROW()),0)</f>
        <v>17</v>
      </c>
      <c r="H143" s="8">
        <f>ROUND(INDEX([1]Calculation!L:L,ROW()),0)</f>
        <v>2</v>
      </c>
      <c r="I143" s="8">
        <f>ROUND(INDEX([1]Calculation!M:M,ROW()),0)</f>
        <v>1</v>
      </c>
      <c r="J143" s="8">
        <f>ROUND(INDEX([1]Calculation!N:N,ROW()),0)</f>
        <v>18</v>
      </c>
      <c r="K143" s="8">
        <f>ROUND(INDEX([1]Calculation!O:O,ROW()),0)</f>
        <v>3</v>
      </c>
      <c r="L143" s="8">
        <f>ROUND(INDEX([1]Calculation!P:P,ROW()),0)</f>
        <v>15</v>
      </c>
      <c r="M143" s="8">
        <f>ROUND(INDEX([1]Calculation!Q:Q,ROW()),0)</f>
        <v>3</v>
      </c>
      <c r="N143" s="8">
        <f>ROUND(INDEX([1]Calculation!R:R,ROW()),0)</f>
        <v>12</v>
      </c>
      <c r="O143" s="8">
        <f>ROUND(INDEX([1]Calculation!S:S,ROW()),0)</f>
        <v>5</v>
      </c>
    </row>
    <row r="144" spans="1:15">
      <c r="A144" t="str">
        <f>INDEX([1]Calculation!$E:$E,ROW())</f>
        <v>US</v>
      </c>
      <c r="B144" t="str">
        <f>INDEX([1]Calculation!$C:$C,ROW())</f>
        <v>Monmouth University</v>
      </c>
      <c r="C144" t="str">
        <f>IF(INDEX([1]Calculation!$F:$F,ROW())=0,"-",INDEX([1]Calculation!$F:$F,ROW()))</f>
        <v>A+</v>
      </c>
      <c r="D144" t="str">
        <f>INDEX([1]Calculation!$I:$I,ROW())&amp;"  "&amp;INDEX([1]Calculation!$J:$J,ROW())</f>
        <v>384  rv</v>
      </c>
      <c r="E144" s="2" t="str">
        <f>MONTH(INDEX([1]Calculation!$H:$H,ROW()))&amp;"/"&amp;DAY(INDEX([1]Calculation!$H:$H,ROW()))</f>
        <v>12/8</v>
      </c>
      <c r="F144" s="12">
        <f>ROUND(INDEX([1]Calculation!AK:AK,ROW()),1)</f>
        <v>1.8</v>
      </c>
      <c r="G144" s="8">
        <f>ROUND(INDEX([1]Calculation!K:K,ROW()),0)</f>
        <v>26</v>
      </c>
      <c r="H144" s="8">
        <f>ROUND(INDEX([1]Calculation!L:L,ROW()),0)</f>
        <v>5</v>
      </c>
      <c r="I144" s="8">
        <f>ROUND(INDEX([1]Calculation!M:M,ROW()),0)</f>
        <v>2</v>
      </c>
      <c r="J144" s="8">
        <f>ROUND(INDEX([1]Calculation!N:N,ROW()),0)</f>
        <v>8</v>
      </c>
      <c r="K144" s="8">
        <f>ROUND(INDEX([1]Calculation!O:O,ROW()),0)</f>
        <v>4</v>
      </c>
      <c r="L144" s="8">
        <f>ROUND(INDEX([1]Calculation!P:P,ROW()),0)</f>
        <v>21</v>
      </c>
      <c r="M144" s="8">
        <f>ROUND(INDEX([1]Calculation!Q:Q,ROW()),0)</f>
        <v>1</v>
      </c>
      <c r="N144" s="8">
        <f>ROUND(INDEX([1]Calculation!R:R,ROW()),0)</f>
        <v>17</v>
      </c>
      <c r="O144" s="8">
        <f>ROUND(INDEX([1]Calculation!S:S,ROW()),0)</f>
        <v>3</v>
      </c>
    </row>
    <row r="145" spans="1:15">
      <c r="A145" t="str">
        <f>INDEX([1]Calculation!$E:$E,ROW())</f>
        <v>US</v>
      </c>
      <c r="B145" t="str">
        <f>INDEX([1]Calculation!$C:$C,ROW())</f>
        <v>Morning Consult</v>
      </c>
      <c r="C145" t="str">
        <f>IF(INDEX([1]Calculation!$F:$F,ROW())=0,"-",INDEX([1]Calculation!$F:$F,ROW()))</f>
        <v>B/C</v>
      </c>
      <c r="D145" t="str">
        <f>INDEX([1]Calculation!$I:$I,ROW())&amp;"  "&amp;INDEX([1]Calculation!$J:$J,ROW())</f>
        <v>15442  lv</v>
      </c>
      <c r="E145" s="2" t="str">
        <f>MONTH(INDEX([1]Calculation!$H:$H,ROW()))&amp;"/"&amp;DAY(INDEX([1]Calculation!$H:$H,ROW()))</f>
        <v>12/8</v>
      </c>
      <c r="F145" s="12">
        <f>ROUND(INDEX([1]Calculation!AK:AK,ROW()),1)</f>
        <v>0</v>
      </c>
      <c r="G145" s="8">
        <f>ROUND(INDEX([1]Calculation!K:K,ROW()),0)</f>
        <v>30</v>
      </c>
      <c r="H145" s="8">
        <f>ROUND(INDEX([1]Calculation!L:L,ROW()),0)</f>
        <v>6</v>
      </c>
      <c r="I145" s="8">
        <f>ROUND(INDEX([1]Calculation!M:M,ROW()),0)</f>
        <v>3</v>
      </c>
      <c r="J145" s="8">
        <f>ROUND(INDEX([1]Calculation!N:N,ROW()),0)</f>
        <v>9</v>
      </c>
      <c r="K145" s="8">
        <f>ROUND(INDEX([1]Calculation!O:O,ROW()),0)</f>
        <v>2</v>
      </c>
      <c r="L145" s="8">
        <f>ROUND(INDEX([1]Calculation!P:P,ROW()),0)</f>
        <v>22</v>
      </c>
      <c r="M145" s="8">
        <f>ROUND(INDEX([1]Calculation!Q:Q,ROW()),0)</f>
        <v>3</v>
      </c>
      <c r="N145" s="8">
        <f>ROUND(INDEX([1]Calculation!R:R,ROW()),0)</f>
        <v>16</v>
      </c>
      <c r="O145" s="8">
        <f>ROUND(INDEX([1]Calculation!S:S,ROW()),0)</f>
        <v>4</v>
      </c>
    </row>
    <row r="146" spans="1:15">
      <c r="A146" t="str">
        <f>INDEX([1]Calculation!$E:$E,ROW())</f>
        <v>California</v>
      </c>
      <c r="B146" t="str">
        <f>INDEX([1]Calculation!$C:$C,ROW())</f>
        <v>Capitol Weekly</v>
      </c>
      <c r="C146" t="str">
        <f>IF(INDEX([1]Calculation!$F:$F,ROW())=0,"-",INDEX([1]Calculation!$F:$F,ROW()))</f>
        <v>-</v>
      </c>
      <c r="D146" t="str">
        <f>INDEX([1]Calculation!$I:$I,ROW())&amp;"  "&amp;INDEX([1]Calculation!$J:$J,ROW())</f>
        <v>581  lv</v>
      </c>
      <c r="E146" s="2" t="str">
        <f>MONTH(INDEX([1]Calculation!$H:$H,ROW()))&amp;"/"&amp;DAY(INDEX([1]Calculation!$H:$H,ROW()))</f>
        <v>12/7</v>
      </c>
      <c r="F146" s="12">
        <f>ROUND(INDEX([1]Calculation!AK:AK,ROW()),1)</f>
        <v>0</v>
      </c>
      <c r="G146" s="8">
        <f>ROUND(INDEX([1]Calculation!K:K,ROW()),0)</f>
        <v>19</v>
      </c>
      <c r="H146" s="8">
        <f>ROUND(INDEX([1]Calculation!L:L,ROW()),0)</f>
        <v>5</v>
      </c>
      <c r="I146" s="8">
        <f>ROUND(INDEX([1]Calculation!M:M,ROW()),0)</f>
        <v>2</v>
      </c>
      <c r="J146" s="8">
        <f>ROUND(INDEX([1]Calculation!N:N,ROW()),0)</f>
        <v>13</v>
      </c>
      <c r="K146" s="8">
        <f>ROUND(INDEX([1]Calculation!O:O,ROW()),0)</f>
        <v>4</v>
      </c>
      <c r="L146" s="8">
        <f>ROUND(INDEX([1]Calculation!P:P,ROW()),0)</f>
        <v>19</v>
      </c>
      <c r="M146" s="8">
        <f>ROUND(INDEX([1]Calculation!Q:Q,ROW()),0)</f>
        <v>1</v>
      </c>
      <c r="N146" s="8">
        <f>ROUND(INDEX([1]Calculation!R:R,ROW()),0)</f>
        <v>21</v>
      </c>
      <c r="O146" s="8">
        <f>ROUND(INDEX([1]Calculation!S:S,ROW()),0)</f>
        <v>5</v>
      </c>
    </row>
    <row r="147" spans="1:15">
      <c r="A147" t="str">
        <f>INDEX([1]Calculation!$E:$E,ROW())</f>
        <v>California</v>
      </c>
      <c r="B147" t="str">
        <f>INDEX([1]Calculation!$C:$C,ROW())</f>
        <v>Capitol Weekly</v>
      </c>
      <c r="C147" t="str">
        <f>IF(INDEX([1]Calculation!$F:$F,ROW())=0,"-",INDEX([1]Calculation!$F:$F,ROW()))</f>
        <v>-</v>
      </c>
      <c r="D147" t="str">
        <f>INDEX([1]Calculation!$I:$I,ROW())&amp;"  "&amp;INDEX([1]Calculation!$J:$J,ROW())</f>
        <v>581  lv</v>
      </c>
      <c r="E147" s="2" t="str">
        <f>MONTH(INDEX([1]Calculation!$H:$H,ROW()))&amp;"/"&amp;DAY(INDEX([1]Calculation!$H:$H,ROW()))</f>
        <v>12/7</v>
      </c>
      <c r="F147" s="12">
        <f>ROUND(INDEX([1]Calculation!AK:AK,ROW()),1)</f>
        <v>0.6</v>
      </c>
      <c r="G147" s="8">
        <f>ROUND(INDEX([1]Calculation!K:K,ROW()),0)</f>
        <v>19</v>
      </c>
      <c r="H147" s="8">
        <f>ROUND(INDEX([1]Calculation!L:L,ROW()),0)</f>
        <v>5</v>
      </c>
      <c r="I147" s="8">
        <f>ROUND(INDEX([1]Calculation!M:M,ROW()),0)</f>
        <v>2</v>
      </c>
      <c r="J147" s="8">
        <f>ROUND(INDEX([1]Calculation!N:N,ROW()),0)</f>
        <v>14</v>
      </c>
      <c r="K147" s="8">
        <f>ROUND(INDEX([1]Calculation!O:O,ROW()),0)</f>
        <v>4</v>
      </c>
      <c r="L147" s="8">
        <f>ROUND(INDEX([1]Calculation!P:P,ROW()),0)</f>
        <v>19</v>
      </c>
      <c r="M147" s="8">
        <f>ROUND(INDEX([1]Calculation!Q:Q,ROW()),0)</f>
        <v>1</v>
      </c>
      <c r="N147" s="8">
        <f>ROUND(INDEX([1]Calculation!R:R,ROW()),0)</f>
        <v>23</v>
      </c>
      <c r="O147" s="8">
        <f>ROUND(INDEX([1]Calculation!S:S,ROW()),0)</f>
        <v>5</v>
      </c>
    </row>
    <row r="148" spans="1:15">
      <c r="A148" t="str">
        <f>INDEX([1]Calculation!$E:$E,ROW())</f>
        <v>US</v>
      </c>
      <c r="B148" t="str">
        <f>INDEX([1]Calculation!$C:$C,ROW())</f>
        <v>Ipsos</v>
      </c>
      <c r="C148" t="str">
        <f>IF(INDEX([1]Calculation!$F:$F,ROW())=0,"-",INDEX([1]Calculation!$F:$F,ROW()))</f>
        <v>B-</v>
      </c>
      <c r="D148" t="str">
        <f>INDEX([1]Calculation!$I:$I,ROW())&amp;"  "&amp;INDEX([1]Calculation!$J:$J,ROW())</f>
        <v>574  rv</v>
      </c>
      <c r="E148" s="2" t="str">
        <f>MONTH(INDEX([1]Calculation!$H:$H,ROW()))&amp;"/"&amp;DAY(INDEX([1]Calculation!$H:$H,ROW()))</f>
        <v>12/5</v>
      </c>
      <c r="F148" s="12">
        <f>ROUND(INDEX([1]Calculation!AK:AK,ROW()),1)</f>
        <v>0</v>
      </c>
      <c r="G148" s="8">
        <f>ROUND(INDEX([1]Calculation!K:K,ROW()),0)</f>
        <v>23</v>
      </c>
      <c r="H148" s="8">
        <f>ROUND(INDEX([1]Calculation!L:L,ROW()),0)</f>
        <v>5</v>
      </c>
      <c r="I148" s="8">
        <f>ROUND(INDEX([1]Calculation!M:M,ROW()),0)</f>
        <v>0</v>
      </c>
      <c r="J148" s="8">
        <f>ROUND(INDEX([1]Calculation!N:N,ROW()),0)</f>
        <v>8</v>
      </c>
      <c r="K148" s="8">
        <f>ROUND(INDEX([1]Calculation!O:O,ROW()),0)</f>
        <v>2</v>
      </c>
      <c r="L148" s="8">
        <f>ROUND(INDEX([1]Calculation!P:P,ROW()),0)</f>
        <v>15</v>
      </c>
      <c r="M148" s="8">
        <f>ROUND(INDEX([1]Calculation!Q:Q,ROW()),0)</f>
        <v>1</v>
      </c>
      <c r="N148" s="8">
        <f>ROUND(INDEX([1]Calculation!R:R,ROW()),0)</f>
        <v>12</v>
      </c>
      <c r="O148" s="8">
        <f>ROUND(INDEX([1]Calculation!S:S,ROW()),0)</f>
        <v>4</v>
      </c>
    </row>
    <row r="149" spans="1:15">
      <c r="A149" t="str">
        <f>INDEX([1]Calculation!$E:$E,ROW())</f>
        <v>US</v>
      </c>
      <c r="B149" t="str">
        <f>INDEX([1]Calculation!$C:$C,ROW())</f>
        <v>Ipsos</v>
      </c>
      <c r="C149" t="str">
        <f>IF(INDEX([1]Calculation!$F:$F,ROW())=0,"-",INDEX([1]Calculation!$F:$F,ROW()))</f>
        <v>B-</v>
      </c>
      <c r="D149" t="str">
        <f>INDEX([1]Calculation!$I:$I,ROW())&amp;"  "&amp;INDEX([1]Calculation!$J:$J,ROW())</f>
        <v>719  a</v>
      </c>
      <c r="E149" s="2" t="str">
        <f>MONTH(INDEX([1]Calculation!$H:$H,ROW()))&amp;"/"&amp;DAY(INDEX([1]Calculation!$H:$H,ROW()))</f>
        <v>12/5</v>
      </c>
      <c r="F149" s="12">
        <f>ROUND(INDEX([1]Calculation!AK:AK,ROW()),1)</f>
        <v>0</v>
      </c>
      <c r="G149" s="8">
        <f>ROUND(INDEX([1]Calculation!K:K,ROW()),0)</f>
        <v>19</v>
      </c>
      <c r="H149" s="8">
        <f>ROUND(INDEX([1]Calculation!L:L,ROW()),0)</f>
        <v>4</v>
      </c>
      <c r="I149" s="8">
        <f>ROUND(INDEX([1]Calculation!M:M,ROW()),0)</f>
        <v>1</v>
      </c>
      <c r="J149" s="8">
        <f>ROUND(INDEX([1]Calculation!N:N,ROW()),0)</f>
        <v>6</v>
      </c>
      <c r="K149" s="8">
        <f>ROUND(INDEX([1]Calculation!O:O,ROW()),0)</f>
        <v>1</v>
      </c>
      <c r="L149" s="8">
        <f>ROUND(INDEX([1]Calculation!P:P,ROW()),0)</f>
        <v>14</v>
      </c>
      <c r="M149" s="8">
        <f>ROUND(INDEX([1]Calculation!Q:Q,ROW()),0)</f>
        <v>1</v>
      </c>
      <c r="N149" s="8">
        <f>ROUND(INDEX([1]Calculation!R:R,ROW()),0)</f>
        <v>9</v>
      </c>
      <c r="O149" s="8">
        <f>ROUND(INDEX([1]Calculation!S:S,ROW()),0)</f>
        <v>3</v>
      </c>
    </row>
    <row r="150" spans="1:15">
      <c r="A150" t="str">
        <f>INDEX([1]Calculation!$E:$E,ROW())</f>
        <v>US</v>
      </c>
      <c r="B150" t="str">
        <f>INDEX([1]Calculation!$C:$C,ROW())</f>
        <v>YouGov</v>
      </c>
      <c r="C150" t="str">
        <f>IF(INDEX([1]Calculation!$F:$F,ROW())=0,"-",INDEX([1]Calculation!$F:$F,ROW()))</f>
        <v>B-</v>
      </c>
      <c r="D150" t="str">
        <f>INDEX([1]Calculation!$I:$I,ROW())&amp;"  "&amp;INDEX([1]Calculation!$J:$J,ROW())</f>
        <v>541  lv</v>
      </c>
      <c r="E150" s="2" t="str">
        <f>MONTH(INDEX([1]Calculation!$H:$H,ROW()))&amp;"/"&amp;DAY(INDEX([1]Calculation!$H:$H,ROW()))</f>
        <v>12/3</v>
      </c>
      <c r="F150" s="12">
        <f>ROUND(INDEX([1]Calculation!AK:AK,ROW()),1)</f>
        <v>0</v>
      </c>
      <c r="G150" s="8">
        <f>ROUND(INDEX([1]Calculation!K:K,ROW()),0)</f>
        <v>27</v>
      </c>
      <c r="H150" s="8">
        <f>ROUND(INDEX([1]Calculation!L:L,ROW()),0)</f>
        <v>3</v>
      </c>
      <c r="I150" s="8">
        <f>ROUND(INDEX([1]Calculation!M:M,ROW()),0)</f>
        <v>3</v>
      </c>
      <c r="J150" s="8">
        <f>ROUND(INDEX([1]Calculation!N:N,ROW()),0)</f>
        <v>12</v>
      </c>
      <c r="K150" s="8">
        <f>ROUND(INDEX([1]Calculation!O:O,ROW()),0)</f>
        <v>3</v>
      </c>
      <c r="L150" s="8">
        <f>ROUND(INDEX([1]Calculation!P:P,ROW()),0)</f>
        <v>13</v>
      </c>
      <c r="M150" s="8">
        <f>ROUND(INDEX([1]Calculation!Q:Q,ROW()),0)</f>
        <v>0</v>
      </c>
      <c r="N150" s="8">
        <f>ROUND(INDEX([1]Calculation!R:R,ROW()),0)</f>
        <v>18</v>
      </c>
      <c r="O150" s="8">
        <f>ROUND(INDEX([1]Calculation!S:S,ROW()),0)</f>
        <v>2</v>
      </c>
    </row>
    <row r="151" spans="1:15">
      <c r="A151" t="str">
        <f>INDEX([1]Calculation!$E:$E,ROW())</f>
        <v>South Carolina</v>
      </c>
      <c r="B151" t="str">
        <f>INDEX([1]Calculation!$C:$C,ROW())</f>
        <v>YouGov</v>
      </c>
      <c r="C151" t="str">
        <f>IF(INDEX([1]Calculation!$F:$F,ROW())=0,"-",INDEX([1]Calculation!$F:$F,ROW()))</f>
        <v>B-</v>
      </c>
      <c r="D151" t="str">
        <f>INDEX([1]Calculation!$I:$I,ROW())&amp;"  "&amp;INDEX([1]Calculation!$J:$J,ROW())</f>
        <v>400  lv</v>
      </c>
      <c r="E151" s="2" t="str">
        <f>MONTH(INDEX([1]Calculation!$H:$H,ROW()))&amp;"/"&amp;DAY(INDEX([1]Calculation!$H:$H,ROW()))</f>
        <v>12/2</v>
      </c>
      <c r="F151" s="12">
        <f>ROUND(INDEX([1]Calculation!AK:AK,ROW()),1)</f>
        <v>0</v>
      </c>
      <c r="G151" s="8">
        <f>ROUND(INDEX([1]Calculation!K:K,ROW()),0)</f>
        <v>61</v>
      </c>
      <c r="H151" s="8">
        <f>ROUND(INDEX([1]Calculation!L:L,ROW()),0)</f>
        <v>0</v>
      </c>
      <c r="I151" s="8">
        <f>ROUND(INDEX([1]Calculation!M:M,ROW()),0)</f>
        <v>0</v>
      </c>
      <c r="J151" s="8">
        <f>ROUND(INDEX([1]Calculation!N:N,ROW()),0)</f>
        <v>0</v>
      </c>
      <c r="K151" s="8">
        <f>ROUND(INDEX([1]Calculation!O:O,ROW()),0)</f>
        <v>0</v>
      </c>
      <c r="L151" s="8">
        <f>ROUND(INDEX([1]Calculation!P:P,ROW()),0)</f>
        <v>0</v>
      </c>
      <c r="M151" s="8">
        <f>ROUND(INDEX([1]Calculation!Q:Q,ROW()),0)</f>
        <v>0</v>
      </c>
      <c r="N151" s="8">
        <f>ROUND(INDEX([1]Calculation!R:R,ROW()),0)</f>
        <v>29</v>
      </c>
      <c r="O151" s="8">
        <f>ROUND(INDEX([1]Calculation!S:S,ROW()),0)</f>
        <v>0</v>
      </c>
    </row>
    <row r="152" spans="1:15">
      <c r="A152" t="str">
        <f>INDEX([1]Calculation!$E:$E,ROW())</f>
        <v>South Carolina</v>
      </c>
      <c r="B152" t="str">
        <f>INDEX([1]Calculation!$C:$C,ROW())</f>
        <v>YouGov</v>
      </c>
      <c r="C152" t="str">
        <f>IF(INDEX([1]Calculation!$F:$F,ROW())=0,"-",INDEX([1]Calculation!$F:$F,ROW()))</f>
        <v>B-</v>
      </c>
      <c r="D152" t="str">
        <f>INDEX([1]Calculation!$I:$I,ROW())&amp;"  "&amp;INDEX([1]Calculation!$J:$J,ROW())</f>
        <v>400  lv</v>
      </c>
      <c r="E152" s="2" t="str">
        <f>MONTH(INDEX([1]Calculation!$H:$H,ROW()))&amp;"/"&amp;DAY(INDEX([1]Calculation!$H:$H,ROW()))</f>
        <v>12/2</v>
      </c>
      <c r="F152" s="12">
        <f>ROUND(INDEX([1]Calculation!AK:AK,ROW()),1)</f>
        <v>5.4</v>
      </c>
      <c r="G152" s="8">
        <f>ROUND(INDEX([1]Calculation!K:K,ROW()),0)</f>
        <v>39</v>
      </c>
      <c r="H152" s="8">
        <f>ROUND(INDEX([1]Calculation!L:L,ROW()),0)</f>
        <v>2</v>
      </c>
      <c r="I152" s="8">
        <f>ROUND(INDEX([1]Calculation!M:M,ROW()),0)</f>
        <v>2</v>
      </c>
      <c r="J152" s="8">
        <f>ROUND(INDEX([1]Calculation!N:N,ROW()),0)</f>
        <v>10</v>
      </c>
      <c r="K152" s="8">
        <f>ROUND(INDEX([1]Calculation!O:O,ROW()),0)</f>
        <v>2</v>
      </c>
      <c r="L152" s="8">
        <f>ROUND(INDEX([1]Calculation!P:P,ROW()),0)</f>
        <v>13</v>
      </c>
      <c r="M152" s="8">
        <f>ROUND(INDEX([1]Calculation!Q:Q,ROW()),0)</f>
        <v>7</v>
      </c>
      <c r="N152" s="8">
        <f>ROUND(INDEX([1]Calculation!R:R,ROW()),0)</f>
        <v>10</v>
      </c>
      <c r="O152" s="8">
        <f>ROUND(INDEX([1]Calculation!S:S,ROW()),0)</f>
        <v>3</v>
      </c>
    </row>
    <row r="153" spans="1:15">
      <c r="A153" t="str">
        <f>INDEX([1]Calculation!$E:$E,ROW())</f>
        <v>US</v>
      </c>
      <c r="B153" t="str">
        <f>INDEX([1]Calculation!$C:$C,ROW())</f>
        <v>David Binder Research</v>
      </c>
      <c r="C153" t="str">
        <f>IF(INDEX([1]Calculation!$F:$F,ROW())=0,"-",INDEX([1]Calculation!$F:$F,ROW()))</f>
        <v>-</v>
      </c>
      <c r="D153" t="str">
        <f>INDEX([1]Calculation!$I:$I,ROW())&amp;"  "&amp;INDEX([1]Calculation!$J:$J,ROW())</f>
        <v>1200  lv</v>
      </c>
      <c r="E153" s="2" t="str">
        <f>MONTH(INDEX([1]Calculation!$H:$H,ROW()))&amp;"/"&amp;DAY(INDEX([1]Calculation!$H:$H,ROW()))</f>
        <v>12/1</v>
      </c>
      <c r="F153" s="12">
        <f>ROUND(INDEX([1]Calculation!AK:AK,ROW()),1)</f>
        <v>5.4</v>
      </c>
      <c r="G153" s="8">
        <f>ROUND(INDEX([1]Calculation!K:K,ROW()),0)</f>
        <v>29</v>
      </c>
      <c r="H153" s="8">
        <f>ROUND(INDEX([1]Calculation!L:L,ROW()),0)</f>
        <v>8</v>
      </c>
      <c r="I153" s="8">
        <f>ROUND(INDEX([1]Calculation!M:M,ROW()),0)</f>
        <v>2</v>
      </c>
      <c r="J153" s="8">
        <f>ROUND(INDEX([1]Calculation!N:N,ROW()),0)</f>
        <v>10</v>
      </c>
      <c r="K153" s="8">
        <f>ROUND(INDEX([1]Calculation!O:O,ROW()),0)</f>
        <v>2</v>
      </c>
      <c r="L153" s="8">
        <f>ROUND(INDEX([1]Calculation!P:P,ROW()),0)</f>
        <v>15</v>
      </c>
      <c r="M153" s="8">
        <f>ROUND(INDEX([1]Calculation!Q:Q,ROW()),0)</f>
        <v>2</v>
      </c>
      <c r="N153" s="8">
        <f>ROUND(INDEX([1]Calculation!R:R,ROW()),0)</f>
        <v>14</v>
      </c>
      <c r="O153" s="8">
        <f>ROUND(INDEX([1]Calculation!S:S,ROW()),0)</f>
        <v>2</v>
      </c>
    </row>
    <row r="154" spans="1:15">
      <c r="A154" t="str">
        <f>INDEX([1]Calculation!$E:$E,ROW())</f>
        <v>US</v>
      </c>
      <c r="B154" t="str">
        <f>INDEX([1]Calculation!$C:$C,ROW())</f>
        <v>Morning Consult</v>
      </c>
      <c r="C154" t="str">
        <f>IF(INDEX([1]Calculation!$F:$F,ROW())=0,"-",INDEX([1]Calculation!$F:$F,ROW()))</f>
        <v>B/C</v>
      </c>
      <c r="D154" t="str">
        <f>INDEX([1]Calculation!$I:$I,ROW())&amp;"  "&amp;INDEX([1]Calculation!$J:$J,ROW())</f>
        <v>15773  lv</v>
      </c>
      <c r="E154" s="2" t="str">
        <f>MONTH(INDEX([1]Calculation!$H:$H,ROW()))&amp;"/"&amp;DAY(INDEX([1]Calculation!$H:$H,ROW()))</f>
        <v>12/1</v>
      </c>
      <c r="F154" s="12">
        <f>ROUND(INDEX([1]Calculation!AK:AK,ROW()),1)</f>
        <v>0</v>
      </c>
      <c r="G154" s="8">
        <f>ROUND(INDEX([1]Calculation!K:K,ROW()),0)</f>
        <v>29</v>
      </c>
      <c r="H154" s="8">
        <f>ROUND(INDEX([1]Calculation!L:L,ROW()),0)</f>
        <v>5</v>
      </c>
      <c r="I154" s="8">
        <f>ROUND(INDEX([1]Calculation!M:M,ROW()),0)</f>
        <v>2</v>
      </c>
      <c r="J154" s="8">
        <f>ROUND(INDEX([1]Calculation!N:N,ROW()),0)</f>
        <v>9</v>
      </c>
      <c r="K154" s="8">
        <f>ROUND(INDEX([1]Calculation!O:O,ROW()),0)</f>
        <v>2</v>
      </c>
      <c r="L154" s="8">
        <f>ROUND(INDEX([1]Calculation!P:P,ROW()),0)</f>
        <v>20</v>
      </c>
      <c r="M154" s="8">
        <f>ROUND(INDEX([1]Calculation!Q:Q,ROW()),0)</f>
        <v>2</v>
      </c>
      <c r="N154" s="8">
        <f>ROUND(INDEX([1]Calculation!R:R,ROW()),0)</f>
        <v>15</v>
      </c>
      <c r="O154" s="8">
        <f>ROUND(INDEX([1]Calculation!S:S,ROW()),0)</f>
        <v>4</v>
      </c>
    </row>
    <row r="155" spans="1:15">
      <c r="A155" t="str">
        <f>INDEX([1]Calculation!$E:$E,ROW())</f>
        <v>US</v>
      </c>
      <c r="B155" t="str">
        <f>INDEX([1]Calculation!$C:$C,ROW())</f>
        <v>Harris Insights &amp; Analytics</v>
      </c>
      <c r="C155" t="str">
        <f>IF(INDEX([1]Calculation!$F:$F,ROW())=0,"-",INDEX([1]Calculation!$F:$F,ROW()))</f>
        <v>C+</v>
      </c>
      <c r="D155" t="str">
        <f>INDEX([1]Calculation!$I:$I,ROW())&amp;"  "&amp;INDEX([1]Calculation!$J:$J,ROW())</f>
        <v>437  rv</v>
      </c>
      <c r="E155" s="2" t="str">
        <f>MONTH(INDEX([1]Calculation!$H:$H,ROW()))&amp;"/"&amp;DAY(INDEX([1]Calculation!$H:$H,ROW()))</f>
        <v>12/1</v>
      </c>
      <c r="F155" s="12">
        <f>ROUND(INDEX([1]Calculation!AK:AK,ROW()),1)</f>
        <v>0</v>
      </c>
      <c r="G155" s="8">
        <f>ROUND(INDEX([1]Calculation!K:K,ROW()),0)</f>
        <v>31</v>
      </c>
      <c r="H155" s="8">
        <f>ROUND(INDEX([1]Calculation!L:L,ROW()),0)</f>
        <v>6</v>
      </c>
      <c r="I155" s="8">
        <f>ROUND(INDEX([1]Calculation!M:M,ROW()),0)</f>
        <v>1</v>
      </c>
      <c r="J155" s="8">
        <f>ROUND(INDEX([1]Calculation!N:N,ROW()),0)</f>
        <v>9</v>
      </c>
      <c r="K155" s="8">
        <f>ROUND(INDEX([1]Calculation!O:O,ROW()),0)</f>
        <v>2</v>
      </c>
      <c r="L155" s="8">
        <f>ROUND(INDEX([1]Calculation!P:P,ROW()),0)</f>
        <v>15</v>
      </c>
      <c r="M155" s="8">
        <f>ROUND(INDEX([1]Calculation!Q:Q,ROW()),0)</f>
        <v>2</v>
      </c>
      <c r="N155" s="8">
        <f>ROUND(INDEX([1]Calculation!R:R,ROW()),0)</f>
        <v>10</v>
      </c>
      <c r="O155" s="8">
        <f>ROUND(INDEX([1]Calculation!S:S,ROW()),0)</f>
        <v>2</v>
      </c>
    </row>
    <row r="156" spans="1:15">
      <c r="A156" t="str">
        <f>INDEX([1]Calculation!$E:$E,ROW())</f>
        <v>US</v>
      </c>
      <c r="B156" t="str">
        <f>INDEX([1]Calculation!$C:$C,ROW())</f>
        <v>Harris Insights &amp; Analytics</v>
      </c>
      <c r="C156" t="str">
        <f>IF(INDEX([1]Calculation!$F:$F,ROW())=0,"-",INDEX([1]Calculation!$F:$F,ROW()))</f>
        <v>C+</v>
      </c>
      <c r="D156" t="str">
        <f>INDEX([1]Calculation!$I:$I,ROW())&amp;"  "&amp;INDEX([1]Calculation!$J:$J,ROW())</f>
        <v>756  rv</v>
      </c>
      <c r="E156" s="2" t="str">
        <f>MONTH(INDEX([1]Calculation!$H:$H,ROW()))&amp;"/"&amp;DAY(INDEX([1]Calculation!$H:$H,ROW()))</f>
        <v>11/29</v>
      </c>
      <c r="F156" s="12">
        <f>ROUND(INDEX([1]Calculation!AK:AK,ROW()),1)</f>
        <v>0</v>
      </c>
      <c r="G156" s="8">
        <f>ROUND(INDEX([1]Calculation!K:K,ROW()),0)</f>
        <v>20</v>
      </c>
      <c r="H156" s="8">
        <f>ROUND(INDEX([1]Calculation!L:L,ROW()),0)</f>
        <v>4</v>
      </c>
      <c r="I156" s="8">
        <f>ROUND(INDEX([1]Calculation!M:M,ROW()),0)</f>
        <v>1</v>
      </c>
      <c r="J156" s="8">
        <f>ROUND(INDEX([1]Calculation!N:N,ROW()),0)</f>
        <v>5</v>
      </c>
      <c r="K156" s="8">
        <f>ROUND(INDEX([1]Calculation!O:O,ROW()),0)</f>
        <v>2</v>
      </c>
      <c r="L156" s="8">
        <f>ROUND(INDEX([1]Calculation!P:P,ROW()),0)</f>
        <v>12</v>
      </c>
      <c r="M156" s="8">
        <f>ROUND(INDEX([1]Calculation!Q:Q,ROW()),0)</f>
        <v>2</v>
      </c>
      <c r="N156" s="8">
        <f>ROUND(INDEX([1]Calculation!R:R,ROW()),0)</f>
        <v>9</v>
      </c>
      <c r="O156" s="8">
        <f>ROUND(INDEX([1]Calculation!S:S,ROW()),0)</f>
        <v>2</v>
      </c>
    </row>
    <row r="157" spans="1:15">
      <c r="A157" t="str">
        <f>INDEX([1]Calculation!$E:$E,ROW())</f>
        <v>US</v>
      </c>
      <c r="B157" t="str">
        <f>INDEX([1]Calculation!$C:$C,ROW())</f>
        <v>Harris Insights &amp; Analytics</v>
      </c>
      <c r="C157" t="str">
        <f>IF(INDEX([1]Calculation!$F:$F,ROW())=0,"-",INDEX([1]Calculation!$F:$F,ROW()))</f>
        <v>C+</v>
      </c>
      <c r="D157" t="str">
        <f>INDEX([1]Calculation!$I:$I,ROW())&amp;"  "&amp;INDEX([1]Calculation!$J:$J,ROW())</f>
        <v>756  rv</v>
      </c>
      <c r="E157" s="2" t="str">
        <f>MONTH(INDEX([1]Calculation!$H:$H,ROW()))&amp;"/"&amp;DAY(INDEX([1]Calculation!$H:$H,ROW()))</f>
        <v>11/29</v>
      </c>
      <c r="F157" s="12">
        <f>ROUND(INDEX([1]Calculation!AK:AK,ROW()),1)</f>
        <v>0</v>
      </c>
      <c r="G157" s="8">
        <f>ROUND(INDEX([1]Calculation!K:K,ROW()),0)</f>
        <v>29</v>
      </c>
      <c r="H157" s="8">
        <f>ROUND(INDEX([1]Calculation!L:L,ROW()),0)</f>
        <v>7</v>
      </c>
      <c r="I157" s="8">
        <f>ROUND(INDEX([1]Calculation!M:M,ROW()),0)</f>
        <v>1</v>
      </c>
      <c r="J157" s="8">
        <f>ROUND(INDEX([1]Calculation!N:N,ROW()),0)</f>
        <v>8</v>
      </c>
      <c r="K157" s="8">
        <f>ROUND(INDEX([1]Calculation!O:O,ROW()),0)</f>
        <v>2</v>
      </c>
      <c r="L157" s="8">
        <f>ROUND(INDEX([1]Calculation!P:P,ROW()),0)</f>
        <v>16</v>
      </c>
      <c r="M157" s="8">
        <f>ROUND(INDEX([1]Calculation!Q:Q,ROW()),0)</f>
        <v>2</v>
      </c>
      <c r="N157" s="8">
        <f>ROUND(INDEX([1]Calculation!R:R,ROW()),0)</f>
        <v>13</v>
      </c>
      <c r="O157" s="8">
        <f>ROUND(INDEX([1]Calculation!S:S,ROW()),0)</f>
        <v>3</v>
      </c>
    </row>
    <row r="158" spans="1:15">
      <c r="A158" t="str">
        <f>INDEX([1]Calculation!$E:$E,ROW())</f>
        <v>California</v>
      </c>
      <c r="B158" t="str">
        <f>INDEX([1]Calculation!$C:$C,ROW())</f>
        <v>University of California, Berkeley</v>
      </c>
      <c r="C158" t="str">
        <f>IF(INDEX([1]Calculation!$F:$F,ROW())=0,"-",INDEX([1]Calculation!$F:$F,ROW()))</f>
        <v>B/C</v>
      </c>
      <c r="D158" t="str">
        <f>INDEX([1]Calculation!$I:$I,ROW())&amp;"  "&amp;INDEX([1]Calculation!$J:$J,ROW())</f>
        <v>1694  lv</v>
      </c>
      <c r="E158" s="2" t="str">
        <f>MONTH(INDEX([1]Calculation!$H:$H,ROW()))&amp;"/"&amp;DAY(INDEX([1]Calculation!$H:$H,ROW()))</f>
        <v>11/27</v>
      </c>
      <c r="F158" s="12">
        <f>ROUND(INDEX([1]Calculation!AK:AK,ROW()),1)</f>
        <v>1.1000000000000001</v>
      </c>
      <c r="G158" s="8">
        <f>ROUND(INDEX([1]Calculation!K:K,ROW()),0)</f>
        <v>14</v>
      </c>
      <c r="H158" s="8">
        <f>ROUND(INDEX([1]Calculation!L:L,ROW()),0)</f>
        <v>2</v>
      </c>
      <c r="I158" s="8">
        <f>ROUND(INDEX([1]Calculation!M:M,ROW()),0)</f>
        <v>1</v>
      </c>
      <c r="J158" s="8">
        <f>ROUND(INDEX([1]Calculation!N:N,ROW()),0)</f>
        <v>12</v>
      </c>
      <c r="K158" s="8">
        <f>ROUND(INDEX([1]Calculation!O:O,ROW()),0)</f>
        <v>3</v>
      </c>
      <c r="L158" s="8">
        <f>ROUND(INDEX([1]Calculation!P:P,ROW()),0)</f>
        <v>24</v>
      </c>
      <c r="M158" s="8">
        <f>ROUND(INDEX([1]Calculation!Q:Q,ROW()),0)</f>
        <v>1</v>
      </c>
      <c r="N158" s="8">
        <f>ROUND(INDEX([1]Calculation!R:R,ROW()),0)</f>
        <v>22</v>
      </c>
      <c r="O158" s="8">
        <f>ROUND(INDEX([1]Calculation!S:S,ROW()),0)</f>
        <v>3</v>
      </c>
    </row>
    <row r="159" spans="1:15">
      <c r="A159" t="str">
        <f>INDEX([1]Calculation!$E:$E,ROW())</f>
        <v>US</v>
      </c>
      <c r="B159" t="str">
        <f>INDEX([1]Calculation!$C:$C,ROW())</f>
        <v>YouGov</v>
      </c>
      <c r="C159" t="str">
        <f>IF(INDEX([1]Calculation!$F:$F,ROW())=0,"-",INDEX([1]Calculation!$F:$F,ROW()))</f>
        <v>B-</v>
      </c>
      <c r="D159" t="str">
        <f>INDEX([1]Calculation!$I:$I,ROW())&amp;"  "&amp;INDEX([1]Calculation!$J:$J,ROW())</f>
        <v>550  lv</v>
      </c>
      <c r="E159" s="2" t="str">
        <f>MONTH(INDEX([1]Calculation!$H:$H,ROW()))&amp;"/"&amp;DAY(INDEX([1]Calculation!$H:$H,ROW()))</f>
        <v>11/26</v>
      </c>
      <c r="F159" s="12">
        <f>ROUND(INDEX([1]Calculation!AK:AK,ROW()),1)</f>
        <v>0</v>
      </c>
      <c r="G159" s="8">
        <f>ROUND(INDEX([1]Calculation!K:K,ROW()),0)</f>
        <v>23</v>
      </c>
      <c r="H159" s="8">
        <f>ROUND(INDEX([1]Calculation!L:L,ROW()),0)</f>
        <v>3</v>
      </c>
      <c r="I159" s="8">
        <f>ROUND(INDEX([1]Calculation!M:M,ROW()),0)</f>
        <v>2</v>
      </c>
      <c r="J159" s="8">
        <f>ROUND(INDEX([1]Calculation!N:N,ROW()),0)</f>
        <v>12</v>
      </c>
      <c r="K159" s="8">
        <f>ROUND(INDEX([1]Calculation!O:O,ROW()),0)</f>
        <v>3</v>
      </c>
      <c r="L159" s="8">
        <f>ROUND(INDEX([1]Calculation!P:P,ROW()),0)</f>
        <v>15</v>
      </c>
      <c r="M159" s="8">
        <f>ROUND(INDEX([1]Calculation!Q:Q,ROW()),0)</f>
        <v>1</v>
      </c>
      <c r="N159" s="8">
        <f>ROUND(INDEX([1]Calculation!R:R,ROW()),0)</f>
        <v>17</v>
      </c>
      <c r="O159" s="8">
        <f>ROUND(INDEX([1]Calculation!S:S,ROW()),0)</f>
        <v>3</v>
      </c>
    </row>
    <row r="160" spans="1:15">
      <c r="A160" t="str">
        <f>INDEX([1]Calculation!$E:$E,ROW())</f>
        <v>New Hampshire</v>
      </c>
      <c r="B160" t="str">
        <f>INDEX([1]Calculation!$C:$C,ROW())</f>
        <v>Emerson College</v>
      </c>
      <c r="C160" t="str">
        <f>IF(INDEX([1]Calculation!$F:$F,ROW())=0,"-",INDEX([1]Calculation!$F:$F,ROW()))</f>
        <v>A-</v>
      </c>
      <c r="D160" t="str">
        <f>INDEX([1]Calculation!$I:$I,ROW())&amp;"  "&amp;INDEX([1]Calculation!$J:$J,ROW())</f>
        <v>549  lv</v>
      </c>
      <c r="E160" s="2" t="str">
        <f>MONTH(INDEX([1]Calculation!$H:$H,ROW()))&amp;"/"&amp;DAY(INDEX([1]Calculation!$H:$H,ROW()))</f>
        <v>11/26</v>
      </c>
      <c r="F160" s="12">
        <f>ROUND(INDEX([1]Calculation!AK:AK,ROW()),1)</f>
        <v>1.4</v>
      </c>
      <c r="G160" s="8">
        <f>ROUND(INDEX([1]Calculation!K:K,ROW()),0)</f>
        <v>14</v>
      </c>
      <c r="H160" s="8">
        <f>ROUND(INDEX([1]Calculation!L:L,ROW()),0)</f>
        <v>1</v>
      </c>
      <c r="I160" s="8">
        <f>ROUND(INDEX([1]Calculation!M:M,ROW()),0)</f>
        <v>2</v>
      </c>
      <c r="J160" s="8">
        <f>ROUND(INDEX([1]Calculation!N:N,ROW()),0)</f>
        <v>22</v>
      </c>
      <c r="K160" s="8">
        <f>ROUND(INDEX([1]Calculation!O:O,ROW()),0)</f>
        <v>2</v>
      </c>
      <c r="L160" s="8">
        <f>ROUND(INDEX([1]Calculation!P:P,ROW()),0)</f>
        <v>26</v>
      </c>
      <c r="M160" s="8">
        <f>ROUND(INDEX([1]Calculation!Q:Q,ROW()),0)</f>
        <v>3</v>
      </c>
      <c r="N160" s="8">
        <f>ROUND(INDEX([1]Calculation!R:R,ROW()),0)</f>
        <v>14</v>
      </c>
      <c r="O160" s="8">
        <f>ROUND(INDEX([1]Calculation!S:S,ROW()),0)</f>
        <v>5</v>
      </c>
    </row>
    <row r="161" spans="1:15">
      <c r="A161" t="str">
        <f>INDEX([1]Calculation!$E:$E,ROW())</f>
        <v>Delaware</v>
      </c>
      <c r="B161" t="str">
        <f>INDEX([1]Calculation!$C:$C,ROW())</f>
        <v>Data for Progress</v>
      </c>
      <c r="C161" t="str">
        <f>IF(INDEX([1]Calculation!$F:$F,ROW())=0,"-",INDEX([1]Calculation!$F:$F,ROW()))</f>
        <v>B/C</v>
      </c>
      <c r="D161" t="str">
        <f>INDEX([1]Calculation!$I:$I,ROW())&amp;"  "&amp;INDEX([1]Calculation!$J:$J,ROW())</f>
        <v>528  lv</v>
      </c>
      <c r="E161" s="2" t="str">
        <f>MONTH(INDEX([1]Calculation!$H:$H,ROW()))&amp;"/"&amp;DAY(INDEX([1]Calculation!$H:$H,ROW()))</f>
        <v>11/25</v>
      </c>
      <c r="F161" s="12">
        <f>ROUND(INDEX([1]Calculation!AK:AK,ROW()),1)</f>
        <v>5</v>
      </c>
      <c r="G161" s="8">
        <f>ROUND(INDEX([1]Calculation!K:K,ROW()),0)</f>
        <v>35</v>
      </c>
      <c r="H161" s="8">
        <f>ROUND(INDEX([1]Calculation!L:L,ROW()),0)</f>
        <v>1</v>
      </c>
      <c r="I161" s="8">
        <f>ROUND(INDEX([1]Calculation!M:M,ROW()),0)</f>
        <v>3</v>
      </c>
      <c r="J161" s="8">
        <f>ROUND(INDEX([1]Calculation!N:N,ROW()),0)</f>
        <v>8</v>
      </c>
      <c r="K161" s="8">
        <f>ROUND(INDEX([1]Calculation!O:O,ROW()),0)</f>
        <v>1</v>
      </c>
      <c r="L161" s="8">
        <f>ROUND(INDEX([1]Calculation!P:P,ROW()),0)</f>
        <v>13</v>
      </c>
      <c r="M161" s="8">
        <f>ROUND(INDEX([1]Calculation!Q:Q,ROW()),0)</f>
        <v>0</v>
      </c>
      <c r="N161" s="8">
        <f>ROUND(INDEX([1]Calculation!R:R,ROW()),0)</f>
        <v>11</v>
      </c>
      <c r="O161" s="8">
        <f>ROUND(INDEX([1]Calculation!S:S,ROW()),0)</f>
        <v>1</v>
      </c>
    </row>
    <row r="162" spans="1:15">
      <c r="A162" t="str">
        <f>INDEX([1]Calculation!$E:$E,ROW())</f>
        <v>Illinois</v>
      </c>
      <c r="B162" t="str">
        <f>INDEX([1]Calculation!$C:$C,ROW())</f>
        <v>Victory Research</v>
      </c>
      <c r="C162" t="str">
        <f>IF(INDEX([1]Calculation!$F:$F,ROW())=0,"-",INDEX([1]Calculation!$F:$F,ROW()))</f>
        <v>B/C</v>
      </c>
      <c r="D162" t="str">
        <f>INDEX([1]Calculation!$I:$I,ROW())&amp;"  "&amp;INDEX([1]Calculation!$J:$J,ROW())</f>
        <v>1200  lv</v>
      </c>
      <c r="E162" s="2" t="str">
        <f>MONTH(INDEX([1]Calculation!$H:$H,ROW()))&amp;"/"&amp;DAY(INDEX([1]Calculation!$H:$H,ROW()))</f>
        <v>11/25</v>
      </c>
      <c r="F162" s="12">
        <f>ROUND(INDEX([1]Calculation!AK:AK,ROW()),1)</f>
        <v>7.3</v>
      </c>
      <c r="G162" s="8">
        <f>ROUND(INDEX([1]Calculation!K:K,ROW()),0)</f>
        <v>23</v>
      </c>
      <c r="H162" s="8">
        <f>ROUND(INDEX([1]Calculation!L:L,ROW()),0)</f>
        <v>4</v>
      </c>
      <c r="I162" s="8">
        <f>ROUND(INDEX([1]Calculation!M:M,ROW()),0)</f>
        <v>2</v>
      </c>
      <c r="J162" s="8">
        <f>ROUND(INDEX([1]Calculation!N:N,ROW()),0)</f>
        <v>16</v>
      </c>
      <c r="K162" s="8">
        <f>ROUND(INDEX([1]Calculation!O:O,ROW()),0)</f>
        <v>3</v>
      </c>
      <c r="L162" s="8">
        <f>ROUND(INDEX([1]Calculation!P:P,ROW()),0)</f>
        <v>15</v>
      </c>
      <c r="M162" s="8">
        <f>ROUND(INDEX([1]Calculation!Q:Q,ROW()),0)</f>
        <v>2</v>
      </c>
      <c r="N162" s="8">
        <f>ROUND(INDEX([1]Calculation!R:R,ROW()),0)</f>
        <v>17</v>
      </c>
      <c r="O162" s="8">
        <f>ROUND(INDEX([1]Calculation!S:S,ROW()),0)</f>
        <v>1</v>
      </c>
    </row>
    <row r="163" spans="1:15">
      <c r="A163" t="str">
        <f>INDEX([1]Calculation!$E:$E,ROW())</f>
        <v>US</v>
      </c>
      <c r="B163" t="str">
        <f>INDEX([1]Calculation!$C:$C,ROW())</f>
        <v>Quinnipiac University</v>
      </c>
      <c r="C163" t="str">
        <f>IF(INDEX([1]Calculation!$F:$F,ROW())=0,"-",INDEX([1]Calculation!$F:$F,ROW()))</f>
        <v>B+</v>
      </c>
      <c r="D163" t="str">
        <f>INDEX([1]Calculation!$I:$I,ROW())&amp;"  "&amp;INDEX([1]Calculation!$J:$J,ROW())</f>
        <v>574  rv</v>
      </c>
      <c r="E163" s="2" t="str">
        <f>MONTH(INDEX([1]Calculation!$H:$H,ROW()))&amp;"/"&amp;DAY(INDEX([1]Calculation!$H:$H,ROW()))</f>
        <v>11/25</v>
      </c>
      <c r="F163" s="12">
        <f>ROUND(INDEX([1]Calculation!AK:AK,ROW()),1)</f>
        <v>0.1</v>
      </c>
      <c r="G163" s="8">
        <f>ROUND(INDEX([1]Calculation!K:K,ROW()),0)</f>
        <v>24</v>
      </c>
      <c r="H163" s="8">
        <f>ROUND(INDEX([1]Calculation!L:L,ROW()),0)</f>
        <v>3</v>
      </c>
      <c r="I163" s="8">
        <f>ROUND(INDEX([1]Calculation!M:M,ROW()),0)</f>
        <v>2</v>
      </c>
      <c r="J163" s="8">
        <f>ROUND(INDEX([1]Calculation!N:N,ROW()),0)</f>
        <v>16</v>
      </c>
      <c r="K163" s="8">
        <f>ROUND(INDEX([1]Calculation!O:O,ROW()),0)</f>
        <v>3</v>
      </c>
      <c r="L163" s="8">
        <f>ROUND(INDEX([1]Calculation!P:P,ROW()),0)</f>
        <v>13</v>
      </c>
      <c r="M163" s="8">
        <f>ROUND(INDEX([1]Calculation!Q:Q,ROW()),0)</f>
        <v>0</v>
      </c>
      <c r="N163" s="8">
        <f>ROUND(INDEX([1]Calculation!R:R,ROW()),0)</f>
        <v>14</v>
      </c>
      <c r="O163" s="8">
        <f>ROUND(INDEX([1]Calculation!S:S,ROW()),0)</f>
        <v>2</v>
      </c>
    </row>
    <row r="164" spans="1:15">
      <c r="A164" t="str">
        <f>INDEX([1]Calculation!$E:$E,ROW())</f>
        <v>US</v>
      </c>
      <c r="B164" t="str">
        <f>INDEX([1]Calculation!$C:$C,ROW())</f>
        <v>Ipsos</v>
      </c>
      <c r="C164" t="str">
        <f>IF(INDEX([1]Calculation!$F:$F,ROW())=0,"-",INDEX([1]Calculation!$F:$F,ROW()))</f>
        <v>B-</v>
      </c>
      <c r="D164" t="str">
        <f>INDEX([1]Calculation!$I:$I,ROW())&amp;"  "&amp;INDEX([1]Calculation!$J:$J,ROW())</f>
        <v>589  rv</v>
      </c>
      <c r="E164" s="2" t="str">
        <f>MONTH(INDEX([1]Calculation!$H:$H,ROW()))&amp;"/"&amp;DAY(INDEX([1]Calculation!$H:$H,ROW()))</f>
        <v>11/22</v>
      </c>
      <c r="F164" s="12">
        <f>ROUND(INDEX([1]Calculation!AK:AK,ROW()),1)</f>
        <v>0</v>
      </c>
      <c r="G164" s="8">
        <f>ROUND(INDEX([1]Calculation!K:K,ROW()),0)</f>
        <v>23</v>
      </c>
      <c r="H164" s="8">
        <f>ROUND(INDEX([1]Calculation!L:L,ROW()),0)</f>
        <v>0</v>
      </c>
      <c r="I164" s="8">
        <f>ROUND(INDEX([1]Calculation!M:M,ROW()),0)</f>
        <v>0</v>
      </c>
      <c r="J164" s="8">
        <f>ROUND(INDEX([1]Calculation!N:N,ROW()),0)</f>
        <v>9</v>
      </c>
      <c r="K164" s="8">
        <f>ROUND(INDEX([1]Calculation!O:O,ROW()),0)</f>
        <v>2</v>
      </c>
      <c r="L164" s="8">
        <f>ROUND(INDEX([1]Calculation!P:P,ROW()),0)</f>
        <v>16</v>
      </c>
      <c r="M164" s="8">
        <f>ROUND(INDEX([1]Calculation!Q:Q,ROW()),0)</f>
        <v>2</v>
      </c>
      <c r="N164" s="8">
        <f>ROUND(INDEX([1]Calculation!R:R,ROW()),0)</f>
        <v>13</v>
      </c>
      <c r="O164" s="8">
        <f>ROUND(INDEX([1]Calculation!S:S,ROW()),0)</f>
        <v>6</v>
      </c>
    </row>
    <row r="165" spans="1:15">
      <c r="A165" t="str">
        <f>INDEX([1]Calculation!$E:$E,ROW())</f>
        <v>US</v>
      </c>
      <c r="B165" t="str">
        <f>INDEX([1]Calculation!$C:$C,ROW())</f>
        <v>SSRS</v>
      </c>
      <c r="C165" t="str">
        <f>IF(INDEX([1]Calculation!$F:$F,ROW())=0,"-",INDEX([1]Calculation!$F:$F,ROW()))</f>
        <v>A/B</v>
      </c>
      <c r="D165" t="str">
        <f>INDEX([1]Calculation!$I:$I,ROW())&amp;"  "&amp;INDEX([1]Calculation!$J:$J,ROW())</f>
        <v>431  rv</v>
      </c>
      <c r="E165" s="2" t="str">
        <f>MONTH(INDEX([1]Calculation!$H:$H,ROW()))&amp;"/"&amp;DAY(INDEX([1]Calculation!$H:$H,ROW()))</f>
        <v>11/24</v>
      </c>
      <c r="F165" s="12">
        <f>ROUND(INDEX([1]Calculation!AK:AK,ROW()),1)</f>
        <v>0</v>
      </c>
      <c r="G165" s="8">
        <f>ROUND(INDEX([1]Calculation!K:K,ROW()),0)</f>
        <v>35</v>
      </c>
      <c r="H165" s="8">
        <f>ROUND(INDEX([1]Calculation!L:L,ROW()),0)</f>
        <v>0</v>
      </c>
      <c r="I165" s="8">
        <f>ROUND(INDEX([1]Calculation!M:M,ROW()),0)</f>
        <v>0</v>
      </c>
      <c r="J165" s="8">
        <f>ROUND(INDEX([1]Calculation!N:N,ROW()),0)</f>
        <v>17</v>
      </c>
      <c r="K165" s="8">
        <f>ROUND(INDEX([1]Calculation!O:O,ROW()),0)</f>
        <v>0</v>
      </c>
      <c r="L165" s="8">
        <f>ROUND(INDEX([1]Calculation!P:P,ROW()),0)</f>
        <v>23</v>
      </c>
      <c r="M165" s="8">
        <f>ROUND(INDEX([1]Calculation!Q:Q,ROW()),0)</f>
        <v>0</v>
      </c>
      <c r="N165" s="8">
        <f>ROUND(INDEX([1]Calculation!R:R,ROW()),0)</f>
        <v>20</v>
      </c>
      <c r="O165" s="8">
        <f>ROUND(INDEX([1]Calculation!S:S,ROW()),0)</f>
        <v>0</v>
      </c>
    </row>
    <row r="166" spans="1:15">
      <c r="A166" t="str">
        <f>INDEX([1]Calculation!$E:$E,ROW())</f>
        <v>US</v>
      </c>
      <c r="B166" t="str">
        <f>INDEX([1]Calculation!$C:$C,ROW())</f>
        <v>SSRS</v>
      </c>
      <c r="C166" t="str">
        <f>IF(INDEX([1]Calculation!$F:$F,ROW())=0,"-",INDEX([1]Calculation!$F:$F,ROW()))</f>
        <v>A/B</v>
      </c>
      <c r="D166" t="str">
        <f>INDEX([1]Calculation!$I:$I,ROW())&amp;"  "&amp;INDEX([1]Calculation!$J:$J,ROW())</f>
        <v>431  rv</v>
      </c>
      <c r="E166" s="2" t="str">
        <f>MONTH(INDEX([1]Calculation!$H:$H,ROW()))&amp;"/"&amp;DAY(INDEX([1]Calculation!$H:$H,ROW()))</f>
        <v>11/24</v>
      </c>
      <c r="F166" s="12">
        <f>ROUND(INDEX([1]Calculation!AK:AK,ROW()),1)</f>
        <v>0.3</v>
      </c>
      <c r="G166" s="8">
        <f>ROUND(INDEX([1]Calculation!K:K,ROW()),0)</f>
        <v>28</v>
      </c>
      <c r="H166" s="8">
        <f>ROUND(INDEX([1]Calculation!L:L,ROW()),0)</f>
        <v>3</v>
      </c>
      <c r="I166" s="8">
        <f>ROUND(INDEX([1]Calculation!M:M,ROW()),0)</f>
        <v>2</v>
      </c>
      <c r="J166" s="8">
        <f>ROUND(INDEX([1]Calculation!N:N,ROW()),0)</f>
        <v>11</v>
      </c>
      <c r="K166" s="8">
        <f>ROUND(INDEX([1]Calculation!O:O,ROW()),0)</f>
        <v>2</v>
      </c>
      <c r="L166" s="8">
        <f>ROUND(INDEX([1]Calculation!P:P,ROW()),0)</f>
        <v>17</v>
      </c>
      <c r="M166" s="8">
        <f>ROUND(INDEX([1]Calculation!Q:Q,ROW()),0)</f>
        <v>3</v>
      </c>
      <c r="N166" s="8">
        <f>ROUND(INDEX([1]Calculation!R:R,ROW()),0)</f>
        <v>14</v>
      </c>
      <c r="O166" s="8">
        <f>ROUND(INDEX([1]Calculation!S:S,ROW()),0)</f>
        <v>3</v>
      </c>
    </row>
    <row r="167" spans="1:15">
      <c r="A167" t="str">
        <f>INDEX([1]Calculation!$E:$E,ROW())</f>
        <v>New Hampshire</v>
      </c>
      <c r="B167" t="str">
        <f>INDEX([1]Calculation!$C:$C,ROW())</f>
        <v>Suffolk University</v>
      </c>
      <c r="C167" t="str">
        <f>IF(INDEX([1]Calculation!$F:$F,ROW())=0,"-",INDEX([1]Calculation!$F:$F,ROW()))</f>
        <v>A-</v>
      </c>
      <c r="D167" t="str">
        <f>INDEX([1]Calculation!$I:$I,ROW())&amp;"  "&amp;INDEX([1]Calculation!$J:$J,ROW())</f>
        <v>500  lv</v>
      </c>
      <c r="E167" s="2" t="str">
        <f>MONTH(INDEX([1]Calculation!$H:$H,ROW()))&amp;"/"&amp;DAY(INDEX([1]Calculation!$H:$H,ROW()))</f>
        <v>11/24</v>
      </c>
      <c r="F167" s="12">
        <f>ROUND(INDEX([1]Calculation!AK:AK,ROW()),1)</f>
        <v>1.2</v>
      </c>
      <c r="G167" s="8">
        <f>ROUND(INDEX([1]Calculation!K:K,ROW()),0)</f>
        <v>12</v>
      </c>
      <c r="H167" s="8">
        <f>ROUND(INDEX([1]Calculation!L:L,ROW()),0)</f>
        <v>0</v>
      </c>
      <c r="I167" s="8">
        <f>ROUND(INDEX([1]Calculation!M:M,ROW()),0)</f>
        <v>2</v>
      </c>
      <c r="J167" s="8">
        <f>ROUND(INDEX([1]Calculation!N:N,ROW()),0)</f>
        <v>13</v>
      </c>
      <c r="K167" s="8">
        <f>ROUND(INDEX([1]Calculation!O:O,ROW()),0)</f>
        <v>1</v>
      </c>
      <c r="L167" s="8">
        <f>ROUND(INDEX([1]Calculation!P:P,ROW()),0)</f>
        <v>16</v>
      </c>
      <c r="M167" s="8">
        <f>ROUND(INDEX([1]Calculation!Q:Q,ROW()),0)</f>
        <v>2</v>
      </c>
      <c r="N167" s="8">
        <f>ROUND(INDEX([1]Calculation!R:R,ROW()),0)</f>
        <v>14</v>
      </c>
      <c r="O167" s="8">
        <f>ROUND(INDEX([1]Calculation!S:S,ROW()),0)</f>
        <v>4</v>
      </c>
    </row>
    <row r="168" spans="1:15">
      <c r="A168" t="str">
        <f>INDEX([1]Calculation!$E:$E,ROW())</f>
        <v>US</v>
      </c>
      <c r="B168" t="str">
        <f>INDEX([1]Calculation!$C:$C,ROW())</f>
        <v>Morning Consult</v>
      </c>
      <c r="C168" t="str">
        <f>IF(INDEX([1]Calculation!$F:$F,ROW())=0,"-",INDEX([1]Calculation!$F:$F,ROW()))</f>
        <v>B/C</v>
      </c>
      <c r="D168" t="str">
        <f>INDEX([1]Calculation!$I:$I,ROW())&amp;"  "&amp;INDEX([1]Calculation!$J:$J,ROW())</f>
        <v>8102  lv</v>
      </c>
      <c r="E168" s="2" t="str">
        <f>MONTH(INDEX([1]Calculation!$H:$H,ROW()))&amp;"/"&amp;DAY(INDEX([1]Calculation!$H:$H,ROW()))</f>
        <v>11/24</v>
      </c>
      <c r="F168" s="12">
        <f>ROUND(INDEX([1]Calculation!AK:AK,ROW()),1)</f>
        <v>0</v>
      </c>
      <c r="G168" s="8">
        <f>ROUND(INDEX([1]Calculation!K:K,ROW()),0)</f>
        <v>30</v>
      </c>
      <c r="H168" s="8">
        <f>ROUND(INDEX([1]Calculation!L:L,ROW()),0)</f>
        <v>2</v>
      </c>
      <c r="I168" s="8">
        <f>ROUND(INDEX([1]Calculation!M:M,ROW()),0)</f>
        <v>2</v>
      </c>
      <c r="J168" s="8">
        <f>ROUND(INDEX([1]Calculation!N:N,ROW()),0)</f>
        <v>9</v>
      </c>
      <c r="K168" s="8">
        <f>ROUND(INDEX([1]Calculation!O:O,ROW()),0)</f>
        <v>2</v>
      </c>
      <c r="L168" s="8">
        <f>ROUND(INDEX([1]Calculation!P:P,ROW()),0)</f>
        <v>21</v>
      </c>
      <c r="M168" s="8">
        <f>ROUND(INDEX([1]Calculation!Q:Q,ROW()),0)</f>
        <v>2</v>
      </c>
      <c r="N168" s="8">
        <f>ROUND(INDEX([1]Calculation!R:R,ROW()),0)</f>
        <v>15</v>
      </c>
      <c r="O168" s="8">
        <f>ROUND(INDEX([1]Calculation!S:S,ROW()),0)</f>
        <v>4</v>
      </c>
    </row>
    <row r="169" spans="1:15">
      <c r="A169" t="str">
        <f>INDEX([1]Calculation!$E:$E,ROW())</f>
        <v>US</v>
      </c>
      <c r="B169" t="str">
        <f>INDEX([1]Calculation!$C:$C,ROW())</f>
        <v>Ipsos</v>
      </c>
      <c r="C169" t="str">
        <f>IF(INDEX([1]Calculation!$F:$F,ROW())=0,"-",INDEX([1]Calculation!$F:$F,ROW()))</f>
        <v>B-</v>
      </c>
      <c r="D169" t="str">
        <f>INDEX([1]Calculation!$I:$I,ROW())&amp;"  "&amp;INDEX([1]Calculation!$J:$J,ROW())</f>
        <v>698  a</v>
      </c>
      <c r="E169" s="2" t="str">
        <f>MONTH(INDEX([1]Calculation!$H:$H,ROW()))&amp;"/"&amp;DAY(INDEX([1]Calculation!$H:$H,ROW()))</f>
        <v>11/22</v>
      </c>
      <c r="F169" s="12">
        <f>ROUND(INDEX([1]Calculation!AK:AK,ROW()),1)</f>
        <v>0</v>
      </c>
      <c r="G169" s="8">
        <f>ROUND(INDEX([1]Calculation!K:K,ROW()),0)</f>
        <v>21</v>
      </c>
      <c r="H169" s="8">
        <f>ROUND(INDEX([1]Calculation!L:L,ROW()),0)</f>
        <v>0</v>
      </c>
      <c r="I169" s="8">
        <f>ROUND(INDEX([1]Calculation!M:M,ROW()),0)</f>
        <v>1</v>
      </c>
      <c r="J169" s="8">
        <f>ROUND(INDEX([1]Calculation!N:N,ROW()),0)</f>
        <v>7</v>
      </c>
      <c r="K169" s="8">
        <f>ROUND(INDEX([1]Calculation!O:O,ROW()),0)</f>
        <v>2</v>
      </c>
      <c r="L169" s="8">
        <f>ROUND(INDEX([1]Calculation!P:P,ROW()),0)</f>
        <v>17</v>
      </c>
      <c r="M169" s="8">
        <f>ROUND(INDEX([1]Calculation!Q:Q,ROW()),0)</f>
        <v>2</v>
      </c>
      <c r="N169" s="8">
        <f>ROUND(INDEX([1]Calculation!R:R,ROW()),0)</f>
        <v>11</v>
      </c>
      <c r="O169" s="8">
        <f>ROUND(INDEX([1]Calculation!S:S,ROW()),0)</f>
        <v>5</v>
      </c>
    </row>
    <row r="170" spans="1:15">
      <c r="A170" t="str">
        <f>INDEX([1]Calculation!$E:$E,ROW())</f>
        <v>California</v>
      </c>
      <c r="B170" t="str">
        <f>INDEX([1]Calculation!$C:$C,ROW())</f>
        <v>SurveyUSA</v>
      </c>
      <c r="C170" t="str">
        <f>IF(INDEX([1]Calculation!$F:$F,ROW())=0,"-",INDEX([1]Calculation!$F:$F,ROW()))</f>
        <v>A</v>
      </c>
      <c r="D170" t="str">
        <f>INDEX([1]Calculation!$I:$I,ROW())&amp;"  "&amp;INDEX([1]Calculation!$J:$J,ROW())</f>
        <v>558  lv</v>
      </c>
      <c r="E170" s="2" t="str">
        <f>MONTH(INDEX([1]Calculation!$H:$H,ROW()))&amp;"/"&amp;DAY(INDEX([1]Calculation!$H:$H,ROW()))</f>
        <v>11/22</v>
      </c>
      <c r="F170" s="12">
        <f>ROUND(INDEX([1]Calculation!AK:AK,ROW()),1)</f>
        <v>1.7</v>
      </c>
      <c r="G170" s="8">
        <f>ROUND(INDEX([1]Calculation!K:K,ROW()),0)</f>
        <v>28</v>
      </c>
      <c r="H170" s="8">
        <f>ROUND(INDEX([1]Calculation!L:L,ROW()),0)</f>
        <v>3</v>
      </c>
      <c r="I170" s="8">
        <f>ROUND(INDEX([1]Calculation!M:M,ROW()),0)</f>
        <v>3</v>
      </c>
      <c r="J170" s="8">
        <f>ROUND(INDEX([1]Calculation!N:N,ROW()),0)</f>
        <v>8</v>
      </c>
      <c r="K170" s="8">
        <f>ROUND(INDEX([1]Calculation!O:O,ROW()),0)</f>
        <v>1</v>
      </c>
      <c r="L170" s="8">
        <f>ROUND(INDEX([1]Calculation!P:P,ROW()),0)</f>
        <v>18</v>
      </c>
      <c r="M170" s="8">
        <f>ROUND(INDEX([1]Calculation!Q:Q,ROW()),0)</f>
        <v>3</v>
      </c>
      <c r="N170" s="8">
        <f>ROUND(INDEX([1]Calculation!R:R,ROW()),0)</f>
        <v>13</v>
      </c>
      <c r="O170" s="8">
        <f>ROUND(INDEX([1]Calculation!S:S,ROW()),0)</f>
        <v>5</v>
      </c>
    </row>
    <row r="171" spans="1:15">
      <c r="A171" t="str">
        <f>INDEX([1]Calculation!$E:$E,ROW())</f>
        <v>California</v>
      </c>
      <c r="B171" t="str">
        <f>INDEX([1]Calculation!$C:$C,ROW())</f>
        <v>SurveyUSA</v>
      </c>
      <c r="C171" t="str">
        <f>IF(INDEX([1]Calculation!$F:$F,ROW())=0,"-",INDEX([1]Calculation!$F:$F,ROW()))</f>
        <v>A</v>
      </c>
      <c r="D171" t="str">
        <f>INDEX([1]Calculation!$I:$I,ROW())&amp;"  "&amp;INDEX([1]Calculation!$J:$J,ROW())</f>
        <v>558  lv</v>
      </c>
      <c r="E171" s="2" t="str">
        <f>MONTH(INDEX([1]Calculation!$H:$H,ROW()))&amp;"/"&amp;DAY(INDEX([1]Calculation!$H:$H,ROW()))</f>
        <v>11/22</v>
      </c>
      <c r="F171" s="12">
        <f>ROUND(INDEX([1]Calculation!AK:AK,ROW()),1)</f>
        <v>0</v>
      </c>
      <c r="G171" s="8">
        <f>ROUND(INDEX([1]Calculation!K:K,ROW()),0)</f>
        <v>30</v>
      </c>
      <c r="H171" s="8">
        <f>ROUND(INDEX([1]Calculation!L:L,ROW()),0)</f>
        <v>0</v>
      </c>
      <c r="I171" s="8">
        <f>ROUND(INDEX([1]Calculation!M:M,ROW()),0)</f>
        <v>3</v>
      </c>
      <c r="J171" s="8">
        <f>ROUND(INDEX([1]Calculation!N:N,ROW()),0)</f>
        <v>9</v>
      </c>
      <c r="K171" s="8">
        <f>ROUND(INDEX([1]Calculation!O:O,ROW()),0)</f>
        <v>1</v>
      </c>
      <c r="L171" s="8">
        <f>ROUND(INDEX([1]Calculation!P:P,ROW()),0)</f>
        <v>19</v>
      </c>
      <c r="M171" s="8">
        <f>ROUND(INDEX([1]Calculation!Q:Q,ROW()),0)</f>
        <v>2</v>
      </c>
      <c r="N171" s="8">
        <f>ROUND(INDEX([1]Calculation!R:R,ROW()),0)</f>
        <v>13</v>
      </c>
      <c r="O171" s="8">
        <f>ROUND(INDEX([1]Calculation!S:S,ROW()),0)</f>
        <v>4</v>
      </c>
    </row>
    <row r="172" spans="1:15">
      <c r="A172" t="str">
        <f>INDEX([1]Calculation!$E:$E,ROW())</f>
        <v>US</v>
      </c>
      <c r="B172" t="str">
        <f>INDEX([1]Calculation!$C:$C,ROW())</f>
        <v>SocialSphere</v>
      </c>
      <c r="C172" t="str">
        <f>IF(INDEX([1]Calculation!$F:$F,ROW())=0,"-",INDEX([1]Calculation!$F:$F,ROW()))</f>
        <v>B/C</v>
      </c>
      <c r="D172" t="str">
        <f>INDEX([1]Calculation!$I:$I,ROW())&amp;"  "&amp;INDEX([1]Calculation!$J:$J,ROW())</f>
        <v>987  lv</v>
      </c>
      <c r="E172" s="2" t="str">
        <f>MONTH(INDEX([1]Calculation!$H:$H,ROW()))&amp;"/"&amp;DAY(INDEX([1]Calculation!$H:$H,ROW()))</f>
        <v>11/21</v>
      </c>
      <c r="F172" s="12">
        <f>ROUND(INDEX([1]Calculation!AK:AK,ROW()),1)</f>
        <v>6.3</v>
      </c>
      <c r="G172" s="8">
        <f>ROUND(INDEX([1]Calculation!K:K,ROW()),0)</f>
        <v>30</v>
      </c>
      <c r="H172" s="8">
        <f>ROUND(INDEX([1]Calculation!L:L,ROW()),0)</f>
        <v>2</v>
      </c>
      <c r="I172" s="8">
        <f>ROUND(INDEX([1]Calculation!M:M,ROW()),0)</f>
        <v>2</v>
      </c>
      <c r="J172" s="8">
        <f>ROUND(INDEX([1]Calculation!N:N,ROW()),0)</f>
        <v>6</v>
      </c>
      <c r="K172" s="8">
        <f>ROUND(INDEX([1]Calculation!O:O,ROW()),0)</f>
        <v>1</v>
      </c>
      <c r="L172" s="8">
        <f>ROUND(INDEX([1]Calculation!P:P,ROW()),0)</f>
        <v>23</v>
      </c>
      <c r="M172" s="8">
        <f>ROUND(INDEX([1]Calculation!Q:Q,ROW()),0)</f>
        <v>2</v>
      </c>
      <c r="N172" s="8">
        <f>ROUND(INDEX([1]Calculation!R:R,ROW()),0)</f>
        <v>12</v>
      </c>
      <c r="O172" s="8">
        <f>ROUND(INDEX([1]Calculation!S:S,ROW()),0)</f>
        <v>4</v>
      </c>
    </row>
    <row r="173" spans="1:15">
      <c r="A173" t="str">
        <f>INDEX([1]Calculation!$E:$E,ROW())</f>
        <v>US</v>
      </c>
      <c r="B173" t="str">
        <f>INDEX([1]Calculation!$C:$C,ROW())</f>
        <v>SurveyUSA</v>
      </c>
      <c r="C173" t="str">
        <f>IF(INDEX([1]Calculation!$F:$F,ROW())=0,"-",INDEX([1]Calculation!$F:$F,ROW()))</f>
        <v>A</v>
      </c>
      <c r="D173" t="str">
        <f>INDEX([1]Calculation!$I:$I,ROW())&amp;"  "&amp;INDEX([1]Calculation!$J:$J,ROW())</f>
        <v>1088  lv</v>
      </c>
      <c r="E173" s="2" t="str">
        <f>MONTH(INDEX([1]Calculation!$H:$H,ROW()))&amp;"/"&amp;DAY(INDEX([1]Calculation!$H:$H,ROW()))</f>
        <v>11/21</v>
      </c>
      <c r="F173" s="12">
        <f>ROUND(INDEX([1]Calculation!AK:AK,ROW()),1)</f>
        <v>2.4</v>
      </c>
      <c r="G173" s="8">
        <f>ROUND(INDEX([1]Calculation!K:K,ROW()),0)</f>
        <v>30</v>
      </c>
      <c r="H173" s="8">
        <f>ROUND(INDEX([1]Calculation!L:L,ROW()),0)</f>
        <v>3</v>
      </c>
      <c r="I173" s="8">
        <f>ROUND(INDEX([1]Calculation!M:M,ROW()),0)</f>
        <v>2</v>
      </c>
      <c r="J173" s="8">
        <f>ROUND(INDEX([1]Calculation!N:N,ROW()),0)</f>
        <v>11</v>
      </c>
      <c r="K173" s="8">
        <f>ROUND(INDEX([1]Calculation!O:O,ROW()),0)</f>
        <v>2</v>
      </c>
      <c r="L173" s="8">
        <f>ROUND(INDEX([1]Calculation!P:P,ROW()),0)</f>
        <v>17</v>
      </c>
      <c r="M173" s="8">
        <f>ROUND(INDEX([1]Calculation!Q:Q,ROW()),0)</f>
        <v>2</v>
      </c>
      <c r="N173" s="8">
        <f>ROUND(INDEX([1]Calculation!R:R,ROW()),0)</f>
        <v>15</v>
      </c>
      <c r="O173" s="8">
        <f>ROUND(INDEX([1]Calculation!S:S,ROW()),0)</f>
        <v>4</v>
      </c>
    </row>
    <row r="174" spans="1:15">
      <c r="A174" t="str">
        <f>INDEX([1]Calculation!$E:$E,ROW())</f>
        <v>US</v>
      </c>
      <c r="B174" t="str">
        <f>INDEX([1]Calculation!$C:$C,ROW())</f>
        <v>SurveyUSA</v>
      </c>
      <c r="C174" t="str">
        <f>IF(INDEX([1]Calculation!$F:$F,ROW())=0,"-",INDEX([1]Calculation!$F:$F,ROW()))</f>
        <v>A</v>
      </c>
      <c r="D174" t="str">
        <f>INDEX([1]Calculation!$I:$I,ROW())&amp;"  "&amp;INDEX([1]Calculation!$J:$J,ROW())</f>
        <v>1088  lv</v>
      </c>
      <c r="E174" s="2" t="str">
        <f>MONTH(INDEX([1]Calculation!$H:$H,ROW()))&amp;"/"&amp;DAY(INDEX([1]Calculation!$H:$H,ROW()))</f>
        <v>11/21</v>
      </c>
      <c r="F174" s="12">
        <f>ROUND(INDEX([1]Calculation!AK:AK,ROW()),1)</f>
        <v>0</v>
      </c>
      <c r="G174" s="8">
        <f>ROUND(INDEX([1]Calculation!K:K,ROW()),0)</f>
        <v>32</v>
      </c>
      <c r="H174" s="8">
        <f>ROUND(INDEX([1]Calculation!L:L,ROW()),0)</f>
        <v>0</v>
      </c>
      <c r="I174" s="8">
        <f>ROUND(INDEX([1]Calculation!M:M,ROW()),0)</f>
        <v>2</v>
      </c>
      <c r="J174" s="8">
        <f>ROUND(INDEX([1]Calculation!N:N,ROW()),0)</f>
        <v>12</v>
      </c>
      <c r="K174" s="8">
        <f>ROUND(INDEX([1]Calculation!O:O,ROW()),0)</f>
        <v>2</v>
      </c>
      <c r="L174" s="8">
        <f>ROUND(INDEX([1]Calculation!P:P,ROW()),0)</f>
        <v>17</v>
      </c>
      <c r="M174" s="8">
        <f>ROUND(INDEX([1]Calculation!Q:Q,ROW()),0)</f>
        <v>2</v>
      </c>
      <c r="N174" s="8">
        <f>ROUND(INDEX([1]Calculation!R:R,ROW()),0)</f>
        <v>16</v>
      </c>
      <c r="O174" s="8">
        <f>ROUND(INDEX([1]Calculation!S:S,ROW()),0)</f>
        <v>4</v>
      </c>
    </row>
    <row r="175" spans="1:15">
      <c r="A175" t="str">
        <f>INDEX([1]Calculation!$E:$E,ROW())</f>
        <v>US</v>
      </c>
      <c r="B175" t="str">
        <f>INDEX([1]Calculation!$C:$C,ROW())</f>
        <v>Change Research</v>
      </c>
      <c r="C175" t="str">
        <f>IF(INDEX([1]Calculation!$F:$F,ROW())=0,"-",INDEX([1]Calculation!$F:$F,ROW()))</f>
        <v>C</v>
      </c>
      <c r="D175" t="str">
        <f>INDEX([1]Calculation!$I:$I,ROW())&amp;"  "&amp;INDEX([1]Calculation!$J:$J,ROW())</f>
        <v>1142  lv</v>
      </c>
      <c r="E175" s="2" t="str">
        <f>MONTH(INDEX([1]Calculation!$H:$H,ROW()))&amp;"/"&amp;DAY(INDEX([1]Calculation!$H:$H,ROW()))</f>
        <v>11/20</v>
      </c>
      <c r="F175" s="12">
        <f>ROUND(INDEX([1]Calculation!AK:AK,ROW()),1)</f>
        <v>4.7</v>
      </c>
      <c r="G175" s="8">
        <f>ROUND(INDEX([1]Calculation!K:K,ROW()),0)</f>
        <v>22</v>
      </c>
      <c r="H175" s="8">
        <f>ROUND(INDEX([1]Calculation!L:L,ROW()),0)</f>
        <v>1</v>
      </c>
      <c r="I175" s="8">
        <f>ROUND(INDEX([1]Calculation!M:M,ROW()),0)</f>
        <v>1</v>
      </c>
      <c r="J175" s="8">
        <f>ROUND(INDEX([1]Calculation!N:N,ROW()),0)</f>
        <v>14</v>
      </c>
      <c r="K175" s="8">
        <f>ROUND(INDEX([1]Calculation!O:O,ROW()),0)</f>
        <v>2</v>
      </c>
      <c r="L175" s="8">
        <f>ROUND(INDEX([1]Calculation!P:P,ROW()),0)</f>
        <v>23</v>
      </c>
      <c r="M175" s="8">
        <f>ROUND(INDEX([1]Calculation!Q:Q,ROW()),0)</f>
        <v>0</v>
      </c>
      <c r="N175" s="8">
        <f>ROUND(INDEX([1]Calculation!R:R,ROW()),0)</f>
        <v>23</v>
      </c>
      <c r="O175" s="8">
        <f>ROUND(INDEX([1]Calculation!S:S,ROW()),0)</f>
        <v>4</v>
      </c>
    </row>
    <row r="176" spans="1:15">
      <c r="A176" t="str">
        <f>INDEX([1]Calculation!$E:$E,ROW())</f>
        <v>US</v>
      </c>
      <c r="B176" t="str">
        <f>INDEX([1]Calculation!$C:$C,ROW())</f>
        <v>Emerson College</v>
      </c>
      <c r="C176" t="str">
        <f>IF(INDEX([1]Calculation!$F:$F,ROW())=0,"-",INDEX([1]Calculation!$F:$F,ROW()))</f>
        <v>A-</v>
      </c>
      <c r="D176" t="str">
        <f>INDEX([1]Calculation!$I:$I,ROW())&amp;"  "&amp;INDEX([1]Calculation!$J:$J,ROW())</f>
        <v>468  lv</v>
      </c>
      <c r="E176" s="2" t="str">
        <f>MONTH(INDEX([1]Calculation!$H:$H,ROW()))&amp;"/"&amp;DAY(INDEX([1]Calculation!$H:$H,ROW()))</f>
        <v>11/20</v>
      </c>
      <c r="F176" s="12">
        <f>ROUND(INDEX([1]Calculation!AK:AK,ROW()),1)</f>
        <v>0.4</v>
      </c>
      <c r="G176" s="8">
        <f>ROUND(INDEX([1]Calculation!K:K,ROW()),0)</f>
        <v>27</v>
      </c>
      <c r="H176" s="8">
        <f>ROUND(INDEX([1]Calculation!L:L,ROW()),0)</f>
        <v>1</v>
      </c>
      <c r="I176" s="8">
        <f>ROUND(INDEX([1]Calculation!M:M,ROW()),0)</f>
        <v>1</v>
      </c>
      <c r="J176" s="8">
        <f>ROUND(INDEX([1]Calculation!N:N,ROW()),0)</f>
        <v>7</v>
      </c>
      <c r="K176" s="8">
        <f>ROUND(INDEX([1]Calculation!O:O,ROW()),0)</f>
        <v>1</v>
      </c>
      <c r="L176" s="8">
        <f>ROUND(INDEX([1]Calculation!P:P,ROW()),0)</f>
        <v>27</v>
      </c>
      <c r="M176" s="8">
        <f>ROUND(INDEX([1]Calculation!Q:Q,ROW()),0)</f>
        <v>2</v>
      </c>
      <c r="N176" s="8">
        <f>ROUND(INDEX([1]Calculation!R:R,ROW()),0)</f>
        <v>20</v>
      </c>
      <c r="O176" s="8">
        <f>ROUND(INDEX([1]Calculation!S:S,ROW()),0)</f>
        <v>4</v>
      </c>
    </row>
    <row r="177" spans="1:15">
      <c r="A177" t="str">
        <f>INDEX([1]Calculation!$E:$E,ROW())</f>
        <v>Iowa</v>
      </c>
      <c r="B177" t="str">
        <f>INDEX([1]Calculation!$C:$C,ROW())</f>
        <v>Civiqs</v>
      </c>
      <c r="C177" t="str">
        <f>IF(INDEX([1]Calculation!$F:$F,ROW())=0,"-",INDEX([1]Calculation!$F:$F,ROW()))</f>
        <v>-</v>
      </c>
      <c r="D177" t="str">
        <f>INDEX([1]Calculation!$I:$I,ROW())&amp;"  "&amp;INDEX([1]Calculation!$J:$J,ROW())</f>
        <v>614  lv</v>
      </c>
      <c r="E177" s="2" t="str">
        <f>MONTH(INDEX([1]Calculation!$H:$H,ROW()))&amp;"/"&amp;DAY(INDEX([1]Calculation!$H:$H,ROW()))</f>
        <v>11/19</v>
      </c>
      <c r="F177" s="12">
        <f>ROUND(INDEX([1]Calculation!AK:AK,ROW()),1)</f>
        <v>0.1</v>
      </c>
      <c r="G177" s="8">
        <f>ROUND(INDEX([1]Calculation!K:K,ROW()),0)</f>
        <v>12</v>
      </c>
      <c r="H177" s="8">
        <f>ROUND(INDEX([1]Calculation!L:L,ROW()),0)</f>
        <v>1</v>
      </c>
      <c r="I177" s="8">
        <f>ROUND(INDEX([1]Calculation!M:M,ROW()),0)</f>
        <v>1</v>
      </c>
      <c r="J177" s="8">
        <f>ROUND(INDEX([1]Calculation!N:N,ROW()),0)</f>
        <v>26</v>
      </c>
      <c r="K177" s="8">
        <f>ROUND(INDEX([1]Calculation!O:O,ROW()),0)</f>
        <v>5</v>
      </c>
      <c r="L177" s="8">
        <f>ROUND(INDEX([1]Calculation!P:P,ROW()),0)</f>
        <v>18</v>
      </c>
      <c r="M177" s="8">
        <f>ROUND(INDEX([1]Calculation!Q:Q,ROW()),0)</f>
        <v>2</v>
      </c>
      <c r="N177" s="8">
        <f>ROUND(INDEX([1]Calculation!R:R,ROW()),0)</f>
        <v>19</v>
      </c>
      <c r="O177" s="8">
        <f>ROUND(INDEX([1]Calculation!S:S,ROW()),0)</f>
        <v>4</v>
      </c>
    </row>
    <row r="178" spans="1:15">
      <c r="A178" t="str">
        <f>INDEX([1]Calculation!$E:$E,ROW())</f>
        <v>US</v>
      </c>
      <c r="B178" t="str">
        <f>INDEX([1]Calculation!$C:$C,ROW())</f>
        <v>YouGov</v>
      </c>
      <c r="C178" t="str">
        <f>IF(INDEX([1]Calculation!$F:$F,ROW())=0,"-",INDEX([1]Calculation!$F:$F,ROW()))</f>
        <v>B-</v>
      </c>
      <c r="D178" t="str">
        <f>INDEX([1]Calculation!$I:$I,ROW())&amp;"  "&amp;INDEX([1]Calculation!$J:$J,ROW())</f>
        <v>586  lv</v>
      </c>
      <c r="E178" s="2" t="str">
        <f>MONTH(INDEX([1]Calculation!$H:$H,ROW()))&amp;"/"&amp;DAY(INDEX([1]Calculation!$H:$H,ROW()))</f>
        <v>11/19</v>
      </c>
      <c r="F178" s="12">
        <f>ROUND(INDEX([1]Calculation!AK:AK,ROW()),1)</f>
        <v>0</v>
      </c>
      <c r="G178" s="8">
        <f>ROUND(INDEX([1]Calculation!K:K,ROW()),0)</f>
        <v>30</v>
      </c>
      <c r="H178" s="8">
        <f>ROUND(INDEX([1]Calculation!L:L,ROW()),0)</f>
        <v>0</v>
      </c>
      <c r="I178" s="8">
        <f>ROUND(INDEX([1]Calculation!M:M,ROW()),0)</f>
        <v>1</v>
      </c>
      <c r="J178" s="8">
        <f>ROUND(INDEX([1]Calculation!N:N,ROW()),0)</f>
        <v>9</v>
      </c>
      <c r="K178" s="8">
        <f>ROUND(INDEX([1]Calculation!O:O,ROW()),0)</f>
        <v>2</v>
      </c>
      <c r="L178" s="8">
        <f>ROUND(INDEX([1]Calculation!P:P,ROW()),0)</f>
        <v>12</v>
      </c>
      <c r="M178" s="8">
        <f>ROUND(INDEX([1]Calculation!Q:Q,ROW()),0)</f>
        <v>1</v>
      </c>
      <c r="N178" s="8">
        <f>ROUND(INDEX([1]Calculation!R:R,ROW()),0)</f>
        <v>22</v>
      </c>
      <c r="O178" s="8">
        <f>ROUND(INDEX([1]Calculation!S:S,ROW()),0)</f>
        <v>2</v>
      </c>
    </row>
    <row r="179" spans="1:15">
      <c r="A179" t="str">
        <f>INDEX([1]Calculation!$E:$E,ROW())</f>
        <v>New York</v>
      </c>
      <c r="B179" t="str">
        <f>INDEX([1]Calculation!$C:$C,ROW())</f>
        <v>Siena College</v>
      </c>
      <c r="C179" t="str">
        <f>IF(INDEX([1]Calculation!$F:$F,ROW())=0,"-",INDEX([1]Calculation!$F:$F,ROW()))</f>
        <v>A-</v>
      </c>
      <c r="D179" t="str">
        <f>INDEX([1]Calculation!$I:$I,ROW())&amp;"  "&amp;INDEX([1]Calculation!$J:$J,ROW())</f>
        <v>380  rv</v>
      </c>
      <c r="E179" s="2" t="str">
        <f>MONTH(INDEX([1]Calculation!$H:$H,ROW()))&amp;"/"&amp;DAY(INDEX([1]Calculation!$H:$H,ROW()))</f>
        <v>11/18</v>
      </c>
      <c r="F179" s="12">
        <f>ROUND(INDEX([1]Calculation!AK:AK,ROW()),1)</f>
        <v>7.2</v>
      </c>
      <c r="G179" s="8">
        <f>ROUND(INDEX([1]Calculation!K:K,ROW()),0)</f>
        <v>24</v>
      </c>
      <c r="H179" s="8">
        <f>ROUND(INDEX([1]Calculation!L:L,ROW()),0)</f>
        <v>0</v>
      </c>
      <c r="I179" s="8">
        <f>ROUND(INDEX([1]Calculation!M:M,ROW()),0)</f>
        <v>2</v>
      </c>
      <c r="J179" s="8">
        <f>ROUND(INDEX([1]Calculation!N:N,ROW()),0)</f>
        <v>5</v>
      </c>
      <c r="K179" s="8">
        <f>ROUND(INDEX([1]Calculation!O:O,ROW()),0)</f>
        <v>1</v>
      </c>
      <c r="L179" s="8">
        <f>ROUND(INDEX([1]Calculation!P:P,ROW()),0)</f>
        <v>13</v>
      </c>
      <c r="M179" s="8">
        <f>ROUND(INDEX([1]Calculation!Q:Q,ROW()),0)</f>
        <v>0</v>
      </c>
      <c r="N179" s="8">
        <f>ROUND(INDEX([1]Calculation!R:R,ROW()),0)</f>
        <v>14</v>
      </c>
      <c r="O179" s="8">
        <f>ROUND(INDEX([1]Calculation!S:S,ROW()),0)</f>
        <v>2</v>
      </c>
    </row>
    <row r="180" spans="1:15">
      <c r="A180" t="str">
        <f>INDEX([1]Calculation!$E:$E,ROW())</f>
        <v>US</v>
      </c>
      <c r="B180" t="str">
        <f>INDEX([1]Calculation!$C:$C,ROW())</f>
        <v>Swayable</v>
      </c>
      <c r="C180" t="str">
        <f>IF(INDEX([1]Calculation!$F:$F,ROW())=0,"-",INDEX([1]Calculation!$F:$F,ROW()))</f>
        <v>-</v>
      </c>
      <c r="D180" t="str">
        <f>INDEX([1]Calculation!$I:$I,ROW())&amp;"  "&amp;INDEX([1]Calculation!$J:$J,ROW())</f>
        <v>1787  lv</v>
      </c>
      <c r="E180" s="2" t="str">
        <f>MONTH(INDEX([1]Calculation!$H:$H,ROW()))&amp;"/"&amp;DAY(INDEX([1]Calculation!$H:$H,ROW()))</f>
        <v>11/18</v>
      </c>
      <c r="F180" s="12">
        <f>ROUND(INDEX([1]Calculation!AK:AK,ROW()),1)</f>
        <v>5.2</v>
      </c>
      <c r="G180" s="8">
        <f>ROUND(INDEX([1]Calculation!K:K,ROW()),0)</f>
        <v>30</v>
      </c>
      <c r="H180" s="8">
        <f>ROUND(INDEX([1]Calculation!L:L,ROW()),0)</f>
        <v>0</v>
      </c>
      <c r="I180" s="8">
        <f>ROUND(INDEX([1]Calculation!M:M,ROW()),0)</f>
        <v>2</v>
      </c>
      <c r="J180" s="8">
        <f>ROUND(INDEX([1]Calculation!N:N,ROW()),0)</f>
        <v>7</v>
      </c>
      <c r="K180" s="8">
        <f>ROUND(INDEX([1]Calculation!O:O,ROW()),0)</f>
        <v>2</v>
      </c>
      <c r="L180" s="8">
        <f>ROUND(INDEX([1]Calculation!P:P,ROW()),0)</f>
        <v>17</v>
      </c>
      <c r="M180" s="8">
        <f>ROUND(INDEX([1]Calculation!Q:Q,ROW()),0)</f>
        <v>2</v>
      </c>
      <c r="N180" s="8">
        <f>ROUND(INDEX([1]Calculation!R:R,ROW()),0)</f>
        <v>18</v>
      </c>
      <c r="O180" s="8">
        <f>ROUND(INDEX([1]Calculation!S:S,ROW()),0)</f>
        <v>4</v>
      </c>
    </row>
    <row r="181" spans="1:15">
      <c r="A181" t="str">
        <f>INDEX([1]Calculation!$E:$E,ROW())</f>
        <v>US</v>
      </c>
      <c r="B181" t="str">
        <f>INDEX([1]Calculation!$C:$C,ROW())</f>
        <v>Swayable</v>
      </c>
      <c r="C181" t="str">
        <f>IF(INDEX([1]Calculation!$F:$F,ROW())=0,"-",INDEX([1]Calculation!$F:$F,ROW()))</f>
        <v>-</v>
      </c>
      <c r="D181" t="str">
        <f>INDEX([1]Calculation!$I:$I,ROW())&amp;"  "&amp;INDEX([1]Calculation!$J:$J,ROW())</f>
        <v>3709  a</v>
      </c>
      <c r="E181" s="2" t="str">
        <f>MONTH(INDEX([1]Calculation!$H:$H,ROW()))&amp;"/"&amp;DAY(INDEX([1]Calculation!$H:$H,ROW()))</f>
        <v>11/18</v>
      </c>
      <c r="F181" s="12">
        <f>ROUND(INDEX([1]Calculation!AK:AK,ROW()),1)</f>
        <v>0</v>
      </c>
      <c r="G181" s="8">
        <f>ROUND(INDEX([1]Calculation!K:K,ROW()),0)</f>
        <v>27</v>
      </c>
      <c r="H181" s="8">
        <f>ROUND(INDEX([1]Calculation!L:L,ROW()),0)</f>
        <v>0</v>
      </c>
      <c r="I181" s="8">
        <f>ROUND(INDEX([1]Calculation!M:M,ROW()),0)</f>
        <v>2</v>
      </c>
      <c r="J181" s="8">
        <f>ROUND(INDEX([1]Calculation!N:N,ROW()),0)</f>
        <v>6</v>
      </c>
      <c r="K181" s="8">
        <f>ROUND(INDEX([1]Calculation!O:O,ROW()),0)</f>
        <v>2</v>
      </c>
      <c r="L181" s="8">
        <f>ROUND(INDEX([1]Calculation!P:P,ROW()),0)</f>
        <v>20</v>
      </c>
      <c r="M181" s="8">
        <f>ROUND(INDEX([1]Calculation!Q:Q,ROW()),0)</f>
        <v>2</v>
      </c>
      <c r="N181" s="8">
        <f>ROUND(INDEX([1]Calculation!R:R,ROW()),0)</f>
        <v>15</v>
      </c>
      <c r="O181" s="8">
        <f>ROUND(INDEX([1]Calculation!S:S,ROW()),0)</f>
        <v>5</v>
      </c>
    </row>
    <row r="182" spans="1:15">
      <c r="A182" t="str">
        <f>INDEX([1]Calculation!$E:$E,ROW())</f>
        <v>Georgia</v>
      </c>
      <c r="B182" t="str">
        <f>INDEX([1]Calculation!$C:$C,ROW())</f>
        <v>SurveyUSA</v>
      </c>
      <c r="C182" t="str">
        <f>IF(INDEX([1]Calculation!$F:$F,ROW())=0,"-",INDEX([1]Calculation!$F:$F,ROW()))</f>
        <v>A</v>
      </c>
      <c r="D182" t="str">
        <f>INDEX([1]Calculation!$I:$I,ROW())&amp;"  "&amp;INDEX([1]Calculation!$J:$J,ROW())</f>
        <v>536  lv</v>
      </c>
      <c r="E182" s="2" t="str">
        <f>MONTH(INDEX([1]Calculation!$H:$H,ROW()))&amp;"/"&amp;DAY(INDEX([1]Calculation!$H:$H,ROW()))</f>
        <v>11/18</v>
      </c>
      <c r="F182" s="12">
        <f>ROUND(INDEX([1]Calculation!AK:AK,ROW()),1)</f>
        <v>10.1</v>
      </c>
      <c r="G182" s="8">
        <f>ROUND(INDEX([1]Calculation!K:K,ROW()),0)</f>
        <v>36</v>
      </c>
      <c r="H182" s="8">
        <f>ROUND(INDEX([1]Calculation!L:L,ROW()),0)</f>
        <v>6</v>
      </c>
      <c r="I182" s="8">
        <f>ROUND(INDEX([1]Calculation!M:M,ROW()),0)</f>
        <v>0</v>
      </c>
      <c r="J182" s="8">
        <f>ROUND(INDEX([1]Calculation!N:N,ROW()),0)</f>
        <v>7</v>
      </c>
      <c r="K182" s="8">
        <f>ROUND(INDEX([1]Calculation!O:O,ROW()),0)</f>
        <v>0</v>
      </c>
      <c r="L182" s="8">
        <f>ROUND(INDEX([1]Calculation!P:P,ROW()),0)</f>
        <v>17</v>
      </c>
      <c r="M182" s="8">
        <f>ROUND(INDEX([1]Calculation!Q:Q,ROW()),0)</f>
        <v>0</v>
      </c>
      <c r="N182" s="8">
        <f>ROUND(INDEX([1]Calculation!R:R,ROW()),0)</f>
        <v>14</v>
      </c>
      <c r="O182" s="8">
        <f>ROUND(INDEX([1]Calculation!S:S,ROW()),0)</f>
        <v>0</v>
      </c>
    </row>
    <row r="183" spans="1:15">
      <c r="A183" t="str">
        <f>INDEX([1]Calculation!$E:$E,ROW())</f>
        <v>Georgia</v>
      </c>
      <c r="B183" t="str">
        <f>INDEX([1]Calculation!$C:$C,ROW())</f>
        <v>SurveyUSA</v>
      </c>
      <c r="C183" t="str">
        <f>IF(INDEX([1]Calculation!$F:$F,ROW())=0,"-",INDEX([1]Calculation!$F:$F,ROW()))</f>
        <v>A</v>
      </c>
      <c r="D183" t="str">
        <f>INDEX([1]Calculation!$I:$I,ROW())&amp;"  "&amp;INDEX([1]Calculation!$J:$J,ROW())</f>
        <v>536  lv</v>
      </c>
      <c r="E183" s="2" t="str">
        <f>MONTH(INDEX([1]Calculation!$H:$H,ROW()))&amp;"/"&amp;DAY(INDEX([1]Calculation!$H:$H,ROW()))</f>
        <v>11/18</v>
      </c>
      <c r="F183" s="12">
        <f>ROUND(INDEX([1]Calculation!AK:AK,ROW()),1)</f>
        <v>0</v>
      </c>
      <c r="G183" s="8">
        <f>ROUND(INDEX([1]Calculation!K:K,ROW()),0)</f>
        <v>39</v>
      </c>
      <c r="H183" s="8">
        <f>ROUND(INDEX([1]Calculation!L:L,ROW()),0)</f>
        <v>0</v>
      </c>
      <c r="I183" s="8">
        <f>ROUND(INDEX([1]Calculation!M:M,ROW()),0)</f>
        <v>0</v>
      </c>
      <c r="J183" s="8">
        <f>ROUND(INDEX([1]Calculation!N:N,ROW()),0)</f>
        <v>7</v>
      </c>
      <c r="K183" s="8">
        <f>ROUND(INDEX([1]Calculation!O:O,ROW()),0)</f>
        <v>0</v>
      </c>
      <c r="L183" s="8">
        <f>ROUND(INDEX([1]Calculation!P:P,ROW()),0)</f>
        <v>18</v>
      </c>
      <c r="M183" s="8">
        <f>ROUND(INDEX([1]Calculation!Q:Q,ROW()),0)</f>
        <v>0</v>
      </c>
      <c r="N183" s="8">
        <f>ROUND(INDEX([1]Calculation!R:R,ROW()),0)</f>
        <v>14</v>
      </c>
      <c r="O183" s="8">
        <f>ROUND(INDEX([1]Calculation!S:S,ROW()),0)</f>
        <v>0</v>
      </c>
    </row>
    <row r="184" spans="1:15">
      <c r="A184" t="str">
        <f>INDEX([1]Calculation!$E:$E,ROW())</f>
        <v>New Hampshire</v>
      </c>
      <c r="B184" t="str">
        <f>INDEX([1]Calculation!$C:$C,ROW())</f>
        <v>St. Anselm</v>
      </c>
      <c r="C184" t="str">
        <f>IF(INDEX([1]Calculation!$F:$F,ROW())=0,"-",INDEX([1]Calculation!$F:$F,ROW()))</f>
        <v>-</v>
      </c>
      <c r="D184" t="str">
        <f>INDEX([1]Calculation!$I:$I,ROW())&amp;"  "&amp;INDEX([1]Calculation!$J:$J,ROW())</f>
        <v>255  lv</v>
      </c>
      <c r="E184" s="2" t="str">
        <f>MONTH(INDEX([1]Calculation!$H:$H,ROW()))&amp;"/"&amp;DAY(INDEX([1]Calculation!$H:$H,ROW()))</f>
        <v>11/18</v>
      </c>
      <c r="F184" s="12">
        <f>ROUND(INDEX([1]Calculation!AK:AK,ROW()),1)</f>
        <v>2.5</v>
      </c>
      <c r="G184" s="8">
        <f>ROUND(INDEX([1]Calculation!K:K,ROW()),0)</f>
        <v>15</v>
      </c>
      <c r="H184" s="8">
        <f>ROUND(INDEX([1]Calculation!L:L,ROW()),0)</f>
        <v>0</v>
      </c>
      <c r="I184" s="8">
        <f>ROUND(INDEX([1]Calculation!M:M,ROW()),0)</f>
        <v>3</v>
      </c>
      <c r="J184" s="8">
        <f>ROUND(INDEX([1]Calculation!N:N,ROW()),0)</f>
        <v>25</v>
      </c>
      <c r="K184" s="8">
        <f>ROUND(INDEX([1]Calculation!O:O,ROW()),0)</f>
        <v>6</v>
      </c>
      <c r="L184" s="8">
        <f>ROUND(INDEX([1]Calculation!P:P,ROW()),0)</f>
        <v>9</v>
      </c>
      <c r="M184" s="8">
        <f>ROUND(INDEX([1]Calculation!Q:Q,ROW()),0)</f>
        <v>5</v>
      </c>
      <c r="N184" s="8">
        <f>ROUND(INDEX([1]Calculation!R:R,ROW()),0)</f>
        <v>15</v>
      </c>
      <c r="O184" s="8">
        <f>ROUND(INDEX([1]Calculation!S:S,ROW()),0)</f>
        <v>2</v>
      </c>
    </row>
    <row r="185" spans="1:15">
      <c r="A185" t="str">
        <f>INDEX([1]Calculation!$E:$E,ROW())</f>
        <v>Wisconsin</v>
      </c>
      <c r="B185" t="str">
        <f>INDEX([1]Calculation!$C:$C,ROW())</f>
        <v>Marquette University Law School</v>
      </c>
      <c r="C185" t="str">
        <f>IF(INDEX([1]Calculation!$F:$F,ROW())=0,"-",INDEX([1]Calculation!$F:$F,ROW()))</f>
        <v>A/B</v>
      </c>
      <c r="D185" t="str">
        <f>INDEX([1]Calculation!$I:$I,ROW())&amp;"  "&amp;INDEX([1]Calculation!$J:$J,ROW())</f>
        <v>340  lv</v>
      </c>
      <c r="E185" s="2" t="str">
        <f>MONTH(INDEX([1]Calculation!$H:$H,ROW()))&amp;"/"&amp;DAY(INDEX([1]Calculation!$H:$H,ROW()))</f>
        <v>11/17</v>
      </c>
      <c r="F185" s="12">
        <f>ROUND(INDEX([1]Calculation!AK:AK,ROW()),1)</f>
        <v>0.2</v>
      </c>
      <c r="G185" s="8">
        <f>ROUND(INDEX([1]Calculation!K:K,ROW()),0)</f>
        <v>30</v>
      </c>
      <c r="H185" s="8">
        <f>ROUND(INDEX([1]Calculation!L:L,ROW()),0)</f>
        <v>0</v>
      </c>
      <c r="I185" s="8">
        <f>ROUND(INDEX([1]Calculation!M:M,ROW()),0)</f>
        <v>3</v>
      </c>
      <c r="J185" s="8">
        <f>ROUND(INDEX([1]Calculation!N:N,ROW()),0)</f>
        <v>13</v>
      </c>
      <c r="K185" s="8">
        <f>ROUND(INDEX([1]Calculation!O:O,ROW()),0)</f>
        <v>3</v>
      </c>
      <c r="L185" s="8">
        <f>ROUND(INDEX([1]Calculation!P:P,ROW()),0)</f>
        <v>17</v>
      </c>
      <c r="M185" s="8">
        <f>ROUND(INDEX([1]Calculation!Q:Q,ROW()),0)</f>
        <v>1</v>
      </c>
      <c r="N185" s="8">
        <f>ROUND(INDEX([1]Calculation!R:R,ROW()),0)</f>
        <v>15</v>
      </c>
      <c r="O185" s="8">
        <f>ROUND(INDEX([1]Calculation!S:S,ROW()),0)</f>
        <v>2</v>
      </c>
    </row>
    <row r="186" spans="1:15">
      <c r="A186" t="str">
        <f>INDEX([1]Calculation!$E:$E,ROW())</f>
        <v>US</v>
      </c>
      <c r="B186" t="str">
        <f>INDEX([1]Calculation!$C:$C,ROW())</f>
        <v>Morning Consult</v>
      </c>
      <c r="C186" t="str">
        <f>IF(INDEX([1]Calculation!$F:$F,ROW())=0,"-",INDEX([1]Calculation!$F:$F,ROW()))</f>
        <v>B/C</v>
      </c>
      <c r="D186" t="str">
        <f>INDEX([1]Calculation!$I:$I,ROW())&amp;"  "&amp;INDEX([1]Calculation!$J:$J,ROW())</f>
        <v>17050  lv</v>
      </c>
      <c r="E186" s="2" t="str">
        <f>MONTH(INDEX([1]Calculation!$H:$H,ROW()))&amp;"/"&amp;DAY(INDEX([1]Calculation!$H:$H,ROW()))</f>
        <v>11/17</v>
      </c>
      <c r="F186" s="12">
        <f>ROUND(INDEX([1]Calculation!AK:AK,ROW()),1)</f>
        <v>0</v>
      </c>
      <c r="G186" s="8">
        <f>ROUND(INDEX([1]Calculation!K:K,ROW()),0)</f>
        <v>32</v>
      </c>
      <c r="H186" s="8">
        <f>ROUND(INDEX([1]Calculation!L:L,ROW()),0)</f>
        <v>3</v>
      </c>
      <c r="I186" s="8">
        <f>ROUND(INDEX([1]Calculation!M:M,ROW()),0)</f>
        <v>2</v>
      </c>
      <c r="J186" s="8">
        <f>ROUND(INDEX([1]Calculation!N:N,ROW()),0)</f>
        <v>8</v>
      </c>
      <c r="K186" s="8">
        <f>ROUND(INDEX([1]Calculation!O:O,ROW()),0)</f>
        <v>2</v>
      </c>
      <c r="L186" s="8">
        <f>ROUND(INDEX([1]Calculation!P:P,ROW()),0)</f>
        <v>20</v>
      </c>
      <c r="M186" s="8">
        <f>ROUND(INDEX([1]Calculation!Q:Q,ROW()),0)</f>
        <v>1</v>
      </c>
      <c r="N186" s="8">
        <f>ROUND(INDEX([1]Calculation!R:R,ROW()),0)</f>
        <v>17</v>
      </c>
      <c r="O186" s="8">
        <f>ROUND(INDEX([1]Calculation!S:S,ROW()),0)</f>
        <v>3</v>
      </c>
    </row>
    <row r="187" spans="1:15">
      <c r="A187" t="str">
        <f>INDEX([1]Calculation!$E:$E,ROW())</f>
        <v>South Carolina</v>
      </c>
      <c r="B187" t="str">
        <f>INDEX([1]Calculation!$C:$C,ROW())</f>
        <v>Quinnipiac University</v>
      </c>
      <c r="C187" t="str">
        <f>IF(INDEX([1]Calculation!$F:$F,ROW())=0,"-",INDEX([1]Calculation!$F:$F,ROW()))</f>
        <v>B+</v>
      </c>
      <c r="D187" t="str">
        <f>INDEX([1]Calculation!$I:$I,ROW())&amp;"  "&amp;INDEX([1]Calculation!$J:$J,ROW())</f>
        <v>768  lv</v>
      </c>
      <c r="E187" s="2" t="str">
        <f>MONTH(INDEX([1]Calculation!$H:$H,ROW()))&amp;"/"&amp;DAY(INDEX([1]Calculation!$H:$H,ROW()))</f>
        <v>11/17</v>
      </c>
      <c r="F187" s="12">
        <f>ROUND(INDEX([1]Calculation!AK:AK,ROW()),1)</f>
        <v>9.1</v>
      </c>
      <c r="G187" s="8">
        <f>ROUND(INDEX([1]Calculation!K:K,ROW()),0)</f>
        <v>33</v>
      </c>
      <c r="H187" s="8">
        <f>ROUND(INDEX([1]Calculation!L:L,ROW()),0)</f>
        <v>0</v>
      </c>
      <c r="I187" s="8">
        <f>ROUND(INDEX([1]Calculation!M:M,ROW()),0)</f>
        <v>2</v>
      </c>
      <c r="J187" s="8">
        <f>ROUND(INDEX([1]Calculation!N:N,ROW()),0)</f>
        <v>6</v>
      </c>
      <c r="K187" s="8">
        <f>ROUND(INDEX([1]Calculation!O:O,ROW()),0)</f>
        <v>1</v>
      </c>
      <c r="L187" s="8">
        <f>ROUND(INDEX([1]Calculation!P:P,ROW()),0)</f>
        <v>11</v>
      </c>
      <c r="M187" s="8">
        <f>ROUND(INDEX([1]Calculation!Q:Q,ROW()),0)</f>
        <v>5</v>
      </c>
      <c r="N187" s="8">
        <f>ROUND(INDEX([1]Calculation!R:R,ROW()),0)</f>
        <v>13</v>
      </c>
      <c r="O187" s="8">
        <f>ROUND(INDEX([1]Calculation!S:S,ROW()),0)</f>
        <v>4</v>
      </c>
    </row>
    <row r="188" spans="1:15">
      <c r="A188" t="str">
        <f>INDEX([1]Calculation!$E:$E,ROW())</f>
        <v>US</v>
      </c>
      <c r="B188" t="str">
        <f>INDEX([1]Calculation!$C:$C,ROW())</f>
        <v>Harris Insights &amp; Analytics</v>
      </c>
      <c r="C188" t="str">
        <f>IF(INDEX([1]Calculation!$F:$F,ROW())=0,"-",INDEX([1]Calculation!$F:$F,ROW()))</f>
        <v>C+</v>
      </c>
      <c r="D188" t="str">
        <f>INDEX([1]Calculation!$I:$I,ROW())&amp;"  "&amp;INDEX([1]Calculation!$J:$J,ROW())</f>
        <v>449  rv</v>
      </c>
      <c r="E188" s="2" t="str">
        <f>MONTH(INDEX([1]Calculation!$H:$H,ROW()))&amp;"/"&amp;DAY(INDEX([1]Calculation!$H:$H,ROW()))</f>
        <v>11/17</v>
      </c>
      <c r="F188" s="12">
        <f>ROUND(INDEX([1]Calculation!AK:AK,ROW()),1)</f>
        <v>0</v>
      </c>
      <c r="G188" s="8">
        <f>ROUND(INDEX([1]Calculation!K:K,ROW()),0)</f>
        <v>30</v>
      </c>
      <c r="H188" s="8">
        <f>ROUND(INDEX([1]Calculation!L:L,ROW()),0)</f>
        <v>3</v>
      </c>
      <c r="I188" s="8">
        <f>ROUND(INDEX([1]Calculation!M:M,ROW()),0)</f>
        <v>1</v>
      </c>
      <c r="J188" s="8">
        <f>ROUND(INDEX([1]Calculation!N:N,ROW()),0)</f>
        <v>7</v>
      </c>
      <c r="K188" s="8">
        <f>ROUND(INDEX([1]Calculation!O:O,ROW()),0)</f>
        <v>1</v>
      </c>
      <c r="L188" s="8">
        <f>ROUND(INDEX([1]Calculation!P:P,ROW()),0)</f>
        <v>18</v>
      </c>
      <c r="M188" s="8">
        <f>ROUND(INDEX([1]Calculation!Q:Q,ROW()),0)</f>
        <v>1</v>
      </c>
      <c r="N188" s="8">
        <f>ROUND(INDEX([1]Calculation!R:R,ROW()),0)</f>
        <v>15</v>
      </c>
      <c r="O188" s="8">
        <f>ROUND(INDEX([1]Calculation!S:S,ROW()),0)</f>
        <v>2</v>
      </c>
    </row>
    <row r="189" spans="1:15">
      <c r="A189" t="str">
        <f>INDEX([1]Calculation!$E:$E,ROW())</f>
        <v>US</v>
      </c>
      <c r="B189" t="str">
        <f>INDEX([1]Calculation!$C:$C,ROW())</f>
        <v>Ipsos</v>
      </c>
      <c r="C189" t="str">
        <f>IF(INDEX([1]Calculation!$F:$F,ROW())=0,"-",INDEX([1]Calculation!$F:$F,ROW()))</f>
        <v>B-</v>
      </c>
      <c r="D189" t="str">
        <f>INDEX([1]Calculation!$I:$I,ROW())&amp;"  "&amp;INDEX([1]Calculation!$J:$J,ROW())</f>
        <v>581  rv</v>
      </c>
      <c r="E189" s="2" t="str">
        <f>MONTH(INDEX([1]Calculation!$H:$H,ROW()))&amp;"/"&amp;DAY(INDEX([1]Calculation!$H:$H,ROW()))</f>
        <v>11/14</v>
      </c>
      <c r="F189" s="12">
        <f>ROUND(INDEX([1]Calculation!AK:AK,ROW()),1)</f>
        <v>0</v>
      </c>
      <c r="G189" s="8">
        <f>ROUND(INDEX([1]Calculation!K:K,ROW()),0)</f>
        <v>26</v>
      </c>
      <c r="H189" s="8">
        <f>ROUND(INDEX([1]Calculation!L:L,ROW()),0)</f>
        <v>0</v>
      </c>
      <c r="I189" s="8">
        <f>ROUND(INDEX([1]Calculation!M:M,ROW()),0)</f>
        <v>0</v>
      </c>
      <c r="J189" s="8">
        <f>ROUND(INDEX([1]Calculation!N:N,ROW()),0)</f>
        <v>6</v>
      </c>
      <c r="K189" s="8">
        <f>ROUND(INDEX([1]Calculation!O:O,ROW()),0)</f>
        <v>1</v>
      </c>
      <c r="L189" s="8">
        <f>ROUND(INDEX([1]Calculation!P:P,ROW()),0)</f>
        <v>18</v>
      </c>
      <c r="M189" s="8">
        <f>ROUND(INDEX([1]Calculation!Q:Q,ROW()),0)</f>
        <v>1</v>
      </c>
      <c r="N189" s="8">
        <f>ROUND(INDEX([1]Calculation!R:R,ROW()),0)</f>
        <v>12</v>
      </c>
      <c r="O189" s="8">
        <f>ROUND(INDEX([1]Calculation!S:S,ROW()),0)</f>
        <v>2</v>
      </c>
    </row>
    <row r="190" spans="1:15">
      <c r="A190" t="str">
        <f>INDEX([1]Calculation!$E:$E,ROW())</f>
        <v>Texas</v>
      </c>
      <c r="B190" t="str">
        <f>INDEX([1]Calculation!$C:$C,ROW())</f>
        <v>University of Texas at Tyler</v>
      </c>
      <c r="C190" t="str">
        <f>IF(INDEX([1]Calculation!$F:$F,ROW())=0,"-",INDEX([1]Calculation!$F:$F,ROW()))</f>
        <v>B/C</v>
      </c>
      <c r="D190" t="str">
        <f>INDEX([1]Calculation!$I:$I,ROW())&amp;"  "&amp;INDEX([1]Calculation!$J:$J,ROW())</f>
        <v>427  rv</v>
      </c>
      <c r="E190" s="2" t="str">
        <f>MONTH(INDEX([1]Calculation!$H:$H,ROW()))&amp;"/"&amp;DAY(INDEX([1]Calculation!$H:$H,ROW()))</f>
        <v>11/14</v>
      </c>
      <c r="F190" s="12">
        <f>ROUND(INDEX([1]Calculation!AK:AK,ROW()),1)</f>
        <v>3.6</v>
      </c>
      <c r="G190" s="8">
        <f>ROUND(INDEX([1]Calculation!K:K,ROW()),0)</f>
        <v>28</v>
      </c>
      <c r="H190" s="8">
        <f>ROUND(INDEX([1]Calculation!L:L,ROW()),0)</f>
        <v>0</v>
      </c>
      <c r="I190" s="8">
        <f>ROUND(INDEX([1]Calculation!M:M,ROW()),0)</f>
        <v>1</v>
      </c>
      <c r="J190" s="8">
        <f>ROUND(INDEX([1]Calculation!N:N,ROW()),0)</f>
        <v>8</v>
      </c>
      <c r="K190" s="8">
        <f>ROUND(INDEX([1]Calculation!O:O,ROW()),0)</f>
        <v>2</v>
      </c>
      <c r="L190" s="8">
        <f>ROUND(INDEX([1]Calculation!P:P,ROW()),0)</f>
        <v>18</v>
      </c>
      <c r="M190" s="8">
        <f>ROUND(INDEX([1]Calculation!Q:Q,ROW()),0)</f>
        <v>2</v>
      </c>
      <c r="N190" s="8">
        <f>ROUND(INDEX([1]Calculation!R:R,ROW()),0)</f>
        <v>19</v>
      </c>
      <c r="O190" s="8">
        <f>ROUND(INDEX([1]Calculation!S:S,ROW()),0)</f>
        <v>2</v>
      </c>
    </row>
    <row r="191" spans="1:15">
      <c r="A191" t="str">
        <f>INDEX([1]Calculation!$E:$E,ROW())</f>
        <v>US</v>
      </c>
      <c r="B191" t="str">
        <f>INDEX([1]Calculation!$C:$C,ROW())</f>
        <v>Ipsos</v>
      </c>
      <c r="C191" t="str">
        <f>IF(INDEX([1]Calculation!$F:$F,ROW())=0,"-",INDEX([1]Calculation!$F:$F,ROW()))</f>
        <v>B-</v>
      </c>
      <c r="D191" t="str">
        <f>INDEX([1]Calculation!$I:$I,ROW())&amp;"  "&amp;INDEX([1]Calculation!$J:$J,ROW())</f>
        <v>685  a</v>
      </c>
      <c r="E191" s="2" t="str">
        <f>MONTH(INDEX([1]Calculation!$H:$H,ROW()))&amp;"/"&amp;DAY(INDEX([1]Calculation!$H:$H,ROW()))</f>
        <v>11/14</v>
      </c>
      <c r="F191" s="12">
        <f>ROUND(INDEX([1]Calculation!AK:AK,ROW()),1)</f>
        <v>0</v>
      </c>
      <c r="G191" s="8">
        <f>ROUND(INDEX([1]Calculation!K:K,ROW()),0)</f>
        <v>19</v>
      </c>
      <c r="H191" s="8">
        <f>ROUND(INDEX([1]Calculation!L:L,ROW()),0)</f>
        <v>3</v>
      </c>
      <c r="I191" s="8">
        <f>ROUND(INDEX([1]Calculation!M:M,ROW()),0)</f>
        <v>1</v>
      </c>
      <c r="J191" s="8">
        <f>ROUND(INDEX([1]Calculation!N:N,ROW()),0)</f>
        <v>6</v>
      </c>
      <c r="K191" s="8">
        <f>ROUND(INDEX([1]Calculation!O:O,ROW()),0)</f>
        <v>1</v>
      </c>
      <c r="L191" s="8">
        <f>ROUND(INDEX([1]Calculation!P:P,ROW()),0)</f>
        <v>19</v>
      </c>
      <c r="M191" s="8">
        <f>ROUND(INDEX([1]Calculation!Q:Q,ROW()),0)</f>
        <v>1</v>
      </c>
      <c r="N191" s="8">
        <f>ROUND(INDEX([1]Calculation!R:R,ROW()),0)</f>
        <v>13</v>
      </c>
      <c r="O191" s="8">
        <f>ROUND(INDEX([1]Calculation!S:S,ROW()),0)</f>
        <v>2</v>
      </c>
    </row>
    <row r="192" spans="1:15">
      <c r="A192" t="str">
        <f>INDEX([1]Calculation!$E:$E,ROW())</f>
        <v>US</v>
      </c>
      <c r="B192" t="str">
        <f>INDEX([1]Calculation!$C:$C,ROW())</f>
        <v>Ipsos</v>
      </c>
      <c r="C192" t="str">
        <f>IF(INDEX([1]Calculation!$F:$F,ROW())=0,"-",INDEX([1]Calculation!$F:$F,ROW()))</f>
        <v>B-</v>
      </c>
      <c r="D192" t="str">
        <f>INDEX([1]Calculation!$I:$I,ROW())&amp;"  "&amp;INDEX([1]Calculation!$J:$J,ROW())</f>
        <v>702  a</v>
      </c>
      <c r="E192" s="2" t="str">
        <f>MONTH(INDEX([1]Calculation!$H:$H,ROW()))&amp;"/"&amp;DAY(INDEX([1]Calculation!$H:$H,ROW()))</f>
        <v>11/14</v>
      </c>
      <c r="F192" s="12">
        <f>ROUND(INDEX([1]Calculation!AK:AK,ROW()),1)</f>
        <v>0</v>
      </c>
      <c r="G192" s="8">
        <f>ROUND(INDEX([1]Calculation!K:K,ROW()),0)</f>
        <v>23</v>
      </c>
      <c r="H192" s="8">
        <f>ROUND(INDEX([1]Calculation!L:L,ROW()),0)</f>
        <v>0</v>
      </c>
      <c r="I192" s="8">
        <f>ROUND(INDEX([1]Calculation!M:M,ROW()),0)</f>
        <v>2</v>
      </c>
      <c r="J192" s="8">
        <f>ROUND(INDEX([1]Calculation!N:N,ROW()),0)</f>
        <v>6</v>
      </c>
      <c r="K192" s="8">
        <f>ROUND(INDEX([1]Calculation!O:O,ROW()),0)</f>
        <v>1</v>
      </c>
      <c r="L192" s="8">
        <f>ROUND(INDEX([1]Calculation!P:P,ROW()),0)</f>
        <v>18</v>
      </c>
      <c r="M192" s="8">
        <f>ROUND(INDEX([1]Calculation!Q:Q,ROW()),0)</f>
        <v>1</v>
      </c>
      <c r="N192" s="8">
        <f>ROUND(INDEX([1]Calculation!R:R,ROW()),0)</f>
        <v>11</v>
      </c>
      <c r="O192" s="8">
        <f>ROUND(INDEX([1]Calculation!S:S,ROW()),0)</f>
        <v>2</v>
      </c>
    </row>
    <row r="193" spans="1:15">
      <c r="A193" t="str">
        <f>INDEX([1]Calculation!$E:$E,ROW())</f>
        <v>South Carolina</v>
      </c>
      <c r="B193" t="str">
        <f>INDEX([1]Calculation!$C:$C,ROW())</f>
        <v>University of North Florida</v>
      </c>
      <c r="C193" t="str">
        <f>IF(INDEX([1]Calculation!$F:$F,ROW())=0,"-",INDEX([1]Calculation!$F:$F,ROW()))</f>
        <v>A/B</v>
      </c>
      <c r="D193" t="str">
        <f>INDEX([1]Calculation!$I:$I,ROW())&amp;"  "&amp;INDEX([1]Calculation!$J:$J,ROW())</f>
        <v>436  lv</v>
      </c>
      <c r="E193" s="2" t="str">
        <f>MONTH(INDEX([1]Calculation!$H:$H,ROW()))&amp;"/"&amp;DAY(INDEX([1]Calculation!$H:$H,ROW()))</f>
        <v>11/13</v>
      </c>
      <c r="F193" s="12">
        <f>ROUND(INDEX([1]Calculation!AK:AK,ROW()),1)</f>
        <v>7.6</v>
      </c>
      <c r="G193" s="8">
        <f>ROUND(INDEX([1]Calculation!K:K,ROW()),0)</f>
        <v>36</v>
      </c>
      <c r="H193" s="8">
        <f>ROUND(INDEX([1]Calculation!L:L,ROW()),0)</f>
        <v>1</v>
      </c>
      <c r="I193" s="8">
        <f>ROUND(INDEX([1]Calculation!M:M,ROW()),0)</f>
        <v>2</v>
      </c>
      <c r="J193" s="8">
        <f>ROUND(INDEX([1]Calculation!N:N,ROW()),0)</f>
        <v>3</v>
      </c>
      <c r="K193" s="8">
        <f>ROUND(INDEX([1]Calculation!O:O,ROW()),0)</f>
        <v>1</v>
      </c>
      <c r="L193" s="8">
        <f>ROUND(INDEX([1]Calculation!P:P,ROW()),0)</f>
        <v>10</v>
      </c>
      <c r="M193" s="8">
        <f>ROUND(INDEX([1]Calculation!Q:Q,ROW()),0)</f>
        <v>8</v>
      </c>
      <c r="N193" s="8">
        <f>ROUND(INDEX([1]Calculation!R:R,ROW()),0)</f>
        <v>10</v>
      </c>
      <c r="O193" s="8">
        <f>ROUND(INDEX([1]Calculation!S:S,ROW()),0)</f>
        <v>1</v>
      </c>
    </row>
    <row r="194" spans="1:15">
      <c r="A194" t="str">
        <f>INDEX([1]Calculation!$E:$E,ROW())</f>
        <v>South Carolina</v>
      </c>
      <c r="B194" t="str">
        <f>INDEX([1]Calculation!$C:$C,ROW())</f>
        <v>YouGov</v>
      </c>
      <c r="C194" t="str">
        <f>IF(INDEX([1]Calculation!$F:$F,ROW())=0,"-",INDEX([1]Calculation!$F:$F,ROW()))</f>
        <v>B-</v>
      </c>
      <c r="D194" t="str">
        <f>INDEX([1]Calculation!$I:$I,ROW())&amp;"  "&amp;INDEX([1]Calculation!$J:$J,ROW())</f>
        <v>877  lv</v>
      </c>
      <c r="E194" s="2" t="str">
        <f>MONTH(INDEX([1]Calculation!$H:$H,ROW()))&amp;"/"&amp;DAY(INDEX([1]Calculation!$H:$H,ROW()))</f>
        <v>11/13</v>
      </c>
      <c r="F194" s="12">
        <f>ROUND(INDEX([1]Calculation!AK:AK,ROW()),1)</f>
        <v>0.2</v>
      </c>
      <c r="G194" s="8">
        <f>ROUND(INDEX([1]Calculation!K:K,ROW()),0)</f>
        <v>45</v>
      </c>
      <c r="H194" s="8">
        <f>ROUND(INDEX([1]Calculation!L:L,ROW()),0)</f>
        <v>0</v>
      </c>
      <c r="I194" s="8">
        <f>ROUND(INDEX([1]Calculation!M:M,ROW()),0)</f>
        <v>2</v>
      </c>
      <c r="J194" s="8">
        <f>ROUND(INDEX([1]Calculation!N:N,ROW()),0)</f>
        <v>8</v>
      </c>
      <c r="K194" s="8">
        <f>ROUND(INDEX([1]Calculation!O:O,ROW()),0)</f>
        <v>1</v>
      </c>
      <c r="L194" s="8">
        <f>ROUND(INDEX([1]Calculation!P:P,ROW()),0)</f>
        <v>15</v>
      </c>
      <c r="M194" s="8">
        <f>ROUND(INDEX([1]Calculation!Q:Q,ROW()),0)</f>
        <v>2</v>
      </c>
      <c r="N194" s="8">
        <f>ROUND(INDEX([1]Calculation!R:R,ROW()),0)</f>
        <v>17</v>
      </c>
      <c r="O194" s="8">
        <f>ROUND(INDEX([1]Calculation!S:S,ROW()),0)</f>
        <v>0</v>
      </c>
    </row>
    <row r="195" spans="1:15">
      <c r="A195" t="str">
        <f>INDEX([1]Calculation!$E:$E,ROW())</f>
        <v>Nevada</v>
      </c>
      <c r="B195" t="str">
        <f>INDEX([1]Calculation!$C:$C,ROW())</f>
        <v>YouGov</v>
      </c>
      <c r="C195" t="str">
        <f>IF(INDEX([1]Calculation!$F:$F,ROW())=0,"-",INDEX([1]Calculation!$F:$F,ROW()))</f>
        <v>B-</v>
      </c>
      <c r="D195" t="str">
        <f>INDEX([1]Calculation!$I:$I,ROW())&amp;"  "&amp;INDEX([1]Calculation!$J:$J,ROW())</f>
        <v>626  lv</v>
      </c>
      <c r="E195" s="2" t="str">
        <f>MONTH(INDEX([1]Calculation!$H:$H,ROW()))&amp;"/"&amp;DAY(INDEX([1]Calculation!$H:$H,ROW()))</f>
        <v>11/13</v>
      </c>
      <c r="F195" s="12">
        <f>ROUND(INDEX([1]Calculation!AK:AK,ROW()),1)</f>
        <v>5.0999999999999996</v>
      </c>
      <c r="G195" s="8">
        <f>ROUND(INDEX([1]Calculation!K:K,ROW()),0)</f>
        <v>33</v>
      </c>
      <c r="H195" s="8">
        <f>ROUND(INDEX([1]Calculation!L:L,ROW()),0)</f>
        <v>0</v>
      </c>
      <c r="I195" s="8">
        <f>ROUND(INDEX([1]Calculation!M:M,ROW()),0)</f>
        <v>2</v>
      </c>
      <c r="J195" s="8">
        <f>ROUND(INDEX([1]Calculation!N:N,ROW()),0)</f>
        <v>9</v>
      </c>
      <c r="K195" s="8">
        <f>ROUND(INDEX([1]Calculation!O:O,ROW()),0)</f>
        <v>2</v>
      </c>
      <c r="L195" s="8">
        <f>ROUND(INDEX([1]Calculation!P:P,ROW()),0)</f>
        <v>23</v>
      </c>
      <c r="M195" s="8">
        <f>ROUND(INDEX([1]Calculation!Q:Q,ROW()),0)</f>
        <v>2</v>
      </c>
      <c r="N195" s="8">
        <f>ROUND(INDEX([1]Calculation!R:R,ROW()),0)</f>
        <v>21</v>
      </c>
      <c r="O195" s="8">
        <f>ROUND(INDEX([1]Calculation!S:S,ROW()),0)</f>
        <v>1</v>
      </c>
    </row>
    <row r="196" spans="1:15">
      <c r="A196" t="str">
        <f>INDEX([1]Calculation!$E:$E,ROW())</f>
        <v>New Hampshire</v>
      </c>
      <c r="B196" t="str">
        <f>INDEX([1]Calculation!$C:$C,ROW())</f>
        <v>YouGov</v>
      </c>
      <c r="C196" t="str">
        <f>IF(INDEX([1]Calculation!$F:$F,ROW())=0,"-",INDEX([1]Calculation!$F:$F,ROW()))</f>
        <v>B-</v>
      </c>
      <c r="D196" t="str">
        <f>INDEX([1]Calculation!$I:$I,ROW())&amp;"  "&amp;INDEX([1]Calculation!$J:$J,ROW())</f>
        <v>510  lv</v>
      </c>
      <c r="E196" s="2" t="str">
        <f>MONTH(INDEX([1]Calculation!$H:$H,ROW()))&amp;"/"&amp;DAY(INDEX([1]Calculation!$H:$H,ROW()))</f>
        <v>11/13</v>
      </c>
      <c r="F196" s="12">
        <f>ROUND(INDEX([1]Calculation!AK:AK,ROW()),1)</f>
        <v>0.6</v>
      </c>
      <c r="G196" s="8">
        <f>ROUND(INDEX([1]Calculation!K:K,ROW()),0)</f>
        <v>22</v>
      </c>
      <c r="H196" s="8">
        <f>ROUND(INDEX([1]Calculation!L:L,ROW()),0)</f>
        <v>0</v>
      </c>
      <c r="I196" s="8">
        <f>ROUND(INDEX([1]Calculation!M:M,ROW()),0)</f>
        <v>1</v>
      </c>
      <c r="J196" s="8">
        <f>ROUND(INDEX([1]Calculation!N:N,ROW()),0)</f>
        <v>16</v>
      </c>
      <c r="K196" s="8">
        <f>ROUND(INDEX([1]Calculation!O:O,ROW()),0)</f>
        <v>3</v>
      </c>
      <c r="L196" s="8">
        <f>ROUND(INDEX([1]Calculation!P:P,ROW()),0)</f>
        <v>20</v>
      </c>
      <c r="M196" s="8">
        <f>ROUND(INDEX([1]Calculation!Q:Q,ROW()),0)</f>
        <v>1</v>
      </c>
      <c r="N196" s="8">
        <f>ROUND(INDEX([1]Calculation!R:R,ROW()),0)</f>
        <v>31</v>
      </c>
      <c r="O196" s="8">
        <f>ROUND(INDEX([1]Calculation!S:S,ROW()),0)</f>
        <v>1</v>
      </c>
    </row>
    <row r="197" spans="1:15">
      <c r="A197" t="str">
        <f>INDEX([1]Calculation!$E:$E,ROW())</f>
        <v>Iowa</v>
      </c>
      <c r="B197" t="str">
        <f>INDEX([1]Calculation!$C:$C,ROW())</f>
        <v>YouGov</v>
      </c>
      <c r="C197" t="str">
        <f>IF(INDEX([1]Calculation!$F:$F,ROW())=0,"-",INDEX([1]Calculation!$F:$F,ROW()))</f>
        <v>B-</v>
      </c>
      <c r="D197" t="str">
        <f>INDEX([1]Calculation!$I:$I,ROW())&amp;"  "&amp;INDEX([1]Calculation!$J:$J,ROW())</f>
        <v>718  lv</v>
      </c>
      <c r="E197" s="2" t="str">
        <f>MONTH(INDEX([1]Calculation!$H:$H,ROW()))&amp;"/"&amp;DAY(INDEX([1]Calculation!$H:$H,ROW()))</f>
        <v>11/13</v>
      </c>
      <c r="F197" s="12">
        <f>ROUND(INDEX([1]Calculation!AK:AK,ROW()),1)</f>
        <v>0.2</v>
      </c>
      <c r="G197" s="8">
        <f>ROUND(INDEX([1]Calculation!K:K,ROW()),0)</f>
        <v>22</v>
      </c>
      <c r="H197" s="8">
        <f>ROUND(INDEX([1]Calculation!L:L,ROW()),0)</f>
        <v>0</v>
      </c>
      <c r="I197" s="8">
        <f>ROUND(INDEX([1]Calculation!M:M,ROW()),0)</f>
        <v>1</v>
      </c>
      <c r="J197" s="8">
        <f>ROUND(INDEX([1]Calculation!N:N,ROW()),0)</f>
        <v>21</v>
      </c>
      <c r="K197" s="8">
        <f>ROUND(INDEX([1]Calculation!O:O,ROW()),0)</f>
        <v>5</v>
      </c>
      <c r="L197" s="8">
        <f>ROUND(INDEX([1]Calculation!P:P,ROW()),0)</f>
        <v>22</v>
      </c>
      <c r="M197" s="8">
        <f>ROUND(INDEX([1]Calculation!Q:Q,ROW()),0)</f>
        <v>2</v>
      </c>
      <c r="N197" s="8">
        <f>ROUND(INDEX([1]Calculation!R:R,ROW()),0)</f>
        <v>18</v>
      </c>
      <c r="O197" s="8">
        <f>ROUND(INDEX([1]Calculation!S:S,ROW()),0)</f>
        <v>1</v>
      </c>
    </row>
    <row r="198" spans="1:15">
      <c r="A198" t="str">
        <f>INDEX([1]Calculation!$E:$E,ROW())</f>
        <v>Iowa</v>
      </c>
      <c r="B198" t="str">
        <f>INDEX([1]Calculation!$C:$C,ROW())</f>
        <v>Selzer &amp; Co.</v>
      </c>
      <c r="C198" t="str">
        <f>IF(INDEX([1]Calculation!$F:$F,ROW())=0,"-",INDEX([1]Calculation!$F:$F,ROW()))</f>
        <v>A+</v>
      </c>
      <c r="D198" t="str">
        <f>INDEX([1]Calculation!$I:$I,ROW())&amp;"  "&amp;INDEX([1]Calculation!$J:$J,ROW())</f>
        <v>500  lv</v>
      </c>
      <c r="E198" s="2" t="str">
        <f>MONTH(INDEX([1]Calculation!$H:$H,ROW()))&amp;"/"&amp;DAY(INDEX([1]Calculation!$H:$H,ROW()))</f>
        <v>11/13</v>
      </c>
      <c r="F198" s="12">
        <f>ROUND(INDEX([1]Calculation!AK:AK,ROW()),1)</f>
        <v>1.7</v>
      </c>
      <c r="G198" s="8">
        <f>ROUND(INDEX([1]Calculation!K:K,ROW()),0)</f>
        <v>15</v>
      </c>
      <c r="H198" s="8">
        <f>ROUND(INDEX([1]Calculation!L:L,ROW()),0)</f>
        <v>2</v>
      </c>
      <c r="I198" s="8">
        <f>ROUND(INDEX([1]Calculation!M:M,ROW()),0)</f>
        <v>3</v>
      </c>
      <c r="J198" s="8">
        <f>ROUND(INDEX([1]Calculation!N:N,ROW()),0)</f>
        <v>25</v>
      </c>
      <c r="K198" s="8">
        <f>ROUND(INDEX([1]Calculation!O:O,ROW()),0)</f>
        <v>6</v>
      </c>
      <c r="L198" s="8">
        <f>ROUND(INDEX([1]Calculation!P:P,ROW()),0)</f>
        <v>15</v>
      </c>
      <c r="M198" s="8">
        <f>ROUND(INDEX([1]Calculation!Q:Q,ROW()),0)</f>
        <v>3</v>
      </c>
      <c r="N198" s="8">
        <f>ROUND(INDEX([1]Calculation!R:R,ROW()),0)</f>
        <v>16</v>
      </c>
      <c r="O198" s="8">
        <f>ROUND(INDEX([1]Calculation!S:S,ROW()),0)</f>
        <v>3</v>
      </c>
    </row>
    <row r="199" spans="1:15">
      <c r="A199" t="str">
        <f>INDEX([1]Calculation!$E:$E,ROW())</f>
        <v>Nevada</v>
      </c>
      <c r="B199" t="str">
        <f>INDEX([1]Calculation!$C:$C,ROW())</f>
        <v>Fox News/Beacon Research/Shaw &amp; Co. Research</v>
      </c>
      <c r="C199" t="str">
        <f>IF(INDEX([1]Calculation!$F:$F,ROW())=0,"-",INDEX([1]Calculation!$F:$F,ROW()))</f>
        <v>A-</v>
      </c>
      <c r="D199" t="str">
        <f>INDEX([1]Calculation!$I:$I,ROW())&amp;"  "&amp;INDEX([1]Calculation!$J:$J,ROW())</f>
        <v>627  lv</v>
      </c>
      <c r="E199" s="2" t="str">
        <f>MONTH(INDEX([1]Calculation!$H:$H,ROW()))&amp;"/"&amp;DAY(INDEX([1]Calculation!$H:$H,ROW()))</f>
        <v>11/13</v>
      </c>
      <c r="F199" s="12">
        <f>ROUND(INDEX([1]Calculation!AK:AK,ROW()),1)</f>
        <v>1.2</v>
      </c>
      <c r="G199" s="8">
        <f>ROUND(INDEX([1]Calculation!K:K,ROW()),0)</f>
        <v>24</v>
      </c>
      <c r="H199" s="8">
        <f>ROUND(INDEX([1]Calculation!L:L,ROW()),0)</f>
        <v>0</v>
      </c>
      <c r="I199" s="8">
        <f>ROUND(INDEX([1]Calculation!M:M,ROW()),0)</f>
        <v>1</v>
      </c>
      <c r="J199" s="8">
        <f>ROUND(INDEX([1]Calculation!N:N,ROW()),0)</f>
        <v>8</v>
      </c>
      <c r="K199" s="8">
        <f>ROUND(INDEX([1]Calculation!O:O,ROW()),0)</f>
        <v>2</v>
      </c>
      <c r="L199" s="8">
        <f>ROUND(INDEX([1]Calculation!P:P,ROW()),0)</f>
        <v>18</v>
      </c>
      <c r="M199" s="8">
        <f>ROUND(INDEX([1]Calculation!Q:Q,ROW()),0)</f>
        <v>5</v>
      </c>
      <c r="N199" s="8">
        <f>ROUND(INDEX([1]Calculation!R:R,ROW()),0)</f>
        <v>18</v>
      </c>
      <c r="O199" s="8">
        <f>ROUND(INDEX([1]Calculation!S:S,ROW()),0)</f>
        <v>3</v>
      </c>
    </row>
    <row r="200" spans="1:15">
      <c r="A200" t="str">
        <f>INDEX([1]Calculation!$E:$E,ROW())</f>
        <v>North Carolina</v>
      </c>
      <c r="B200" t="str">
        <f>INDEX([1]Calculation!$C:$C,ROW())</f>
        <v>Fox News/Beacon Research/Shaw &amp; Co. Research</v>
      </c>
      <c r="C200" t="str">
        <f>IF(INDEX([1]Calculation!$F:$F,ROW())=0,"-",INDEX([1]Calculation!$F:$F,ROW()))</f>
        <v>A-</v>
      </c>
      <c r="D200" t="str">
        <f>INDEX([1]Calculation!$I:$I,ROW())&amp;"  "&amp;INDEX([1]Calculation!$J:$J,ROW())</f>
        <v>669  lv</v>
      </c>
      <c r="E200" s="2" t="str">
        <f>MONTH(INDEX([1]Calculation!$H:$H,ROW()))&amp;"/"&amp;DAY(INDEX([1]Calculation!$H:$H,ROW()))</f>
        <v>11/13</v>
      </c>
      <c r="F200" s="12">
        <f>ROUND(INDEX([1]Calculation!AK:AK,ROW()),1)</f>
        <v>10.3</v>
      </c>
      <c r="G200" s="8">
        <f>ROUND(INDEX([1]Calculation!K:K,ROW()),0)</f>
        <v>37</v>
      </c>
      <c r="H200" s="8">
        <f>ROUND(INDEX([1]Calculation!L:L,ROW()),0)</f>
        <v>0</v>
      </c>
      <c r="I200" s="8">
        <f>ROUND(INDEX([1]Calculation!M:M,ROW()),0)</f>
        <v>2</v>
      </c>
      <c r="J200" s="8">
        <f>ROUND(INDEX([1]Calculation!N:N,ROW()),0)</f>
        <v>6</v>
      </c>
      <c r="K200" s="8">
        <f>ROUND(INDEX([1]Calculation!O:O,ROW()),0)</f>
        <v>1</v>
      </c>
      <c r="L200" s="8">
        <f>ROUND(INDEX([1]Calculation!P:P,ROW()),0)</f>
        <v>14</v>
      </c>
      <c r="M200" s="8">
        <f>ROUND(INDEX([1]Calculation!Q:Q,ROW()),0)</f>
        <v>2</v>
      </c>
      <c r="N200" s="8">
        <f>ROUND(INDEX([1]Calculation!R:R,ROW()),0)</f>
        <v>15</v>
      </c>
      <c r="O200" s="8">
        <f>ROUND(INDEX([1]Calculation!S:S,ROW()),0)</f>
        <v>2</v>
      </c>
    </row>
    <row r="201" spans="1:15">
      <c r="A201" t="str">
        <f>INDEX([1]Calculation!$E:$E,ROW())</f>
        <v>California</v>
      </c>
      <c r="B201" t="str">
        <f>INDEX([1]Calculation!$C:$C,ROW())</f>
        <v>Public Policy Institute of California</v>
      </c>
      <c r="C201" t="str">
        <f>IF(INDEX([1]Calculation!$F:$F,ROW())=0,"-",INDEX([1]Calculation!$F:$F,ROW()))</f>
        <v>A/B</v>
      </c>
      <c r="D201" t="str">
        <f>INDEX([1]Calculation!$I:$I,ROW())&amp;"  "&amp;INDEX([1]Calculation!$J:$J,ROW())</f>
        <v>682  lv</v>
      </c>
      <c r="E201" s="2" t="str">
        <f>MONTH(INDEX([1]Calculation!$H:$H,ROW()))&amp;"/"&amp;DAY(INDEX([1]Calculation!$H:$H,ROW()))</f>
        <v>11/12</v>
      </c>
      <c r="F201" s="12">
        <f>ROUND(INDEX([1]Calculation!AK:AK,ROW()),1)</f>
        <v>1.1000000000000001</v>
      </c>
      <c r="G201" s="8">
        <f>ROUND(INDEX([1]Calculation!K:K,ROW()),0)</f>
        <v>24</v>
      </c>
      <c r="H201" s="8">
        <f>ROUND(INDEX([1]Calculation!L:L,ROW()),0)</f>
        <v>0</v>
      </c>
      <c r="I201" s="8">
        <f>ROUND(INDEX([1]Calculation!M:M,ROW()),0)</f>
        <v>1</v>
      </c>
      <c r="J201" s="8">
        <f>ROUND(INDEX([1]Calculation!N:N,ROW()),0)</f>
        <v>7</v>
      </c>
      <c r="K201" s="8">
        <f>ROUND(INDEX([1]Calculation!O:O,ROW()),0)</f>
        <v>1</v>
      </c>
      <c r="L201" s="8">
        <f>ROUND(INDEX([1]Calculation!P:P,ROW()),0)</f>
        <v>17</v>
      </c>
      <c r="M201" s="8">
        <f>ROUND(INDEX([1]Calculation!Q:Q,ROW()),0)</f>
        <v>1</v>
      </c>
      <c r="N201" s="8">
        <f>ROUND(INDEX([1]Calculation!R:R,ROW()),0)</f>
        <v>23</v>
      </c>
      <c r="O201" s="8">
        <f>ROUND(INDEX([1]Calculation!S:S,ROW()),0)</f>
        <v>5</v>
      </c>
    </row>
    <row r="202" spans="1:15">
      <c r="A202" t="str">
        <f>INDEX([1]Calculation!$E:$E,ROW())</f>
        <v>California</v>
      </c>
      <c r="B202" t="str">
        <f>INDEX([1]Calculation!$C:$C,ROW())</f>
        <v>Capitol Weekly</v>
      </c>
      <c r="C202" t="str">
        <f>IF(INDEX([1]Calculation!$F:$F,ROW())=0,"-",INDEX([1]Calculation!$F:$F,ROW()))</f>
        <v>-</v>
      </c>
      <c r="D202" t="str">
        <f>INDEX([1]Calculation!$I:$I,ROW())&amp;"  "&amp;INDEX([1]Calculation!$J:$J,ROW())</f>
        <v>695  lv</v>
      </c>
      <c r="E202" s="2" t="str">
        <f>MONTH(INDEX([1]Calculation!$H:$H,ROW()))&amp;"/"&amp;DAY(INDEX([1]Calculation!$H:$H,ROW()))</f>
        <v>11/12</v>
      </c>
      <c r="F202" s="12">
        <f>ROUND(INDEX([1]Calculation!AK:AK,ROW()),1)</f>
        <v>0.1</v>
      </c>
      <c r="G202" s="8">
        <f>ROUND(INDEX([1]Calculation!K:K,ROW()),0)</f>
        <v>18</v>
      </c>
      <c r="H202" s="8">
        <f>ROUND(INDEX([1]Calculation!L:L,ROW()),0)</f>
        <v>0</v>
      </c>
      <c r="I202" s="8">
        <f>ROUND(INDEX([1]Calculation!M:M,ROW()),0)</f>
        <v>1</v>
      </c>
      <c r="J202" s="8">
        <f>ROUND(INDEX([1]Calculation!N:N,ROW()),0)</f>
        <v>14</v>
      </c>
      <c r="K202" s="8">
        <f>ROUND(INDEX([1]Calculation!O:O,ROW()),0)</f>
        <v>3</v>
      </c>
      <c r="L202" s="8">
        <f>ROUND(INDEX([1]Calculation!P:P,ROW()),0)</f>
        <v>21</v>
      </c>
      <c r="M202" s="8">
        <f>ROUND(INDEX([1]Calculation!Q:Q,ROW()),0)</f>
        <v>1</v>
      </c>
      <c r="N202" s="8">
        <f>ROUND(INDEX([1]Calculation!R:R,ROW()),0)</f>
        <v>27</v>
      </c>
      <c r="O202" s="8">
        <f>ROUND(INDEX([1]Calculation!S:S,ROW()),0)</f>
        <v>4</v>
      </c>
    </row>
    <row r="203" spans="1:15">
      <c r="A203" t="str">
        <f>INDEX([1]Calculation!$E:$E,ROW())</f>
        <v>US</v>
      </c>
      <c r="B203" t="str">
        <f>INDEX([1]Calculation!$C:$C,ROW())</f>
        <v>YouGov</v>
      </c>
      <c r="C203" t="str">
        <f>IF(INDEX([1]Calculation!$F:$F,ROW())=0,"-",INDEX([1]Calculation!$F:$F,ROW()))</f>
        <v>B-</v>
      </c>
      <c r="D203" t="str">
        <f>INDEX([1]Calculation!$I:$I,ROW())&amp;"  "&amp;INDEX([1]Calculation!$J:$J,ROW())</f>
        <v>600  lv</v>
      </c>
      <c r="E203" s="2" t="str">
        <f>MONTH(INDEX([1]Calculation!$H:$H,ROW()))&amp;"/"&amp;DAY(INDEX([1]Calculation!$H:$H,ROW()))</f>
        <v>11/12</v>
      </c>
      <c r="F203" s="12">
        <f>ROUND(INDEX([1]Calculation!AK:AK,ROW()),1)</f>
        <v>0</v>
      </c>
      <c r="G203" s="8">
        <f>ROUND(INDEX([1]Calculation!K:K,ROW()),0)</f>
        <v>23</v>
      </c>
      <c r="H203" s="8">
        <f>ROUND(INDEX([1]Calculation!L:L,ROW()),0)</f>
        <v>0</v>
      </c>
      <c r="I203" s="8">
        <f>ROUND(INDEX([1]Calculation!M:M,ROW()),0)</f>
        <v>1</v>
      </c>
      <c r="J203" s="8">
        <f>ROUND(INDEX([1]Calculation!N:N,ROW()),0)</f>
        <v>9</v>
      </c>
      <c r="K203" s="8">
        <f>ROUND(INDEX([1]Calculation!O:O,ROW()),0)</f>
        <v>2</v>
      </c>
      <c r="L203" s="8">
        <f>ROUND(INDEX([1]Calculation!P:P,ROW()),0)</f>
        <v>17</v>
      </c>
      <c r="M203" s="8">
        <f>ROUND(INDEX([1]Calculation!Q:Q,ROW()),0)</f>
        <v>1</v>
      </c>
      <c r="N203" s="8">
        <f>ROUND(INDEX([1]Calculation!R:R,ROW()),0)</f>
        <v>26</v>
      </c>
      <c r="O203" s="8">
        <f>ROUND(INDEX([1]Calculation!S:S,ROW()),0)</f>
        <v>4</v>
      </c>
    </row>
    <row r="204" spans="1:15">
      <c r="A204" t="str">
        <f>INDEX([1]Calculation!$E:$E,ROW())</f>
        <v>Iowa</v>
      </c>
      <c r="B204" t="str">
        <f>INDEX([1]Calculation!$C:$C,ROW())</f>
        <v>Monmouth University</v>
      </c>
      <c r="C204" t="str">
        <f>IF(INDEX([1]Calculation!$F:$F,ROW())=0,"-",INDEX([1]Calculation!$F:$F,ROW()))</f>
        <v>A+</v>
      </c>
      <c r="D204" t="str">
        <f>INDEX([1]Calculation!$I:$I,ROW())&amp;"  "&amp;INDEX([1]Calculation!$J:$J,ROW())</f>
        <v>451  lv</v>
      </c>
      <c r="E204" s="2" t="str">
        <f>MONTH(INDEX([1]Calculation!$H:$H,ROW()))&amp;"/"&amp;DAY(INDEX([1]Calculation!$H:$H,ROW()))</f>
        <v>11/11</v>
      </c>
      <c r="F204" s="12">
        <f>ROUND(INDEX([1]Calculation!AK:AK,ROW()),1)</f>
        <v>0.1</v>
      </c>
      <c r="G204" s="8">
        <f>ROUND(INDEX([1]Calculation!K:K,ROW()),0)</f>
        <v>19</v>
      </c>
      <c r="H204" s="8">
        <f>ROUND(INDEX([1]Calculation!L:L,ROW()),0)</f>
        <v>0</v>
      </c>
      <c r="I204" s="8">
        <f>ROUND(INDEX([1]Calculation!M:M,ROW()),0)</f>
        <v>2</v>
      </c>
      <c r="J204" s="8">
        <f>ROUND(INDEX([1]Calculation!N:N,ROW()),0)</f>
        <v>22</v>
      </c>
      <c r="K204" s="8">
        <f>ROUND(INDEX([1]Calculation!O:O,ROW()),0)</f>
        <v>5</v>
      </c>
      <c r="L204" s="8">
        <f>ROUND(INDEX([1]Calculation!P:P,ROW()),0)</f>
        <v>13</v>
      </c>
      <c r="M204" s="8">
        <f>ROUND(INDEX([1]Calculation!Q:Q,ROW()),0)</f>
        <v>3</v>
      </c>
      <c r="N204" s="8">
        <f>ROUND(INDEX([1]Calculation!R:R,ROW()),0)</f>
        <v>18</v>
      </c>
      <c r="O204" s="8">
        <f>ROUND(INDEX([1]Calculation!S:S,ROW()),0)</f>
        <v>3</v>
      </c>
    </row>
    <row r="205" spans="1:15">
      <c r="A205" t="str">
        <f>INDEX([1]Calculation!$E:$E,ROW())</f>
        <v>Georgia</v>
      </c>
      <c r="B205" t="str">
        <f>INDEX([1]Calculation!$C:$C,ROW())</f>
        <v>Climate Nexus</v>
      </c>
      <c r="C205" t="str">
        <f>IF(INDEX([1]Calculation!$F:$F,ROW())=0,"-",INDEX([1]Calculation!$F:$F,ROW()))</f>
        <v>-</v>
      </c>
      <c r="D205" t="str">
        <f>INDEX([1]Calculation!$I:$I,ROW())&amp;"  "&amp;INDEX([1]Calculation!$J:$J,ROW())</f>
        <v>457  lv</v>
      </c>
      <c r="E205" s="2" t="str">
        <f>MONTH(INDEX([1]Calculation!$H:$H,ROW()))&amp;"/"&amp;DAY(INDEX([1]Calculation!$H:$H,ROW()))</f>
        <v>11/10</v>
      </c>
      <c r="F205" s="12">
        <f>ROUND(INDEX([1]Calculation!AK:AK,ROW()),1)</f>
        <v>2.9</v>
      </c>
      <c r="G205" s="8">
        <f>ROUND(INDEX([1]Calculation!K:K,ROW()),0)</f>
        <v>31</v>
      </c>
      <c r="H205" s="8">
        <f>ROUND(INDEX([1]Calculation!L:L,ROW()),0)</f>
        <v>0</v>
      </c>
      <c r="I205" s="8">
        <f>ROUND(INDEX([1]Calculation!M:M,ROW()),0)</f>
        <v>2</v>
      </c>
      <c r="J205" s="8">
        <f>ROUND(INDEX([1]Calculation!N:N,ROW()),0)</f>
        <v>4</v>
      </c>
      <c r="K205" s="8">
        <f>ROUND(INDEX([1]Calculation!O:O,ROW()),0)</f>
        <v>1</v>
      </c>
      <c r="L205" s="8">
        <f>ROUND(INDEX([1]Calculation!P:P,ROW()),0)</f>
        <v>14</v>
      </c>
      <c r="M205" s="8">
        <f>ROUND(INDEX([1]Calculation!Q:Q,ROW()),0)</f>
        <v>1</v>
      </c>
      <c r="N205" s="8">
        <f>ROUND(INDEX([1]Calculation!R:R,ROW()),0)</f>
        <v>14</v>
      </c>
      <c r="O205" s="8">
        <f>ROUND(INDEX([1]Calculation!S:S,ROW()),0)</f>
        <v>2</v>
      </c>
    </row>
    <row r="206" spans="1:15">
      <c r="A206" t="str">
        <f>INDEX([1]Calculation!$E:$E,ROW())</f>
        <v>US</v>
      </c>
      <c r="B206" t="str">
        <f>INDEX([1]Calculation!$C:$C,ROW())</f>
        <v>Ipsos</v>
      </c>
      <c r="C206" t="str">
        <f>IF(INDEX([1]Calculation!$F:$F,ROW())=0,"-",INDEX([1]Calculation!$F:$F,ROW()))</f>
        <v>B-</v>
      </c>
      <c r="D206" t="str">
        <f>INDEX([1]Calculation!$I:$I,ROW())&amp;"  "&amp;INDEX([1]Calculation!$J:$J,ROW())</f>
        <v>538  rv</v>
      </c>
      <c r="E206" s="2" t="str">
        <f>MONTH(INDEX([1]Calculation!$H:$H,ROW()))&amp;"/"&amp;DAY(INDEX([1]Calculation!$H:$H,ROW()))</f>
        <v>11/7</v>
      </c>
      <c r="F206" s="12">
        <f>ROUND(INDEX([1]Calculation!AK:AK,ROW()),1)</f>
        <v>0</v>
      </c>
      <c r="G206" s="8">
        <f>ROUND(INDEX([1]Calculation!K:K,ROW()),0)</f>
        <v>20</v>
      </c>
      <c r="H206" s="8">
        <f>ROUND(INDEX([1]Calculation!L:L,ROW()),0)</f>
        <v>0</v>
      </c>
      <c r="I206" s="8">
        <f>ROUND(INDEX([1]Calculation!M:M,ROW()),0)</f>
        <v>0</v>
      </c>
      <c r="J206" s="8">
        <f>ROUND(INDEX([1]Calculation!N:N,ROW()),0)</f>
        <v>5</v>
      </c>
      <c r="K206" s="8">
        <f>ROUND(INDEX([1]Calculation!O:O,ROW()),0)</f>
        <v>1</v>
      </c>
      <c r="L206" s="8">
        <f>ROUND(INDEX([1]Calculation!P:P,ROW()),0)</f>
        <v>16</v>
      </c>
      <c r="M206" s="8">
        <f>ROUND(INDEX([1]Calculation!Q:Q,ROW()),0)</f>
        <v>1</v>
      </c>
      <c r="N206" s="8">
        <f>ROUND(INDEX([1]Calculation!R:R,ROW()),0)</f>
        <v>13</v>
      </c>
      <c r="O206" s="8">
        <f>ROUND(INDEX([1]Calculation!S:S,ROW()),0)</f>
        <v>3</v>
      </c>
    </row>
    <row r="207" spans="1:15">
      <c r="A207" t="str">
        <f>INDEX([1]Calculation!$E:$E,ROW())</f>
        <v>Iowa</v>
      </c>
      <c r="B207" t="str">
        <f>INDEX([1]Calculation!$C:$C,ROW())</f>
        <v>University of Iowa</v>
      </c>
      <c r="C207" t="str">
        <f>IF(INDEX([1]Calculation!$F:$F,ROW())=0,"-",INDEX([1]Calculation!$F:$F,ROW()))</f>
        <v>B/C</v>
      </c>
      <c r="D207" t="str">
        <f>INDEX([1]Calculation!$I:$I,ROW())&amp;"  "&amp;INDEX([1]Calculation!$J:$J,ROW())</f>
        <v>465  lv</v>
      </c>
      <c r="E207" s="2" t="str">
        <f>MONTH(INDEX([1]Calculation!$H:$H,ROW()))&amp;"/"&amp;DAY(INDEX([1]Calculation!$H:$H,ROW()))</f>
        <v>11/10</v>
      </c>
      <c r="F207" s="12">
        <f>ROUND(INDEX([1]Calculation!AK:AK,ROW()),1)</f>
        <v>3.8</v>
      </c>
      <c r="G207" s="8">
        <f>ROUND(INDEX([1]Calculation!K:K,ROW()),0)</f>
        <v>15</v>
      </c>
      <c r="H207" s="8">
        <f>ROUND(INDEX([1]Calculation!L:L,ROW()),0)</f>
        <v>0</v>
      </c>
      <c r="I207" s="8">
        <f>ROUND(INDEX([1]Calculation!M:M,ROW()),0)</f>
        <v>0</v>
      </c>
      <c r="J207" s="8">
        <f>ROUND(INDEX([1]Calculation!N:N,ROW()),0)</f>
        <v>16</v>
      </c>
      <c r="K207" s="8">
        <f>ROUND(INDEX([1]Calculation!O:O,ROW()),0)</f>
        <v>1</v>
      </c>
      <c r="L207" s="8">
        <f>ROUND(INDEX([1]Calculation!P:P,ROW()),0)</f>
        <v>18</v>
      </c>
      <c r="M207" s="8">
        <f>ROUND(INDEX([1]Calculation!Q:Q,ROW()),0)</f>
        <v>3</v>
      </c>
      <c r="N207" s="8">
        <f>ROUND(INDEX([1]Calculation!R:R,ROW()),0)</f>
        <v>23</v>
      </c>
      <c r="O207" s="8">
        <f>ROUND(INDEX([1]Calculation!S:S,ROW()),0)</f>
        <v>3</v>
      </c>
    </row>
    <row r="208" spans="1:15">
      <c r="A208" t="str">
        <f>INDEX([1]Calculation!$E:$E,ROW())</f>
        <v>US</v>
      </c>
      <c r="B208" t="str">
        <f>INDEX([1]Calculation!$C:$C,ROW())</f>
        <v>Morning Consult</v>
      </c>
      <c r="C208" t="str">
        <f>IF(INDEX([1]Calculation!$F:$F,ROW())=0,"-",INDEX([1]Calculation!$F:$F,ROW()))</f>
        <v>B/C</v>
      </c>
      <c r="D208" t="str">
        <f>INDEX([1]Calculation!$I:$I,ROW())&amp;"  "&amp;INDEX([1]Calculation!$J:$J,ROW())</f>
        <v>16400  lv</v>
      </c>
      <c r="E208" s="2" t="str">
        <f>MONTH(INDEX([1]Calculation!$H:$H,ROW()))&amp;"/"&amp;DAY(INDEX([1]Calculation!$H:$H,ROW()))</f>
        <v>11/10</v>
      </c>
      <c r="F208" s="12">
        <f>ROUND(INDEX([1]Calculation!AK:AK,ROW()),1)</f>
        <v>0</v>
      </c>
      <c r="G208" s="8">
        <f>ROUND(INDEX([1]Calculation!K:K,ROW()),0)</f>
        <v>32</v>
      </c>
      <c r="H208" s="8">
        <f>ROUND(INDEX([1]Calculation!L:L,ROW()),0)</f>
        <v>2</v>
      </c>
      <c r="I208" s="8">
        <f>ROUND(INDEX([1]Calculation!M:M,ROW()),0)</f>
        <v>3</v>
      </c>
      <c r="J208" s="8">
        <f>ROUND(INDEX([1]Calculation!N:N,ROW()),0)</f>
        <v>8</v>
      </c>
      <c r="K208" s="8">
        <f>ROUND(INDEX([1]Calculation!O:O,ROW()),0)</f>
        <v>2</v>
      </c>
      <c r="L208" s="8">
        <f>ROUND(INDEX([1]Calculation!P:P,ROW()),0)</f>
        <v>20</v>
      </c>
      <c r="M208" s="8">
        <f>ROUND(INDEX([1]Calculation!Q:Q,ROW()),0)</f>
        <v>1</v>
      </c>
      <c r="N208" s="8">
        <f>ROUND(INDEX([1]Calculation!R:R,ROW()),0)</f>
        <v>19</v>
      </c>
      <c r="O208" s="8">
        <f>ROUND(INDEX([1]Calculation!S:S,ROW()),0)</f>
        <v>3</v>
      </c>
    </row>
    <row r="209" spans="1:15">
      <c r="A209" t="str">
        <f>INDEX([1]Calculation!$E:$E,ROW())</f>
        <v>New Hampshire</v>
      </c>
      <c r="B209" t="str">
        <f>INDEX([1]Calculation!$C:$C,ROW())</f>
        <v>Quinnipiac University</v>
      </c>
      <c r="C209" t="str">
        <f>IF(INDEX([1]Calculation!$F:$F,ROW())=0,"-",INDEX([1]Calculation!$F:$F,ROW()))</f>
        <v>B+</v>
      </c>
      <c r="D209" t="str">
        <f>INDEX([1]Calculation!$I:$I,ROW())&amp;"  "&amp;INDEX([1]Calculation!$J:$J,ROW())</f>
        <v>1134  lv</v>
      </c>
      <c r="E209" s="2" t="str">
        <f>MONTH(INDEX([1]Calculation!$H:$H,ROW()))&amp;"/"&amp;DAY(INDEX([1]Calculation!$H:$H,ROW()))</f>
        <v>11/10</v>
      </c>
      <c r="F209" s="12">
        <f>ROUND(INDEX([1]Calculation!AK:AK,ROW()),1)</f>
        <v>10.3</v>
      </c>
      <c r="G209" s="8">
        <f>ROUND(INDEX([1]Calculation!K:K,ROW()),0)</f>
        <v>20</v>
      </c>
      <c r="H209" s="8">
        <f>ROUND(INDEX([1]Calculation!L:L,ROW()),0)</f>
        <v>0</v>
      </c>
      <c r="I209" s="8">
        <f>ROUND(INDEX([1]Calculation!M:M,ROW()),0)</f>
        <v>1</v>
      </c>
      <c r="J209" s="8">
        <f>ROUND(INDEX([1]Calculation!N:N,ROW()),0)</f>
        <v>15</v>
      </c>
      <c r="K209" s="8">
        <f>ROUND(INDEX([1]Calculation!O:O,ROW()),0)</f>
        <v>3</v>
      </c>
      <c r="L209" s="8">
        <f>ROUND(INDEX([1]Calculation!P:P,ROW()),0)</f>
        <v>14</v>
      </c>
      <c r="M209" s="8">
        <f>ROUND(INDEX([1]Calculation!Q:Q,ROW()),0)</f>
        <v>3</v>
      </c>
      <c r="N209" s="8">
        <f>ROUND(INDEX([1]Calculation!R:R,ROW()),0)</f>
        <v>16</v>
      </c>
      <c r="O209" s="8">
        <f>ROUND(INDEX([1]Calculation!S:S,ROW()),0)</f>
        <v>4</v>
      </c>
    </row>
    <row r="210" spans="1:15">
      <c r="A210" t="str">
        <f>INDEX([1]Calculation!$E:$E,ROW())</f>
        <v>Arizona</v>
      </c>
      <c r="B210" t="str">
        <f>INDEX([1]Calculation!$C:$C,ROW())</f>
        <v>OH Predictive Insights/MBQF</v>
      </c>
      <c r="C210" t="str">
        <f>IF(INDEX([1]Calculation!$F:$F,ROW())=0,"-",INDEX([1]Calculation!$F:$F,ROW()))</f>
        <v>B/C</v>
      </c>
      <c r="D210" t="str">
        <f>INDEX([1]Calculation!$I:$I,ROW())&amp;"  "&amp;INDEX([1]Calculation!$J:$J,ROW())</f>
        <v>260  lv</v>
      </c>
      <c r="E210" s="2" t="str">
        <f>MONTH(INDEX([1]Calculation!$H:$H,ROW()))&amp;"/"&amp;DAY(INDEX([1]Calculation!$H:$H,ROW()))</f>
        <v>11/8</v>
      </c>
      <c r="F210" s="12">
        <f>ROUND(INDEX([1]Calculation!AK:AK,ROW()),1)</f>
        <v>3</v>
      </c>
      <c r="G210" s="8">
        <f>ROUND(INDEX([1]Calculation!K:K,ROW()),0)</f>
        <v>29</v>
      </c>
      <c r="H210" s="8">
        <f>ROUND(INDEX([1]Calculation!L:L,ROW()),0)</f>
        <v>0</v>
      </c>
      <c r="I210" s="8">
        <f>ROUND(INDEX([1]Calculation!M:M,ROW()),0)</f>
        <v>2</v>
      </c>
      <c r="J210" s="8">
        <f>ROUND(INDEX([1]Calculation!N:N,ROW()),0)</f>
        <v>9</v>
      </c>
      <c r="K210" s="8">
        <f>ROUND(INDEX([1]Calculation!O:O,ROW()),0)</f>
        <v>2</v>
      </c>
      <c r="L210" s="8">
        <f>ROUND(INDEX([1]Calculation!P:P,ROW()),0)</f>
        <v>16</v>
      </c>
      <c r="M210" s="8">
        <f>ROUND(INDEX([1]Calculation!Q:Q,ROW()),0)</f>
        <v>1</v>
      </c>
      <c r="N210" s="8">
        <f>ROUND(INDEX([1]Calculation!R:R,ROW()),0)</f>
        <v>18</v>
      </c>
      <c r="O210" s="8">
        <f>ROUND(INDEX([1]Calculation!S:S,ROW()),0)</f>
        <v>4</v>
      </c>
    </row>
    <row r="211" spans="1:15">
      <c r="A211" t="str">
        <f>INDEX([1]Calculation!$E:$E,ROW())</f>
        <v>US</v>
      </c>
      <c r="B211" t="str">
        <f>INDEX([1]Calculation!$C:$C,ROW())</f>
        <v>Ipsos</v>
      </c>
      <c r="C211" t="str">
        <f>IF(INDEX([1]Calculation!$F:$F,ROW())=0,"-",INDEX([1]Calculation!$F:$F,ROW()))</f>
        <v>B-</v>
      </c>
      <c r="D211" t="str">
        <f>INDEX([1]Calculation!$I:$I,ROW())&amp;"  "&amp;INDEX([1]Calculation!$J:$J,ROW())</f>
        <v>549  rv</v>
      </c>
      <c r="E211" s="2" t="str">
        <f>MONTH(INDEX([1]Calculation!$H:$H,ROW()))&amp;"/"&amp;DAY(INDEX([1]Calculation!$H:$H,ROW()))</f>
        <v>11/4</v>
      </c>
      <c r="F211" s="12">
        <f>ROUND(INDEX([1]Calculation!AK:AK,ROW()),1)</f>
        <v>0</v>
      </c>
      <c r="G211" s="8">
        <f>ROUND(INDEX([1]Calculation!K:K,ROW()),0)</f>
        <v>24</v>
      </c>
      <c r="H211" s="8">
        <f>ROUND(INDEX([1]Calculation!L:L,ROW()),0)</f>
        <v>0</v>
      </c>
      <c r="I211" s="8">
        <f>ROUND(INDEX([1]Calculation!M:M,ROW()),0)</f>
        <v>0</v>
      </c>
      <c r="J211" s="8">
        <f>ROUND(INDEX([1]Calculation!N:N,ROW()),0)</f>
        <v>8</v>
      </c>
      <c r="K211" s="8">
        <f>ROUND(INDEX([1]Calculation!O:O,ROW()),0)</f>
        <v>0</v>
      </c>
      <c r="L211" s="8">
        <f>ROUND(INDEX([1]Calculation!P:P,ROW()),0)</f>
        <v>15</v>
      </c>
      <c r="M211" s="8">
        <f>ROUND(INDEX([1]Calculation!Q:Q,ROW()),0)</f>
        <v>1</v>
      </c>
      <c r="N211" s="8">
        <f>ROUND(INDEX([1]Calculation!R:R,ROW()),0)</f>
        <v>13</v>
      </c>
      <c r="O211" s="8">
        <f>ROUND(INDEX([1]Calculation!S:S,ROW()),0)</f>
        <v>3</v>
      </c>
    </row>
    <row r="212" spans="1:15">
      <c r="A212" t="str">
        <f>INDEX([1]Calculation!$E:$E,ROW())</f>
        <v>North Carolina</v>
      </c>
      <c r="B212" t="str">
        <f>INDEX([1]Calculation!$C:$C,ROW())</f>
        <v>High Point University</v>
      </c>
      <c r="C212" t="str">
        <f>IF(INDEX([1]Calculation!$F:$F,ROW())=0,"-",INDEX([1]Calculation!$F:$F,ROW()))</f>
        <v>A/B</v>
      </c>
      <c r="D212" t="str">
        <f>INDEX([1]Calculation!$I:$I,ROW())&amp;"  "&amp;INDEX([1]Calculation!$J:$J,ROW())</f>
        <v>347  a</v>
      </c>
      <c r="E212" s="2" t="str">
        <f>MONTH(INDEX([1]Calculation!$H:$H,ROW()))&amp;"/"&amp;DAY(INDEX([1]Calculation!$H:$H,ROW()))</f>
        <v>11/7</v>
      </c>
      <c r="F212" s="12">
        <f>ROUND(INDEX([1]Calculation!AK:AK,ROW()),1)</f>
        <v>5.6</v>
      </c>
      <c r="G212" s="8">
        <f>ROUND(INDEX([1]Calculation!K:K,ROW()),0)</f>
        <v>33</v>
      </c>
      <c r="H212" s="8">
        <f>ROUND(INDEX([1]Calculation!L:L,ROW()),0)</f>
        <v>0</v>
      </c>
      <c r="I212" s="8">
        <f>ROUND(INDEX([1]Calculation!M:M,ROW()),0)</f>
        <v>2</v>
      </c>
      <c r="J212" s="8">
        <f>ROUND(INDEX([1]Calculation!N:N,ROW()),0)</f>
        <v>4</v>
      </c>
      <c r="K212" s="8">
        <f>ROUND(INDEX([1]Calculation!O:O,ROW()),0)</f>
        <v>3</v>
      </c>
      <c r="L212" s="8">
        <f>ROUND(INDEX([1]Calculation!P:P,ROW()),0)</f>
        <v>18</v>
      </c>
      <c r="M212" s="8">
        <f>ROUND(INDEX([1]Calculation!Q:Q,ROW()),0)</f>
        <v>2</v>
      </c>
      <c r="N212" s="8">
        <f>ROUND(INDEX([1]Calculation!R:R,ROW()),0)</f>
        <v>13</v>
      </c>
      <c r="O212" s="8">
        <f>ROUND(INDEX([1]Calculation!S:S,ROW()),0)</f>
        <v>2</v>
      </c>
    </row>
    <row r="213" spans="1:15">
      <c r="A213" t="str">
        <f>INDEX([1]Calculation!$E:$E,ROW())</f>
        <v>Iowa</v>
      </c>
      <c r="B213" t="str">
        <f>INDEX([1]Calculation!$C:$C,ROW())</f>
        <v>Public Policy Polling</v>
      </c>
      <c r="C213" t="str">
        <f>IF(INDEX([1]Calculation!$F:$F,ROW())=0,"-",INDEX([1]Calculation!$F:$F,ROW()))</f>
        <v>B</v>
      </c>
      <c r="D213" t="str">
        <f>INDEX([1]Calculation!$I:$I,ROW())&amp;"  "&amp;INDEX([1]Calculation!$J:$J,ROW())</f>
        <v>715  lv</v>
      </c>
      <c r="E213" s="2" t="str">
        <f>MONTH(INDEX([1]Calculation!$H:$H,ROW()))&amp;"/"&amp;DAY(INDEX([1]Calculation!$H:$H,ROW()))</f>
        <v>11/6</v>
      </c>
      <c r="F213" s="12">
        <f>ROUND(INDEX([1]Calculation!AK:AK,ROW()),1)</f>
        <v>6.4</v>
      </c>
      <c r="G213" s="8">
        <f>ROUND(INDEX([1]Calculation!K:K,ROW()),0)</f>
        <v>13</v>
      </c>
      <c r="H213" s="8">
        <f>ROUND(INDEX([1]Calculation!L:L,ROW()),0)</f>
        <v>0</v>
      </c>
      <c r="I213" s="8">
        <f>ROUND(INDEX([1]Calculation!M:M,ROW()),0)</f>
        <v>1</v>
      </c>
      <c r="J213" s="8">
        <f>ROUND(INDEX([1]Calculation!N:N,ROW()),0)</f>
        <v>20</v>
      </c>
      <c r="K213" s="8">
        <f>ROUND(INDEX([1]Calculation!O:O,ROW()),0)</f>
        <v>9</v>
      </c>
      <c r="L213" s="8">
        <f>ROUND(INDEX([1]Calculation!P:P,ROW()),0)</f>
        <v>14</v>
      </c>
      <c r="M213" s="8">
        <f>ROUND(INDEX([1]Calculation!Q:Q,ROW()),0)</f>
        <v>6</v>
      </c>
      <c r="N213" s="8">
        <f>ROUND(INDEX([1]Calculation!R:R,ROW()),0)</f>
        <v>21</v>
      </c>
      <c r="O213" s="8">
        <f>ROUND(INDEX([1]Calculation!S:S,ROW()),0)</f>
        <v>3</v>
      </c>
    </row>
    <row r="214" spans="1:15">
      <c r="A214" t="str">
        <f>INDEX([1]Calculation!$E:$E,ROW())</f>
        <v>Iowa</v>
      </c>
      <c r="B214" t="str">
        <f>INDEX([1]Calculation!$C:$C,ROW())</f>
        <v>Quinnipiac University</v>
      </c>
      <c r="C214" t="str">
        <f>IF(INDEX([1]Calculation!$F:$F,ROW())=0,"-",INDEX([1]Calculation!$F:$F,ROW()))</f>
        <v>B+</v>
      </c>
      <c r="D214" t="str">
        <f>INDEX([1]Calculation!$I:$I,ROW())&amp;"  "&amp;INDEX([1]Calculation!$J:$J,ROW())</f>
        <v>698  lv</v>
      </c>
      <c r="E214" s="2" t="str">
        <f>MONTH(INDEX([1]Calculation!$H:$H,ROW()))&amp;"/"&amp;DAY(INDEX([1]Calculation!$H:$H,ROW()))</f>
        <v>11/5</v>
      </c>
      <c r="F214" s="12">
        <f>ROUND(INDEX([1]Calculation!AK:AK,ROW()),1)</f>
        <v>7.7</v>
      </c>
      <c r="G214" s="8">
        <f>ROUND(INDEX([1]Calculation!K:K,ROW()),0)</f>
        <v>15</v>
      </c>
      <c r="H214" s="8">
        <f>ROUND(INDEX([1]Calculation!L:L,ROW()),0)</f>
        <v>0</v>
      </c>
      <c r="I214" s="8">
        <f>ROUND(INDEX([1]Calculation!M:M,ROW()),0)</f>
        <v>1</v>
      </c>
      <c r="J214" s="8">
        <f>ROUND(INDEX([1]Calculation!N:N,ROW()),0)</f>
        <v>19</v>
      </c>
      <c r="K214" s="8">
        <f>ROUND(INDEX([1]Calculation!O:O,ROW()),0)</f>
        <v>5</v>
      </c>
      <c r="L214" s="8">
        <f>ROUND(INDEX([1]Calculation!P:P,ROW()),0)</f>
        <v>17</v>
      </c>
      <c r="M214" s="8">
        <f>ROUND(INDEX([1]Calculation!Q:Q,ROW()),0)</f>
        <v>3</v>
      </c>
      <c r="N214" s="8">
        <f>ROUND(INDEX([1]Calculation!R:R,ROW()),0)</f>
        <v>20</v>
      </c>
      <c r="O214" s="8">
        <f>ROUND(INDEX([1]Calculation!S:S,ROW()),0)</f>
        <v>3</v>
      </c>
    </row>
    <row r="215" spans="1:15">
      <c r="A215" t="str">
        <f>INDEX([1]Calculation!$E:$E,ROW())</f>
        <v>US</v>
      </c>
      <c r="B215" t="str">
        <f>INDEX([1]Calculation!$C:$C,ROW())</f>
        <v>YouGov</v>
      </c>
      <c r="C215" t="str">
        <f>IF(INDEX([1]Calculation!$F:$F,ROW())=0,"-",INDEX([1]Calculation!$F:$F,ROW()))</f>
        <v>B-</v>
      </c>
      <c r="D215" t="str">
        <f>INDEX([1]Calculation!$I:$I,ROW())&amp;"  "&amp;INDEX([1]Calculation!$J:$J,ROW())</f>
        <v>579  lv</v>
      </c>
      <c r="E215" s="2" t="str">
        <f>MONTH(INDEX([1]Calculation!$H:$H,ROW()))&amp;"/"&amp;DAY(INDEX([1]Calculation!$H:$H,ROW()))</f>
        <v>11/5</v>
      </c>
      <c r="F215" s="12">
        <f>ROUND(INDEX([1]Calculation!AK:AK,ROW()),1)</f>
        <v>0</v>
      </c>
      <c r="G215" s="8">
        <f>ROUND(INDEX([1]Calculation!K:K,ROW()),0)</f>
        <v>26</v>
      </c>
      <c r="H215" s="8">
        <f>ROUND(INDEX([1]Calculation!L:L,ROW()),0)</f>
        <v>0</v>
      </c>
      <c r="I215" s="8">
        <f>ROUND(INDEX([1]Calculation!M:M,ROW()),0)</f>
        <v>2</v>
      </c>
      <c r="J215" s="8">
        <f>ROUND(INDEX([1]Calculation!N:N,ROW()),0)</f>
        <v>8</v>
      </c>
      <c r="K215" s="8">
        <f>ROUND(INDEX([1]Calculation!O:O,ROW()),0)</f>
        <v>2</v>
      </c>
      <c r="L215" s="8">
        <f>ROUND(INDEX([1]Calculation!P:P,ROW()),0)</f>
        <v>14</v>
      </c>
      <c r="M215" s="8">
        <f>ROUND(INDEX([1]Calculation!Q:Q,ROW()),0)</f>
        <v>1</v>
      </c>
      <c r="N215" s="8">
        <f>ROUND(INDEX([1]Calculation!R:R,ROW()),0)</f>
        <v>25</v>
      </c>
      <c r="O215" s="8">
        <f>ROUND(INDEX([1]Calculation!S:S,ROW()),0)</f>
        <v>1</v>
      </c>
    </row>
    <row r="216" spans="1:15">
      <c r="A216" t="str">
        <f>INDEX([1]Calculation!$E:$E,ROW())</f>
        <v>US</v>
      </c>
      <c r="B216" t="str">
        <f>INDEX([1]Calculation!$C:$C,ROW())</f>
        <v>Change Research</v>
      </c>
      <c r="C216" t="str">
        <f>IF(INDEX([1]Calculation!$F:$F,ROW())=0,"-",INDEX([1]Calculation!$F:$F,ROW()))</f>
        <v>C</v>
      </c>
      <c r="D216" t="str">
        <f>INDEX([1]Calculation!$I:$I,ROW())&amp;"  "&amp;INDEX([1]Calculation!$J:$J,ROW())</f>
        <v>456  lv</v>
      </c>
      <c r="E216" s="2" t="str">
        <f>MONTH(INDEX([1]Calculation!$H:$H,ROW()))&amp;"/"&amp;DAY(INDEX([1]Calculation!$H:$H,ROW()))</f>
        <v>11/3</v>
      </c>
      <c r="F216" s="12">
        <f>ROUND(INDEX([1]Calculation!AK:AK,ROW()),1)</f>
        <v>0.3</v>
      </c>
      <c r="G216" s="8">
        <f>ROUND(INDEX([1]Calculation!K:K,ROW()),0)</f>
        <v>17</v>
      </c>
      <c r="H216" s="8">
        <f>ROUND(INDEX([1]Calculation!L:L,ROW()),0)</f>
        <v>0</v>
      </c>
      <c r="I216" s="8">
        <f>ROUND(INDEX([1]Calculation!M:M,ROW()),0)</f>
        <v>1</v>
      </c>
      <c r="J216" s="8">
        <f>ROUND(INDEX([1]Calculation!N:N,ROW()),0)</f>
        <v>14</v>
      </c>
      <c r="K216" s="8">
        <f>ROUND(INDEX([1]Calculation!O:O,ROW()),0)</f>
        <v>2</v>
      </c>
      <c r="L216" s="8">
        <f>ROUND(INDEX([1]Calculation!P:P,ROW()),0)</f>
        <v>17</v>
      </c>
      <c r="M216" s="8">
        <f>ROUND(INDEX([1]Calculation!Q:Q,ROW()),0)</f>
        <v>1</v>
      </c>
      <c r="N216" s="8">
        <f>ROUND(INDEX([1]Calculation!R:R,ROW()),0)</f>
        <v>21</v>
      </c>
      <c r="O216" s="8">
        <f>ROUND(INDEX([1]Calculation!S:S,ROW()),0)</f>
        <v>4</v>
      </c>
    </row>
    <row r="217" spans="1:15">
      <c r="A217" t="str">
        <f>INDEX([1]Calculation!$E:$E,ROW())</f>
        <v>US</v>
      </c>
      <c r="B217" t="str">
        <f>INDEX([1]Calculation!$C:$C,ROW())</f>
        <v>Ipsos</v>
      </c>
      <c r="C217" t="str">
        <f>IF(INDEX([1]Calculation!$F:$F,ROW())=0,"-",INDEX([1]Calculation!$F:$F,ROW()))</f>
        <v>B-</v>
      </c>
      <c r="D217" t="str">
        <f>INDEX([1]Calculation!$I:$I,ROW())&amp;"  "&amp;INDEX([1]Calculation!$J:$J,ROW())</f>
        <v>686  a</v>
      </c>
      <c r="E217" s="2" t="str">
        <f>MONTH(INDEX([1]Calculation!$H:$H,ROW()))&amp;"/"&amp;DAY(INDEX([1]Calculation!$H:$H,ROW()))</f>
        <v>11/4</v>
      </c>
      <c r="F217" s="12">
        <f>ROUND(INDEX([1]Calculation!AK:AK,ROW()),1)</f>
        <v>0</v>
      </c>
      <c r="G217" s="8">
        <f>ROUND(INDEX([1]Calculation!K:K,ROW()),0)</f>
        <v>22</v>
      </c>
      <c r="H217" s="8">
        <f>ROUND(INDEX([1]Calculation!L:L,ROW()),0)</f>
        <v>0</v>
      </c>
      <c r="I217" s="8">
        <f>ROUND(INDEX([1]Calculation!M:M,ROW()),0)</f>
        <v>1</v>
      </c>
      <c r="J217" s="8">
        <f>ROUND(INDEX([1]Calculation!N:N,ROW()),0)</f>
        <v>6</v>
      </c>
      <c r="K217" s="8">
        <f>ROUND(INDEX([1]Calculation!O:O,ROW()),0)</f>
        <v>0</v>
      </c>
      <c r="L217" s="8">
        <f>ROUND(INDEX([1]Calculation!P:P,ROW()),0)</f>
        <v>15</v>
      </c>
      <c r="M217" s="8">
        <f>ROUND(INDEX([1]Calculation!Q:Q,ROW()),0)</f>
        <v>1</v>
      </c>
      <c r="N217" s="8">
        <f>ROUND(INDEX([1]Calculation!R:R,ROW()),0)</f>
        <v>11</v>
      </c>
      <c r="O217" s="8">
        <f>ROUND(INDEX([1]Calculation!S:S,ROW()),0)</f>
        <v>2</v>
      </c>
    </row>
    <row r="218" spans="1:15">
      <c r="A218" t="str">
        <f>INDEX([1]Calculation!$E:$E,ROW())</f>
        <v>US</v>
      </c>
      <c r="B218" t="str">
        <f>INDEX([1]Calculation!$C:$C,ROW())</f>
        <v>USC Dornsife/LA Times</v>
      </c>
      <c r="C218" t="str">
        <f>IF(INDEX([1]Calculation!$F:$F,ROW())=0,"-",INDEX([1]Calculation!$F:$F,ROW()))</f>
        <v>B/C</v>
      </c>
      <c r="D218" t="str">
        <f>INDEX([1]Calculation!$I:$I,ROW())&amp;"  "&amp;INDEX([1]Calculation!$J:$J,ROW())</f>
        <v>2599  lv</v>
      </c>
      <c r="E218" s="2" t="str">
        <f>MONTH(INDEX([1]Calculation!$H:$H,ROW()))&amp;"/"&amp;DAY(INDEX([1]Calculation!$H:$H,ROW()))</f>
        <v>11/3</v>
      </c>
      <c r="F218" s="12">
        <f>ROUND(INDEX([1]Calculation!AK:AK,ROW()),1)</f>
        <v>0.9</v>
      </c>
      <c r="G218" s="8">
        <f>ROUND(INDEX([1]Calculation!K:K,ROW()),0)</f>
        <v>28</v>
      </c>
      <c r="H218" s="8">
        <f>ROUND(INDEX([1]Calculation!L:L,ROW()),0)</f>
        <v>0</v>
      </c>
      <c r="I218" s="8">
        <f>ROUND(INDEX([1]Calculation!M:M,ROW()),0)</f>
        <v>1</v>
      </c>
      <c r="J218" s="8">
        <f>ROUND(INDEX([1]Calculation!N:N,ROW()),0)</f>
        <v>6</v>
      </c>
      <c r="K218" s="8">
        <f>ROUND(INDEX([1]Calculation!O:O,ROW()),0)</f>
        <v>2</v>
      </c>
      <c r="L218" s="8">
        <f>ROUND(INDEX([1]Calculation!P:P,ROW()),0)</f>
        <v>13</v>
      </c>
      <c r="M218" s="8">
        <f>ROUND(INDEX([1]Calculation!Q:Q,ROW()),0)</f>
        <v>1</v>
      </c>
      <c r="N218" s="8">
        <f>ROUND(INDEX([1]Calculation!R:R,ROW()),0)</f>
        <v>16</v>
      </c>
      <c r="O218" s="8">
        <f>ROUND(INDEX([1]Calculation!S:S,ROW()),0)</f>
        <v>2</v>
      </c>
    </row>
    <row r="219" spans="1:15">
      <c r="A219" t="str">
        <f>INDEX([1]Calculation!$E:$E,ROW())</f>
        <v>US</v>
      </c>
      <c r="B219" t="str">
        <f>INDEX([1]Calculation!$C:$C,ROW())</f>
        <v>Monmouth University</v>
      </c>
      <c r="C219" t="str">
        <f>IF(INDEX([1]Calculation!$F:$F,ROW())=0,"-",INDEX([1]Calculation!$F:$F,ROW()))</f>
        <v>A+</v>
      </c>
      <c r="D219" t="str">
        <f>INDEX([1]Calculation!$I:$I,ROW())&amp;"  "&amp;INDEX([1]Calculation!$J:$J,ROW())</f>
        <v>345  rv</v>
      </c>
      <c r="E219" s="2" t="str">
        <f>MONTH(INDEX([1]Calculation!$H:$H,ROW()))&amp;"/"&amp;DAY(INDEX([1]Calculation!$H:$H,ROW()))</f>
        <v>11/3</v>
      </c>
      <c r="F219" s="12">
        <f>ROUND(INDEX([1]Calculation!AK:AK,ROW()),1)</f>
        <v>0.3</v>
      </c>
      <c r="G219" s="8">
        <f>ROUND(INDEX([1]Calculation!K:K,ROW()),0)</f>
        <v>23</v>
      </c>
      <c r="H219" s="8">
        <f>ROUND(INDEX([1]Calculation!L:L,ROW()),0)</f>
        <v>0</v>
      </c>
      <c r="I219" s="8">
        <f>ROUND(INDEX([1]Calculation!M:M,ROW()),0)</f>
        <v>3</v>
      </c>
      <c r="J219" s="8">
        <f>ROUND(INDEX([1]Calculation!N:N,ROW()),0)</f>
        <v>9</v>
      </c>
      <c r="K219" s="8">
        <f>ROUND(INDEX([1]Calculation!O:O,ROW()),0)</f>
        <v>2</v>
      </c>
      <c r="L219" s="8">
        <f>ROUND(INDEX([1]Calculation!P:P,ROW()),0)</f>
        <v>20</v>
      </c>
      <c r="M219" s="8">
        <f>ROUND(INDEX([1]Calculation!Q:Q,ROW()),0)</f>
        <v>1</v>
      </c>
      <c r="N219" s="8">
        <f>ROUND(INDEX([1]Calculation!R:R,ROW()),0)</f>
        <v>23</v>
      </c>
      <c r="O219" s="8">
        <f>ROUND(INDEX([1]Calculation!S:S,ROW()),0)</f>
        <v>3</v>
      </c>
    </row>
    <row r="220" spans="1:15">
      <c r="A220" t="str">
        <f>INDEX([1]Calculation!$E:$E,ROW())</f>
        <v>US</v>
      </c>
      <c r="B220" t="str">
        <f>INDEX([1]Calculation!$C:$C,ROW())</f>
        <v>Morning Consult</v>
      </c>
      <c r="C220" t="str">
        <f>IF(INDEX([1]Calculation!$F:$F,ROW())=0,"-",INDEX([1]Calculation!$F:$F,ROW()))</f>
        <v>B/C</v>
      </c>
      <c r="D220" t="str">
        <f>INDEX([1]Calculation!$I:$I,ROW())&amp;"  "&amp;INDEX([1]Calculation!$J:$J,ROW())</f>
        <v>16071  lv</v>
      </c>
      <c r="E220" s="2" t="str">
        <f>MONTH(INDEX([1]Calculation!$H:$H,ROW()))&amp;"/"&amp;DAY(INDEX([1]Calculation!$H:$H,ROW()))</f>
        <v>11/3</v>
      </c>
      <c r="F220" s="12">
        <f>ROUND(INDEX([1]Calculation!AK:AK,ROW()),1)</f>
        <v>0</v>
      </c>
      <c r="G220" s="8">
        <f>ROUND(INDEX([1]Calculation!K:K,ROW()),0)</f>
        <v>32</v>
      </c>
      <c r="H220" s="8">
        <f>ROUND(INDEX([1]Calculation!L:L,ROW()),0)</f>
        <v>0</v>
      </c>
      <c r="I220" s="8">
        <f>ROUND(INDEX([1]Calculation!M:M,ROW()),0)</f>
        <v>2</v>
      </c>
      <c r="J220" s="8">
        <f>ROUND(INDEX([1]Calculation!N:N,ROW()),0)</f>
        <v>7</v>
      </c>
      <c r="K220" s="8">
        <f>ROUND(INDEX([1]Calculation!O:O,ROW()),0)</f>
        <v>2</v>
      </c>
      <c r="L220" s="8">
        <f>ROUND(INDEX([1]Calculation!P:P,ROW()),0)</f>
        <v>20</v>
      </c>
      <c r="M220" s="8">
        <f>ROUND(INDEX([1]Calculation!Q:Q,ROW()),0)</f>
        <v>1</v>
      </c>
      <c r="N220" s="8">
        <f>ROUND(INDEX([1]Calculation!R:R,ROW()),0)</f>
        <v>20</v>
      </c>
      <c r="O220" s="8">
        <f>ROUND(INDEX([1]Calculation!S:S,ROW()),0)</f>
        <v>3</v>
      </c>
    </row>
    <row r="221" spans="1:15">
      <c r="A221" t="str">
        <f>INDEX([1]Calculation!$E:$E,ROW())</f>
        <v>Nevada</v>
      </c>
      <c r="B221" t="str">
        <f>INDEX([1]Calculation!$C:$C,ROW())</f>
        <v>Emerson College</v>
      </c>
      <c r="C221" t="str">
        <f>IF(INDEX([1]Calculation!$F:$F,ROW())=0,"-",INDEX([1]Calculation!$F:$F,ROW()))</f>
        <v>A-</v>
      </c>
      <c r="D221" t="str">
        <f>INDEX([1]Calculation!$I:$I,ROW())&amp;"  "&amp;INDEX([1]Calculation!$J:$J,ROW())</f>
        <v>451  lv</v>
      </c>
      <c r="E221" s="2" t="str">
        <f>MONTH(INDEX([1]Calculation!$H:$H,ROW()))&amp;"/"&amp;DAY(INDEX([1]Calculation!$H:$H,ROW()))</f>
        <v>11/3</v>
      </c>
      <c r="F221" s="12">
        <f>ROUND(INDEX([1]Calculation!AK:AK,ROW()),1)</f>
        <v>7.6</v>
      </c>
      <c r="G221" s="8">
        <f>ROUND(INDEX([1]Calculation!K:K,ROW()),0)</f>
        <v>30</v>
      </c>
      <c r="H221" s="8">
        <f>ROUND(INDEX([1]Calculation!L:L,ROW()),0)</f>
        <v>0</v>
      </c>
      <c r="I221" s="8">
        <f>ROUND(INDEX([1]Calculation!M:M,ROW()),0)</f>
        <v>1</v>
      </c>
      <c r="J221" s="8">
        <f>ROUND(INDEX([1]Calculation!N:N,ROW()),0)</f>
        <v>5</v>
      </c>
      <c r="K221" s="8">
        <f>ROUND(INDEX([1]Calculation!O:O,ROW()),0)</f>
        <v>1</v>
      </c>
      <c r="L221" s="8">
        <f>ROUND(INDEX([1]Calculation!P:P,ROW()),0)</f>
        <v>19</v>
      </c>
      <c r="M221" s="8">
        <f>ROUND(INDEX([1]Calculation!Q:Q,ROW()),0)</f>
        <v>3</v>
      </c>
      <c r="N221" s="8">
        <f>ROUND(INDEX([1]Calculation!R:R,ROW()),0)</f>
        <v>22</v>
      </c>
      <c r="O221" s="8">
        <f>ROUND(INDEX([1]Calculation!S:S,ROW()),0)</f>
        <v>5</v>
      </c>
    </row>
    <row r="222" spans="1:15">
      <c r="A222" t="str">
        <f>INDEX([1]Calculation!$E:$E,ROW())</f>
        <v>Michigan</v>
      </c>
      <c r="B222" t="str">
        <f>INDEX([1]Calculation!$C:$C,ROW())</f>
        <v>Emerson College</v>
      </c>
      <c r="C222" t="str">
        <f>IF(INDEX([1]Calculation!$F:$F,ROW())=0,"-",INDEX([1]Calculation!$F:$F,ROW()))</f>
        <v>A-</v>
      </c>
      <c r="D222" t="str">
        <f>INDEX([1]Calculation!$I:$I,ROW())&amp;"  "&amp;INDEX([1]Calculation!$J:$J,ROW())</f>
        <v>454  lv</v>
      </c>
      <c r="E222" s="2" t="str">
        <f>MONTH(INDEX([1]Calculation!$H:$H,ROW()))&amp;"/"&amp;DAY(INDEX([1]Calculation!$H:$H,ROW()))</f>
        <v>11/3</v>
      </c>
      <c r="F222" s="12">
        <f>ROUND(INDEX([1]Calculation!AK:AK,ROW()),1)</f>
        <v>7.6</v>
      </c>
      <c r="G222" s="8">
        <f>ROUND(INDEX([1]Calculation!K:K,ROW()),0)</f>
        <v>34</v>
      </c>
      <c r="H222" s="8">
        <f>ROUND(INDEX([1]Calculation!L:L,ROW()),0)</f>
        <v>0</v>
      </c>
      <c r="I222" s="8">
        <f>ROUND(INDEX([1]Calculation!M:M,ROW()),0)</f>
        <v>3</v>
      </c>
      <c r="J222" s="8">
        <f>ROUND(INDEX([1]Calculation!N:N,ROW()),0)</f>
        <v>8</v>
      </c>
      <c r="K222" s="8">
        <f>ROUND(INDEX([1]Calculation!O:O,ROW()),0)</f>
        <v>0</v>
      </c>
      <c r="L222" s="8">
        <f>ROUND(INDEX([1]Calculation!P:P,ROW()),0)</f>
        <v>28</v>
      </c>
      <c r="M222" s="8">
        <f>ROUND(INDEX([1]Calculation!Q:Q,ROW()),0)</f>
        <v>0</v>
      </c>
      <c r="N222" s="8">
        <f>ROUND(INDEX([1]Calculation!R:R,ROW()),0)</f>
        <v>19</v>
      </c>
      <c r="O222" s="8">
        <f>ROUND(INDEX([1]Calculation!S:S,ROW()),0)</f>
        <v>2</v>
      </c>
    </row>
    <row r="223" spans="1:15">
      <c r="A223" t="str">
        <f>INDEX([1]Calculation!$E:$E,ROW())</f>
        <v>US</v>
      </c>
      <c r="B223" t="str">
        <f>INDEX([1]Calculation!$C:$C,ROW())</f>
        <v>Harris Insights &amp; Analytics</v>
      </c>
      <c r="C223" t="str">
        <f>IF(INDEX([1]Calculation!$F:$F,ROW())=0,"-",INDEX([1]Calculation!$F:$F,ROW()))</f>
        <v>C+</v>
      </c>
      <c r="D223" t="str">
        <f>INDEX([1]Calculation!$I:$I,ROW())&amp;"  "&amp;INDEX([1]Calculation!$J:$J,ROW())</f>
        <v>429  rv</v>
      </c>
      <c r="E223" s="2" t="str">
        <f>MONTH(INDEX([1]Calculation!$H:$H,ROW()))&amp;"/"&amp;DAY(INDEX([1]Calculation!$H:$H,ROW()))</f>
        <v>11/2</v>
      </c>
      <c r="F223" s="12">
        <f>ROUND(INDEX([1]Calculation!AK:AK,ROW()),1)</f>
        <v>0</v>
      </c>
      <c r="G223" s="8">
        <f>ROUND(INDEX([1]Calculation!K:K,ROW()),0)</f>
        <v>26</v>
      </c>
      <c r="H223" s="8">
        <f>ROUND(INDEX([1]Calculation!L:L,ROW()),0)</f>
        <v>0</v>
      </c>
      <c r="I223" s="8">
        <f>ROUND(INDEX([1]Calculation!M:M,ROW()),0)</f>
        <v>2</v>
      </c>
      <c r="J223" s="8">
        <f>ROUND(INDEX([1]Calculation!N:N,ROW()),0)</f>
        <v>6</v>
      </c>
      <c r="K223" s="8">
        <f>ROUND(INDEX([1]Calculation!O:O,ROW()),0)</f>
        <v>3</v>
      </c>
      <c r="L223" s="8">
        <f>ROUND(INDEX([1]Calculation!P:P,ROW()),0)</f>
        <v>14</v>
      </c>
      <c r="M223" s="8">
        <f>ROUND(INDEX([1]Calculation!Q:Q,ROW()),0)</f>
        <v>1</v>
      </c>
      <c r="N223" s="8">
        <f>ROUND(INDEX([1]Calculation!R:R,ROW()),0)</f>
        <v>15</v>
      </c>
      <c r="O223" s="8">
        <f>ROUND(INDEX([1]Calculation!S:S,ROW()),0)</f>
        <v>1</v>
      </c>
    </row>
    <row r="224" spans="1:15">
      <c r="A224" t="str">
        <f>INDEX([1]Calculation!$E:$E,ROW())</f>
        <v>Nevada</v>
      </c>
      <c r="B224" t="str">
        <f>INDEX([1]Calculation!$C:$C,ROW())</f>
        <v>Mellman Group</v>
      </c>
      <c r="C224" t="str">
        <f>IF(INDEX([1]Calculation!$F:$F,ROW())=0,"-",INDEX([1]Calculation!$F:$F,ROW()))</f>
        <v>B/C</v>
      </c>
      <c r="D224" t="str">
        <f>INDEX([1]Calculation!$I:$I,ROW())&amp;"  "&amp;INDEX([1]Calculation!$J:$J,ROW())</f>
        <v>600  lv</v>
      </c>
      <c r="E224" s="2" t="str">
        <f>MONTH(INDEX([1]Calculation!$H:$H,ROW()))&amp;"/"&amp;DAY(INDEX([1]Calculation!$H:$H,ROW()))</f>
        <v>11/2</v>
      </c>
      <c r="F224" s="12">
        <f>ROUND(INDEX([1]Calculation!AK:AK,ROW()),1)</f>
        <v>4.0999999999999996</v>
      </c>
      <c r="G224" s="8">
        <f>ROUND(INDEX([1]Calculation!K:K,ROW()),0)</f>
        <v>29</v>
      </c>
      <c r="H224" s="8">
        <f>ROUND(INDEX([1]Calculation!L:L,ROW()),0)</f>
        <v>0</v>
      </c>
      <c r="I224" s="8">
        <f>ROUND(INDEX([1]Calculation!M:M,ROW()),0)</f>
        <v>1</v>
      </c>
      <c r="J224" s="8">
        <f>ROUND(INDEX([1]Calculation!N:N,ROW()),0)</f>
        <v>7</v>
      </c>
      <c r="K224" s="8">
        <f>ROUND(INDEX([1]Calculation!O:O,ROW()),0)</f>
        <v>3</v>
      </c>
      <c r="L224" s="8">
        <f>ROUND(INDEX([1]Calculation!P:P,ROW()),0)</f>
        <v>19</v>
      </c>
      <c r="M224" s="8">
        <f>ROUND(INDEX([1]Calculation!Q:Q,ROW()),0)</f>
        <v>4</v>
      </c>
      <c r="N224" s="8">
        <f>ROUND(INDEX([1]Calculation!R:R,ROW()),0)</f>
        <v>19</v>
      </c>
      <c r="O224" s="8">
        <f>ROUND(INDEX([1]Calculation!S:S,ROW()),0)</f>
        <v>3</v>
      </c>
    </row>
    <row r="225" spans="1:15">
      <c r="A225" t="str">
        <f>INDEX([1]Calculation!$E:$E,ROW())</f>
        <v>US</v>
      </c>
      <c r="B225" t="str">
        <f>INDEX([1]Calculation!$C:$C,ROW())</f>
        <v>YouGov</v>
      </c>
      <c r="C225" t="str">
        <f>IF(INDEX([1]Calculation!$F:$F,ROW())=0,"-",INDEX([1]Calculation!$F:$F,ROW()))</f>
        <v>B-</v>
      </c>
      <c r="D225" t="str">
        <f>INDEX([1]Calculation!$I:$I,ROW())&amp;"  "&amp;INDEX([1]Calculation!$J:$J,ROW())</f>
        <v>541  lv</v>
      </c>
      <c r="E225" s="2" t="str">
        <f>MONTH(INDEX([1]Calculation!$H:$H,ROW()))&amp;"/"&amp;DAY(INDEX([1]Calculation!$H:$H,ROW()))</f>
        <v>10/31</v>
      </c>
      <c r="F225" s="12">
        <f>ROUND(INDEX([1]Calculation!AK:AK,ROW()),1)</f>
        <v>0</v>
      </c>
      <c r="G225" s="8">
        <f>ROUND(INDEX([1]Calculation!K:K,ROW()),0)</f>
        <v>28</v>
      </c>
      <c r="H225" s="8">
        <f>ROUND(INDEX([1]Calculation!L:L,ROW()),0)</f>
        <v>0</v>
      </c>
      <c r="I225" s="8">
        <f>ROUND(INDEX([1]Calculation!M:M,ROW()),0)</f>
        <v>3</v>
      </c>
      <c r="J225" s="8">
        <f>ROUND(INDEX([1]Calculation!N:N,ROW()),0)</f>
        <v>8</v>
      </c>
      <c r="K225" s="8">
        <f>ROUND(INDEX([1]Calculation!O:O,ROW()),0)</f>
        <v>2</v>
      </c>
      <c r="L225" s="8">
        <f>ROUND(INDEX([1]Calculation!P:P,ROW()),0)</f>
        <v>12</v>
      </c>
      <c r="M225" s="8">
        <f>ROUND(INDEX([1]Calculation!Q:Q,ROW()),0)</f>
        <v>1</v>
      </c>
      <c r="N225" s="8">
        <f>ROUND(INDEX([1]Calculation!R:R,ROW()),0)</f>
        <v>27</v>
      </c>
      <c r="O225" s="8">
        <f>ROUND(INDEX([1]Calculation!S:S,ROW()),0)</f>
        <v>2</v>
      </c>
    </row>
    <row r="226" spans="1:15">
      <c r="A226" t="str">
        <f>INDEX([1]Calculation!$E:$E,ROW())</f>
        <v>US</v>
      </c>
      <c r="B226" t="str">
        <f>INDEX([1]Calculation!$C:$C,ROW())</f>
        <v>IBD/TIPP</v>
      </c>
      <c r="C226" t="str">
        <f>IF(INDEX([1]Calculation!$F:$F,ROW())=0,"-",INDEX([1]Calculation!$F:$F,ROW()))</f>
        <v>A/B</v>
      </c>
      <c r="D226" t="str">
        <f>INDEX([1]Calculation!$I:$I,ROW())&amp;"  "&amp;INDEX([1]Calculation!$J:$J,ROW())</f>
        <v>361  rv</v>
      </c>
      <c r="E226" s="2" t="str">
        <f>MONTH(INDEX([1]Calculation!$H:$H,ROW()))&amp;"/"&amp;DAY(INDEX([1]Calculation!$H:$H,ROW()))</f>
        <v>10/31</v>
      </c>
      <c r="F226" s="12">
        <f>ROUND(INDEX([1]Calculation!AK:AK,ROW()),1)</f>
        <v>0.1</v>
      </c>
      <c r="G226" s="8">
        <f>ROUND(INDEX([1]Calculation!K:K,ROW()),0)</f>
        <v>29</v>
      </c>
      <c r="H226" s="8">
        <f>ROUND(INDEX([1]Calculation!L:L,ROW()),0)</f>
        <v>0</v>
      </c>
      <c r="I226" s="8">
        <f>ROUND(INDEX([1]Calculation!M:M,ROW()),0)</f>
        <v>1</v>
      </c>
      <c r="J226" s="8">
        <f>ROUND(INDEX([1]Calculation!N:N,ROW()),0)</f>
        <v>7</v>
      </c>
      <c r="K226" s="8">
        <f>ROUND(INDEX([1]Calculation!O:O,ROW()),0)</f>
        <v>3</v>
      </c>
      <c r="L226" s="8">
        <f>ROUND(INDEX([1]Calculation!P:P,ROW()),0)</f>
        <v>13</v>
      </c>
      <c r="M226" s="8">
        <f>ROUND(INDEX([1]Calculation!Q:Q,ROW()),0)</f>
        <v>1</v>
      </c>
      <c r="N226" s="8">
        <f>ROUND(INDEX([1]Calculation!R:R,ROW()),0)</f>
        <v>23</v>
      </c>
      <c r="O226" s="8">
        <f>ROUND(INDEX([1]Calculation!S:S,ROW()),0)</f>
        <v>3</v>
      </c>
    </row>
    <row r="227" spans="1:15">
      <c r="A227" t="str">
        <f>INDEX([1]Calculation!$E:$E,ROW())</f>
        <v>US</v>
      </c>
      <c r="B227" t="str">
        <f>INDEX([1]Calculation!$C:$C,ROW())</f>
        <v>Harris Insights &amp; Analytics</v>
      </c>
      <c r="C227" t="str">
        <f>IF(INDEX([1]Calculation!$F:$F,ROW())=0,"-",INDEX([1]Calculation!$F:$F,ROW()))</f>
        <v>C+</v>
      </c>
      <c r="D227" t="str">
        <f>INDEX([1]Calculation!$I:$I,ROW())&amp;"  "&amp;INDEX([1]Calculation!$J:$J,ROW())</f>
        <v>640  rv</v>
      </c>
      <c r="E227" s="2" t="str">
        <f>MONTH(INDEX([1]Calculation!$H:$H,ROW()))&amp;"/"&amp;DAY(INDEX([1]Calculation!$H:$H,ROW()))</f>
        <v>10/31</v>
      </c>
      <c r="F227" s="12">
        <f>ROUND(INDEX([1]Calculation!AK:AK,ROW()),1)</f>
        <v>0</v>
      </c>
      <c r="G227" s="8">
        <f>ROUND(INDEX([1]Calculation!K:K,ROW()),0)</f>
        <v>19</v>
      </c>
      <c r="H227" s="8">
        <f>ROUND(INDEX([1]Calculation!L:L,ROW()),0)</f>
        <v>6</v>
      </c>
      <c r="I227" s="8">
        <f>ROUND(INDEX([1]Calculation!M:M,ROW()),0)</f>
        <v>3</v>
      </c>
      <c r="J227" s="8">
        <f>ROUND(INDEX([1]Calculation!N:N,ROW()),0)</f>
        <v>2</v>
      </c>
      <c r="K227" s="8">
        <f>ROUND(INDEX([1]Calculation!O:O,ROW()),0)</f>
        <v>1</v>
      </c>
      <c r="L227" s="8">
        <f>ROUND(INDEX([1]Calculation!P:P,ROW()),0)</f>
        <v>12</v>
      </c>
      <c r="M227" s="8">
        <f>ROUND(INDEX([1]Calculation!Q:Q,ROW()),0)</f>
        <v>1</v>
      </c>
      <c r="N227" s="8">
        <f>ROUND(INDEX([1]Calculation!R:R,ROW()),0)</f>
        <v>13</v>
      </c>
      <c r="O227" s="8">
        <f>ROUND(INDEX([1]Calculation!S:S,ROW()),0)</f>
        <v>2</v>
      </c>
    </row>
    <row r="228" spans="1:15">
      <c r="A228" t="str">
        <f>INDEX([1]Calculation!$E:$E,ROW())</f>
        <v>US</v>
      </c>
      <c r="B228" t="str">
        <f>INDEX([1]Calculation!$C:$C,ROW())</f>
        <v>Harris Insights &amp; Analytics</v>
      </c>
      <c r="C228" t="str">
        <f>IF(INDEX([1]Calculation!$F:$F,ROW())=0,"-",INDEX([1]Calculation!$F:$F,ROW()))</f>
        <v>C+</v>
      </c>
      <c r="D228" t="str">
        <f>INDEX([1]Calculation!$I:$I,ROW())&amp;"  "&amp;INDEX([1]Calculation!$J:$J,ROW())</f>
        <v>640  rv</v>
      </c>
      <c r="E228" s="2" t="str">
        <f>MONTH(INDEX([1]Calculation!$H:$H,ROW()))&amp;"/"&amp;DAY(INDEX([1]Calculation!$H:$H,ROW()))</f>
        <v>10/31</v>
      </c>
      <c r="F228" s="12">
        <f>ROUND(INDEX([1]Calculation!AK:AK,ROW()),1)</f>
        <v>0</v>
      </c>
      <c r="G228" s="8">
        <f>ROUND(INDEX([1]Calculation!K:K,ROW()),0)</f>
        <v>33</v>
      </c>
      <c r="H228" s="8">
        <f>ROUND(INDEX([1]Calculation!L:L,ROW()),0)</f>
        <v>0</v>
      </c>
      <c r="I228" s="8">
        <f>ROUND(INDEX([1]Calculation!M:M,ROW()),0)</f>
        <v>3</v>
      </c>
      <c r="J228" s="8">
        <f>ROUND(INDEX([1]Calculation!N:N,ROW()),0)</f>
        <v>4</v>
      </c>
      <c r="K228" s="8">
        <f>ROUND(INDEX([1]Calculation!O:O,ROW()),0)</f>
        <v>3</v>
      </c>
      <c r="L228" s="8">
        <f>ROUND(INDEX([1]Calculation!P:P,ROW()),0)</f>
        <v>18</v>
      </c>
      <c r="M228" s="8">
        <f>ROUND(INDEX([1]Calculation!Q:Q,ROW()),0)</f>
        <v>1</v>
      </c>
      <c r="N228" s="8">
        <f>ROUND(INDEX([1]Calculation!R:R,ROW()),0)</f>
        <v>15</v>
      </c>
      <c r="O228" s="8">
        <f>ROUND(INDEX([1]Calculation!S:S,ROW()),0)</f>
        <v>2</v>
      </c>
    </row>
    <row r="229" spans="1:15">
      <c r="A229" t="str">
        <f>INDEX([1]Calculation!$E:$E,ROW())</f>
        <v>US</v>
      </c>
      <c r="B229" t="str">
        <f>INDEX([1]Calculation!$C:$C,ROW())</f>
        <v>NBC News/Wall Street Journal</v>
      </c>
      <c r="C229" t="str">
        <f>IF(INDEX([1]Calculation!$F:$F,ROW())=0,"-",INDEX([1]Calculation!$F:$F,ROW()))</f>
        <v>A/B</v>
      </c>
      <c r="D229" t="str">
        <f>INDEX([1]Calculation!$I:$I,ROW())&amp;"  "&amp;INDEX([1]Calculation!$J:$J,ROW())</f>
        <v>414  lv</v>
      </c>
      <c r="E229" s="2" t="str">
        <f>MONTH(INDEX([1]Calculation!$H:$H,ROW()))&amp;"/"&amp;DAY(INDEX([1]Calculation!$H:$H,ROW()))</f>
        <v>10/30</v>
      </c>
      <c r="F229" s="12">
        <f>ROUND(INDEX([1]Calculation!AK:AK,ROW()),1)</f>
        <v>0.2</v>
      </c>
      <c r="G229" s="8">
        <f>ROUND(INDEX([1]Calculation!K:K,ROW()),0)</f>
        <v>27</v>
      </c>
      <c r="H229" s="8">
        <f>ROUND(INDEX([1]Calculation!L:L,ROW()),0)</f>
        <v>0</v>
      </c>
      <c r="I229" s="8">
        <f>ROUND(INDEX([1]Calculation!M:M,ROW()),0)</f>
        <v>2</v>
      </c>
      <c r="J229" s="8">
        <f>ROUND(INDEX([1]Calculation!N:N,ROW()),0)</f>
        <v>6</v>
      </c>
      <c r="K229" s="8">
        <f>ROUND(INDEX([1]Calculation!O:O,ROW()),0)</f>
        <v>5</v>
      </c>
      <c r="L229" s="8">
        <f>ROUND(INDEX([1]Calculation!P:P,ROW()),0)</f>
        <v>19</v>
      </c>
      <c r="M229" s="8">
        <f>ROUND(INDEX([1]Calculation!Q:Q,ROW()),0)</f>
        <v>0</v>
      </c>
      <c r="N229" s="8">
        <f>ROUND(INDEX([1]Calculation!R:R,ROW()),0)</f>
        <v>23</v>
      </c>
      <c r="O229" s="8">
        <f>ROUND(INDEX([1]Calculation!S:S,ROW()),0)</f>
        <v>3</v>
      </c>
    </row>
    <row r="230" spans="1:15">
      <c r="A230" t="str">
        <f>INDEX([1]Calculation!$E:$E,ROW())</f>
        <v>US</v>
      </c>
      <c r="B230" t="str">
        <f>INDEX([1]Calculation!$C:$C,ROW())</f>
        <v>Fox News/Beacon Research/Shaw &amp; Co. Research</v>
      </c>
      <c r="C230" t="str">
        <f>IF(INDEX([1]Calculation!$F:$F,ROW())=0,"-",INDEX([1]Calculation!$F:$F,ROW()))</f>
        <v>A-</v>
      </c>
      <c r="D230" t="str">
        <f>INDEX([1]Calculation!$I:$I,ROW())&amp;"  "&amp;INDEX([1]Calculation!$J:$J,ROW())</f>
        <v>471  lv</v>
      </c>
      <c r="E230" s="2" t="str">
        <f>MONTH(INDEX([1]Calculation!$H:$H,ROW()))&amp;"/"&amp;DAY(INDEX([1]Calculation!$H:$H,ROW()))</f>
        <v>10/30</v>
      </c>
      <c r="F230" s="12">
        <f>ROUND(INDEX([1]Calculation!AK:AK,ROW()),1)</f>
        <v>0.3</v>
      </c>
      <c r="G230" s="8">
        <f>ROUND(INDEX([1]Calculation!K:K,ROW()),0)</f>
        <v>31</v>
      </c>
      <c r="H230" s="8">
        <f>ROUND(INDEX([1]Calculation!L:L,ROW()),0)</f>
        <v>0</v>
      </c>
      <c r="I230" s="8">
        <f>ROUND(INDEX([1]Calculation!M:M,ROW()),0)</f>
        <v>2</v>
      </c>
      <c r="J230" s="8">
        <f>ROUND(INDEX([1]Calculation!N:N,ROW()),0)</f>
        <v>7</v>
      </c>
      <c r="K230" s="8">
        <f>ROUND(INDEX([1]Calculation!O:O,ROW()),0)</f>
        <v>2</v>
      </c>
      <c r="L230" s="8">
        <f>ROUND(INDEX([1]Calculation!P:P,ROW()),0)</f>
        <v>19</v>
      </c>
      <c r="M230" s="8">
        <f>ROUND(INDEX([1]Calculation!Q:Q,ROW()),0)</f>
        <v>1</v>
      </c>
      <c r="N230" s="8">
        <f>ROUND(INDEX([1]Calculation!R:R,ROW()),0)</f>
        <v>21</v>
      </c>
      <c r="O230" s="8">
        <f>ROUND(INDEX([1]Calculation!S:S,ROW()),0)</f>
        <v>3</v>
      </c>
    </row>
    <row r="231" spans="1:15">
      <c r="A231" t="str">
        <f>INDEX([1]Calculation!$E:$E,ROW())</f>
        <v>US</v>
      </c>
      <c r="B231" t="str">
        <f>INDEX([1]Calculation!$C:$C,ROW())</f>
        <v>ABC News/Washington Post</v>
      </c>
      <c r="C231" t="str">
        <f>IF(INDEX([1]Calculation!$F:$F,ROW())=0,"-",INDEX([1]Calculation!$F:$F,ROW()))</f>
        <v>A+</v>
      </c>
      <c r="D231" t="str">
        <f>INDEX([1]Calculation!$I:$I,ROW())&amp;"  "&amp;INDEX([1]Calculation!$J:$J,ROW())</f>
        <v>402  rv</v>
      </c>
      <c r="E231" s="2" t="str">
        <f>MONTH(INDEX([1]Calculation!$H:$H,ROW()))&amp;"/"&amp;DAY(INDEX([1]Calculation!$H:$H,ROW()))</f>
        <v>10/30</v>
      </c>
      <c r="F231" s="12">
        <f>ROUND(INDEX([1]Calculation!AK:AK,ROW()),1)</f>
        <v>0.1</v>
      </c>
      <c r="G231" s="8">
        <f>ROUND(INDEX([1]Calculation!K:K,ROW()),0)</f>
        <v>28</v>
      </c>
      <c r="H231" s="8">
        <f>ROUND(INDEX([1]Calculation!L:L,ROW()),0)</f>
        <v>0</v>
      </c>
      <c r="I231" s="8">
        <f>ROUND(INDEX([1]Calculation!M:M,ROW()),0)</f>
        <v>2</v>
      </c>
      <c r="J231" s="8">
        <f>ROUND(INDEX([1]Calculation!N:N,ROW()),0)</f>
        <v>9</v>
      </c>
      <c r="K231" s="8">
        <f>ROUND(INDEX([1]Calculation!O:O,ROW()),0)</f>
        <v>2</v>
      </c>
      <c r="L231" s="8">
        <f>ROUND(INDEX([1]Calculation!P:P,ROW()),0)</f>
        <v>17</v>
      </c>
      <c r="M231" s="8">
        <f>ROUND(INDEX([1]Calculation!Q:Q,ROW()),0)</f>
        <v>1</v>
      </c>
      <c r="N231" s="8">
        <f>ROUND(INDEX([1]Calculation!R:R,ROW()),0)</f>
        <v>23</v>
      </c>
      <c r="O231" s="8">
        <f>ROUND(INDEX([1]Calculation!S:S,ROW()),0)</f>
        <v>2</v>
      </c>
    </row>
    <row r="232" spans="1:15">
      <c r="A232" t="str">
        <f>INDEX([1]Calculation!$E:$E,ROW())</f>
        <v>US</v>
      </c>
      <c r="B232" t="str">
        <f>INDEX([1]Calculation!$C:$C,ROW())</f>
        <v>ABC News/Washington Post</v>
      </c>
      <c r="C232" t="str">
        <f>IF(INDEX([1]Calculation!$F:$F,ROW())=0,"-",INDEX([1]Calculation!$F:$F,ROW()))</f>
        <v>A+</v>
      </c>
      <c r="D232" t="str">
        <f>INDEX([1]Calculation!$I:$I,ROW())&amp;"  "&amp;INDEX([1]Calculation!$J:$J,ROW())</f>
        <v>452  a</v>
      </c>
      <c r="E232" s="2" t="str">
        <f>MONTH(INDEX([1]Calculation!$H:$H,ROW()))&amp;"/"&amp;DAY(INDEX([1]Calculation!$H:$H,ROW()))</f>
        <v>10/30</v>
      </c>
      <c r="F232" s="12">
        <f>ROUND(INDEX([1]Calculation!AK:AK,ROW()),1)</f>
        <v>0</v>
      </c>
      <c r="G232" s="8">
        <f>ROUND(INDEX([1]Calculation!K:K,ROW()),0)</f>
        <v>27</v>
      </c>
      <c r="H232" s="8">
        <f>ROUND(INDEX([1]Calculation!L:L,ROW()),0)</f>
        <v>0</v>
      </c>
      <c r="I232" s="8">
        <f>ROUND(INDEX([1]Calculation!M:M,ROW()),0)</f>
        <v>2</v>
      </c>
      <c r="J232" s="8">
        <f>ROUND(INDEX([1]Calculation!N:N,ROW()),0)</f>
        <v>7</v>
      </c>
      <c r="K232" s="8">
        <f>ROUND(INDEX([1]Calculation!O:O,ROW()),0)</f>
        <v>1</v>
      </c>
      <c r="L232" s="8">
        <f>ROUND(INDEX([1]Calculation!P:P,ROW()),0)</f>
        <v>19</v>
      </c>
      <c r="M232" s="8">
        <f>ROUND(INDEX([1]Calculation!Q:Q,ROW()),0)</f>
        <v>1</v>
      </c>
      <c r="N232" s="8">
        <f>ROUND(INDEX([1]Calculation!R:R,ROW()),0)</f>
        <v>21</v>
      </c>
      <c r="O232" s="8">
        <f>ROUND(INDEX([1]Calculation!S:S,ROW()),0)</f>
        <v>2</v>
      </c>
    </row>
    <row r="233" spans="1:15">
      <c r="A233" t="str">
        <f>INDEX([1]Calculation!$E:$E,ROW())</f>
        <v>Iowa</v>
      </c>
      <c r="B233" t="str">
        <f>INDEX([1]Calculation!$C:$C,ROW())</f>
        <v>Siena College/New York Times Upshot</v>
      </c>
      <c r="C233" t="str">
        <f>IF(INDEX([1]Calculation!$F:$F,ROW())=0,"-",INDEX([1]Calculation!$F:$F,ROW()))</f>
        <v>A+</v>
      </c>
      <c r="D233" t="str">
        <f>INDEX([1]Calculation!$I:$I,ROW())&amp;"  "&amp;INDEX([1]Calculation!$J:$J,ROW())</f>
        <v>439  lv</v>
      </c>
      <c r="E233" s="2" t="str">
        <f>MONTH(INDEX([1]Calculation!$H:$H,ROW()))&amp;"/"&amp;DAY(INDEX([1]Calculation!$H:$H,ROW()))</f>
        <v>10/30</v>
      </c>
      <c r="F233" s="12">
        <f>ROUND(INDEX([1]Calculation!AK:AK,ROW()),1)</f>
        <v>0.4</v>
      </c>
      <c r="G233" s="8">
        <f>ROUND(INDEX([1]Calculation!K:K,ROW()),0)</f>
        <v>17</v>
      </c>
      <c r="H233" s="8">
        <f>ROUND(INDEX([1]Calculation!L:L,ROW()),0)</f>
        <v>0</v>
      </c>
      <c r="I233" s="8">
        <f>ROUND(INDEX([1]Calculation!M:M,ROW()),0)</f>
        <v>2</v>
      </c>
      <c r="J233" s="8">
        <f>ROUND(INDEX([1]Calculation!N:N,ROW()),0)</f>
        <v>18</v>
      </c>
      <c r="K233" s="8">
        <f>ROUND(INDEX([1]Calculation!O:O,ROW()),0)</f>
        <v>4</v>
      </c>
      <c r="L233" s="8">
        <f>ROUND(INDEX([1]Calculation!P:P,ROW()),0)</f>
        <v>19</v>
      </c>
      <c r="M233" s="8">
        <f>ROUND(INDEX([1]Calculation!Q:Q,ROW()),0)</f>
        <v>2</v>
      </c>
      <c r="N233" s="8">
        <f>ROUND(INDEX([1]Calculation!R:R,ROW()),0)</f>
        <v>22</v>
      </c>
      <c r="O233" s="8">
        <f>ROUND(INDEX([1]Calculation!S:S,ROW()),0)</f>
        <v>3</v>
      </c>
    </row>
    <row r="234" spans="1:15">
      <c r="A234" t="str">
        <f>INDEX([1]Calculation!$E:$E,ROW())</f>
        <v>US</v>
      </c>
      <c r="B234" t="str">
        <f>INDEX([1]Calculation!$C:$C,ROW())</f>
        <v>YouGov</v>
      </c>
      <c r="C234" t="str">
        <f>IF(INDEX([1]Calculation!$F:$F,ROW())=0,"-",INDEX([1]Calculation!$F:$F,ROW()))</f>
        <v>B-</v>
      </c>
      <c r="D234" t="str">
        <f>INDEX([1]Calculation!$I:$I,ROW())&amp;"  "&amp;INDEX([1]Calculation!$J:$J,ROW())</f>
        <v>630  lv</v>
      </c>
      <c r="E234" s="2" t="str">
        <f>MONTH(INDEX([1]Calculation!$H:$H,ROW()))&amp;"/"&amp;DAY(INDEX([1]Calculation!$H:$H,ROW()))</f>
        <v>10/29</v>
      </c>
      <c r="F234" s="12">
        <f>ROUND(INDEX([1]Calculation!AK:AK,ROW()),1)</f>
        <v>0</v>
      </c>
      <c r="G234" s="8">
        <f>ROUND(INDEX([1]Calculation!K:K,ROW()),0)</f>
        <v>27</v>
      </c>
      <c r="H234" s="8">
        <f>ROUND(INDEX([1]Calculation!L:L,ROW()),0)</f>
        <v>0</v>
      </c>
      <c r="I234" s="8">
        <f>ROUND(INDEX([1]Calculation!M:M,ROW()),0)</f>
        <v>1</v>
      </c>
      <c r="J234" s="8">
        <f>ROUND(INDEX([1]Calculation!N:N,ROW()),0)</f>
        <v>8</v>
      </c>
      <c r="K234" s="8">
        <f>ROUND(INDEX([1]Calculation!O:O,ROW()),0)</f>
        <v>2</v>
      </c>
      <c r="L234" s="8">
        <f>ROUND(INDEX([1]Calculation!P:P,ROW()),0)</f>
        <v>14</v>
      </c>
      <c r="M234" s="8">
        <f>ROUND(INDEX([1]Calculation!Q:Q,ROW()),0)</f>
        <v>1</v>
      </c>
      <c r="N234" s="8">
        <f>ROUND(INDEX([1]Calculation!R:R,ROW()),0)</f>
        <v>23</v>
      </c>
      <c r="O234" s="8">
        <f>ROUND(INDEX([1]Calculation!S:S,ROW()),0)</f>
        <v>3</v>
      </c>
    </row>
    <row r="235" spans="1:15">
      <c r="A235" t="str">
        <f>INDEX([1]Calculation!$E:$E,ROW())</f>
        <v>Arizona</v>
      </c>
      <c r="B235" t="str">
        <f>INDEX([1]Calculation!$C:$C,ROW())</f>
        <v>Emerson College</v>
      </c>
      <c r="C235" t="str">
        <f>IF(INDEX([1]Calculation!$F:$F,ROW())=0,"-",INDEX([1]Calculation!$F:$F,ROW()))</f>
        <v>A-</v>
      </c>
      <c r="D235" t="str">
        <f>INDEX([1]Calculation!$I:$I,ROW())&amp;"  "&amp;INDEX([1]Calculation!$J:$J,ROW())</f>
        <v>339  lv</v>
      </c>
      <c r="E235" s="2" t="str">
        <f>MONTH(INDEX([1]Calculation!$H:$H,ROW()))&amp;"/"&amp;DAY(INDEX([1]Calculation!$H:$H,ROW()))</f>
        <v>10/28</v>
      </c>
      <c r="F235" s="12">
        <f>ROUND(INDEX([1]Calculation!AK:AK,ROW()),1)</f>
        <v>6.2</v>
      </c>
      <c r="G235" s="8">
        <f>ROUND(INDEX([1]Calculation!K:K,ROW()),0)</f>
        <v>28</v>
      </c>
      <c r="H235" s="8">
        <f>ROUND(INDEX([1]Calculation!L:L,ROW()),0)</f>
        <v>0</v>
      </c>
      <c r="I235" s="8">
        <f>ROUND(INDEX([1]Calculation!M:M,ROW()),0)</f>
        <v>0</v>
      </c>
      <c r="J235" s="8">
        <f>ROUND(INDEX([1]Calculation!N:N,ROW()),0)</f>
        <v>12</v>
      </c>
      <c r="K235" s="8">
        <f>ROUND(INDEX([1]Calculation!O:O,ROW()),0)</f>
        <v>2</v>
      </c>
      <c r="L235" s="8">
        <f>ROUND(INDEX([1]Calculation!P:P,ROW()),0)</f>
        <v>21</v>
      </c>
      <c r="M235" s="8">
        <f>ROUND(INDEX([1]Calculation!Q:Q,ROW()),0)</f>
        <v>0</v>
      </c>
      <c r="N235" s="8">
        <f>ROUND(INDEX([1]Calculation!R:R,ROW()),0)</f>
        <v>21</v>
      </c>
      <c r="O235" s="8">
        <f>ROUND(INDEX([1]Calculation!S:S,ROW()),0)</f>
        <v>5</v>
      </c>
    </row>
    <row r="236" spans="1:15">
      <c r="A236" t="str">
        <f>INDEX([1]Calculation!$E:$E,ROW())</f>
        <v>US</v>
      </c>
      <c r="B236" t="str">
        <f>INDEX([1]Calculation!$C:$C,ROW())</f>
        <v>Swayable</v>
      </c>
      <c r="C236" t="str">
        <f>IF(INDEX([1]Calculation!$F:$F,ROW())=0,"-",INDEX([1]Calculation!$F:$F,ROW()))</f>
        <v>-</v>
      </c>
      <c r="D236" t="str">
        <f>INDEX([1]Calculation!$I:$I,ROW())&amp;"  "&amp;INDEX([1]Calculation!$J:$J,ROW())</f>
        <v>2172  lv</v>
      </c>
      <c r="E236" s="2" t="str">
        <f>MONTH(INDEX([1]Calculation!$H:$H,ROW()))&amp;"/"&amp;DAY(INDEX([1]Calculation!$H:$H,ROW()))</f>
        <v>10/27</v>
      </c>
      <c r="F236" s="12">
        <f>ROUND(INDEX([1]Calculation!AK:AK,ROW()),1)</f>
        <v>0.2</v>
      </c>
      <c r="G236" s="8">
        <f>ROUND(INDEX([1]Calculation!K:K,ROW()),0)</f>
        <v>29</v>
      </c>
      <c r="H236" s="8">
        <f>ROUND(INDEX([1]Calculation!L:L,ROW()),0)</f>
        <v>0</v>
      </c>
      <c r="I236" s="8">
        <f>ROUND(INDEX([1]Calculation!M:M,ROW()),0)</f>
        <v>3</v>
      </c>
      <c r="J236" s="8">
        <f>ROUND(INDEX([1]Calculation!N:N,ROW()),0)</f>
        <v>6</v>
      </c>
      <c r="K236" s="8">
        <f>ROUND(INDEX([1]Calculation!O:O,ROW()),0)</f>
        <v>2</v>
      </c>
      <c r="L236" s="8">
        <f>ROUND(INDEX([1]Calculation!P:P,ROW()),0)</f>
        <v>17</v>
      </c>
      <c r="M236" s="8">
        <f>ROUND(INDEX([1]Calculation!Q:Q,ROW()),0)</f>
        <v>1</v>
      </c>
      <c r="N236" s="8">
        <f>ROUND(INDEX([1]Calculation!R:R,ROW()),0)</f>
        <v>19</v>
      </c>
      <c r="O236" s="8">
        <f>ROUND(INDEX([1]Calculation!S:S,ROW()),0)</f>
        <v>3</v>
      </c>
    </row>
    <row r="237" spans="1:15">
      <c r="A237" t="str">
        <f>INDEX([1]Calculation!$E:$E,ROW())</f>
        <v>Massachusetts</v>
      </c>
      <c r="B237" t="str">
        <f>INDEX([1]Calculation!$C:$C,ROW())</f>
        <v>Evan Falchuk and Lou DiNatale</v>
      </c>
      <c r="C237" t="str">
        <f>IF(INDEX([1]Calculation!$F:$F,ROW())=0,"-",INDEX([1]Calculation!$F:$F,ROW()))</f>
        <v>-</v>
      </c>
      <c r="D237" t="str">
        <f>INDEX([1]Calculation!$I:$I,ROW())&amp;"  "&amp;INDEX([1]Calculation!$J:$J,ROW())</f>
        <v>443  lv</v>
      </c>
      <c r="E237" s="2" t="str">
        <f>MONTH(INDEX([1]Calculation!$H:$H,ROW()))&amp;"/"&amp;DAY(INDEX([1]Calculation!$H:$H,ROW()))</f>
        <v>10/25</v>
      </c>
      <c r="F237" s="12">
        <f>ROUND(INDEX([1]Calculation!AK:AK,ROW()),1)</f>
        <v>0</v>
      </c>
      <c r="G237" s="8">
        <f>ROUND(INDEX([1]Calculation!K:K,ROW()),0)</f>
        <v>35</v>
      </c>
      <c r="H237" s="8">
        <f>ROUND(INDEX([1]Calculation!L:L,ROW()),0)</f>
        <v>0</v>
      </c>
      <c r="I237" s="8">
        <f>ROUND(INDEX([1]Calculation!M:M,ROW()),0)</f>
        <v>0</v>
      </c>
      <c r="J237" s="8">
        <f>ROUND(INDEX([1]Calculation!N:N,ROW()),0)</f>
        <v>0</v>
      </c>
      <c r="K237" s="8">
        <f>ROUND(INDEX([1]Calculation!O:O,ROW()),0)</f>
        <v>0</v>
      </c>
      <c r="L237" s="8">
        <f>ROUND(INDEX([1]Calculation!P:P,ROW()),0)</f>
        <v>13</v>
      </c>
      <c r="M237" s="8">
        <f>ROUND(INDEX([1]Calculation!Q:Q,ROW()),0)</f>
        <v>0</v>
      </c>
      <c r="N237" s="8">
        <f>ROUND(INDEX([1]Calculation!R:R,ROW()),0)</f>
        <v>41</v>
      </c>
      <c r="O237" s="8">
        <f>ROUND(INDEX([1]Calculation!S:S,ROW()),0)</f>
        <v>0</v>
      </c>
    </row>
    <row r="238" spans="1:15">
      <c r="A238" t="str">
        <f>INDEX([1]Calculation!$E:$E,ROW())</f>
        <v>US</v>
      </c>
      <c r="B238" t="str">
        <f>INDEX([1]Calculation!$C:$C,ROW())</f>
        <v>Swayable</v>
      </c>
      <c r="C238" t="str">
        <f>IF(INDEX([1]Calculation!$F:$F,ROW())=0,"-",INDEX([1]Calculation!$F:$F,ROW()))</f>
        <v>-</v>
      </c>
      <c r="D238" t="str">
        <f>INDEX([1]Calculation!$I:$I,ROW())&amp;"  "&amp;INDEX([1]Calculation!$J:$J,ROW())</f>
        <v>4358  a</v>
      </c>
      <c r="E238" s="2" t="str">
        <f>MONTH(INDEX([1]Calculation!$H:$H,ROW()))&amp;"/"&amp;DAY(INDEX([1]Calculation!$H:$H,ROW()))</f>
        <v>10/27</v>
      </c>
      <c r="F238" s="12">
        <f>ROUND(INDEX([1]Calculation!AK:AK,ROW()),1)</f>
        <v>0</v>
      </c>
      <c r="G238" s="8">
        <f>ROUND(INDEX([1]Calculation!K:K,ROW()),0)</f>
        <v>27</v>
      </c>
      <c r="H238" s="8">
        <f>ROUND(INDEX([1]Calculation!L:L,ROW()),0)</f>
        <v>0</v>
      </c>
      <c r="I238" s="8">
        <f>ROUND(INDEX([1]Calculation!M:M,ROW()),0)</f>
        <v>3</v>
      </c>
      <c r="J238" s="8">
        <f>ROUND(INDEX([1]Calculation!N:N,ROW()),0)</f>
        <v>5</v>
      </c>
      <c r="K238" s="8">
        <f>ROUND(INDEX([1]Calculation!O:O,ROW()),0)</f>
        <v>2</v>
      </c>
      <c r="L238" s="8">
        <f>ROUND(INDEX([1]Calculation!P:P,ROW()),0)</f>
        <v>19</v>
      </c>
      <c r="M238" s="8">
        <f>ROUND(INDEX([1]Calculation!Q:Q,ROW()),0)</f>
        <v>2</v>
      </c>
      <c r="N238" s="8">
        <f>ROUND(INDEX([1]Calculation!R:R,ROW()),0)</f>
        <v>15</v>
      </c>
      <c r="O238" s="8">
        <f>ROUND(INDEX([1]Calculation!S:S,ROW()),0)</f>
        <v>4</v>
      </c>
    </row>
    <row r="239" spans="1:15">
      <c r="A239" t="str">
        <f>INDEX([1]Calculation!$E:$E,ROW())</f>
        <v>Texas</v>
      </c>
      <c r="B239" t="str">
        <f>INDEX([1]Calculation!$C:$C,ROW())</f>
        <v>YouGov</v>
      </c>
      <c r="C239" t="str">
        <f>IF(INDEX([1]Calculation!$F:$F,ROW())=0,"-",INDEX([1]Calculation!$F:$F,ROW()))</f>
        <v>B-</v>
      </c>
      <c r="D239" t="str">
        <f>INDEX([1]Calculation!$I:$I,ROW())&amp;"  "&amp;INDEX([1]Calculation!$J:$J,ROW())</f>
        <v>541  lv</v>
      </c>
      <c r="E239" s="2" t="str">
        <f>MONTH(INDEX([1]Calculation!$H:$H,ROW()))&amp;"/"&amp;DAY(INDEX([1]Calculation!$H:$H,ROW()))</f>
        <v>10/27</v>
      </c>
      <c r="F239" s="12">
        <f>ROUND(INDEX([1]Calculation!AK:AK,ROW()),1)</f>
        <v>4.0999999999999996</v>
      </c>
      <c r="G239" s="8">
        <f>ROUND(INDEX([1]Calculation!K:K,ROW()),0)</f>
        <v>23</v>
      </c>
      <c r="H239" s="8">
        <f>ROUND(INDEX([1]Calculation!L:L,ROW()),0)</f>
        <v>0</v>
      </c>
      <c r="I239" s="8">
        <f>ROUND(INDEX([1]Calculation!M:M,ROW()),0)</f>
        <v>1</v>
      </c>
      <c r="J239" s="8">
        <f>ROUND(INDEX([1]Calculation!N:N,ROW()),0)</f>
        <v>6</v>
      </c>
      <c r="K239" s="8">
        <f>ROUND(INDEX([1]Calculation!O:O,ROW()),0)</f>
        <v>2</v>
      </c>
      <c r="L239" s="8">
        <f>ROUND(INDEX([1]Calculation!P:P,ROW()),0)</f>
        <v>12</v>
      </c>
      <c r="M239" s="8">
        <f>ROUND(INDEX([1]Calculation!Q:Q,ROW()),0)</f>
        <v>1</v>
      </c>
      <c r="N239" s="8">
        <f>ROUND(INDEX([1]Calculation!R:R,ROW()),0)</f>
        <v>18</v>
      </c>
      <c r="O239" s="8">
        <f>ROUND(INDEX([1]Calculation!S:S,ROW()),0)</f>
        <v>4</v>
      </c>
    </row>
    <row r="240" spans="1:15">
      <c r="A240" t="str">
        <f>INDEX([1]Calculation!$E:$E,ROW())</f>
        <v>Pennsylvania</v>
      </c>
      <c r="B240" t="str">
        <f>INDEX([1]Calculation!$C:$C,ROW())</f>
        <v>Franklin &amp; Marshall College</v>
      </c>
      <c r="C240" t="str">
        <f>IF(INDEX([1]Calculation!$F:$F,ROW())=0,"-",INDEX([1]Calculation!$F:$F,ROW()))</f>
        <v>B/C</v>
      </c>
      <c r="D240" t="str">
        <f>INDEX([1]Calculation!$I:$I,ROW())&amp;"  "&amp;INDEX([1]Calculation!$J:$J,ROW())</f>
        <v>226  rv</v>
      </c>
      <c r="E240" s="2" t="str">
        <f>MONTH(INDEX([1]Calculation!$H:$H,ROW()))&amp;"/"&amp;DAY(INDEX([1]Calculation!$H:$H,ROW()))</f>
        <v>10/27</v>
      </c>
      <c r="F240" s="12">
        <f>ROUND(INDEX([1]Calculation!AK:AK,ROW()),1)</f>
        <v>0.3</v>
      </c>
      <c r="G240" s="8">
        <f>ROUND(INDEX([1]Calculation!K:K,ROW()),0)</f>
        <v>30</v>
      </c>
      <c r="H240" s="8">
        <f>ROUND(INDEX([1]Calculation!L:L,ROW()),0)</f>
        <v>0</v>
      </c>
      <c r="I240" s="8">
        <f>ROUND(INDEX([1]Calculation!M:M,ROW()),0)</f>
        <v>1</v>
      </c>
      <c r="J240" s="8">
        <f>ROUND(INDEX([1]Calculation!N:N,ROW()),0)</f>
        <v>8</v>
      </c>
      <c r="K240" s="8">
        <f>ROUND(INDEX([1]Calculation!O:O,ROW()),0)</f>
        <v>2</v>
      </c>
      <c r="L240" s="8">
        <f>ROUND(INDEX([1]Calculation!P:P,ROW()),0)</f>
        <v>12</v>
      </c>
      <c r="M240" s="8">
        <f>ROUND(INDEX([1]Calculation!Q:Q,ROW()),0)</f>
        <v>0</v>
      </c>
      <c r="N240" s="8">
        <f>ROUND(INDEX([1]Calculation!R:R,ROW()),0)</f>
        <v>18</v>
      </c>
      <c r="O240" s="8">
        <f>ROUND(INDEX([1]Calculation!S:S,ROW()),0)</f>
        <v>1</v>
      </c>
    </row>
    <row r="241" spans="1:15">
      <c r="A241" t="str">
        <f>INDEX([1]Calculation!$E:$E,ROW())</f>
        <v>New Hampshire</v>
      </c>
      <c r="B241" t="str">
        <f>INDEX([1]Calculation!$C:$C,ROW())</f>
        <v>University of New Hampshire</v>
      </c>
      <c r="C241" t="str">
        <f>IF(INDEX([1]Calculation!$F:$F,ROW())=0,"-",INDEX([1]Calculation!$F:$F,ROW()))</f>
        <v>B</v>
      </c>
      <c r="D241" t="str">
        <f>INDEX([1]Calculation!$I:$I,ROW())&amp;"  "&amp;INDEX([1]Calculation!$J:$J,ROW())</f>
        <v>574  lv</v>
      </c>
      <c r="E241" s="2" t="str">
        <f>MONTH(INDEX([1]Calculation!$H:$H,ROW()))&amp;"/"&amp;DAY(INDEX([1]Calculation!$H:$H,ROW()))</f>
        <v>10/27</v>
      </c>
      <c r="F241" s="12">
        <f>ROUND(INDEX([1]Calculation!AK:AK,ROW()),1)</f>
        <v>0.7</v>
      </c>
      <c r="G241" s="8">
        <f>ROUND(INDEX([1]Calculation!K:K,ROW()),0)</f>
        <v>15</v>
      </c>
      <c r="H241" s="8">
        <f>ROUND(INDEX([1]Calculation!L:L,ROW()),0)</f>
        <v>0</v>
      </c>
      <c r="I241" s="8">
        <f>ROUND(INDEX([1]Calculation!M:M,ROW()),0)</f>
        <v>2</v>
      </c>
      <c r="J241" s="8">
        <f>ROUND(INDEX([1]Calculation!N:N,ROW()),0)</f>
        <v>10</v>
      </c>
      <c r="K241" s="8">
        <f>ROUND(INDEX([1]Calculation!O:O,ROW()),0)</f>
        <v>5</v>
      </c>
      <c r="L241" s="8">
        <f>ROUND(INDEX([1]Calculation!P:P,ROW()),0)</f>
        <v>21</v>
      </c>
      <c r="M241" s="8">
        <f>ROUND(INDEX([1]Calculation!Q:Q,ROW()),0)</f>
        <v>3</v>
      </c>
      <c r="N241" s="8">
        <f>ROUND(INDEX([1]Calculation!R:R,ROW()),0)</f>
        <v>18</v>
      </c>
      <c r="O241" s="8">
        <f>ROUND(INDEX([1]Calculation!S:S,ROW()),0)</f>
        <v>5</v>
      </c>
    </row>
    <row r="242" spans="1:15">
      <c r="A242" t="str">
        <f>INDEX([1]Calculation!$E:$E,ROW())</f>
        <v>US</v>
      </c>
      <c r="B242" t="str">
        <f>INDEX([1]Calculation!$C:$C,ROW())</f>
        <v>Morning Consult</v>
      </c>
      <c r="C242" t="str">
        <f>IF(INDEX([1]Calculation!$F:$F,ROW())=0,"-",INDEX([1]Calculation!$F:$F,ROW()))</f>
        <v>B/C</v>
      </c>
      <c r="D242" t="str">
        <f>INDEX([1]Calculation!$I:$I,ROW())&amp;"  "&amp;INDEX([1]Calculation!$J:$J,ROW())</f>
        <v>15431  lv</v>
      </c>
      <c r="E242" s="2" t="str">
        <f>MONTH(INDEX([1]Calculation!$H:$H,ROW()))&amp;"/"&amp;DAY(INDEX([1]Calculation!$H:$H,ROW()))</f>
        <v>10/27</v>
      </c>
      <c r="F242" s="12">
        <f>ROUND(INDEX([1]Calculation!AK:AK,ROW()),1)</f>
        <v>0</v>
      </c>
      <c r="G242" s="8">
        <f>ROUND(INDEX([1]Calculation!K:K,ROW()),0)</f>
        <v>32</v>
      </c>
      <c r="H242" s="8">
        <f>ROUND(INDEX([1]Calculation!L:L,ROW()),0)</f>
        <v>0</v>
      </c>
      <c r="I242" s="8">
        <f>ROUND(INDEX([1]Calculation!M:M,ROW()),0)</f>
        <v>2</v>
      </c>
      <c r="J242" s="8">
        <f>ROUND(INDEX([1]Calculation!N:N,ROW()),0)</f>
        <v>7</v>
      </c>
      <c r="K242" s="8">
        <f>ROUND(INDEX([1]Calculation!O:O,ROW()),0)</f>
        <v>2</v>
      </c>
      <c r="L242" s="8">
        <f>ROUND(INDEX([1]Calculation!P:P,ROW()),0)</f>
        <v>20</v>
      </c>
      <c r="M242" s="8">
        <f>ROUND(INDEX([1]Calculation!Q:Q,ROW()),0)</f>
        <v>1</v>
      </c>
      <c r="N242" s="8">
        <f>ROUND(INDEX([1]Calculation!R:R,ROW()),0)</f>
        <v>20</v>
      </c>
      <c r="O242" s="8">
        <f>ROUND(INDEX([1]Calculation!S:S,ROW()),0)</f>
        <v>3</v>
      </c>
    </row>
    <row r="243" spans="1:15">
      <c r="A243" t="str">
        <f>INDEX([1]Calculation!$E:$E,ROW())</f>
        <v>Wisconsin</v>
      </c>
      <c r="B243" t="str">
        <f>INDEX([1]Calculation!$C:$C,ROW())</f>
        <v>Siena College/New York Times Upshot</v>
      </c>
      <c r="C243" t="str">
        <f>IF(INDEX([1]Calculation!$F:$F,ROW())=0,"-",INDEX([1]Calculation!$F:$F,ROW()))</f>
        <v>A+</v>
      </c>
      <c r="D243" t="str">
        <f>INDEX([1]Calculation!$I:$I,ROW())&amp;"  "&amp;INDEX([1]Calculation!$J:$J,ROW())</f>
        <v>292  lv</v>
      </c>
      <c r="E243" s="2" t="str">
        <f>MONTH(INDEX([1]Calculation!$H:$H,ROW()))&amp;"/"&amp;DAY(INDEX([1]Calculation!$H:$H,ROW()))</f>
        <v>10/26</v>
      </c>
      <c r="F243" s="12">
        <f>ROUND(INDEX([1]Calculation!AK:AK,ROW()),1)</f>
        <v>7.8</v>
      </c>
      <c r="G243" s="8">
        <f>ROUND(INDEX([1]Calculation!K:K,ROW()),0)</f>
        <v>23</v>
      </c>
      <c r="H243" s="8">
        <f>ROUND(INDEX([1]Calculation!L:L,ROW()),0)</f>
        <v>0</v>
      </c>
      <c r="I243" s="8">
        <f>ROUND(INDEX([1]Calculation!M:M,ROW()),0)</f>
        <v>1</v>
      </c>
      <c r="J243" s="8">
        <f>ROUND(INDEX([1]Calculation!N:N,ROW()),0)</f>
        <v>5</v>
      </c>
      <c r="K243" s="8">
        <f>ROUND(INDEX([1]Calculation!O:O,ROW()),0)</f>
        <v>0</v>
      </c>
      <c r="L243" s="8">
        <f>ROUND(INDEX([1]Calculation!P:P,ROW()),0)</f>
        <v>20</v>
      </c>
      <c r="M243" s="8">
        <f>ROUND(INDEX([1]Calculation!Q:Q,ROW()),0)</f>
        <v>0</v>
      </c>
      <c r="N243" s="8">
        <f>ROUND(INDEX([1]Calculation!R:R,ROW()),0)</f>
        <v>25</v>
      </c>
      <c r="O243" s="8">
        <f>ROUND(INDEX([1]Calculation!S:S,ROW()),0)</f>
        <v>2</v>
      </c>
    </row>
    <row r="244" spans="1:15">
      <c r="A244" t="str">
        <f>INDEX([1]Calculation!$E:$E,ROW())</f>
        <v>North Carolina</v>
      </c>
      <c r="B244" t="str">
        <f>INDEX([1]Calculation!$C:$C,ROW())</f>
        <v>Siena College/New York Times Upshot</v>
      </c>
      <c r="C244" t="str">
        <f>IF(INDEX([1]Calculation!$F:$F,ROW())=0,"-",INDEX([1]Calculation!$F:$F,ROW()))</f>
        <v>A+</v>
      </c>
      <c r="D244" t="str">
        <f>INDEX([1]Calculation!$I:$I,ROW())&amp;"  "&amp;INDEX([1]Calculation!$J:$J,ROW())</f>
        <v>324  rv</v>
      </c>
      <c r="E244" s="2" t="str">
        <f>MONTH(INDEX([1]Calculation!$H:$H,ROW()))&amp;"/"&amp;DAY(INDEX([1]Calculation!$H:$H,ROW()))</f>
        <v>10/26</v>
      </c>
      <c r="F244" s="12">
        <f>ROUND(INDEX([1]Calculation!AK:AK,ROW()),1)</f>
        <v>7.6</v>
      </c>
      <c r="G244" s="8">
        <f>ROUND(INDEX([1]Calculation!K:K,ROW()),0)</f>
        <v>29</v>
      </c>
      <c r="H244" s="8">
        <f>ROUND(INDEX([1]Calculation!L:L,ROW()),0)</f>
        <v>0</v>
      </c>
      <c r="I244" s="8">
        <f>ROUND(INDEX([1]Calculation!M:M,ROW()),0)</f>
        <v>1</v>
      </c>
      <c r="J244" s="8">
        <f>ROUND(INDEX([1]Calculation!N:N,ROW()),0)</f>
        <v>1</v>
      </c>
      <c r="K244" s="8">
        <f>ROUND(INDEX([1]Calculation!O:O,ROW()),0)</f>
        <v>0</v>
      </c>
      <c r="L244" s="8">
        <f>ROUND(INDEX([1]Calculation!P:P,ROW()),0)</f>
        <v>13</v>
      </c>
      <c r="M244" s="8">
        <f>ROUND(INDEX([1]Calculation!Q:Q,ROW()),0)</f>
        <v>0</v>
      </c>
      <c r="N244" s="8">
        <f>ROUND(INDEX([1]Calculation!R:R,ROW()),0)</f>
        <v>15</v>
      </c>
      <c r="O244" s="8">
        <f>ROUND(INDEX([1]Calculation!S:S,ROW()),0)</f>
        <v>0</v>
      </c>
    </row>
    <row r="245" spans="1:15">
      <c r="A245" t="str">
        <f>INDEX([1]Calculation!$E:$E,ROW())</f>
        <v>Florida</v>
      </c>
      <c r="B245" t="str">
        <f>INDEX([1]Calculation!$C:$C,ROW())</f>
        <v>Siena College/New York Times Upshot</v>
      </c>
      <c r="C245" t="str">
        <f>IF(INDEX([1]Calculation!$F:$F,ROW())=0,"-",INDEX([1]Calculation!$F:$F,ROW()))</f>
        <v>A+</v>
      </c>
      <c r="D245" t="str">
        <f>INDEX([1]Calculation!$I:$I,ROW())&amp;"  "&amp;INDEX([1]Calculation!$J:$J,ROW())</f>
        <v>236  rv</v>
      </c>
      <c r="E245" s="2" t="str">
        <f>MONTH(INDEX([1]Calculation!$H:$H,ROW()))&amp;"/"&amp;DAY(INDEX([1]Calculation!$H:$H,ROW()))</f>
        <v>10/26</v>
      </c>
      <c r="F245" s="12">
        <f>ROUND(INDEX([1]Calculation!AK:AK,ROW()),1)</f>
        <v>6.3</v>
      </c>
      <c r="G245" s="8">
        <f>ROUND(INDEX([1]Calculation!K:K,ROW()),0)</f>
        <v>27</v>
      </c>
      <c r="H245" s="8">
        <f>ROUND(INDEX([1]Calculation!L:L,ROW()),0)</f>
        <v>0</v>
      </c>
      <c r="I245" s="8">
        <f>ROUND(INDEX([1]Calculation!M:M,ROW()),0)</f>
        <v>0</v>
      </c>
      <c r="J245" s="8">
        <f>ROUND(INDEX([1]Calculation!N:N,ROW()),0)</f>
        <v>5</v>
      </c>
      <c r="K245" s="8">
        <f>ROUND(INDEX([1]Calculation!O:O,ROW()),0)</f>
        <v>2</v>
      </c>
      <c r="L245" s="8">
        <f>ROUND(INDEX([1]Calculation!P:P,ROW()),0)</f>
        <v>13</v>
      </c>
      <c r="M245" s="8">
        <f>ROUND(INDEX([1]Calculation!Q:Q,ROW()),0)</f>
        <v>0</v>
      </c>
      <c r="N245" s="8">
        <f>ROUND(INDEX([1]Calculation!R:R,ROW()),0)</f>
        <v>19</v>
      </c>
      <c r="O245" s="8">
        <f>ROUND(INDEX([1]Calculation!S:S,ROW()),0)</f>
        <v>0</v>
      </c>
    </row>
    <row r="246" spans="1:15">
      <c r="A246" t="str">
        <f>INDEX([1]Calculation!$E:$E,ROW())</f>
        <v>US</v>
      </c>
      <c r="B246" t="str">
        <f>INDEX([1]Calculation!$C:$C,ROW())</f>
        <v>Suffolk University</v>
      </c>
      <c r="C246" t="str">
        <f>IF(INDEX([1]Calculation!$F:$F,ROW())=0,"-",INDEX([1]Calculation!$F:$F,ROW()))</f>
        <v>A-</v>
      </c>
      <c r="D246" t="str">
        <f>INDEX([1]Calculation!$I:$I,ROW())&amp;"  "&amp;INDEX([1]Calculation!$J:$J,ROW())</f>
        <v>399  lv</v>
      </c>
      <c r="E246" s="2" t="str">
        <f>MONTH(INDEX([1]Calculation!$H:$H,ROW()))&amp;"/"&amp;DAY(INDEX([1]Calculation!$H:$H,ROW()))</f>
        <v>10/26</v>
      </c>
      <c r="F246" s="12">
        <f>ROUND(INDEX([1]Calculation!AK:AK,ROW()),1)</f>
        <v>0.8</v>
      </c>
      <c r="G246" s="8">
        <f>ROUND(INDEX([1]Calculation!K:K,ROW()),0)</f>
        <v>26</v>
      </c>
      <c r="H246" s="8">
        <f>ROUND(INDEX([1]Calculation!L:L,ROW()),0)</f>
        <v>0</v>
      </c>
      <c r="I246" s="8">
        <f>ROUND(INDEX([1]Calculation!M:M,ROW()),0)</f>
        <v>2</v>
      </c>
      <c r="J246" s="8">
        <f>ROUND(INDEX([1]Calculation!N:N,ROW()),0)</f>
        <v>10</v>
      </c>
      <c r="K246" s="8">
        <f>ROUND(INDEX([1]Calculation!O:O,ROW()),0)</f>
        <v>2</v>
      </c>
      <c r="L246" s="8">
        <f>ROUND(INDEX([1]Calculation!P:P,ROW()),0)</f>
        <v>13</v>
      </c>
      <c r="M246" s="8">
        <f>ROUND(INDEX([1]Calculation!Q:Q,ROW()),0)</f>
        <v>1</v>
      </c>
      <c r="N246" s="8">
        <f>ROUND(INDEX([1]Calculation!R:R,ROW()),0)</f>
        <v>17</v>
      </c>
      <c r="O246" s="8">
        <f>ROUND(INDEX([1]Calculation!S:S,ROW()),0)</f>
        <v>3</v>
      </c>
    </row>
    <row r="247" spans="1:15">
      <c r="A247" t="str">
        <f>INDEX([1]Calculation!$E:$E,ROW())</f>
        <v>Pennsylvania</v>
      </c>
      <c r="B247" t="str">
        <f>INDEX([1]Calculation!$C:$C,ROW())</f>
        <v>Siena College/New York Times Upshot</v>
      </c>
      <c r="C247" t="str">
        <f>IF(INDEX([1]Calculation!$F:$F,ROW())=0,"-",INDEX([1]Calculation!$F:$F,ROW()))</f>
        <v>A+</v>
      </c>
      <c r="D247" t="str">
        <f>INDEX([1]Calculation!$I:$I,ROW())&amp;"  "&amp;INDEX([1]Calculation!$J:$J,ROW())</f>
        <v>304  rv</v>
      </c>
      <c r="E247" s="2" t="str">
        <f>MONTH(INDEX([1]Calculation!$H:$H,ROW()))&amp;"/"&amp;DAY(INDEX([1]Calculation!$H:$H,ROW()))</f>
        <v>10/25</v>
      </c>
      <c r="F247" s="12">
        <f>ROUND(INDEX([1]Calculation!AK:AK,ROW()),1)</f>
        <v>7.3</v>
      </c>
      <c r="G247" s="8">
        <f>ROUND(INDEX([1]Calculation!K:K,ROW()),0)</f>
        <v>28</v>
      </c>
      <c r="H247" s="8">
        <f>ROUND(INDEX([1]Calculation!L:L,ROW()),0)</f>
        <v>0</v>
      </c>
      <c r="I247" s="8">
        <f>ROUND(INDEX([1]Calculation!M:M,ROW()),0)</f>
        <v>0</v>
      </c>
      <c r="J247" s="8">
        <f>ROUND(INDEX([1]Calculation!N:N,ROW()),0)</f>
        <v>4</v>
      </c>
      <c r="K247" s="8">
        <f>ROUND(INDEX([1]Calculation!O:O,ROW()),0)</f>
        <v>1</v>
      </c>
      <c r="L247" s="8">
        <f>ROUND(INDEX([1]Calculation!P:P,ROW()),0)</f>
        <v>14</v>
      </c>
      <c r="M247" s="8">
        <f>ROUND(INDEX([1]Calculation!Q:Q,ROW()),0)</f>
        <v>0</v>
      </c>
      <c r="N247" s="8">
        <f>ROUND(INDEX([1]Calculation!R:R,ROW()),0)</f>
        <v>16</v>
      </c>
      <c r="O247" s="8">
        <f>ROUND(INDEX([1]Calculation!S:S,ROW()),0)</f>
        <v>2</v>
      </c>
    </row>
    <row r="248" spans="1:15">
      <c r="A248" t="str">
        <f>INDEX([1]Calculation!$E:$E,ROW())</f>
        <v>Michigan</v>
      </c>
      <c r="B248" t="str">
        <f>INDEX([1]Calculation!$C:$C,ROW())</f>
        <v>Siena College/New York Times Upshot</v>
      </c>
      <c r="C248" t="str">
        <f>IF(INDEX([1]Calculation!$F:$F,ROW())=0,"-",INDEX([1]Calculation!$F:$F,ROW()))</f>
        <v>A+</v>
      </c>
      <c r="D248" t="str">
        <f>INDEX([1]Calculation!$I:$I,ROW())&amp;"  "&amp;INDEX([1]Calculation!$J:$J,ROW())</f>
        <v>203  lv</v>
      </c>
      <c r="E248" s="2" t="str">
        <f>MONTH(INDEX([1]Calculation!$H:$H,ROW()))&amp;"/"&amp;DAY(INDEX([1]Calculation!$H:$H,ROW()))</f>
        <v>10/25</v>
      </c>
      <c r="F248" s="12">
        <f>ROUND(INDEX([1]Calculation!AK:AK,ROW()),1)</f>
        <v>6.3</v>
      </c>
      <c r="G248" s="8">
        <f>ROUND(INDEX([1]Calculation!K:K,ROW()),0)</f>
        <v>30</v>
      </c>
      <c r="H248" s="8">
        <f>ROUND(INDEX([1]Calculation!L:L,ROW()),0)</f>
        <v>0</v>
      </c>
      <c r="I248" s="8">
        <f>ROUND(INDEX([1]Calculation!M:M,ROW()),0)</f>
        <v>0</v>
      </c>
      <c r="J248" s="8">
        <f>ROUND(INDEX([1]Calculation!N:N,ROW()),0)</f>
        <v>3</v>
      </c>
      <c r="K248" s="8">
        <f>ROUND(INDEX([1]Calculation!O:O,ROW()),0)</f>
        <v>1</v>
      </c>
      <c r="L248" s="8">
        <f>ROUND(INDEX([1]Calculation!P:P,ROW()),0)</f>
        <v>17</v>
      </c>
      <c r="M248" s="8">
        <f>ROUND(INDEX([1]Calculation!Q:Q,ROW()),0)</f>
        <v>0</v>
      </c>
      <c r="N248" s="8">
        <f>ROUND(INDEX([1]Calculation!R:R,ROW()),0)</f>
        <v>21</v>
      </c>
      <c r="O248" s="8">
        <f>ROUND(INDEX([1]Calculation!S:S,ROW()),0)</f>
        <v>1</v>
      </c>
    </row>
    <row r="249" spans="1:15">
      <c r="A249" t="str">
        <f>INDEX([1]Calculation!$E:$E,ROW())</f>
        <v>US</v>
      </c>
      <c r="B249" t="str">
        <f>INDEX([1]Calculation!$C:$C,ROW())</f>
        <v>Echelon Insights</v>
      </c>
      <c r="C249" t="str">
        <f>IF(INDEX([1]Calculation!$F:$F,ROW())=0,"-",INDEX([1]Calculation!$F:$F,ROW()))</f>
        <v>-</v>
      </c>
      <c r="D249" t="str">
        <f>INDEX([1]Calculation!$I:$I,ROW())&amp;"  "&amp;INDEX([1]Calculation!$J:$J,ROW())</f>
        <v>449  lv</v>
      </c>
      <c r="E249" s="2" t="str">
        <f>MONTH(INDEX([1]Calculation!$H:$H,ROW()))&amp;"/"&amp;DAY(INDEX([1]Calculation!$H:$H,ROW()))</f>
        <v>10/25</v>
      </c>
      <c r="F249" s="12">
        <f>ROUND(INDEX([1]Calculation!AK:AK,ROW()),1)</f>
        <v>0</v>
      </c>
      <c r="G249" s="8">
        <f>ROUND(INDEX([1]Calculation!K:K,ROW()),0)</f>
        <v>62</v>
      </c>
      <c r="H249" s="8">
        <f>ROUND(INDEX([1]Calculation!L:L,ROW()),0)</f>
        <v>0</v>
      </c>
      <c r="I249" s="8">
        <f>ROUND(INDEX([1]Calculation!M:M,ROW()),0)</f>
        <v>0</v>
      </c>
      <c r="J249" s="8">
        <f>ROUND(INDEX([1]Calculation!N:N,ROW()),0)</f>
        <v>0</v>
      </c>
      <c r="K249" s="8">
        <f>ROUND(INDEX([1]Calculation!O:O,ROW()),0)</f>
        <v>0</v>
      </c>
      <c r="L249" s="8">
        <f>ROUND(INDEX([1]Calculation!P:P,ROW()),0)</f>
        <v>0</v>
      </c>
      <c r="M249" s="8">
        <f>ROUND(INDEX([1]Calculation!Q:Q,ROW()),0)</f>
        <v>0</v>
      </c>
      <c r="N249" s="8">
        <f>ROUND(INDEX([1]Calculation!R:R,ROW()),0)</f>
        <v>0</v>
      </c>
      <c r="O249" s="8">
        <f>ROUND(INDEX([1]Calculation!S:S,ROW()),0)</f>
        <v>0</v>
      </c>
    </row>
    <row r="250" spans="1:15">
      <c r="A250" t="str">
        <f>INDEX([1]Calculation!$E:$E,ROW())</f>
        <v>US</v>
      </c>
      <c r="B250" t="str">
        <f>INDEX([1]Calculation!$C:$C,ROW())</f>
        <v>Echelon Insights</v>
      </c>
      <c r="C250" t="str">
        <f>IF(INDEX([1]Calculation!$F:$F,ROW())=0,"-",INDEX([1]Calculation!$F:$F,ROW()))</f>
        <v>-</v>
      </c>
      <c r="D250" t="str">
        <f>INDEX([1]Calculation!$I:$I,ROW())&amp;"  "&amp;INDEX([1]Calculation!$J:$J,ROW())</f>
        <v>449  lv</v>
      </c>
      <c r="E250" s="2" t="str">
        <f>MONTH(INDEX([1]Calculation!$H:$H,ROW()))&amp;"/"&amp;DAY(INDEX([1]Calculation!$H:$H,ROW()))</f>
        <v>10/25</v>
      </c>
      <c r="F250" s="12">
        <f>ROUND(INDEX([1]Calculation!AK:AK,ROW()),1)</f>
        <v>0</v>
      </c>
      <c r="G250" s="8">
        <f>ROUND(INDEX([1]Calculation!K:K,ROW()),0)</f>
        <v>60</v>
      </c>
      <c r="H250" s="8">
        <f>ROUND(INDEX([1]Calculation!L:L,ROW()),0)</f>
        <v>0</v>
      </c>
      <c r="I250" s="8">
        <f>ROUND(INDEX([1]Calculation!M:M,ROW()),0)</f>
        <v>0</v>
      </c>
      <c r="J250" s="8">
        <f>ROUND(INDEX([1]Calculation!N:N,ROW()),0)</f>
        <v>0</v>
      </c>
      <c r="K250" s="8">
        <f>ROUND(INDEX([1]Calculation!O:O,ROW()),0)</f>
        <v>0</v>
      </c>
      <c r="L250" s="8">
        <f>ROUND(INDEX([1]Calculation!P:P,ROW()),0)</f>
        <v>28</v>
      </c>
      <c r="M250" s="8">
        <f>ROUND(INDEX([1]Calculation!Q:Q,ROW()),0)</f>
        <v>0</v>
      </c>
      <c r="N250" s="8">
        <f>ROUND(INDEX([1]Calculation!R:R,ROW()),0)</f>
        <v>0</v>
      </c>
      <c r="O250" s="8">
        <f>ROUND(INDEX([1]Calculation!S:S,ROW()),0)</f>
        <v>0</v>
      </c>
    </row>
    <row r="251" spans="1:15">
      <c r="A251" t="str">
        <f>INDEX([1]Calculation!$E:$E,ROW())</f>
        <v>US</v>
      </c>
      <c r="B251" t="str">
        <f>INDEX([1]Calculation!$C:$C,ROW())</f>
        <v>Echelon Insights</v>
      </c>
      <c r="C251" t="str">
        <f>IF(INDEX([1]Calculation!$F:$F,ROW())=0,"-",INDEX([1]Calculation!$F:$F,ROW()))</f>
        <v>-</v>
      </c>
      <c r="D251" t="str">
        <f>INDEX([1]Calculation!$I:$I,ROW())&amp;"  "&amp;INDEX([1]Calculation!$J:$J,ROW())</f>
        <v>449  lv</v>
      </c>
      <c r="E251" s="2" t="str">
        <f>MONTH(INDEX([1]Calculation!$H:$H,ROW()))&amp;"/"&amp;DAY(INDEX([1]Calculation!$H:$H,ROW()))</f>
        <v>10/25</v>
      </c>
      <c r="F251" s="12">
        <f>ROUND(INDEX([1]Calculation!AK:AK,ROW()),1)</f>
        <v>0</v>
      </c>
      <c r="G251" s="8">
        <f>ROUND(INDEX([1]Calculation!K:K,ROW()),0)</f>
        <v>49</v>
      </c>
      <c r="H251" s="8">
        <f>ROUND(INDEX([1]Calculation!L:L,ROW()),0)</f>
        <v>0</v>
      </c>
      <c r="I251" s="8">
        <f>ROUND(INDEX([1]Calculation!M:M,ROW()),0)</f>
        <v>0</v>
      </c>
      <c r="J251" s="8">
        <f>ROUND(INDEX([1]Calculation!N:N,ROW()),0)</f>
        <v>0</v>
      </c>
      <c r="K251" s="8">
        <f>ROUND(INDEX([1]Calculation!O:O,ROW()),0)</f>
        <v>0</v>
      </c>
      <c r="L251" s="8">
        <f>ROUND(INDEX([1]Calculation!P:P,ROW()),0)</f>
        <v>0</v>
      </c>
      <c r="M251" s="8">
        <f>ROUND(INDEX([1]Calculation!Q:Q,ROW()),0)</f>
        <v>0</v>
      </c>
      <c r="N251" s="8">
        <f>ROUND(INDEX([1]Calculation!R:R,ROW()),0)</f>
        <v>38</v>
      </c>
      <c r="O251" s="8">
        <f>ROUND(INDEX([1]Calculation!S:S,ROW()),0)</f>
        <v>0</v>
      </c>
    </row>
    <row r="252" spans="1:15">
      <c r="A252" t="str">
        <f>INDEX([1]Calculation!$E:$E,ROW())</f>
        <v>US</v>
      </c>
      <c r="B252" t="str">
        <f>INDEX([1]Calculation!$C:$C,ROW())</f>
        <v>Echelon Insights</v>
      </c>
      <c r="C252" t="str">
        <f>IF(INDEX([1]Calculation!$F:$F,ROW())=0,"-",INDEX([1]Calculation!$F:$F,ROW()))</f>
        <v>-</v>
      </c>
      <c r="D252" t="str">
        <f>INDEX([1]Calculation!$I:$I,ROW())&amp;"  "&amp;INDEX([1]Calculation!$J:$J,ROW())</f>
        <v>449  lv</v>
      </c>
      <c r="E252" s="2" t="str">
        <f>MONTH(INDEX([1]Calculation!$H:$H,ROW()))&amp;"/"&amp;DAY(INDEX([1]Calculation!$H:$H,ROW()))</f>
        <v>10/25</v>
      </c>
      <c r="F252" s="12">
        <f>ROUND(INDEX([1]Calculation!AK:AK,ROW()),1)</f>
        <v>0</v>
      </c>
      <c r="G252" s="8">
        <f>ROUND(INDEX([1]Calculation!K:K,ROW()),0)</f>
        <v>32</v>
      </c>
      <c r="H252" s="8">
        <f>ROUND(INDEX([1]Calculation!L:L,ROW()),0)</f>
        <v>0</v>
      </c>
      <c r="I252" s="8">
        <f>ROUND(INDEX([1]Calculation!M:M,ROW()),0)</f>
        <v>2</v>
      </c>
      <c r="J252" s="8">
        <f>ROUND(INDEX([1]Calculation!N:N,ROW()),0)</f>
        <v>6</v>
      </c>
      <c r="K252" s="8">
        <f>ROUND(INDEX([1]Calculation!O:O,ROW()),0)</f>
        <v>2</v>
      </c>
      <c r="L252" s="8">
        <f>ROUND(INDEX([1]Calculation!P:P,ROW()),0)</f>
        <v>15</v>
      </c>
      <c r="M252" s="8">
        <f>ROUND(INDEX([1]Calculation!Q:Q,ROW()),0)</f>
        <v>1</v>
      </c>
      <c r="N252" s="8">
        <f>ROUND(INDEX([1]Calculation!R:R,ROW()),0)</f>
        <v>22</v>
      </c>
      <c r="O252" s="8">
        <f>ROUND(INDEX([1]Calculation!S:S,ROW()),0)</f>
        <v>1</v>
      </c>
    </row>
    <row r="253" spans="1:15">
      <c r="A253" t="str">
        <f>INDEX([1]Calculation!$E:$E,ROW())</f>
        <v>Arizona</v>
      </c>
      <c r="B253" t="str">
        <f>INDEX([1]Calculation!$C:$C,ROW())</f>
        <v>Siena College/New York Times Upshot</v>
      </c>
      <c r="C253" t="str">
        <f>IF(INDEX([1]Calculation!$F:$F,ROW())=0,"-",INDEX([1]Calculation!$F:$F,ROW()))</f>
        <v>A+</v>
      </c>
      <c r="D253" t="str">
        <f>INDEX([1]Calculation!$I:$I,ROW())&amp;"  "&amp;INDEX([1]Calculation!$J:$J,ROW())</f>
        <v>209  rv</v>
      </c>
      <c r="E253" s="2" t="str">
        <f>MONTH(INDEX([1]Calculation!$H:$H,ROW()))&amp;"/"&amp;DAY(INDEX([1]Calculation!$H:$H,ROW()))</f>
        <v>10/23</v>
      </c>
      <c r="F253" s="12">
        <f>ROUND(INDEX([1]Calculation!AK:AK,ROW()),1)</f>
        <v>5.8</v>
      </c>
      <c r="G253" s="8">
        <f>ROUND(INDEX([1]Calculation!K:K,ROW()),0)</f>
        <v>24</v>
      </c>
      <c r="H253" s="8">
        <f>ROUND(INDEX([1]Calculation!L:L,ROW()),0)</f>
        <v>0</v>
      </c>
      <c r="I253" s="8">
        <f>ROUND(INDEX([1]Calculation!M:M,ROW()),0)</f>
        <v>0</v>
      </c>
      <c r="J253" s="8">
        <f>ROUND(INDEX([1]Calculation!N:N,ROW()),0)</f>
        <v>5</v>
      </c>
      <c r="K253" s="8">
        <f>ROUND(INDEX([1]Calculation!O:O,ROW()),0)</f>
        <v>1</v>
      </c>
      <c r="L253" s="8">
        <f>ROUND(INDEX([1]Calculation!P:P,ROW()),0)</f>
        <v>16</v>
      </c>
      <c r="M253" s="8">
        <f>ROUND(INDEX([1]Calculation!Q:Q,ROW()),0)</f>
        <v>0</v>
      </c>
      <c r="N253" s="8">
        <f>ROUND(INDEX([1]Calculation!R:R,ROW()),0)</f>
        <v>15</v>
      </c>
      <c r="O253" s="8">
        <f>ROUND(INDEX([1]Calculation!S:S,ROW()),0)</f>
        <v>1</v>
      </c>
    </row>
    <row r="254" spans="1:15">
      <c r="A254" t="str">
        <f>INDEX([1]Calculation!$E:$E,ROW())</f>
        <v>US</v>
      </c>
      <c r="B254" t="str">
        <f>INDEX([1]Calculation!$C:$C,ROW())</f>
        <v>McLaughlin &amp; Associates</v>
      </c>
      <c r="C254" t="str">
        <f>IF(INDEX([1]Calculation!$F:$F,ROW())=0,"-",INDEX([1]Calculation!$F:$F,ROW()))</f>
        <v>C/D</v>
      </c>
      <c r="D254" t="str">
        <f>INDEX([1]Calculation!$I:$I,ROW())&amp;"  "&amp;INDEX([1]Calculation!$J:$J,ROW())</f>
        <v>468  lv</v>
      </c>
      <c r="E254" s="2" t="str">
        <f>MONTH(INDEX([1]Calculation!$H:$H,ROW()))&amp;"/"&amp;DAY(INDEX([1]Calculation!$H:$H,ROW()))</f>
        <v>10/22</v>
      </c>
      <c r="F254" s="12">
        <f>ROUND(INDEX([1]Calculation!AK:AK,ROW()),1)</f>
        <v>0</v>
      </c>
      <c r="G254" s="8">
        <f>ROUND(INDEX([1]Calculation!K:K,ROW()),0)</f>
        <v>0</v>
      </c>
      <c r="H254" s="8">
        <f>ROUND(INDEX([1]Calculation!L:L,ROW()),0)</f>
        <v>1</v>
      </c>
      <c r="I254" s="8">
        <f>ROUND(INDEX([1]Calculation!M:M,ROW()),0)</f>
        <v>4</v>
      </c>
      <c r="J254" s="8">
        <f>ROUND(INDEX([1]Calculation!N:N,ROW()),0)</f>
        <v>5</v>
      </c>
      <c r="K254" s="8">
        <f>ROUND(INDEX([1]Calculation!O:O,ROW()),0)</f>
        <v>2</v>
      </c>
      <c r="L254" s="8">
        <f>ROUND(INDEX([1]Calculation!P:P,ROW()),0)</f>
        <v>23</v>
      </c>
      <c r="M254" s="8">
        <f>ROUND(INDEX([1]Calculation!Q:Q,ROW()),0)</f>
        <v>2</v>
      </c>
      <c r="N254" s="8">
        <f>ROUND(INDEX([1]Calculation!R:R,ROW()),0)</f>
        <v>20</v>
      </c>
      <c r="O254" s="8">
        <f>ROUND(INDEX([1]Calculation!S:S,ROW()),0)</f>
        <v>6</v>
      </c>
    </row>
    <row r="255" spans="1:15">
      <c r="A255" t="str">
        <f>INDEX([1]Calculation!$E:$E,ROW())</f>
        <v>US</v>
      </c>
      <c r="B255" t="str">
        <f>INDEX([1]Calculation!$C:$C,ROW())</f>
        <v>McLaughlin &amp; Associates</v>
      </c>
      <c r="C255" t="str">
        <f>IF(INDEX([1]Calculation!$F:$F,ROW())=0,"-",INDEX([1]Calculation!$F:$F,ROW()))</f>
        <v>C/D</v>
      </c>
      <c r="D255" t="str">
        <f>INDEX([1]Calculation!$I:$I,ROW())&amp;"  "&amp;INDEX([1]Calculation!$J:$J,ROW())</f>
        <v>468  lv</v>
      </c>
      <c r="E255" s="2" t="str">
        <f>MONTH(INDEX([1]Calculation!$H:$H,ROW()))&amp;"/"&amp;DAY(INDEX([1]Calculation!$H:$H,ROW()))</f>
        <v>10/22</v>
      </c>
      <c r="F255" s="12">
        <f>ROUND(INDEX([1]Calculation!AK:AK,ROW()),1)</f>
        <v>0.1</v>
      </c>
      <c r="G255" s="8">
        <f>ROUND(INDEX([1]Calculation!K:K,ROW()),0)</f>
        <v>28</v>
      </c>
      <c r="H255" s="8">
        <f>ROUND(INDEX([1]Calculation!L:L,ROW()),0)</f>
        <v>0</v>
      </c>
      <c r="I255" s="8">
        <f>ROUND(INDEX([1]Calculation!M:M,ROW()),0)</f>
        <v>3</v>
      </c>
      <c r="J255" s="8">
        <f>ROUND(INDEX([1]Calculation!N:N,ROW()),0)</f>
        <v>3</v>
      </c>
      <c r="K255" s="8">
        <f>ROUND(INDEX([1]Calculation!O:O,ROW()),0)</f>
        <v>2</v>
      </c>
      <c r="L255" s="8">
        <f>ROUND(INDEX([1]Calculation!P:P,ROW()),0)</f>
        <v>18</v>
      </c>
      <c r="M255" s="8">
        <f>ROUND(INDEX([1]Calculation!Q:Q,ROW()),0)</f>
        <v>0</v>
      </c>
      <c r="N255" s="8">
        <f>ROUND(INDEX([1]Calculation!R:R,ROW()),0)</f>
        <v>16</v>
      </c>
      <c r="O255" s="8">
        <f>ROUND(INDEX([1]Calculation!S:S,ROW()),0)</f>
        <v>6</v>
      </c>
    </row>
    <row r="256" spans="1:15">
      <c r="A256" t="str">
        <f>INDEX([1]Calculation!$E:$E,ROW())</f>
        <v>Maine</v>
      </c>
      <c r="B256" t="str">
        <f>INDEX([1]Calculation!$C:$C,ROW())</f>
        <v>Maine People's Resource Center</v>
      </c>
      <c r="C256" t="str">
        <f>IF(INDEX([1]Calculation!$F:$F,ROW())=0,"-",INDEX([1]Calculation!$F:$F,ROW()))</f>
        <v>B/C</v>
      </c>
      <c r="D256" t="str">
        <f>INDEX([1]Calculation!$I:$I,ROW())&amp;"  "&amp;INDEX([1]Calculation!$J:$J,ROW())</f>
        <v>728  lv</v>
      </c>
      <c r="E256" s="2" t="str">
        <f>MONTH(INDEX([1]Calculation!$H:$H,ROW()))&amp;"/"&amp;DAY(INDEX([1]Calculation!$H:$H,ROW()))</f>
        <v>10/21</v>
      </c>
      <c r="F256" s="12">
        <f>ROUND(INDEX([1]Calculation!AK:AK,ROW()),1)</f>
        <v>3.6</v>
      </c>
      <c r="G256" s="8">
        <f>ROUND(INDEX([1]Calculation!K:K,ROW()),0)</f>
        <v>27</v>
      </c>
      <c r="H256" s="8">
        <f>ROUND(INDEX([1]Calculation!L:L,ROW()),0)</f>
        <v>0</v>
      </c>
      <c r="I256" s="8">
        <f>ROUND(INDEX([1]Calculation!M:M,ROW()),0)</f>
        <v>3</v>
      </c>
      <c r="J256" s="8">
        <f>ROUND(INDEX([1]Calculation!N:N,ROW()),0)</f>
        <v>9</v>
      </c>
      <c r="K256" s="8">
        <f>ROUND(INDEX([1]Calculation!O:O,ROW()),0)</f>
        <v>0</v>
      </c>
      <c r="L256" s="8">
        <f>ROUND(INDEX([1]Calculation!P:P,ROW()),0)</f>
        <v>15</v>
      </c>
      <c r="M256" s="8">
        <f>ROUND(INDEX([1]Calculation!Q:Q,ROW()),0)</f>
        <v>0</v>
      </c>
      <c r="N256" s="8">
        <f>ROUND(INDEX([1]Calculation!R:R,ROW()),0)</f>
        <v>22</v>
      </c>
      <c r="O256" s="8">
        <f>ROUND(INDEX([1]Calculation!S:S,ROW()),0)</f>
        <v>2</v>
      </c>
    </row>
    <row r="257" spans="1:15">
      <c r="A257" t="str">
        <f>INDEX([1]Calculation!$E:$E,ROW())</f>
        <v>Iowa</v>
      </c>
      <c r="B257" t="str">
        <f>INDEX([1]Calculation!$C:$C,ROW())</f>
        <v>Civiqs</v>
      </c>
      <c r="C257" t="str">
        <f>IF(INDEX([1]Calculation!$F:$F,ROW())=0,"-",INDEX([1]Calculation!$F:$F,ROW()))</f>
        <v>-</v>
      </c>
      <c r="D257" t="str">
        <f>INDEX([1]Calculation!$I:$I,ROW())&amp;"  "&amp;INDEX([1]Calculation!$J:$J,ROW())</f>
        <v>598  lv</v>
      </c>
      <c r="E257" s="2" t="str">
        <f>MONTH(INDEX([1]Calculation!$H:$H,ROW()))&amp;"/"&amp;DAY(INDEX([1]Calculation!$H:$H,ROW()))</f>
        <v>10/22</v>
      </c>
      <c r="F257" s="12">
        <f>ROUND(INDEX([1]Calculation!AK:AK,ROW()),1)</f>
        <v>0</v>
      </c>
      <c r="G257" s="8">
        <f>ROUND(INDEX([1]Calculation!K:K,ROW()),0)</f>
        <v>12</v>
      </c>
      <c r="H257" s="8">
        <f>ROUND(INDEX([1]Calculation!L:L,ROW()),0)</f>
        <v>0</v>
      </c>
      <c r="I257" s="8">
        <f>ROUND(INDEX([1]Calculation!M:M,ROW()),0)</f>
        <v>1</v>
      </c>
      <c r="J257" s="8">
        <f>ROUND(INDEX([1]Calculation!N:N,ROW()),0)</f>
        <v>20</v>
      </c>
      <c r="K257" s="8">
        <f>ROUND(INDEX([1]Calculation!O:O,ROW()),0)</f>
        <v>4</v>
      </c>
      <c r="L257" s="8">
        <f>ROUND(INDEX([1]Calculation!P:P,ROW()),0)</f>
        <v>18</v>
      </c>
      <c r="M257" s="8">
        <f>ROUND(INDEX([1]Calculation!Q:Q,ROW()),0)</f>
        <v>3</v>
      </c>
      <c r="N257" s="8">
        <f>ROUND(INDEX([1]Calculation!R:R,ROW()),0)</f>
        <v>28</v>
      </c>
      <c r="O257" s="8">
        <f>ROUND(INDEX([1]Calculation!S:S,ROW()),0)</f>
        <v>2</v>
      </c>
    </row>
    <row r="258" spans="1:15">
      <c r="A258" t="str">
        <f>INDEX([1]Calculation!$E:$E,ROW())</f>
        <v>US</v>
      </c>
      <c r="B258" t="str">
        <f>INDEX([1]Calculation!$C:$C,ROW())</f>
        <v>YouGov</v>
      </c>
      <c r="C258" t="str">
        <f>IF(INDEX([1]Calculation!$F:$F,ROW())=0,"-",INDEX([1]Calculation!$F:$F,ROW()))</f>
        <v>B-</v>
      </c>
      <c r="D258" t="str">
        <f>INDEX([1]Calculation!$I:$I,ROW())&amp;"  "&amp;INDEX([1]Calculation!$J:$J,ROW())</f>
        <v>628  lv</v>
      </c>
      <c r="E258" s="2" t="str">
        <f>MONTH(INDEX([1]Calculation!$H:$H,ROW()))&amp;"/"&amp;DAY(INDEX([1]Calculation!$H:$H,ROW()))</f>
        <v>10/22</v>
      </c>
      <c r="F258" s="12">
        <f>ROUND(INDEX([1]Calculation!AK:AK,ROW()),1)</f>
        <v>0</v>
      </c>
      <c r="G258" s="8">
        <f>ROUND(INDEX([1]Calculation!K:K,ROW()),0)</f>
        <v>24</v>
      </c>
      <c r="H258" s="8">
        <f>ROUND(INDEX([1]Calculation!L:L,ROW()),0)</f>
        <v>0</v>
      </c>
      <c r="I258" s="8">
        <f>ROUND(INDEX([1]Calculation!M:M,ROW()),0)</f>
        <v>2</v>
      </c>
      <c r="J258" s="8">
        <f>ROUND(INDEX([1]Calculation!N:N,ROW()),0)</f>
        <v>8</v>
      </c>
      <c r="K258" s="8">
        <f>ROUND(INDEX([1]Calculation!O:O,ROW()),0)</f>
        <v>1</v>
      </c>
      <c r="L258" s="8">
        <f>ROUND(INDEX([1]Calculation!P:P,ROW()),0)</f>
        <v>15</v>
      </c>
      <c r="M258" s="8">
        <f>ROUND(INDEX([1]Calculation!Q:Q,ROW()),0)</f>
        <v>1</v>
      </c>
      <c r="N258" s="8">
        <f>ROUND(INDEX([1]Calculation!R:R,ROW()),0)</f>
        <v>21</v>
      </c>
      <c r="O258" s="8">
        <f>ROUND(INDEX([1]Calculation!S:S,ROW()),0)</f>
        <v>3</v>
      </c>
    </row>
    <row r="259" spans="1:15">
      <c r="A259" t="str">
        <f>INDEX([1]Calculation!$E:$E,ROW())</f>
        <v>US</v>
      </c>
      <c r="B259" t="str">
        <f>INDEX([1]Calculation!$C:$C,ROW())</f>
        <v>Harris Insights &amp; Analytics</v>
      </c>
      <c r="C259" t="str">
        <f>IF(INDEX([1]Calculation!$F:$F,ROW())=0,"-",INDEX([1]Calculation!$F:$F,ROW()))</f>
        <v>C+</v>
      </c>
      <c r="D259" t="str">
        <f>INDEX([1]Calculation!$I:$I,ROW())&amp;"  "&amp;INDEX([1]Calculation!$J:$J,ROW())</f>
        <v>440  rv</v>
      </c>
      <c r="E259" s="2" t="str">
        <f>MONTH(INDEX([1]Calculation!$H:$H,ROW()))&amp;"/"&amp;DAY(INDEX([1]Calculation!$H:$H,ROW()))</f>
        <v>10/22</v>
      </c>
      <c r="F259" s="12">
        <f>ROUND(INDEX([1]Calculation!AK:AK,ROW()),1)</f>
        <v>0</v>
      </c>
      <c r="G259" s="8">
        <f>ROUND(INDEX([1]Calculation!K:K,ROW()),0)</f>
        <v>27</v>
      </c>
      <c r="H259" s="8">
        <f>ROUND(INDEX([1]Calculation!L:L,ROW()),0)</f>
        <v>0</v>
      </c>
      <c r="I259" s="8">
        <f>ROUND(INDEX([1]Calculation!M:M,ROW()),0)</f>
        <v>1</v>
      </c>
      <c r="J259" s="8">
        <f>ROUND(INDEX([1]Calculation!N:N,ROW()),0)</f>
        <v>6</v>
      </c>
      <c r="K259" s="8">
        <f>ROUND(INDEX([1]Calculation!O:O,ROW()),0)</f>
        <v>1</v>
      </c>
      <c r="L259" s="8">
        <f>ROUND(INDEX([1]Calculation!P:P,ROW()),0)</f>
        <v>14</v>
      </c>
      <c r="M259" s="8">
        <f>ROUND(INDEX([1]Calculation!Q:Q,ROW()),0)</f>
        <v>1</v>
      </c>
      <c r="N259" s="8">
        <f>ROUND(INDEX([1]Calculation!R:R,ROW()),0)</f>
        <v>19</v>
      </c>
      <c r="O259" s="8">
        <f>ROUND(INDEX([1]Calculation!S:S,ROW()),0)</f>
        <v>2</v>
      </c>
    </row>
    <row r="260" spans="1:15">
      <c r="A260" t="str">
        <f>INDEX([1]Calculation!$E:$E,ROW())</f>
        <v>South Carolina</v>
      </c>
      <c r="B260" t="str">
        <f>INDEX([1]Calculation!$C:$C,ROW())</f>
        <v>Change Research</v>
      </c>
      <c r="C260" t="str">
        <f>IF(INDEX([1]Calculation!$F:$F,ROW())=0,"-",INDEX([1]Calculation!$F:$F,ROW()))</f>
        <v>C</v>
      </c>
      <c r="D260" t="str">
        <f>INDEX([1]Calculation!$I:$I,ROW())&amp;"  "&amp;INDEX([1]Calculation!$J:$J,ROW())</f>
        <v>731  lv</v>
      </c>
      <c r="E260" s="2" t="str">
        <f>MONTH(INDEX([1]Calculation!$H:$H,ROW()))&amp;"/"&amp;DAY(INDEX([1]Calculation!$H:$H,ROW()))</f>
        <v>10/21</v>
      </c>
      <c r="F260" s="12">
        <f>ROUND(INDEX([1]Calculation!AK:AK,ROW()),1)</f>
        <v>0.4</v>
      </c>
      <c r="G260" s="8">
        <f>ROUND(INDEX([1]Calculation!K:K,ROW()),0)</f>
        <v>30</v>
      </c>
      <c r="H260" s="8">
        <f>ROUND(INDEX([1]Calculation!L:L,ROW()),0)</f>
        <v>0</v>
      </c>
      <c r="I260" s="8">
        <f>ROUND(INDEX([1]Calculation!M:M,ROW()),0)</f>
        <v>3</v>
      </c>
      <c r="J260" s="8">
        <f>ROUND(INDEX([1]Calculation!N:N,ROW()),0)</f>
        <v>9</v>
      </c>
      <c r="K260" s="8">
        <f>ROUND(INDEX([1]Calculation!O:O,ROW()),0)</f>
        <v>3</v>
      </c>
      <c r="L260" s="8">
        <f>ROUND(INDEX([1]Calculation!P:P,ROW()),0)</f>
        <v>13</v>
      </c>
      <c r="M260" s="8">
        <f>ROUND(INDEX([1]Calculation!Q:Q,ROW()),0)</f>
        <v>5</v>
      </c>
      <c r="N260" s="8">
        <f>ROUND(INDEX([1]Calculation!R:R,ROW()),0)</f>
        <v>19</v>
      </c>
      <c r="O260" s="8">
        <f>ROUND(INDEX([1]Calculation!S:S,ROW()),0)</f>
        <v>4</v>
      </c>
    </row>
    <row r="261" spans="1:15">
      <c r="A261" t="str">
        <f>INDEX([1]Calculation!$E:$E,ROW())</f>
        <v>US</v>
      </c>
      <c r="B261" t="str">
        <f>INDEX([1]Calculation!$C:$C,ROW())</f>
        <v>Quinnipiac University</v>
      </c>
      <c r="C261" t="str">
        <f>IF(INDEX([1]Calculation!$F:$F,ROW())=0,"-",INDEX([1]Calculation!$F:$F,ROW()))</f>
        <v>B+</v>
      </c>
      <c r="D261" t="str">
        <f>INDEX([1]Calculation!$I:$I,ROW())&amp;"  "&amp;INDEX([1]Calculation!$J:$J,ROW())</f>
        <v>713  rv</v>
      </c>
      <c r="E261" s="2" t="str">
        <f>MONTH(INDEX([1]Calculation!$H:$H,ROW()))&amp;"/"&amp;DAY(INDEX([1]Calculation!$H:$H,ROW()))</f>
        <v>10/21</v>
      </c>
      <c r="F261" s="12">
        <f>ROUND(INDEX([1]Calculation!AK:AK,ROW()),1)</f>
        <v>0</v>
      </c>
      <c r="G261" s="8">
        <f>ROUND(INDEX([1]Calculation!K:K,ROW()),0)</f>
        <v>21</v>
      </c>
      <c r="H261" s="8">
        <f>ROUND(INDEX([1]Calculation!L:L,ROW()),0)</f>
        <v>0</v>
      </c>
      <c r="I261" s="8">
        <f>ROUND(INDEX([1]Calculation!M:M,ROW()),0)</f>
        <v>1</v>
      </c>
      <c r="J261" s="8">
        <f>ROUND(INDEX([1]Calculation!N:N,ROW()),0)</f>
        <v>10</v>
      </c>
      <c r="K261" s="8">
        <f>ROUND(INDEX([1]Calculation!O:O,ROW()),0)</f>
        <v>3</v>
      </c>
      <c r="L261" s="8">
        <f>ROUND(INDEX([1]Calculation!P:P,ROW()),0)</f>
        <v>15</v>
      </c>
      <c r="M261" s="8">
        <f>ROUND(INDEX([1]Calculation!Q:Q,ROW()),0)</f>
        <v>1</v>
      </c>
      <c r="N261" s="8">
        <f>ROUND(INDEX([1]Calculation!R:R,ROW()),0)</f>
        <v>28</v>
      </c>
      <c r="O261" s="8">
        <f>ROUND(INDEX([1]Calculation!S:S,ROW()),0)</f>
        <v>1</v>
      </c>
    </row>
    <row r="262" spans="1:15">
      <c r="A262" t="str">
        <f>INDEX([1]Calculation!$E:$E,ROW())</f>
        <v>South Carolina</v>
      </c>
      <c r="B262" t="str">
        <f>INDEX([1]Calculation!$C:$C,ROW())</f>
        <v>Monmouth University</v>
      </c>
      <c r="C262" t="str">
        <f>IF(INDEX([1]Calculation!$F:$F,ROW())=0,"-",INDEX([1]Calculation!$F:$F,ROW()))</f>
        <v>A+</v>
      </c>
      <c r="D262" t="str">
        <f>INDEX([1]Calculation!$I:$I,ROW())&amp;"  "&amp;INDEX([1]Calculation!$J:$J,ROW())</f>
        <v>402  lv</v>
      </c>
      <c r="E262" s="2" t="str">
        <f>MONTH(INDEX([1]Calculation!$H:$H,ROW()))&amp;"/"&amp;DAY(INDEX([1]Calculation!$H:$H,ROW()))</f>
        <v>10/21</v>
      </c>
      <c r="F262" s="12">
        <f>ROUND(INDEX([1]Calculation!AK:AK,ROW()),1)</f>
        <v>9.4</v>
      </c>
      <c r="G262" s="8">
        <f>ROUND(INDEX([1]Calculation!K:K,ROW()),0)</f>
        <v>33</v>
      </c>
      <c r="H262" s="8">
        <f>ROUND(INDEX([1]Calculation!L:L,ROW()),0)</f>
        <v>0</v>
      </c>
      <c r="I262" s="8">
        <f>ROUND(INDEX([1]Calculation!M:M,ROW()),0)</f>
        <v>2</v>
      </c>
      <c r="J262" s="8">
        <f>ROUND(INDEX([1]Calculation!N:N,ROW()),0)</f>
        <v>3</v>
      </c>
      <c r="K262" s="8">
        <f>ROUND(INDEX([1]Calculation!O:O,ROW()),0)</f>
        <v>2</v>
      </c>
      <c r="L262" s="8">
        <f>ROUND(INDEX([1]Calculation!P:P,ROW()),0)</f>
        <v>12</v>
      </c>
      <c r="M262" s="8">
        <f>ROUND(INDEX([1]Calculation!Q:Q,ROW()),0)</f>
        <v>4</v>
      </c>
      <c r="N262" s="8">
        <f>ROUND(INDEX([1]Calculation!R:R,ROW()),0)</f>
        <v>16</v>
      </c>
      <c r="O262" s="8">
        <f>ROUND(INDEX([1]Calculation!S:S,ROW()),0)</f>
        <v>2</v>
      </c>
    </row>
    <row r="263" spans="1:15">
      <c r="A263" t="str">
        <f>INDEX([1]Calculation!$E:$E,ROW())</f>
        <v>US</v>
      </c>
      <c r="B263" t="str">
        <f>INDEX([1]Calculation!$C:$C,ROW())</f>
        <v>Emerson College</v>
      </c>
      <c r="C263" t="str">
        <f>IF(INDEX([1]Calculation!$F:$F,ROW())=0,"-",INDEX([1]Calculation!$F:$F,ROW()))</f>
        <v>A-</v>
      </c>
      <c r="D263" t="str">
        <f>INDEX([1]Calculation!$I:$I,ROW())&amp;"  "&amp;INDEX([1]Calculation!$J:$J,ROW())</f>
        <v>430  lv</v>
      </c>
      <c r="E263" s="2" t="str">
        <f>MONTH(INDEX([1]Calculation!$H:$H,ROW()))&amp;"/"&amp;DAY(INDEX([1]Calculation!$H:$H,ROW()))</f>
        <v>10/21</v>
      </c>
      <c r="F263" s="12">
        <f>ROUND(INDEX([1]Calculation!AK:AK,ROW()),1)</f>
        <v>0.1</v>
      </c>
      <c r="G263" s="8">
        <f>ROUND(INDEX([1]Calculation!K:K,ROW()),0)</f>
        <v>27</v>
      </c>
      <c r="H263" s="8">
        <f>ROUND(INDEX([1]Calculation!L:L,ROW()),0)</f>
        <v>0</v>
      </c>
      <c r="I263" s="8">
        <f>ROUND(INDEX([1]Calculation!M:M,ROW()),0)</f>
        <v>3</v>
      </c>
      <c r="J263" s="8">
        <f>ROUND(INDEX([1]Calculation!N:N,ROW()),0)</f>
        <v>6</v>
      </c>
      <c r="K263" s="8">
        <f>ROUND(INDEX([1]Calculation!O:O,ROW()),0)</f>
        <v>1</v>
      </c>
      <c r="L263" s="8">
        <f>ROUND(INDEX([1]Calculation!P:P,ROW()),0)</f>
        <v>25</v>
      </c>
      <c r="M263" s="8">
        <f>ROUND(INDEX([1]Calculation!Q:Q,ROW()),0)</f>
        <v>1</v>
      </c>
      <c r="N263" s="8">
        <f>ROUND(INDEX([1]Calculation!R:R,ROW()),0)</f>
        <v>21</v>
      </c>
      <c r="O263" s="8">
        <f>ROUND(INDEX([1]Calculation!S:S,ROW()),0)</f>
        <v>4</v>
      </c>
    </row>
    <row r="264" spans="1:15">
      <c r="A264" t="str">
        <f>INDEX([1]Calculation!$E:$E,ROW())</f>
        <v>Massachusetts</v>
      </c>
      <c r="B264" t="str">
        <f>INDEX([1]Calculation!$C:$C,ROW())</f>
        <v>MassINC Polling Group</v>
      </c>
      <c r="C264" t="str">
        <f>IF(INDEX([1]Calculation!$F:$F,ROW())=0,"-",INDEX([1]Calculation!$F:$F,ROW()))</f>
        <v>A/B</v>
      </c>
      <c r="D264" t="str">
        <f>INDEX([1]Calculation!$I:$I,ROW())&amp;"  "&amp;INDEX([1]Calculation!$J:$J,ROW())</f>
        <v>456  lv</v>
      </c>
      <c r="E264" s="2" t="str">
        <f>MONTH(INDEX([1]Calculation!$H:$H,ROW()))&amp;"/"&amp;DAY(INDEX([1]Calculation!$H:$H,ROW()))</f>
        <v>10/20</v>
      </c>
      <c r="F264" s="12">
        <f>ROUND(INDEX([1]Calculation!AK:AK,ROW()),1)</f>
        <v>6</v>
      </c>
      <c r="G264" s="8">
        <f>ROUND(INDEX([1]Calculation!K:K,ROW()),0)</f>
        <v>18</v>
      </c>
      <c r="H264" s="8">
        <f>ROUND(INDEX([1]Calculation!L:L,ROW()),0)</f>
        <v>0</v>
      </c>
      <c r="I264" s="8">
        <f>ROUND(INDEX([1]Calculation!M:M,ROW()),0)</f>
        <v>0</v>
      </c>
      <c r="J264" s="8">
        <f>ROUND(INDEX([1]Calculation!N:N,ROW()),0)</f>
        <v>7</v>
      </c>
      <c r="K264" s="8">
        <f>ROUND(INDEX([1]Calculation!O:O,ROW()),0)</f>
        <v>1</v>
      </c>
      <c r="L264" s="8">
        <f>ROUND(INDEX([1]Calculation!P:P,ROW()),0)</f>
        <v>13</v>
      </c>
      <c r="M264" s="8">
        <f>ROUND(INDEX([1]Calculation!Q:Q,ROW()),0)</f>
        <v>1</v>
      </c>
      <c r="N264" s="8">
        <f>ROUND(INDEX([1]Calculation!R:R,ROW()),0)</f>
        <v>33</v>
      </c>
      <c r="O264" s="8">
        <f>ROUND(INDEX([1]Calculation!S:S,ROW()),0)</f>
        <v>1</v>
      </c>
    </row>
    <row r="265" spans="1:15">
      <c r="A265" t="str">
        <f>INDEX([1]Calculation!$E:$E,ROW())</f>
        <v>US</v>
      </c>
      <c r="B265" t="str">
        <f>INDEX([1]Calculation!$C:$C,ROW())</f>
        <v>SSRS</v>
      </c>
      <c r="C265" t="str">
        <f>IF(INDEX([1]Calculation!$F:$F,ROW())=0,"-",INDEX([1]Calculation!$F:$F,ROW()))</f>
        <v>A/B</v>
      </c>
      <c r="D265" t="str">
        <f>INDEX([1]Calculation!$I:$I,ROW())&amp;"  "&amp;INDEX([1]Calculation!$J:$J,ROW())</f>
        <v>424  rv</v>
      </c>
      <c r="E265" s="2" t="str">
        <f>MONTH(INDEX([1]Calculation!$H:$H,ROW()))&amp;"/"&amp;DAY(INDEX([1]Calculation!$H:$H,ROW()))</f>
        <v>10/20</v>
      </c>
      <c r="F265" s="12">
        <f>ROUND(INDEX([1]Calculation!AK:AK,ROW()),1)</f>
        <v>0</v>
      </c>
      <c r="G265" s="8">
        <f>ROUND(INDEX([1]Calculation!K:K,ROW()),0)</f>
        <v>34</v>
      </c>
      <c r="H265" s="8">
        <f>ROUND(INDEX([1]Calculation!L:L,ROW()),0)</f>
        <v>0</v>
      </c>
      <c r="I265" s="8">
        <f>ROUND(INDEX([1]Calculation!M:M,ROW()),0)</f>
        <v>1</v>
      </c>
      <c r="J265" s="8">
        <f>ROUND(INDEX([1]Calculation!N:N,ROW()),0)</f>
        <v>6</v>
      </c>
      <c r="K265" s="8">
        <f>ROUND(INDEX([1]Calculation!O:O,ROW()),0)</f>
        <v>3</v>
      </c>
      <c r="L265" s="8">
        <f>ROUND(INDEX([1]Calculation!P:P,ROW()),0)</f>
        <v>16</v>
      </c>
      <c r="M265" s="8">
        <f>ROUND(INDEX([1]Calculation!Q:Q,ROW()),0)</f>
        <v>1</v>
      </c>
      <c r="N265" s="8">
        <f>ROUND(INDEX([1]Calculation!R:R,ROW()),0)</f>
        <v>19</v>
      </c>
      <c r="O265" s="8">
        <f>ROUND(INDEX([1]Calculation!S:S,ROW()),0)</f>
        <v>2</v>
      </c>
    </row>
    <row r="266" spans="1:15">
      <c r="A266" t="str">
        <f>INDEX([1]Calculation!$E:$E,ROW())</f>
        <v>US</v>
      </c>
      <c r="B266" t="str">
        <f>INDEX([1]Calculation!$C:$C,ROW())</f>
        <v>Morning Consult</v>
      </c>
      <c r="C266" t="str">
        <f>IF(INDEX([1]Calculation!$F:$F,ROW())=0,"-",INDEX([1]Calculation!$F:$F,ROW()))</f>
        <v>B/C</v>
      </c>
      <c r="D266" t="str">
        <f>INDEX([1]Calculation!$I:$I,ROW())&amp;"  "&amp;INDEX([1]Calculation!$J:$J,ROW())</f>
        <v>11521  lv</v>
      </c>
      <c r="E266" s="2" t="str">
        <f>MONTH(INDEX([1]Calculation!$H:$H,ROW()))&amp;"/"&amp;DAY(INDEX([1]Calculation!$H:$H,ROW()))</f>
        <v>10/20</v>
      </c>
      <c r="F266" s="12">
        <f>ROUND(INDEX([1]Calculation!AK:AK,ROW()),1)</f>
        <v>0</v>
      </c>
      <c r="G266" s="8">
        <f>ROUND(INDEX([1]Calculation!K:K,ROW()),0)</f>
        <v>30</v>
      </c>
      <c r="H266" s="8">
        <f>ROUND(INDEX([1]Calculation!L:L,ROW()),0)</f>
        <v>0</v>
      </c>
      <c r="I266" s="8">
        <f>ROUND(INDEX([1]Calculation!M:M,ROW()),0)</f>
        <v>3</v>
      </c>
      <c r="J266" s="8">
        <f>ROUND(INDEX([1]Calculation!N:N,ROW()),0)</f>
        <v>6</v>
      </c>
      <c r="K266" s="8">
        <f>ROUND(INDEX([1]Calculation!O:O,ROW()),0)</f>
        <v>2</v>
      </c>
      <c r="L266" s="8">
        <f>ROUND(INDEX([1]Calculation!P:P,ROW()),0)</f>
        <v>18</v>
      </c>
      <c r="M266" s="8">
        <f>ROUND(INDEX([1]Calculation!Q:Q,ROW()),0)</f>
        <v>1</v>
      </c>
      <c r="N266" s="8">
        <f>ROUND(INDEX([1]Calculation!R:R,ROW()),0)</f>
        <v>21</v>
      </c>
      <c r="O266" s="8">
        <f>ROUND(INDEX([1]Calculation!S:S,ROW()),0)</f>
        <v>3</v>
      </c>
    </row>
    <row r="267" spans="1:15">
      <c r="A267" t="str">
        <f>INDEX([1]Calculation!$E:$E,ROW())</f>
        <v>California</v>
      </c>
      <c r="B267" t="str">
        <f>INDEX([1]Calculation!$C:$C,ROW())</f>
        <v>Change Research</v>
      </c>
      <c r="C267" t="str">
        <f>IF(INDEX([1]Calculation!$F:$F,ROW())=0,"-",INDEX([1]Calculation!$F:$F,ROW()))</f>
        <v>C</v>
      </c>
      <c r="D267" t="str">
        <f>INDEX([1]Calculation!$I:$I,ROW())&amp;"  "&amp;INDEX([1]Calculation!$J:$J,ROW())</f>
        <v>1631  lv</v>
      </c>
      <c r="E267" s="2" t="str">
        <f>MONTH(INDEX([1]Calculation!$H:$H,ROW()))&amp;"/"&amp;DAY(INDEX([1]Calculation!$H:$H,ROW()))</f>
        <v>10/18</v>
      </c>
      <c r="F267" s="12">
        <f>ROUND(INDEX([1]Calculation!AK:AK,ROW()),1)</f>
        <v>0.1</v>
      </c>
      <c r="G267" s="8">
        <f>ROUND(INDEX([1]Calculation!K:K,ROW()),0)</f>
        <v>19</v>
      </c>
      <c r="H267" s="8">
        <f>ROUND(INDEX([1]Calculation!L:L,ROW()),0)</f>
        <v>0</v>
      </c>
      <c r="I267" s="8">
        <f>ROUND(INDEX([1]Calculation!M:M,ROW()),0)</f>
        <v>1</v>
      </c>
      <c r="J267" s="8">
        <f>ROUND(INDEX([1]Calculation!N:N,ROW()),0)</f>
        <v>9</v>
      </c>
      <c r="K267" s="8">
        <f>ROUND(INDEX([1]Calculation!O:O,ROW()),0)</f>
        <v>2</v>
      </c>
      <c r="L267" s="8">
        <f>ROUND(INDEX([1]Calculation!P:P,ROW()),0)</f>
        <v>24</v>
      </c>
      <c r="M267" s="8">
        <f>ROUND(INDEX([1]Calculation!Q:Q,ROW()),0)</f>
        <v>1</v>
      </c>
      <c r="N267" s="8">
        <f>ROUND(INDEX([1]Calculation!R:R,ROW()),0)</f>
        <v>28</v>
      </c>
      <c r="O267" s="8">
        <f>ROUND(INDEX([1]Calculation!S:S,ROW()),0)</f>
        <v>3</v>
      </c>
    </row>
    <row r="268" spans="1:15">
      <c r="A268" t="str">
        <f>INDEX([1]Calculation!$E:$E,ROW())</f>
        <v>US</v>
      </c>
      <c r="B268" t="str">
        <f>INDEX([1]Calculation!$C:$C,ROW())</f>
        <v>Ipsos</v>
      </c>
      <c r="C268" t="str">
        <f>IF(INDEX([1]Calculation!$F:$F,ROW())=0,"-",INDEX([1]Calculation!$F:$F,ROW()))</f>
        <v>B-</v>
      </c>
      <c r="D268" t="str">
        <f>INDEX([1]Calculation!$I:$I,ROW())&amp;"  "&amp;INDEX([1]Calculation!$J:$J,ROW())</f>
        <v>566  rv</v>
      </c>
      <c r="E268" s="2" t="str">
        <f>MONTH(INDEX([1]Calculation!$H:$H,ROW()))&amp;"/"&amp;DAY(INDEX([1]Calculation!$H:$H,ROW()))</f>
        <v>10/18</v>
      </c>
      <c r="F268" s="12">
        <f>ROUND(INDEX([1]Calculation!AK:AK,ROW()),1)</f>
        <v>0</v>
      </c>
      <c r="G268" s="8">
        <f>ROUND(INDEX([1]Calculation!K:K,ROW()),0)</f>
        <v>24</v>
      </c>
      <c r="H268" s="8">
        <f>ROUND(INDEX([1]Calculation!L:L,ROW()),0)</f>
        <v>0</v>
      </c>
      <c r="I268" s="8">
        <f>ROUND(INDEX([1]Calculation!M:M,ROW()),0)</f>
        <v>1</v>
      </c>
      <c r="J268" s="8">
        <f>ROUND(INDEX([1]Calculation!N:N,ROW()),0)</f>
        <v>5</v>
      </c>
      <c r="K268" s="8">
        <f>ROUND(INDEX([1]Calculation!O:O,ROW()),0)</f>
        <v>1</v>
      </c>
      <c r="L268" s="8">
        <f>ROUND(INDEX([1]Calculation!P:P,ROW()),0)</f>
        <v>15</v>
      </c>
      <c r="M268" s="8">
        <f>ROUND(INDEX([1]Calculation!Q:Q,ROW()),0)</f>
        <v>0</v>
      </c>
      <c r="N268" s="8">
        <f>ROUND(INDEX([1]Calculation!R:R,ROW()),0)</f>
        <v>17</v>
      </c>
      <c r="O268" s="8">
        <f>ROUND(INDEX([1]Calculation!S:S,ROW()),0)</f>
        <v>2</v>
      </c>
    </row>
    <row r="269" spans="1:15">
      <c r="A269" t="str">
        <f>INDEX([1]Calculation!$E:$E,ROW())</f>
        <v>Wisconsin</v>
      </c>
      <c r="B269" t="str">
        <f>INDEX([1]Calculation!$C:$C,ROW())</f>
        <v>Marquette University Law School</v>
      </c>
      <c r="C269" t="str">
        <f>IF(INDEX([1]Calculation!$F:$F,ROW())=0,"-",INDEX([1]Calculation!$F:$F,ROW()))</f>
        <v>A/B</v>
      </c>
      <c r="D269" t="str">
        <f>INDEX([1]Calculation!$I:$I,ROW())&amp;"  "&amp;INDEX([1]Calculation!$J:$J,ROW())</f>
        <v>379  lv</v>
      </c>
      <c r="E269" s="2" t="str">
        <f>MONTH(INDEX([1]Calculation!$H:$H,ROW()))&amp;"/"&amp;DAY(INDEX([1]Calculation!$H:$H,ROW()))</f>
        <v>10/17</v>
      </c>
      <c r="F269" s="12">
        <f>ROUND(INDEX([1]Calculation!AK:AK,ROW()),1)</f>
        <v>0.1</v>
      </c>
      <c r="G269" s="8">
        <f>ROUND(INDEX([1]Calculation!K:K,ROW()),0)</f>
        <v>31</v>
      </c>
      <c r="H269" s="8">
        <f>ROUND(INDEX([1]Calculation!L:L,ROW()),0)</f>
        <v>0</v>
      </c>
      <c r="I269" s="8">
        <f>ROUND(INDEX([1]Calculation!M:M,ROW()),0)</f>
        <v>1</v>
      </c>
      <c r="J269" s="8">
        <f>ROUND(INDEX([1]Calculation!N:N,ROW()),0)</f>
        <v>7</v>
      </c>
      <c r="K269" s="8">
        <f>ROUND(INDEX([1]Calculation!O:O,ROW()),0)</f>
        <v>3</v>
      </c>
      <c r="L269" s="8">
        <f>ROUND(INDEX([1]Calculation!P:P,ROW()),0)</f>
        <v>17</v>
      </c>
      <c r="M269" s="8">
        <f>ROUND(INDEX([1]Calculation!Q:Q,ROW()),0)</f>
        <v>0</v>
      </c>
      <c r="N269" s="8">
        <f>ROUND(INDEX([1]Calculation!R:R,ROW()),0)</f>
        <v>24</v>
      </c>
      <c r="O269" s="8">
        <f>ROUND(INDEX([1]Calculation!S:S,ROW()),0)</f>
        <v>3</v>
      </c>
    </row>
    <row r="270" spans="1:15">
      <c r="A270" t="str">
        <f>INDEX([1]Calculation!$E:$E,ROW())</f>
        <v>Wisconsin</v>
      </c>
      <c r="B270" t="str">
        <f>INDEX([1]Calculation!$C:$C,ROW())</f>
        <v>Kaiser Family Foundation</v>
      </c>
      <c r="C270" t="str">
        <f>IF(INDEX([1]Calculation!$F:$F,ROW())=0,"-",INDEX([1]Calculation!$F:$F,ROW()))</f>
        <v>-</v>
      </c>
      <c r="D270" t="str">
        <f>INDEX([1]Calculation!$I:$I,ROW())&amp;"  "&amp;INDEX([1]Calculation!$J:$J,ROW())</f>
        <v>274  lv</v>
      </c>
      <c r="E270" s="2" t="str">
        <f>MONTH(INDEX([1]Calculation!$H:$H,ROW()))&amp;"/"&amp;DAY(INDEX([1]Calculation!$H:$H,ROW()))</f>
        <v>10/15</v>
      </c>
      <c r="F270" s="12">
        <f>ROUND(INDEX([1]Calculation!AK:AK,ROW()),1)</f>
        <v>1.8</v>
      </c>
      <c r="G270" s="8">
        <f>ROUND(INDEX([1]Calculation!K:K,ROW()),0)</f>
        <v>17</v>
      </c>
      <c r="H270" s="8">
        <f>ROUND(INDEX([1]Calculation!L:L,ROW()),0)</f>
        <v>0</v>
      </c>
      <c r="I270" s="8">
        <f>ROUND(INDEX([1]Calculation!M:M,ROW()),0)</f>
        <v>2</v>
      </c>
      <c r="J270" s="8">
        <f>ROUND(INDEX([1]Calculation!N:N,ROW()),0)</f>
        <v>6</v>
      </c>
      <c r="K270" s="8">
        <f>ROUND(INDEX([1]Calculation!O:O,ROW()),0)</f>
        <v>3</v>
      </c>
      <c r="L270" s="8">
        <f>ROUND(INDEX([1]Calculation!P:P,ROW()),0)</f>
        <v>10</v>
      </c>
      <c r="M270" s="8">
        <f>ROUND(INDEX([1]Calculation!Q:Q,ROW()),0)</f>
        <v>0</v>
      </c>
      <c r="N270" s="8">
        <f>ROUND(INDEX([1]Calculation!R:R,ROW()),0)</f>
        <v>22</v>
      </c>
      <c r="O270" s="8">
        <f>ROUND(INDEX([1]Calculation!S:S,ROW()),0)</f>
        <v>2</v>
      </c>
    </row>
    <row r="271" spans="1:15">
      <c r="A271" t="str">
        <f>INDEX([1]Calculation!$E:$E,ROW())</f>
        <v>Pennsylvania</v>
      </c>
      <c r="B271" t="str">
        <f>INDEX([1]Calculation!$C:$C,ROW())</f>
        <v>Kaiser Family Foundation</v>
      </c>
      <c r="C271" t="str">
        <f>IF(INDEX([1]Calculation!$F:$F,ROW())=0,"-",INDEX([1]Calculation!$F:$F,ROW()))</f>
        <v>-</v>
      </c>
      <c r="D271" t="str">
        <f>INDEX([1]Calculation!$I:$I,ROW())&amp;"  "&amp;INDEX([1]Calculation!$J:$J,ROW())</f>
        <v>246  lv</v>
      </c>
      <c r="E271" s="2" t="str">
        <f>MONTH(INDEX([1]Calculation!$H:$H,ROW()))&amp;"/"&amp;DAY(INDEX([1]Calculation!$H:$H,ROW()))</f>
        <v>10/15</v>
      </c>
      <c r="F271" s="12">
        <f>ROUND(INDEX([1]Calculation!AK:AK,ROW()),1)</f>
        <v>1.7</v>
      </c>
      <c r="G271" s="8">
        <f>ROUND(INDEX([1]Calculation!K:K,ROW()),0)</f>
        <v>27</v>
      </c>
      <c r="H271" s="8">
        <f>ROUND(INDEX([1]Calculation!L:L,ROW()),0)</f>
        <v>0</v>
      </c>
      <c r="I271" s="8">
        <f>ROUND(INDEX([1]Calculation!M:M,ROW()),0)</f>
        <v>1</v>
      </c>
      <c r="J271" s="8">
        <f>ROUND(INDEX([1]Calculation!N:N,ROW()),0)</f>
        <v>3</v>
      </c>
      <c r="K271" s="8">
        <f>ROUND(INDEX([1]Calculation!O:O,ROW()),0)</f>
        <v>1</v>
      </c>
      <c r="L271" s="8">
        <f>ROUND(INDEX([1]Calculation!P:P,ROW()),0)</f>
        <v>14</v>
      </c>
      <c r="M271" s="8">
        <f>ROUND(INDEX([1]Calculation!Q:Q,ROW()),0)</f>
        <v>1</v>
      </c>
      <c r="N271" s="8">
        <f>ROUND(INDEX([1]Calculation!R:R,ROW()),0)</f>
        <v>18</v>
      </c>
      <c r="O271" s="8">
        <f>ROUND(INDEX([1]Calculation!S:S,ROW()),0)</f>
        <v>2</v>
      </c>
    </row>
    <row r="272" spans="1:15">
      <c r="A272" t="str">
        <f>INDEX([1]Calculation!$E:$E,ROW())</f>
        <v>Minnesota</v>
      </c>
      <c r="B272" t="str">
        <f>INDEX([1]Calculation!$C:$C,ROW())</f>
        <v>Kaiser Family Foundation</v>
      </c>
      <c r="C272" t="str">
        <f>IF(INDEX([1]Calculation!$F:$F,ROW())=0,"-",INDEX([1]Calculation!$F:$F,ROW()))</f>
        <v>-</v>
      </c>
      <c r="D272" t="str">
        <f>INDEX([1]Calculation!$I:$I,ROW())&amp;"  "&amp;INDEX([1]Calculation!$J:$J,ROW())</f>
        <v>249  lv</v>
      </c>
      <c r="E272" s="2" t="str">
        <f>MONTH(INDEX([1]Calculation!$H:$H,ROW()))&amp;"/"&amp;DAY(INDEX([1]Calculation!$H:$H,ROW()))</f>
        <v>10/15</v>
      </c>
      <c r="F272" s="12">
        <f>ROUND(INDEX([1]Calculation!AK:AK,ROW()),1)</f>
        <v>1.7</v>
      </c>
      <c r="G272" s="8">
        <f>ROUND(INDEX([1]Calculation!K:K,ROW()),0)</f>
        <v>14</v>
      </c>
      <c r="H272" s="8">
        <f>ROUND(INDEX([1]Calculation!L:L,ROW()),0)</f>
        <v>0</v>
      </c>
      <c r="I272" s="8">
        <f>ROUND(INDEX([1]Calculation!M:M,ROW()),0)</f>
        <v>1</v>
      </c>
      <c r="J272" s="8">
        <f>ROUND(INDEX([1]Calculation!N:N,ROW()),0)</f>
        <v>7</v>
      </c>
      <c r="K272" s="8">
        <f>ROUND(INDEX([1]Calculation!O:O,ROW()),0)</f>
        <v>15</v>
      </c>
      <c r="L272" s="8">
        <f>ROUND(INDEX([1]Calculation!P:P,ROW()),0)</f>
        <v>13</v>
      </c>
      <c r="M272" s="8">
        <f>ROUND(INDEX([1]Calculation!Q:Q,ROW()),0)</f>
        <v>0</v>
      </c>
      <c r="N272" s="8">
        <f>ROUND(INDEX([1]Calculation!R:R,ROW()),0)</f>
        <v>25</v>
      </c>
      <c r="O272" s="8">
        <f>ROUND(INDEX([1]Calculation!S:S,ROW()),0)</f>
        <v>4</v>
      </c>
    </row>
    <row r="273" spans="1:15">
      <c r="A273" t="str">
        <f>INDEX([1]Calculation!$E:$E,ROW())</f>
        <v>Michigan</v>
      </c>
      <c r="B273" t="str">
        <f>INDEX([1]Calculation!$C:$C,ROW())</f>
        <v>Kaiser Family Foundation</v>
      </c>
      <c r="C273" t="str">
        <f>IF(INDEX([1]Calculation!$F:$F,ROW())=0,"-",INDEX([1]Calculation!$F:$F,ROW()))</f>
        <v>-</v>
      </c>
      <c r="D273" t="str">
        <f>INDEX([1]Calculation!$I:$I,ROW())&amp;"  "&amp;INDEX([1]Calculation!$J:$J,ROW())</f>
        <v>208  lv</v>
      </c>
      <c r="E273" s="2" t="str">
        <f>MONTH(INDEX([1]Calculation!$H:$H,ROW()))&amp;"/"&amp;DAY(INDEX([1]Calculation!$H:$H,ROW()))</f>
        <v>10/15</v>
      </c>
      <c r="F273" s="12">
        <f>ROUND(INDEX([1]Calculation!AK:AK,ROW()),1)</f>
        <v>1.6</v>
      </c>
      <c r="G273" s="8">
        <f>ROUND(INDEX([1]Calculation!K:K,ROW()),0)</f>
        <v>19</v>
      </c>
      <c r="H273" s="8">
        <f>ROUND(INDEX([1]Calculation!L:L,ROW()),0)</f>
        <v>0</v>
      </c>
      <c r="I273" s="8">
        <f>ROUND(INDEX([1]Calculation!M:M,ROW()),0)</f>
        <v>1</v>
      </c>
      <c r="J273" s="8">
        <f>ROUND(INDEX([1]Calculation!N:N,ROW()),0)</f>
        <v>7</v>
      </c>
      <c r="K273" s="8">
        <f>ROUND(INDEX([1]Calculation!O:O,ROW()),0)</f>
        <v>1</v>
      </c>
      <c r="L273" s="8">
        <f>ROUND(INDEX([1]Calculation!P:P,ROW()),0)</f>
        <v>15</v>
      </c>
      <c r="M273" s="8">
        <f>ROUND(INDEX([1]Calculation!Q:Q,ROW()),0)</f>
        <v>0</v>
      </c>
      <c r="N273" s="8">
        <f>ROUND(INDEX([1]Calculation!R:R,ROW()),0)</f>
        <v>25</v>
      </c>
      <c r="O273" s="8">
        <f>ROUND(INDEX([1]Calculation!S:S,ROW()),0)</f>
        <v>1</v>
      </c>
    </row>
    <row r="274" spans="1:15">
      <c r="A274" t="str">
        <f>INDEX([1]Calculation!$E:$E,ROW())</f>
        <v>Wyoming</v>
      </c>
      <c r="B274" t="str">
        <f>INDEX([1]Calculation!$C:$C,ROW())</f>
        <v>Montana State University Billings</v>
      </c>
      <c r="C274" t="str">
        <f>IF(INDEX([1]Calculation!$F:$F,ROW())=0,"-",INDEX([1]Calculation!$F:$F,ROW()))</f>
        <v>B/C</v>
      </c>
      <c r="D274" t="str">
        <f>INDEX([1]Calculation!$I:$I,ROW())&amp;"  "&amp;INDEX([1]Calculation!$J:$J,ROW())</f>
        <v>14  lv</v>
      </c>
      <c r="E274" s="2" t="str">
        <f>MONTH(INDEX([1]Calculation!$H:$H,ROW()))&amp;"/"&amp;DAY(INDEX([1]Calculation!$H:$H,ROW()))</f>
        <v>10/16</v>
      </c>
      <c r="F274" s="12" t="e">
        <f>ROUND(INDEX([1]Calculation!AK:AK,ROW()),1)</f>
        <v>#VALUE!</v>
      </c>
      <c r="G274" s="8">
        <f>ROUND(INDEX([1]Calculation!K:K,ROW()),0)</f>
        <v>0</v>
      </c>
      <c r="H274" s="8">
        <f>ROUND(INDEX([1]Calculation!L:L,ROW()),0)</f>
        <v>0</v>
      </c>
      <c r="I274" s="8">
        <f>ROUND(INDEX([1]Calculation!M:M,ROW()),0)</f>
        <v>0</v>
      </c>
      <c r="J274" s="8">
        <f>ROUND(INDEX([1]Calculation!N:N,ROW()),0)</f>
        <v>0</v>
      </c>
      <c r="K274" s="8">
        <f>ROUND(INDEX([1]Calculation!O:O,ROW()),0)</f>
        <v>1</v>
      </c>
      <c r="L274" s="8">
        <f>ROUND(INDEX([1]Calculation!P:P,ROW()),0)</f>
        <v>0</v>
      </c>
      <c r="M274" s="8">
        <f>ROUND(INDEX([1]Calculation!Q:Q,ROW()),0)</f>
        <v>0</v>
      </c>
      <c r="N274" s="8">
        <f>ROUND(INDEX([1]Calculation!R:R,ROW()),0)</f>
        <v>82</v>
      </c>
      <c r="O274" s="8">
        <f>ROUND(INDEX([1]Calculation!S:S,ROW()),0)</f>
        <v>2</v>
      </c>
    </row>
    <row r="275" spans="1:15">
      <c r="A275" t="str">
        <f>INDEX([1]Calculation!$E:$E,ROW())</f>
        <v>Montana</v>
      </c>
      <c r="B275" t="str">
        <f>INDEX([1]Calculation!$C:$C,ROW())</f>
        <v>Montana State University Billings</v>
      </c>
      <c r="C275" t="str">
        <f>IF(INDEX([1]Calculation!$F:$F,ROW())=0,"-",INDEX([1]Calculation!$F:$F,ROW()))</f>
        <v>B/C</v>
      </c>
      <c r="D275" t="str">
        <f>INDEX([1]Calculation!$I:$I,ROW())&amp;"  "&amp;INDEX([1]Calculation!$J:$J,ROW())</f>
        <v>40  lv</v>
      </c>
      <c r="E275" s="2" t="str">
        <f>MONTH(INDEX([1]Calculation!$H:$H,ROW()))&amp;"/"&amp;DAY(INDEX([1]Calculation!$H:$H,ROW()))</f>
        <v>10/16</v>
      </c>
      <c r="F275" s="12" t="e">
        <f>ROUND(INDEX([1]Calculation!AK:AK,ROW()),1)</f>
        <v>#VALUE!</v>
      </c>
      <c r="G275" s="8">
        <f>ROUND(INDEX([1]Calculation!K:K,ROW()),0)</f>
        <v>15</v>
      </c>
      <c r="H275" s="8">
        <f>ROUND(INDEX([1]Calculation!L:L,ROW()),0)</f>
        <v>0</v>
      </c>
      <c r="I275" s="8">
        <f>ROUND(INDEX([1]Calculation!M:M,ROW()),0)</f>
        <v>0</v>
      </c>
      <c r="J275" s="8">
        <f>ROUND(INDEX([1]Calculation!N:N,ROW()),0)</f>
        <v>2</v>
      </c>
      <c r="K275" s="8">
        <f>ROUND(INDEX([1]Calculation!O:O,ROW()),0)</f>
        <v>2</v>
      </c>
      <c r="L275" s="8">
        <f>ROUND(INDEX([1]Calculation!P:P,ROW()),0)</f>
        <v>2</v>
      </c>
      <c r="M275" s="8">
        <f>ROUND(INDEX([1]Calculation!Q:Q,ROW()),0)</f>
        <v>0</v>
      </c>
      <c r="N275" s="8">
        <f>ROUND(INDEX([1]Calculation!R:R,ROW()),0)</f>
        <v>40</v>
      </c>
      <c r="O275" s="8">
        <f>ROUND(INDEX([1]Calculation!S:S,ROW()),0)</f>
        <v>0</v>
      </c>
    </row>
    <row r="276" spans="1:15">
      <c r="A276" t="str">
        <f>INDEX([1]Calculation!$E:$E,ROW())</f>
        <v>Iowa</v>
      </c>
      <c r="B276" t="str">
        <f>INDEX([1]Calculation!$C:$C,ROW())</f>
        <v>Suffolk University</v>
      </c>
      <c r="C276" t="str">
        <f>IF(INDEX([1]Calculation!$F:$F,ROW())=0,"-",INDEX([1]Calculation!$F:$F,ROW()))</f>
        <v>A-</v>
      </c>
      <c r="D276" t="str">
        <f>INDEX([1]Calculation!$I:$I,ROW())&amp;"  "&amp;INDEX([1]Calculation!$J:$J,ROW())</f>
        <v>500  lv</v>
      </c>
      <c r="E276" s="2" t="str">
        <f>MONTH(INDEX([1]Calculation!$H:$H,ROW()))&amp;"/"&amp;DAY(INDEX([1]Calculation!$H:$H,ROW()))</f>
        <v>10/18</v>
      </c>
      <c r="F276" s="12">
        <f>ROUND(INDEX([1]Calculation!AK:AK,ROW()),1)</f>
        <v>0.9</v>
      </c>
      <c r="G276" s="8">
        <f>ROUND(INDEX([1]Calculation!K:K,ROW()),0)</f>
        <v>18</v>
      </c>
      <c r="H276" s="8">
        <f>ROUND(INDEX([1]Calculation!L:L,ROW()),0)</f>
        <v>0</v>
      </c>
      <c r="I276" s="8">
        <f>ROUND(INDEX([1]Calculation!M:M,ROW()),0)</f>
        <v>1</v>
      </c>
      <c r="J276" s="8">
        <f>ROUND(INDEX([1]Calculation!N:N,ROW()),0)</f>
        <v>13</v>
      </c>
      <c r="K276" s="8">
        <f>ROUND(INDEX([1]Calculation!O:O,ROW()),0)</f>
        <v>3</v>
      </c>
      <c r="L276" s="8">
        <f>ROUND(INDEX([1]Calculation!P:P,ROW()),0)</f>
        <v>9</v>
      </c>
      <c r="M276" s="8">
        <f>ROUND(INDEX([1]Calculation!Q:Q,ROW()),0)</f>
        <v>3</v>
      </c>
      <c r="N276" s="8">
        <f>ROUND(INDEX([1]Calculation!R:R,ROW()),0)</f>
        <v>17</v>
      </c>
      <c r="O276" s="8">
        <f>ROUND(INDEX([1]Calculation!S:S,ROW()),0)</f>
        <v>1</v>
      </c>
    </row>
    <row r="277" spans="1:15">
      <c r="A277" t="str">
        <f>INDEX([1]Calculation!$E:$E,ROW())</f>
        <v>US</v>
      </c>
      <c r="B277" t="str">
        <f>INDEX([1]Calculation!$C:$C,ROW())</f>
        <v>Harris Insights &amp; Analytics</v>
      </c>
      <c r="C277" t="str">
        <f>IF(INDEX([1]Calculation!$F:$F,ROW())=0,"-",INDEX([1]Calculation!$F:$F,ROW()))</f>
        <v>C+</v>
      </c>
      <c r="D277" t="str">
        <f>INDEX([1]Calculation!$I:$I,ROW())&amp;"  "&amp;INDEX([1]Calculation!$J:$J,ROW())</f>
        <v>1839  lv</v>
      </c>
      <c r="E277" s="2" t="str">
        <f>MONTH(INDEX([1]Calculation!$H:$H,ROW()))&amp;"/"&amp;DAY(INDEX([1]Calculation!$H:$H,ROW()))</f>
        <v>10/18</v>
      </c>
      <c r="F277" s="12">
        <f>ROUND(INDEX([1]Calculation!AK:AK,ROW()),1)</f>
        <v>0</v>
      </c>
      <c r="G277" s="8">
        <f>ROUND(INDEX([1]Calculation!K:K,ROW()),0)</f>
        <v>34</v>
      </c>
      <c r="H277" s="8">
        <f>ROUND(INDEX([1]Calculation!L:L,ROW()),0)</f>
        <v>0</v>
      </c>
      <c r="I277" s="8">
        <f>ROUND(INDEX([1]Calculation!M:M,ROW()),0)</f>
        <v>2</v>
      </c>
      <c r="J277" s="8">
        <f>ROUND(INDEX([1]Calculation!N:N,ROW()),0)</f>
        <v>4</v>
      </c>
      <c r="K277" s="8">
        <f>ROUND(INDEX([1]Calculation!O:O,ROW()),0)</f>
        <v>2</v>
      </c>
      <c r="L277" s="8">
        <f>ROUND(INDEX([1]Calculation!P:P,ROW()),0)</f>
        <v>16</v>
      </c>
      <c r="M277" s="8">
        <f>ROUND(INDEX([1]Calculation!Q:Q,ROW()),0)</f>
        <v>1</v>
      </c>
      <c r="N277" s="8">
        <f>ROUND(INDEX([1]Calculation!R:R,ROW()),0)</f>
        <v>18</v>
      </c>
      <c r="O277" s="8">
        <f>ROUND(INDEX([1]Calculation!S:S,ROW()),0)</f>
        <v>2</v>
      </c>
    </row>
    <row r="278" spans="1:15">
      <c r="A278" t="str">
        <f>INDEX([1]Calculation!$E:$E,ROW())</f>
        <v>US</v>
      </c>
      <c r="B278" t="str">
        <f>INDEX([1]Calculation!$C:$C,ROW())</f>
        <v>Ipsos</v>
      </c>
      <c r="C278" t="str">
        <f>IF(INDEX([1]Calculation!$F:$F,ROW())=0,"-",INDEX([1]Calculation!$F:$F,ROW()))</f>
        <v>B-</v>
      </c>
      <c r="D278" t="str">
        <f>INDEX([1]Calculation!$I:$I,ROW())&amp;"  "&amp;INDEX([1]Calculation!$J:$J,ROW())</f>
        <v>703  a</v>
      </c>
      <c r="E278" s="2" t="str">
        <f>MONTH(INDEX([1]Calculation!$H:$H,ROW()))&amp;"/"&amp;DAY(INDEX([1]Calculation!$H:$H,ROW()))</f>
        <v>10/18</v>
      </c>
      <c r="F278" s="12">
        <f>ROUND(INDEX([1]Calculation!AK:AK,ROW()),1)</f>
        <v>0</v>
      </c>
      <c r="G278" s="8">
        <f>ROUND(INDEX([1]Calculation!K:K,ROW()),0)</f>
        <v>21</v>
      </c>
      <c r="H278" s="8">
        <f>ROUND(INDEX([1]Calculation!L:L,ROW()),0)</f>
        <v>0</v>
      </c>
      <c r="I278" s="8">
        <f>ROUND(INDEX([1]Calculation!M:M,ROW()),0)</f>
        <v>1</v>
      </c>
      <c r="J278" s="8">
        <f>ROUND(INDEX([1]Calculation!N:N,ROW()),0)</f>
        <v>5</v>
      </c>
      <c r="K278" s="8">
        <f>ROUND(INDEX([1]Calculation!O:O,ROW()),0)</f>
        <v>1</v>
      </c>
      <c r="L278" s="8">
        <f>ROUND(INDEX([1]Calculation!P:P,ROW()),0)</f>
        <v>16</v>
      </c>
      <c r="M278" s="8">
        <f>ROUND(INDEX([1]Calculation!Q:Q,ROW()),0)</f>
        <v>0</v>
      </c>
      <c r="N278" s="8">
        <f>ROUND(INDEX([1]Calculation!R:R,ROW()),0)</f>
        <v>15</v>
      </c>
      <c r="O278" s="8">
        <f>ROUND(INDEX([1]Calculation!S:S,ROW()),0)</f>
        <v>2</v>
      </c>
    </row>
    <row r="279" spans="1:15">
      <c r="A279" t="str">
        <f>INDEX([1]Calculation!$E:$E,ROW())</f>
        <v>US</v>
      </c>
      <c r="B279" t="str">
        <f>INDEX([1]Calculation!$C:$C,ROW())</f>
        <v>Harris Insights &amp; Analytics</v>
      </c>
      <c r="C279" t="str">
        <f>IF(INDEX([1]Calculation!$F:$F,ROW())=0,"-",INDEX([1]Calculation!$F:$F,ROW()))</f>
        <v>C+</v>
      </c>
      <c r="D279" t="str">
        <f>INDEX([1]Calculation!$I:$I,ROW())&amp;"  "&amp;INDEX([1]Calculation!$J:$J,ROW())</f>
        <v>763  lv</v>
      </c>
      <c r="E279" s="2" t="str">
        <f>MONTH(INDEX([1]Calculation!$H:$H,ROW()))&amp;"/"&amp;DAY(INDEX([1]Calculation!$H:$H,ROW()))</f>
        <v>10/18</v>
      </c>
      <c r="F279" s="12">
        <f>ROUND(INDEX([1]Calculation!AK:AK,ROW()),1)</f>
        <v>0</v>
      </c>
      <c r="G279" s="8">
        <f>ROUND(INDEX([1]Calculation!K:K,ROW()),0)</f>
        <v>33</v>
      </c>
      <c r="H279" s="8">
        <f>ROUND(INDEX([1]Calculation!L:L,ROW()),0)</f>
        <v>0</v>
      </c>
      <c r="I279" s="8">
        <f>ROUND(INDEX([1]Calculation!M:M,ROW()),0)</f>
        <v>1</v>
      </c>
      <c r="J279" s="8">
        <f>ROUND(INDEX([1]Calculation!N:N,ROW()),0)</f>
        <v>4</v>
      </c>
      <c r="K279" s="8">
        <f>ROUND(INDEX([1]Calculation!O:O,ROW()),0)</f>
        <v>2</v>
      </c>
      <c r="L279" s="8">
        <f>ROUND(INDEX([1]Calculation!P:P,ROW()),0)</f>
        <v>17</v>
      </c>
      <c r="M279" s="8">
        <f>ROUND(INDEX([1]Calculation!Q:Q,ROW()),0)</f>
        <v>2</v>
      </c>
      <c r="N279" s="8">
        <f>ROUND(INDEX([1]Calculation!R:R,ROW()),0)</f>
        <v>18</v>
      </c>
      <c r="O279" s="8">
        <f>ROUND(INDEX([1]Calculation!S:S,ROW()),0)</f>
        <v>2</v>
      </c>
    </row>
    <row r="280" spans="1:15">
      <c r="A280" t="str">
        <f>INDEX([1]Calculation!$E:$E,ROW())</f>
        <v>California</v>
      </c>
      <c r="B280" t="str">
        <f>INDEX([1]Calculation!$C:$C,ROW())</f>
        <v>SurveyUSA</v>
      </c>
      <c r="C280" t="str">
        <f>IF(INDEX([1]Calculation!$F:$F,ROW())=0,"-",INDEX([1]Calculation!$F:$F,ROW()))</f>
        <v>A</v>
      </c>
      <c r="D280" t="str">
        <f>INDEX([1]Calculation!$I:$I,ROW())&amp;"  "&amp;INDEX([1]Calculation!$J:$J,ROW())</f>
        <v>553  lv</v>
      </c>
      <c r="E280" s="2" t="str">
        <f>MONTH(INDEX([1]Calculation!$H:$H,ROW()))&amp;"/"&amp;DAY(INDEX([1]Calculation!$H:$H,ROW()))</f>
        <v>10/16</v>
      </c>
      <c r="F280" s="12">
        <f>ROUND(INDEX([1]Calculation!AK:AK,ROW()),1)</f>
        <v>0.1</v>
      </c>
      <c r="G280" s="8">
        <f>ROUND(INDEX([1]Calculation!K:K,ROW()),0)</f>
        <v>33</v>
      </c>
      <c r="H280" s="8">
        <f>ROUND(INDEX([1]Calculation!L:L,ROW()),0)</f>
        <v>0</v>
      </c>
      <c r="I280" s="8">
        <f>ROUND(INDEX([1]Calculation!M:M,ROW()),0)</f>
        <v>2</v>
      </c>
      <c r="J280" s="8">
        <f>ROUND(INDEX([1]Calculation!N:N,ROW()),0)</f>
        <v>4</v>
      </c>
      <c r="K280" s="8">
        <f>ROUND(INDEX([1]Calculation!O:O,ROW()),0)</f>
        <v>1</v>
      </c>
      <c r="L280" s="8">
        <f>ROUND(INDEX([1]Calculation!P:P,ROW()),0)</f>
        <v>17</v>
      </c>
      <c r="M280" s="8">
        <f>ROUND(INDEX([1]Calculation!Q:Q,ROW()),0)</f>
        <v>1</v>
      </c>
      <c r="N280" s="8">
        <f>ROUND(INDEX([1]Calculation!R:R,ROW()),0)</f>
        <v>18</v>
      </c>
      <c r="O280" s="8">
        <f>ROUND(INDEX([1]Calculation!S:S,ROW()),0)</f>
        <v>4</v>
      </c>
    </row>
    <row r="281" spans="1:15">
      <c r="A281" t="str">
        <f>INDEX([1]Calculation!$E:$E,ROW())</f>
        <v>US</v>
      </c>
      <c r="B281" t="str">
        <f>INDEX([1]Calculation!$C:$C,ROW())</f>
        <v>SurveyUSA</v>
      </c>
      <c r="C281" t="str">
        <f>IF(INDEX([1]Calculation!$F:$F,ROW())=0,"-",INDEX([1]Calculation!$F:$F,ROW()))</f>
        <v>A</v>
      </c>
      <c r="D281" t="str">
        <f>INDEX([1]Calculation!$I:$I,ROW())&amp;"  "&amp;INDEX([1]Calculation!$J:$J,ROW())</f>
        <v>1071  lv</v>
      </c>
      <c r="E281" s="2" t="str">
        <f>MONTH(INDEX([1]Calculation!$H:$H,ROW()))&amp;"/"&amp;DAY(INDEX([1]Calculation!$H:$H,ROW()))</f>
        <v>10/16</v>
      </c>
      <c r="F281" s="12">
        <f>ROUND(INDEX([1]Calculation!AK:AK,ROW()),1)</f>
        <v>0.2</v>
      </c>
      <c r="G281" s="8">
        <f>ROUND(INDEX([1]Calculation!K:K,ROW()),0)</f>
        <v>32</v>
      </c>
      <c r="H281" s="8">
        <f>ROUND(INDEX([1]Calculation!L:L,ROW()),0)</f>
        <v>0</v>
      </c>
      <c r="I281" s="8">
        <f>ROUND(INDEX([1]Calculation!M:M,ROW()),0)</f>
        <v>2</v>
      </c>
      <c r="J281" s="8">
        <f>ROUND(INDEX([1]Calculation!N:N,ROW()),0)</f>
        <v>5</v>
      </c>
      <c r="K281" s="8">
        <f>ROUND(INDEX([1]Calculation!O:O,ROW()),0)</f>
        <v>2</v>
      </c>
      <c r="L281" s="8">
        <f>ROUND(INDEX([1]Calculation!P:P,ROW()),0)</f>
        <v>17</v>
      </c>
      <c r="M281" s="8">
        <f>ROUND(INDEX([1]Calculation!Q:Q,ROW()),0)</f>
        <v>1</v>
      </c>
      <c r="N281" s="8">
        <f>ROUND(INDEX([1]Calculation!R:R,ROW()),0)</f>
        <v>22</v>
      </c>
      <c r="O281" s="8">
        <f>ROUND(INDEX([1]Calculation!S:S,ROW()),0)</f>
        <v>2</v>
      </c>
    </row>
    <row r="282" spans="1:15">
      <c r="A282" t="str">
        <f>INDEX([1]Calculation!$E:$E,ROW())</f>
        <v>US</v>
      </c>
      <c r="B282" t="str">
        <f>INDEX([1]Calculation!$C:$C,ROW())</f>
        <v>Public Religion Research Institute</v>
      </c>
      <c r="C282" t="str">
        <f>IF(INDEX([1]Calculation!$F:$F,ROW())=0,"-",INDEX([1]Calculation!$F:$F,ROW()))</f>
        <v>A/B</v>
      </c>
      <c r="D282" t="str">
        <f>INDEX([1]Calculation!$I:$I,ROW())&amp;"  "&amp;INDEX([1]Calculation!$J:$J,ROW())</f>
        <v>436  rv</v>
      </c>
      <c r="E282" s="2" t="str">
        <f>MONTH(INDEX([1]Calculation!$H:$H,ROW()))&amp;"/"&amp;DAY(INDEX([1]Calculation!$H:$H,ROW()))</f>
        <v>10/13</v>
      </c>
      <c r="F282" s="12">
        <f>ROUND(INDEX([1]Calculation!AK:AK,ROW()),1)</f>
        <v>5.0999999999999996</v>
      </c>
      <c r="G282" s="8">
        <f>ROUND(INDEX([1]Calculation!K:K,ROW()),0)</f>
        <v>25</v>
      </c>
      <c r="H282" s="8">
        <f>ROUND(INDEX([1]Calculation!L:L,ROW()),0)</f>
        <v>0</v>
      </c>
      <c r="I282" s="8">
        <f>ROUND(INDEX([1]Calculation!M:M,ROW()),0)</f>
        <v>3</v>
      </c>
      <c r="J282" s="8">
        <f>ROUND(INDEX([1]Calculation!N:N,ROW()),0)</f>
        <v>4</v>
      </c>
      <c r="K282" s="8">
        <f>ROUND(INDEX([1]Calculation!O:O,ROW()),0)</f>
        <v>1</v>
      </c>
      <c r="L282" s="8">
        <f>ROUND(INDEX([1]Calculation!P:P,ROW()),0)</f>
        <v>17</v>
      </c>
      <c r="M282" s="8">
        <f>ROUND(INDEX([1]Calculation!Q:Q,ROW()),0)</f>
        <v>0</v>
      </c>
      <c r="N282" s="8">
        <f>ROUND(INDEX([1]Calculation!R:R,ROW()),0)</f>
        <v>16</v>
      </c>
      <c r="O282" s="8">
        <f>ROUND(INDEX([1]Calculation!S:S,ROW()),0)</f>
        <v>3</v>
      </c>
    </row>
    <row r="283" spans="1:15">
      <c r="A283" t="str">
        <f>INDEX([1]Calculation!$E:$E,ROW())</f>
        <v>US</v>
      </c>
      <c r="B283" t="str">
        <f>INDEX([1]Calculation!$C:$C,ROW())</f>
        <v>Public Religion Research Institute</v>
      </c>
      <c r="C283" t="str">
        <f>IF(INDEX([1]Calculation!$F:$F,ROW())=0,"-",INDEX([1]Calculation!$F:$F,ROW()))</f>
        <v>A/B</v>
      </c>
      <c r="D283" t="str">
        <f>INDEX([1]Calculation!$I:$I,ROW())&amp;"  "&amp;INDEX([1]Calculation!$J:$J,ROW())</f>
        <v>487  a</v>
      </c>
      <c r="E283" s="2" t="str">
        <f>MONTH(INDEX([1]Calculation!$H:$H,ROW()))&amp;"/"&amp;DAY(INDEX([1]Calculation!$H:$H,ROW()))</f>
        <v>10/13</v>
      </c>
      <c r="F283" s="12">
        <f>ROUND(INDEX([1]Calculation!AK:AK,ROW()),1)</f>
        <v>0</v>
      </c>
      <c r="G283" s="8">
        <f>ROUND(INDEX([1]Calculation!K:K,ROW()),0)</f>
        <v>24</v>
      </c>
      <c r="H283" s="8">
        <f>ROUND(INDEX([1]Calculation!L:L,ROW()),0)</f>
        <v>0</v>
      </c>
      <c r="I283" s="8">
        <f>ROUND(INDEX([1]Calculation!M:M,ROW()),0)</f>
        <v>3</v>
      </c>
      <c r="J283" s="8">
        <f>ROUND(INDEX([1]Calculation!N:N,ROW()),0)</f>
        <v>4</v>
      </c>
      <c r="K283" s="8">
        <f>ROUND(INDEX([1]Calculation!O:O,ROW()),0)</f>
        <v>1</v>
      </c>
      <c r="L283" s="8">
        <f>ROUND(INDEX([1]Calculation!P:P,ROW()),0)</f>
        <v>16</v>
      </c>
      <c r="M283" s="8">
        <f>ROUND(INDEX([1]Calculation!Q:Q,ROW()),0)</f>
        <v>0</v>
      </c>
      <c r="N283" s="8">
        <f>ROUND(INDEX([1]Calculation!R:R,ROW()),0)</f>
        <v>16</v>
      </c>
      <c r="O283" s="8">
        <f>ROUND(INDEX([1]Calculation!S:S,ROW()),0)</f>
        <v>3</v>
      </c>
    </row>
    <row r="284" spans="1:15">
      <c r="A284" t="str">
        <f>INDEX([1]Calculation!$E:$E,ROW())</f>
        <v>US</v>
      </c>
      <c r="B284" t="str">
        <f>INDEX([1]Calculation!$C:$C,ROW())</f>
        <v>Harris Insights &amp; Analytics</v>
      </c>
      <c r="C284" t="str">
        <f>IF(INDEX([1]Calculation!$F:$F,ROW())=0,"-",INDEX([1]Calculation!$F:$F,ROW()))</f>
        <v>C+</v>
      </c>
      <c r="D284" t="str">
        <f>INDEX([1]Calculation!$I:$I,ROW())&amp;"  "&amp;INDEX([1]Calculation!$J:$J,ROW())</f>
        <v>815  lv</v>
      </c>
      <c r="E284" s="2" t="str">
        <f>MONTH(INDEX([1]Calculation!$H:$H,ROW()))&amp;"/"&amp;DAY(INDEX([1]Calculation!$H:$H,ROW()))</f>
        <v>10/17</v>
      </c>
      <c r="F284" s="12">
        <f>ROUND(INDEX([1]Calculation!AK:AK,ROW()),1)</f>
        <v>0</v>
      </c>
      <c r="G284" s="8">
        <f>ROUND(INDEX([1]Calculation!K:K,ROW()),0)</f>
        <v>34</v>
      </c>
      <c r="H284" s="8">
        <f>ROUND(INDEX([1]Calculation!L:L,ROW()),0)</f>
        <v>0</v>
      </c>
      <c r="I284" s="8">
        <f>ROUND(INDEX([1]Calculation!M:M,ROW()),0)</f>
        <v>2</v>
      </c>
      <c r="J284" s="8">
        <f>ROUND(INDEX([1]Calculation!N:N,ROW()),0)</f>
        <v>3</v>
      </c>
      <c r="K284" s="8">
        <f>ROUND(INDEX([1]Calculation!O:O,ROW()),0)</f>
        <v>2</v>
      </c>
      <c r="L284" s="8">
        <f>ROUND(INDEX([1]Calculation!P:P,ROW()),0)</f>
        <v>15</v>
      </c>
      <c r="M284" s="8">
        <f>ROUND(INDEX([1]Calculation!Q:Q,ROW()),0)</f>
        <v>2</v>
      </c>
      <c r="N284" s="8">
        <f>ROUND(INDEX([1]Calculation!R:R,ROW()),0)</f>
        <v>16</v>
      </c>
      <c r="O284" s="8">
        <f>ROUND(INDEX([1]Calculation!S:S,ROW()),0)</f>
        <v>2</v>
      </c>
    </row>
    <row r="285" spans="1:15">
      <c r="A285" t="str">
        <f>INDEX([1]Calculation!$E:$E,ROW())</f>
        <v>US</v>
      </c>
      <c r="B285" t="str">
        <f>INDEX([1]Calculation!$C:$C,ROW())</f>
        <v>Swayable</v>
      </c>
      <c r="C285" t="str">
        <f>IF(INDEX([1]Calculation!$F:$F,ROW())=0,"-",INDEX([1]Calculation!$F:$F,ROW()))</f>
        <v>-</v>
      </c>
      <c r="D285" t="str">
        <f>INDEX([1]Calculation!$I:$I,ROW())&amp;"  "&amp;INDEX([1]Calculation!$J:$J,ROW())</f>
        <v>2077  lv</v>
      </c>
      <c r="E285" s="2" t="str">
        <f>MONTH(INDEX([1]Calculation!$H:$H,ROW()))&amp;"/"&amp;DAY(INDEX([1]Calculation!$H:$H,ROW()))</f>
        <v>10/8</v>
      </c>
      <c r="F285" s="12">
        <f>ROUND(INDEX([1]Calculation!AK:AK,ROW()),1)</f>
        <v>0</v>
      </c>
      <c r="G285" s="8">
        <f>ROUND(INDEX([1]Calculation!K:K,ROW()),0)</f>
        <v>33</v>
      </c>
      <c r="H285" s="8">
        <f>ROUND(INDEX([1]Calculation!L:L,ROW()),0)</f>
        <v>0</v>
      </c>
      <c r="I285" s="8">
        <f>ROUND(INDEX([1]Calculation!M:M,ROW()),0)</f>
        <v>3</v>
      </c>
      <c r="J285" s="8">
        <f>ROUND(INDEX([1]Calculation!N:N,ROW()),0)</f>
        <v>4</v>
      </c>
      <c r="K285" s="8">
        <f>ROUND(INDEX([1]Calculation!O:O,ROW()),0)</f>
        <v>2</v>
      </c>
      <c r="L285" s="8">
        <f>ROUND(INDEX([1]Calculation!P:P,ROW()),0)</f>
        <v>16</v>
      </c>
      <c r="M285" s="8">
        <f>ROUND(INDEX([1]Calculation!Q:Q,ROW()),0)</f>
        <v>0</v>
      </c>
      <c r="N285" s="8">
        <f>ROUND(INDEX([1]Calculation!R:R,ROW()),0)</f>
        <v>21</v>
      </c>
      <c r="O285" s="8">
        <f>ROUND(INDEX([1]Calculation!S:S,ROW()),0)</f>
        <v>3</v>
      </c>
    </row>
    <row r="286" spans="1:15">
      <c r="A286" t="str">
        <f>INDEX([1]Calculation!$E:$E,ROW())</f>
        <v>US</v>
      </c>
      <c r="B286" t="str">
        <f>INDEX([1]Calculation!$C:$C,ROW())</f>
        <v>Swayable</v>
      </c>
      <c r="C286" t="str">
        <f>IF(INDEX([1]Calculation!$F:$F,ROW())=0,"-",INDEX([1]Calculation!$F:$F,ROW()))</f>
        <v>-</v>
      </c>
      <c r="D286" t="str">
        <f>INDEX([1]Calculation!$I:$I,ROW())&amp;"  "&amp;INDEX([1]Calculation!$J:$J,ROW())</f>
        <v>4216  a</v>
      </c>
      <c r="E286" s="2" t="str">
        <f>MONTH(INDEX([1]Calculation!$H:$H,ROW()))&amp;"/"&amp;DAY(INDEX([1]Calculation!$H:$H,ROW()))</f>
        <v>10/8</v>
      </c>
      <c r="F286" s="12">
        <f>ROUND(INDEX([1]Calculation!AK:AK,ROW()),1)</f>
        <v>0</v>
      </c>
      <c r="G286" s="8">
        <f>ROUND(INDEX([1]Calculation!K:K,ROW()),0)</f>
        <v>28</v>
      </c>
      <c r="H286" s="8">
        <f>ROUND(INDEX([1]Calculation!L:L,ROW()),0)</f>
        <v>0</v>
      </c>
      <c r="I286" s="8">
        <f>ROUND(INDEX([1]Calculation!M:M,ROW()),0)</f>
        <v>3</v>
      </c>
      <c r="J286" s="8">
        <f>ROUND(INDEX([1]Calculation!N:N,ROW()),0)</f>
        <v>4</v>
      </c>
      <c r="K286" s="8">
        <f>ROUND(INDEX([1]Calculation!O:O,ROW()),0)</f>
        <v>2</v>
      </c>
      <c r="L286" s="8">
        <f>ROUND(INDEX([1]Calculation!P:P,ROW()),0)</f>
        <v>20</v>
      </c>
      <c r="M286" s="8">
        <f>ROUND(INDEX([1]Calculation!Q:Q,ROW()),0)</f>
        <v>1</v>
      </c>
      <c r="N286" s="8">
        <f>ROUND(INDEX([1]Calculation!R:R,ROW()),0)</f>
        <v>17</v>
      </c>
      <c r="O286" s="8">
        <f>ROUND(INDEX([1]Calculation!S:S,ROW()),0)</f>
        <v>4</v>
      </c>
    </row>
    <row r="287" spans="1:15">
      <c r="A287" t="str">
        <f>INDEX([1]Calculation!$E:$E,ROW())</f>
        <v>Iowa</v>
      </c>
      <c r="B287" t="str">
        <f>INDEX([1]Calculation!$C:$C,ROW())</f>
        <v>Emerson College</v>
      </c>
      <c r="C287" t="str">
        <f>IF(INDEX([1]Calculation!$F:$F,ROW())=0,"-",INDEX([1]Calculation!$F:$F,ROW()))</f>
        <v>A-</v>
      </c>
      <c r="D287" t="str">
        <f>INDEX([1]Calculation!$I:$I,ROW())&amp;"  "&amp;INDEX([1]Calculation!$J:$J,ROW())</f>
        <v>317  lv</v>
      </c>
      <c r="E287" s="2" t="str">
        <f>MONTH(INDEX([1]Calculation!$H:$H,ROW()))&amp;"/"&amp;DAY(INDEX([1]Calculation!$H:$H,ROW()))</f>
        <v>10/16</v>
      </c>
      <c r="F287" s="12">
        <f>ROUND(INDEX([1]Calculation!AK:AK,ROW()),1)</f>
        <v>0.2</v>
      </c>
      <c r="G287" s="8">
        <f>ROUND(INDEX([1]Calculation!K:K,ROW()),0)</f>
        <v>23</v>
      </c>
      <c r="H287" s="8">
        <f>ROUND(INDEX([1]Calculation!L:L,ROW()),0)</f>
        <v>0</v>
      </c>
      <c r="I287" s="8">
        <f>ROUND(INDEX([1]Calculation!M:M,ROW()),0)</f>
        <v>3</v>
      </c>
      <c r="J287" s="8">
        <f>ROUND(INDEX([1]Calculation!N:N,ROW()),0)</f>
        <v>16</v>
      </c>
      <c r="K287" s="8">
        <f>ROUND(INDEX([1]Calculation!O:O,ROW()),0)</f>
        <v>1</v>
      </c>
      <c r="L287" s="8">
        <f>ROUND(INDEX([1]Calculation!P:P,ROW()),0)</f>
        <v>13</v>
      </c>
      <c r="M287" s="8">
        <f>ROUND(INDEX([1]Calculation!Q:Q,ROW()),0)</f>
        <v>2</v>
      </c>
      <c r="N287" s="8">
        <f>ROUND(INDEX([1]Calculation!R:R,ROW()),0)</f>
        <v>23</v>
      </c>
      <c r="O287" s="8">
        <f>ROUND(INDEX([1]Calculation!S:S,ROW()),0)</f>
        <v>5</v>
      </c>
    </row>
    <row r="288" spans="1:15">
      <c r="A288" t="str">
        <f>INDEX([1]Calculation!$E:$E,ROW())</f>
        <v>US</v>
      </c>
      <c r="B288" t="str">
        <f>INDEX([1]Calculation!$C:$C,ROW())</f>
        <v>Harris Insights &amp; Analytics</v>
      </c>
      <c r="C288" t="str">
        <f>IF(INDEX([1]Calculation!$F:$F,ROW())=0,"-",INDEX([1]Calculation!$F:$F,ROW()))</f>
        <v>C+</v>
      </c>
      <c r="D288" t="str">
        <f>INDEX([1]Calculation!$I:$I,ROW())&amp;"  "&amp;INDEX([1]Calculation!$J:$J,ROW())</f>
        <v>828  lv</v>
      </c>
      <c r="E288" s="2" t="str">
        <f>MONTH(INDEX([1]Calculation!$H:$H,ROW()))&amp;"/"&amp;DAY(INDEX([1]Calculation!$H:$H,ROW()))</f>
        <v>10/16</v>
      </c>
      <c r="F288" s="12">
        <f>ROUND(INDEX([1]Calculation!AK:AK,ROW()),1)</f>
        <v>0</v>
      </c>
      <c r="G288" s="8">
        <f>ROUND(INDEX([1]Calculation!K:K,ROW()),0)</f>
        <v>34</v>
      </c>
      <c r="H288" s="8">
        <f>ROUND(INDEX([1]Calculation!L:L,ROW()),0)</f>
        <v>0</v>
      </c>
      <c r="I288" s="8">
        <f>ROUND(INDEX([1]Calculation!M:M,ROW()),0)</f>
        <v>2</v>
      </c>
      <c r="J288" s="8">
        <f>ROUND(INDEX([1]Calculation!N:N,ROW()),0)</f>
        <v>3</v>
      </c>
      <c r="K288" s="8">
        <f>ROUND(INDEX([1]Calculation!O:O,ROW()),0)</f>
        <v>1</v>
      </c>
      <c r="L288" s="8">
        <f>ROUND(INDEX([1]Calculation!P:P,ROW()),0)</f>
        <v>15</v>
      </c>
      <c r="M288" s="8">
        <f>ROUND(INDEX([1]Calculation!Q:Q,ROW()),0)</f>
        <v>1</v>
      </c>
      <c r="N288" s="8">
        <f>ROUND(INDEX([1]Calculation!R:R,ROW()),0)</f>
        <v>18</v>
      </c>
      <c r="O288" s="8">
        <f>ROUND(INDEX([1]Calculation!S:S,ROW()),0)</f>
        <v>2</v>
      </c>
    </row>
    <row r="289" spans="1:15">
      <c r="A289" t="str">
        <f>INDEX([1]Calculation!$E:$E,ROW())</f>
        <v>US</v>
      </c>
      <c r="B289" t="str">
        <f>INDEX([1]Calculation!$C:$C,ROW())</f>
        <v>YouGov</v>
      </c>
      <c r="C289" t="str">
        <f>IF(INDEX([1]Calculation!$F:$F,ROW())=0,"-",INDEX([1]Calculation!$F:$F,ROW()))</f>
        <v>B-</v>
      </c>
      <c r="D289" t="str">
        <f>INDEX([1]Calculation!$I:$I,ROW())&amp;"  "&amp;INDEX([1]Calculation!$J:$J,ROW())</f>
        <v>623  lv</v>
      </c>
      <c r="E289" s="2" t="str">
        <f>MONTH(INDEX([1]Calculation!$H:$H,ROW()))&amp;"/"&amp;DAY(INDEX([1]Calculation!$H:$H,ROW()))</f>
        <v>10/15</v>
      </c>
      <c r="F289" s="12">
        <f>ROUND(INDEX([1]Calculation!AK:AK,ROW()),1)</f>
        <v>0</v>
      </c>
      <c r="G289" s="8">
        <f>ROUND(INDEX([1]Calculation!K:K,ROW()),0)</f>
        <v>25</v>
      </c>
      <c r="H289" s="8">
        <f>ROUND(INDEX([1]Calculation!L:L,ROW()),0)</f>
        <v>0</v>
      </c>
      <c r="I289" s="8">
        <f>ROUND(INDEX([1]Calculation!M:M,ROW()),0)</f>
        <v>2</v>
      </c>
      <c r="J289" s="8">
        <f>ROUND(INDEX([1]Calculation!N:N,ROW()),0)</f>
        <v>6</v>
      </c>
      <c r="K289" s="8">
        <f>ROUND(INDEX([1]Calculation!O:O,ROW()),0)</f>
        <v>2</v>
      </c>
      <c r="L289" s="8">
        <f>ROUND(INDEX([1]Calculation!P:P,ROW()),0)</f>
        <v>13</v>
      </c>
      <c r="M289" s="8">
        <f>ROUND(INDEX([1]Calculation!Q:Q,ROW()),0)</f>
        <v>1</v>
      </c>
      <c r="N289" s="8">
        <f>ROUND(INDEX([1]Calculation!R:R,ROW()),0)</f>
        <v>28</v>
      </c>
      <c r="O289" s="8">
        <f>ROUND(INDEX([1]Calculation!S:S,ROW()),0)</f>
        <v>2</v>
      </c>
    </row>
    <row r="290" spans="1:15">
      <c r="A290" t="str">
        <f>INDEX([1]Calculation!$E:$E,ROW())</f>
        <v>US</v>
      </c>
      <c r="B290" t="str">
        <f>INDEX([1]Calculation!$C:$C,ROW())</f>
        <v>Harris Insights &amp; Analytics</v>
      </c>
      <c r="C290" t="str">
        <f>IF(INDEX([1]Calculation!$F:$F,ROW())=0,"-",INDEX([1]Calculation!$F:$F,ROW()))</f>
        <v>C+</v>
      </c>
      <c r="D290" t="str">
        <f>INDEX([1]Calculation!$I:$I,ROW())&amp;"  "&amp;INDEX([1]Calculation!$J:$J,ROW())</f>
        <v>828  lv</v>
      </c>
      <c r="E290" s="2" t="str">
        <f>MONTH(INDEX([1]Calculation!$H:$H,ROW()))&amp;"/"&amp;DAY(INDEX([1]Calculation!$H:$H,ROW()))</f>
        <v>10/15</v>
      </c>
      <c r="F290" s="12">
        <f>ROUND(INDEX([1]Calculation!AK:AK,ROW()),1)</f>
        <v>0</v>
      </c>
      <c r="G290" s="8">
        <f>ROUND(INDEX([1]Calculation!K:K,ROW()),0)</f>
        <v>35</v>
      </c>
      <c r="H290" s="8">
        <f>ROUND(INDEX([1]Calculation!L:L,ROW()),0)</f>
        <v>0</v>
      </c>
      <c r="I290" s="8">
        <f>ROUND(INDEX([1]Calculation!M:M,ROW()),0)</f>
        <v>2</v>
      </c>
      <c r="J290" s="8">
        <f>ROUND(INDEX([1]Calculation!N:N,ROW()),0)</f>
        <v>4</v>
      </c>
      <c r="K290" s="8">
        <f>ROUND(INDEX([1]Calculation!O:O,ROW()),0)</f>
        <v>1</v>
      </c>
      <c r="L290" s="8">
        <f>ROUND(INDEX([1]Calculation!P:P,ROW()),0)</f>
        <v>14</v>
      </c>
      <c r="M290" s="8">
        <f>ROUND(INDEX([1]Calculation!Q:Q,ROW()),0)</f>
        <v>1</v>
      </c>
      <c r="N290" s="8">
        <f>ROUND(INDEX([1]Calculation!R:R,ROW()),0)</f>
        <v>17</v>
      </c>
      <c r="O290" s="8">
        <f>ROUND(INDEX([1]Calculation!S:S,ROW()),0)</f>
        <v>2</v>
      </c>
    </row>
    <row r="291" spans="1:15">
      <c r="A291" t="str">
        <f>INDEX([1]Calculation!$E:$E,ROW())</f>
        <v>California</v>
      </c>
      <c r="B291" t="str">
        <f>INDEX([1]Calculation!$C:$C,ROW())</f>
        <v>Capitol Weekly</v>
      </c>
      <c r="C291" t="str">
        <f>IF(INDEX([1]Calculation!$F:$F,ROW())=0,"-",INDEX([1]Calculation!$F:$F,ROW()))</f>
        <v>-</v>
      </c>
      <c r="D291" t="str">
        <f>INDEX([1]Calculation!$I:$I,ROW())&amp;"  "&amp;INDEX([1]Calculation!$J:$J,ROW())</f>
        <v>590  lv</v>
      </c>
      <c r="E291" s="2" t="str">
        <f>MONTH(INDEX([1]Calculation!$H:$H,ROW()))&amp;"/"&amp;DAY(INDEX([1]Calculation!$H:$H,ROW()))</f>
        <v>10/14</v>
      </c>
      <c r="F291" s="12">
        <f>ROUND(INDEX([1]Calculation!AK:AK,ROW()),1)</f>
        <v>0</v>
      </c>
      <c r="G291" s="8">
        <f>ROUND(INDEX([1]Calculation!K:K,ROW()),0)</f>
        <v>21</v>
      </c>
      <c r="H291" s="8">
        <f>ROUND(INDEX([1]Calculation!L:L,ROW()),0)</f>
        <v>0</v>
      </c>
      <c r="I291" s="8">
        <f>ROUND(INDEX([1]Calculation!M:M,ROW()),0)</f>
        <v>2</v>
      </c>
      <c r="J291" s="8">
        <f>ROUND(INDEX([1]Calculation!N:N,ROW()),0)</f>
        <v>6</v>
      </c>
      <c r="K291" s="8">
        <f>ROUND(INDEX([1]Calculation!O:O,ROW()),0)</f>
        <v>1</v>
      </c>
      <c r="L291" s="8">
        <f>ROUND(INDEX([1]Calculation!P:P,ROW()),0)</f>
        <v>15</v>
      </c>
      <c r="M291" s="8">
        <f>ROUND(INDEX([1]Calculation!Q:Q,ROW()),0)</f>
        <v>1</v>
      </c>
      <c r="N291" s="8">
        <f>ROUND(INDEX([1]Calculation!R:R,ROW()),0)</f>
        <v>35</v>
      </c>
      <c r="O291" s="8">
        <f>ROUND(INDEX([1]Calculation!S:S,ROW()),0)</f>
        <v>3</v>
      </c>
    </row>
    <row r="292" spans="1:15">
      <c r="A292" t="str">
        <f>INDEX([1]Calculation!$E:$E,ROW())</f>
        <v>US</v>
      </c>
      <c r="B292" t="str">
        <f>INDEX([1]Calculation!$C:$C,ROW())</f>
        <v>Harris Insights &amp; Analytics</v>
      </c>
      <c r="C292" t="str">
        <f>IF(INDEX([1]Calculation!$F:$F,ROW())=0,"-",INDEX([1]Calculation!$F:$F,ROW()))</f>
        <v>C+</v>
      </c>
      <c r="D292" t="str">
        <f>INDEX([1]Calculation!$I:$I,ROW())&amp;"  "&amp;INDEX([1]Calculation!$J:$J,ROW())</f>
        <v>789  lv</v>
      </c>
      <c r="E292" s="2" t="str">
        <f>MONTH(INDEX([1]Calculation!$H:$H,ROW()))&amp;"/"&amp;DAY(INDEX([1]Calculation!$H:$H,ROW()))</f>
        <v>10/14</v>
      </c>
      <c r="F292" s="12">
        <f>ROUND(INDEX([1]Calculation!AK:AK,ROW()),1)</f>
        <v>0</v>
      </c>
      <c r="G292" s="8">
        <f>ROUND(INDEX([1]Calculation!K:K,ROW()),0)</f>
        <v>34</v>
      </c>
      <c r="H292" s="8">
        <f>ROUND(INDEX([1]Calculation!L:L,ROW()),0)</f>
        <v>0</v>
      </c>
      <c r="I292" s="8">
        <f>ROUND(INDEX([1]Calculation!M:M,ROW()),0)</f>
        <v>2</v>
      </c>
      <c r="J292" s="8">
        <f>ROUND(INDEX([1]Calculation!N:N,ROW()),0)</f>
        <v>4</v>
      </c>
      <c r="K292" s="8">
        <f>ROUND(INDEX([1]Calculation!O:O,ROW()),0)</f>
        <v>1</v>
      </c>
      <c r="L292" s="8">
        <f>ROUND(INDEX([1]Calculation!P:P,ROW()),0)</f>
        <v>15</v>
      </c>
      <c r="M292" s="8">
        <f>ROUND(INDEX([1]Calculation!Q:Q,ROW()),0)</f>
        <v>0</v>
      </c>
      <c r="N292" s="8">
        <f>ROUND(INDEX([1]Calculation!R:R,ROW()),0)</f>
        <v>20</v>
      </c>
      <c r="O292" s="8">
        <f>ROUND(INDEX([1]Calculation!S:S,ROW()),0)</f>
        <v>3</v>
      </c>
    </row>
    <row r="293" spans="1:15">
      <c r="A293" t="str">
        <f>INDEX([1]Calculation!$E:$E,ROW())</f>
        <v>Maine</v>
      </c>
      <c r="B293" t="str">
        <f>INDEX([1]Calculation!$C:$C,ROW())</f>
        <v>Public Policy Polling</v>
      </c>
      <c r="C293" t="str">
        <f>IF(INDEX([1]Calculation!$F:$F,ROW())=0,"-",INDEX([1]Calculation!$F:$F,ROW()))</f>
        <v>B</v>
      </c>
      <c r="D293" t="str">
        <f>INDEX([1]Calculation!$I:$I,ROW())&amp;"  "&amp;INDEX([1]Calculation!$J:$J,ROW())</f>
        <v>366  v</v>
      </c>
      <c r="E293" s="2" t="str">
        <f>MONTH(INDEX([1]Calculation!$H:$H,ROW()))&amp;"/"&amp;DAY(INDEX([1]Calculation!$H:$H,ROW()))</f>
        <v>10/13</v>
      </c>
      <c r="F293" s="12">
        <f>ROUND(INDEX([1]Calculation!AK:AK,ROW()),1)</f>
        <v>3.1</v>
      </c>
      <c r="G293" s="8">
        <f>ROUND(INDEX([1]Calculation!K:K,ROW()),0)</f>
        <v>19</v>
      </c>
      <c r="H293" s="8">
        <f>ROUND(INDEX([1]Calculation!L:L,ROW()),0)</f>
        <v>0</v>
      </c>
      <c r="I293" s="8">
        <f>ROUND(INDEX([1]Calculation!M:M,ROW()),0)</f>
        <v>2</v>
      </c>
      <c r="J293" s="8">
        <f>ROUND(INDEX([1]Calculation!N:N,ROW()),0)</f>
        <v>9</v>
      </c>
      <c r="K293" s="8">
        <f>ROUND(INDEX([1]Calculation!O:O,ROW()),0)</f>
        <v>0</v>
      </c>
      <c r="L293" s="8">
        <f>ROUND(INDEX([1]Calculation!P:P,ROW()),0)</f>
        <v>12</v>
      </c>
      <c r="M293" s="8">
        <f>ROUND(INDEX([1]Calculation!Q:Q,ROW()),0)</f>
        <v>0</v>
      </c>
      <c r="N293" s="8">
        <f>ROUND(INDEX([1]Calculation!R:R,ROW()),0)</f>
        <v>31</v>
      </c>
      <c r="O293" s="8">
        <f>ROUND(INDEX([1]Calculation!S:S,ROW()),0)</f>
        <v>3</v>
      </c>
    </row>
    <row r="294" spans="1:15">
      <c r="A294" t="str">
        <f>INDEX([1]Calculation!$E:$E,ROW())</f>
        <v>US</v>
      </c>
      <c r="B294" t="str">
        <f>INDEX([1]Calculation!$C:$C,ROW())</f>
        <v>Morning Consult</v>
      </c>
      <c r="C294" t="str">
        <f>IF(INDEX([1]Calculation!$F:$F,ROW())=0,"-",INDEX([1]Calculation!$F:$F,ROW()))</f>
        <v>B/C</v>
      </c>
      <c r="D294" t="str">
        <f>INDEX([1]Calculation!$I:$I,ROW())&amp;"  "&amp;INDEX([1]Calculation!$J:$J,ROW())</f>
        <v>15683  lv</v>
      </c>
      <c r="E294" s="2" t="str">
        <f>MONTH(INDEX([1]Calculation!$H:$H,ROW()))&amp;"/"&amp;DAY(INDEX([1]Calculation!$H:$H,ROW()))</f>
        <v>10/13</v>
      </c>
      <c r="F294" s="12">
        <f>ROUND(INDEX([1]Calculation!AK:AK,ROW()),1)</f>
        <v>0</v>
      </c>
      <c r="G294" s="8">
        <f>ROUND(INDEX([1]Calculation!K:K,ROW()),0)</f>
        <v>32</v>
      </c>
      <c r="H294" s="8">
        <f>ROUND(INDEX([1]Calculation!L:L,ROW()),0)</f>
        <v>0</v>
      </c>
      <c r="I294" s="8">
        <f>ROUND(INDEX([1]Calculation!M:M,ROW()),0)</f>
        <v>2</v>
      </c>
      <c r="J294" s="8">
        <f>ROUND(INDEX([1]Calculation!N:N,ROW()),0)</f>
        <v>5</v>
      </c>
      <c r="K294" s="8">
        <f>ROUND(INDEX([1]Calculation!O:O,ROW()),0)</f>
        <v>1</v>
      </c>
      <c r="L294" s="8">
        <f>ROUND(INDEX([1]Calculation!P:P,ROW()),0)</f>
        <v>19</v>
      </c>
      <c r="M294" s="8">
        <f>ROUND(INDEX([1]Calculation!Q:Q,ROW()),0)</f>
        <v>1</v>
      </c>
      <c r="N294" s="8">
        <f>ROUND(INDEX([1]Calculation!R:R,ROW()),0)</f>
        <v>21</v>
      </c>
      <c r="O294" s="8">
        <f>ROUND(INDEX([1]Calculation!S:S,ROW()),0)</f>
        <v>3</v>
      </c>
    </row>
    <row r="295" spans="1:15">
      <c r="A295" t="str">
        <f>INDEX([1]Calculation!$E:$E,ROW())</f>
        <v>US</v>
      </c>
      <c r="B295" t="str">
        <f>INDEX([1]Calculation!$C:$C,ROW())</f>
        <v>Quinnipiac University</v>
      </c>
      <c r="C295" t="str">
        <f>IF(INDEX([1]Calculation!$F:$F,ROW())=0,"-",INDEX([1]Calculation!$F:$F,ROW()))</f>
        <v>B+</v>
      </c>
      <c r="D295" t="str">
        <f>INDEX([1]Calculation!$I:$I,ROW())&amp;"  "&amp;INDEX([1]Calculation!$J:$J,ROW())</f>
        <v>505  rv</v>
      </c>
      <c r="E295" s="2" t="str">
        <f>MONTH(INDEX([1]Calculation!$H:$H,ROW()))&amp;"/"&amp;DAY(INDEX([1]Calculation!$H:$H,ROW()))</f>
        <v>10/13</v>
      </c>
      <c r="F295" s="12">
        <f>ROUND(INDEX([1]Calculation!AK:AK,ROW()),1)</f>
        <v>0</v>
      </c>
      <c r="G295" s="8">
        <f>ROUND(INDEX([1]Calculation!K:K,ROW()),0)</f>
        <v>27</v>
      </c>
      <c r="H295" s="8">
        <f>ROUND(INDEX([1]Calculation!L:L,ROW()),0)</f>
        <v>0</v>
      </c>
      <c r="I295" s="8">
        <f>ROUND(INDEX([1]Calculation!M:M,ROW()),0)</f>
        <v>2</v>
      </c>
      <c r="J295" s="8">
        <f>ROUND(INDEX([1]Calculation!N:N,ROW()),0)</f>
        <v>8</v>
      </c>
      <c r="K295" s="8">
        <f>ROUND(INDEX([1]Calculation!O:O,ROW()),0)</f>
        <v>2</v>
      </c>
      <c r="L295" s="8">
        <f>ROUND(INDEX([1]Calculation!P:P,ROW()),0)</f>
        <v>11</v>
      </c>
      <c r="M295" s="8">
        <f>ROUND(INDEX([1]Calculation!Q:Q,ROW()),0)</f>
        <v>2</v>
      </c>
      <c r="N295" s="8">
        <f>ROUND(INDEX([1]Calculation!R:R,ROW()),0)</f>
        <v>30</v>
      </c>
      <c r="O295" s="8">
        <f>ROUND(INDEX([1]Calculation!S:S,ROW()),0)</f>
        <v>2</v>
      </c>
    </row>
    <row r="296" spans="1:15">
      <c r="A296" t="str">
        <f>INDEX([1]Calculation!$E:$E,ROW())</f>
        <v>New Hampshire</v>
      </c>
      <c r="B296" t="str">
        <f>INDEX([1]Calculation!$C:$C,ROW())</f>
        <v>RKM Research and Communications Inc.</v>
      </c>
      <c r="C296" t="str">
        <f>IF(INDEX([1]Calculation!$F:$F,ROW())=0,"-",INDEX([1]Calculation!$F:$F,ROW()))</f>
        <v>A/B</v>
      </c>
      <c r="D296" t="str">
        <f>INDEX([1]Calculation!$I:$I,ROW())&amp;"  "&amp;INDEX([1]Calculation!$J:$J,ROW())</f>
        <v>422  lv</v>
      </c>
      <c r="E296" s="2" t="str">
        <f>MONTH(INDEX([1]Calculation!$H:$H,ROW()))&amp;"/"&amp;DAY(INDEX([1]Calculation!$H:$H,ROW()))</f>
        <v>10/13</v>
      </c>
      <c r="F296" s="12">
        <f>ROUND(INDEX([1]Calculation!AK:AK,ROW()),1)</f>
        <v>0</v>
      </c>
      <c r="G296" s="8">
        <f>ROUND(INDEX([1]Calculation!K:K,ROW()),0)</f>
        <v>20</v>
      </c>
      <c r="H296" s="8">
        <f>ROUND(INDEX([1]Calculation!L:L,ROW()),0)</f>
        <v>0</v>
      </c>
      <c r="I296" s="8">
        <f>ROUND(INDEX([1]Calculation!M:M,ROW()),0)</f>
        <v>2</v>
      </c>
      <c r="J296" s="8">
        <f>ROUND(INDEX([1]Calculation!N:N,ROW()),0)</f>
        <v>5</v>
      </c>
      <c r="K296" s="8">
        <f>ROUND(INDEX([1]Calculation!O:O,ROW()),0)</f>
        <v>2</v>
      </c>
      <c r="L296" s="8">
        <f>ROUND(INDEX([1]Calculation!P:P,ROW()),0)</f>
        <v>15</v>
      </c>
      <c r="M296" s="8">
        <f>ROUND(INDEX([1]Calculation!Q:Q,ROW()),0)</f>
        <v>1</v>
      </c>
      <c r="N296" s="8">
        <f>ROUND(INDEX([1]Calculation!R:R,ROW()),0)</f>
        <v>20</v>
      </c>
      <c r="O296" s="8">
        <f>ROUND(INDEX([1]Calculation!S:S,ROW()),0)</f>
        <v>1</v>
      </c>
    </row>
    <row r="297" spans="1:15">
      <c r="A297" t="str">
        <f>INDEX([1]Calculation!$E:$E,ROW())</f>
        <v>New Hampshire</v>
      </c>
      <c r="B297" t="str">
        <f>INDEX([1]Calculation!$C:$C,ROW())</f>
        <v>RKM Research and Communications Inc.</v>
      </c>
      <c r="C297" t="str">
        <f>IF(INDEX([1]Calculation!$F:$F,ROW())=0,"-",INDEX([1]Calculation!$F:$F,ROW()))</f>
        <v>A/B</v>
      </c>
      <c r="D297" t="str">
        <f>INDEX([1]Calculation!$I:$I,ROW())&amp;"  "&amp;INDEX([1]Calculation!$J:$J,ROW())</f>
        <v>422  lv</v>
      </c>
      <c r="E297" s="2" t="str">
        <f>MONTH(INDEX([1]Calculation!$H:$H,ROW()))&amp;"/"&amp;DAY(INDEX([1]Calculation!$H:$H,ROW()))</f>
        <v>10/13</v>
      </c>
      <c r="F297" s="12">
        <f>ROUND(INDEX([1]Calculation!AK:AK,ROW()),1)</f>
        <v>0.2</v>
      </c>
      <c r="G297" s="8">
        <f>ROUND(INDEX([1]Calculation!K:K,ROW()),0)</f>
        <v>24</v>
      </c>
      <c r="H297" s="8">
        <f>ROUND(INDEX([1]Calculation!L:L,ROW()),0)</f>
        <v>0</v>
      </c>
      <c r="I297" s="8">
        <f>ROUND(INDEX([1]Calculation!M:M,ROW()),0)</f>
        <v>2</v>
      </c>
      <c r="J297" s="8">
        <f>ROUND(INDEX([1]Calculation!N:N,ROW()),0)</f>
        <v>9</v>
      </c>
      <c r="K297" s="8">
        <f>ROUND(INDEX([1]Calculation!O:O,ROW()),0)</f>
        <v>2</v>
      </c>
      <c r="L297" s="8">
        <f>ROUND(INDEX([1]Calculation!P:P,ROW()),0)</f>
        <v>22</v>
      </c>
      <c r="M297" s="8">
        <f>ROUND(INDEX([1]Calculation!Q:Q,ROW()),0)</f>
        <v>1</v>
      </c>
      <c r="N297" s="8">
        <f>ROUND(INDEX([1]Calculation!R:R,ROW()),0)</f>
        <v>25</v>
      </c>
      <c r="O297" s="8">
        <f>ROUND(INDEX([1]Calculation!S:S,ROW()),0)</f>
        <v>1</v>
      </c>
    </row>
    <row r="298" spans="1:15">
      <c r="A298" t="str">
        <f>INDEX([1]Calculation!$E:$E,ROW())</f>
        <v>South Carolina</v>
      </c>
      <c r="B298" t="str">
        <f>INDEX([1]Calculation!$C:$C,ROW())</f>
        <v>YouGov</v>
      </c>
      <c r="C298" t="str">
        <f>IF(INDEX([1]Calculation!$F:$F,ROW())=0,"-",INDEX([1]Calculation!$F:$F,ROW()))</f>
        <v>B-</v>
      </c>
      <c r="D298" t="str">
        <f>INDEX([1]Calculation!$I:$I,ROW())&amp;"  "&amp;INDEX([1]Calculation!$J:$J,ROW())</f>
        <v>846  lv</v>
      </c>
      <c r="E298" s="2" t="str">
        <f>MONTH(INDEX([1]Calculation!$H:$H,ROW()))&amp;"/"&amp;DAY(INDEX([1]Calculation!$H:$H,ROW()))</f>
        <v>10/11</v>
      </c>
      <c r="F298" s="12">
        <f>ROUND(INDEX([1]Calculation!AK:AK,ROW()),1)</f>
        <v>0.1</v>
      </c>
      <c r="G298" s="8">
        <f>ROUND(INDEX([1]Calculation!K:K,ROW()),0)</f>
        <v>43</v>
      </c>
      <c r="H298" s="8">
        <f>ROUND(INDEX([1]Calculation!L:L,ROW()),0)</f>
        <v>0</v>
      </c>
      <c r="I298" s="8">
        <f>ROUND(INDEX([1]Calculation!M:M,ROW()),0)</f>
        <v>3</v>
      </c>
      <c r="J298" s="8">
        <f>ROUND(INDEX([1]Calculation!N:N,ROW()),0)</f>
        <v>4</v>
      </c>
      <c r="K298" s="8">
        <f>ROUND(INDEX([1]Calculation!O:O,ROW()),0)</f>
        <v>1</v>
      </c>
      <c r="L298" s="8">
        <f>ROUND(INDEX([1]Calculation!P:P,ROW()),0)</f>
        <v>16</v>
      </c>
      <c r="M298" s="8">
        <f>ROUND(INDEX([1]Calculation!Q:Q,ROW()),0)</f>
        <v>2</v>
      </c>
      <c r="N298" s="8">
        <f>ROUND(INDEX([1]Calculation!R:R,ROW()),0)</f>
        <v>18</v>
      </c>
      <c r="O298" s="8">
        <f>ROUND(INDEX([1]Calculation!S:S,ROW()),0)</f>
        <v>1</v>
      </c>
    </row>
    <row r="299" spans="1:15">
      <c r="A299" t="str">
        <f>INDEX([1]Calculation!$E:$E,ROW())</f>
        <v>New Hampshire</v>
      </c>
      <c r="B299" t="str">
        <f>INDEX([1]Calculation!$C:$C,ROW())</f>
        <v>YouGov</v>
      </c>
      <c r="C299" t="str">
        <f>IF(INDEX([1]Calculation!$F:$F,ROW())=0,"-",INDEX([1]Calculation!$F:$F,ROW()))</f>
        <v>B-</v>
      </c>
      <c r="D299" t="str">
        <f>INDEX([1]Calculation!$I:$I,ROW())&amp;"  "&amp;INDEX([1]Calculation!$J:$J,ROW())</f>
        <v>488  lv</v>
      </c>
      <c r="E299" s="2" t="str">
        <f>MONTH(INDEX([1]Calculation!$H:$H,ROW()))&amp;"/"&amp;DAY(INDEX([1]Calculation!$H:$H,ROW()))</f>
        <v>10/11</v>
      </c>
      <c r="F299" s="12">
        <f>ROUND(INDEX([1]Calculation!AK:AK,ROW()),1)</f>
        <v>0.1</v>
      </c>
      <c r="G299" s="8">
        <f>ROUND(INDEX([1]Calculation!K:K,ROW()),0)</f>
        <v>24</v>
      </c>
      <c r="H299" s="8">
        <f>ROUND(INDEX([1]Calculation!L:L,ROW()),0)</f>
        <v>0</v>
      </c>
      <c r="I299" s="8">
        <f>ROUND(INDEX([1]Calculation!M:M,ROW()),0)</f>
        <v>1</v>
      </c>
      <c r="J299" s="8">
        <f>ROUND(INDEX([1]Calculation!N:N,ROW()),0)</f>
        <v>7</v>
      </c>
      <c r="K299" s="8">
        <f>ROUND(INDEX([1]Calculation!O:O,ROW()),0)</f>
        <v>2</v>
      </c>
      <c r="L299" s="8">
        <f>ROUND(INDEX([1]Calculation!P:P,ROW()),0)</f>
        <v>17</v>
      </c>
      <c r="M299" s="8">
        <f>ROUND(INDEX([1]Calculation!Q:Q,ROW()),0)</f>
        <v>4</v>
      </c>
      <c r="N299" s="8">
        <f>ROUND(INDEX([1]Calculation!R:R,ROW()),0)</f>
        <v>32</v>
      </c>
      <c r="O299" s="8">
        <f>ROUND(INDEX([1]Calculation!S:S,ROW()),0)</f>
        <v>5</v>
      </c>
    </row>
    <row r="300" spans="1:15">
      <c r="A300" t="str">
        <f>INDEX([1]Calculation!$E:$E,ROW())</f>
        <v>Iowa</v>
      </c>
      <c r="B300" t="str">
        <f>INDEX([1]Calculation!$C:$C,ROW())</f>
        <v>YouGov</v>
      </c>
      <c r="C300" t="str">
        <f>IF(INDEX([1]Calculation!$F:$F,ROW())=0,"-",INDEX([1]Calculation!$F:$F,ROW()))</f>
        <v>B-</v>
      </c>
      <c r="D300" t="str">
        <f>INDEX([1]Calculation!$I:$I,ROW())&amp;"  "&amp;INDEX([1]Calculation!$J:$J,ROW())</f>
        <v>597  lv</v>
      </c>
      <c r="E300" s="2" t="str">
        <f>MONTH(INDEX([1]Calculation!$H:$H,ROW()))&amp;"/"&amp;DAY(INDEX([1]Calculation!$H:$H,ROW()))</f>
        <v>10/11</v>
      </c>
      <c r="F300" s="12">
        <f>ROUND(INDEX([1]Calculation!AK:AK,ROW()),1)</f>
        <v>0.1</v>
      </c>
      <c r="G300" s="8">
        <f>ROUND(INDEX([1]Calculation!K:K,ROW()),0)</f>
        <v>22</v>
      </c>
      <c r="H300" s="8">
        <f>ROUND(INDEX([1]Calculation!L:L,ROW()),0)</f>
        <v>0</v>
      </c>
      <c r="I300" s="8">
        <f>ROUND(INDEX([1]Calculation!M:M,ROW()),0)</f>
        <v>2</v>
      </c>
      <c r="J300" s="8">
        <f>ROUND(INDEX([1]Calculation!N:N,ROW()),0)</f>
        <v>14</v>
      </c>
      <c r="K300" s="8">
        <f>ROUND(INDEX([1]Calculation!O:O,ROW()),0)</f>
        <v>2</v>
      </c>
      <c r="L300" s="8">
        <f>ROUND(INDEX([1]Calculation!P:P,ROW()),0)</f>
        <v>21</v>
      </c>
      <c r="M300" s="8">
        <f>ROUND(INDEX([1]Calculation!Q:Q,ROW()),0)</f>
        <v>3</v>
      </c>
      <c r="N300" s="8">
        <f>ROUND(INDEX([1]Calculation!R:R,ROW()),0)</f>
        <v>22</v>
      </c>
      <c r="O300" s="8">
        <f>ROUND(INDEX([1]Calculation!S:S,ROW()),0)</f>
        <v>0</v>
      </c>
    </row>
    <row r="301" spans="1:15">
      <c r="A301" t="str">
        <f>INDEX([1]Calculation!$E:$E,ROW())</f>
        <v>US</v>
      </c>
      <c r="B301" t="str">
        <f>INDEX([1]Calculation!$C:$C,ROW())</f>
        <v>Harris Insights &amp; Analytics</v>
      </c>
      <c r="C301" t="str">
        <f>IF(INDEX([1]Calculation!$F:$F,ROW())=0,"-",INDEX([1]Calculation!$F:$F,ROW()))</f>
        <v>C+</v>
      </c>
      <c r="D301" t="str">
        <f>INDEX([1]Calculation!$I:$I,ROW())&amp;"  "&amp;INDEX([1]Calculation!$J:$J,ROW())</f>
        <v>1841  lv</v>
      </c>
      <c r="E301" s="2" t="str">
        <f>MONTH(INDEX([1]Calculation!$H:$H,ROW()))&amp;"/"&amp;DAY(INDEX([1]Calculation!$H:$H,ROW()))</f>
        <v>10/11</v>
      </c>
      <c r="F301" s="12">
        <f>ROUND(INDEX([1]Calculation!AK:AK,ROW()),1)</f>
        <v>0</v>
      </c>
      <c r="G301" s="8">
        <f>ROUND(INDEX([1]Calculation!K:K,ROW()),0)</f>
        <v>35</v>
      </c>
      <c r="H301" s="8">
        <f>ROUND(INDEX([1]Calculation!L:L,ROW()),0)</f>
        <v>0</v>
      </c>
      <c r="I301" s="8">
        <f>ROUND(INDEX([1]Calculation!M:M,ROW()),0)</f>
        <v>2</v>
      </c>
      <c r="J301" s="8">
        <f>ROUND(INDEX([1]Calculation!N:N,ROW()),0)</f>
        <v>5</v>
      </c>
      <c r="K301" s="8">
        <f>ROUND(INDEX([1]Calculation!O:O,ROW()),0)</f>
        <v>1</v>
      </c>
      <c r="L301" s="8">
        <f>ROUND(INDEX([1]Calculation!P:P,ROW()),0)</f>
        <v>15</v>
      </c>
      <c r="M301" s="8">
        <f>ROUND(INDEX([1]Calculation!Q:Q,ROW()),0)</f>
        <v>1</v>
      </c>
      <c r="N301" s="8">
        <f>ROUND(INDEX([1]Calculation!R:R,ROW()),0)</f>
        <v>18</v>
      </c>
      <c r="O301" s="8">
        <f>ROUND(INDEX([1]Calculation!S:S,ROW()),0)</f>
        <v>2</v>
      </c>
    </row>
    <row r="302" spans="1:15">
      <c r="A302" t="str">
        <f>INDEX([1]Calculation!$E:$E,ROW())</f>
        <v>US</v>
      </c>
      <c r="B302" t="str">
        <f>INDEX([1]Calculation!$C:$C,ROW())</f>
        <v>Harris Insights &amp; Analytics</v>
      </c>
      <c r="C302" t="str">
        <f>IF(INDEX([1]Calculation!$F:$F,ROW())=0,"-",INDEX([1]Calculation!$F:$F,ROW()))</f>
        <v>C+</v>
      </c>
      <c r="D302" t="str">
        <f>INDEX([1]Calculation!$I:$I,ROW())&amp;"  "&amp;INDEX([1]Calculation!$J:$J,ROW())</f>
        <v>812  lv</v>
      </c>
      <c r="E302" s="2" t="str">
        <f>MONTH(INDEX([1]Calculation!$H:$H,ROW()))&amp;"/"&amp;DAY(INDEX([1]Calculation!$H:$H,ROW()))</f>
        <v>10/11</v>
      </c>
      <c r="F302" s="12">
        <f>ROUND(INDEX([1]Calculation!AK:AK,ROW()),1)</f>
        <v>0</v>
      </c>
      <c r="G302" s="8">
        <f>ROUND(INDEX([1]Calculation!K:K,ROW()),0)</f>
        <v>36</v>
      </c>
      <c r="H302" s="8">
        <f>ROUND(INDEX([1]Calculation!L:L,ROW()),0)</f>
        <v>0</v>
      </c>
      <c r="I302" s="8">
        <f>ROUND(INDEX([1]Calculation!M:M,ROW()),0)</f>
        <v>2</v>
      </c>
      <c r="J302" s="8">
        <f>ROUND(INDEX([1]Calculation!N:N,ROW()),0)</f>
        <v>6</v>
      </c>
      <c r="K302" s="8">
        <f>ROUND(INDEX([1]Calculation!O:O,ROW()),0)</f>
        <v>1</v>
      </c>
      <c r="L302" s="8">
        <f>ROUND(INDEX([1]Calculation!P:P,ROW()),0)</f>
        <v>14</v>
      </c>
      <c r="M302" s="8">
        <f>ROUND(INDEX([1]Calculation!Q:Q,ROW()),0)</f>
        <v>1</v>
      </c>
      <c r="N302" s="8">
        <f>ROUND(INDEX([1]Calculation!R:R,ROW()),0)</f>
        <v>16</v>
      </c>
      <c r="O302" s="8">
        <f>ROUND(INDEX([1]Calculation!S:S,ROW()),0)</f>
        <v>2</v>
      </c>
    </row>
    <row r="303" spans="1:15">
      <c r="A303" t="str">
        <f>INDEX([1]Calculation!$E:$E,ROW())</f>
        <v>New York</v>
      </c>
      <c r="B303" t="str">
        <f>INDEX([1]Calculation!$C:$C,ROW())</f>
        <v>Siena College</v>
      </c>
      <c r="C303" t="str">
        <f>IF(INDEX([1]Calculation!$F:$F,ROW())=0,"-",INDEX([1]Calculation!$F:$F,ROW()))</f>
        <v>A-</v>
      </c>
      <c r="D303" t="str">
        <f>INDEX([1]Calculation!$I:$I,ROW())&amp;"  "&amp;INDEX([1]Calculation!$J:$J,ROW())</f>
        <v>340  rv</v>
      </c>
      <c r="E303" s="2" t="str">
        <f>MONTH(INDEX([1]Calculation!$H:$H,ROW()))&amp;"/"&amp;DAY(INDEX([1]Calculation!$H:$H,ROW()))</f>
        <v>10/10</v>
      </c>
      <c r="F303" s="12">
        <f>ROUND(INDEX([1]Calculation!AK:AK,ROW()),1)</f>
        <v>0.6</v>
      </c>
      <c r="G303" s="8">
        <f>ROUND(INDEX([1]Calculation!K:K,ROW()),0)</f>
        <v>21</v>
      </c>
      <c r="H303" s="8">
        <f>ROUND(INDEX([1]Calculation!L:L,ROW()),0)</f>
        <v>0</v>
      </c>
      <c r="I303" s="8">
        <f>ROUND(INDEX([1]Calculation!M:M,ROW()),0)</f>
        <v>1</v>
      </c>
      <c r="J303" s="8">
        <f>ROUND(INDEX([1]Calculation!N:N,ROW()),0)</f>
        <v>4</v>
      </c>
      <c r="K303" s="8">
        <f>ROUND(INDEX([1]Calculation!O:O,ROW()),0)</f>
        <v>1</v>
      </c>
      <c r="L303" s="8">
        <f>ROUND(INDEX([1]Calculation!P:P,ROW()),0)</f>
        <v>16</v>
      </c>
      <c r="M303" s="8">
        <f>ROUND(INDEX([1]Calculation!Q:Q,ROW()),0)</f>
        <v>0</v>
      </c>
      <c r="N303" s="8">
        <f>ROUND(INDEX([1]Calculation!R:R,ROW()),0)</f>
        <v>21</v>
      </c>
      <c r="O303" s="8">
        <f>ROUND(INDEX([1]Calculation!S:S,ROW()),0)</f>
        <v>3</v>
      </c>
    </row>
    <row r="304" spans="1:15">
      <c r="A304" t="str">
        <f>INDEX([1]Calculation!$E:$E,ROW())</f>
        <v>South Carolina</v>
      </c>
      <c r="B304" t="str">
        <f>INDEX([1]Calculation!$C:$C,ROW())</f>
        <v>Optimus</v>
      </c>
      <c r="C304" t="str">
        <f>IF(INDEX([1]Calculation!$F:$F,ROW())=0,"-",INDEX([1]Calculation!$F:$F,ROW()))</f>
        <v>C/D</v>
      </c>
      <c r="D304" t="str">
        <f>INDEX([1]Calculation!$I:$I,ROW())&amp;"  "&amp;INDEX([1]Calculation!$J:$J,ROW())</f>
        <v>607  lv</v>
      </c>
      <c r="E304" s="2" t="str">
        <f>MONTH(INDEX([1]Calculation!$H:$H,ROW()))&amp;"/"&amp;DAY(INDEX([1]Calculation!$H:$H,ROW()))</f>
        <v>10/10</v>
      </c>
      <c r="F304" s="12">
        <f>ROUND(INDEX([1]Calculation!AK:AK,ROW()),1)</f>
        <v>1.6</v>
      </c>
      <c r="G304" s="8">
        <f>ROUND(INDEX([1]Calculation!K:K,ROW()),0)</f>
        <v>32</v>
      </c>
      <c r="H304" s="8">
        <f>ROUND(INDEX([1]Calculation!L:L,ROW()),0)</f>
        <v>0</v>
      </c>
      <c r="I304" s="8">
        <f>ROUND(INDEX([1]Calculation!M:M,ROW()),0)</f>
        <v>2</v>
      </c>
      <c r="J304" s="8">
        <f>ROUND(INDEX([1]Calculation!N:N,ROW()),0)</f>
        <v>4</v>
      </c>
      <c r="K304" s="8">
        <f>ROUND(INDEX([1]Calculation!O:O,ROW()),0)</f>
        <v>0</v>
      </c>
      <c r="L304" s="8">
        <f>ROUND(INDEX([1]Calculation!P:P,ROW()),0)</f>
        <v>8</v>
      </c>
      <c r="M304" s="8">
        <f>ROUND(INDEX([1]Calculation!Q:Q,ROW()),0)</f>
        <v>0</v>
      </c>
      <c r="N304" s="8">
        <f>ROUND(INDEX([1]Calculation!R:R,ROW()),0)</f>
        <v>16</v>
      </c>
      <c r="O304" s="8">
        <f>ROUND(INDEX([1]Calculation!S:S,ROW()),0)</f>
        <v>2</v>
      </c>
    </row>
    <row r="305" spans="1:15">
      <c r="A305" t="str">
        <f>INDEX([1]Calculation!$E:$E,ROW())</f>
        <v>New Hampshire</v>
      </c>
      <c r="B305" t="str">
        <f>INDEX([1]Calculation!$C:$C,ROW())</f>
        <v>Optimus</v>
      </c>
      <c r="C305" t="str">
        <f>IF(INDEX([1]Calculation!$F:$F,ROW())=0,"-",INDEX([1]Calculation!$F:$F,ROW()))</f>
        <v>C/D</v>
      </c>
      <c r="D305" t="str">
        <f>INDEX([1]Calculation!$I:$I,ROW())&amp;"  "&amp;INDEX([1]Calculation!$J:$J,ROW())</f>
        <v>610  lv</v>
      </c>
      <c r="E305" s="2" t="str">
        <f>MONTH(INDEX([1]Calculation!$H:$H,ROW()))&amp;"/"&amp;DAY(INDEX([1]Calculation!$H:$H,ROW()))</f>
        <v>10/10</v>
      </c>
      <c r="F305" s="12">
        <f>ROUND(INDEX([1]Calculation!AK:AK,ROW()),1)</f>
        <v>1.6</v>
      </c>
      <c r="G305" s="8">
        <f>ROUND(INDEX([1]Calculation!K:K,ROW()),0)</f>
        <v>18</v>
      </c>
      <c r="H305" s="8">
        <f>ROUND(INDEX([1]Calculation!L:L,ROW()),0)</f>
        <v>0</v>
      </c>
      <c r="I305" s="8">
        <f>ROUND(INDEX([1]Calculation!M:M,ROW()),0)</f>
        <v>2</v>
      </c>
      <c r="J305" s="8">
        <f>ROUND(INDEX([1]Calculation!N:N,ROW()),0)</f>
        <v>7</v>
      </c>
      <c r="K305" s="8">
        <f>ROUND(INDEX([1]Calculation!O:O,ROW()),0)</f>
        <v>0</v>
      </c>
      <c r="L305" s="8">
        <f>ROUND(INDEX([1]Calculation!P:P,ROW()),0)</f>
        <v>9</v>
      </c>
      <c r="M305" s="8">
        <f>ROUND(INDEX([1]Calculation!Q:Q,ROW()),0)</f>
        <v>0</v>
      </c>
      <c r="N305" s="8">
        <f>ROUND(INDEX([1]Calculation!R:R,ROW()),0)</f>
        <v>25</v>
      </c>
      <c r="O305" s="8">
        <f>ROUND(INDEX([1]Calculation!S:S,ROW()),0)</f>
        <v>2</v>
      </c>
    </row>
    <row r="306" spans="1:15">
      <c r="A306" t="str">
        <f>INDEX([1]Calculation!$E:$E,ROW())</f>
        <v>Iowa</v>
      </c>
      <c r="B306" t="str">
        <f>INDEX([1]Calculation!$C:$C,ROW())</f>
        <v>Optimus</v>
      </c>
      <c r="C306" t="str">
        <f>IF(INDEX([1]Calculation!$F:$F,ROW())=0,"-",INDEX([1]Calculation!$F:$F,ROW()))</f>
        <v>C/D</v>
      </c>
      <c r="D306" t="str">
        <f>INDEX([1]Calculation!$I:$I,ROW())&amp;"  "&amp;INDEX([1]Calculation!$J:$J,ROW())</f>
        <v>548  lv</v>
      </c>
      <c r="E306" s="2" t="str">
        <f>MONTH(INDEX([1]Calculation!$H:$H,ROW()))&amp;"/"&amp;DAY(INDEX([1]Calculation!$H:$H,ROW()))</f>
        <v>10/10</v>
      </c>
      <c r="F306" s="12">
        <f>ROUND(INDEX([1]Calculation!AK:AK,ROW()),1)</f>
        <v>1.6</v>
      </c>
      <c r="G306" s="8">
        <f>ROUND(INDEX([1]Calculation!K:K,ROW()),0)</f>
        <v>22</v>
      </c>
      <c r="H306" s="8">
        <f>ROUND(INDEX([1]Calculation!L:L,ROW()),0)</f>
        <v>0</v>
      </c>
      <c r="I306" s="8">
        <f>ROUND(INDEX([1]Calculation!M:M,ROW()),0)</f>
        <v>2</v>
      </c>
      <c r="J306" s="8">
        <f>ROUND(INDEX([1]Calculation!N:N,ROW()),0)</f>
        <v>17</v>
      </c>
      <c r="K306" s="8">
        <f>ROUND(INDEX([1]Calculation!O:O,ROW()),0)</f>
        <v>0</v>
      </c>
      <c r="L306" s="8">
        <f>ROUND(INDEX([1]Calculation!P:P,ROW()),0)</f>
        <v>5</v>
      </c>
      <c r="M306" s="8">
        <f>ROUND(INDEX([1]Calculation!Q:Q,ROW()),0)</f>
        <v>0</v>
      </c>
      <c r="N306" s="8">
        <f>ROUND(INDEX([1]Calculation!R:R,ROW()),0)</f>
        <v>25</v>
      </c>
      <c r="O306" s="8">
        <f>ROUND(INDEX([1]Calculation!S:S,ROW()),0)</f>
        <v>1</v>
      </c>
    </row>
    <row r="307" spans="1:15">
      <c r="A307" t="str">
        <f>INDEX([1]Calculation!$E:$E,ROW())</f>
        <v>US</v>
      </c>
      <c r="B307" t="str">
        <f>INDEX([1]Calculation!$C:$C,ROW())</f>
        <v>Harris Insights &amp; Analytics</v>
      </c>
      <c r="C307" t="str">
        <f>IF(INDEX([1]Calculation!$F:$F,ROW())=0,"-",INDEX([1]Calculation!$F:$F,ROW()))</f>
        <v>C+</v>
      </c>
      <c r="D307" t="str">
        <f>INDEX([1]Calculation!$I:$I,ROW())&amp;"  "&amp;INDEX([1]Calculation!$J:$J,ROW())</f>
        <v>813  lv</v>
      </c>
      <c r="E307" s="2" t="str">
        <f>MONTH(INDEX([1]Calculation!$H:$H,ROW()))&amp;"/"&amp;DAY(INDEX([1]Calculation!$H:$H,ROW()))</f>
        <v>10/10</v>
      </c>
      <c r="F307" s="12">
        <f>ROUND(INDEX([1]Calculation!AK:AK,ROW()),1)</f>
        <v>0</v>
      </c>
      <c r="G307" s="8">
        <f>ROUND(INDEX([1]Calculation!K:K,ROW()),0)</f>
        <v>35</v>
      </c>
      <c r="H307" s="8">
        <f>ROUND(INDEX([1]Calculation!L:L,ROW()),0)</f>
        <v>0</v>
      </c>
      <c r="I307" s="8">
        <f>ROUND(INDEX([1]Calculation!M:M,ROW()),0)</f>
        <v>2</v>
      </c>
      <c r="J307" s="8">
        <f>ROUND(INDEX([1]Calculation!N:N,ROW()),0)</f>
        <v>6</v>
      </c>
      <c r="K307" s="8">
        <f>ROUND(INDEX([1]Calculation!O:O,ROW()),0)</f>
        <v>0</v>
      </c>
      <c r="L307" s="8">
        <f>ROUND(INDEX([1]Calculation!P:P,ROW()),0)</f>
        <v>14</v>
      </c>
      <c r="M307" s="8">
        <f>ROUND(INDEX([1]Calculation!Q:Q,ROW()),0)</f>
        <v>1</v>
      </c>
      <c r="N307" s="8">
        <f>ROUND(INDEX([1]Calculation!R:R,ROW()),0)</f>
        <v>17</v>
      </c>
      <c r="O307" s="8">
        <f>ROUND(INDEX([1]Calculation!S:S,ROW()),0)</f>
        <v>2</v>
      </c>
    </row>
    <row r="308" spans="1:15">
      <c r="A308" t="str">
        <f>INDEX([1]Calculation!$E:$E,ROW())</f>
        <v>North Carolina</v>
      </c>
      <c r="B308" t="str">
        <f>INDEX([1]Calculation!$C:$C,ROW())</f>
        <v>East Carolina University</v>
      </c>
      <c r="C308" t="str">
        <f>IF(INDEX([1]Calculation!$F:$F,ROW())=0,"-",INDEX([1]Calculation!$F:$F,ROW()))</f>
        <v>-</v>
      </c>
      <c r="D308" t="str">
        <f>INDEX([1]Calculation!$I:$I,ROW())&amp;"  "&amp;INDEX([1]Calculation!$J:$J,ROW())</f>
        <v>291  lv</v>
      </c>
      <c r="E308" s="2" t="str">
        <f>MONTH(INDEX([1]Calculation!$H:$H,ROW()))&amp;"/"&amp;DAY(INDEX([1]Calculation!$H:$H,ROW()))</f>
        <v>10/9</v>
      </c>
      <c r="F308" s="12">
        <f>ROUND(INDEX([1]Calculation!AK:AK,ROW()),1)</f>
        <v>1.8</v>
      </c>
      <c r="G308" s="8">
        <f>ROUND(INDEX([1]Calculation!K:K,ROW()),0)</f>
        <v>29</v>
      </c>
      <c r="H308" s="8">
        <f>ROUND(INDEX([1]Calculation!L:L,ROW()),0)</f>
        <v>0</v>
      </c>
      <c r="I308" s="8">
        <f>ROUND(INDEX([1]Calculation!M:M,ROW()),0)</f>
        <v>1</v>
      </c>
      <c r="J308" s="8">
        <f>ROUND(INDEX([1]Calculation!N:N,ROW()),0)</f>
        <v>4</v>
      </c>
      <c r="K308" s="8">
        <f>ROUND(INDEX([1]Calculation!O:O,ROW()),0)</f>
        <v>3</v>
      </c>
      <c r="L308" s="8">
        <f>ROUND(INDEX([1]Calculation!P:P,ROW()),0)</f>
        <v>19</v>
      </c>
      <c r="M308" s="8">
        <f>ROUND(INDEX([1]Calculation!Q:Q,ROW()),0)</f>
        <v>0</v>
      </c>
      <c r="N308" s="8">
        <f>ROUND(INDEX([1]Calculation!R:R,ROW()),0)</f>
        <v>17</v>
      </c>
      <c r="O308" s="8">
        <f>ROUND(INDEX([1]Calculation!S:S,ROW()),0)</f>
        <v>9</v>
      </c>
    </row>
    <row r="309" spans="1:15">
      <c r="A309" t="str">
        <f>INDEX([1]Calculation!$E:$E,ROW())</f>
        <v>US</v>
      </c>
      <c r="B309" t="str">
        <f>INDEX([1]Calculation!$C:$C,ROW())</f>
        <v>Harris Insights &amp; Analytics</v>
      </c>
      <c r="C309" t="str">
        <f>IF(INDEX([1]Calculation!$F:$F,ROW())=0,"-",INDEX([1]Calculation!$F:$F,ROW()))</f>
        <v>C+</v>
      </c>
      <c r="D309" t="str">
        <f>INDEX([1]Calculation!$I:$I,ROW())&amp;"  "&amp;INDEX([1]Calculation!$J:$J,ROW())</f>
        <v>784  lv</v>
      </c>
      <c r="E309" s="2" t="str">
        <f>MONTH(INDEX([1]Calculation!$H:$H,ROW()))&amp;"/"&amp;DAY(INDEX([1]Calculation!$H:$H,ROW()))</f>
        <v>10/9</v>
      </c>
      <c r="F309" s="12">
        <f>ROUND(INDEX([1]Calculation!AK:AK,ROW()),1)</f>
        <v>0</v>
      </c>
      <c r="G309" s="8">
        <f>ROUND(INDEX([1]Calculation!K:K,ROW()),0)</f>
        <v>36</v>
      </c>
      <c r="H309" s="8">
        <f>ROUND(INDEX([1]Calculation!L:L,ROW()),0)</f>
        <v>0</v>
      </c>
      <c r="I309" s="8">
        <f>ROUND(INDEX([1]Calculation!M:M,ROW()),0)</f>
        <v>2</v>
      </c>
      <c r="J309" s="8">
        <f>ROUND(INDEX([1]Calculation!N:N,ROW()),0)</f>
        <v>5</v>
      </c>
      <c r="K309" s="8">
        <f>ROUND(INDEX([1]Calculation!O:O,ROW()),0)</f>
        <v>1</v>
      </c>
      <c r="L309" s="8">
        <f>ROUND(INDEX([1]Calculation!P:P,ROW()),0)</f>
        <v>15</v>
      </c>
      <c r="M309" s="8">
        <f>ROUND(INDEX([1]Calculation!Q:Q,ROW()),0)</f>
        <v>2</v>
      </c>
      <c r="N309" s="8">
        <f>ROUND(INDEX([1]Calculation!R:R,ROW()),0)</f>
        <v>17</v>
      </c>
      <c r="O309" s="8">
        <f>ROUND(INDEX([1]Calculation!S:S,ROW()),0)</f>
        <v>2</v>
      </c>
    </row>
    <row r="310" spans="1:15">
      <c r="A310" t="str">
        <f>INDEX([1]Calculation!$E:$E,ROW())</f>
        <v>US</v>
      </c>
      <c r="B310" t="str">
        <f>INDEX([1]Calculation!$C:$C,ROW())</f>
        <v>Fox News/Beacon Research/Shaw &amp; Co. Research</v>
      </c>
      <c r="C310" t="str">
        <f>IF(INDEX([1]Calculation!$F:$F,ROW())=0,"-",INDEX([1]Calculation!$F:$F,ROW()))</f>
        <v>A-</v>
      </c>
      <c r="D310" t="str">
        <f>INDEX([1]Calculation!$I:$I,ROW())&amp;"  "&amp;INDEX([1]Calculation!$J:$J,ROW())</f>
        <v>484  lv</v>
      </c>
      <c r="E310" s="2" t="str">
        <f>MONTH(INDEX([1]Calculation!$H:$H,ROW()))&amp;"/"&amp;DAY(INDEX([1]Calculation!$H:$H,ROW()))</f>
        <v>10/8</v>
      </c>
      <c r="F310" s="12">
        <f>ROUND(INDEX([1]Calculation!AK:AK,ROW()),1)</f>
        <v>0.1</v>
      </c>
      <c r="G310" s="8">
        <f>ROUND(INDEX([1]Calculation!K:K,ROW()),0)</f>
        <v>32</v>
      </c>
      <c r="H310" s="8">
        <f>ROUND(INDEX([1]Calculation!L:L,ROW()),0)</f>
        <v>0</v>
      </c>
      <c r="I310" s="8">
        <f>ROUND(INDEX([1]Calculation!M:M,ROW()),0)</f>
        <v>2</v>
      </c>
      <c r="J310" s="8">
        <f>ROUND(INDEX([1]Calculation!N:N,ROW()),0)</f>
        <v>4</v>
      </c>
      <c r="K310" s="8">
        <f>ROUND(INDEX([1]Calculation!O:O,ROW()),0)</f>
        <v>2</v>
      </c>
      <c r="L310" s="8">
        <f>ROUND(INDEX([1]Calculation!P:P,ROW()),0)</f>
        <v>17</v>
      </c>
      <c r="M310" s="8">
        <f>ROUND(INDEX([1]Calculation!Q:Q,ROW()),0)</f>
        <v>1</v>
      </c>
      <c r="N310" s="8">
        <f>ROUND(INDEX([1]Calculation!R:R,ROW()),0)</f>
        <v>22</v>
      </c>
      <c r="O310" s="8">
        <f>ROUND(INDEX([1]Calculation!S:S,ROW()),0)</f>
        <v>2</v>
      </c>
    </row>
    <row r="311" spans="1:15">
      <c r="A311" t="str">
        <f>INDEX([1]Calculation!$E:$E,ROW())</f>
        <v>US</v>
      </c>
      <c r="B311" t="str">
        <f>INDEX([1]Calculation!$C:$C,ROW())</f>
        <v>YouGov</v>
      </c>
      <c r="C311" t="str">
        <f>IF(INDEX([1]Calculation!$F:$F,ROW())=0,"-",INDEX([1]Calculation!$F:$F,ROW()))</f>
        <v>B-</v>
      </c>
      <c r="D311" t="str">
        <f>INDEX([1]Calculation!$I:$I,ROW())&amp;"  "&amp;INDEX([1]Calculation!$J:$J,ROW())</f>
        <v>598  lv</v>
      </c>
      <c r="E311" s="2" t="str">
        <f>MONTH(INDEX([1]Calculation!$H:$H,ROW()))&amp;"/"&amp;DAY(INDEX([1]Calculation!$H:$H,ROW()))</f>
        <v>10/8</v>
      </c>
      <c r="F311" s="12">
        <f>ROUND(INDEX([1]Calculation!AK:AK,ROW()),1)</f>
        <v>0</v>
      </c>
      <c r="G311" s="8">
        <f>ROUND(INDEX([1]Calculation!K:K,ROW()),0)</f>
        <v>25</v>
      </c>
      <c r="H311" s="8">
        <f>ROUND(INDEX([1]Calculation!L:L,ROW()),0)</f>
        <v>0</v>
      </c>
      <c r="I311" s="8">
        <f>ROUND(INDEX([1]Calculation!M:M,ROW()),0)</f>
        <v>1</v>
      </c>
      <c r="J311" s="8">
        <f>ROUND(INDEX([1]Calculation!N:N,ROW()),0)</f>
        <v>5</v>
      </c>
      <c r="K311" s="8">
        <f>ROUND(INDEX([1]Calculation!O:O,ROW()),0)</f>
        <v>2</v>
      </c>
      <c r="L311" s="8">
        <f>ROUND(INDEX([1]Calculation!P:P,ROW()),0)</f>
        <v>13</v>
      </c>
      <c r="M311" s="8">
        <f>ROUND(INDEX([1]Calculation!Q:Q,ROW()),0)</f>
        <v>1</v>
      </c>
      <c r="N311" s="8">
        <f>ROUND(INDEX([1]Calculation!R:R,ROW()),0)</f>
        <v>28</v>
      </c>
      <c r="O311" s="8">
        <f>ROUND(INDEX([1]Calculation!S:S,ROW()),0)</f>
        <v>3</v>
      </c>
    </row>
    <row r="312" spans="1:15">
      <c r="A312" t="str">
        <f>INDEX([1]Calculation!$E:$E,ROW())</f>
        <v>US</v>
      </c>
      <c r="B312" t="str">
        <f>INDEX([1]Calculation!$C:$C,ROW())</f>
        <v>Harris Insights &amp; Analytics</v>
      </c>
      <c r="C312" t="str">
        <f>IF(INDEX([1]Calculation!$F:$F,ROW())=0,"-",INDEX([1]Calculation!$F:$F,ROW()))</f>
        <v>C+</v>
      </c>
      <c r="D312" t="str">
        <f>INDEX([1]Calculation!$I:$I,ROW())&amp;"  "&amp;INDEX([1]Calculation!$J:$J,ROW())</f>
        <v>759  lv</v>
      </c>
      <c r="E312" s="2" t="str">
        <f>MONTH(INDEX([1]Calculation!$H:$H,ROW()))&amp;"/"&amp;DAY(INDEX([1]Calculation!$H:$H,ROW()))</f>
        <v>10/8</v>
      </c>
      <c r="F312" s="12">
        <f>ROUND(INDEX([1]Calculation!AK:AK,ROW()),1)</f>
        <v>0</v>
      </c>
      <c r="G312" s="8">
        <f>ROUND(INDEX([1]Calculation!K:K,ROW()),0)</f>
        <v>36</v>
      </c>
      <c r="H312" s="8">
        <f>ROUND(INDEX([1]Calculation!L:L,ROW()),0)</f>
        <v>0</v>
      </c>
      <c r="I312" s="8">
        <f>ROUND(INDEX([1]Calculation!M:M,ROW()),0)</f>
        <v>2</v>
      </c>
      <c r="J312" s="8">
        <f>ROUND(INDEX([1]Calculation!N:N,ROW()),0)</f>
        <v>5</v>
      </c>
      <c r="K312" s="8">
        <f>ROUND(INDEX([1]Calculation!O:O,ROW()),0)</f>
        <v>0</v>
      </c>
      <c r="L312" s="8">
        <f>ROUND(INDEX([1]Calculation!P:P,ROW()),0)</f>
        <v>15</v>
      </c>
      <c r="M312" s="8">
        <f>ROUND(INDEX([1]Calculation!Q:Q,ROW()),0)</f>
        <v>2</v>
      </c>
      <c r="N312" s="8">
        <f>ROUND(INDEX([1]Calculation!R:R,ROW()),0)</f>
        <v>18</v>
      </c>
      <c r="O312" s="8">
        <f>ROUND(INDEX([1]Calculation!S:S,ROW()),0)</f>
        <v>2</v>
      </c>
    </row>
    <row r="313" spans="1:15">
      <c r="A313" t="str">
        <f>INDEX([1]Calculation!$E:$E,ROW())</f>
        <v>South Carolina</v>
      </c>
      <c r="B313" t="str">
        <f>INDEX([1]Calculation!$C:$C,ROW())</f>
        <v>Gravis Marketing</v>
      </c>
      <c r="C313" t="str">
        <f>IF(INDEX([1]Calculation!$F:$F,ROW())=0,"-",INDEX([1]Calculation!$F:$F,ROW()))</f>
        <v>C+</v>
      </c>
      <c r="D313" t="str">
        <f>INDEX([1]Calculation!$I:$I,ROW())&amp;"  "&amp;INDEX([1]Calculation!$J:$J,ROW())</f>
        <v>516  lv</v>
      </c>
      <c r="E313" s="2" t="str">
        <f>MONTH(INDEX([1]Calculation!$H:$H,ROW()))&amp;"/"&amp;DAY(INDEX([1]Calculation!$H:$H,ROW()))</f>
        <v>10/7</v>
      </c>
      <c r="F313" s="12">
        <f>ROUND(INDEX([1]Calculation!AK:AK,ROW()),1)</f>
        <v>2.8</v>
      </c>
      <c r="G313" s="8">
        <f>ROUND(INDEX([1]Calculation!K:K,ROW()),0)</f>
        <v>34</v>
      </c>
      <c r="H313" s="8">
        <f>ROUND(INDEX([1]Calculation!L:L,ROW()),0)</f>
        <v>0</v>
      </c>
      <c r="I313" s="8">
        <f>ROUND(INDEX([1]Calculation!M:M,ROW()),0)</f>
        <v>6</v>
      </c>
      <c r="J313" s="8">
        <f>ROUND(INDEX([1]Calculation!N:N,ROW()),0)</f>
        <v>0</v>
      </c>
      <c r="K313" s="8">
        <f>ROUND(INDEX([1]Calculation!O:O,ROW()),0)</f>
        <v>2</v>
      </c>
      <c r="L313" s="8">
        <f>ROUND(INDEX([1]Calculation!P:P,ROW()),0)</f>
        <v>10</v>
      </c>
      <c r="M313" s="8">
        <f>ROUND(INDEX([1]Calculation!Q:Q,ROW()),0)</f>
        <v>7</v>
      </c>
      <c r="N313" s="8">
        <f>ROUND(INDEX([1]Calculation!R:R,ROW()),0)</f>
        <v>9</v>
      </c>
      <c r="O313" s="8">
        <f>ROUND(INDEX([1]Calculation!S:S,ROW()),0)</f>
        <v>2</v>
      </c>
    </row>
    <row r="314" spans="1:15">
      <c r="A314" t="str">
        <f>INDEX([1]Calculation!$E:$E,ROW())</f>
        <v>Ohio</v>
      </c>
      <c r="B314" t="str">
        <f>INDEX([1]Calculation!$C:$C,ROW())</f>
        <v>Climate Nexus</v>
      </c>
      <c r="C314" t="str">
        <f>IF(INDEX([1]Calculation!$F:$F,ROW())=0,"-",INDEX([1]Calculation!$F:$F,ROW()))</f>
        <v>-</v>
      </c>
      <c r="D314" t="str">
        <f>INDEX([1]Calculation!$I:$I,ROW())&amp;"  "&amp;INDEX([1]Calculation!$J:$J,ROW())</f>
        <v>443  lv</v>
      </c>
      <c r="E314" s="2" t="str">
        <f>MONTH(INDEX([1]Calculation!$H:$H,ROW()))&amp;"/"&amp;DAY(INDEX([1]Calculation!$H:$H,ROW()))</f>
        <v>10/7</v>
      </c>
      <c r="F314" s="12">
        <f>ROUND(INDEX([1]Calculation!AK:AK,ROW()),1)</f>
        <v>2.1</v>
      </c>
      <c r="G314" s="8">
        <f>ROUND(INDEX([1]Calculation!K:K,ROW()),0)</f>
        <v>32</v>
      </c>
      <c r="H314" s="8">
        <f>ROUND(INDEX([1]Calculation!L:L,ROW()),0)</f>
        <v>0</v>
      </c>
      <c r="I314" s="8">
        <f>ROUND(INDEX([1]Calculation!M:M,ROW()),0)</f>
        <v>3</v>
      </c>
      <c r="J314" s="8">
        <f>ROUND(INDEX([1]Calculation!N:N,ROW()),0)</f>
        <v>5</v>
      </c>
      <c r="K314" s="8">
        <f>ROUND(INDEX([1]Calculation!O:O,ROW()),0)</f>
        <v>0</v>
      </c>
      <c r="L314" s="8">
        <f>ROUND(INDEX([1]Calculation!P:P,ROW()),0)</f>
        <v>13</v>
      </c>
      <c r="M314" s="8">
        <f>ROUND(INDEX([1]Calculation!Q:Q,ROW()),0)</f>
        <v>1</v>
      </c>
      <c r="N314" s="8">
        <f>ROUND(INDEX([1]Calculation!R:R,ROW()),0)</f>
        <v>21</v>
      </c>
      <c r="O314" s="8">
        <f>ROUND(INDEX([1]Calculation!S:S,ROW()),0)</f>
        <v>3</v>
      </c>
    </row>
    <row r="315" spans="1:15">
      <c r="A315" t="str">
        <f>INDEX([1]Calculation!$E:$E,ROW())</f>
        <v>US</v>
      </c>
      <c r="B315" t="str">
        <f>INDEX([1]Calculation!$C:$C,ROW())</f>
        <v>Harris Insights &amp; Analytics</v>
      </c>
      <c r="C315" t="str">
        <f>IF(INDEX([1]Calculation!$F:$F,ROW())=0,"-",INDEX([1]Calculation!$F:$F,ROW()))</f>
        <v>C+</v>
      </c>
      <c r="D315" t="str">
        <f>INDEX([1]Calculation!$I:$I,ROW())&amp;"  "&amp;INDEX([1]Calculation!$J:$J,ROW())</f>
        <v>446  rv</v>
      </c>
      <c r="E315" s="2" t="str">
        <f>MONTH(INDEX([1]Calculation!$H:$H,ROW()))&amp;"/"&amp;DAY(INDEX([1]Calculation!$H:$H,ROW()))</f>
        <v>10/7</v>
      </c>
      <c r="F315" s="12">
        <f>ROUND(INDEX([1]Calculation!AK:AK,ROW()),1)</f>
        <v>0</v>
      </c>
      <c r="G315" s="8">
        <f>ROUND(INDEX([1]Calculation!K:K,ROW()),0)</f>
        <v>31</v>
      </c>
      <c r="H315" s="8">
        <f>ROUND(INDEX([1]Calculation!L:L,ROW()),0)</f>
        <v>0</v>
      </c>
      <c r="I315" s="8">
        <f>ROUND(INDEX([1]Calculation!M:M,ROW()),0)</f>
        <v>1</v>
      </c>
      <c r="J315" s="8">
        <f>ROUND(INDEX([1]Calculation!N:N,ROW()),0)</f>
        <v>4</v>
      </c>
      <c r="K315" s="8">
        <f>ROUND(INDEX([1]Calculation!O:O,ROW()),0)</f>
        <v>2</v>
      </c>
      <c r="L315" s="8">
        <f>ROUND(INDEX([1]Calculation!P:P,ROW()),0)</f>
        <v>17</v>
      </c>
      <c r="M315" s="8">
        <f>ROUND(INDEX([1]Calculation!Q:Q,ROW()),0)</f>
        <v>2</v>
      </c>
      <c r="N315" s="8">
        <f>ROUND(INDEX([1]Calculation!R:R,ROW()),0)</f>
        <v>15</v>
      </c>
      <c r="O315" s="8">
        <f>ROUND(INDEX([1]Calculation!S:S,ROW()),0)</f>
        <v>2</v>
      </c>
    </row>
    <row r="316" spans="1:15">
      <c r="A316" t="str">
        <f>INDEX([1]Calculation!$E:$E,ROW())</f>
        <v>US</v>
      </c>
      <c r="B316" t="str">
        <f>INDEX([1]Calculation!$C:$C,ROW())</f>
        <v>Quinnipiac University</v>
      </c>
      <c r="C316" t="str">
        <f>IF(INDEX([1]Calculation!$F:$F,ROW())=0,"-",INDEX([1]Calculation!$F:$F,ROW()))</f>
        <v>B+</v>
      </c>
      <c r="D316" t="str">
        <f>INDEX([1]Calculation!$I:$I,ROW())&amp;"  "&amp;INDEX([1]Calculation!$J:$J,ROW())</f>
        <v>646  rv</v>
      </c>
      <c r="E316" s="2" t="str">
        <f>MONTH(INDEX([1]Calculation!$H:$H,ROW()))&amp;"/"&amp;DAY(INDEX([1]Calculation!$H:$H,ROW()))</f>
        <v>10/7</v>
      </c>
      <c r="F316" s="12">
        <f>ROUND(INDEX([1]Calculation!AK:AK,ROW()),1)</f>
        <v>0</v>
      </c>
      <c r="G316" s="8">
        <f>ROUND(INDEX([1]Calculation!K:K,ROW()),0)</f>
        <v>26</v>
      </c>
      <c r="H316" s="8">
        <f>ROUND(INDEX([1]Calculation!L:L,ROW()),0)</f>
        <v>0</v>
      </c>
      <c r="I316" s="8">
        <f>ROUND(INDEX([1]Calculation!M:M,ROW()),0)</f>
        <v>2</v>
      </c>
      <c r="J316" s="8">
        <f>ROUND(INDEX([1]Calculation!N:N,ROW()),0)</f>
        <v>4</v>
      </c>
      <c r="K316" s="8">
        <f>ROUND(INDEX([1]Calculation!O:O,ROW()),0)</f>
        <v>2</v>
      </c>
      <c r="L316" s="8">
        <f>ROUND(INDEX([1]Calculation!P:P,ROW()),0)</f>
        <v>16</v>
      </c>
      <c r="M316" s="8">
        <f>ROUND(INDEX([1]Calculation!Q:Q,ROW()),0)</f>
        <v>0</v>
      </c>
      <c r="N316" s="8">
        <f>ROUND(INDEX([1]Calculation!R:R,ROW()),0)</f>
        <v>29</v>
      </c>
      <c r="O316" s="8">
        <f>ROUND(INDEX([1]Calculation!S:S,ROW()),0)</f>
        <v>3</v>
      </c>
    </row>
    <row r="317" spans="1:15">
      <c r="A317" t="str">
        <f>INDEX([1]Calculation!$E:$E,ROW())</f>
        <v>US</v>
      </c>
      <c r="B317" t="str">
        <f>INDEX([1]Calculation!$C:$C,ROW())</f>
        <v>Harris Insights &amp; Analytics</v>
      </c>
      <c r="C317" t="str">
        <f>IF(INDEX([1]Calculation!$F:$F,ROW())=0,"-",INDEX([1]Calculation!$F:$F,ROW()))</f>
        <v>C+</v>
      </c>
      <c r="D317" t="str">
        <f>INDEX([1]Calculation!$I:$I,ROW())&amp;"  "&amp;INDEX([1]Calculation!$J:$J,ROW())</f>
        <v>774  lv</v>
      </c>
      <c r="E317" s="2" t="str">
        <f>MONTH(INDEX([1]Calculation!$H:$H,ROW()))&amp;"/"&amp;DAY(INDEX([1]Calculation!$H:$H,ROW()))</f>
        <v>10/7</v>
      </c>
      <c r="F317" s="12">
        <f>ROUND(INDEX([1]Calculation!AK:AK,ROW()),1)</f>
        <v>0</v>
      </c>
      <c r="G317" s="8">
        <f>ROUND(INDEX([1]Calculation!K:K,ROW()),0)</f>
        <v>33</v>
      </c>
      <c r="H317" s="8">
        <f>ROUND(INDEX([1]Calculation!L:L,ROW()),0)</f>
        <v>0</v>
      </c>
      <c r="I317" s="8">
        <f>ROUND(INDEX([1]Calculation!M:M,ROW()),0)</f>
        <v>3</v>
      </c>
      <c r="J317" s="8">
        <f>ROUND(INDEX([1]Calculation!N:N,ROW()),0)</f>
        <v>4</v>
      </c>
      <c r="K317" s="8">
        <f>ROUND(INDEX([1]Calculation!O:O,ROW()),0)</f>
        <v>1</v>
      </c>
      <c r="L317" s="8">
        <f>ROUND(INDEX([1]Calculation!P:P,ROW()),0)</f>
        <v>16</v>
      </c>
      <c r="M317" s="8">
        <f>ROUND(INDEX([1]Calculation!Q:Q,ROW()),0)</f>
        <v>1</v>
      </c>
      <c r="N317" s="8">
        <f>ROUND(INDEX([1]Calculation!R:R,ROW()),0)</f>
        <v>19</v>
      </c>
      <c r="O317" s="8">
        <f>ROUND(INDEX([1]Calculation!S:S,ROW()),0)</f>
        <v>2</v>
      </c>
    </row>
    <row r="318" spans="1:15">
      <c r="A318" t="str">
        <f>INDEX([1]Calculation!$E:$E,ROW())</f>
        <v>North Carolina</v>
      </c>
      <c r="B318" t="str">
        <f>INDEX([1]Calculation!$C:$C,ROW())</f>
        <v>Public Policy Polling</v>
      </c>
      <c r="C318" t="str">
        <f>IF(INDEX([1]Calculation!$F:$F,ROW())=0,"-",INDEX([1]Calculation!$F:$F,ROW()))</f>
        <v>B</v>
      </c>
      <c r="D318" t="str">
        <f>INDEX([1]Calculation!$I:$I,ROW())&amp;"  "&amp;INDEX([1]Calculation!$J:$J,ROW())</f>
        <v>410  v</v>
      </c>
      <c r="E318" s="2" t="str">
        <f>MONTH(INDEX([1]Calculation!$H:$H,ROW()))&amp;"/"&amp;DAY(INDEX([1]Calculation!$H:$H,ROW()))</f>
        <v>10/6</v>
      </c>
      <c r="F318" s="12">
        <f>ROUND(INDEX([1]Calculation!AK:AK,ROW()),1)</f>
        <v>0.4</v>
      </c>
      <c r="G318" s="8">
        <f>ROUND(INDEX([1]Calculation!K:K,ROW()),0)</f>
        <v>39</v>
      </c>
      <c r="H318" s="8">
        <f>ROUND(INDEX([1]Calculation!L:L,ROW()),0)</f>
        <v>0</v>
      </c>
      <c r="I318" s="8">
        <f>ROUND(INDEX([1]Calculation!M:M,ROW()),0)</f>
        <v>2</v>
      </c>
      <c r="J318" s="8">
        <f>ROUND(INDEX([1]Calculation!N:N,ROW()),0)</f>
        <v>9</v>
      </c>
      <c r="K318" s="8">
        <f>ROUND(INDEX([1]Calculation!O:O,ROW()),0)</f>
        <v>0</v>
      </c>
      <c r="L318" s="8">
        <f>ROUND(INDEX([1]Calculation!P:P,ROW()),0)</f>
        <v>6</v>
      </c>
      <c r="M318" s="8">
        <f>ROUND(INDEX([1]Calculation!Q:Q,ROW()),0)</f>
        <v>0</v>
      </c>
      <c r="N318" s="8">
        <f>ROUND(INDEX([1]Calculation!R:R,ROW()),0)</f>
        <v>22</v>
      </c>
      <c r="O318" s="8">
        <f>ROUND(INDEX([1]Calculation!S:S,ROW()),0)</f>
        <v>3</v>
      </c>
    </row>
    <row r="319" spans="1:15">
      <c r="A319" t="str">
        <f>INDEX([1]Calculation!$E:$E,ROW())</f>
        <v>Pennsylvania</v>
      </c>
      <c r="B319" t="str">
        <f>INDEX([1]Calculation!$C:$C,ROW())</f>
        <v>Susquehanna Polling &amp; Research Inc.</v>
      </c>
      <c r="C319" t="str">
        <f>IF(INDEX([1]Calculation!$F:$F,ROW())=0,"-",INDEX([1]Calculation!$F:$F,ROW()))</f>
        <v>C</v>
      </c>
      <c r="D319" t="str">
        <f>INDEX([1]Calculation!$I:$I,ROW())&amp;"  "&amp;INDEX([1]Calculation!$J:$J,ROW())</f>
        <v>307  rv</v>
      </c>
      <c r="E319" s="2" t="str">
        <f>MONTH(INDEX([1]Calculation!$H:$H,ROW()))&amp;"/"&amp;DAY(INDEX([1]Calculation!$H:$H,ROW()))</f>
        <v>10/6</v>
      </c>
      <c r="F319" s="12">
        <f>ROUND(INDEX([1]Calculation!AK:AK,ROW()),1)</f>
        <v>1.7</v>
      </c>
      <c r="G319" s="8">
        <f>ROUND(INDEX([1]Calculation!K:K,ROW()),0)</f>
        <v>17</v>
      </c>
      <c r="H319" s="8">
        <f>ROUND(INDEX([1]Calculation!L:L,ROW()),0)</f>
        <v>0</v>
      </c>
      <c r="I319" s="8">
        <f>ROUND(INDEX([1]Calculation!M:M,ROW()),0)</f>
        <v>0</v>
      </c>
      <c r="J319" s="8">
        <f>ROUND(INDEX([1]Calculation!N:N,ROW()),0)</f>
        <v>8</v>
      </c>
      <c r="K319" s="8">
        <f>ROUND(INDEX([1]Calculation!O:O,ROW()),0)</f>
        <v>1</v>
      </c>
      <c r="L319" s="8">
        <f>ROUND(INDEX([1]Calculation!P:P,ROW()),0)</f>
        <v>6</v>
      </c>
      <c r="M319" s="8">
        <f>ROUND(INDEX([1]Calculation!Q:Q,ROW()),0)</f>
        <v>0</v>
      </c>
      <c r="N319" s="8">
        <f>ROUND(INDEX([1]Calculation!R:R,ROW()),0)</f>
        <v>9</v>
      </c>
      <c r="O319" s="8">
        <f>ROUND(INDEX([1]Calculation!S:S,ROW()),0)</f>
        <v>0</v>
      </c>
    </row>
    <row r="320" spans="1:15">
      <c r="A320" t="str">
        <f>INDEX([1]Calculation!$E:$E,ROW())</f>
        <v>US</v>
      </c>
      <c r="B320" t="str">
        <f>INDEX([1]Calculation!$C:$C,ROW())</f>
        <v>Harris Insights &amp; Analytics</v>
      </c>
      <c r="C320" t="str">
        <f>IF(INDEX([1]Calculation!$F:$F,ROW())=0,"-",INDEX([1]Calculation!$F:$F,ROW()))</f>
        <v>C+</v>
      </c>
      <c r="D320" t="str">
        <f>INDEX([1]Calculation!$I:$I,ROW())&amp;"  "&amp;INDEX([1]Calculation!$J:$J,ROW())</f>
        <v>526  lv</v>
      </c>
      <c r="E320" s="2" t="str">
        <f>MONTH(INDEX([1]Calculation!$H:$H,ROW()))&amp;"/"&amp;DAY(INDEX([1]Calculation!$H:$H,ROW()))</f>
        <v>10/6</v>
      </c>
      <c r="F320" s="12">
        <f>ROUND(INDEX([1]Calculation!AK:AK,ROW()),1)</f>
        <v>0</v>
      </c>
      <c r="G320" s="8">
        <f>ROUND(INDEX([1]Calculation!K:K,ROW()),0)</f>
        <v>0</v>
      </c>
      <c r="H320" s="8">
        <f>ROUND(INDEX([1]Calculation!L:L,ROW()),0)</f>
        <v>0</v>
      </c>
      <c r="I320" s="8">
        <f>ROUND(INDEX([1]Calculation!M:M,ROW()),0)</f>
        <v>0</v>
      </c>
      <c r="J320" s="8">
        <f>ROUND(INDEX([1]Calculation!N:N,ROW()),0)</f>
        <v>0</v>
      </c>
      <c r="K320" s="8">
        <f>ROUND(INDEX([1]Calculation!O:O,ROW()),0)</f>
        <v>0</v>
      </c>
      <c r="L320" s="8">
        <f>ROUND(INDEX([1]Calculation!P:P,ROW()),0)</f>
        <v>0</v>
      </c>
      <c r="M320" s="8">
        <f>ROUND(INDEX([1]Calculation!Q:Q,ROW()),0)</f>
        <v>0</v>
      </c>
      <c r="N320" s="8">
        <f>ROUND(INDEX([1]Calculation!R:R,ROW()),0)</f>
        <v>39</v>
      </c>
      <c r="O320" s="8">
        <f>ROUND(INDEX([1]Calculation!S:S,ROW()),0)</f>
        <v>0</v>
      </c>
    </row>
    <row r="321" spans="1:15">
      <c r="A321" t="str">
        <f>INDEX([1]Calculation!$E:$E,ROW())</f>
        <v>US</v>
      </c>
      <c r="B321" t="str">
        <f>INDEX([1]Calculation!$C:$C,ROW())</f>
        <v>Harris Insights &amp; Analytics</v>
      </c>
      <c r="C321" t="str">
        <f>IF(INDEX([1]Calculation!$F:$F,ROW())=0,"-",INDEX([1]Calculation!$F:$F,ROW()))</f>
        <v>C+</v>
      </c>
      <c r="D321" t="str">
        <f>INDEX([1]Calculation!$I:$I,ROW())&amp;"  "&amp;INDEX([1]Calculation!$J:$J,ROW())</f>
        <v>888  rv</v>
      </c>
      <c r="E321" s="2" t="str">
        <f>MONTH(INDEX([1]Calculation!$H:$H,ROW()))&amp;"/"&amp;DAY(INDEX([1]Calculation!$H:$H,ROW()))</f>
        <v>10/6</v>
      </c>
      <c r="F321" s="12">
        <f>ROUND(INDEX([1]Calculation!AK:AK,ROW()),1)</f>
        <v>0</v>
      </c>
      <c r="G321" s="8">
        <f>ROUND(INDEX([1]Calculation!K:K,ROW()),0)</f>
        <v>0</v>
      </c>
      <c r="H321" s="8">
        <f>ROUND(INDEX([1]Calculation!L:L,ROW()),0)</f>
        <v>0</v>
      </c>
      <c r="I321" s="8">
        <f>ROUND(INDEX([1]Calculation!M:M,ROW()),0)</f>
        <v>0</v>
      </c>
      <c r="J321" s="8">
        <f>ROUND(INDEX([1]Calculation!N:N,ROW()),0)</f>
        <v>0</v>
      </c>
      <c r="K321" s="8">
        <f>ROUND(INDEX([1]Calculation!O:O,ROW()),0)</f>
        <v>0</v>
      </c>
      <c r="L321" s="8">
        <f>ROUND(INDEX([1]Calculation!P:P,ROW()),0)</f>
        <v>0</v>
      </c>
      <c r="M321" s="8">
        <f>ROUND(INDEX([1]Calculation!Q:Q,ROW()),0)</f>
        <v>0</v>
      </c>
      <c r="N321" s="8">
        <f>ROUND(INDEX([1]Calculation!R:R,ROW()),0)</f>
        <v>36</v>
      </c>
      <c r="O321" s="8">
        <f>ROUND(INDEX([1]Calculation!S:S,ROW()),0)</f>
        <v>0</v>
      </c>
    </row>
    <row r="322" spans="1:15">
      <c r="A322" t="str">
        <f>INDEX([1]Calculation!$E:$E,ROW())</f>
        <v>US</v>
      </c>
      <c r="B322" t="str">
        <f>INDEX([1]Calculation!$C:$C,ROW())</f>
        <v>Harris Insights &amp; Analytics</v>
      </c>
      <c r="C322" t="str">
        <f>IF(INDEX([1]Calculation!$F:$F,ROW())=0,"-",INDEX([1]Calculation!$F:$F,ROW()))</f>
        <v>C+</v>
      </c>
      <c r="D322" t="str">
        <f>INDEX([1]Calculation!$I:$I,ROW())&amp;"  "&amp;INDEX([1]Calculation!$J:$J,ROW())</f>
        <v>526  lv</v>
      </c>
      <c r="E322" s="2" t="str">
        <f>MONTH(INDEX([1]Calculation!$H:$H,ROW()))&amp;"/"&amp;DAY(INDEX([1]Calculation!$H:$H,ROW()))</f>
        <v>10/6</v>
      </c>
      <c r="F322" s="12">
        <f>ROUND(INDEX([1]Calculation!AK:AK,ROW()),1)</f>
        <v>0</v>
      </c>
      <c r="G322" s="8">
        <f>ROUND(INDEX([1]Calculation!K:K,ROW()),0)</f>
        <v>0</v>
      </c>
      <c r="H322" s="8">
        <f>ROUND(INDEX([1]Calculation!L:L,ROW()),0)</f>
        <v>0</v>
      </c>
      <c r="I322" s="8">
        <f>ROUND(INDEX([1]Calculation!M:M,ROW()),0)</f>
        <v>0</v>
      </c>
      <c r="J322" s="8">
        <f>ROUND(INDEX([1]Calculation!N:N,ROW()),0)</f>
        <v>0</v>
      </c>
      <c r="K322" s="8">
        <f>ROUND(INDEX([1]Calculation!O:O,ROW()),0)</f>
        <v>0</v>
      </c>
      <c r="L322" s="8">
        <f>ROUND(INDEX([1]Calculation!P:P,ROW()),0)</f>
        <v>44</v>
      </c>
      <c r="M322" s="8">
        <f>ROUND(INDEX([1]Calculation!Q:Q,ROW()),0)</f>
        <v>0</v>
      </c>
      <c r="N322" s="8">
        <f>ROUND(INDEX([1]Calculation!R:R,ROW()),0)</f>
        <v>42</v>
      </c>
      <c r="O322" s="8">
        <f>ROUND(INDEX([1]Calculation!S:S,ROW()),0)</f>
        <v>0</v>
      </c>
    </row>
    <row r="323" spans="1:15">
      <c r="A323" t="str">
        <f>INDEX([1]Calculation!$E:$E,ROW())</f>
        <v>US</v>
      </c>
      <c r="B323" t="str">
        <f>INDEX([1]Calculation!$C:$C,ROW())</f>
        <v>Harris Insights &amp; Analytics</v>
      </c>
      <c r="C323" t="str">
        <f>IF(INDEX([1]Calculation!$F:$F,ROW())=0,"-",INDEX([1]Calculation!$F:$F,ROW()))</f>
        <v>C+</v>
      </c>
      <c r="D323" t="str">
        <f>INDEX([1]Calculation!$I:$I,ROW())&amp;"  "&amp;INDEX([1]Calculation!$J:$J,ROW())</f>
        <v>888  rv</v>
      </c>
      <c r="E323" s="2" t="str">
        <f>MONTH(INDEX([1]Calculation!$H:$H,ROW()))&amp;"/"&amp;DAY(INDEX([1]Calculation!$H:$H,ROW()))</f>
        <v>10/6</v>
      </c>
      <c r="F323" s="12">
        <f>ROUND(INDEX([1]Calculation!AK:AK,ROW()),1)</f>
        <v>0</v>
      </c>
      <c r="G323" s="8">
        <f>ROUND(INDEX([1]Calculation!K:K,ROW()),0)</f>
        <v>0</v>
      </c>
      <c r="H323" s="8">
        <f>ROUND(INDEX([1]Calculation!L:L,ROW()),0)</f>
        <v>0</v>
      </c>
      <c r="I323" s="8">
        <f>ROUND(INDEX([1]Calculation!M:M,ROW()),0)</f>
        <v>0</v>
      </c>
      <c r="J323" s="8">
        <f>ROUND(INDEX([1]Calculation!N:N,ROW()),0)</f>
        <v>0</v>
      </c>
      <c r="K323" s="8">
        <f>ROUND(INDEX([1]Calculation!O:O,ROW()),0)</f>
        <v>0</v>
      </c>
      <c r="L323" s="8">
        <f>ROUND(INDEX([1]Calculation!P:P,ROW()),0)</f>
        <v>41</v>
      </c>
      <c r="M323" s="8">
        <f>ROUND(INDEX([1]Calculation!Q:Q,ROW()),0)</f>
        <v>0</v>
      </c>
      <c r="N323" s="8">
        <f>ROUND(INDEX([1]Calculation!R:R,ROW()),0)</f>
        <v>39</v>
      </c>
      <c r="O323" s="8">
        <f>ROUND(INDEX([1]Calculation!S:S,ROW()),0)</f>
        <v>0</v>
      </c>
    </row>
    <row r="324" spans="1:15">
      <c r="A324" t="str">
        <f>INDEX([1]Calculation!$E:$E,ROW())</f>
        <v>US</v>
      </c>
      <c r="B324" t="str">
        <f>INDEX([1]Calculation!$C:$C,ROW())</f>
        <v>Harris Insights &amp; Analytics</v>
      </c>
      <c r="C324" t="str">
        <f>IF(INDEX([1]Calculation!$F:$F,ROW())=0,"-",INDEX([1]Calculation!$F:$F,ROW()))</f>
        <v>C+</v>
      </c>
      <c r="D324" t="str">
        <f>INDEX([1]Calculation!$I:$I,ROW())&amp;"  "&amp;INDEX([1]Calculation!$J:$J,ROW())</f>
        <v>526  lv</v>
      </c>
      <c r="E324" s="2" t="str">
        <f>MONTH(INDEX([1]Calculation!$H:$H,ROW()))&amp;"/"&amp;DAY(INDEX([1]Calculation!$H:$H,ROW()))</f>
        <v>10/6</v>
      </c>
      <c r="F324" s="12">
        <f>ROUND(INDEX([1]Calculation!AK:AK,ROW()),1)</f>
        <v>0</v>
      </c>
      <c r="G324" s="8">
        <f>ROUND(INDEX([1]Calculation!K:K,ROW()),0)</f>
        <v>0</v>
      </c>
      <c r="H324" s="8">
        <f>ROUND(INDEX([1]Calculation!L:L,ROW()),0)</f>
        <v>0</v>
      </c>
      <c r="I324" s="8">
        <f>ROUND(INDEX([1]Calculation!M:M,ROW()),0)</f>
        <v>0</v>
      </c>
      <c r="J324" s="8">
        <f>ROUND(INDEX([1]Calculation!N:N,ROW()),0)</f>
        <v>0</v>
      </c>
      <c r="K324" s="8">
        <f>ROUND(INDEX([1]Calculation!O:O,ROW()),0)</f>
        <v>0</v>
      </c>
      <c r="L324" s="8">
        <f>ROUND(INDEX([1]Calculation!P:P,ROW()),0)</f>
        <v>43</v>
      </c>
      <c r="M324" s="8">
        <f>ROUND(INDEX([1]Calculation!Q:Q,ROW()),0)</f>
        <v>0</v>
      </c>
      <c r="N324" s="8">
        <f>ROUND(INDEX([1]Calculation!R:R,ROW()),0)</f>
        <v>0</v>
      </c>
      <c r="O324" s="8">
        <f>ROUND(INDEX([1]Calculation!S:S,ROW()),0)</f>
        <v>0</v>
      </c>
    </row>
    <row r="325" spans="1:15">
      <c r="A325" t="str">
        <f>INDEX([1]Calculation!$E:$E,ROW())</f>
        <v>US</v>
      </c>
      <c r="B325" t="str">
        <f>INDEX([1]Calculation!$C:$C,ROW())</f>
        <v>Harris Insights &amp; Analytics</v>
      </c>
      <c r="C325" t="str">
        <f>IF(INDEX([1]Calculation!$F:$F,ROW())=0,"-",INDEX([1]Calculation!$F:$F,ROW()))</f>
        <v>C+</v>
      </c>
      <c r="D325" t="str">
        <f>INDEX([1]Calculation!$I:$I,ROW())&amp;"  "&amp;INDEX([1]Calculation!$J:$J,ROW())</f>
        <v>888  rv</v>
      </c>
      <c r="E325" s="2" t="str">
        <f>MONTH(INDEX([1]Calculation!$H:$H,ROW()))&amp;"/"&amp;DAY(INDEX([1]Calculation!$H:$H,ROW()))</f>
        <v>10/6</v>
      </c>
      <c r="F325" s="12">
        <f>ROUND(INDEX([1]Calculation!AK:AK,ROW()),1)</f>
        <v>0</v>
      </c>
      <c r="G325" s="8">
        <f>ROUND(INDEX([1]Calculation!K:K,ROW()),0)</f>
        <v>0</v>
      </c>
      <c r="H325" s="8">
        <f>ROUND(INDEX([1]Calculation!L:L,ROW()),0)</f>
        <v>0</v>
      </c>
      <c r="I325" s="8">
        <f>ROUND(INDEX([1]Calculation!M:M,ROW()),0)</f>
        <v>0</v>
      </c>
      <c r="J325" s="8">
        <f>ROUND(INDEX([1]Calculation!N:N,ROW()),0)</f>
        <v>0</v>
      </c>
      <c r="K325" s="8">
        <f>ROUND(INDEX([1]Calculation!O:O,ROW()),0)</f>
        <v>0</v>
      </c>
      <c r="L325" s="8">
        <f>ROUND(INDEX([1]Calculation!P:P,ROW()),0)</f>
        <v>42</v>
      </c>
      <c r="M325" s="8">
        <f>ROUND(INDEX([1]Calculation!Q:Q,ROW()),0)</f>
        <v>0</v>
      </c>
      <c r="N325" s="8">
        <f>ROUND(INDEX([1]Calculation!R:R,ROW()),0)</f>
        <v>0</v>
      </c>
      <c r="O325" s="8">
        <f>ROUND(INDEX([1]Calculation!S:S,ROW()),0)</f>
        <v>0</v>
      </c>
    </row>
    <row r="326" spans="1:15">
      <c r="A326" t="str">
        <f>INDEX([1]Calculation!$E:$E,ROW())</f>
        <v>US</v>
      </c>
      <c r="B326" t="str">
        <f>INDEX([1]Calculation!$C:$C,ROW())</f>
        <v>Harris Insights &amp; Analytics</v>
      </c>
      <c r="C326" t="str">
        <f>IF(INDEX([1]Calculation!$F:$F,ROW())=0,"-",INDEX([1]Calculation!$F:$F,ROW()))</f>
        <v>C+</v>
      </c>
      <c r="D326" t="str">
        <f>INDEX([1]Calculation!$I:$I,ROW())&amp;"  "&amp;INDEX([1]Calculation!$J:$J,ROW())</f>
        <v>526  lv</v>
      </c>
      <c r="E326" s="2" t="str">
        <f>MONTH(INDEX([1]Calculation!$H:$H,ROW()))&amp;"/"&amp;DAY(INDEX([1]Calculation!$H:$H,ROW()))</f>
        <v>10/6</v>
      </c>
      <c r="F326" s="12">
        <f>ROUND(INDEX([1]Calculation!AK:AK,ROW()),1)</f>
        <v>0</v>
      </c>
      <c r="G326" s="8">
        <f>ROUND(INDEX([1]Calculation!K:K,ROW()),0)</f>
        <v>43</v>
      </c>
      <c r="H326" s="8">
        <f>ROUND(INDEX([1]Calculation!L:L,ROW()),0)</f>
        <v>0</v>
      </c>
      <c r="I326" s="8">
        <f>ROUND(INDEX([1]Calculation!M:M,ROW()),0)</f>
        <v>0</v>
      </c>
      <c r="J326" s="8">
        <f>ROUND(INDEX([1]Calculation!N:N,ROW()),0)</f>
        <v>0</v>
      </c>
      <c r="K326" s="8">
        <f>ROUND(INDEX([1]Calculation!O:O,ROW()),0)</f>
        <v>0</v>
      </c>
      <c r="L326" s="8">
        <f>ROUND(INDEX([1]Calculation!P:P,ROW()),0)</f>
        <v>0</v>
      </c>
      <c r="M326" s="8">
        <f>ROUND(INDEX([1]Calculation!Q:Q,ROW()),0)</f>
        <v>0</v>
      </c>
      <c r="N326" s="8">
        <f>ROUND(INDEX([1]Calculation!R:R,ROW()),0)</f>
        <v>41</v>
      </c>
      <c r="O326" s="8">
        <f>ROUND(INDEX([1]Calculation!S:S,ROW()),0)</f>
        <v>0</v>
      </c>
    </row>
    <row r="327" spans="1:15">
      <c r="A327" t="str">
        <f>INDEX([1]Calculation!$E:$E,ROW())</f>
        <v>US</v>
      </c>
      <c r="B327" t="str">
        <f>INDEX([1]Calculation!$C:$C,ROW())</f>
        <v>Harris Insights &amp; Analytics</v>
      </c>
      <c r="C327" t="str">
        <f>IF(INDEX([1]Calculation!$F:$F,ROW())=0,"-",INDEX([1]Calculation!$F:$F,ROW()))</f>
        <v>C+</v>
      </c>
      <c r="D327" t="str">
        <f>INDEX([1]Calculation!$I:$I,ROW())&amp;"  "&amp;INDEX([1]Calculation!$J:$J,ROW())</f>
        <v>888  rv</v>
      </c>
      <c r="E327" s="2" t="str">
        <f>MONTH(INDEX([1]Calculation!$H:$H,ROW()))&amp;"/"&amp;DAY(INDEX([1]Calculation!$H:$H,ROW()))</f>
        <v>10/6</v>
      </c>
      <c r="F327" s="12">
        <f>ROUND(INDEX([1]Calculation!AK:AK,ROW()),1)</f>
        <v>0</v>
      </c>
      <c r="G327" s="8">
        <f>ROUND(INDEX([1]Calculation!K:K,ROW()),0)</f>
        <v>41</v>
      </c>
      <c r="H327" s="8">
        <f>ROUND(INDEX([1]Calculation!L:L,ROW()),0)</f>
        <v>0</v>
      </c>
      <c r="I327" s="8">
        <f>ROUND(INDEX([1]Calculation!M:M,ROW()),0)</f>
        <v>0</v>
      </c>
      <c r="J327" s="8">
        <f>ROUND(INDEX([1]Calculation!N:N,ROW()),0)</f>
        <v>0</v>
      </c>
      <c r="K327" s="8">
        <f>ROUND(INDEX([1]Calculation!O:O,ROW()),0)</f>
        <v>0</v>
      </c>
      <c r="L327" s="8">
        <f>ROUND(INDEX([1]Calculation!P:P,ROW()),0)</f>
        <v>0</v>
      </c>
      <c r="M327" s="8">
        <f>ROUND(INDEX([1]Calculation!Q:Q,ROW()),0)</f>
        <v>0</v>
      </c>
      <c r="N327" s="8">
        <f>ROUND(INDEX([1]Calculation!R:R,ROW()),0)</f>
        <v>38</v>
      </c>
      <c r="O327" s="8">
        <f>ROUND(INDEX([1]Calculation!S:S,ROW()),0)</f>
        <v>0</v>
      </c>
    </row>
    <row r="328" spans="1:15">
      <c r="A328" t="str">
        <f>INDEX([1]Calculation!$E:$E,ROW())</f>
        <v>US</v>
      </c>
      <c r="B328" t="str">
        <f>INDEX([1]Calculation!$C:$C,ROW())</f>
        <v>Harris Insights &amp; Analytics</v>
      </c>
      <c r="C328" t="str">
        <f>IF(INDEX([1]Calculation!$F:$F,ROW())=0,"-",INDEX([1]Calculation!$F:$F,ROW()))</f>
        <v>C+</v>
      </c>
      <c r="D328" t="str">
        <f>INDEX([1]Calculation!$I:$I,ROW())&amp;"  "&amp;INDEX([1]Calculation!$J:$J,ROW())</f>
        <v>526  lv</v>
      </c>
      <c r="E328" s="2" t="str">
        <f>MONTH(INDEX([1]Calculation!$H:$H,ROW()))&amp;"/"&amp;DAY(INDEX([1]Calculation!$H:$H,ROW()))</f>
        <v>10/6</v>
      </c>
      <c r="F328" s="12">
        <f>ROUND(INDEX([1]Calculation!AK:AK,ROW()),1)</f>
        <v>0</v>
      </c>
      <c r="G328" s="8">
        <f>ROUND(INDEX([1]Calculation!K:K,ROW()),0)</f>
        <v>39</v>
      </c>
      <c r="H328" s="8">
        <f>ROUND(INDEX([1]Calculation!L:L,ROW()),0)</f>
        <v>0</v>
      </c>
      <c r="I328" s="8">
        <f>ROUND(INDEX([1]Calculation!M:M,ROW()),0)</f>
        <v>0</v>
      </c>
      <c r="J328" s="8">
        <f>ROUND(INDEX([1]Calculation!N:N,ROW()),0)</f>
        <v>0</v>
      </c>
      <c r="K328" s="8">
        <f>ROUND(INDEX([1]Calculation!O:O,ROW()),0)</f>
        <v>0</v>
      </c>
      <c r="L328" s="8">
        <f>ROUND(INDEX([1]Calculation!P:P,ROW()),0)</f>
        <v>0</v>
      </c>
      <c r="M328" s="8">
        <f>ROUND(INDEX([1]Calculation!Q:Q,ROW()),0)</f>
        <v>0</v>
      </c>
      <c r="N328" s="8">
        <f>ROUND(INDEX([1]Calculation!R:R,ROW()),0)</f>
        <v>0</v>
      </c>
      <c r="O328" s="8">
        <f>ROUND(INDEX([1]Calculation!S:S,ROW()),0)</f>
        <v>0</v>
      </c>
    </row>
    <row r="329" spans="1:15">
      <c r="A329" t="str">
        <f>INDEX([1]Calculation!$E:$E,ROW())</f>
        <v>US</v>
      </c>
      <c r="B329" t="str">
        <f>INDEX([1]Calculation!$C:$C,ROW())</f>
        <v>Harris Insights &amp; Analytics</v>
      </c>
      <c r="C329" t="str">
        <f>IF(INDEX([1]Calculation!$F:$F,ROW())=0,"-",INDEX([1]Calculation!$F:$F,ROW()))</f>
        <v>C+</v>
      </c>
      <c r="D329" t="str">
        <f>INDEX([1]Calculation!$I:$I,ROW())&amp;"  "&amp;INDEX([1]Calculation!$J:$J,ROW())</f>
        <v>888  rv</v>
      </c>
      <c r="E329" s="2" t="str">
        <f>MONTH(INDEX([1]Calculation!$H:$H,ROW()))&amp;"/"&amp;DAY(INDEX([1]Calculation!$H:$H,ROW()))</f>
        <v>10/6</v>
      </c>
      <c r="F329" s="12">
        <f>ROUND(INDEX([1]Calculation!AK:AK,ROW()),1)</f>
        <v>0</v>
      </c>
      <c r="G329" s="8">
        <f>ROUND(INDEX([1]Calculation!K:K,ROW()),0)</f>
        <v>39</v>
      </c>
      <c r="H329" s="8">
        <f>ROUND(INDEX([1]Calculation!L:L,ROW()),0)</f>
        <v>0</v>
      </c>
      <c r="I329" s="8">
        <f>ROUND(INDEX([1]Calculation!M:M,ROW()),0)</f>
        <v>0</v>
      </c>
      <c r="J329" s="8">
        <f>ROUND(INDEX([1]Calculation!N:N,ROW()),0)</f>
        <v>0</v>
      </c>
      <c r="K329" s="8">
        <f>ROUND(INDEX([1]Calculation!O:O,ROW()),0)</f>
        <v>0</v>
      </c>
      <c r="L329" s="8">
        <f>ROUND(INDEX([1]Calculation!P:P,ROW()),0)</f>
        <v>0</v>
      </c>
      <c r="M329" s="8">
        <f>ROUND(INDEX([1]Calculation!Q:Q,ROW()),0)</f>
        <v>0</v>
      </c>
      <c r="N329" s="8">
        <f>ROUND(INDEX([1]Calculation!R:R,ROW()),0)</f>
        <v>0</v>
      </c>
      <c r="O329" s="8">
        <f>ROUND(INDEX([1]Calculation!S:S,ROW()),0)</f>
        <v>0</v>
      </c>
    </row>
    <row r="330" spans="1:15">
      <c r="A330" t="str">
        <f>INDEX([1]Calculation!$E:$E,ROW())</f>
        <v>US</v>
      </c>
      <c r="B330" t="str">
        <f>INDEX([1]Calculation!$C:$C,ROW())</f>
        <v>Harris Insights &amp; Analytics</v>
      </c>
      <c r="C330" t="str">
        <f>IF(INDEX([1]Calculation!$F:$F,ROW())=0,"-",INDEX([1]Calculation!$F:$F,ROW()))</f>
        <v>C+</v>
      </c>
      <c r="D330" t="str">
        <f>INDEX([1]Calculation!$I:$I,ROW())&amp;"  "&amp;INDEX([1]Calculation!$J:$J,ROW())</f>
        <v>526  lv</v>
      </c>
      <c r="E330" s="2" t="str">
        <f>MONTH(INDEX([1]Calculation!$H:$H,ROW()))&amp;"/"&amp;DAY(INDEX([1]Calculation!$H:$H,ROW()))</f>
        <v>10/6</v>
      </c>
      <c r="F330" s="12">
        <f>ROUND(INDEX([1]Calculation!AK:AK,ROW()),1)</f>
        <v>0</v>
      </c>
      <c r="G330" s="8">
        <f>ROUND(INDEX([1]Calculation!K:K,ROW()),0)</f>
        <v>42</v>
      </c>
      <c r="H330" s="8">
        <f>ROUND(INDEX([1]Calculation!L:L,ROW()),0)</f>
        <v>0</v>
      </c>
      <c r="I330" s="8">
        <f>ROUND(INDEX([1]Calculation!M:M,ROW()),0)</f>
        <v>0</v>
      </c>
      <c r="J330" s="8">
        <f>ROUND(INDEX([1]Calculation!N:N,ROW()),0)</f>
        <v>0</v>
      </c>
      <c r="K330" s="8">
        <f>ROUND(INDEX([1]Calculation!O:O,ROW()),0)</f>
        <v>0</v>
      </c>
      <c r="L330" s="8">
        <f>ROUND(INDEX([1]Calculation!P:P,ROW()),0)</f>
        <v>42</v>
      </c>
      <c r="M330" s="8">
        <f>ROUND(INDEX([1]Calculation!Q:Q,ROW()),0)</f>
        <v>0</v>
      </c>
      <c r="N330" s="8">
        <f>ROUND(INDEX([1]Calculation!R:R,ROW()),0)</f>
        <v>0</v>
      </c>
      <c r="O330" s="8">
        <f>ROUND(INDEX([1]Calculation!S:S,ROW()),0)</f>
        <v>0</v>
      </c>
    </row>
    <row r="331" spans="1:15">
      <c r="A331" t="str">
        <f>INDEX([1]Calculation!$E:$E,ROW())</f>
        <v>US</v>
      </c>
      <c r="B331" t="str">
        <f>INDEX([1]Calculation!$C:$C,ROW())</f>
        <v>Harris Insights &amp; Analytics</v>
      </c>
      <c r="C331" t="str">
        <f>IF(INDEX([1]Calculation!$F:$F,ROW())=0,"-",INDEX([1]Calculation!$F:$F,ROW()))</f>
        <v>C+</v>
      </c>
      <c r="D331" t="str">
        <f>INDEX([1]Calculation!$I:$I,ROW())&amp;"  "&amp;INDEX([1]Calculation!$J:$J,ROW())</f>
        <v>888  rv</v>
      </c>
      <c r="E331" s="2" t="str">
        <f>MONTH(INDEX([1]Calculation!$H:$H,ROW()))&amp;"/"&amp;DAY(INDEX([1]Calculation!$H:$H,ROW()))</f>
        <v>10/6</v>
      </c>
      <c r="F331" s="12">
        <f>ROUND(INDEX([1]Calculation!AK:AK,ROW()),1)</f>
        <v>0</v>
      </c>
      <c r="G331" s="8">
        <f>ROUND(INDEX([1]Calculation!K:K,ROW()),0)</f>
        <v>41</v>
      </c>
      <c r="H331" s="8">
        <f>ROUND(INDEX([1]Calculation!L:L,ROW()),0)</f>
        <v>0</v>
      </c>
      <c r="I331" s="8">
        <f>ROUND(INDEX([1]Calculation!M:M,ROW()),0)</f>
        <v>0</v>
      </c>
      <c r="J331" s="8">
        <f>ROUND(INDEX([1]Calculation!N:N,ROW()),0)</f>
        <v>0</v>
      </c>
      <c r="K331" s="8">
        <f>ROUND(INDEX([1]Calculation!O:O,ROW()),0)</f>
        <v>0</v>
      </c>
      <c r="L331" s="8">
        <f>ROUND(INDEX([1]Calculation!P:P,ROW()),0)</f>
        <v>38</v>
      </c>
      <c r="M331" s="8">
        <f>ROUND(INDEX([1]Calculation!Q:Q,ROW()),0)</f>
        <v>0</v>
      </c>
      <c r="N331" s="8">
        <f>ROUND(INDEX([1]Calculation!R:R,ROW()),0)</f>
        <v>0</v>
      </c>
      <c r="O331" s="8">
        <f>ROUND(INDEX([1]Calculation!S:S,ROW()),0)</f>
        <v>0</v>
      </c>
    </row>
    <row r="332" spans="1:15">
      <c r="A332" t="str">
        <f>INDEX([1]Calculation!$E:$E,ROW())</f>
        <v>US</v>
      </c>
      <c r="B332" t="str">
        <f>INDEX([1]Calculation!$C:$C,ROW())</f>
        <v>Morning Consult</v>
      </c>
      <c r="C332" t="str">
        <f>IF(INDEX([1]Calculation!$F:$F,ROW())=0,"-",INDEX([1]Calculation!$F:$F,ROW()))</f>
        <v>B/C</v>
      </c>
      <c r="D332" t="str">
        <f>INDEX([1]Calculation!$I:$I,ROW())&amp;"  "&amp;INDEX([1]Calculation!$J:$J,ROW())</f>
        <v>16529  lv</v>
      </c>
      <c r="E332" s="2" t="str">
        <f>MONTH(INDEX([1]Calculation!$H:$H,ROW()))&amp;"/"&amp;DAY(INDEX([1]Calculation!$H:$H,ROW()))</f>
        <v>10/6</v>
      </c>
      <c r="F332" s="12">
        <f>ROUND(INDEX([1]Calculation!AK:AK,ROW()),1)</f>
        <v>0</v>
      </c>
      <c r="G332" s="8">
        <f>ROUND(INDEX([1]Calculation!K:K,ROW()),0)</f>
        <v>33</v>
      </c>
      <c r="H332" s="8">
        <f>ROUND(INDEX([1]Calculation!L:L,ROW()),0)</f>
        <v>0</v>
      </c>
      <c r="I332" s="8">
        <f>ROUND(INDEX([1]Calculation!M:M,ROW()),0)</f>
        <v>2</v>
      </c>
      <c r="J332" s="8">
        <f>ROUND(INDEX([1]Calculation!N:N,ROW()),0)</f>
        <v>5</v>
      </c>
      <c r="K332" s="8">
        <f>ROUND(INDEX([1]Calculation!O:O,ROW()),0)</f>
        <v>1</v>
      </c>
      <c r="L332" s="8">
        <f>ROUND(INDEX([1]Calculation!P:P,ROW()),0)</f>
        <v>19</v>
      </c>
      <c r="M332" s="8">
        <f>ROUND(INDEX([1]Calculation!Q:Q,ROW()),0)</f>
        <v>1</v>
      </c>
      <c r="N332" s="8">
        <f>ROUND(INDEX([1]Calculation!R:R,ROW()),0)</f>
        <v>21</v>
      </c>
      <c r="O332" s="8">
        <f>ROUND(INDEX([1]Calculation!S:S,ROW()),0)</f>
        <v>3</v>
      </c>
    </row>
    <row r="333" spans="1:15">
      <c r="A333" t="str">
        <f>INDEX([1]Calculation!$E:$E,ROW())</f>
        <v>US</v>
      </c>
      <c r="B333" t="str">
        <f>INDEX([1]Calculation!$C:$C,ROW())</f>
        <v>Swayable</v>
      </c>
      <c r="C333" t="str">
        <f>IF(INDEX([1]Calculation!$F:$F,ROW())=0,"-",INDEX([1]Calculation!$F:$F,ROW()))</f>
        <v>-</v>
      </c>
      <c r="D333" t="str">
        <f>INDEX([1]Calculation!$I:$I,ROW())&amp;"  "&amp;INDEX([1]Calculation!$J:$J,ROW())</f>
        <v>3491  lv</v>
      </c>
      <c r="E333" s="2" t="str">
        <f>MONTH(INDEX([1]Calculation!$H:$H,ROW()))&amp;"/"&amp;DAY(INDEX([1]Calculation!$H:$H,ROW()))</f>
        <v>9/26</v>
      </c>
      <c r="F333" s="12">
        <f>ROUND(INDEX([1]Calculation!AK:AK,ROW()),1)</f>
        <v>0</v>
      </c>
      <c r="G333" s="8">
        <f>ROUND(INDEX([1]Calculation!K:K,ROW()),0)</f>
        <v>33</v>
      </c>
      <c r="H333" s="8">
        <f>ROUND(INDEX([1]Calculation!L:L,ROW()),0)</f>
        <v>0</v>
      </c>
      <c r="I333" s="8">
        <f>ROUND(INDEX([1]Calculation!M:M,ROW()),0)</f>
        <v>2</v>
      </c>
      <c r="J333" s="8">
        <f>ROUND(INDEX([1]Calculation!N:N,ROW()),0)</f>
        <v>5</v>
      </c>
      <c r="K333" s="8">
        <f>ROUND(INDEX([1]Calculation!O:O,ROW()),0)</f>
        <v>1</v>
      </c>
      <c r="L333" s="8">
        <f>ROUND(INDEX([1]Calculation!P:P,ROW()),0)</f>
        <v>16</v>
      </c>
      <c r="M333" s="8">
        <f>ROUND(INDEX([1]Calculation!Q:Q,ROW()),0)</f>
        <v>1</v>
      </c>
      <c r="N333" s="8">
        <f>ROUND(INDEX([1]Calculation!R:R,ROW()),0)</f>
        <v>20</v>
      </c>
      <c r="O333" s="8">
        <f>ROUND(INDEX([1]Calculation!S:S,ROW()),0)</f>
        <v>2</v>
      </c>
    </row>
    <row r="334" spans="1:15">
      <c r="A334" t="str">
        <f>INDEX([1]Calculation!$E:$E,ROW())</f>
        <v>US</v>
      </c>
      <c r="B334" t="str">
        <f>INDEX([1]Calculation!$C:$C,ROW())</f>
        <v>Swayable</v>
      </c>
      <c r="C334" t="str">
        <f>IF(INDEX([1]Calculation!$F:$F,ROW())=0,"-",INDEX([1]Calculation!$F:$F,ROW()))</f>
        <v>-</v>
      </c>
      <c r="D334" t="str">
        <f>INDEX([1]Calculation!$I:$I,ROW())&amp;"  "&amp;INDEX([1]Calculation!$J:$J,ROW())</f>
        <v>7120  a</v>
      </c>
      <c r="E334" s="2" t="str">
        <f>MONTH(INDEX([1]Calculation!$H:$H,ROW()))&amp;"/"&amp;DAY(INDEX([1]Calculation!$H:$H,ROW()))</f>
        <v>9/26</v>
      </c>
      <c r="F334" s="12">
        <f>ROUND(INDEX([1]Calculation!AK:AK,ROW()),1)</f>
        <v>0</v>
      </c>
      <c r="G334" s="8">
        <f>ROUND(INDEX([1]Calculation!K:K,ROW()),0)</f>
        <v>28</v>
      </c>
      <c r="H334" s="8">
        <f>ROUND(INDEX([1]Calculation!L:L,ROW()),0)</f>
        <v>0</v>
      </c>
      <c r="I334" s="8">
        <f>ROUND(INDEX([1]Calculation!M:M,ROW()),0)</f>
        <v>2</v>
      </c>
      <c r="J334" s="8">
        <f>ROUND(INDEX([1]Calculation!N:N,ROW()),0)</f>
        <v>4</v>
      </c>
      <c r="K334" s="8">
        <f>ROUND(INDEX([1]Calculation!O:O,ROW()),0)</f>
        <v>2</v>
      </c>
      <c r="L334" s="8">
        <f>ROUND(INDEX([1]Calculation!P:P,ROW()),0)</f>
        <v>19</v>
      </c>
      <c r="M334" s="8">
        <f>ROUND(INDEX([1]Calculation!Q:Q,ROW()),0)</f>
        <v>2</v>
      </c>
      <c r="N334" s="8">
        <f>ROUND(INDEX([1]Calculation!R:R,ROW()),0)</f>
        <v>15</v>
      </c>
      <c r="O334" s="8">
        <f>ROUND(INDEX([1]Calculation!S:S,ROW()),0)</f>
        <v>3</v>
      </c>
    </row>
    <row r="335" spans="1:15">
      <c r="A335" t="str">
        <f>INDEX([1]Calculation!$E:$E,ROW())</f>
        <v>US</v>
      </c>
      <c r="B335" t="str">
        <f>INDEX([1]Calculation!$C:$C,ROW())</f>
        <v>Avalanche Strategy</v>
      </c>
      <c r="C335" t="str">
        <f>IF(INDEX([1]Calculation!$F:$F,ROW())=0,"-",INDEX([1]Calculation!$F:$F,ROW()))</f>
        <v>-</v>
      </c>
      <c r="D335" t="str">
        <f>INDEX([1]Calculation!$I:$I,ROW())&amp;"  "&amp;INDEX([1]Calculation!$J:$J,ROW())</f>
        <v>1043  lv</v>
      </c>
      <c r="E335" s="2" t="str">
        <f>MONTH(INDEX([1]Calculation!$H:$H,ROW()))&amp;"/"&amp;DAY(INDEX([1]Calculation!$H:$H,ROW()))</f>
        <v>10/4</v>
      </c>
      <c r="F335" s="12">
        <f>ROUND(INDEX([1]Calculation!AK:AK,ROW()),1)</f>
        <v>2.2999999999999998</v>
      </c>
      <c r="G335" s="8">
        <f>ROUND(INDEX([1]Calculation!K:K,ROW()),0)</f>
        <v>27</v>
      </c>
      <c r="H335" s="8">
        <f>ROUND(INDEX([1]Calculation!L:L,ROW()),0)</f>
        <v>0</v>
      </c>
      <c r="I335" s="8">
        <f>ROUND(INDEX([1]Calculation!M:M,ROW()),0)</f>
        <v>0</v>
      </c>
      <c r="J335" s="8">
        <f>ROUND(INDEX([1]Calculation!N:N,ROW()),0)</f>
        <v>7</v>
      </c>
      <c r="K335" s="8">
        <f>ROUND(INDEX([1]Calculation!O:O,ROW()),0)</f>
        <v>0</v>
      </c>
      <c r="L335" s="8">
        <f>ROUND(INDEX([1]Calculation!P:P,ROW()),0)</f>
        <v>12</v>
      </c>
      <c r="M335" s="8">
        <f>ROUND(INDEX([1]Calculation!Q:Q,ROW()),0)</f>
        <v>0</v>
      </c>
      <c r="N335" s="8">
        <f>ROUND(INDEX([1]Calculation!R:R,ROW()),0)</f>
        <v>29</v>
      </c>
      <c r="O335" s="8">
        <f>ROUND(INDEX([1]Calculation!S:S,ROW()),0)</f>
        <v>0</v>
      </c>
    </row>
    <row r="336" spans="1:15">
      <c r="A336" t="str">
        <f>INDEX([1]Calculation!$E:$E,ROW())</f>
        <v>US</v>
      </c>
      <c r="B336" t="str">
        <f>INDEX([1]Calculation!$C:$C,ROW())</f>
        <v>YouGov Blue/Data for Progress</v>
      </c>
      <c r="C336" t="str">
        <f>IF(INDEX([1]Calculation!$F:$F,ROW())=0,"-",INDEX([1]Calculation!$F:$F,ROW()))</f>
        <v>-</v>
      </c>
      <c r="D336" t="str">
        <f>INDEX([1]Calculation!$I:$I,ROW())&amp;"  "&amp;INDEX([1]Calculation!$J:$J,ROW())</f>
        <v>1276  lv</v>
      </c>
      <c r="E336" s="2" t="str">
        <f>MONTH(INDEX([1]Calculation!$H:$H,ROW()))&amp;"/"&amp;DAY(INDEX([1]Calculation!$H:$H,ROW()))</f>
        <v>10/4</v>
      </c>
      <c r="F336" s="12">
        <f>ROUND(INDEX([1]Calculation!AK:AK,ROW()),1)</f>
        <v>0</v>
      </c>
      <c r="G336" s="8">
        <f>ROUND(INDEX([1]Calculation!K:K,ROW()),0)</f>
        <v>23</v>
      </c>
      <c r="H336" s="8">
        <f>ROUND(INDEX([1]Calculation!L:L,ROW()),0)</f>
        <v>0</v>
      </c>
      <c r="I336" s="8">
        <f>ROUND(INDEX([1]Calculation!M:M,ROW()),0)</f>
        <v>2</v>
      </c>
      <c r="J336" s="8">
        <f>ROUND(INDEX([1]Calculation!N:N,ROW()),0)</f>
        <v>6</v>
      </c>
      <c r="K336" s="8">
        <f>ROUND(INDEX([1]Calculation!O:O,ROW()),0)</f>
        <v>1</v>
      </c>
      <c r="L336" s="8">
        <f>ROUND(INDEX([1]Calculation!P:P,ROW()),0)</f>
        <v>15</v>
      </c>
      <c r="M336" s="8">
        <f>ROUND(INDEX([1]Calculation!Q:Q,ROW()),0)</f>
        <v>0</v>
      </c>
      <c r="N336" s="8">
        <f>ROUND(INDEX([1]Calculation!R:R,ROW()),0)</f>
        <v>36</v>
      </c>
      <c r="O336" s="8">
        <f>ROUND(INDEX([1]Calculation!S:S,ROW()),0)</f>
        <v>3</v>
      </c>
    </row>
    <row r="337" spans="1:15">
      <c r="A337" t="str">
        <f>INDEX([1]Calculation!$E:$E,ROW())</f>
        <v>US</v>
      </c>
      <c r="B337" t="str">
        <f>INDEX([1]Calculation!$C:$C,ROW())</f>
        <v>Harris Insights &amp; Analytics</v>
      </c>
      <c r="C337" t="str">
        <f>IF(INDEX([1]Calculation!$F:$F,ROW())=0,"-",INDEX([1]Calculation!$F:$F,ROW()))</f>
        <v>C+</v>
      </c>
      <c r="D337" t="str">
        <f>INDEX([1]Calculation!$I:$I,ROW())&amp;"  "&amp;INDEX([1]Calculation!$J:$J,ROW())</f>
        <v>1840  lv</v>
      </c>
      <c r="E337" s="2" t="str">
        <f>MONTH(INDEX([1]Calculation!$H:$H,ROW()))&amp;"/"&amp;DAY(INDEX([1]Calculation!$H:$H,ROW()))</f>
        <v>10/4</v>
      </c>
      <c r="F337" s="12">
        <f>ROUND(INDEX([1]Calculation!AK:AK,ROW()),1)</f>
        <v>0</v>
      </c>
      <c r="G337" s="8">
        <f>ROUND(INDEX([1]Calculation!K:K,ROW()),0)</f>
        <v>35</v>
      </c>
      <c r="H337" s="8">
        <f>ROUND(INDEX([1]Calculation!L:L,ROW()),0)</f>
        <v>0</v>
      </c>
      <c r="I337" s="8">
        <f>ROUND(INDEX([1]Calculation!M:M,ROW()),0)</f>
        <v>2</v>
      </c>
      <c r="J337" s="8">
        <f>ROUND(INDEX([1]Calculation!N:N,ROW()),0)</f>
        <v>4</v>
      </c>
      <c r="K337" s="8">
        <f>ROUND(INDEX([1]Calculation!O:O,ROW()),0)</f>
        <v>1</v>
      </c>
      <c r="L337" s="8">
        <f>ROUND(INDEX([1]Calculation!P:P,ROW()),0)</f>
        <v>13</v>
      </c>
      <c r="M337" s="8">
        <f>ROUND(INDEX([1]Calculation!Q:Q,ROW()),0)</f>
        <v>1</v>
      </c>
      <c r="N337" s="8">
        <f>ROUND(INDEX([1]Calculation!R:R,ROW()),0)</f>
        <v>19</v>
      </c>
      <c r="O337" s="8">
        <f>ROUND(INDEX([1]Calculation!S:S,ROW()),0)</f>
        <v>2</v>
      </c>
    </row>
    <row r="338" spans="1:15">
      <c r="A338" t="str">
        <f>INDEX([1]Calculation!$E:$E,ROW())</f>
        <v>US</v>
      </c>
      <c r="B338" t="str">
        <f>INDEX([1]Calculation!$C:$C,ROW())</f>
        <v>Harris Insights &amp; Analytics</v>
      </c>
      <c r="C338" t="str">
        <f>IF(INDEX([1]Calculation!$F:$F,ROW())=0,"-",INDEX([1]Calculation!$F:$F,ROW()))</f>
        <v>C+</v>
      </c>
      <c r="D338" t="str">
        <f>INDEX([1]Calculation!$I:$I,ROW())&amp;"  "&amp;INDEX([1]Calculation!$J:$J,ROW())</f>
        <v>782  lv</v>
      </c>
      <c r="E338" s="2" t="str">
        <f>MONTH(INDEX([1]Calculation!$H:$H,ROW()))&amp;"/"&amp;DAY(INDEX([1]Calculation!$H:$H,ROW()))</f>
        <v>10/4</v>
      </c>
      <c r="F338" s="12">
        <f>ROUND(INDEX([1]Calculation!AK:AK,ROW()),1)</f>
        <v>0</v>
      </c>
      <c r="G338" s="8">
        <f>ROUND(INDEX([1]Calculation!K:K,ROW()),0)</f>
        <v>35</v>
      </c>
      <c r="H338" s="8">
        <f>ROUND(INDEX([1]Calculation!L:L,ROW()),0)</f>
        <v>0</v>
      </c>
      <c r="I338" s="8">
        <f>ROUND(INDEX([1]Calculation!M:M,ROW()),0)</f>
        <v>2</v>
      </c>
      <c r="J338" s="8">
        <f>ROUND(INDEX([1]Calculation!N:N,ROW()),0)</f>
        <v>3</v>
      </c>
      <c r="K338" s="8">
        <f>ROUND(INDEX([1]Calculation!O:O,ROW()),0)</f>
        <v>1</v>
      </c>
      <c r="L338" s="8">
        <f>ROUND(INDEX([1]Calculation!P:P,ROW()),0)</f>
        <v>12</v>
      </c>
      <c r="M338" s="8">
        <f>ROUND(INDEX([1]Calculation!Q:Q,ROW()),0)</f>
        <v>1</v>
      </c>
      <c r="N338" s="8">
        <f>ROUND(INDEX([1]Calculation!R:R,ROW()),0)</f>
        <v>17</v>
      </c>
      <c r="O338" s="8">
        <f>ROUND(INDEX([1]Calculation!S:S,ROW()),0)</f>
        <v>2</v>
      </c>
    </row>
    <row r="339" spans="1:15">
      <c r="A339" t="str">
        <f>INDEX([1]Calculation!$E:$E,ROW())</f>
        <v>US</v>
      </c>
      <c r="B339" t="str">
        <f>INDEX([1]Calculation!$C:$C,ROW())</f>
        <v>IBD/TIPP</v>
      </c>
      <c r="C339" t="str">
        <f>IF(INDEX([1]Calculation!$F:$F,ROW())=0,"-",INDEX([1]Calculation!$F:$F,ROW()))</f>
        <v>A/B</v>
      </c>
      <c r="D339" t="str">
        <f>INDEX([1]Calculation!$I:$I,ROW())&amp;"  "&amp;INDEX([1]Calculation!$J:$J,ROW())</f>
        <v>341  rv</v>
      </c>
      <c r="E339" s="2" t="str">
        <f>MONTH(INDEX([1]Calculation!$H:$H,ROW()))&amp;"/"&amp;DAY(INDEX([1]Calculation!$H:$H,ROW()))</f>
        <v>10/3</v>
      </c>
      <c r="F339" s="12">
        <f>ROUND(INDEX([1]Calculation!AK:AK,ROW()),1)</f>
        <v>0</v>
      </c>
      <c r="G339" s="8">
        <f>ROUND(INDEX([1]Calculation!K:K,ROW()),0)</f>
        <v>26</v>
      </c>
      <c r="H339" s="8">
        <f>ROUND(INDEX([1]Calculation!L:L,ROW()),0)</f>
        <v>0</v>
      </c>
      <c r="I339" s="8">
        <f>ROUND(INDEX([1]Calculation!M:M,ROW()),0)</f>
        <v>0</v>
      </c>
      <c r="J339" s="8">
        <f>ROUND(INDEX([1]Calculation!N:N,ROW()),0)</f>
        <v>7</v>
      </c>
      <c r="K339" s="8">
        <f>ROUND(INDEX([1]Calculation!O:O,ROW()),0)</f>
        <v>1</v>
      </c>
      <c r="L339" s="8">
        <f>ROUND(INDEX([1]Calculation!P:P,ROW()),0)</f>
        <v>10</v>
      </c>
      <c r="M339" s="8">
        <f>ROUND(INDEX([1]Calculation!Q:Q,ROW()),0)</f>
        <v>0</v>
      </c>
      <c r="N339" s="8">
        <f>ROUND(INDEX([1]Calculation!R:R,ROW()),0)</f>
        <v>27</v>
      </c>
      <c r="O339" s="8">
        <f>ROUND(INDEX([1]Calculation!S:S,ROW()),0)</f>
        <v>3</v>
      </c>
    </row>
    <row r="340" spans="1:15">
      <c r="A340" t="str">
        <f>INDEX([1]Calculation!$E:$E,ROW())</f>
        <v>US</v>
      </c>
      <c r="B340" t="str">
        <f>INDEX([1]Calculation!$C:$C,ROW())</f>
        <v>Harris Insights &amp; Analytics</v>
      </c>
      <c r="C340" t="str">
        <f>IF(INDEX([1]Calculation!$F:$F,ROW())=0,"-",INDEX([1]Calculation!$F:$F,ROW()))</f>
        <v>C+</v>
      </c>
      <c r="D340" t="str">
        <f>INDEX([1]Calculation!$I:$I,ROW())&amp;"  "&amp;INDEX([1]Calculation!$J:$J,ROW())</f>
        <v>783  lv</v>
      </c>
      <c r="E340" s="2" t="str">
        <f>MONTH(INDEX([1]Calculation!$H:$H,ROW()))&amp;"/"&amp;DAY(INDEX([1]Calculation!$H:$H,ROW()))</f>
        <v>10/3</v>
      </c>
      <c r="F340" s="12">
        <f>ROUND(INDEX([1]Calculation!AK:AK,ROW()),1)</f>
        <v>0</v>
      </c>
      <c r="G340" s="8">
        <f>ROUND(INDEX([1]Calculation!K:K,ROW()),0)</f>
        <v>33</v>
      </c>
      <c r="H340" s="8">
        <f>ROUND(INDEX([1]Calculation!L:L,ROW()),0)</f>
        <v>0</v>
      </c>
      <c r="I340" s="8">
        <f>ROUND(INDEX([1]Calculation!M:M,ROW()),0)</f>
        <v>2</v>
      </c>
      <c r="J340" s="8">
        <f>ROUND(INDEX([1]Calculation!N:N,ROW()),0)</f>
        <v>3</v>
      </c>
      <c r="K340" s="8">
        <f>ROUND(INDEX([1]Calculation!O:O,ROW()),0)</f>
        <v>2</v>
      </c>
      <c r="L340" s="8">
        <f>ROUND(INDEX([1]Calculation!P:P,ROW()),0)</f>
        <v>12</v>
      </c>
      <c r="M340" s="8">
        <f>ROUND(INDEX([1]Calculation!Q:Q,ROW()),0)</f>
        <v>1</v>
      </c>
      <c r="N340" s="8">
        <f>ROUND(INDEX([1]Calculation!R:R,ROW()),0)</f>
        <v>22</v>
      </c>
      <c r="O340" s="8">
        <f>ROUND(INDEX([1]Calculation!S:S,ROW()),0)</f>
        <v>3</v>
      </c>
    </row>
    <row r="341" spans="1:15">
      <c r="A341" t="str">
        <f>INDEX([1]Calculation!$E:$E,ROW())</f>
        <v>Wisconsin</v>
      </c>
      <c r="B341" t="str">
        <f>INDEX([1]Calculation!$C:$C,ROW())</f>
        <v>Change Research</v>
      </c>
      <c r="C341" t="str">
        <f>IF(INDEX([1]Calculation!$F:$F,ROW())=0,"-",INDEX([1]Calculation!$F:$F,ROW()))</f>
        <v>C</v>
      </c>
      <c r="D341" t="str">
        <f>INDEX([1]Calculation!$I:$I,ROW())&amp;"  "&amp;INDEX([1]Calculation!$J:$J,ROW())</f>
        <v>663  lv</v>
      </c>
      <c r="E341" s="2" t="str">
        <f>MONTH(INDEX([1]Calculation!$H:$H,ROW()))&amp;"/"&amp;DAY(INDEX([1]Calculation!$H:$H,ROW()))</f>
        <v>10/2</v>
      </c>
      <c r="F341" s="12">
        <f>ROUND(INDEX([1]Calculation!AK:AK,ROW()),1)</f>
        <v>2.4</v>
      </c>
      <c r="G341" s="8">
        <f>ROUND(INDEX([1]Calculation!K:K,ROW()),0)</f>
        <v>11</v>
      </c>
      <c r="H341" s="8">
        <f>ROUND(INDEX([1]Calculation!L:L,ROW()),0)</f>
        <v>0</v>
      </c>
      <c r="I341" s="8">
        <f>ROUND(INDEX([1]Calculation!M:M,ROW()),0)</f>
        <v>1</v>
      </c>
      <c r="J341" s="8">
        <f>ROUND(INDEX([1]Calculation!N:N,ROW()),0)</f>
        <v>6</v>
      </c>
      <c r="K341" s="8">
        <f>ROUND(INDEX([1]Calculation!O:O,ROW()),0)</f>
        <v>1</v>
      </c>
      <c r="L341" s="8">
        <f>ROUND(INDEX([1]Calculation!P:P,ROW()),0)</f>
        <v>25</v>
      </c>
      <c r="M341" s="8">
        <f>ROUND(INDEX([1]Calculation!Q:Q,ROW()),0)</f>
        <v>0</v>
      </c>
      <c r="N341" s="8">
        <f>ROUND(INDEX([1]Calculation!R:R,ROW()),0)</f>
        <v>34</v>
      </c>
      <c r="O341" s="8">
        <f>ROUND(INDEX([1]Calculation!S:S,ROW()),0)</f>
        <v>3</v>
      </c>
    </row>
    <row r="342" spans="1:15">
      <c r="A342" t="str">
        <f>INDEX([1]Calculation!$E:$E,ROW())</f>
        <v>Wisconsin</v>
      </c>
      <c r="B342" t="str">
        <f>INDEX([1]Calculation!$C:$C,ROW())</f>
        <v>Fox News/Beacon Research/Shaw &amp; Co. Research</v>
      </c>
      <c r="C342" t="str">
        <f>IF(INDEX([1]Calculation!$F:$F,ROW())=0,"-",INDEX([1]Calculation!$F:$F,ROW()))</f>
        <v>A-</v>
      </c>
      <c r="D342" t="str">
        <f>INDEX([1]Calculation!$I:$I,ROW())&amp;"  "&amp;INDEX([1]Calculation!$J:$J,ROW())</f>
        <v>663  lv</v>
      </c>
      <c r="E342" s="2" t="str">
        <f>MONTH(INDEX([1]Calculation!$H:$H,ROW()))&amp;"/"&amp;DAY(INDEX([1]Calculation!$H:$H,ROW()))</f>
        <v>10/2</v>
      </c>
      <c r="F342" s="12">
        <f>ROUND(INDEX([1]Calculation!AK:AK,ROW()),1)</f>
        <v>0.9</v>
      </c>
      <c r="G342" s="8">
        <f>ROUND(INDEX([1]Calculation!K:K,ROW()),0)</f>
        <v>28</v>
      </c>
      <c r="H342" s="8">
        <f>ROUND(INDEX([1]Calculation!L:L,ROW()),0)</f>
        <v>0</v>
      </c>
      <c r="I342" s="8">
        <f>ROUND(INDEX([1]Calculation!M:M,ROW()),0)</f>
        <v>2</v>
      </c>
      <c r="J342" s="8">
        <f>ROUND(INDEX([1]Calculation!N:N,ROW()),0)</f>
        <v>7</v>
      </c>
      <c r="K342" s="8">
        <f>ROUND(INDEX([1]Calculation!O:O,ROW()),0)</f>
        <v>2</v>
      </c>
      <c r="L342" s="8">
        <f>ROUND(INDEX([1]Calculation!P:P,ROW()),0)</f>
        <v>17</v>
      </c>
      <c r="M342" s="8">
        <f>ROUND(INDEX([1]Calculation!Q:Q,ROW()),0)</f>
        <v>0</v>
      </c>
      <c r="N342" s="8">
        <f>ROUND(INDEX([1]Calculation!R:R,ROW()),0)</f>
        <v>22</v>
      </c>
      <c r="O342" s="8">
        <f>ROUND(INDEX([1]Calculation!S:S,ROW()),0)</f>
        <v>2</v>
      </c>
    </row>
    <row r="343" spans="1:15">
      <c r="A343" t="str">
        <f>INDEX([1]Calculation!$E:$E,ROW())</f>
        <v>South Carolina</v>
      </c>
      <c r="B343" t="str">
        <f>INDEX([1]Calculation!$C:$C,ROW())</f>
        <v>Fox News/Beacon Research/Shaw &amp; Co. Research</v>
      </c>
      <c r="C343" t="str">
        <f>IF(INDEX([1]Calculation!$F:$F,ROW())=0,"-",INDEX([1]Calculation!$F:$F,ROW()))</f>
        <v>A-</v>
      </c>
      <c r="D343" t="str">
        <f>INDEX([1]Calculation!$I:$I,ROW())&amp;"  "&amp;INDEX([1]Calculation!$J:$J,ROW())</f>
        <v>803  lv</v>
      </c>
      <c r="E343" s="2" t="str">
        <f>MONTH(INDEX([1]Calculation!$H:$H,ROW()))&amp;"/"&amp;DAY(INDEX([1]Calculation!$H:$H,ROW()))</f>
        <v>10/2</v>
      </c>
      <c r="F343" s="12">
        <f>ROUND(INDEX([1]Calculation!AK:AK,ROW()),1)</f>
        <v>1</v>
      </c>
      <c r="G343" s="8">
        <f>ROUND(INDEX([1]Calculation!K:K,ROW()),0)</f>
        <v>41</v>
      </c>
      <c r="H343" s="8">
        <f>ROUND(INDEX([1]Calculation!L:L,ROW()),0)</f>
        <v>0</v>
      </c>
      <c r="I343" s="8">
        <f>ROUND(INDEX([1]Calculation!M:M,ROW()),0)</f>
        <v>3</v>
      </c>
      <c r="J343" s="8">
        <f>ROUND(INDEX([1]Calculation!N:N,ROW()),0)</f>
        <v>2</v>
      </c>
      <c r="K343" s="8">
        <f>ROUND(INDEX([1]Calculation!O:O,ROW()),0)</f>
        <v>0</v>
      </c>
      <c r="L343" s="8">
        <f>ROUND(INDEX([1]Calculation!P:P,ROW()),0)</f>
        <v>10</v>
      </c>
      <c r="M343" s="8">
        <f>ROUND(INDEX([1]Calculation!Q:Q,ROW()),0)</f>
        <v>4</v>
      </c>
      <c r="N343" s="8">
        <f>ROUND(INDEX([1]Calculation!R:R,ROW()),0)</f>
        <v>12</v>
      </c>
      <c r="O343" s="8">
        <f>ROUND(INDEX([1]Calculation!S:S,ROW()),0)</f>
        <v>1</v>
      </c>
    </row>
    <row r="344" spans="1:15">
      <c r="A344" t="str">
        <f>INDEX([1]Calculation!$E:$E,ROW())</f>
        <v>Ohio</v>
      </c>
      <c r="B344" t="str">
        <f>INDEX([1]Calculation!$C:$C,ROW())</f>
        <v>Emerson College</v>
      </c>
      <c r="C344" t="str">
        <f>IF(INDEX([1]Calculation!$F:$F,ROW())=0,"-",INDEX([1]Calculation!$F:$F,ROW()))</f>
        <v>A-</v>
      </c>
      <c r="D344" t="str">
        <f>INDEX([1]Calculation!$I:$I,ROW())&amp;"  "&amp;INDEX([1]Calculation!$J:$J,ROW())</f>
        <v>353  lv</v>
      </c>
      <c r="E344" s="2" t="str">
        <f>MONTH(INDEX([1]Calculation!$H:$H,ROW()))&amp;"/"&amp;DAY(INDEX([1]Calculation!$H:$H,ROW()))</f>
        <v>10/2</v>
      </c>
      <c r="F344" s="12">
        <f>ROUND(INDEX([1]Calculation!AK:AK,ROW()),1)</f>
        <v>5.0999999999999996</v>
      </c>
      <c r="G344" s="8">
        <f>ROUND(INDEX([1]Calculation!K:K,ROW()),0)</f>
        <v>29</v>
      </c>
      <c r="H344" s="8">
        <f>ROUND(INDEX([1]Calculation!L:L,ROW()),0)</f>
        <v>0</v>
      </c>
      <c r="I344" s="8">
        <f>ROUND(INDEX([1]Calculation!M:M,ROW()),0)</f>
        <v>0</v>
      </c>
      <c r="J344" s="8">
        <f>ROUND(INDEX([1]Calculation!N:N,ROW()),0)</f>
        <v>5</v>
      </c>
      <c r="K344" s="8">
        <f>ROUND(INDEX([1]Calculation!O:O,ROW()),0)</f>
        <v>0</v>
      </c>
      <c r="L344" s="8">
        <f>ROUND(INDEX([1]Calculation!P:P,ROW()),0)</f>
        <v>27</v>
      </c>
      <c r="M344" s="8">
        <f>ROUND(INDEX([1]Calculation!Q:Q,ROW()),0)</f>
        <v>0</v>
      </c>
      <c r="N344" s="8">
        <f>ROUND(INDEX([1]Calculation!R:R,ROW()),0)</f>
        <v>21</v>
      </c>
      <c r="O344" s="8">
        <f>ROUND(INDEX([1]Calculation!S:S,ROW()),0)</f>
        <v>3</v>
      </c>
    </row>
    <row r="345" spans="1:15">
      <c r="A345" t="str">
        <f>INDEX([1]Calculation!$E:$E,ROW())</f>
        <v>Michigan</v>
      </c>
      <c r="B345" t="str">
        <f>INDEX([1]Calculation!$C:$C,ROW())</f>
        <v>Denno Research</v>
      </c>
      <c r="C345" t="str">
        <f>IF(INDEX([1]Calculation!$F:$F,ROW())=0,"-",INDEX([1]Calculation!$F:$F,ROW()))</f>
        <v>-</v>
      </c>
      <c r="D345" t="str">
        <f>INDEX([1]Calculation!$I:$I,ROW())&amp;"  "&amp;INDEX([1]Calculation!$J:$J,ROW())</f>
        <v>217  lv</v>
      </c>
      <c r="E345" s="2" t="str">
        <f>MONTH(INDEX([1]Calculation!$H:$H,ROW()))&amp;"/"&amp;DAY(INDEX([1]Calculation!$H:$H,ROW()))</f>
        <v>9/24</v>
      </c>
      <c r="F345" s="12">
        <f>ROUND(INDEX([1]Calculation!AK:AK,ROW()),1)</f>
        <v>1.5</v>
      </c>
      <c r="G345" s="8">
        <f>ROUND(INDEX([1]Calculation!K:K,ROW()),0)</f>
        <v>27</v>
      </c>
      <c r="H345" s="8">
        <f>ROUND(INDEX([1]Calculation!L:L,ROW()),0)</f>
        <v>0</v>
      </c>
      <c r="I345" s="8">
        <f>ROUND(INDEX([1]Calculation!M:M,ROW()),0)</f>
        <v>1</v>
      </c>
      <c r="J345" s="8">
        <f>ROUND(INDEX([1]Calculation!N:N,ROW()),0)</f>
        <v>4</v>
      </c>
      <c r="K345" s="8">
        <f>ROUND(INDEX([1]Calculation!O:O,ROW()),0)</f>
        <v>1</v>
      </c>
      <c r="L345" s="8">
        <f>ROUND(INDEX([1]Calculation!P:P,ROW()),0)</f>
        <v>12</v>
      </c>
      <c r="M345" s="8">
        <f>ROUND(INDEX([1]Calculation!Q:Q,ROW()),0)</f>
        <v>0</v>
      </c>
      <c r="N345" s="8">
        <f>ROUND(INDEX([1]Calculation!R:R,ROW()),0)</f>
        <v>23</v>
      </c>
      <c r="O345" s="8">
        <f>ROUND(INDEX([1]Calculation!S:S,ROW()),0)</f>
        <v>1</v>
      </c>
    </row>
    <row r="346" spans="1:15">
      <c r="A346" t="str">
        <f>INDEX([1]Calculation!$E:$E,ROW())</f>
        <v>US</v>
      </c>
      <c r="B346" t="str">
        <f>INDEX([1]Calculation!$C:$C,ROW())</f>
        <v>Harris Insights &amp; Analytics</v>
      </c>
      <c r="C346" t="str">
        <f>IF(INDEX([1]Calculation!$F:$F,ROW())=0,"-",INDEX([1]Calculation!$F:$F,ROW()))</f>
        <v>C+</v>
      </c>
      <c r="D346" t="str">
        <f>INDEX([1]Calculation!$I:$I,ROW())&amp;"  "&amp;INDEX([1]Calculation!$J:$J,ROW())</f>
        <v>783  lv</v>
      </c>
      <c r="E346" s="2" t="str">
        <f>MONTH(INDEX([1]Calculation!$H:$H,ROW()))&amp;"/"&amp;DAY(INDEX([1]Calculation!$H:$H,ROW()))</f>
        <v>10/2</v>
      </c>
      <c r="F346" s="12">
        <f>ROUND(INDEX([1]Calculation!AK:AK,ROW()),1)</f>
        <v>0</v>
      </c>
      <c r="G346" s="8">
        <f>ROUND(INDEX([1]Calculation!K:K,ROW()),0)</f>
        <v>32</v>
      </c>
      <c r="H346" s="8">
        <f>ROUND(INDEX([1]Calculation!L:L,ROW()),0)</f>
        <v>0</v>
      </c>
      <c r="I346" s="8">
        <f>ROUND(INDEX([1]Calculation!M:M,ROW()),0)</f>
        <v>2</v>
      </c>
      <c r="J346" s="8">
        <f>ROUND(INDEX([1]Calculation!N:N,ROW()),0)</f>
        <v>4</v>
      </c>
      <c r="K346" s="8">
        <f>ROUND(INDEX([1]Calculation!O:O,ROW()),0)</f>
        <v>2</v>
      </c>
      <c r="L346" s="8">
        <f>ROUND(INDEX([1]Calculation!P:P,ROW()),0)</f>
        <v>14</v>
      </c>
      <c r="M346" s="8">
        <f>ROUND(INDEX([1]Calculation!Q:Q,ROW()),0)</f>
        <v>1</v>
      </c>
      <c r="N346" s="8">
        <f>ROUND(INDEX([1]Calculation!R:R,ROW()),0)</f>
        <v>22</v>
      </c>
      <c r="O346" s="8">
        <f>ROUND(INDEX([1]Calculation!S:S,ROW()),0)</f>
        <v>2</v>
      </c>
    </row>
    <row r="347" spans="1:15">
      <c r="A347" t="str">
        <f>INDEX([1]Calculation!$E:$E,ROW())</f>
        <v>US</v>
      </c>
      <c r="B347" t="str">
        <f>INDEX([1]Calculation!$C:$C,ROW())</f>
        <v>YouGov</v>
      </c>
      <c r="C347" t="str">
        <f>IF(INDEX([1]Calculation!$F:$F,ROW())=0,"-",INDEX([1]Calculation!$F:$F,ROW()))</f>
        <v>B-</v>
      </c>
      <c r="D347" t="str">
        <f>INDEX([1]Calculation!$I:$I,ROW())&amp;"  "&amp;INDEX([1]Calculation!$J:$J,ROW())</f>
        <v>602  lv</v>
      </c>
      <c r="E347" s="2" t="str">
        <f>MONTH(INDEX([1]Calculation!$H:$H,ROW()))&amp;"/"&amp;DAY(INDEX([1]Calculation!$H:$H,ROW()))</f>
        <v>10/1</v>
      </c>
      <c r="F347" s="12">
        <f>ROUND(INDEX([1]Calculation!AK:AK,ROW()),1)</f>
        <v>0</v>
      </c>
      <c r="G347" s="8">
        <f>ROUND(INDEX([1]Calculation!K:K,ROW()),0)</f>
        <v>22</v>
      </c>
      <c r="H347" s="8">
        <f>ROUND(INDEX([1]Calculation!L:L,ROW()),0)</f>
        <v>0</v>
      </c>
      <c r="I347" s="8">
        <f>ROUND(INDEX([1]Calculation!M:M,ROW()),0)</f>
        <v>2</v>
      </c>
      <c r="J347" s="8">
        <f>ROUND(INDEX([1]Calculation!N:N,ROW()),0)</f>
        <v>7</v>
      </c>
      <c r="K347" s="8">
        <f>ROUND(INDEX([1]Calculation!O:O,ROW()),0)</f>
        <v>1</v>
      </c>
      <c r="L347" s="8">
        <f>ROUND(INDEX([1]Calculation!P:P,ROW()),0)</f>
        <v>14</v>
      </c>
      <c r="M347" s="8">
        <f>ROUND(INDEX([1]Calculation!Q:Q,ROW()),0)</f>
        <v>1</v>
      </c>
      <c r="N347" s="8">
        <f>ROUND(INDEX([1]Calculation!R:R,ROW()),0)</f>
        <v>26</v>
      </c>
      <c r="O347" s="8">
        <f>ROUND(INDEX([1]Calculation!S:S,ROW()),0)</f>
        <v>3</v>
      </c>
    </row>
    <row r="348" spans="1:15">
      <c r="A348" t="str">
        <f>INDEX([1]Calculation!$E:$E,ROW())</f>
        <v>US</v>
      </c>
      <c r="B348" t="str">
        <f>INDEX([1]Calculation!$C:$C,ROW())</f>
        <v>Harris Insights &amp; Analytics</v>
      </c>
      <c r="C348" t="str">
        <f>IF(INDEX([1]Calculation!$F:$F,ROW())=0,"-",INDEX([1]Calculation!$F:$F,ROW()))</f>
        <v>C+</v>
      </c>
      <c r="D348" t="str">
        <f>INDEX([1]Calculation!$I:$I,ROW())&amp;"  "&amp;INDEX([1]Calculation!$J:$J,ROW())</f>
        <v>766  lv</v>
      </c>
      <c r="E348" s="2" t="str">
        <f>MONTH(INDEX([1]Calculation!$H:$H,ROW()))&amp;"/"&amp;DAY(INDEX([1]Calculation!$H:$H,ROW()))</f>
        <v>10/1</v>
      </c>
      <c r="F348" s="12">
        <f>ROUND(INDEX([1]Calculation!AK:AK,ROW()),1)</f>
        <v>0</v>
      </c>
      <c r="G348" s="8">
        <f>ROUND(INDEX([1]Calculation!K:K,ROW()),0)</f>
        <v>35</v>
      </c>
      <c r="H348" s="8">
        <f>ROUND(INDEX([1]Calculation!L:L,ROW()),0)</f>
        <v>0</v>
      </c>
      <c r="I348" s="8">
        <f>ROUND(INDEX([1]Calculation!M:M,ROW()),0)</f>
        <v>2</v>
      </c>
      <c r="J348" s="8">
        <f>ROUND(INDEX([1]Calculation!N:N,ROW()),0)</f>
        <v>4</v>
      </c>
      <c r="K348" s="8">
        <f>ROUND(INDEX([1]Calculation!O:O,ROW()),0)</f>
        <v>2</v>
      </c>
      <c r="L348" s="8">
        <f>ROUND(INDEX([1]Calculation!P:P,ROW()),0)</f>
        <v>13</v>
      </c>
      <c r="M348" s="8">
        <f>ROUND(INDEX([1]Calculation!Q:Q,ROW()),0)</f>
        <v>1</v>
      </c>
      <c r="N348" s="8">
        <f>ROUND(INDEX([1]Calculation!R:R,ROW()),0)</f>
        <v>21</v>
      </c>
      <c r="O348" s="8">
        <f>ROUND(INDEX([1]Calculation!S:S,ROW()),0)</f>
        <v>3</v>
      </c>
    </row>
    <row r="349" spans="1:15">
      <c r="A349" t="str">
        <f>INDEX([1]Calculation!$E:$E,ROW())</f>
        <v>US</v>
      </c>
      <c r="B349" t="str">
        <f>INDEX([1]Calculation!$C:$C,ROW())</f>
        <v>YouGov</v>
      </c>
      <c r="C349" t="str">
        <f>IF(INDEX([1]Calculation!$F:$F,ROW())=0,"-",INDEX([1]Calculation!$F:$F,ROW()))</f>
        <v>B-</v>
      </c>
      <c r="D349" t="str">
        <f>INDEX([1]Calculation!$I:$I,ROW())&amp;"  "&amp;INDEX([1]Calculation!$J:$J,ROW())</f>
        <v>600  rv</v>
      </c>
      <c r="E349" s="2" t="str">
        <f>MONTH(INDEX([1]Calculation!$H:$H,ROW()))&amp;"/"&amp;DAY(INDEX([1]Calculation!$H:$H,ROW()))</f>
        <v>9/30</v>
      </c>
      <c r="F349" s="12">
        <f>ROUND(INDEX([1]Calculation!AK:AK,ROW()),1)</f>
        <v>0</v>
      </c>
      <c r="G349" s="8">
        <f>ROUND(INDEX([1]Calculation!K:K,ROW()),0)</f>
        <v>18</v>
      </c>
      <c r="H349" s="8">
        <f>ROUND(INDEX([1]Calculation!L:L,ROW()),0)</f>
        <v>0</v>
      </c>
      <c r="I349" s="8">
        <f>ROUND(INDEX([1]Calculation!M:M,ROW()),0)</f>
        <v>1</v>
      </c>
      <c r="J349" s="8">
        <f>ROUND(INDEX([1]Calculation!N:N,ROW()),0)</f>
        <v>5</v>
      </c>
      <c r="K349" s="8">
        <f>ROUND(INDEX([1]Calculation!O:O,ROW()),0)</f>
        <v>2</v>
      </c>
      <c r="L349" s="8">
        <f>ROUND(INDEX([1]Calculation!P:P,ROW()),0)</f>
        <v>21</v>
      </c>
      <c r="M349" s="8">
        <f>ROUND(INDEX([1]Calculation!Q:Q,ROW()),0)</f>
        <v>1</v>
      </c>
      <c r="N349" s="8">
        <f>ROUND(INDEX([1]Calculation!R:R,ROW()),0)</f>
        <v>28</v>
      </c>
      <c r="O349" s="8">
        <f>ROUND(INDEX([1]Calculation!S:S,ROW()),0)</f>
        <v>3</v>
      </c>
    </row>
    <row r="350" spans="1:15">
      <c r="A350" t="str">
        <f>INDEX([1]Calculation!$E:$E,ROW())</f>
        <v>South Carolina</v>
      </c>
      <c r="B350" t="str">
        <f>INDEX([1]Calculation!$C:$C,ROW())</f>
        <v>Winthrop University</v>
      </c>
      <c r="C350" t="str">
        <f>IF(INDEX([1]Calculation!$F:$F,ROW())=0,"-",INDEX([1]Calculation!$F:$F,ROW()))</f>
        <v>A/B</v>
      </c>
      <c r="D350" t="str">
        <f>INDEX([1]Calculation!$I:$I,ROW())&amp;"  "&amp;INDEX([1]Calculation!$J:$J,ROW())</f>
        <v>462  rv</v>
      </c>
      <c r="E350" s="2" t="str">
        <f>MONTH(INDEX([1]Calculation!$H:$H,ROW()))&amp;"/"&amp;DAY(INDEX([1]Calculation!$H:$H,ROW()))</f>
        <v>9/30</v>
      </c>
      <c r="F350" s="12">
        <f>ROUND(INDEX([1]Calculation!AK:AK,ROW()),1)</f>
        <v>4.7</v>
      </c>
      <c r="G350" s="8">
        <f>ROUND(INDEX([1]Calculation!K:K,ROW()),0)</f>
        <v>37</v>
      </c>
      <c r="H350" s="8">
        <f>ROUND(INDEX([1]Calculation!L:L,ROW()),0)</f>
        <v>0</v>
      </c>
      <c r="I350" s="8">
        <f>ROUND(INDEX([1]Calculation!M:M,ROW()),0)</f>
        <v>3</v>
      </c>
      <c r="J350" s="8">
        <f>ROUND(INDEX([1]Calculation!N:N,ROW()),0)</f>
        <v>4</v>
      </c>
      <c r="K350" s="8">
        <f>ROUND(INDEX([1]Calculation!O:O,ROW()),0)</f>
        <v>1</v>
      </c>
      <c r="L350" s="8">
        <f>ROUND(INDEX([1]Calculation!P:P,ROW()),0)</f>
        <v>8</v>
      </c>
      <c r="M350" s="8">
        <f>ROUND(INDEX([1]Calculation!Q:Q,ROW()),0)</f>
        <v>2</v>
      </c>
      <c r="N350" s="8">
        <f>ROUND(INDEX([1]Calculation!R:R,ROW()),0)</f>
        <v>17</v>
      </c>
      <c r="O350" s="8">
        <f>ROUND(INDEX([1]Calculation!S:S,ROW()),0)</f>
        <v>2</v>
      </c>
    </row>
    <row r="351" spans="1:15">
      <c r="A351" t="str">
        <f>INDEX([1]Calculation!$E:$E,ROW())</f>
        <v>US</v>
      </c>
      <c r="B351" t="str">
        <f>INDEX([1]Calculation!$C:$C,ROW())</f>
        <v>Ipsos</v>
      </c>
      <c r="C351" t="str">
        <f>IF(INDEX([1]Calculation!$F:$F,ROW())=0,"-",INDEX([1]Calculation!$F:$F,ROW()))</f>
        <v>B-</v>
      </c>
      <c r="D351" t="str">
        <f>INDEX([1]Calculation!$I:$I,ROW())&amp;"  "&amp;INDEX([1]Calculation!$J:$J,ROW())</f>
        <v>1136  rv</v>
      </c>
      <c r="E351" s="2" t="str">
        <f>MONTH(INDEX([1]Calculation!$H:$H,ROW()))&amp;"/"&amp;DAY(INDEX([1]Calculation!$H:$H,ROW()))</f>
        <v>9/30</v>
      </c>
      <c r="F351" s="12">
        <f>ROUND(INDEX([1]Calculation!AK:AK,ROW()),1)</f>
        <v>0</v>
      </c>
      <c r="G351" s="8">
        <f>ROUND(INDEX([1]Calculation!K:K,ROW()),0)</f>
        <v>21</v>
      </c>
      <c r="H351" s="8">
        <f>ROUND(INDEX([1]Calculation!L:L,ROW()),0)</f>
        <v>0</v>
      </c>
      <c r="I351" s="8">
        <f>ROUND(INDEX([1]Calculation!M:M,ROW()),0)</f>
        <v>1</v>
      </c>
      <c r="J351" s="8">
        <f>ROUND(INDEX([1]Calculation!N:N,ROW()),0)</f>
        <v>4</v>
      </c>
      <c r="K351" s="8">
        <f>ROUND(INDEX([1]Calculation!O:O,ROW()),0)</f>
        <v>1</v>
      </c>
      <c r="L351" s="8">
        <f>ROUND(INDEX([1]Calculation!P:P,ROW()),0)</f>
        <v>16</v>
      </c>
      <c r="M351" s="8">
        <f>ROUND(INDEX([1]Calculation!Q:Q,ROW()),0)</f>
        <v>0</v>
      </c>
      <c r="N351" s="8">
        <f>ROUND(INDEX([1]Calculation!R:R,ROW()),0)</f>
        <v>15</v>
      </c>
      <c r="O351" s="8">
        <f>ROUND(INDEX([1]Calculation!S:S,ROW()),0)</f>
        <v>3</v>
      </c>
    </row>
    <row r="352" spans="1:15">
      <c r="A352" t="str">
        <f>INDEX([1]Calculation!$E:$E,ROW())</f>
        <v>US</v>
      </c>
      <c r="B352" t="str">
        <f>INDEX([1]Calculation!$C:$C,ROW())</f>
        <v>Ipsos</v>
      </c>
      <c r="C352" t="str">
        <f>IF(INDEX([1]Calculation!$F:$F,ROW())=0,"-",INDEX([1]Calculation!$F:$F,ROW()))</f>
        <v>B-</v>
      </c>
      <c r="D352" t="str">
        <f>INDEX([1]Calculation!$I:$I,ROW())&amp;"  "&amp;INDEX([1]Calculation!$J:$J,ROW())</f>
        <v>1379  a</v>
      </c>
      <c r="E352" s="2" t="str">
        <f>MONTH(INDEX([1]Calculation!$H:$H,ROW()))&amp;"/"&amp;DAY(INDEX([1]Calculation!$H:$H,ROW()))</f>
        <v>9/30</v>
      </c>
      <c r="F352" s="12">
        <f>ROUND(INDEX([1]Calculation!AK:AK,ROW()),1)</f>
        <v>0</v>
      </c>
      <c r="G352" s="8">
        <f>ROUND(INDEX([1]Calculation!K:K,ROW()),0)</f>
        <v>18</v>
      </c>
      <c r="H352" s="8">
        <f>ROUND(INDEX([1]Calculation!L:L,ROW()),0)</f>
        <v>0</v>
      </c>
      <c r="I352" s="8">
        <f>ROUND(INDEX([1]Calculation!M:M,ROW()),0)</f>
        <v>1</v>
      </c>
      <c r="J352" s="8">
        <f>ROUND(INDEX([1]Calculation!N:N,ROW()),0)</f>
        <v>3</v>
      </c>
      <c r="K352" s="8">
        <f>ROUND(INDEX([1]Calculation!O:O,ROW()),0)</f>
        <v>1</v>
      </c>
      <c r="L352" s="8">
        <f>ROUND(INDEX([1]Calculation!P:P,ROW()),0)</f>
        <v>15</v>
      </c>
      <c r="M352" s="8">
        <f>ROUND(INDEX([1]Calculation!Q:Q,ROW()),0)</f>
        <v>0</v>
      </c>
      <c r="N352" s="8">
        <f>ROUND(INDEX([1]Calculation!R:R,ROW()),0)</f>
        <v>14</v>
      </c>
      <c r="O352" s="8">
        <f>ROUND(INDEX([1]Calculation!S:S,ROW()),0)</f>
        <v>3</v>
      </c>
    </row>
    <row r="353" spans="1:15">
      <c r="A353" t="str">
        <f>INDEX([1]Calculation!$E:$E,ROW())</f>
        <v>US</v>
      </c>
      <c r="B353" t="str">
        <f>INDEX([1]Calculation!$C:$C,ROW())</f>
        <v>Harris Insights &amp; Analytics</v>
      </c>
      <c r="C353" t="str">
        <f>IF(INDEX([1]Calculation!$F:$F,ROW())=0,"-",INDEX([1]Calculation!$F:$F,ROW()))</f>
        <v>C+</v>
      </c>
      <c r="D353" t="str">
        <f>INDEX([1]Calculation!$I:$I,ROW())&amp;"  "&amp;INDEX([1]Calculation!$J:$J,ROW())</f>
        <v>769  lv</v>
      </c>
      <c r="E353" s="2" t="str">
        <f>MONTH(INDEX([1]Calculation!$H:$H,ROW()))&amp;"/"&amp;DAY(INDEX([1]Calculation!$H:$H,ROW()))</f>
        <v>9/30</v>
      </c>
      <c r="F353" s="12">
        <f>ROUND(INDEX([1]Calculation!AK:AK,ROW()),1)</f>
        <v>0</v>
      </c>
      <c r="G353" s="8">
        <f>ROUND(INDEX([1]Calculation!K:K,ROW()),0)</f>
        <v>35</v>
      </c>
      <c r="H353" s="8">
        <f>ROUND(INDEX([1]Calculation!L:L,ROW()),0)</f>
        <v>0</v>
      </c>
      <c r="I353" s="8">
        <f>ROUND(INDEX([1]Calculation!M:M,ROW()),0)</f>
        <v>2</v>
      </c>
      <c r="J353" s="8">
        <f>ROUND(INDEX([1]Calculation!N:N,ROW()),0)</f>
        <v>4</v>
      </c>
      <c r="K353" s="8">
        <f>ROUND(INDEX([1]Calculation!O:O,ROW()),0)</f>
        <v>0</v>
      </c>
      <c r="L353" s="8">
        <f>ROUND(INDEX([1]Calculation!P:P,ROW()),0)</f>
        <v>15</v>
      </c>
      <c r="M353" s="8">
        <f>ROUND(INDEX([1]Calculation!Q:Q,ROW()),0)</f>
        <v>1</v>
      </c>
      <c r="N353" s="8">
        <f>ROUND(INDEX([1]Calculation!R:R,ROW()),0)</f>
        <v>19</v>
      </c>
      <c r="O353" s="8">
        <f>ROUND(INDEX([1]Calculation!S:S,ROW()),0)</f>
        <v>2</v>
      </c>
    </row>
    <row r="354" spans="1:15">
      <c r="A354" t="str">
        <f>INDEX([1]Calculation!$E:$E,ROW())</f>
        <v>US</v>
      </c>
      <c r="B354" t="str">
        <f>INDEX([1]Calculation!$C:$C,ROW())</f>
        <v>Harris Insights &amp; Analytics</v>
      </c>
      <c r="C354" t="str">
        <f>IF(INDEX([1]Calculation!$F:$F,ROW())=0,"-",INDEX([1]Calculation!$F:$F,ROW()))</f>
        <v>C+</v>
      </c>
      <c r="D354" t="str">
        <f>INDEX([1]Calculation!$I:$I,ROW())&amp;"  "&amp;INDEX([1]Calculation!$J:$J,ROW())</f>
        <v>1322  rv</v>
      </c>
      <c r="E354" s="2" t="str">
        <f>MONTH(INDEX([1]Calculation!$H:$H,ROW()))&amp;"/"&amp;DAY(INDEX([1]Calculation!$H:$H,ROW()))</f>
        <v>9/30</v>
      </c>
      <c r="F354" s="12">
        <f>ROUND(INDEX([1]Calculation!AK:AK,ROW()),1)</f>
        <v>0</v>
      </c>
      <c r="G354" s="8">
        <f>ROUND(INDEX([1]Calculation!K:K,ROW()),0)</f>
        <v>30</v>
      </c>
      <c r="H354" s="8">
        <f>ROUND(INDEX([1]Calculation!L:L,ROW()),0)</f>
        <v>0</v>
      </c>
      <c r="I354" s="8">
        <f>ROUND(INDEX([1]Calculation!M:M,ROW()),0)</f>
        <v>2</v>
      </c>
      <c r="J354" s="8">
        <f>ROUND(INDEX([1]Calculation!N:N,ROW()),0)</f>
        <v>4</v>
      </c>
      <c r="K354" s="8">
        <f>ROUND(INDEX([1]Calculation!O:O,ROW()),0)</f>
        <v>0</v>
      </c>
      <c r="L354" s="8">
        <f>ROUND(INDEX([1]Calculation!P:P,ROW()),0)</f>
        <v>16</v>
      </c>
      <c r="M354" s="8">
        <f>ROUND(INDEX([1]Calculation!Q:Q,ROW()),0)</f>
        <v>1</v>
      </c>
      <c r="N354" s="8">
        <f>ROUND(INDEX([1]Calculation!R:R,ROW()),0)</f>
        <v>15</v>
      </c>
      <c r="O354" s="8">
        <f>ROUND(INDEX([1]Calculation!S:S,ROW()),0)</f>
        <v>2</v>
      </c>
    </row>
    <row r="355" spans="1:15">
      <c r="A355" t="str">
        <f>INDEX([1]Calculation!$E:$E,ROW())</f>
        <v>US</v>
      </c>
      <c r="B355" t="str">
        <f>INDEX([1]Calculation!$C:$C,ROW())</f>
        <v>Monmouth University</v>
      </c>
      <c r="C355" t="str">
        <f>IF(INDEX([1]Calculation!$F:$F,ROW())=0,"-",INDEX([1]Calculation!$F:$F,ROW()))</f>
        <v>A+</v>
      </c>
      <c r="D355" t="str">
        <f>INDEX([1]Calculation!$I:$I,ROW())&amp;"  "&amp;INDEX([1]Calculation!$J:$J,ROW())</f>
        <v>434  rv</v>
      </c>
      <c r="E355" s="2" t="str">
        <f>MONTH(INDEX([1]Calculation!$H:$H,ROW()))&amp;"/"&amp;DAY(INDEX([1]Calculation!$H:$H,ROW()))</f>
        <v>9/29</v>
      </c>
      <c r="F355" s="12">
        <f>ROUND(INDEX([1]Calculation!AK:AK,ROW()),1)</f>
        <v>0.1</v>
      </c>
      <c r="G355" s="8">
        <f>ROUND(INDEX([1]Calculation!K:K,ROW()),0)</f>
        <v>25</v>
      </c>
      <c r="H355" s="8">
        <f>ROUND(INDEX([1]Calculation!L:L,ROW()),0)</f>
        <v>0</v>
      </c>
      <c r="I355" s="8">
        <f>ROUND(INDEX([1]Calculation!M:M,ROW()),0)</f>
        <v>1</v>
      </c>
      <c r="J355" s="8">
        <f>ROUND(INDEX([1]Calculation!N:N,ROW()),0)</f>
        <v>5</v>
      </c>
      <c r="K355" s="8">
        <f>ROUND(INDEX([1]Calculation!O:O,ROW()),0)</f>
        <v>1</v>
      </c>
      <c r="L355" s="8">
        <f>ROUND(INDEX([1]Calculation!P:P,ROW()),0)</f>
        <v>15</v>
      </c>
      <c r="M355" s="8">
        <f>ROUND(INDEX([1]Calculation!Q:Q,ROW()),0)</f>
        <v>1</v>
      </c>
      <c r="N355" s="8">
        <f>ROUND(INDEX([1]Calculation!R:R,ROW()),0)</f>
        <v>28</v>
      </c>
      <c r="O355" s="8">
        <f>ROUND(INDEX([1]Calculation!S:S,ROW()),0)</f>
        <v>2</v>
      </c>
    </row>
    <row r="356" spans="1:15">
      <c r="A356" t="str">
        <f>INDEX([1]Calculation!$E:$E,ROW())</f>
        <v>New Hampshire</v>
      </c>
      <c r="B356" t="str">
        <f>INDEX([1]Calculation!$C:$C,ROW())</f>
        <v>St. Anselm</v>
      </c>
      <c r="C356" t="str">
        <f>IF(INDEX([1]Calculation!$F:$F,ROW())=0,"-",INDEX([1]Calculation!$F:$F,ROW()))</f>
        <v>-</v>
      </c>
      <c r="D356" t="str">
        <f>INDEX([1]Calculation!$I:$I,ROW())&amp;"  "&amp;INDEX([1]Calculation!$J:$J,ROW())</f>
        <v>423  lv</v>
      </c>
      <c r="E356" s="2" t="str">
        <f>MONTH(INDEX([1]Calculation!$H:$H,ROW()))&amp;"/"&amp;DAY(INDEX([1]Calculation!$H:$H,ROW()))</f>
        <v>9/29</v>
      </c>
      <c r="F356" s="12">
        <f>ROUND(INDEX([1]Calculation!AK:AK,ROW()),1)</f>
        <v>0.2</v>
      </c>
      <c r="G356" s="8">
        <f>ROUND(INDEX([1]Calculation!K:K,ROW()),0)</f>
        <v>24</v>
      </c>
      <c r="H356" s="8">
        <f>ROUND(INDEX([1]Calculation!L:L,ROW()),0)</f>
        <v>0</v>
      </c>
      <c r="I356" s="8">
        <f>ROUND(INDEX([1]Calculation!M:M,ROW()),0)</f>
        <v>1</v>
      </c>
      <c r="J356" s="8">
        <f>ROUND(INDEX([1]Calculation!N:N,ROW()),0)</f>
        <v>10</v>
      </c>
      <c r="K356" s="8">
        <f>ROUND(INDEX([1]Calculation!O:O,ROW()),0)</f>
        <v>3</v>
      </c>
      <c r="L356" s="8">
        <f>ROUND(INDEX([1]Calculation!P:P,ROW()),0)</f>
        <v>11</v>
      </c>
      <c r="M356" s="8">
        <f>ROUND(INDEX([1]Calculation!Q:Q,ROW()),0)</f>
        <v>2</v>
      </c>
      <c r="N356" s="8">
        <f>ROUND(INDEX([1]Calculation!R:R,ROW()),0)</f>
        <v>25</v>
      </c>
      <c r="O356" s="8">
        <f>ROUND(INDEX([1]Calculation!S:S,ROW()),0)</f>
        <v>2</v>
      </c>
    </row>
    <row r="357" spans="1:15">
      <c r="A357" t="str">
        <f>INDEX([1]Calculation!$E:$E,ROW())</f>
        <v>US</v>
      </c>
      <c r="B357" t="str">
        <f>INDEX([1]Calculation!$C:$C,ROW())</f>
        <v>Morning Consult</v>
      </c>
      <c r="C357" t="str">
        <f>IF(INDEX([1]Calculation!$F:$F,ROW())=0,"-",INDEX([1]Calculation!$F:$F,ROW()))</f>
        <v>B/C</v>
      </c>
      <c r="D357" t="str">
        <f>INDEX([1]Calculation!$I:$I,ROW())&amp;"  "&amp;INDEX([1]Calculation!$J:$J,ROW())</f>
        <v>16274  lv</v>
      </c>
      <c r="E357" s="2" t="str">
        <f>MONTH(INDEX([1]Calculation!$H:$H,ROW()))&amp;"/"&amp;DAY(INDEX([1]Calculation!$H:$H,ROW()))</f>
        <v>9/29</v>
      </c>
      <c r="F357" s="12">
        <f>ROUND(INDEX([1]Calculation!AK:AK,ROW()),1)</f>
        <v>0</v>
      </c>
      <c r="G357" s="8">
        <f>ROUND(INDEX([1]Calculation!K:K,ROW()),0)</f>
        <v>32</v>
      </c>
      <c r="H357" s="8">
        <f>ROUND(INDEX([1]Calculation!L:L,ROW()),0)</f>
        <v>0</v>
      </c>
      <c r="I357" s="8">
        <f>ROUND(INDEX([1]Calculation!M:M,ROW()),0)</f>
        <v>3</v>
      </c>
      <c r="J357" s="8">
        <f>ROUND(INDEX([1]Calculation!N:N,ROW()),0)</f>
        <v>5</v>
      </c>
      <c r="K357" s="8">
        <f>ROUND(INDEX([1]Calculation!O:O,ROW()),0)</f>
        <v>1</v>
      </c>
      <c r="L357" s="8">
        <f>ROUND(INDEX([1]Calculation!P:P,ROW()),0)</f>
        <v>19</v>
      </c>
      <c r="M357" s="8">
        <f>ROUND(INDEX([1]Calculation!Q:Q,ROW()),0)</f>
        <v>1</v>
      </c>
      <c r="N357" s="8">
        <f>ROUND(INDEX([1]Calculation!R:R,ROW()),0)</f>
        <v>21</v>
      </c>
      <c r="O357" s="8">
        <f>ROUND(INDEX([1]Calculation!S:S,ROW()),0)</f>
        <v>3</v>
      </c>
    </row>
    <row r="358" spans="1:15">
      <c r="A358" t="str">
        <f>INDEX([1]Calculation!$E:$E,ROW())</f>
        <v>Arizona</v>
      </c>
      <c r="B358" t="str">
        <f>INDEX([1]Calculation!$C:$C,ROW())</f>
        <v>Change Research</v>
      </c>
      <c r="C358" t="str">
        <f>IF(INDEX([1]Calculation!$F:$F,ROW())=0,"-",INDEX([1]Calculation!$F:$F,ROW()))</f>
        <v>C</v>
      </c>
      <c r="D358" t="str">
        <f>INDEX([1]Calculation!$I:$I,ROW())&amp;"  "&amp;INDEX([1]Calculation!$J:$J,ROW())</f>
        <v>396  lv</v>
      </c>
      <c r="E358" s="2" t="str">
        <f>MONTH(INDEX([1]Calculation!$H:$H,ROW()))&amp;"/"&amp;DAY(INDEX([1]Calculation!$H:$H,ROW()))</f>
        <v>9/28</v>
      </c>
      <c r="F358" s="12">
        <f>ROUND(INDEX([1]Calculation!AK:AK,ROW()),1)</f>
        <v>2</v>
      </c>
      <c r="G358" s="8">
        <f>ROUND(INDEX([1]Calculation!K:K,ROW()),0)</f>
        <v>15</v>
      </c>
      <c r="H358" s="8">
        <f>ROUND(INDEX([1]Calculation!L:L,ROW()),0)</f>
        <v>0</v>
      </c>
      <c r="I358" s="8">
        <f>ROUND(INDEX([1]Calculation!M:M,ROW()),0)</f>
        <v>1</v>
      </c>
      <c r="J358" s="8">
        <f>ROUND(INDEX([1]Calculation!N:N,ROW()),0)</f>
        <v>13</v>
      </c>
      <c r="K358" s="8">
        <f>ROUND(INDEX([1]Calculation!O:O,ROW()),0)</f>
        <v>1</v>
      </c>
      <c r="L358" s="8">
        <f>ROUND(INDEX([1]Calculation!P:P,ROW()),0)</f>
        <v>19</v>
      </c>
      <c r="M358" s="8">
        <f>ROUND(INDEX([1]Calculation!Q:Q,ROW()),0)</f>
        <v>0</v>
      </c>
      <c r="N358" s="8">
        <f>ROUND(INDEX([1]Calculation!R:R,ROW()),0)</f>
        <v>35</v>
      </c>
      <c r="O358" s="8">
        <f>ROUND(INDEX([1]Calculation!S:S,ROW()),0)</f>
        <v>8</v>
      </c>
    </row>
    <row r="359" spans="1:15">
      <c r="A359" t="str">
        <f>INDEX([1]Calculation!$E:$E,ROW())</f>
        <v>US</v>
      </c>
      <c r="B359" t="str">
        <f>INDEX([1]Calculation!$C:$C,ROW())</f>
        <v>Swayable</v>
      </c>
      <c r="C359" t="str">
        <f>IF(INDEX([1]Calculation!$F:$F,ROW())=0,"-",INDEX([1]Calculation!$F:$F,ROW()))</f>
        <v>-</v>
      </c>
      <c r="D359" t="str">
        <f>INDEX([1]Calculation!$I:$I,ROW())&amp;"  "&amp;INDEX([1]Calculation!$J:$J,ROW())</f>
        <v>3140  lv</v>
      </c>
      <c r="E359" s="2" t="str">
        <f>MONTH(INDEX([1]Calculation!$H:$H,ROW()))&amp;"/"&amp;DAY(INDEX([1]Calculation!$H:$H,ROW()))</f>
        <v>9/18</v>
      </c>
      <c r="F359" s="12">
        <f>ROUND(INDEX([1]Calculation!AK:AK,ROW()),1)</f>
        <v>0</v>
      </c>
      <c r="G359" s="8">
        <f>ROUND(INDEX([1]Calculation!K:K,ROW()),0)</f>
        <v>33</v>
      </c>
      <c r="H359" s="8">
        <f>ROUND(INDEX([1]Calculation!L:L,ROW()),0)</f>
        <v>0</v>
      </c>
      <c r="I359" s="8">
        <f>ROUND(INDEX([1]Calculation!M:M,ROW()),0)</f>
        <v>2</v>
      </c>
      <c r="J359" s="8">
        <f>ROUND(INDEX([1]Calculation!N:N,ROW()),0)</f>
        <v>6</v>
      </c>
      <c r="K359" s="8">
        <f>ROUND(INDEX([1]Calculation!O:O,ROW()),0)</f>
        <v>1</v>
      </c>
      <c r="L359" s="8">
        <f>ROUND(INDEX([1]Calculation!P:P,ROW()),0)</f>
        <v>18</v>
      </c>
      <c r="M359" s="8">
        <f>ROUND(INDEX([1]Calculation!Q:Q,ROW()),0)</f>
        <v>1</v>
      </c>
      <c r="N359" s="8">
        <f>ROUND(INDEX([1]Calculation!R:R,ROW()),0)</f>
        <v>16</v>
      </c>
      <c r="O359" s="8">
        <f>ROUND(INDEX([1]Calculation!S:S,ROW()),0)</f>
        <v>2</v>
      </c>
    </row>
    <row r="360" spans="1:15">
      <c r="A360" t="str">
        <f>INDEX([1]Calculation!$E:$E,ROW())</f>
        <v>US</v>
      </c>
      <c r="B360" t="str">
        <f>INDEX([1]Calculation!$C:$C,ROW())</f>
        <v>Swayable</v>
      </c>
      <c r="C360" t="str">
        <f>IF(INDEX([1]Calculation!$F:$F,ROW())=0,"-",INDEX([1]Calculation!$F:$F,ROW()))</f>
        <v>-</v>
      </c>
      <c r="D360" t="str">
        <f>INDEX([1]Calculation!$I:$I,ROW())&amp;"  "&amp;INDEX([1]Calculation!$J:$J,ROW())</f>
        <v>6341  a</v>
      </c>
      <c r="E360" s="2" t="str">
        <f>MONTH(INDEX([1]Calculation!$H:$H,ROW()))&amp;"/"&amp;DAY(INDEX([1]Calculation!$H:$H,ROW()))</f>
        <v>9/18</v>
      </c>
      <c r="F360" s="12">
        <f>ROUND(INDEX([1]Calculation!AK:AK,ROW()),1)</f>
        <v>0</v>
      </c>
      <c r="G360" s="8">
        <f>ROUND(INDEX([1]Calculation!K:K,ROW()),0)</f>
        <v>29</v>
      </c>
      <c r="H360" s="8">
        <f>ROUND(INDEX([1]Calculation!L:L,ROW()),0)</f>
        <v>0</v>
      </c>
      <c r="I360" s="8">
        <f>ROUND(INDEX([1]Calculation!M:M,ROW()),0)</f>
        <v>2</v>
      </c>
      <c r="J360" s="8">
        <f>ROUND(INDEX([1]Calculation!N:N,ROW()),0)</f>
        <v>5</v>
      </c>
      <c r="K360" s="8">
        <f>ROUND(INDEX([1]Calculation!O:O,ROW()),0)</f>
        <v>1</v>
      </c>
      <c r="L360" s="8">
        <f>ROUND(INDEX([1]Calculation!P:P,ROW()),0)</f>
        <v>21</v>
      </c>
      <c r="M360" s="8">
        <f>ROUND(INDEX([1]Calculation!Q:Q,ROW()),0)</f>
        <v>2</v>
      </c>
      <c r="N360" s="8">
        <f>ROUND(INDEX([1]Calculation!R:R,ROW()),0)</f>
        <v>13</v>
      </c>
      <c r="O360" s="8">
        <f>ROUND(INDEX([1]Calculation!S:S,ROW()),0)</f>
        <v>3</v>
      </c>
    </row>
    <row r="361" spans="1:15">
      <c r="A361" t="str">
        <f>INDEX([1]Calculation!$E:$E,ROW())</f>
        <v>US</v>
      </c>
      <c r="B361" t="str">
        <f>INDEX([1]Calculation!$C:$C,ROW())</f>
        <v>Pew Research Center</v>
      </c>
      <c r="C361" t="str">
        <f>IF(INDEX([1]Calculation!$F:$F,ROW())=0,"-",INDEX([1]Calculation!$F:$F,ROW()))</f>
        <v>B/C</v>
      </c>
      <c r="D361" t="str">
        <f>INDEX([1]Calculation!$I:$I,ROW())&amp;"  "&amp;INDEX([1]Calculation!$J:$J,ROW())</f>
        <v>4655  rv</v>
      </c>
      <c r="E361" s="2" t="str">
        <f>MONTH(INDEX([1]Calculation!$H:$H,ROW()))&amp;"/"&amp;DAY(INDEX([1]Calculation!$H:$H,ROW()))</f>
        <v>9/15</v>
      </c>
      <c r="F361" s="12">
        <f>ROUND(INDEX([1]Calculation!AK:AK,ROW()),1)</f>
        <v>0.7</v>
      </c>
      <c r="G361" s="8">
        <f>ROUND(INDEX([1]Calculation!K:K,ROW()),0)</f>
        <v>27</v>
      </c>
      <c r="H361" s="8">
        <f>ROUND(INDEX([1]Calculation!L:L,ROW()),0)</f>
        <v>0</v>
      </c>
      <c r="I361" s="8">
        <f>ROUND(INDEX([1]Calculation!M:M,ROW()),0)</f>
        <v>1</v>
      </c>
      <c r="J361" s="8">
        <f>ROUND(INDEX([1]Calculation!N:N,ROW()),0)</f>
        <v>5</v>
      </c>
      <c r="K361" s="8">
        <f>ROUND(INDEX([1]Calculation!O:O,ROW()),0)</f>
        <v>1</v>
      </c>
      <c r="L361" s="8">
        <f>ROUND(INDEX([1]Calculation!P:P,ROW()),0)</f>
        <v>15</v>
      </c>
      <c r="M361" s="8">
        <f>ROUND(INDEX([1]Calculation!Q:Q,ROW()),0)</f>
        <v>0</v>
      </c>
      <c r="N361" s="8">
        <f>ROUND(INDEX([1]Calculation!R:R,ROW()),0)</f>
        <v>22</v>
      </c>
      <c r="O361" s="8">
        <f>ROUND(INDEX([1]Calculation!S:S,ROW()),0)</f>
        <v>2</v>
      </c>
    </row>
    <row r="362" spans="1:15">
      <c r="A362" t="str">
        <f>INDEX([1]Calculation!$E:$E,ROW())</f>
        <v>US</v>
      </c>
      <c r="B362" t="str">
        <f>INDEX([1]Calculation!$C:$C,ROW())</f>
        <v>Ipsos</v>
      </c>
      <c r="C362" t="str">
        <f>IF(INDEX([1]Calculation!$F:$F,ROW())=0,"-",INDEX([1]Calculation!$F:$F,ROW()))</f>
        <v>B-</v>
      </c>
      <c r="D362" t="str">
        <f>INDEX([1]Calculation!$I:$I,ROW())&amp;"  "&amp;INDEX([1]Calculation!$J:$J,ROW())</f>
        <v>2692  a</v>
      </c>
      <c r="E362" s="2" t="str">
        <f>MONTH(INDEX([1]Calculation!$H:$H,ROW()))&amp;"/"&amp;DAY(INDEX([1]Calculation!$H:$H,ROW()))</f>
        <v>9/20</v>
      </c>
      <c r="F362" s="12">
        <f>ROUND(INDEX([1]Calculation!AK:AK,ROW()),1)</f>
        <v>0</v>
      </c>
      <c r="G362" s="8">
        <f>ROUND(INDEX([1]Calculation!K:K,ROW()),0)</f>
        <v>19</v>
      </c>
      <c r="H362" s="8">
        <f>ROUND(INDEX([1]Calculation!L:L,ROW()),0)</f>
        <v>0</v>
      </c>
      <c r="I362" s="8">
        <f>ROUND(INDEX([1]Calculation!M:M,ROW()),0)</f>
        <v>2</v>
      </c>
      <c r="J362" s="8">
        <f>ROUND(INDEX([1]Calculation!N:N,ROW()),0)</f>
        <v>3</v>
      </c>
      <c r="K362" s="8">
        <f>ROUND(INDEX([1]Calculation!O:O,ROW()),0)</f>
        <v>1</v>
      </c>
      <c r="L362" s="8">
        <f>ROUND(INDEX([1]Calculation!P:P,ROW()),0)</f>
        <v>17</v>
      </c>
      <c r="M362" s="8">
        <f>ROUND(INDEX([1]Calculation!Q:Q,ROW()),0)</f>
        <v>0</v>
      </c>
      <c r="N362" s="8">
        <f>ROUND(INDEX([1]Calculation!R:R,ROW()),0)</f>
        <v>12</v>
      </c>
      <c r="O362" s="8">
        <f>ROUND(INDEX([1]Calculation!S:S,ROW()),0)</f>
        <v>3</v>
      </c>
    </row>
    <row r="363" spans="1:15">
      <c r="A363" t="str">
        <f>INDEX([1]Calculation!$E:$E,ROW())</f>
        <v>US</v>
      </c>
      <c r="B363" t="str">
        <f>INDEX([1]Calculation!$C:$C,ROW())</f>
        <v>Harris Insights &amp; Analytics</v>
      </c>
      <c r="C363" t="str">
        <f>IF(INDEX([1]Calculation!$F:$F,ROW())=0,"-",INDEX([1]Calculation!$F:$F,ROW()))</f>
        <v>C+</v>
      </c>
      <c r="D363" t="str">
        <f>INDEX([1]Calculation!$I:$I,ROW())&amp;"  "&amp;INDEX([1]Calculation!$J:$J,ROW())</f>
        <v>1840  lv</v>
      </c>
      <c r="E363" s="2" t="str">
        <f>MONTH(INDEX([1]Calculation!$H:$H,ROW()))&amp;"/"&amp;DAY(INDEX([1]Calculation!$H:$H,ROW()))</f>
        <v>9/27</v>
      </c>
      <c r="F363" s="12">
        <f>ROUND(INDEX([1]Calculation!AK:AK,ROW()),1)</f>
        <v>0</v>
      </c>
      <c r="G363" s="8">
        <f>ROUND(INDEX([1]Calculation!K:K,ROW()),0)</f>
        <v>33</v>
      </c>
      <c r="H363" s="8">
        <f>ROUND(INDEX([1]Calculation!L:L,ROW()),0)</f>
        <v>0</v>
      </c>
      <c r="I363" s="8">
        <f>ROUND(INDEX([1]Calculation!M:M,ROW()),0)</f>
        <v>2</v>
      </c>
      <c r="J363" s="8">
        <f>ROUND(INDEX([1]Calculation!N:N,ROW()),0)</f>
        <v>5</v>
      </c>
      <c r="K363" s="8">
        <f>ROUND(INDEX([1]Calculation!O:O,ROW()),0)</f>
        <v>1</v>
      </c>
      <c r="L363" s="8">
        <f>ROUND(INDEX([1]Calculation!P:P,ROW()),0)</f>
        <v>15</v>
      </c>
      <c r="M363" s="8">
        <f>ROUND(INDEX([1]Calculation!Q:Q,ROW()),0)</f>
        <v>0</v>
      </c>
      <c r="N363" s="8">
        <f>ROUND(INDEX([1]Calculation!R:R,ROW()),0)</f>
        <v>19</v>
      </c>
      <c r="O363" s="8">
        <f>ROUND(INDEX([1]Calculation!S:S,ROW()),0)</f>
        <v>2</v>
      </c>
    </row>
    <row r="364" spans="1:15">
      <c r="A364" t="str">
        <f>INDEX([1]Calculation!$E:$E,ROW())</f>
        <v>US</v>
      </c>
      <c r="B364" t="str">
        <f>INDEX([1]Calculation!$C:$C,ROW())</f>
        <v>Harris Insights &amp; Analytics</v>
      </c>
      <c r="C364" t="str">
        <f>IF(INDEX([1]Calculation!$F:$F,ROW())=0,"-",INDEX([1]Calculation!$F:$F,ROW()))</f>
        <v>C+</v>
      </c>
      <c r="D364" t="str">
        <f>INDEX([1]Calculation!$I:$I,ROW())&amp;"  "&amp;INDEX([1]Calculation!$J:$J,ROW())</f>
        <v>3100  rv</v>
      </c>
      <c r="E364" s="2" t="str">
        <f>MONTH(INDEX([1]Calculation!$H:$H,ROW()))&amp;"/"&amp;DAY(INDEX([1]Calculation!$H:$H,ROW()))</f>
        <v>9/27</v>
      </c>
      <c r="F364" s="12">
        <f>ROUND(INDEX([1]Calculation!AK:AK,ROW()),1)</f>
        <v>0</v>
      </c>
      <c r="G364" s="8">
        <f>ROUND(INDEX([1]Calculation!K:K,ROW()),0)</f>
        <v>28</v>
      </c>
      <c r="H364" s="8">
        <f>ROUND(INDEX([1]Calculation!L:L,ROW()),0)</f>
        <v>0</v>
      </c>
      <c r="I364" s="8">
        <f>ROUND(INDEX([1]Calculation!M:M,ROW()),0)</f>
        <v>2</v>
      </c>
      <c r="J364" s="8">
        <f>ROUND(INDEX([1]Calculation!N:N,ROW()),0)</f>
        <v>4</v>
      </c>
      <c r="K364" s="8">
        <f>ROUND(INDEX([1]Calculation!O:O,ROW()),0)</f>
        <v>1</v>
      </c>
      <c r="L364" s="8">
        <f>ROUND(INDEX([1]Calculation!P:P,ROW()),0)</f>
        <v>15</v>
      </c>
      <c r="M364" s="8">
        <f>ROUND(INDEX([1]Calculation!Q:Q,ROW()),0)</f>
        <v>1</v>
      </c>
      <c r="N364" s="8">
        <f>ROUND(INDEX([1]Calculation!R:R,ROW()),0)</f>
        <v>15</v>
      </c>
      <c r="O364" s="8">
        <f>ROUND(INDEX([1]Calculation!S:S,ROW()),0)</f>
        <v>2</v>
      </c>
    </row>
    <row r="365" spans="1:15">
      <c r="A365" t="str">
        <f>INDEX([1]Calculation!$E:$E,ROW())</f>
        <v>US</v>
      </c>
      <c r="B365" t="str">
        <f>INDEX([1]Calculation!$C:$C,ROW())</f>
        <v>Harris Insights &amp; Analytics</v>
      </c>
      <c r="C365" t="str">
        <f>IF(INDEX([1]Calculation!$F:$F,ROW())=0,"-",INDEX([1]Calculation!$F:$F,ROW()))</f>
        <v>C+</v>
      </c>
      <c r="D365" t="str">
        <f>INDEX([1]Calculation!$I:$I,ROW())&amp;"  "&amp;INDEX([1]Calculation!$J:$J,ROW())</f>
        <v>772  lv</v>
      </c>
      <c r="E365" s="2" t="str">
        <f>MONTH(INDEX([1]Calculation!$H:$H,ROW()))&amp;"/"&amp;DAY(INDEX([1]Calculation!$H:$H,ROW()))</f>
        <v>9/27</v>
      </c>
      <c r="F365" s="12">
        <f>ROUND(INDEX([1]Calculation!AK:AK,ROW()),1)</f>
        <v>0</v>
      </c>
      <c r="G365" s="8">
        <f>ROUND(INDEX([1]Calculation!K:K,ROW()),0)</f>
        <v>33</v>
      </c>
      <c r="H365" s="8">
        <f>ROUND(INDEX([1]Calculation!L:L,ROW()),0)</f>
        <v>0</v>
      </c>
      <c r="I365" s="8">
        <f>ROUND(INDEX([1]Calculation!M:M,ROW()),0)</f>
        <v>3</v>
      </c>
      <c r="J365" s="8">
        <f>ROUND(INDEX([1]Calculation!N:N,ROW()),0)</f>
        <v>5</v>
      </c>
      <c r="K365" s="8">
        <f>ROUND(INDEX([1]Calculation!O:O,ROW()),0)</f>
        <v>2</v>
      </c>
      <c r="L365" s="8">
        <f>ROUND(INDEX([1]Calculation!P:P,ROW()),0)</f>
        <v>13</v>
      </c>
      <c r="M365" s="8">
        <f>ROUND(INDEX([1]Calculation!Q:Q,ROW()),0)</f>
        <v>1</v>
      </c>
      <c r="N365" s="8">
        <f>ROUND(INDEX([1]Calculation!R:R,ROW()),0)</f>
        <v>19</v>
      </c>
      <c r="O365" s="8">
        <f>ROUND(INDEX([1]Calculation!S:S,ROW()),0)</f>
        <v>1</v>
      </c>
    </row>
    <row r="366" spans="1:15">
      <c r="A366" t="str">
        <f>INDEX([1]Calculation!$E:$E,ROW())</f>
        <v>US</v>
      </c>
      <c r="B366" t="str">
        <f>INDEX([1]Calculation!$C:$C,ROW())</f>
        <v>Harris Insights &amp; Analytics</v>
      </c>
      <c r="C366" t="str">
        <f>IF(INDEX([1]Calculation!$F:$F,ROW())=0,"-",INDEX([1]Calculation!$F:$F,ROW()))</f>
        <v>C+</v>
      </c>
      <c r="D366" t="str">
        <f>INDEX([1]Calculation!$I:$I,ROW())&amp;"  "&amp;INDEX([1]Calculation!$J:$J,ROW())</f>
        <v>1309  rv</v>
      </c>
      <c r="E366" s="2" t="str">
        <f>MONTH(INDEX([1]Calculation!$H:$H,ROW()))&amp;"/"&amp;DAY(INDEX([1]Calculation!$H:$H,ROW()))</f>
        <v>9/27</v>
      </c>
      <c r="F366" s="12">
        <f>ROUND(INDEX([1]Calculation!AK:AK,ROW()),1)</f>
        <v>0</v>
      </c>
      <c r="G366" s="8">
        <f>ROUND(INDEX([1]Calculation!K:K,ROW()),0)</f>
        <v>28</v>
      </c>
      <c r="H366" s="8">
        <f>ROUND(INDEX([1]Calculation!L:L,ROW()),0)</f>
        <v>0</v>
      </c>
      <c r="I366" s="8">
        <f>ROUND(INDEX([1]Calculation!M:M,ROW()),0)</f>
        <v>3</v>
      </c>
      <c r="J366" s="8">
        <f>ROUND(INDEX([1]Calculation!N:N,ROW()),0)</f>
        <v>4</v>
      </c>
      <c r="K366" s="8">
        <f>ROUND(INDEX([1]Calculation!O:O,ROW()),0)</f>
        <v>2</v>
      </c>
      <c r="L366" s="8">
        <f>ROUND(INDEX([1]Calculation!P:P,ROW()),0)</f>
        <v>13</v>
      </c>
      <c r="M366" s="8">
        <f>ROUND(INDEX([1]Calculation!Q:Q,ROW()),0)</f>
        <v>1</v>
      </c>
      <c r="N366" s="8">
        <f>ROUND(INDEX([1]Calculation!R:R,ROW()),0)</f>
        <v>15</v>
      </c>
      <c r="O366" s="8">
        <f>ROUND(INDEX([1]Calculation!S:S,ROW()),0)</f>
        <v>2</v>
      </c>
    </row>
    <row r="367" spans="1:15">
      <c r="A367" t="str">
        <f>INDEX([1]Calculation!$E:$E,ROW())</f>
        <v>Nevada</v>
      </c>
      <c r="B367" t="str">
        <f>INDEX([1]Calculation!$C:$C,ROW())</f>
        <v>SSRS</v>
      </c>
      <c r="C367" t="str">
        <f>IF(INDEX([1]Calculation!$F:$F,ROW())=0,"-",INDEX([1]Calculation!$F:$F,ROW()))</f>
        <v>A/B</v>
      </c>
      <c r="D367" t="str">
        <f>INDEX([1]Calculation!$I:$I,ROW())&amp;"  "&amp;INDEX([1]Calculation!$J:$J,ROW())</f>
        <v>324  lv</v>
      </c>
      <c r="E367" s="2" t="str">
        <f>MONTH(INDEX([1]Calculation!$H:$H,ROW()))&amp;"/"&amp;DAY(INDEX([1]Calculation!$H:$H,ROW()))</f>
        <v>9/26</v>
      </c>
      <c r="F367" s="12">
        <f>ROUND(INDEX([1]Calculation!AK:AK,ROW()),1)</f>
        <v>4.2</v>
      </c>
      <c r="G367" s="8">
        <f>ROUND(INDEX([1]Calculation!K:K,ROW()),0)</f>
        <v>22</v>
      </c>
      <c r="H367" s="8">
        <f>ROUND(INDEX([1]Calculation!L:L,ROW()),0)</f>
        <v>0</v>
      </c>
      <c r="I367" s="8">
        <f>ROUND(INDEX([1]Calculation!M:M,ROW()),0)</f>
        <v>2</v>
      </c>
      <c r="J367" s="8">
        <f>ROUND(INDEX([1]Calculation!N:N,ROW()),0)</f>
        <v>4</v>
      </c>
      <c r="K367" s="8">
        <f>ROUND(INDEX([1]Calculation!O:O,ROW()),0)</f>
        <v>1</v>
      </c>
      <c r="L367" s="8">
        <f>ROUND(INDEX([1]Calculation!P:P,ROW()),0)</f>
        <v>22</v>
      </c>
      <c r="M367" s="8">
        <f>ROUND(INDEX([1]Calculation!Q:Q,ROW()),0)</f>
        <v>4</v>
      </c>
      <c r="N367" s="8">
        <f>ROUND(INDEX([1]Calculation!R:R,ROW()),0)</f>
        <v>18</v>
      </c>
      <c r="O367" s="8">
        <f>ROUND(INDEX([1]Calculation!S:S,ROW()),0)</f>
        <v>3</v>
      </c>
    </row>
    <row r="368" spans="1:15">
      <c r="A368" t="str">
        <f>INDEX([1]Calculation!$E:$E,ROW())</f>
        <v>South Carolina</v>
      </c>
      <c r="B368" t="str">
        <f>INDEX([1]Calculation!$C:$C,ROW())</f>
        <v>SSRS</v>
      </c>
      <c r="C368" t="str">
        <f>IF(INDEX([1]Calculation!$F:$F,ROW())=0,"-",INDEX([1]Calculation!$F:$F,ROW()))</f>
        <v>A/B</v>
      </c>
      <c r="D368" t="str">
        <f>INDEX([1]Calculation!$I:$I,ROW())&amp;"  "&amp;INDEX([1]Calculation!$J:$J,ROW())</f>
        <v>406  lv</v>
      </c>
      <c r="E368" s="2" t="str">
        <f>MONTH(INDEX([1]Calculation!$H:$H,ROW()))&amp;"/"&amp;DAY(INDEX([1]Calculation!$H:$H,ROW()))</f>
        <v>9/26</v>
      </c>
      <c r="F368" s="12">
        <f>ROUND(INDEX([1]Calculation!AK:AK,ROW()),1)</f>
        <v>4.7</v>
      </c>
      <c r="G368" s="8">
        <f>ROUND(INDEX([1]Calculation!K:K,ROW()),0)</f>
        <v>37</v>
      </c>
      <c r="H368" s="8">
        <f>ROUND(INDEX([1]Calculation!L:L,ROW()),0)</f>
        <v>0</v>
      </c>
      <c r="I368" s="8">
        <f>ROUND(INDEX([1]Calculation!M:M,ROW()),0)</f>
        <v>2</v>
      </c>
      <c r="J368" s="8">
        <f>ROUND(INDEX([1]Calculation!N:N,ROW()),0)</f>
        <v>4</v>
      </c>
      <c r="K368" s="8">
        <f>ROUND(INDEX([1]Calculation!O:O,ROW()),0)</f>
        <v>1</v>
      </c>
      <c r="L368" s="8">
        <f>ROUND(INDEX([1]Calculation!P:P,ROW()),0)</f>
        <v>11</v>
      </c>
      <c r="M368" s="8">
        <f>ROUND(INDEX([1]Calculation!Q:Q,ROW()),0)</f>
        <v>3</v>
      </c>
      <c r="N368" s="8">
        <f>ROUND(INDEX([1]Calculation!R:R,ROW()),0)</f>
        <v>16</v>
      </c>
      <c r="O368" s="8">
        <f>ROUND(INDEX([1]Calculation!S:S,ROW()),0)</f>
        <v>0</v>
      </c>
    </row>
    <row r="369" spans="1:15">
      <c r="A369" t="str">
        <f>INDEX([1]Calculation!$E:$E,ROW())</f>
        <v>US</v>
      </c>
      <c r="B369" t="str">
        <f>INDEX([1]Calculation!$C:$C,ROW())</f>
        <v>Harris Insights &amp; Analytics</v>
      </c>
      <c r="C369" t="str">
        <f>IF(INDEX([1]Calculation!$F:$F,ROW())=0,"-",INDEX([1]Calculation!$F:$F,ROW()))</f>
        <v>C+</v>
      </c>
      <c r="D369" t="str">
        <f>INDEX([1]Calculation!$I:$I,ROW())&amp;"  "&amp;INDEX([1]Calculation!$J:$J,ROW())</f>
        <v>801  lv</v>
      </c>
      <c r="E369" s="2" t="str">
        <f>MONTH(INDEX([1]Calculation!$H:$H,ROW()))&amp;"/"&amp;DAY(INDEX([1]Calculation!$H:$H,ROW()))</f>
        <v>9/26</v>
      </c>
      <c r="F369" s="12">
        <f>ROUND(INDEX([1]Calculation!AK:AK,ROW()),1)</f>
        <v>0</v>
      </c>
      <c r="G369" s="8">
        <f>ROUND(INDEX([1]Calculation!K:K,ROW()),0)</f>
        <v>31</v>
      </c>
      <c r="H369" s="8">
        <f>ROUND(INDEX([1]Calculation!L:L,ROW()),0)</f>
        <v>0</v>
      </c>
      <c r="I369" s="8">
        <f>ROUND(INDEX([1]Calculation!M:M,ROW()),0)</f>
        <v>3</v>
      </c>
      <c r="J369" s="8">
        <f>ROUND(INDEX([1]Calculation!N:N,ROW()),0)</f>
        <v>5</v>
      </c>
      <c r="K369" s="8">
        <f>ROUND(INDEX([1]Calculation!O:O,ROW()),0)</f>
        <v>2</v>
      </c>
      <c r="L369" s="8">
        <f>ROUND(INDEX([1]Calculation!P:P,ROW()),0)</f>
        <v>13</v>
      </c>
      <c r="M369" s="8">
        <f>ROUND(INDEX([1]Calculation!Q:Q,ROW()),0)</f>
        <v>0</v>
      </c>
      <c r="N369" s="8">
        <f>ROUND(INDEX([1]Calculation!R:R,ROW()),0)</f>
        <v>20</v>
      </c>
      <c r="O369" s="8">
        <f>ROUND(INDEX([1]Calculation!S:S,ROW()),0)</f>
        <v>2</v>
      </c>
    </row>
    <row r="370" spans="1:15">
      <c r="A370" t="str">
        <f>INDEX([1]Calculation!$E:$E,ROW())</f>
        <v>US</v>
      </c>
      <c r="B370" t="str">
        <f>INDEX([1]Calculation!$C:$C,ROW())</f>
        <v>Harris Insights &amp; Analytics</v>
      </c>
      <c r="C370" t="str">
        <f>IF(INDEX([1]Calculation!$F:$F,ROW())=0,"-",INDEX([1]Calculation!$F:$F,ROW()))</f>
        <v>C+</v>
      </c>
      <c r="D370" t="str">
        <f>INDEX([1]Calculation!$I:$I,ROW())&amp;"  "&amp;INDEX([1]Calculation!$J:$J,ROW())</f>
        <v>1335  rv</v>
      </c>
      <c r="E370" s="2" t="str">
        <f>MONTH(INDEX([1]Calculation!$H:$H,ROW()))&amp;"/"&amp;DAY(INDEX([1]Calculation!$H:$H,ROW()))</f>
        <v>9/26</v>
      </c>
      <c r="F370" s="12">
        <f>ROUND(INDEX([1]Calculation!AK:AK,ROW()),1)</f>
        <v>0</v>
      </c>
      <c r="G370" s="8">
        <f>ROUND(INDEX([1]Calculation!K:K,ROW()),0)</f>
        <v>28</v>
      </c>
      <c r="H370" s="8">
        <f>ROUND(INDEX([1]Calculation!L:L,ROW()),0)</f>
        <v>0</v>
      </c>
      <c r="I370" s="8">
        <f>ROUND(INDEX([1]Calculation!M:M,ROW()),0)</f>
        <v>3</v>
      </c>
      <c r="J370" s="8">
        <f>ROUND(INDEX([1]Calculation!N:N,ROW()),0)</f>
        <v>3</v>
      </c>
      <c r="K370" s="8">
        <f>ROUND(INDEX([1]Calculation!O:O,ROW()),0)</f>
        <v>1</v>
      </c>
      <c r="L370" s="8">
        <f>ROUND(INDEX([1]Calculation!P:P,ROW()),0)</f>
        <v>14</v>
      </c>
      <c r="M370" s="8">
        <f>ROUND(INDEX([1]Calculation!Q:Q,ROW()),0)</f>
        <v>0</v>
      </c>
      <c r="N370" s="8">
        <f>ROUND(INDEX([1]Calculation!R:R,ROW()),0)</f>
        <v>15</v>
      </c>
      <c r="O370" s="8">
        <f>ROUND(INDEX([1]Calculation!S:S,ROW()),0)</f>
        <v>2</v>
      </c>
    </row>
    <row r="371" spans="1:15">
      <c r="A371" t="str">
        <f>INDEX([1]Calculation!$E:$E,ROW())</f>
        <v>California</v>
      </c>
      <c r="B371" t="str">
        <f>INDEX([1]Calculation!$C:$C,ROW())</f>
        <v>Public Policy Institute of California</v>
      </c>
      <c r="C371" t="str">
        <f>IF(INDEX([1]Calculation!$F:$F,ROW())=0,"-",INDEX([1]Calculation!$F:$F,ROW()))</f>
        <v>A/B</v>
      </c>
      <c r="D371" t="str">
        <f>INDEX([1]Calculation!$I:$I,ROW())&amp;"  "&amp;INDEX([1]Calculation!$J:$J,ROW())</f>
        <v>692  lv</v>
      </c>
      <c r="E371" s="2" t="str">
        <f>MONTH(INDEX([1]Calculation!$H:$H,ROW()))&amp;"/"&amp;DAY(INDEX([1]Calculation!$H:$H,ROW()))</f>
        <v>9/25</v>
      </c>
      <c r="F371" s="12">
        <f>ROUND(INDEX([1]Calculation!AK:AK,ROW()),1)</f>
        <v>0.2</v>
      </c>
      <c r="G371" s="8">
        <f>ROUND(INDEX([1]Calculation!K:K,ROW()),0)</f>
        <v>22</v>
      </c>
      <c r="H371" s="8">
        <f>ROUND(INDEX([1]Calculation!L:L,ROW()),0)</f>
        <v>0</v>
      </c>
      <c r="I371" s="8">
        <f>ROUND(INDEX([1]Calculation!M:M,ROW()),0)</f>
        <v>2</v>
      </c>
      <c r="J371" s="8">
        <f>ROUND(INDEX([1]Calculation!N:N,ROW()),0)</f>
        <v>6</v>
      </c>
      <c r="K371" s="8">
        <f>ROUND(INDEX([1]Calculation!O:O,ROW()),0)</f>
        <v>1</v>
      </c>
      <c r="L371" s="8">
        <f>ROUND(INDEX([1]Calculation!P:P,ROW()),0)</f>
        <v>21</v>
      </c>
      <c r="M371" s="8">
        <f>ROUND(INDEX([1]Calculation!Q:Q,ROW()),0)</f>
        <v>1</v>
      </c>
      <c r="N371" s="8">
        <f>ROUND(INDEX([1]Calculation!R:R,ROW()),0)</f>
        <v>23</v>
      </c>
      <c r="O371" s="8">
        <f>ROUND(INDEX([1]Calculation!S:S,ROW()),0)</f>
        <v>3</v>
      </c>
    </row>
    <row r="372" spans="1:15">
      <c r="A372" t="str">
        <f>INDEX([1]Calculation!$E:$E,ROW())</f>
        <v>US</v>
      </c>
      <c r="B372" t="str">
        <f>INDEX([1]Calculation!$C:$C,ROW())</f>
        <v>Harris Insights &amp; Analytics</v>
      </c>
      <c r="C372" t="str">
        <f>IF(INDEX([1]Calculation!$F:$F,ROW())=0,"-",INDEX([1]Calculation!$F:$F,ROW()))</f>
        <v>C+</v>
      </c>
      <c r="D372" t="str">
        <f>INDEX([1]Calculation!$I:$I,ROW())&amp;"  "&amp;INDEX([1]Calculation!$J:$J,ROW())</f>
        <v>816  lv</v>
      </c>
      <c r="E372" s="2" t="str">
        <f>MONTH(INDEX([1]Calculation!$H:$H,ROW()))&amp;"/"&amp;DAY(INDEX([1]Calculation!$H:$H,ROW()))</f>
        <v>9/25</v>
      </c>
      <c r="F372" s="12">
        <f>ROUND(INDEX([1]Calculation!AK:AK,ROW()),1)</f>
        <v>0</v>
      </c>
      <c r="G372" s="8">
        <f>ROUND(INDEX([1]Calculation!K:K,ROW()),0)</f>
        <v>32</v>
      </c>
      <c r="H372" s="8">
        <f>ROUND(INDEX([1]Calculation!L:L,ROW()),0)</f>
        <v>0</v>
      </c>
      <c r="I372" s="8">
        <f>ROUND(INDEX([1]Calculation!M:M,ROW()),0)</f>
        <v>3</v>
      </c>
      <c r="J372" s="8">
        <f>ROUND(INDEX([1]Calculation!N:N,ROW()),0)</f>
        <v>4</v>
      </c>
      <c r="K372" s="8">
        <f>ROUND(INDEX([1]Calculation!O:O,ROW()),0)</f>
        <v>2</v>
      </c>
      <c r="L372" s="8">
        <f>ROUND(INDEX([1]Calculation!P:P,ROW()),0)</f>
        <v>13</v>
      </c>
      <c r="M372" s="8">
        <f>ROUND(INDEX([1]Calculation!Q:Q,ROW()),0)</f>
        <v>0</v>
      </c>
      <c r="N372" s="8">
        <f>ROUND(INDEX([1]Calculation!R:R,ROW()),0)</f>
        <v>21</v>
      </c>
      <c r="O372" s="8">
        <f>ROUND(INDEX([1]Calculation!S:S,ROW()),0)</f>
        <v>2</v>
      </c>
    </row>
    <row r="373" spans="1:15">
      <c r="A373" t="str">
        <f>INDEX([1]Calculation!$E:$E,ROW())</f>
        <v>US</v>
      </c>
      <c r="B373" t="str">
        <f>INDEX([1]Calculation!$C:$C,ROW())</f>
        <v>Harris Insights &amp; Analytics</v>
      </c>
      <c r="C373" t="str">
        <f>IF(INDEX([1]Calculation!$F:$F,ROW())=0,"-",INDEX([1]Calculation!$F:$F,ROW()))</f>
        <v>C+</v>
      </c>
      <c r="D373" t="str">
        <f>INDEX([1]Calculation!$I:$I,ROW())&amp;"  "&amp;INDEX([1]Calculation!$J:$J,ROW())</f>
        <v>1332  rv</v>
      </c>
      <c r="E373" s="2" t="str">
        <f>MONTH(INDEX([1]Calculation!$H:$H,ROW()))&amp;"/"&amp;DAY(INDEX([1]Calculation!$H:$H,ROW()))</f>
        <v>9/25</v>
      </c>
      <c r="F373" s="12">
        <f>ROUND(INDEX([1]Calculation!AK:AK,ROW()),1)</f>
        <v>0</v>
      </c>
      <c r="G373" s="8">
        <f>ROUND(INDEX([1]Calculation!K:K,ROW()),0)</f>
        <v>29</v>
      </c>
      <c r="H373" s="8">
        <f>ROUND(INDEX([1]Calculation!L:L,ROW()),0)</f>
        <v>0</v>
      </c>
      <c r="I373" s="8">
        <f>ROUND(INDEX([1]Calculation!M:M,ROW()),0)</f>
        <v>2</v>
      </c>
      <c r="J373" s="8">
        <f>ROUND(INDEX([1]Calculation!N:N,ROW()),0)</f>
        <v>3</v>
      </c>
      <c r="K373" s="8">
        <f>ROUND(INDEX([1]Calculation!O:O,ROW()),0)</f>
        <v>1</v>
      </c>
      <c r="L373" s="8">
        <f>ROUND(INDEX([1]Calculation!P:P,ROW()),0)</f>
        <v>15</v>
      </c>
      <c r="M373" s="8">
        <f>ROUND(INDEX([1]Calculation!Q:Q,ROW()),0)</f>
        <v>0</v>
      </c>
      <c r="N373" s="8">
        <f>ROUND(INDEX([1]Calculation!R:R,ROW()),0)</f>
        <v>16</v>
      </c>
      <c r="O373" s="8">
        <f>ROUND(INDEX([1]Calculation!S:S,ROW()),0)</f>
        <v>2</v>
      </c>
    </row>
    <row r="374" spans="1:15">
      <c r="A374" t="str">
        <f>INDEX([1]Calculation!$E:$E,ROW())</f>
        <v>US</v>
      </c>
      <c r="B374" t="str">
        <f>INDEX([1]Calculation!$C:$C,ROW())</f>
        <v>Harris Insights &amp; Analytics</v>
      </c>
      <c r="C374" t="str">
        <f>IF(INDEX([1]Calculation!$F:$F,ROW())=0,"-",INDEX([1]Calculation!$F:$F,ROW()))</f>
        <v>C+</v>
      </c>
      <c r="D374" t="str">
        <f>INDEX([1]Calculation!$I:$I,ROW())&amp;"  "&amp;INDEX([1]Calculation!$J:$J,ROW())</f>
        <v>693  rv</v>
      </c>
      <c r="E374" s="2" t="str">
        <f>MONTH(INDEX([1]Calculation!$H:$H,ROW()))&amp;"/"&amp;DAY(INDEX([1]Calculation!$H:$H,ROW()))</f>
        <v>9/24</v>
      </c>
      <c r="F374" s="12">
        <f>ROUND(INDEX([1]Calculation!AK:AK,ROW()),1)</f>
        <v>0</v>
      </c>
      <c r="G374" s="8">
        <f>ROUND(INDEX([1]Calculation!K:K,ROW()),0)</f>
        <v>28</v>
      </c>
      <c r="H374" s="8">
        <f>ROUND(INDEX([1]Calculation!L:L,ROW()),0)</f>
        <v>0</v>
      </c>
      <c r="I374" s="8">
        <f>ROUND(INDEX([1]Calculation!M:M,ROW()),0)</f>
        <v>2</v>
      </c>
      <c r="J374" s="8">
        <f>ROUND(INDEX([1]Calculation!N:N,ROW()),0)</f>
        <v>3</v>
      </c>
      <c r="K374" s="8">
        <f>ROUND(INDEX([1]Calculation!O:O,ROW()),0)</f>
        <v>1</v>
      </c>
      <c r="L374" s="8">
        <f>ROUND(INDEX([1]Calculation!P:P,ROW()),0)</f>
        <v>16</v>
      </c>
      <c r="M374" s="8">
        <f>ROUND(INDEX([1]Calculation!Q:Q,ROW()),0)</f>
        <v>2</v>
      </c>
      <c r="N374" s="8">
        <f>ROUND(INDEX([1]Calculation!R:R,ROW()),0)</f>
        <v>17</v>
      </c>
      <c r="O374" s="8">
        <f>ROUND(INDEX([1]Calculation!S:S,ROW()),0)</f>
        <v>3</v>
      </c>
    </row>
    <row r="375" spans="1:15">
      <c r="A375" t="str">
        <f>INDEX([1]Calculation!$E:$E,ROW())</f>
        <v>US</v>
      </c>
      <c r="B375" t="str">
        <f>INDEX([1]Calculation!$C:$C,ROW())</f>
        <v>YouGov</v>
      </c>
      <c r="C375" t="str">
        <f>IF(INDEX([1]Calculation!$F:$F,ROW())=0,"-",INDEX([1]Calculation!$F:$F,ROW()))</f>
        <v>B-</v>
      </c>
      <c r="D375" t="str">
        <f>INDEX([1]Calculation!$I:$I,ROW())&amp;"  "&amp;INDEX([1]Calculation!$J:$J,ROW())</f>
        <v>608  lv</v>
      </c>
      <c r="E375" s="2" t="str">
        <f>MONTH(INDEX([1]Calculation!$H:$H,ROW()))&amp;"/"&amp;DAY(INDEX([1]Calculation!$H:$H,ROW()))</f>
        <v>9/24</v>
      </c>
      <c r="F375" s="12">
        <f>ROUND(INDEX([1]Calculation!AK:AK,ROW()),1)</f>
        <v>0</v>
      </c>
      <c r="G375" s="8">
        <f>ROUND(INDEX([1]Calculation!K:K,ROW()),0)</f>
        <v>25</v>
      </c>
      <c r="H375" s="8">
        <f>ROUND(INDEX([1]Calculation!L:L,ROW()),0)</f>
        <v>0</v>
      </c>
      <c r="I375" s="8">
        <f>ROUND(INDEX([1]Calculation!M:M,ROW()),0)</f>
        <v>0</v>
      </c>
      <c r="J375" s="8">
        <f>ROUND(INDEX([1]Calculation!N:N,ROW()),0)</f>
        <v>7</v>
      </c>
      <c r="K375" s="8">
        <f>ROUND(INDEX([1]Calculation!O:O,ROW()),0)</f>
        <v>1</v>
      </c>
      <c r="L375" s="8">
        <f>ROUND(INDEX([1]Calculation!P:P,ROW()),0)</f>
        <v>16</v>
      </c>
      <c r="M375" s="8">
        <f>ROUND(INDEX([1]Calculation!Q:Q,ROW()),0)</f>
        <v>0</v>
      </c>
      <c r="N375" s="8">
        <f>ROUND(INDEX([1]Calculation!R:R,ROW()),0)</f>
        <v>25</v>
      </c>
      <c r="O375" s="8">
        <f>ROUND(INDEX([1]Calculation!S:S,ROW()),0)</f>
        <v>2</v>
      </c>
    </row>
    <row r="376" spans="1:15">
      <c r="A376" t="str">
        <f>INDEX([1]Calculation!$E:$E,ROW())</f>
        <v>US</v>
      </c>
      <c r="B376" t="str">
        <f>INDEX([1]Calculation!$C:$C,ROW())</f>
        <v>Ipsos</v>
      </c>
      <c r="C376" t="str">
        <f>IF(INDEX([1]Calculation!$F:$F,ROW())=0,"-",INDEX([1]Calculation!$F:$F,ROW()))</f>
        <v>B-</v>
      </c>
      <c r="D376" t="str">
        <f>INDEX([1]Calculation!$I:$I,ROW())&amp;"  "&amp;INDEX([1]Calculation!$J:$J,ROW())</f>
        <v>495  rv</v>
      </c>
      <c r="E376" s="2" t="str">
        <f>MONTH(INDEX([1]Calculation!$H:$H,ROW()))&amp;"/"&amp;DAY(INDEX([1]Calculation!$H:$H,ROW()))</f>
        <v>9/24</v>
      </c>
      <c r="F376" s="12">
        <f>ROUND(INDEX([1]Calculation!AK:AK,ROW()),1)</f>
        <v>0</v>
      </c>
      <c r="G376" s="8">
        <f>ROUND(INDEX([1]Calculation!K:K,ROW()),0)</f>
        <v>22</v>
      </c>
      <c r="H376" s="8">
        <f>ROUND(INDEX([1]Calculation!L:L,ROW()),0)</f>
        <v>0</v>
      </c>
      <c r="I376" s="8">
        <f>ROUND(INDEX([1]Calculation!M:M,ROW()),0)</f>
        <v>1</v>
      </c>
      <c r="J376" s="8">
        <f>ROUND(INDEX([1]Calculation!N:N,ROW()),0)</f>
        <v>4</v>
      </c>
      <c r="K376" s="8">
        <f>ROUND(INDEX([1]Calculation!O:O,ROW()),0)</f>
        <v>1</v>
      </c>
      <c r="L376" s="8">
        <f>ROUND(INDEX([1]Calculation!P:P,ROW()),0)</f>
        <v>14</v>
      </c>
      <c r="M376" s="8">
        <f>ROUND(INDEX([1]Calculation!Q:Q,ROW()),0)</f>
        <v>2</v>
      </c>
      <c r="N376" s="8">
        <f>ROUND(INDEX([1]Calculation!R:R,ROW()),0)</f>
        <v>17</v>
      </c>
      <c r="O376" s="8">
        <f>ROUND(INDEX([1]Calculation!S:S,ROW()),0)</f>
        <v>1</v>
      </c>
    </row>
    <row r="377" spans="1:15">
      <c r="A377" t="str">
        <f>INDEX([1]Calculation!$E:$E,ROW())</f>
        <v>US</v>
      </c>
      <c r="B377" t="str">
        <f>INDEX([1]Calculation!$C:$C,ROW())</f>
        <v>Ipsos</v>
      </c>
      <c r="C377" t="str">
        <f>IF(INDEX([1]Calculation!$F:$F,ROW())=0,"-",INDEX([1]Calculation!$F:$F,ROW()))</f>
        <v>B-</v>
      </c>
      <c r="D377" t="str">
        <f>INDEX([1]Calculation!$I:$I,ROW())&amp;"  "&amp;INDEX([1]Calculation!$J:$J,ROW())</f>
        <v>589  a</v>
      </c>
      <c r="E377" s="2" t="str">
        <f>MONTH(INDEX([1]Calculation!$H:$H,ROW()))&amp;"/"&amp;DAY(INDEX([1]Calculation!$H:$H,ROW()))</f>
        <v>9/24</v>
      </c>
      <c r="F377" s="12">
        <f>ROUND(INDEX([1]Calculation!AK:AK,ROW()),1)</f>
        <v>0</v>
      </c>
      <c r="G377" s="8">
        <f>ROUND(INDEX([1]Calculation!K:K,ROW()),0)</f>
        <v>20</v>
      </c>
      <c r="H377" s="8">
        <f>ROUND(INDEX([1]Calculation!L:L,ROW()),0)</f>
        <v>0</v>
      </c>
      <c r="I377" s="8">
        <f>ROUND(INDEX([1]Calculation!M:M,ROW()),0)</f>
        <v>1</v>
      </c>
      <c r="J377" s="8">
        <f>ROUND(INDEX([1]Calculation!N:N,ROW()),0)</f>
        <v>4</v>
      </c>
      <c r="K377" s="8">
        <f>ROUND(INDEX([1]Calculation!O:O,ROW()),0)</f>
        <v>1</v>
      </c>
      <c r="L377" s="8">
        <f>ROUND(INDEX([1]Calculation!P:P,ROW()),0)</f>
        <v>13</v>
      </c>
      <c r="M377" s="8">
        <f>ROUND(INDEX([1]Calculation!Q:Q,ROW()),0)</f>
        <v>2</v>
      </c>
      <c r="N377" s="8">
        <f>ROUND(INDEX([1]Calculation!R:R,ROW()),0)</f>
        <v>14</v>
      </c>
      <c r="O377" s="8">
        <f>ROUND(INDEX([1]Calculation!S:S,ROW()),0)</f>
        <v>1</v>
      </c>
    </row>
    <row r="378" spans="1:15">
      <c r="A378" t="str">
        <f>INDEX([1]Calculation!$E:$E,ROW())</f>
        <v>US</v>
      </c>
      <c r="B378" t="str">
        <f>INDEX([1]Calculation!$C:$C,ROW())</f>
        <v>Harris Insights &amp; Analytics</v>
      </c>
      <c r="C378" t="str">
        <f>IF(INDEX([1]Calculation!$F:$F,ROW())=0,"-",INDEX([1]Calculation!$F:$F,ROW()))</f>
        <v>C+</v>
      </c>
      <c r="D378" t="str">
        <f>INDEX([1]Calculation!$I:$I,ROW())&amp;"  "&amp;INDEX([1]Calculation!$J:$J,ROW())</f>
        <v>812  lv</v>
      </c>
      <c r="E378" s="2" t="str">
        <f>MONTH(INDEX([1]Calculation!$H:$H,ROW()))&amp;"/"&amp;DAY(INDEX([1]Calculation!$H:$H,ROW()))</f>
        <v>9/24</v>
      </c>
      <c r="F378" s="12">
        <f>ROUND(INDEX([1]Calculation!AK:AK,ROW()),1)</f>
        <v>0</v>
      </c>
      <c r="G378" s="8">
        <f>ROUND(INDEX([1]Calculation!K:K,ROW()),0)</f>
        <v>34</v>
      </c>
      <c r="H378" s="8">
        <f>ROUND(INDEX([1]Calculation!L:L,ROW()),0)</f>
        <v>0</v>
      </c>
      <c r="I378" s="8">
        <f>ROUND(INDEX([1]Calculation!M:M,ROW()),0)</f>
        <v>1</v>
      </c>
      <c r="J378" s="8">
        <f>ROUND(INDEX([1]Calculation!N:N,ROW()),0)</f>
        <v>4</v>
      </c>
      <c r="K378" s="8">
        <f>ROUND(INDEX([1]Calculation!O:O,ROW()),0)</f>
        <v>1</v>
      </c>
      <c r="L378" s="8">
        <f>ROUND(INDEX([1]Calculation!P:P,ROW()),0)</f>
        <v>15</v>
      </c>
      <c r="M378" s="8">
        <f>ROUND(INDEX([1]Calculation!Q:Q,ROW()),0)</f>
        <v>0</v>
      </c>
      <c r="N378" s="8">
        <f>ROUND(INDEX([1]Calculation!R:R,ROW()),0)</f>
        <v>19</v>
      </c>
      <c r="O378" s="8">
        <f>ROUND(INDEX([1]Calculation!S:S,ROW()),0)</f>
        <v>2</v>
      </c>
    </row>
    <row r="379" spans="1:15">
      <c r="A379" t="str">
        <f>INDEX([1]Calculation!$E:$E,ROW())</f>
        <v>US</v>
      </c>
      <c r="B379" t="str">
        <f>INDEX([1]Calculation!$C:$C,ROW())</f>
        <v>Harris Insights &amp; Analytics</v>
      </c>
      <c r="C379" t="str">
        <f>IF(INDEX([1]Calculation!$F:$F,ROW())=0,"-",INDEX([1]Calculation!$F:$F,ROW()))</f>
        <v>C+</v>
      </c>
      <c r="D379" t="str">
        <f>INDEX([1]Calculation!$I:$I,ROW())&amp;"  "&amp;INDEX([1]Calculation!$J:$J,ROW())</f>
        <v>1352  rv</v>
      </c>
      <c r="E379" s="2" t="str">
        <f>MONTH(INDEX([1]Calculation!$H:$H,ROW()))&amp;"/"&amp;DAY(INDEX([1]Calculation!$H:$H,ROW()))</f>
        <v>9/24</v>
      </c>
      <c r="F379" s="12">
        <f>ROUND(INDEX([1]Calculation!AK:AK,ROW()),1)</f>
        <v>0</v>
      </c>
      <c r="G379" s="8">
        <f>ROUND(INDEX([1]Calculation!K:K,ROW()),0)</f>
        <v>29</v>
      </c>
      <c r="H379" s="8">
        <f>ROUND(INDEX([1]Calculation!L:L,ROW()),0)</f>
        <v>0</v>
      </c>
      <c r="I379" s="8">
        <f>ROUND(INDEX([1]Calculation!M:M,ROW()),0)</f>
        <v>1</v>
      </c>
      <c r="J379" s="8">
        <f>ROUND(INDEX([1]Calculation!N:N,ROW()),0)</f>
        <v>4</v>
      </c>
      <c r="K379" s="8">
        <f>ROUND(INDEX([1]Calculation!O:O,ROW()),0)</f>
        <v>1</v>
      </c>
      <c r="L379" s="8">
        <f>ROUND(INDEX([1]Calculation!P:P,ROW()),0)</f>
        <v>16</v>
      </c>
      <c r="M379" s="8">
        <f>ROUND(INDEX([1]Calculation!Q:Q,ROW()),0)</f>
        <v>1</v>
      </c>
      <c r="N379" s="8">
        <f>ROUND(INDEX([1]Calculation!R:R,ROW()),0)</f>
        <v>16</v>
      </c>
      <c r="O379" s="8">
        <f>ROUND(INDEX([1]Calculation!S:S,ROW()),0)</f>
        <v>2</v>
      </c>
    </row>
    <row r="380" spans="1:15">
      <c r="A380" t="str">
        <f>INDEX([1]Calculation!$E:$E,ROW())</f>
        <v>US</v>
      </c>
      <c r="B380" t="str">
        <f>INDEX([1]Calculation!$C:$C,ROW())</f>
        <v>Quinnipiac University</v>
      </c>
      <c r="C380" t="str">
        <f>IF(INDEX([1]Calculation!$F:$F,ROW())=0,"-",INDEX([1]Calculation!$F:$F,ROW()))</f>
        <v>B+</v>
      </c>
      <c r="D380" t="str">
        <f>INDEX([1]Calculation!$I:$I,ROW())&amp;"  "&amp;INDEX([1]Calculation!$J:$J,ROW())</f>
        <v>561  rv</v>
      </c>
      <c r="E380" s="2" t="str">
        <f>MONTH(INDEX([1]Calculation!$H:$H,ROW()))&amp;"/"&amp;DAY(INDEX([1]Calculation!$H:$H,ROW()))</f>
        <v>9/23</v>
      </c>
      <c r="F380" s="12">
        <f>ROUND(INDEX([1]Calculation!AK:AK,ROW()),1)</f>
        <v>0</v>
      </c>
      <c r="G380" s="8">
        <f>ROUND(INDEX([1]Calculation!K:K,ROW()),0)</f>
        <v>25</v>
      </c>
      <c r="H380" s="8">
        <f>ROUND(INDEX([1]Calculation!L:L,ROW()),0)</f>
        <v>0</v>
      </c>
      <c r="I380" s="8">
        <f>ROUND(INDEX([1]Calculation!M:M,ROW()),0)</f>
        <v>0</v>
      </c>
      <c r="J380" s="8">
        <f>ROUND(INDEX([1]Calculation!N:N,ROW()),0)</f>
        <v>7</v>
      </c>
      <c r="K380" s="8">
        <f>ROUND(INDEX([1]Calculation!O:O,ROW()),0)</f>
        <v>2</v>
      </c>
      <c r="L380" s="8">
        <f>ROUND(INDEX([1]Calculation!P:P,ROW()),0)</f>
        <v>16</v>
      </c>
      <c r="M380" s="8">
        <f>ROUND(INDEX([1]Calculation!Q:Q,ROW()),0)</f>
        <v>0</v>
      </c>
      <c r="N380" s="8">
        <f>ROUND(INDEX([1]Calculation!R:R,ROW()),0)</f>
        <v>27</v>
      </c>
      <c r="O380" s="8">
        <f>ROUND(INDEX([1]Calculation!S:S,ROW()),0)</f>
        <v>2</v>
      </c>
    </row>
    <row r="381" spans="1:15">
      <c r="A381" t="str">
        <f>INDEX([1]Calculation!$E:$E,ROW())</f>
        <v>US</v>
      </c>
      <c r="B381" t="str">
        <f>INDEX([1]Calculation!$C:$C,ROW())</f>
        <v>Emerson College</v>
      </c>
      <c r="C381" t="str">
        <f>IF(INDEX([1]Calculation!$F:$F,ROW())=0,"-",INDEX([1]Calculation!$F:$F,ROW()))</f>
        <v>A-</v>
      </c>
      <c r="D381" t="str">
        <f>INDEX([1]Calculation!$I:$I,ROW())&amp;"  "&amp;INDEX([1]Calculation!$J:$J,ROW())</f>
        <v>462  lv</v>
      </c>
      <c r="E381" s="2" t="str">
        <f>MONTH(INDEX([1]Calculation!$H:$H,ROW()))&amp;"/"&amp;DAY(INDEX([1]Calculation!$H:$H,ROW()))</f>
        <v>9/23</v>
      </c>
      <c r="F381" s="12">
        <f>ROUND(INDEX([1]Calculation!AK:AK,ROW()),1)</f>
        <v>0</v>
      </c>
      <c r="G381" s="8">
        <f>ROUND(INDEX([1]Calculation!K:K,ROW()),0)</f>
        <v>25</v>
      </c>
      <c r="H381" s="8">
        <f>ROUND(INDEX([1]Calculation!L:L,ROW()),0)</f>
        <v>0</v>
      </c>
      <c r="I381" s="8">
        <f>ROUND(INDEX([1]Calculation!M:M,ROW()),0)</f>
        <v>2</v>
      </c>
      <c r="J381" s="8">
        <f>ROUND(INDEX([1]Calculation!N:N,ROW()),0)</f>
        <v>6</v>
      </c>
      <c r="K381" s="8">
        <f>ROUND(INDEX([1]Calculation!O:O,ROW()),0)</f>
        <v>0</v>
      </c>
      <c r="L381" s="8">
        <f>ROUND(INDEX([1]Calculation!P:P,ROW()),0)</f>
        <v>22</v>
      </c>
      <c r="M381" s="8">
        <f>ROUND(INDEX([1]Calculation!Q:Q,ROW()),0)</f>
        <v>0</v>
      </c>
      <c r="N381" s="8">
        <f>ROUND(INDEX([1]Calculation!R:R,ROW()),0)</f>
        <v>23</v>
      </c>
      <c r="O381" s="8">
        <f>ROUND(INDEX([1]Calculation!S:S,ROW()),0)</f>
        <v>8</v>
      </c>
    </row>
    <row r="382" spans="1:15">
      <c r="A382" t="str">
        <f>INDEX([1]Calculation!$E:$E,ROW())</f>
        <v>Nevada</v>
      </c>
      <c r="B382" t="str">
        <f>INDEX([1]Calculation!$C:$C,ROW())</f>
        <v>Suffolk University</v>
      </c>
      <c r="C382" t="str">
        <f>IF(INDEX([1]Calculation!$F:$F,ROW())=0,"-",INDEX([1]Calculation!$F:$F,ROW()))</f>
        <v>A-</v>
      </c>
      <c r="D382" t="str">
        <f>INDEX([1]Calculation!$I:$I,ROW())&amp;"  "&amp;INDEX([1]Calculation!$J:$J,ROW())</f>
        <v>500  lv</v>
      </c>
      <c r="E382" s="2" t="str">
        <f>MONTH(INDEX([1]Calculation!$H:$H,ROW()))&amp;"/"&amp;DAY(INDEX([1]Calculation!$H:$H,ROW()))</f>
        <v>9/23</v>
      </c>
      <c r="F382" s="12">
        <f>ROUND(INDEX([1]Calculation!AK:AK,ROW()),1)</f>
        <v>0.7</v>
      </c>
      <c r="G382" s="8">
        <f>ROUND(INDEX([1]Calculation!K:K,ROW()),0)</f>
        <v>23</v>
      </c>
      <c r="H382" s="8">
        <f>ROUND(INDEX([1]Calculation!L:L,ROW()),0)</f>
        <v>0</v>
      </c>
      <c r="I382" s="8">
        <f>ROUND(INDEX([1]Calculation!M:M,ROW()),0)</f>
        <v>2</v>
      </c>
      <c r="J382" s="8">
        <f>ROUND(INDEX([1]Calculation!N:N,ROW()),0)</f>
        <v>3</v>
      </c>
      <c r="K382" s="8">
        <f>ROUND(INDEX([1]Calculation!O:O,ROW()),0)</f>
        <v>0</v>
      </c>
      <c r="L382" s="8">
        <f>ROUND(INDEX([1]Calculation!P:P,ROW()),0)</f>
        <v>14</v>
      </c>
      <c r="M382" s="8">
        <f>ROUND(INDEX([1]Calculation!Q:Q,ROW()),0)</f>
        <v>3</v>
      </c>
      <c r="N382" s="8">
        <f>ROUND(INDEX([1]Calculation!R:R,ROW()),0)</f>
        <v>19</v>
      </c>
      <c r="O382" s="8">
        <f>ROUND(INDEX([1]Calculation!S:S,ROW()),0)</f>
        <v>3</v>
      </c>
    </row>
    <row r="383" spans="1:15">
      <c r="A383" t="str">
        <f>INDEX([1]Calculation!$E:$E,ROW())</f>
        <v>US</v>
      </c>
      <c r="B383" t="str">
        <f>INDEX([1]Calculation!$C:$C,ROW())</f>
        <v>Harris Insights &amp; Analytics</v>
      </c>
      <c r="C383" t="str">
        <f>IF(INDEX([1]Calculation!$F:$F,ROW())=0,"-",INDEX([1]Calculation!$F:$F,ROW()))</f>
        <v>C+</v>
      </c>
      <c r="D383" t="str">
        <f>INDEX([1]Calculation!$I:$I,ROW())&amp;"  "&amp;INDEX([1]Calculation!$J:$J,ROW())</f>
        <v>789  lv</v>
      </c>
      <c r="E383" s="2" t="str">
        <f>MONTH(INDEX([1]Calculation!$H:$H,ROW()))&amp;"/"&amp;DAY(INDEX([1]Calculation!$H:$H,ROW()))</f>
        <v>9/23</v>
      </c>
      <c r="F383" s="12">
        <f>ROUND(INDEX([1]Calculation!AK:AK,ROW()),1)</f>
        <v>0</v>
      </c>
      <c r="G383" s="8">
        <f>ROUND(INDEX([1]Calculation!K:K,ROW()),0)</f>
        <v>33</v>
      </c>
      <c r="H383" s="8">
        <f>ROUND(INDEX([1]Calculation!L:L,ROW()),0)</f>
        <v>0</v>
      </c>
      <c r="I383" s="8">
        <f>ROUND(INDEX([1]Calculation!M:M,ROW()),0)</f>
        <v>2</v>
      </c>
      <c r="J383" s="8">
        <f>ROUND(INDEX([1]Calculation!N:N,ROW()),0)</f>
        <v>5</v>
      </c>
      <c r="K383" s="8">
        <f>ROUND(INDEX([1]Calculation!O:O,ROW()),0)</f>
        <v>1</v>
      </c>
      <c r="L383" s="8">
        <f>ROUND(INDEX([1]Calculation!P:P,ROW()),0)</f>
        <v>17</v>
      </c>
      <c r="M383" s="8">
        <f>ROUND(INDEX([1]Calculation!Q:Q,ROW()),0)</f>
        <v>0</v>
      </c>
      <c r="N383" s="8">
        <f>ROUND(INDEX([1]Calculation!R:R,ROW()),0)</f>
        <v>19</v>
      </c>
      <c r="O383" s="8">
        <f>ROUND(INDEX([1]Calculation!S:S,ROW()),0)</f>
        <v>2</v>
      </c>
    </row>
    <row r="384" spans="1:15">
      <c r="A384" t="str">
        <f>INDEX([1]Calculation!$E:$E,ROW())</f>
        <v>US</v>
      </c>
      <c r="B384" t="str">
        <f>INDEX([1]Calculation!$C:$C,ROW())</f>
        <v>Harris Insights &amp; Analytics</v>
      </c>
      <c r="C384" t="str">
        <f>IF(INDEX([1]Calculation!$F:$F,ROW())=0,"-",INDEX([1]Calculation!$F:$F,ROW()))</f>
        <v>C+</v>
      </c>
      <c r="D384" t="str">
        <f>INDEX([1]Calculation!$I:$I,ROW())&amp;"  "&amp;INDEX([1]Calculation!$J:$J,ROW())</f>
        <v>1331  rv</v>
      </c>
      <c r="E384" s="2" t="str">
        <f>MONTH(INDEX([1]Calculation!$H:$H,ROW()))&amp;"/"&amp;DAY(INDEX([1]Calculation!$H:$H,ROW()))</f>
        <v>9/23</v>
      </c>
      <c r="F384" s="12">
        <f>ROUND(INDEX([1]Calculation!AK:AK,ROW()),1)</f>
        <v>0</v>
      </c>
      <c r="G384" s="8">
        <f>ROUND(INDEX([1]Calculation!K:K,ROW()),0)</f>
        <v>28</v>
      </c>
      <c r="H384" s="8">
        <f>ROUND(INDEX([1]Calculation!L:L,ROW()),0)</f>
        <v>0</v>
      </c>
      <c r="I384" s="8">
        <f>ROUND(INDEX([1]Calculation!M:M,ROW()),0)</f>
        <v>1</v>
      </c>
      <c r="J384" s="8">
        <f>ROUND(INDEX([1]Calculation!N:N,ROW()),0)</f>
        <v>4</v>
      </c>
      <c r="K384" s="8">
        <f>ROUND(INDEX([1]Calculation!O:O,ROW()),0)</f>
        <v>1</v>
      </c>
      <c r="L384" s="8">
        <f>ROUND(INDEX([1]Calculation!P:P,ROW()),0)</f>
        <v>17</v>
      </c>
      <c r="M384" s="8">
        <f>ROUND(INDEX([1]Calculation!Q:Q,ROW()),0)</f>
        <v>1</v>
      </c>
      <c r="N384" s="8">
        <f>ROUND(INDEX([1]Calculation!R:R,ROW()),0)</f>
        <v>16</v>
      </c>
      <c r="O384" s="8">
        <f>ROUND(INDEX([1]Calculation!S:S,ROW()),0)</f>
        <v>2</v>
      </c>
    </row>
    <row r="385" spans="1:15">
      <c r="A385" t="str">
        <f>INDEX([1]Calculation!$E:$E,ROW())</f>
        <v>US</v>
      </c>
      <c r="B385" t="str">
        <f>INDEX([1]Calculation!$C:$C,ROW())</f>
        <v>David Binder Research</v>
      </c>
      <c r="C385" t="str">
        <f>IF(INDEX([1]Calculation!$F:$F,ROW())=0,"-",INDEX([1]Calculation!$F:$F,ROW()))</f>
        <v>-</v>
      </c>
      <c r="D385" t="str">
        <f>INDEX([1]Calculation!$I:$I,ROW())&amp;"  "&amp;INDEX([1]Calculation!$J:$J,ROW())</f>
        <v>1200  lv</v>
      </c>
      <c r="E385" s="2" t="str">
        <f>MONTH(INDEX([1]Calculation!$H:$H,ROW()))&amp;"/"&amp;DAY(INDEX([1]Calculation!$H:$H,ROW()))</f>
        <v>9/22</v>
      </c>
      <c r="F385" s="12">
        <f>ROUND(INDEX([1]Calculation!AK:AK,ROW()),1)</f>
        <v>0.3</v>
      </c>
      <c r="G385" s="8">
        <f>ROUND(INDEX([1]Calculation!K:K,ROW()),0)</f>
        <v>34</v>
      </c>
      <c r="H385" s="8">
        <f>ROUND(INDEX([1]Calculation!L:L,ROW()),0)</f>
        <v>0</v>
      </c>
      <c r="I385" s="8">
        <f>ROUND(INDEX([1]Calculation!M:M,ROW()),0)</f>
        <v>3</v>
      </c>
      <c r="J385" s="8">
        <f>ROUND(INDEX([1]Calculation!N:N,ROW()),0)</f>
        <v>5</v>
      </c>
      <c r="K385" s="8">
        <f>ROUND(INDEX([1]Calculation!O:O,ROW()),0)</f>
        <v>1</v>
      </c>
      <c r="L385" s="8">
        <f>ROUND(INDEX([1]Calculation!P:P,ROW()),0)</f>
        <v>15</v>
      </c>
      <c r="M385" s="8">
        <f>ROUND(INDEX([1]Calculation!Q:Q,ROW()),0)</f>
        <v>1</v>
      </c>
      <c r="N385" s="8">
        <f>ROUND(INDEX([1]Calculation!R:R,ROW()),0)</f>
        <v>17</v>
      </c>
      <c r="O385" s="8">
        <f>ROUND(INDEX([1]Calculation!S:S,ROW()),0)</f>
        <v>2</v>
      </c>
    </row>
    <row r="386" spans="1:15">
      <c r="A386" t="str">
        <f>INDEX([1]Calculation!$E:$E,ROW())</f>
        <v>US</v>
      </c>
      <c r="B386" t="str">
        <f>INDEX([1]Calculation!$C:$C,ROW())</f>
        <v>Morning Consult</v>
      </c>
      <c r="C386" t="str">
        <f>IF(INDEX([1]Calculation!$F:$F,ROW())=0,"-",INDEX([1]Calculation!$F:$F,ROW()))</f>
        <v>B/C</v>
      </c>
      <c r="D386" t="str">
        <f>INDEX([1]Calculation!$I:$I,ROW())&amp;"  "&amp;INDEX([1]Calculation!$J:$J,ROW())</f>
        <v>635  lv</v>
      </c>
      <c r="E386" s="2" t="str">
        <f>MONTH(INDEX([1]Calculation!$H:$H,ROW()))&amp;"/"&amp;DAY(INDEX([1]Calculation!$H:$H,ROW()))</f>
        <v>9/22</v>
      </c>
      <c r="F386" s="12">
        <f>ROUND(INDEX([1]Calculation!AK:AK,ROW()),1)</f>
        <v>0</v>
      </c>
      <c r="G386" s="8">
        <f>ROUND(INDEX([1]Calculation!K:K,ROW()),0)</f>
        <v>0</v>
      </c>
      <c r="H386" s="8">
        <f>ROUND(INDEX([1]Calculation!L:L,ROW()),0)</f>
        <v>0</v>
      </c>
      <c r="I386" s="8">
        <f>ROUND(INDEX([1]Calculation!M:M,ROW()),0)</f>
        <v>0</v>
      </c>
      <c r="J386" s="8">
        <f>ROUND(INDEX([1]Calculation!N:N,ROW()),0)</f>
        <v>0</v>
      </c>
      <c r="K386" s="8">
        <f>ROUND(INDEX([1]Calculation!O:O,ROW()),0)</f>
        <v>0</v>
      </c>
      <c r="L386" s="8">
        <f>ROUND(INDEX([1]Calculation!P:P,ROW()),0)</f>
        <v>38</v>
      </c>
      <c r="M386" s="8">
        <f>ROUND(INDEX([1]Calculation!Q:Q,ROW()),0)</f>
        <v>0</v>
      </c>
      <c r="N386" s="8">
        <f>ROUND(INDEX([1]Calculation!R:R,ROW()),0)</f>
        <v>49</v>
      </c>
      <c r="O386" s="8">
        <f>ROUND(INDEX([1]Calculation!S:S,ROW()),0)</f>
        <v>0</v>
      </c>
    </row>
    <row r="387" spans="1:15">
      <c r="A387" t="str">
        <f>INDEX([1]Calculation!$E:$E,ROW())</f>
        <v>US</v>
      </c>
      <c r="B387" t="str">
        <f>INDEX([1]Calculation!$C:$C,ROW())</f>
        <v>Morning Consult</v>
      </c>
      <c r="C387" t="str">
        <f>IF(INDEX([1]Calculation!$F:$F,ROW())=0,"-",INDEX([1]Calculation!$F:$F,ROW()))</f>
        <v>B/C</v>
      </c>
      <c r="D387" t="str">
        <f>INDEX([1]Calculation!$I:$I,ROW())&amp;"  "&amp;INDEX([1]Calculation!$J:$J,ROW())</f>
        <v>726  rv</v>
      </c>
      <c r="E387" s="2" t="str">
        <f>MONTH(INDEX([1]Calculation!$H:$H,ROW()))&amp;"/"&amp;DAY(INDEX([1]Calculation!$H:$H,ROW()))</f>
        <v>9/22</v>
      </c>
      <c r="F387" s="12">
        <f>ROUND(INDEX([1]Calculation!AK:AK,ROW()),1)</f>
        <v>0</v>
      </c>
      <c r="G387" s="8">
        <f>ROUND(INDEX([1]Calculation!K:K,ROW()),0)</f>
        <v>0</v>
      </c>
      <c r="H387" s="8">
        <f>ROUND(INDEX([1]Calculation!L:L,ROW()),0)</f>
        <v>0</v>
      </c>
      <c r="I387" s="8">
        <f>ROUND(INDEX([1]Calculation!M:M,ROW()),0)</f>
        <v>0</v>
      </c>
      <c r="J387" s="8">
        <f>ROUND(INDEX([1]Calculation!N:N,ROW()),0)</f>
        <v>0</v>
      </c>
      <c r="K387" s="8">
        <f>ROUND(INDEX([1]Calculation!O:O,ROW()),0)</f>
        <v>0</v>
      </c>
      <c r="L387" s="8">
        <f>ROUND(INDEX([1]Calculation!P:P,ROW()),0)</f>
        <v>37</v>
      </c>
      <c r="M387" s="8">
        <f>ROUND(INDEX([1]Calculation!Q:Q,ROW()),0)</f>
        <v>0</v>
      </c>
      <c r="N387" s="8">
        <f>ROUND(INDEX([1]Calculation!R:R,ROW()),0)</f>
        <v>46</v>
      </c>
      <c r="O387" s="8">
        <f>ROUND(INDEX([1]Calculation!S:S,ROW()),0)</f>
        <v>0</v>
      </c>
    </row>
    <row r="388" spans="1:15">
      <c r="A388" t="str">
        <f>INDEX([1]Calculation!$E:$E,ROW())</f>
        <v>US</v>
      </c>
      <c r="B388" t="str">
        <f>INDEX([1]Calculation!$C:$C,ROW())</f>
        <v>Morning Consult</v>
      </c>
      <c r="C388" t="str">
        <f>IF(INDEX([1]Calculation!$F:$F,ROW())=0,"-",INDEX([1]Calculation!$F:$F,ROW()))</f>
        <v>B/C</v>
      </c>
      <c r="D388" t="str">
        <f>INDEX([1]Calculation!$I:$I,ROW())&amp;"  "&amp;INDEX([1]Calculation!$J:$J,ROW())</f>
        <v>635  lv</v>
      </c>
      <c r="E388" s="2" t="str">
        <f>MONTH(INDEX([1]Calculation!$H:$H,ROW()))&amp;"/"&amp;DAY(INDEX([1]Calculation!$H:$H,ROW()))</f>
        <v>9/22</v>
      </c>
      <c r="F388" s="12">
        <f>ROUND(INDEX([1]Calculation!AK:AK,ROW()),1)</f>
        <v>0</v>
      </c>
      <c r="G388" s="8">
        <f>ROUND(INDEX([1]Calculation!K:K,ROW()),0)</f>
        <v>52</v>
      </c>
      <c r="H388" s="8">
        <f>ROUND(INDEX([1]Calculation!L:L,ROW()),0)</f>
        <v>0</v>
      </c>
      <c r="I388" s="8">
        <f>ROUND(INDEX([1]Calculation!M:M,ROW()),0)</f>
        <v>0</v>
      </c>
      <c r="J388" s="8">
        <f>ROUND(INDEX([1]Calculation!N:N,ROW()),0)</f>
        <v>0</v>
      </c>
      <c r="K388" s="8">
        <f>ROUND(INDEX([1]Calculation!O:O,ROW()),0)</f>
        <v>0</v>
      </c>
      <c r="L388" s="8">
        <f>ROUND(INDEX([1]Calculation!P:P,ROW()),0)</f>
        <v>37</v>
      </c>
      <c r="M388" s="8">
        <f>ROUND(INDEX([1]Calculation!Q:Q,ROW()),0)</f>
        <v>0</v>
      </c>
      <c r="N388" s="8">
        <f>ROUND(INDEX([1]Calculation!R:R,ROW()),0)</f>
        <v>0</v>
      </c>
      <c r="O388" s="8">
        <f>ROUND(INDEX([1]Calculation!S:S,ROW()),0)</f>
        <v>0</v>
      </c>
    </row>
    <row r="389" spans="1:15">
      <c r="A389" t="str">
        <f>INDEX([1]Calculation!$E:$E,ROW())</f>
        <v>US</v>
      </c>
      <c r="B389" t="str">
        <f>INDEX([1]Calculation!$C:$C,ROW())</f>
        <v>Morning Consult</v>
      </c>
      <c r="C389" t="str">
        <f>IF(INDEX([1]Calculation!$F:$F,ROW())=0,"-",INDEX([1]Calculation!$F:$F,ROW()))</f>
        <v>B/C</v>
      </c>
      <c r="D389" t="str">
        <f>INDEX([1]Calculation!$I:$I,ROW())&amp;"  "&amp;INDEX([1]Calculation!$J:$J,ROW())</f>
        <v>726  rv</v>
      </c>
      <c r="E389" s="2" t="str">
        <f>MONTH(INDEX([1]Calculation!$H:$H,ROW()))&amp;"/"&amp;DAY(INDEX([1]Calculation!$H:$H,ROW()))</f>
        <v>9/22</v>
      </c>
      <c r="F389" s="12">
        <f>ROUND(INDEX([1]Calculation!AK:AK,ROW()),1)</f>
        <v>0</v>
      </c>
      <c r="G389" s="8">
        <f>ROUND(INDEX([1]Calculation!K:K,ROW()),0)</f>
        <v>48</v>
      </c>
      <c r="H389" s="8">
        <f>ROUND(INDEX([1]Calculation!L:L,ROW()),0)</f>
        <v>0</v>
      </c>
      <c r="I389" s="8">
        <f>ROUND(INDEX([1]Calculation!M:M,ROW()),0)</f>
        <v>0</v>
      </c>
      <c r="J389" s="8">
        <f>ROUND(INDEX([1]Calculation!N:N,ROW()),0)</f>
        <v>0</v>
      </c>
      <c r="K389" s="8">
        <f>ROUND(INDEX([1]Calculation!O:O,ROW()),0)</f>
        <v>0</v>
      </c>
      <c r="L389" s="8">
        <f>ROUND(INDEX([1]Calculation!P:P,ROW()),0)</f>
        <v>35</v>
      </c>
      <c r="M389" s="8">
        <f>ROUND(INDEX([1]Calculation!Q:Q,ROW()),0)</f>
        <v>0</v>
      </c>
      <c r="N389" s="8">
        <f>ROUND(INDEX([1]Calculation!R:R,ROW()),0)</f>
        <v>0</v>
      </c>
      <c r="O389" s="8">
        <f>ROUND(INDEX([1]Calculation!S:S,ROW()),0)</f>
        <v>0</v>
      </c>
    </row>
    <row r="390" spans="1:15">
      <c r="A390" t="str">
        <f>INDEX([1]Calculation!$E:$E,ROW())</f>
        <v>US</v>
      </c>
      <c r="B390" t="str">
        <f>INDEX([1]Calculation!$C:$C,ROW())</f>
        <v>Morning Consult</v>
      </c>
      <c r="C390" t="str">
        <f>IF(INDEX([1]Calculation!$F:$F,ROW())=0,"-",INDEX([1]Calculation!$F:$F,ROW()))</f>
        <v>B/C</v>
      </c>
      <c r="D390" t="str">
        <f>INDEX([1]Calculation!$I:$I,ROW())&amp;"  "&amp;INDEX([1]Calculation!$J:$J,ROW())</f>
        <v>635  lv</v>
      </c>
      <c r="E390" s="2" t="str">
        <f>MONTH(INDEX([1]Calculation!$H:$H,ROW()))&amp;"/"&amp;DAY(INDEX([1]Calculation!$H:$H,ROW()))</f>
        <v>9/22</v>
      </c>
      <c r="F390" s="12">
        <f>ROUND(INDEX([1]Calculation!AK:AK,ROW()),1)</f>
        <v>0</v>
      </c>
      <c r="G390" s="8">
        <f>ROUND(INDEX([1]Calculation!K:K,ROW()),0)</f>
        <v>45</v>
      </c>
      <c r="H390" s="8">
        <f>ROUND(INDEX([1]Calculation!L:L,ROW()),0)</f>
        <v>0</v>
      </c>
      <c r="I390" s="8">
        <f>ROUND(INDEX([1]Calculation!M:M,ROW()),0)</f>
        <v>0</v>
      </c>
      <c r="J390" s="8">
        <f>ROUND(INDEX([1]Calculation!N:N,ROW()),0)</f>
        <v>0</v>
      </c>
      <c r="K390" s="8">
        <f>ROUND(INDEX([1]Calculation!O:O,ROW()),0)</f>
        <v>0</v>
      </c>
      <c r="L390" s="8">
        <f>ROUND(INDEX([1]Calculation!P:P,ROW()),0)</f>
        <v>0</v>
      </c>
      <c r="M390" s="8">
        <f>ROUND(INDEX([1]Calculation!Q:Q,ROW()),0)</f>
        <v>0</v>
      </c>
      <c r="N390" s="8">
        <f>ROUND(INDEX([1]Calculation!R:R,ROW()),0)</f>
        <v>38</v>
      </c>
      <c r="O390" s="8">
        <f>ROUND(INDEX([1]Calculation!S:S,ROW()),0)</f>
        <v>0</v>
      </c>
    </row>
    <row r="391" spans="1:15">
      <c r="A391" t="str">
        <f>INDEX([1]Calculation!$E:$E,ROW())</f>
        <v>US</v>
      </c>
      <c r="B391" t="str">
        <f>INDEX([1]Calculation!$C:$C,ROW())</f>
        <v>Morning Consult</v>
      </c>
      <c r="C391" t="str">
        <f>IF(INDEX([1]Calculation!$F:$F,ROW())=0,"-",INDEX([1]Calculation!$F:$F,ROW()))</f>
        <v>B/C</v>
      </c>
      <c r="D391" t="str">
        <f>INDEX([1]Calculation!$I:$I,ROW())&amp;"  "&amp;INDEX([1]Calculation!$J:$J,ROW())</f>
        <v>726  rv</v>
      </c>
      <c r="E391" s="2" t="str">
        <f>MONTH(INDEX([1]Calculation!$H:$H,ROW()))&amp;"/"&amp;DAY(INDEX([1]Calculation!$H:$H,ROW()))</f>
        <v>9/22</v>
      </c>
      <c r="F391" s="12">
        <f>ROUND(INDEX([1]Calculation!AK:AK,ROW()),1)</f>
        <v>0</v>
      </c>
      <c r="G391" s="8">
        <f>ROUND(INDEX([1]Calculation!K:K,ROW()),0)</f>
        <v>43</v>
      </c>
      <c r="H391" s="8">
        <f>ROUND(INDEX([1]Calculation!L:L,ROW()),0)</f>
        <v>0</v>
      </c>
      <c r="I391" s="8">
        <f>ROUND(INDEX([1]Calculation!M:M,ROW()),0)</f>
        <v>0</v>
      </c>
      <c r="J391" s="8">
        <f>ROUND(INDEX([1]Calculation!N:N,ROW()),0)</f>
        <v>0</v>
      </c>
      <c r="K391" s="8">
        <f>ROUND(INDEX([1]Calculation!O:O,ROW()),0)</f>
        <v>0</v>
      </c>
      <c r="L391" s="8">
        <f>ROUND(INDEX([1]Calculation!P:P,ROW()),0)</f>
        <v>0</v>
      </c>
      <c r="M391" s="8">
        <f>ROUND(INDEX([1]Calculation!Q:Q,ROW()),0)</f>
        <v>0</v>
      </c>
      <c r="N391" s="8">
        <f>ROUND(INDEX([1]Calculation!R:R,ROW()),0)</f>
        <v>36</v>
      </c>
      <c r="O391" s="8">
        <f>ROUND(INDEX([1]Calculation!S:S,ROW()),0)</f>
        <v>0</v>
      </c>
    </row>
    <row r="392" spans="1:15">
      <c r="A392" t="str">
        <f>INDEX([1]Calculation!$E:$E,ROW())</f>
        <v>US</v>
      </c>
      <c r="B392" t="str">
        <f>INDEX([1]Calculation!$C:$C,ROW())</f>
        <v>Morning Consult</v>
      </c>
      <c r="C392" t="str">
        <f>IF(INDEX([1]Calculation!$F:$F,ROW())=0,"-",INDEX([1]Calculation!$F:$F,ROW()))</f>
        <v>B/C</v>
      </c>
      <c r="D392" t="str">
        <f>INDEX([1]Calculation!$I:$I,ROW())&amp;"  "&amp;INDEX([1]Calculation!$J:$J,ROW())</f>
        <v>17377  lv</v>
      </c>
      <c r="E392" s="2" t="str">
        <f>MONTH(INDEX([1]Calculation!$H:$H,ROW()))&amp;"/"&amp;DAY(INDEX([1]Calculation!$H:$H,ROW()))</f>
        <v>9/22</v>
      </c>
      <c r="F392" s="12">
        <f>ROUND(INDEX([1]Calculation!AK:AK,ROW()),1)</f>
        <v>0</v>
      </c>
      <c r="G392" s="8">
        <f>ROUND(INDEX([1]Calculation!K:K,ROW()),0)</f>
        <v>32</v>
      </c>
      <c r="H392" s="8">
        <f>ROUND(INDEX([1]Calculation!L:L,ROW()),0)</f>
        <v>0</v>
      </c>
      <c r="I392" s="8">
        <f>ROUND(INDEX([1]Calculation!M:M,ROW()),0)</f>
        <v>3</v>
      </c>
      <c r="J392" s="8">
        <f>ROUND(INDEX([1]Calculation!N:N,ROW()),0)</f>
        <v>5</v>
      </c>
      <c r="K392" s="8">
        <f>ROUND(INDEX([1]Calculation!O:O,ROW()),0)</f>
        <v>2</v>
      </c>
      <c r="L392" s="8">
        <f>ROUND(INDEX([1]Calculation!P:P,ROW()),0)</f>
        <v>19</v>
      </c>
      <c r="M392" s="8">
        <f>ROUND(INDEX([1]Calculation!Q:Q,ROW()),0)</f>
        <v>1</v>
      </c>
      <c r="N392" s="8">
        <f>ROUND(INDEX([1]Calculation!R:R,ROW()),0)</f>
        <v>20</v>
      </c>
      <c r="O392" s="8">
        <f>ROUND(INDEX([1]Calculation!S:S,ROW()),0)</f>
        <v>3</v>
      </c>
    </row>
    <row r="393" spans="1:15">
      <c r="A393" t="str">
        <f>INDEX([1]Calculation!$E:$E,ROW())</f>
        <v>Georgia</v>
      </c>
      <c r="B393" t="str">
        <f>INDEX([1]Calculation!$C:$C,ROW())</f>
        <v>Landmark Communications</v>
      </c>
      <c r="C393" t="str">
        <f>IF(INDEX([1]Calculation!$F:$F,ROW())=0,"-",INDEX([1]Calculation!$F:$F,ROW()))</f>
        <v>B</v>
      </c>
      <c r="D393" t="str">
        <f>INDEX([1]Calculation!$I:$I,ROW())&amp;"  "&amp;INDEX([1]Calculation!$J:$J,ROW())</f>
        <v>500  lv</v>
      </c>
      <c r="E393" s="2" t="str">
        <f>MONTH(INDEX([1]Calculation!$H:$H,ROW()))&amp;"/"&amp;DAY(INDEX([1]Calculation!$H:$H,ROW()))</f>
        <v>9/21</v>
      </c>
      <c r="F393" s="12">
        <f>ROUND(INDEX([1]Calculation!AK:AK,ROW()),1)</f>
        <v>3.8</v>
      </c>
      <c r="G393" s="8">
        <f>ROUND(INDEX([1]Calculation!K:K,ROW()),0)</f>
        <v>41</v>
      </c>
      <c r="H393" s="8">
        <f>ROUND(INDEX([1]Calculation!L:L,ROW()),0)</f>
        <v>0</v>
      </c>
      <c r="I393" s="8">
        <f>ROUND(INDEX([1]Calculation!M:M,ROW()),0)</f>
        <v>2</v>
      </c>
      <c r="J393" s="8">
        <f>ROUND(INDEX([1]Calculation!N:N,ROW()),0)</f>
        <v>5</v>
      </c>
      <c r="K393" s="8">
        <f>ROUND(INDEX([1]Calculation!O:O,ROW()),0)</f>
        <v>1</v>
      </c>
      <c r="L393" s="8">
        <f>ROUND(INDEX([1]Calculation!P:P,ROW()),0)</f>
        <v>8</v>
      </c>
      <c r="M393" s="8">
        <f>ROUND(INDEX([1]Calculation!Q:Q,ROW()),0)</f>
        <v>0</v>
      </c>
      <c r="N393" s="8">
        <f>ROUND(INDEX([1]Calculation!R:R,ROW()),0)</f>
        <v>17</v>
      </c>
      <c r="O393" s="8">
        <f>ROUND(INDEX([1]Calculation!S:S,ROW()),0)</f>
        <v>2</v>
      </c>
    </row>
    <row r="394" spans="1:15">
      <c r="A394" t="str">
        <f>INDEX([1]Calculation!$E:$E,ROW())</f>
        <v>New Hampshire</v>
      </c>
      <c r="B394" t="str">
        <f>INDEX([1]Calculation!$C:$C,ROW())</f>
        <v>Monmouth University</v>
      </c>
      <c r="C394" t="str">
        <f>IF(INDEX([1]Calculation!$F:$F,ROW())=0,"-",INDEX([1]Calculation!$F:$F,ROW()))</f>
        <v>A+</v>
      </c>
      <c r="D394" t="str">
        <f>INDEX([1]Calculation!$I:$I,ROW())&amp;"  "&amp;INDEX([1]Calculation!$J:$J,ROW())</f>
        <v>401  lv</v>
      </c>
      <c r="E394" s="2" t="str">
        <f>MONTH(INDEX([1]Calculation!$H:$H,ROW()))&amp;"/"&amp;DAY(INDEX([1]Calculation!$H:$H,ROW()))</f>
        <v>9/21</v>
      </c>
      <c r="F394" s="12">
        <f>ROUND(INDEX([1]Calculation!AK:AK,ROW()),1)</f>
        <v>0.1</v>
      </c>
      <c r="G394" s="8">
        <f>ROUND(INDEX([1]Calculation!K:K,ROW()),0)</f>
        <v>25</v>
      </c>
      <c r="H394" s="8">
        <f>ROUND(INDEX([1]Calculation!L:L,ROW()),0)</f>
        <v>0</v>
      </c>
      <c r="I394" s="8">
        <f>ROUND(INDEX([1]Calculation!M:M,ROW()),0)</f>
        <v>2</v>
      </c>
      <c r="J394" s="8">
        <f>ROUND(INDEX([1]Calculation!N:N,ROW()),0)</f>
        <v>10</v>
      </c>
      <c r="K394" s="8">
        <f>ROUND(INDEX([1]Calculation!O:O,ROW()),0)</f>
        <v>2</v>
      </c>
      <c r="L394" s="8">
        <f>ROUND(INDEX([1]Calculation!P:P,ROW()),0)</f>
        <v>12</v>
      </c>
      <c r="M394" s="8">
        <f>ROUND(INDEX([1]Calculation!Q:Q,ROW()),0)</f>
        <v>2</v>
      </c>
      <c r="N394" s="8">
        <f>ROUND(INDEX([1]Calculation!R:R,ROW()),0)</f>
        <v>27</v>
      </c>
      <c r="O394" s="8">
        <f>ROUND(INDEX([1]Calculation!S:S,ROW()),0)</f>
        <v>2</v>
      </c>
    </row>
    <row r="395" spans="1:15">
      <c r="A395" t="str">
        <f>INDEX([1]Calculation!$E:$E,ROW())</f>
        <v>US</v>
      </c>
      <c r="B395" t="str">
        <f>INDEX([1]Calculation!$C:$C,ROW())</f>
        <v>Harris Insights &amp; Analytics</v>
      </c>
      <c r="C395" t="str">
        <f>IF(INDEX([1]Calculation!$F:$F,ROW())=0,"-",INDEX([1]Calculation!$F:$F,ROW()))</f>
        <v>C+</v>
      </c>
      <c r="D395" t="str">
        <f>INDEX([1]Calculation!$I:$I,ROW())&amp;"  "&amp;INDEX([1]Calculation!$J:$J,ROW())</f>
        <v>440  rv</v>
      </c>
      <c r="E395" s="2" t="str">
        <f>MONTH(INDEX([1]Calculation!$H:$H,ROW()))&amp;"/"&amp;DAY(INDEX([1]Calculation!$H:$H,ROW()))</f>
        <v>9/21</v>
      </c>
      <c r="F395" s="12">
        <f>ROUND(INDEX([1]Calculation!AK:AK,ROW()),1)</f>
        <v>0</v>
      </c>
      <c r="G395" s="8">
        <f>ROUND(INDEX([1]Calculation!K:K,ROW()),0)</f>
        <v>31</v>
      </c>
      <c r="H395" s="8">
        <f>ROUND(INDEX([1]Calculation!L:L,ROW()),0)</f>
        <v>0</v>
      </c>
      <c r="I395" s="8">
        <f>ROUND(INDEX([1]Calculation!M:M,ROW()),0)</f>
        <v>2</v>
      </c>
      <c r="J395" s="8">
        <f>ROUND(INDEX([1]Calculation!N:N,ROW()),0)</f>
        <v>5</v>
      </c>
      <c r="K395" s="8">
        <f>ROUND(INDEX([1]Calculation!O:O,ROW()),0)</f>
        <v>2</v>
      </c>
      <c r="L395" s="8">
        <f>ROUND(INDEX([1]Calculation!P:P,ROW()),0)</f>
        <v>16</v>
      </c>
      <c r="M395" s="8">
        <f>ROUND(INDEX([1]Calculation!Q:Q,ROW()),0)</f>
        <v>1</v>
      </c>
      <c r="N395" s="8">
        <f>ROUND(INDEX([1]Calculation!R:R,ROW()),0)</f>
        <v>14</v>
      </c>
      <c r="O395" s="8">
        <f>ROUND(INDEX([1]Calculation!S:S,ROW()),0)</f>
        <v>2</v>
      </c>
    </row>
    <row r="396" spans="1:15">
      <c r="A396" t="str">
        <f>INDEX([1]Calculation!$E:$E,ROW())</f>
        <v>South Carolina</v>
      </c>
      <c r="B396" t="str">
        <f>INDEX([1]Calculation!$C:$C,ROW())</f>
        <v>Tel Opinion Research</v>
      </c>
      <c r="C396" t="str">
        <f>IF(INDEX([1]Calculation!$F:$F,ROW())=0,"-",INDEX([1]Calculation!$F:$F,ROW()))</f>
        <v>B/C</v>
      </c>
      <c r="D396" t="str">
        <f>INDEX([1]Calculation!$I:$I,ROW())&amp;"  "&amp;INDEX([1]Calculation!$J:$J,ROW())</f>
        <v>600  lv</v>
      </c>
      <c r="E396" s="2" t="str">
        <f>MONTH(INDEX([1]Calculation!$H:$H,ROW()))&amp;"/"&amp;DAY(INDEX([1]Calculation!$H:$H,ROW()))</f>
        <v>9/20</v>
      </c>
      <c r="F396" s="12">
        <f>ROUND(INDEX([1]Calculation!AK:AK,ROW()),1)</f>
        <v>0</v>
      </c>
      <c r="G396" s="8">
        <f>ROUND(INDEX([1]Calculation!K:K,ROW()),0)</f>
        <v>41</v>
      </c>
      <c r="H396" s="8">
        <f>ROUND(INDEX([1]Calculation!L:L,ROW()),0)</f>
        <v>0</v>
      </c>
      <c r="I396" s="8">
        <f>ROUND(INDEX([1]Calculation!M:M,ROW()),0)</f>
        <v>0</v>
      </c>
      <c r="J396" s="8">
        <f>ROUND(INDEX([1]Calculation!N:N,ROW()),0)</f>
        <v>0</v>
      </c>
      <c r="K396" s="8">
        <f>ROUND(INDEX([1]Calculation!O:O,ROW()),0)</f>
        <v>0</v>
      </c>
      <c r="L396" s="8">
        <f>ROUND(INDEX([1]Calculation!P:P,ROW()),0)</f>
        <v>9</v>
      </c>
      <c r="M396" s="8">
        <f>ROUND(INDEX([1]Calculation!Q:Q,ROW()),0)</f>
        <v>0</v>
      </c>
      <c r="N396" s="8">
        <f>ROUND(INDEX([1]Calculation!R:R,ROW()),0)</f>
        <v>19</v>
      </c>
      <c r="O396" s="8">
        <f>ROUND(INDEX([1]Calculation!S:S,ROW()),0)</f>
        <v>0</v>
      </c>
    </row>
    <row r="397" spans="1:15">
      <c r="A397" t="str">
        <f>INDEX([1]Calculation!$E:$E,ROW())</f>
        <v>South Carolina</v>
      </c>
      <c r="B397" t="str">
        <f>INDEX([1]Calculation!$C:$C,ROW())</f>
        <v>Tel Opinion Research</v>
      </c>
      <c r="C397" t="str">
        <f>IF(INDEX([1]Calculation!$F:$F,ROW())=0,"-",INDEX([1]Calculation!$F:$F,ROW()))</f>
        <v>B/C</v>
      </c>
      <c r="D397" t="str">
        <f>INDEX([1]Calculation!$I:$I,ROW())&amp;"  "&amp;INDEX([1]Calculation!$J:$J,ROW())</f>
        <v>600  lv</v>
      </c>
      <c r="E397" s="2" t="str">
        <f>MONTH(INDEX([1]Calculation!$H:$H,ROW()))&amp;"/"&amp;DAY(INDEX([1]Calculation!$H:$H,ROW()))</f>
        <v>9/20</v>
      </c>
      <c r="F397" s="12">
        <f>ROUND(INDEX([1]Calculation!AK:AK,ROW()),1)</f>
        <v>2.5</v>
      </c>
      <c r="G397" s="8">
        <f>ROUND(INDEX([1]Calculation!K:K,ROW()),0)</f>
        <v>36</v>
      </c>
      <c r="H397" s="8">
        <f>ROUND(INDEX([1]Calculation!L:L,ROW()),0)</f>
        <v>0</v>
      </c>
      <c r="I397" s="8">
        <f>ROUND(INDEX([1]Calculation!M:M,ROW()),0)</f>
        <v>0</v>
      </c>
      <c r="J397" s="8">
        <f>ROUND(INDEX([1]Calculation!N:N,ROW()),0)</f>
        <v>3</v>
      </c>
      <c r="K397" s="8">
        <f>ROUND(INDEX([1]Calculation!O:O,ROW()),0)</f>
        <v>0</v>
      </c>
      <c r="L397" s="8">
        <f>ROUND(INDEX([1]Calculation!P:P,ROW()),0)</f>
        <v>7</v>
      </c>
      <c r="M397" s="8">
        <f>ROUND(INDEX([1]Calculation!Q:Q,ROW()),0)</f>
        <v>0</v>
      </c>
      <c r="N397" s="8">
        <f>ROUND(INDEX([1]Calculation!R:R,ROW()),0)</f>
        <v>14</v>
      </c>
      <c r="O397" s="8">
        <f>ROUND(INDEX([1]Calculation!S:S,ROW()),0)</f>
        <v>1</v>
      </c>
    </row>
    <row r="398" spans="1:15">
      <c r="A398" t="str">
        <f>INDEX([1]Calculation!$E:$E,ROW())</f>
        <v>South Carolina</v>
      </c>
      <c r="B398" t="str">
        <f>INDEX([1]Calculation!$C:$C,ROW())</f>
        <v>Tel Opinion Research</v>
      </c>
      <c r="C398" t="str">
        <f>IF(INDEX([1]Calculation!$F:$F,ROW())=0,"-",INDEX([1]Calculation!$F:$F,ROW()))</f>
        <v>B/C</v>
      </c>
      <c r="D398" t="str">
        <f>INDEX([1]Calculation!$I:$I,ROW())&amp;"  "&amp;INDEX([1]Calculation!$J:$J,ROW())</f>
        <v>600  lv</v>
      </c>
      <c r="E398" s="2" t="str">
        <f>MONTH(INDEX([1]Calculation!$H:$H,ROW()))&amp;"/"&amp;DAY(INDEX([1]Calculation!$H:$H,ROW()))</f>
        <v>9/20</v>
      </c>
      <c r="F398" s="12">
        <f>ROUND(INDEX([1]Calculation!AK:AK,ROW()),1)</f>
        <v>0</v>
      </c>
      <c r="G398" s="8">
        <f>ROUND(INDEX([1]Calculation!K:K,ROW()),0)</f>
        <v>19</v>
      </c>
      <c r="H398" s="8">
        <f>ROUND(INDEX([1]Calculation!L:L,ROW()),0)</f>
        <v>0</v>
      </c>
      <c r="I398" s="8">
        <f>ROUND(INDEX([1]Calculation!M:M,ROW()),0)</f>
        <v>0</v>
      </c>
      <c r="J398" s="8">
        <f>ROUND(INDEX([1]Calculation!N:N,ROW()),0)</f>
        <v>2</v>
      </c>
      <c r="K398" s="8">
        <f>ROUND(INDEX([1]Calculation!O:O,ROW()),0)</f>
        <v>0</v>
      </c>
      <c r="L398" s="8">
        <f>ROUND(INDEX([1]Calculation!P:P,ROW()),0)</f>
        <v>3</v>
      </c>
      <c r="M398" s="8">
        <f>ROUND(INDEX([1]Calculation!Q:Q,ROW()),0)</f>
        <v>1</v>
      </c>
      <c r="N398" s="8">
        <f>ROUND(INDEX([1]Calculation!R:R,ROW()),0)</f>
        <v>9</v>
      </c>
      <c r="O398" s="8">
        <f>ROUND(INDEX([1]Calculation!S:S,ROW()),0)</f>
        <v>0</v>
      </c>
    </row>
    <row r="399" spans="1:15">
      <c r="A399" t="str">
        <f>INDEX([1]Calculation!$E:$E,ROW())</f>
        <v>US</v>
      </c>
      <c r="B399" t="str">
        <f>INDEX([1]Calculation!$C:$C,ROW())</f>
        <v>Harris Insights &amp; Analytics</v>
      </c>
      <c r="C399" t="str">
        <f>IF(INDEX([1]Calculation!$F:$F,ROW())=0,"-",INDEX([1]Calculation!$F:$F,ROW()))</f>
        <v>C+</v>
      </c>
      <c r="D399" t="str">
        <f>INDEX([1]Calculation!$I:$I,ROW())&amp;"  "&amp;INDEX([1]Calculation!$J:$J,ROW())</f>
        <v>1831  lv</v>
      </c>
      <c r="E399" s="2" t="str">
        <f>MONTH(INDEX([1]Calculation!$H:$H,ROW()))&amp;"/"&amp;DAY(INDEX([1]Calculation!$H:$H,ROW()))</f>
        <v>9/20</v>
      </c>
      <c r="F399" s="12">
        <f>ROUND(INDEX([1]Calculation!AK:AK,ROW()),1)</f>
        <v>0</v>
      </c>
      <c r="G399" s="8">
        <f>ROUND(INDEX([1]Calculation!K:K,ROW()),0)</f>
        <v>32</v>
      </c>
      <c r="H399" s="8">
        <f>ROUND(INDEX([1]Calculation!L:L,ROW()),0)</f>
        <v>0</v>
      </c>
      <c r="I399" s="8">
        <f>ROUND(INDEX([1]Calculation!M:M,ROW()),0)</f>
        <v>3</v>
      </c>
      <c r="J399" s="8">
        <f>ROUND(INDEX([1]Calculation!N:N,ROW()),0)</f>
        <v>5</v>
      </c>
      <c r="K399" s="8">
        <f>ROUND(INDEX([1]Calculation!O:O,ROW()),0)</f>
        <v>1</v>
      </c>
      <c r="L399" s="8">
        <f>ROUND(INDEX([1]Calculation!P:P,ROW()),0)</f>
        <v>15</v>
      </c>
      <c r="M399" s="8">
        <f>ROUND(INDEX([1]Calculation!Q:Q,ROW()),0)</f>
        <v>1</v>
      </c>
      <c r="N399" s="8">
        <f>ROUND(INDEX([1]Calculation!R:R,ROW()),0)</f>
        <v>17</v>
      </c>
      <c r="O399" s="8">
        <f>ROUND(INDEX([1]Calculation!S:S,ROW()),0)</f>
        <v>2</v>
      </c>
    </row>
    <row r="400" spans="1:15">
      <c r="A400" t="str">
        <f>INDEX([1]Calculation!$E:$E,ROW())</f>
        <v>US</v>
      </c>
      <c r="B400" t="str">
        <f>INDEX([1]Calculation!$C:$C,ROW())</f>
        <v>Harris Insights &amp; Analytics</v>
      </c>
      <c r="C400" t="str">
        <f>IF(INDEX([1]Calculation!$F:$F,ROW())=0,"-",INDEX([1]Calculation!$F:$F,ROW()))</f>
        <v>C+</v>
      </c>
      <c r="D400" t="str">
        <f>INDEX([1]Calculation!$I:$I,ROW())&amp;"  "&amp;INDEX([1]Calculation!$J:$J,ROW())</f>
        <v>761  lv</v>
      </c>
      <c r="E400" s="2" t="str">
        <f>MONTH(INDEX([1]Calculation!$H:$H,ROW()))&amp;"/"&amp;DAY(INDEX([1]Calculation!$H:$H,ROW()))</f>
        <v>9/20</v>
      </c>
      <c r="F400" s="12">
        <f>ROUND(INDEX([1]Calculation!AK:AK,ROW()),1)</f>
        <v>0</v>
      </c>
      <c r="G400" s="8">
        <f>ROUND(INDEX([1]Calculation!K:K,ROW()),0)</f>
        <v>32</v>
      </c>
      <c r="H400" s="8">
        <f>ROUND(INDEX([1]Calculation!L:L,ROW()),0)</f>
        <v>0</v>
      </c>
      <c r="I400" s="8">
        <f>ROUND(INDEX([1]Calculation!M:M,ROW()),0)</f>
        <v>3</v>
      </c>
      <c r="J400" s="8">
        <f>ROUND(INDEX([1]Calculation!N:N,ROW()),0)</f>
        <v>5</v>
      </c>
      <c r="K400" s="8">
        <f>ROUND(INDEX([1]Calculation!O:O,ROW()),0)</f>
        <v>1</v>
      </c>
      <c r="L400" s="8">
        <f>ROUND(INDEX([1]Calculation!P:P,ROW()),0)</f>
        <v>15</v>
      </c>
      <c r="M400" s="8">
        <f>ROUND(INDEX([1]Calculation!Q:Q,ROW()),0)</f>
        <v>1</v>
      </c>
      <c r="N400" s="8">
        <f>ROUND(INDEX([1]Calculation!R:R,ROW()),0)</f>
        <v>20</v>
      </c>
      <c r="O400" s="8">
        <f>ROUND(INDEX([1]Calculation!S:S,ROW()),0)</f>
        <v>2</v>
      </c>
    </row>
    <row r="401" spans="1:15">
      <c r="A401" t="str">
        <f>INDEX([1]Calculation!$E:$E,ROW())</f>
        <v>US</v>
      </c>
      <c r="B401" t="str">
        <f>INDEX([1]Calculation!$C:$C,ROW())</f>
        <v>Harris Insights &amp; Analytics</v>
      </c>
      <c r="C401" t="str">
        <f>IF(INDEX([1]Calculation!$F:$F,ROW())=0,"-",INDEX([1]Calculation!$F:$F,ROW()))</f>
        <v>C+</v>
      </c>
      <c r="D401" t="str">
        <f>INDEX([1]Calculation!$I:$I,ROW())&amp;"  "&amp;INDEX([1]Calculation!$J:$J,ROW())</f>
        <v>1340  rv</v>
      </c>
      <c r="E401" s="2" t="str">
        <f>MONTH(INDEX([1]Calculation!$H:$H,ROW()))&amp;"/"&amp;DAY(INDEX([1]Calculation!$H:$H,ROW()))</f>
        <v>9/20</v>
      </c>
      <c r="F401" s="12">
        <f>ROUND(INDEX([1]Calculation!AK:AK,ROW()),1)</f>
        <v>0</v>
      </c>
      <c r="G401" s="8">
        <f>ROUND(INDEX([1]Calculation!K:K,ROW()),0)</f>
        <v>28</v>
      </c>
      <c r="H401" s="8">
        <f>ROUND(INDEX([1]Calculation!L:L,ROW()),0)</f>
        <v>0</v>
      </c>
      <c r="I401" s="8">
        <f>ROUND(INDEX([1]Calculation!M:M,ROW()),0)</f>
        <v>3</v>
      </c>
      <c r="J401" s="8">
        <f>ROUND(INDEX([1]Calculation!N:N,ROW()),0)</f>
        <v>4</v>
      </c>
      <c r="K401" s="8">
        <f>ROUND(INDEX([1]Calculation!O:O,ROW()),0)</f>
        <v>1</v>
      </c>
      <c r="L401" s="8">
        <f>ROUND(INDEX([1]Calculation!P:P,ROW()),0)</f>
        <v>16</v>
      </c>
      <c r="M401" s="8">
        <f>ROUND(INDEX([1]Calculation!Q:Q,ROW()),0)</f>
        <v>1</v>
      </c>
      <c r="N401" s="8">
        <f>ROUND(INDEX([1]Calculation!R:R,ROW()),0)</f>
        <v>17</v>
      </c>
      <c r="O401" s="8">
        <f>ROUND(INDEX([1]Calculation!S:S,ROW()),0)</f>
        <v>2</v>
      </c>
    </row>
    <row r="402" spans="1:15">
      <c r="A402" t="str">
        <f>INDEX([1]Calculation!$E:$E,ROW())</f>
        <v>North Carolina</v>
      </c>
      <c r="B402" t="str">
        <f>INDEX([1]Calculation!$C:$C,ROW())</f>
        <v>High Point University</v>
      </c>
      <c r="C402" t="str">
        <f>IF(INDEX([1]Calculation!$F:$F,ROW())=0,"-",INDEX([1]Calculation!$F:$F,ROW()))</f>
        <v>A/B</v>
      </c>
      <c r="D402" t="str">
        <f>INDEX([1]Calculation!$I:$I,ROW())&amp;"  "&amp;INDEX([1]Calculation!$J:$J,ROW())</f>
        <v>348  a</v>
      </c>
      <c r="E402" s="2" t="str">
        <f>MONTH(INDEX([1]Calculation!$H:$H,ROW()))&amp;"/"&amp;DAY(INDEX([1]Calculation!$H:$H,ROW()))</f>
        <v>9/19</v>
      </c>
      <c r="F402" s="12">
        <f>ROUND(INDEX([1]Calculation!AK:AK,ROW()),1)</f>
        <v>0.4</v>
      </c>
      <c r="G402" s="8">
        <f>ROUND(INDEX([1]Calculation!K:K,ROW()),0)</f>
        <v>31</v>
      </c>
      <c r="H402" s="8">
        <f>ROUND(INDEX([1]Calculation!L:L,ROW()),0)</f>
        <v>0</v>
      </c>
      <c r="I402" s="8">
        <f>ROUND(INDEX([1]Calculation!M:M,ROW()),0)</f>
        <v>4</v>
      </c>
      <c r="J402" s="8">
        <f>ROUND(INDEX([1]Calculation!N:N,ROW()),0)</f>
        <v>3</v>
      </c>
      <c r="K402" s="8">
        <f>ROUND(INDEX([1]Calculation!O:O,ROW()),0)</f>
        <v>1</v>
      </c>
      <c r="L402" s="8">
        <f>ROUND(INDEX([1]Calculation!P:P,ROW()),0)</f>
        <v>20</v>
      </c>
      <c r="M402" s="8">
        <f>ROUND(INDEX([1]Calculation!Q:Q,ROW()),0)</f>
        <v>0</v>
      </c>
      <c r="N402" s="8">
        <f>ROUND(INDEX([1]Calculation!R:R,ROW()),0)</f>
        <v>15</v>
      </c>
      <c r="O402" s="8">
        <f>ROUND(INDEX([1]Calculation!S:S,ROW()),0)</f>
        <v>4</v>
      </c>
    </row>
    <row r="403" spans="1:15">
      <c r="A403" t="str">
        <f>INDEX([1]Calculation!$E:$E,ROW())</f>
        <v>New Hampshire</v>
      </c>
      <c r="B403" t="str">
        <f>INDEX([1]Calculation!$C:$C,ROW())</f>
        <v>Tel Opinion Research</v>
      </c>
      <c r="C403" t="str">
        <f>IF(INDEX([1]Calculation!$F:$F,ROW())=0,"-",INDEX([1]Calculation!$F:$F,ROW()))</f>
        <v>B/C</v>
      </c>
      <c r="D403" t="str">
        <f>INDEX([1]Calculation!$I:$I,ROW())&amp;"  "&amp;INDEX([1]Calculation!$J:$J,ROW())</f>
        <v>600  lv</v>
      </c>
      <c r="E403" s="2" t="str">
        <f>MONTH(INDEX([1]Calculation!$H:$H,ROW()))&amp;"/"&amp;DAY(INDEX([1]Calculation!$H:$H,ROW()))</f>
        <v>9/19</v>
      </c>
      <c r="F403" s="12">
        <f>ROUND(INDEX([1]Calculation!AK:AK,ROW()),1)</f>
        <v>0</v>
      </c>
      <c r="G403" s="8">
        <f>ROUND(INDEX([1]Calculation!K:K,ROW()),0)</f>
        <v>28</v>
      </c>
      <c r="H403" s="8">
        <f>ROUND(INDEX([1]Calculation!L:L,ROW()),0)</f>
        <v>0</v>
      </c>
      <c r="I403" s="8">
        <f>ROUND(INDEX([1]Calculation!M:M,ROW()),0)</f>
        <v>0</v>
      </c>
      <c r="J403" s="8">
        <f>ROUND(INDEX([1]Calculation!N:N,ROW()),0)</f>
        <v>0</v>
      </c>
      <c r="K403" s="8">
        <f>ROUND(INDEX([1]Calculation!O:O,ROW()),0)</f>
        <v>0</v>
      </c>
      <c r="L403" s="8">
        <f>ROUND(INDEX([1]Calculation!P:P,ROW()),0)</f>
        <v>14</v>
      </c>
      <c r="M403" s="8">
        <f>ROUND(INDEX([1]Calculation!Q:Q,ROW()),0)</f>
        <v>0</v>
      </c>
      <c r="N403" s="8">
        <f>ROUND(INDEX([1]Calculation!R:R,ROW()),0)</f>
        <v>39</v>
      </c>
      <c r="O403" s="8">
        <f>ROUND(INDEX([1]Calculation!S:S,ROW()),0)</f>
        <v>0</v>
      </c>
    </row>
    <row r="404" spans="1:15">
      <c r="A404" t="str">
        <f>INDEX([1]Calculation!$E:$E,ROW())</f>
        <v>New Hampshire</v>
      </c>
      <c r="B404" t="str">
        <f>INDEX([1]Calculation!$C:$C,ROW())</f>
        <v>Tel Opinion Research</v>
      </c>
      <c r="C404" t="str">
        <f>IF(INDEX([1]Calculation!$F:$F,ROW())=0,"-",INDEX([1]Calculation!$F:$F,ROW()))</f>
        <v>B/C</v>
      </c>
      <c r="D404" t="str">
        <f>INDEX([1]Calculation!$I:$I,ROW())&amp;"  "&amp;INDEX([1]Calculation!$J:$J,ROW())</f>
        <v>600  lv</v>
      </c>
      <c r="E404" s="2" t="str">
        <f>MONTH(INDEX([1]Calculation!$H:$H,ROW()))&amp;"/"&amp;DAY(INDEX([1]Calculation!$H:$H,ROW()))</f>
        <v>9/19</v>
      </c>
      <c r="F404" s="12">
        <f>ROUND(INDEX([1]Calculation!AK:AK,ROW()),1)</f>
        <v>2.5</v>
      </c>
      <c r="G404" s="8">
        <f>ROUND(INDEX([1]Calculation!K:K,ROW()),0)</f>
        <v>24</v>
      </c>
      <c r="H404" s="8">
        <f>ROUND(INDEX([1]Calculation!L:L,ROW()),0)</f>
        <v>0</v>
      </c>
      <c r="I404" s="8">
        <f>ROUND(INDEX([1]Calculation!M:M,ROW()),0)</f>
        <v>0</v>
      </c>
      <c r="J404" s="8">
        <f>ROUND(INDEX([1]Calculation!N:N,ROW()),0)</f>
        <v>9</v>
      </c>
      <c r="K404" s="8">
        <f>ROUND(INDEX([1]Calculation!O:O,ROW()),0)</f>
        <v>0</v>
      </c>
      <c r="L404" s="8">
        <f>ROUND(INDEX([1]Calculation!P:P,ROW()),0)</f>
        <v>13</v>
      </c>
      <c r="M404" s="8">
        <f>ROUND(INDEX([1]Calculation!Q:Q,ROW()),0)</f>
        <v>0</v>
      </c>
      <c r="N404" s="8">
        <f>ROUND(INDEX([1]Calculation!R:R,ROW()),0)</f>
        <v>29</v>
      </c>
      <c r="O404" s="8">
        <f>ROUND(INDEX([1]Calculation!S:S,ROW()),0)</f>
        <v>1</v>
      </c>
    </row>
    <row r="405" spans="1:15">
      <c r="A405" t="str">
        <f>INDEX([1]Calculation!$E:$E,ROW())</f>
        <v>New Hampshire</v>
      </c>
      <c r="B405" t="str">
        <f>INDEX([1]Calculation!$C:$C,ROW())</f>
        <v>Tel Opinion Research</v>
      </c>
      <c r="C405" t="str">
        <f>IF(INDEX([1]Calculation!$F:$F,ROW())=0,"-",INDEX([1]Calculation!$F:$F,ROW()))</f>
        <v>B/C</v>
      </c>
      <c r="D405" t="str">
        <f>INDEX([1]Calculation!$I:$I,ROW())&amp;"  "&amp;INDEX([1]Calculation!$J:$J,ROW())</f>
        <v>600  lv</v>
      </c>
      <c r="E405" s="2" t="str">
        <f>MONTH(INDEX([1]Calculation!$H:$H,ROW()))&amp;"/"&amp;DAY(INDEX([1]Calculation!$H:$H,ROW()))</f>
        <v>9/19</v>
      </c>
      <c r="F405" s="12">
        <f>ROUND(INDEX([1]Calculation!AK:AK,ROW()),1)</f>
        <v>0</v>
      </c>
      <c r="G405" s="8">
        <f>ROUND(INDEX([1]Calculation!K:K,ROW()),0)</f>
        <v>15</v>
      </c>
      <c r="H405" s="8">
        <f>ROUND(INDEX([1]Calculation!L:L,ROW()),0)</f>
        <v>0</v>
      </c>
      <c r="I405" s="8">
        <f>ROUND(INDEX([1]Calculation!M:M,ROW()),0)</f>
        <v>0</v>
      </c>
      <c r="J405" s="8">
        <f>ROUND(INDEX([1]Calculation!N:N,ROW()),0)</f>
        <v>4</v>
      </c>
      <c r="K405" s="8">
        <f>ROUND(INDEX([1]Calculation!O:O,ROW()),0)</f>
        <v>2</v>
      </c>
      <c r="L405" s="8">
        <f>ROUND(INDEX([1]Calculation!P:P,ROW()),0)</f>
        <v>8</v>
      </c>
      <c r="M405" s="8">
        <f>ROUND(INDEX([1]Calculation!Q:Q,ROW()),0)</f>
        <v>0</v>
      </c>
      <c r="N405" s="8">
        <f>ROUND(INDEX([1]Calculation!R:R,ROW()),0)</f>
        <v>18</v>
      </c>
      <c r="O405" s="8">
        <f>ROUND(INDEX([1]Calculation!S:S,ROW()),0)</f>
        <v>0</v>
      </c>
    </row>
    <row r="406" spans="1:15">
      <c r="A406" t="str">
        <f>INDEX([1]Calculation!$E:$E,ROW())</f>
        <v>Maryland</v>
      </c>
      <c r="B406" t="str">
        <f>INDEX([1]Calculation!$C:$C,ROW())</f>
        <v>Goucher College</v>
      </c>
      <c r="C406" t="str">
        <f>IF(INDEX([1]Calculation!$F:$F,ROW())=0,"-",INDEX([1]Calculation!$F:$F,ROW()))</f>
        <v>-</v>
      </c>
      <c r="D406" t="str">
        <f>INDEX([1]Calculation!$I:$I,ROW())&amp;"  "&amp;INDEX([1]Calculation!$J:$J,ROW())</f>
        <v>300  lv</v>
      </c>
      <c r="E406" s="2" t="str">
        <f>MONTH(INDEX([1]Calculation!$H:$H,ROW()))&amp;"/"&amp;DAY(INDEX([1]Calculation!$H:$H,ROW()))</f>
        <v>9/19</v>
      </c>
      <c r="F406" s="12">
        <f>ROUND(INDEX([1]Calculation!AK:AK,ROW()),1)</f>
        <v>1.6</v>
      </c>
      <c r="G406" s="8">
        <f>ROUND(INDEX([1]Calculation!K:K,ROW()),0)</f>
        <v>33</v>
      </c>
      <c r="H406" s="8">
        <f>ROUND(INDEX([1]Calculation!L:L,ROW()),0)</f>
        <v>0</v>
      </c>
      <c r="I406" s="8">
        <f>ROUND(INDEX([1]Calculation!M:M,ROW()),0)</f>
        <v>1</v>
      </c>
      <c r="J406" s="8">
        <f>ROUND(INDEX([1]Calculation!N:N,ROW()),0)</f>
        <v>5</v>
      </c>
      <c r="K406" s="8">
        <f>ROUND(INDEX([1]Calculation!O:O,ROW()),0)</f>
        <v>1</v>
      </c>
      <c r="L406" s="8">
        <f>ROUND(INDEX([1]Calculation!P:P,ROW()),0)</f>
        <v>10</v>
      </c>
      <c r="M406" s="8">
        <f>ROUND(INDEX([1]Calculation!Q:Q,ROW()),0)</f>
        <v>0</v>
      </c>
      <c r="N406" s="8">
        <f>ROUND(INDEX([1]Calculation!R:R,ROW()),0)</f>
        <v>21</v>
      </c>
      <c r="O406" s="8">
        <f>ROUND(INDEX([1]Calculation!S:S,ROW()),0)</f>
        <v>1</v>
      </c>
    </row>
    <row r="407" spans="1:15">
      <c r="A407" t="str">
        <f>INDEX([1]Calculation!$E:$E,ROW())</f>
        <v>US</v>
      </c>
      <c r="B407" t="str">
        <f>INDEX([1]Calculation!$C:$C,ROW())</f>
        <v>Harris Insights &amp; Analytics</v>
      </c>
      <c r="C407" t="str">
        <f>IF(INDEX([1]Calculation!$F:$F,ROW())=0,"-",INDEX([1]Calculation!$F:$F,ROW()))</f>
        <v>C+</v>
      </c>
      <c r="D407" t="str">
        <f>INDEX([1]Calculation!$I:$I,ROW())&amp;"  "&amp;INDEX([1]Calculation!$J:$J,ROW())</f>
        <v>773  lv</v>
      </c>
      <c r="E407" s="2" t="str">
        <f>MONTH(INDEX([1]Calculation!$H:$H,ROW()))&amp;"/"&amp;DAY(INDEX([1]Calculation!$H:$H,ROW()))</f>
        <v>9/19</v>
      </c>
      <c r="F407" s="12">
        <f>ROUND(INDEX([1]Calculation!AK:AK,ROW()),1)</f>
        <v>0</v>
      </c>
      <c r="G407" s="8">
        <f>ROUND(INDEX([1]Calculation!K:K,ROW()),0)</f>
        <v>31</v>
      </c>
      <c r="H407" s="8">
        <f>ROUND(INDEX([1]Calculation!L:L,ROW()),0)</f>
        <v>0</v>
      </c>
      <c r="I407" s="8">
        <f>ROUND(INDEX([1]Calculation!M:M,ROW()),0)</f>
        <v>3</v>
      </c>
      <c r="J407" s="8">
        <f>ROUND(INDEX([1]Calculation!N:N,ROW()),0)</f>
        <v>5</v>
      </c>
      <c r="K407" s="8">
        <f>ROUND(INDEX([1]Calculation!O:O,ROW()),0)</f>
        <v>1</v>
      </c>
      <c r="L407" s="8">
        <f>ROUND(INDEX([1]Calculation!P:P,ROW()),0)</f>
        <v>16</v>
      </c>
      <c r="M407" s="8">
        <f>ROUND(INDEX([1]Calculation!Q:Q,ROW()),0)</f>
        <v>1</v>
      </c>
      <c r="N407" s="8">
        <f>ROUND(INDEX([1]Calculation!R:R,ROW()),0)</f>
        <v>19</v>
      </c>
      <c r="O407" s="8">
        <f>ROUND(INDEX([1]Calculation!S:S,ROW()),0)</f>
        <v>2</v>
      </c>
    </row>
    <row r="408" spans="1:15">
      <c r="A408" t="str">
        <f>INDEX([1]Calculation!$E:$E,ROW())</f>
        <v>US</v>
      </c>
      <c r="B408" t="str">
        <f>INDEX([1]Calculation!$C:$C,ROW())</f>
        <v>Harris Insights &amp; Analytics</v>
      </c>
      <c r="C408" t="str">
        <f>IF(INDEX([1]Calculation!$F:$F,ROW())=0,"-",INDEX([1]Calculation!$F:$F,ROW()))</f>
        <v>C+</v>
      </c>
      <c r="D408" t="str">
        <f>INDEX([1]Calculation!$I:$I,ROW())&amp;"  "&amp;INDEX([1]Calculation!$J:$J,ROW())</f>
        <v>1343  rv</v>
      </c>
      <c r="E408" s="2" t="str">
        <f>MONTH(INDEX([1]Calculation!$H:$H,ROW()))&amp;"/"&amp;DAY(INDEX([1]Calculation!$H:$H,ROW()))</f>
        <v>9/19</v>
      </c>
      <c r="F408" s="12">
        <f>ROUND(INDEX([1]Calculation!AK:AK,ROW()),1)</f>
        <v>0</v>
      </c>
      <c r="G408" s="8">
        <f>ROUND(INDEX([1]Calculation!K:K,ROW()),0)</f>
        <v>26</v>
      </c>
      <c r="H408" s="8">
        <f>ROUND(INDEX([1]Calculation!L:L,ROW()),0)</f>
        <v>0</v>
      </c>
      <c r="I408" s="8">
        <f>ROUND(INDEX([1]Calculation!M:M,ROW()),0)</f>
        <v>3</v>
      </c>
      <c r="J408" s="8">
        <f>ROUND(INDEX([1]Calculation!N:N,ROW()),0)</f>
        <v>4</v>
      </c>
      <c r="K408" s="8">
        <f>ROUND(INDEX([1]Calculation!O:O,ROW()),0)</f>
        <v>1</v>
      </c>
      <c r="L408" s="8">
        <f>ROUND(INDEX([1]Calculation!P:P,ROW()),0)</f>
        <v>16</v>
      </c>
      <c r="M408" s="8">
        <f>ROUND(INDEX([1]Calculation!Q:Q,ROW()),0)</f>
        <v>1</v>
      </c>
      <c r="N408" s="8">
        <f>ROUND(INDEX([1]Calculation!R:R,ROW()),0)</f>
        <v>16</v>
      </c>
      <c r="O408" s="8">
        <f>ROUND(INDEX([1]Calculation!S:S,ROW()),0)</f>
        <v>2</v>
      </c>
    </row>
    <row r="409" spans="1:15">
      <c r="A409" t="str">
        <f>INDEX([1]Calculation!$E:$E,ROW())</f>
        <v>California</v>
      </c>
      <c r="B409" t="str">
        <f>INDEX([1]Calculation!$C:$C,ROW())</f>
        <v>University of California, Berkeley</v>
      </c>
      <c r="C409" t="str">
        <f>IF(INDEX([1]Calculation!$F:$F,ROW())=0,"-",INDEX([1]Calculation!$F:$F,ROW()))</f>
        <v>B/C</v>
      </c>
      <c r="D409" t="str">
        <f>INDEX([1]Calculation!$I:$I,ROW())&amp;"  "&amp;INDEX([1]Calculation!$J:$J,ROW())</f>
        <v>2272  lv</v>
      </c>
      <c r="E409" s="2" t="str">
        <f>MONTH(INDEX([1]Calculation!$H:$H,ROW()))&amp;"/"&amp;DAY(INDEX([1]Calculation!$H:$H,ROW()))</f>
        <v>9/18</v>
      </c>
      <c r="F409" s="12">
        <f>ROUND(INDEX([1]Calculation!AK:AK,ROW()),1)</f>
        <v>0.2</v>
      </c>
      <c r="G409" s="8">
        <f>ROUND(INDEX([1]Calculation!K:K,ROW()),0)</f>
        <v>20</v>
      </c>
      <c r="H409" s="8">
        <f>ROUND(INDEX([1]Calculation!L:L,ROW()),0)</f>
        <v>0</v>
      </c>
      <c r="I409" s="8">
        <f>ROUND(INDEX([1]Calculation!M:M,ROW()),0)</f>
        <v>1</v>
      </c>
      <c r="J409" s="8">
        <f>ROUND(INDEX([1]Calculation!N:N,ROW()),0)</f>
        <v>6</v>
      </c>
      <c r="K409" s="8">
        <f>ROUND(INDEX([1]Calculation!O:O,ROW()),0)</f>
        <v>2</v>
      </c>
      <c r="L409" s="8">
        <f>ROUND(INDEX([1]Calculation!P:P,ROW()),0)</f>
        <v>19</v>
      </c>
      <c r="M409" s="8">
        <f>ROUND(INDEX([1]Calculation!Q:Q,ROW()),0)</f>
        <v>0</v>
      </c>
      <c r="N409" s="8">
        <f>ROUND(INDEX([1]Calculation!R:R,ROW()),0)</f>
        <v>29</v>
      </c>
      <c r="O409" s="8">
        <f>ROUND(INDEX([1]Calculation!S:S,ROW()),0)</f>
        <v>2</v>
      </c>
    </row>
    <row r="410" spans="1:15">
      <c r="A410" t="str">
        <f>INDEX([1]Calculation!$E:$E,ROW())</f>
        <v>Florida</v>
      </c>
      <c r="B410" t="str">
        <f>INDEX([1]Calculation!$C:$C,ROW())</f>
        <v>Tel Opinion Research</v>
      </c>
      <c r="C410" t="str">
        <f>IF(INDEX([1]Calculation!$F:$F,ROW())=0,"-",INDEX([1]Calculation!$F:$F,ROW()))</f>
        <v>B/C</v>
      </c>
      <c r="D410" t="str">
        <f>INDEX([1]Calculation!$I:$I,ROW())&amp;"  "&amp;INDEX([1]Calculation!$J:$J,ROW())</f>
        <v>800  lv</v>
      </c>
      <c r="E410" s="2" t="str">
        <f>MONTH(INDEX([1]Calculation!$H:$H,ROW()))&amp;"/"&amp;DAY(INDEX([1]Calculation!$H:$H,ROW()))</f>
        <v>9/18</v>
      </c>
      <c r="F410" s="12">
        <f>ROUND(INDEX([1]Calculation!AK:AK,ROW()),1)</f>
        <v>0</v>
      </c>
      <c r="G410" s="8">
        <f>ROUND(INDEX([1]Calculation!K:K,ROW()),0)</f>
        <v>43</v>
      </c>
      <c r="H410" s="8">
        <f>ROUND(INDEX([1]Calculation!L:L,ROW()),0)</f>
        <v>0</v>
      </c>
      <c r="I410" s="8">
        <f>ROUND(INDEX([1]Calculation!M:M,ROW()),0)</f>
        <v>0</v>
      </c>
      <c r="J410" s="8">
        <f>ROUND(INDEX([1]Calculation!N:N,ROW()),0)</f>
        <v>0</v>
      </c>
      <c r="K410" s="8">
        <f>ROUND(INDEX([1]Calculation!O:O,ROW()),0)</f>
        <v>0</v>
      </c>
      <c r="L410" s="8">
        <f>ROUND(INDEX([1]Calculation!P:P,ROW()),0)</f>
        <v>10</v>
      </c>
      <c r="M410" s="8">
        <f>ROUND(INDEX([1]Calculation!Q:Q,ROW()),0)</f>
        <v>0</v>
      </c>
      <c r="N410" s="8">
        <f>ROUND(INDEX([1]Calculation!R:R,ROW()),0)</f>
        <v>26</v>
      </c>
      <c r="O410" s="8">
        <f>ROUND(INDEX([1]Calculation!S:S,ROW()),0)</f>
        <v>0</v>
      </c>
    </row>
    <row r="411" spans="1:15">
      <c r="A411" t="str">
        <f>INDEX([1]Calculation!$E:$E,ROW())</f>
        <v>Florida</v>
      </c>
      <c r="B411" t="str">
        <f>INDEX([1]Calculation!$C:$C,ROW())</f>
        <v>Tel Opinion Research</v>
      </c>
      <c r="C411" t="str">
        <f>IF(INDEX([1]Calculation!$F:$F,ROW())=0,"-",INDEX([1]Calculation!$F:$F,ROW()))</f>
        <v>B/C</v>
      </c>
      <c r="D411" t="str">
        <f>INDEX([1]Calculation!$I:$I,ROW())&amp;"  "&amp;INDEX([1]Calculation!$J:$J,ROW())</f>
        <v>800  lv</v>
      </c>
      <c r="E411" s="2" t="str">
        <f>MONTH(INDEX([1]Calculation!$H:$H,ROW()))&amp;"/"&amp;DAY(INDEX([1]Calculation!$H:$H,ROW()))</f>
        <v>9/18</v>
      </c>
      <c r="F411" s="12">
        <f>ROUND(INDEX([1]Calculation!AK:AK,ROW()),1)</f>
        <v>2.8</v>
      </c>
      <c r="G411" s="8">
        <f>ROUND(INDEX([1]Calculation!K:K,ROW()),0)</f>
        <v>37</v>
      </c>
      <c r="H411" s="8">
        <f>ROUND(INDEX([1]Calculation!L:L,ROW()),0)</f>
        <v>0</v>
      </c>
      <c r="I411" s="8">
        <f>ROUND(INDEX([1]Calculation!M:M,ROW()),0)</f>
        <v>0</v>
      </c>
      <c r="J411" s="8">
        <f>ROUND(INDEX([1]Calculation!N:N,ROW()),0)</f>
        <v>5</v>
      </c>
      <c r="K411" s="8">
        <f>ROUND(INDEX([1]Calculation!O:O,ROW()),0)</f>
        <v>0</v>
      </c>
      <c r="L411" s="8">
        <f>ROUND(INDEX([1]Calculation!P:P,ROW()),0)</f>
        <v>9</v>
      </c>
      <c r="M411" s="8">
        <f>ROUND(INDEX([1]Calculation!Q:Q,ROW()),0)</f>
        <v>0</v>
      </c>
      <c r="N411" s="8">
        <f>ROUND(INDEX([1]Calculation!R:R,ROW()),0)</f>
        <v>18</v>
      </c>
      <c r="O411" s="8">
        <f>ROUND(INDEX([1]Calculation!S:S,ROW()),0)</f>
        <v>2</v>
      </c>
    </row>
    <row r="412" spans="1:15">
      <c r="A412" t="str">
        <f>INDEX([1]Calculation!$E:$E,ROW())</f>
        <v>Florida</v>
      </c>
      <c r="B412" t="str">
        <f>INDEX([1]Calculation!$C:$C,ROW())</f>
        <v>Tel Opinion Research</v>
      </c>
      <c r="C412" t="str">
        <f>IF(INDEX([1]Calculation!$F:$F,ROW())=0,"-",INDEX([1]Calculation!$F:$F,ROW()))</f>
        <v>B/C</v>
      </c>
      <c r="D412" t="str">
        <f>INDEX([1]Calculation!$I:$I,ROW())&amp;"  "&amp;INDEX([1]Calculation!$J:$J,ROW())</f>
        <v>800  lv</v>
      </c>
      <c r="E412" s="2" t="str">
        <f>MONTH(INDEX([1]Calculation!$H:$H,ROW()))&amp;"/"&amp;DAY(INDEX([1]Calculation!$H:$H,ROW()))</f>
        <v>9/18</v>
      </c>
      <c r="F412" s="12">
        <f>ROUND(INDEX([1]Calculation!AK:AK,ROW()),1)</f>
        <v>0</v>
      </c>
      <c r="G412" s="8">
        <f>ROUND(INDEX([1]Calculation!K:K,ROW()),0)</f>
        <v>24</v>
      </c>
      <c r="H412" s="8">
        <f>ROUND(INDEX([1]Calculation!L:L,ROW()),0)</f>
        <v>0</v>
      </c>
      <c r="I412" s="8">
        <f>ROUND(INDEX([1]Calculation!M:M,ROW()),0)</f>
        <v>0</v>
      </c>
      <c r="J412" s="8">
        <f>ROUND(INDEX([1]Calculation!N:N,ROW()),0)</f>
        <v>2</v>
      </c>
      <c r="K412" s="8">
        <f>ROUND(INDEX([1]Calculation!O:O,ROW()),0)</f>
        <v>0</v>
      </c>
      <c r="L412" s="8">
        <f>ROUND(INDEX([1]Calculation!P:P,ROW()),0)</f>
        <v>5</v>
      </c>
      <c r="M412" s="8">
        <f>ROUND(INDEX([1]Calculation!Q:Q,ROW()),0)</f>
        <v>0</v>
      </c>
      <c r="N412" s="8">
        <f>ROUND(INDEX([1]Calculation!R:R,ROW()),0)</f>
        <v>11</v>
      </c>
      <c r="O412" s="8">
        <f>ROUND(INDEX([1]Calculation!S:S,ROW()),0)</f>
        <v>1</v>
      </c>
    </row>
    <row r="413" spans="1:15">
      <c r="A413" t="str">
        <f>INDEX([1]Calculation!$E:$E,ROW())</f>
        <v>Iowa</v>
      </c>
      <c r="B413" t="str">
        <f>INDEX([1]Calculation!$C:$C,ROW())</f>
        <v>Selzer &amp; Co.</v>
      </c>
      <c r="C413" t="str">
        <f>IF(INDEX([1]Calculation!$F:$F,ROW())=0,"-",INDEX([1]Calculation!$F:$F,ROW()))</f>
        <v>A+</v>
      </c>
      <c r="D413" t="str">
        <f>INDEX([1]Calculation!$I:$I,ROW())&amp;"  "&amp;INDEX([1]Calculation!$J:$J,ROW())</f>
        <v>602  lv</v>
      </c>
      <c r="E413" s="2" t="str">
        <f>MONTH(INDEX([1]Calculation!$H:$H,ROW()))&amp;"/"&amp;DAY(INDEX([1]Calculation!$H:$H,ROW()))</f>
        <v>9/18</v>
      </c>
      <c r="F413" s="12">
        <f>ROUND(INDEX([1]Calculation!AK:AK,ROW()),1)</f>
        <v>0.3</v>
      </c>
      <c r="G413" s="8">
        <f>ROUND(INDEX([1]Calculation!K:K,ROW()),0)</f>
        <v>20</v>
      </c>
      <c r="H413" s="8">
        <f>ROUND(INDEX([1]Calculation!L:L,ROW()),0)</f>
        <v>0</v>
      </c>
      <c r="I413" s="8">
        <f>ROUND(INDEX([1]Calculation!M:M,ROW()),0)</f>
        <v>3</v>
      </c>
      <c r="J413" s="8">
        <f>ROUND(INDEX([1]Calculation!N:N,ROW()),0)</f>
        <v>9</v>
      </c>
      <c r="K413" s="8">
        <f>ROUND(INDEX([1]Calculation!O:O,ROW()),0)</f>
        <v>3</v>
      </c>
      <c r="L413" s="8">
        <f>ROUND(INDEX([1]Calculation!P:P,ROW()),0)</f>
        <v>11</v>
      </c>
      <c r="M413" s="8">
        <f>ROUND(INDEX([1]Calculation!Q:Q,ROW()),0)</f>
        <v>2</v>
      </c>
      <c r="N413" s="8">
        <f>ROUND(INDEX([1]Calculation!R:R,ROW()),0)</f>
        <v>22</v>
      </c>
      <c r="O413" s="8">
        <f>ROUND(INDEX([1]Calculation!S:S,ROW()),0)</f>
        <v>2</v>
      </c>
    </row>
    <row r="414" spans="1:15">
      <c r="A414" t="str">
        <f>INDEX([1]Calculation!$E:$E,ROW())</f>
        <v>US</v>
      </c>
      <c r="B414" t="str">
        <f>INDEX([1]Calculation!$C:$C,ROW())</f>
        <v>Harris Insights &amp; Analytics</v>
      </c>
      <c r="C414" t="str">
        <f>IF(INDEX([1]Calculation!$F:$F,ROW())=0,"-",INDEX([1]Calculation!$F:$F,ROW()))</f>
        <v>C+</v>
      </c>
      <c r="D414" t="str">
        <f>INDEX([1]Calculation!$I:$I,ROW())&amp;"  "&amp;INDEX([1]Calculation!$J:$J,ROW())</f>
        <v>768  lv</v>
      </c>
      <c r="E414" s="2" t="str">
        <f>MONTH(INDEX([1]Calculation!$H:$H,ROW()))&amp;"/"&amp;DAY(INDEX([1]Calculation!$H:$H,ROW()))</f>
        <v>9/18</v>
      </c>
      <c r="F414" s="12">
        <f>ROUND(INDEX([1]Calculation!AK:AK,ROW()),1)</f>
        <v>0</v>
      </c>
      <c r="G414" s="8">
        <f>ROUND(INDEX([1]Calculation!K:K,ROW()),0)</f>
        <v>34</v>
      </c>
      <c r="H414" s="8">
        <f>ROUND(INDEX([1]Calculation!L:L,ROW()),0)</f>
        <v>0</v>
      </c>
      <c r="I414" s="8">
        <f>ROUND(INDEX([1]Calculation!M:M,ROW()),0)</f>
        <v>2</v>
      </c>
      <c r="J414" s="8">
        <f>ROUND(INDEX([1]Calculation!N:N,ROW()),0)</f>
        <v>5</v>
      </c>
      <c r="K414" s="8">
        <f>ROUND(INDEX([1]Calculation!O:O,ROW()),0)</f>
        <v>1</v>
      </c>
      <c r="L414" s="8">
        <f>ROUND(INDEX([1]Calculation!P:P,ROW()),0)</f>
        <v>14</v>
      </c>
      <c r="M414" s="8">
        <f>ROUND(INDEX([1]Calculation!Q:Q,ROW()),0)</f>
        <v>1</v>
      </c>
      <c r="N414" s="8">
        <f>ROUND(INDEX([1]Calculation!R:R,ROW()),0)</f>
        <v>18</v>
      </c>
      <c r="O414" s="8">
        <f>ROUND(INDEX([1]Calculation!S:S,ROW()),0)</f>
        <v>2</v>
      </c>
    </row>
    <row r="415" spans="1:15">
      <c r="A415" t="str">
        <f>INDEX([1]Calculation!$E:$E,ROW())</f>
        <v>US</v>
      </c>
      <c r="B415" t="str">
        <f>INDEX([1]Calculation!$C:$C,ROW())</f>
        <v>Harris Insights &amp; Analytics</v>
      </c>
      <c r="C415" t="str">
        <f>IF(INDEX([1]Calculation!$F:$F,ROW())=0,"-",INDEX([1]Calculation!$F:$F,ROW()))</f>
        <v>C+</v>
      </c>
      <c r="D415" t="str">
        <f>INDEX([1]Calculation!$I:$I,ROW())&amp;"  "&amp;INDEX([1]Calculation!$J:$J,ROW())</f>
        <v>1326  rv</v>
      </c>
      <c r="E415" s="2" t="str">
        <f>MONTH(INDEX([1]Calculation!$H:$H,ROW()))&amp;"/"&amp;DAY(INDEX([1]Calculation!$H:$H,ROW()))</f>
        <v>9/18</v>
      </c>
      <c r="F415" s="12">
        <f>ROUND(INDEX([1]Calculation!AK:AK,ROW()),1)</f>
        <v>0</v>
      </c>
      <c r="G415" s="8">
        <f>ROUND(INDEX([1]Calculation!K:K,ROW()),0)</f>
        <v>27</v>
      </c>
      <c r="H415" s="8">
        <f>ROUND(INDEX([1]Calculation!L:L,ROW()),0)</f>
        <v>0</v>
      </c>
      <c r="I415" s="8">
        <f>ROUND(INDEX([1]Calculation!M:M,ROW()),0)</f>
        <v>2</v>
      </c>
      <c r="J415" s="8">
        <f>ROUND(INDEX([1]Calculation!N:N,ROW()),0)</f>
        <v>3</v>
      </c>
      <c r="K415" s="8">
        <f>ROUND(INDEX([1]Calculation!O:O,ROW()),0)</f>
        <v>1</v>
      </c>
      <c r="L415" s="8">
        <f>ROUND(INDEX([1]Calculation!P:P,ROW()),0)</f>
        <v>15</v>
      </c>
      <c r="M415" s="8">
        <f>ROUND(INDEX([1]Calculation!Q:Q,ROW()),0)</f>
        <v>1</v>
      </c>
      <c r="N415" s="8">
        <f>ROUND(INDEX([1]Calculation!R:R,ROW()),0)</f>
        <v>16</v>
      </c>
      <c r="O415" s="8">
        <f>ROUND(INDEX([1]Calculation!S:S,ROW()),0)</f>
        <v>3</v>
      </c>
    </row>
    <row r="416" spans="1:15">
      <c r="A416" t="str">
        <f>INDEX([1]Calculation!$E:$E,ROW())</f>
        <v>US</v>
      </c>
      <c r="B416" t="str">
        <f>INDEX([1]Calculation!$C:$C,ROW())</f>
        <v>Zogby Interactive/JZ Analytics</v>
      </c>
      <c r="C416" t="str">
        <f>IF(INDEX([1]Calculation!$F:$F,ROW())=0,"-",INDEX([1]Calculation!$F:$F,ROW()))</f>
        <v>C</v>
      </c>
      <c r="D416" t="str">
        <f>INDEX([1]Calculation!$I:$I,ROW())&amp;"  "&amp;INDEX([1]Calculation!$J:$J,ROW())</f>
        <v>601  lv</v>
      </c>
      <c r="E416" s="2" t="str">
        <f>MONTH(INDEX([1]Calculation!$H:$H,ROW()))&amp;"/"&amp;DAY(INDEX([1]Calculation!$H:$H,ROW()))</f>
        <v>9/17</v>
      </c>
      <c r="F416" s="12">
        <f>ROUND(INDEX([1]Calculation!AK:AK,ROW()),1)</f>
        <v>0</v>
      </c>
      <c r="G416" s="8">
        <f>ROUND(INDEX([1]Calculation!K:K,ROW()),0)</f>
        <v>31</v>
      </c>
      <c r="H416" s="8">
        <f>ROUND(INDEX([1]Calculation!L:L,ROW()),0)</f>
        <v>0</v>
      </c>
      <c r="I416" s="8">
        <f>ROUND(INDEX([1]Calculation!M:M,ROW()),0)</f>
        <v>4</v>
      </c>
      <c r="J416" s="8">
        <f>ROUND(INDEX([1]Calculation!N:N,ROW()),0)</f>
        <v>6</v>
      </c>
      <c r="K416" s="8">
        <f>ROUND(INDEX([1]Calculation!O:O,ROW()),0)</f>
        <v>3</v>
      </c>
      <c r="L416" s="8">
        <f>ROUND(INDEX([1]Calculation!P:P,ROW()),0)</f>
        <v>17</v>
      </c>
      <c r="M416" s="8">
        <f>ROUND(INDEX([1]Calculation!Q:Q,ROW()),0)</f>
        <v>0</v>
      </c>
      <c r="N416" s="8">
        <f>ROUND(INDEX([1]Calculation!R:R,ROW()),0)</f>
        <v>17</v>
      </c>
      <c r="O416" s="8">
        <f>ROUND(INDEX([1]Calculation!S:S,ROW()),0)</f>
        <v>2</v>
      </c>
    </row>
    <row r="417" spans="1:15">
      <c r="A417" t="str">
        <f>INDEX([1]Calculation!$E:$E,ROW())</f>
        <v>US</v>
      </c>
      <c r="B417" t="str">
        <f>INDEX([1]Calculation!$C:$C,ROW())</f>
        <v>Fox News/Beacon Research/Shaw &amp; Co. Research</v>
      </c>
      <c r="C417" t="str">
        <f>IF(INDEX([1]Calculation!$F:$F,ROW())=0,"-",INDEX([1]Calculation!$F:$F,ROW()))</f>
        <v>A-</v>
      </c>
      <c r="D417" t="str">
        <f>INDEX([1]Calculation!$I:$I,ROW())&amp;"  "&amp;INDEX([1]Calculation!$J:$J,ROW())</f>
        <v>480  lv</v>
      </c>
      <c r="E417" s="2" t="str">
        <f>MONTH(INDEX([1]Calculation!$H:$H,ROW()))&amp;"/"&amp;DAY(INDEX([1]Calculation!$H:$H,ROW()))</f>
        <v>9/17</v>
      </c>
      <c r="F417" s="12">
        <f>ROUND(INDEX([1]Calculation!AK:AK,ROW()),1)</f>
        <v>0</v>
      </c>
      <c r="G417" s="8">
        <f>ROUND(INDEX([1]Calculation!K:K,ROW()),0)</f>
        <v>29</v>
      </c>
      <c r="H417" s="8">
        <f>ROUND(INDEX([1]Calculation!L:L,ROW()),0)</f>
        <v>0</v>
      </c>
      <c r="I417" s="8">
        <f>ROUND(INDEX([1]Calculation!M:M,ROW()),0)</f>
        <v>3</v>
      </c>
      <c r="J417" s="8">
        <f>ROUND(INDEX([1]Calculation!N:N,ROW()),0)</f>
        <v>5</v>
      </c>
      <c r="K417" s="8">
        <f>ROUND(INDEX([1]Calculation!O:O,ROW()),0)</f>
        <v>2</v>
      </c>
      <c r="L417" s="8">
        <f>ROUND(INDEX([1]Calculation!P:P,ROW()),0)</f>
        <v>18</v>
      </c>
      <c r="M417" s="8">
        <f>ROUND(INDEX([1]Calculation!Q:Q,ROW()),0)</f>
        <v>1</v>
      </c>
      <c r="N417" s="8">
        <f>ROUND(INDEX([1]Calculation!R:R,ROW()),0)</f>
        <v>16</v>
      </c>
      <c r="O417" s="8">
        <f>ROUND(INDEX([1]Calculation!S:S,ROW()),0)</f>
        <v>2</v>
      </c>
    </row>
    <row r="418" spans="1:15">
      <c r="A418" t="str">
        <f>INDEX([1]Calculation!$E:$E,ROW())</f>
        <v>US</v>
      </c>
      <c r="B418" t="str">
        <f>INDEX([1]Calculation!$C:$C,ROW())</f>
        <v>Fox News/Beacon Research/Shaw &amp; Co. Research</v>
      </c>
      <c r="C418" t="str">
        <f>IF(INDEX([1]Calculation!$F:$F,ROW())=0,"-",INDEX([1]Calculation!$F:$F,ROW()))</f>
        <v>A-</v>
      </c>
      <c r="D418" t="str">
        <f>INDEX([1]Calculation!$I:$I,ROW())&amp;"  "&amp;INDEX([1]Calculation!$J:$J,ROW())</f>
        <v>480  lv</v>
      </c>
      <c r="E418" s="2" t="str">
        <f>MONTH(INDEX([1]Calculation!$H:$H,ROW()))&amp;"/"&amp;DAY(INDEX([1]Calculation!$H:$H,ROW()))</f>
        <v>9/17</v>
      </c>
      <c r="F418" s="12">
        <f>ROUND(INDEX([1]Calculation!AK:AK,ROW()),1)</f>
        <v>0</v>
      </c>
      <c r="G418" s="8">
        <f>ROUND(INDEX([1]Calculation!K:K,ROW()),0)</f>
        <v>53</v>
      </c>
      <c r="H418" s="8">
        <f>ROUND(INDEX([1]Calculation!L:L,ROW()),0)</f>
        <v>0</v>
      </c>
      <c r="I418" s="8">
        <f>ROUND(INDEX([1]Calculation!M:M,ROW()),0)</f>
        <v>0</v>
      </c>
      <c r="J418" s="8">
        <f>ROUND(INDEX([1]Calculation!N:N,ROW()),0)</f>
        <v>0</v>
      </c>
      <c r="K418" s="8">
        <f>ROUND(INDEX([1]Calculation!O:O,ROW()),0)</f>
        <v>0</v>
      </c>
      <c r="L418" s="8">
        <f>ROUND(INDEX([1]Calculation!P:P,ROW()),0)</f>
        <v>0</v>
      </c>
      <c r="M418" s="8">
        <f>ROUND(INDEX([1]Calculation!Q:Q,ROW()),0)</f>
        <v>0</v>
      </c>
      <c r="N418" s="8">
        <f>ROUND(INDEX([1]Calculation!R:R,ROW()),0)</f>
        <v>37</v>
      </c>
      <c r="O418" s="8">
        <f>ROUND(INDEX([1]Calculation!S:S,ROW()),0)</f>
        <v>0</v>
      </c>
    </row>
    <row r="419" spans="1:15">
      <c r="A419" t="str">
        <f>INDEX([1]Calculation!$E:$E,ROW())</f>
        <v>Iowa</v>
      </c>
      <c r="B419" t="str">
        <f>INDEX([1]Calculation!$C:$C,ROW())</f>
        <v>Civiqs</v>
      </c>
      <c r="C419" t="str">
        <f>IF(INDEX([1]Calculation!$F:$F,ROW())=0,"-",INDEX([1]Calculation!$F:$F,ROW()))</f>
        <v>-</v>
      </c>
      <c r="D419" t="str">
        <f>INDEX([1]Calculation!$I:$I,ROW())&amp;"  "&amp;INDEX([1]Calculation!$J:$J,ROW())</f>
        <v>572  lv</v>
      </c>
      <c r="E419" s="2" t="str">
        <f>MONTH(INDEX([1]Calculation!$H:$H,ROW()))&amp;"/"&amp;DAY(INDEX([1]Calculation!$H:$H,ROW()))</f>
        <v>9/17</v>
      </c>
      <c r="F419" s="12">
        <f>ROUND(INDEX([1]Calculation!AK:AK,ROW()),1)</f>
        <v>0</v>
      </c>
      <c r="G419" s="8">
        <f>ROUND(INDEX([1]Calculation!K:K,ROW()),0)</f>
        <v>16</v>
      </c>
      <c r="H419" s="8">
        <f>ROUND(INDEX([1]Calculation!L:L,ROW()),0)</f>
        <v>0</v>
      </c>
      <c r="I419" s="8">
        <f>ROUND(INDEX([1]Calculation!M:M,ROW()),0)</f>
        <v>2</v>
      </c>
      <c r="J419" s="8">
        <f>ROUND(INDEX([1]Calculation!N:N,ROW()),0)</f>
        <v>13</v>
      </c>
      <c r="K419" s="8">
        <f>ROUND(INDEX([1]Calculation!O:O,ROW()),0)</f>
        <v>3</v>
      </c>
      <c r="L419" s="8">
        <f>ROUND(INDEX([1]Calculation!P:P,ROW()),0)</f>
        <v>16</v>
      </c>
      <c r="M419" s="8">
        <f>ROUND(INDEX([1]Calculation!Q:Q,ROW()),0)</f>
        <v>2</v>
      </c>
      <c r="N419" s="8">
        <f>ROUND(INDEX([1]Calculation!R:R,ROW()),0)</f>
        <v>24</v>
      </c>
      <c r="O419" s="8">
        <f>ROUND(INDEX([1]Calculation!S:S,ROW()),0)</f>
        <v>3</v>
      </c>
    </row>
    <row r="420" spans="1:15">
      <c r="A420" t="str">
        <f>INDEX([1]Calculation!$E:$E,ROW())</f>
        <v>US</v>
      </c>
      <c r="B420" t="str">
        <f>INDEX([1]Calculation!$C:$C,ROW())</f>
        <v>YouGov</v>
      </c>
      <c r="C420" t="str">
        <f>IF(INDEX([1]Calculation!$F:$F,ROW())=0,"-",INDEX([1]Calculation!$F:$F,ROW()))</f>
        <v>B-</v>
      </c>
      <c r="D420" t="str">
        <f>INDEX([1]Calculation!$I:$I,ROW())&amp;"  "&amp;INDEX([1]Calculation!$J:$J,ROW())</f>
        <v>603  lv</v>
      </c>
      <c r="E420" s="2" t="str">
        <f>MONTH(INDEX([1]Calculation!$H:$H,ROW()))&amp;"/"&amp;DAY(INDEX([1]Calculation!$H:$H,ROW()))</f>
        <v>9/17</v>
      </c>
      <c r="F420" s="12">
        <f>ROUND(INDEX([1]Calculation!AK:AK,ROW()),1)</f>
        <v>0</v>
      </c>
      <c r="G420" s="8">
        <f>ROUND(INDEX([1]Calculation!K:K,ROW()),0)</f>
        <v>25</v>
      </c>
      <c r="H420" s="8">
        <f>ROUND(INDEX([1]Calculation!L:L,ROW()),0)</f>
        <v>0</v>
      </c>
      <c r="I420" s="8">
        <f>ROUND(INDEX([1]Calculation!M:M,ROW()),0)</f>
        <v>2</v>
      </c>
      <c r="J420" s="8">
        <f>ROUND(INDEX([1]Calculation!N:N,ROW()),0)</f>
        <v>8</v>
      </c>
      <c r="K420" s="8">
        <f>ROUND(INDEX([1]Calculation!O:O,ROW()),0)</f>
        <v>1</v>
      </c>
      <c r="L420" s="8">
        <f>ROUND(INDEX([1]Calculation!P:P,ROW()),0)</f>
        <v>15</v>
      </c>
      <c r="M420" s="8">
        <f>ROUND(INDEX([1]Calculation!Q:Q,ROW()),0)</f>
        <v>0</v>
      </c>
      <c r="N420" s="8">
        <f>ROUND(INDEX([1]Calculation!R:R,ROW()),0)</f>
        <v>19</v>
      </c>
      <c r="O420" s="8">
        <f>ROUND(INDEX([1]Calculation!S:S,ROW()),0)</f>
        <v>3</v>
      </c>
    </row>
    <row r="421" spans="1:15">
      <c r="A421" t="str">
        <f>INDEX([1]Calculation!$E:$E,ROW())</f>
        <v>US</v>
      </c>
      <c r="B421" t="str">
        <f>INDEX([1]Calculation!$C:$C,ROW())</f>
        <v>Harris Insights &amp; Analytics</v>
      </c>
      <c r="C421" t="str">
        <f>IF(INDEX([1]Calculation!$F:$F,ROW())=0,"-",INDEX([1]Calculation!$F:$F,ROW()))</f>
        <v>C+</v>
      </c>
      <c r="D421" t="str">
        <f>INDEX([1]Calculation!$I:$I,ROW())&amp;"  "&amp;INDEX([1]Calculation!$J:$J,ROW())</f>
        <v>799  lv</v>
      </c>
      <c r="E421" s="2" t="str">
        <f>MONTH(INDEX([1]Calculation!$H:$H,ROW()))&amp;"/"&amp;DAY(INDEX([1]Calculation!$H:$H,ROW()))</f>
        <v>9/17</v>
      </c>
      <c r="F421" s="12">
        <f>ROUND(INDEX([1]Calculation!AK:AK,ROW()),1)</f>
        <v>0</v>
      </c>
      <c r="G421" s="8">
        <f>ROUND(INDEX([1]Calculation!K:K,ROW()),0)</f>
        <v>32</v>
      </c>
      <c r="H421" s="8">
        <f>ROUND(INDEX([1]Calculation!L:L,ROW()),0)</f>
        <v>0</v>
      </c>
      <c r="I421" s="8">
        <f>ROUND(INDEX([1]Calculation!M:M,ROW()),0)</f>
        <v>3</v>
      </c>
      <c r="J421" s="8">
        <f>ROUND(INDEX([1]Calculation!N:N,ROW()),0)</f>
        <v>5</v>
      </c>
      <c r="K421" s="8">
        <f>ROUND(INDEX([1]Calculation!O:O,ROW()),0)</f>
        <v>2</v>
      </c>
      <c r="L421" s="8">
        <f>ROUND(INDEX([1]Calculation!P:P,ROW()),0)</f>
        <v>14</v>
      </c>
      <c r="M421" s="8">
        <f>ROUND(INDEX([1]Calculation!Q:Q,ROW()),0)</f>
        <v>1</v>
      </c>
      <c r="N421" s="8">
        <f>ROUND(INDEX([1]Calculation!R:R,ROW()),0)</f>
        <v>15</v>
      </c>
      <c r="O421" s="8">
        <f>ROUND(INDEX([1]Calculation!S:S,ROW()),0)</f>
        <v>2</v>
      </c>
    </row>
    <row r="422" spans="1:15">
      <c r="A422" t="str">
        <f>INDEX([1]Calculation!$E:$E,ROW())</f>
        <v>US</v>
      </c>
      <c r="B422" t="str">
        <f>INDEX([1]Calculation!$C:$C,ROW())</f>
        <v>Harris Insights &amp; Analytics</v>
      </c>
      <c r="C422" t="str">
        <f>IF(INDEX([1]Calculation!$F:$F,ROW())=0,"-",INDEX([1]Calculation!$F:$F,ROW()))</f>
        <v>C+</v>
      </c>
      <c r="D422" t="str">
        <f>INDEX([1]Calculation!$I:$I,ROW())&amp;"  "&amp;INDEX([1]Calculation!$J:$J,ROW())</f>
        <v>1329  rv</v>
      </c>
      <c r="E422" s="2" t="str">
        <f>MONTH(INDEX([1]Calculation!$H:$H,ROW()))&amp;"/"&amp;DAY(INDEX([1]Calculation!$H:$H,ROW()))</f>
        <v>9/17</v>
      </c>
      <c r="F422" s="12">
        <f>ROUND(INDEX([1]Calculation!AK:AK,ROW()),1)</f>
        <v>0</v>
      </c>
      <c r="G422" s="8">
        <f>ROUND(INDEX([1]Calculation!K:K,ROW()),0)</f>
        <v>27</v>
      </c>
      <c r="H422" s="8">
        <f>ROUND(INDEX([1]Calculation!L:L,ROW()),0)</f>
        <v>0</v>
      </c>
      <c r="I422" s="8">
        <f>ROUND(INDEX([1]Calculation!M:M,ROW()),0)</f>
        <v>3</v>
      </c>
      <c r="J422" s="8">
        <f>ROUND(INDEX([1]Calculation!N:N,ROW()),0)</f>
        <v>4</v>
      </c>
      <c r="K422" s="8">
        <f>ROUND(INDEX([1]Calculation!O:O,ROW()),0)</f>
        <v>1</v>
      </c>
      <c r="L422" s="8">
        <f>ROUND(INDEX([1]Calculation!P:P,ROW()),0)</f>
        <v>14</v>
      </c>
      <c r="M422" s="8">
        <f>ROUND(INDEX([1]Calculation!Q:Q,ROW()),0)</f>
        <v>1</v>
      </c>
      <c r="N422" s="8">
        <f>ROUND(INDEX([1]Calculation!R:R,ROW()),0)</f>
        <v>13</v>
      </c>
      <c r="O422" s="8">
        <f>ROUND(INDEX([1]Calculation!S:S,ROW()),0)</f>
        <v>3</v>
      </c>
    </row>
    <row r="423" spans="1:15">
      <c r="A423" t="str">
        <f>INDEX([1]Calculation!$E:$E,ROW())</f>
        <v>Missouri</v>
      </c>
      <c r="B423" t="str">
        <f>INDEX([1]Calculation!$C:$C,ROW())</f>
        <v>Show Me Victories</v>
      </c>
      <c r="C423" t="str">
        <f>IF(INDEX([1]Calculation!$F:$F,ROW())=0,"-",INDEX([1]Calculation!$F:$F,ROW()))</f>
        <v>-</v>
      </c>
      <c r="D423" t="str">
        <f>INDEX([1]Calculation!$I:$I,ROW())&amp;"  "&amp;INDEX([1]Calculation!$J:$J,ROW())</f>
        <v>400  lv</v>
      </c>
      <c r="E423" s="2" t="str">
        <f>MONTH(INDEX([1]Calculation!$H:$H,ROW()))&amp;"/"&amp;DAY(INDEX([1]Calculation!$H:$H,ROW()))</f>
        <v>9/16</v>
      </c>
      <c r="F423" s="12">
        <f>ROUND(INDEX([1]Calculation!AK:AK,ROW()),1)</f>
        <v>1.7</v>
      </c>
      <c r="G423" s="8">
        <f>ROUND(INDEX([1]Calculation!K:K,ROW()),0)</f>
        <v>34</v>
      </c>
      <c r="H423" s="8">
        <f>ROUND(INDEX([1]Calculation!L:L,ROW()),0)</f>
        <v>0</v>
      </c>
      <c r="I423" s="8">
        <f>ROUND(INDEX([1]Calculation!M:M,ROW()),0)</f>
        <v>1</v>
      </c>
      <c r="J423" s="8">
        <f>ROUND(INDEX([1]Calculation!N:N,ROW()),0)</f>
        <v>10</v>
      </c>
      <c r="K423" s="8">
        <f>ROUND(INDEX([1]Calculation!O:O,ROW()),0)</f>
        <v>1</v>
      </c>
      <c r="L423" s="8">
        <f>ROUND(INDEX([1]Calculation!P:P,ROW()),0)</f>
        <v>14</v>
      </c>
      <c r="M423" s="8">
        <f>ROUND(INDEX([1]Calculation!Q:Q,ROW()),0)</f>
        <v>0</v>
      </c>
      <c r="N423" s="8">
        <f>ROUND(INDEX([1]Calculation!R:R,ROW()),0)</f>
        <v>22</v>
      </c>
      <c r="O423" s="8">
        <f>ROUND(INDEX([1]Calculation!S:S,ROW()),0)</f>
        <v>1</v>
      </c>
    </row>
    <row r="424" spans="1:15">
      <c r="A424" t="str">
        <f>INDEX([1]Calculation!$E:$E,ROW())</f>
        <v>New Jersey</v>
      </c>
      <c r="B424" t="str">
        <f>INDEX([1]Calculation!$C:$C,ROW())</f>
        <v>Monmouth University</v>
      </c>
      <c r="C424" t="str">
        <f>IF(INDEX([1]Calculation!$F:$F,ROW())=0,"-",INDEX([1]Calculation!$F:$F,ROW()))</f>
        <v>A+</v>
      </c>
      <c r="D424" t="str">
        <f>INDEX([1]Calculation!$I:$I,ROW())&amp;"  "&amp;INDEX([1]Calculation!$J:$J,ROW())</f>
        <v>325  rv</v>
      </c>
      <c r="E424" s="2" t="str">
        <f>MONTH(INDEX([1]Calculation!$H:$H,ROW()))&amp;"/"&amp;DAY(INDEX([1]Calculation!$H:$H,ROW()))</f>
        <v>9/16</v>
      </c>
      <c r="F424" s="12">
        <f>ROUND(INDEX([1]Calculation!AK:AK,ROW()),1)</f>
        <v>5.8</v>
      </c>
      <c r="G424" s="8">
        <f>ROUND(INDEX([1]Calculation!K:K,ROW()),0)</f>
        <v>26</v>
      </c>
      <c r="H424" s="8">
        <f>ROUND(INDEX([1]Calculation!L:L,ROW()),0)</f>
        <v>0</v>
      </c>
      <c r="I424" s="8">
        <f>ROUND(INDEX([1]Calculation!M:M,ROW()),0)</f>
        <v>9</v>
      </c>
      <c r="J424" s="8">
        <f>ROUND(INDEX([1]Calculation!N:N,ROW()),0)</f>
        <v>6</v>
      </c>
      <c r="K424" s="8">
        <f>ROUND(INDEX([1]Calculation!O:O,ROW()),0)</f>
        <v>1</v>
      </c>
      <c r="L424" s="8">
        <f>ROUND(INDEX([1]Calculation!P:P,ROW()),0)</f>
        <v>18</v>
      </c>
      <c r="M424" s="8">
        <f>ROUND(INDEX([1]Calculation!Q:Q,ROW()),0)</f>
        <v>0</v>
      </c>
      <c r="N424" s="8">
        <f>ROUND(INDEX([1]Calculation!R:R,ROW()),0)</f>
        <v>20</v>
      </c>
      <c r="O424" s="8">
        <f>ROUND(INDEX([1]Calculation!S:S,ROW()),0)</f>
        <v>1</v>
      </c>
    </row>
    <row r="425" spans="1:15">
      <c r="A425" t="str">
        <f>INDEX([1]Calculation!$E:$E,ROW())</f>
        <v>US</v>
      </c>
      <c r="B425" t="str">
        <f>INDEX([1]Calculation!$C:$C,ROW())</f>
        <v>Civiqs</v>
      </c>
      <c r="C425" t="str">
        <f>IF(INDEX([1]Calculation!$F:$F,ROW())=0,"-",INDEX([1]Calculation!$F:$F,ROW()))</f>
        <v>-</v>
      </c>
      <c r="D425" t="str">
        <f>INDEX([1]Calculation!$I:$I,ROW())&amp;"  "&amp;INDEX([1]Calculation!$J:$J,ROW())</f>
        <v>1291  lv</v>
      </c>
      <c r="E425" s="2" t="str">
        <f>MONTH(INDEX([1]Calculation!$H:$H,ROW()))&amp;"/"&amp;DAY(INDEX([1]Calculation!$H:$H,ROW()))</f>
        <v>9/16</v>
      </c>
      <c r="F425" s="12">
        <f>ROUND(INDEX([1]Calculation!AK:AK,ROW()),1)</f>
        <v>2.7</v>
      </c>
      <c r="G425" s="8">
        <f>ROUND(INDEX([1]Calculation!K:K,ROW()),0)</f>
        <v>24</v>
      </c>
      <c r="H425" s="8">
        <f>ROUND(INDEX([1]Calculation!L:L,ROW()),0)</f>
        <v>0</v>
      </c>
      <c r="I425" s="8">
        <f>ROUND(INDEX([1]Calculation!M:M,ROW()),0)</f>
        <v>1</v>
      </c>
      <c r="J425" s="8">
        <f>ROUND(INDEX([1]Calculation!N:N,ROW()),0)</f>
        <v>7</v>
      </c>
      <c r="K425" s="8">
        <f>ROUND(INDEX([1]Calculation!O:O,ROW()),0)</f>
        <v>1</v>
      </c>
      <c r="L425" s="8">
        <f>ROUND(INDEX([1]Calculation!P:P,ROW()),0)</f>
        <v>14</v>
      </c>
      <c r="M425" s="8">
        <f>ROUND(INDEX([1]Calculation!Q:Q,ROW()),0)</f>
        <v>1</v>
      </c>
      <c r="N425" s="8">
        <f>ROUND(INDEX([1]Calculation!R:R,ROW()),0)</f>
        <v>30</v>
      </c>
      <c r="O425" s="8">
        <f>ROUND(INDEX([1]Calculation!S:S,ROW()),0)</f>
        <v>2</v>
      </c>
    </row>
    <row r="426" spans="1:15">
      <c r="A426" t="str">
        <f>INDEX([1]Calculation!$E:$E,ROW())</f>
        <v>Iowa</v>
      </c>
      <c r="B426" t="str">
        <f>INDEX([1]Calculation!$C:$C,ROW())</f>
        <v>David Binder Research</v>
      </c>
      <c r="C426" t="str">
        <f>IF(INDEX([1]Calculation!$F:$F,ROW())=0,"-",INDEX([1]Calculation!$F:$F,ROW()))</f>
        <v>-</v>
      </c>
      <c r="D426" t="str">
        <f>INDEX([1]Calculation!$I:$I,ROW())&amp;"  "&amp;INDEX([1]Calculation!$J:$J,ROW())</f>
        <v>500  lv</v>
      </c>
      <c r="E426" s="2" t="str">
        <f>MONTH(INDEX([1]Calculation!$H:$H,ROW()))&amp;"/"&amp;DAY(INDEX([1]Calculation!$H:$H,ROW()))</f>
        <v>9/16</v>
      </c>
      <c r="F426" s="12">
        <f>ROUND(INDEX([1]Calculation!AK:AK,ROW()),1)</f>
        <v>0.2</v>
      </c>
      <c r="G426" s="8">
        <f>ROUND(INDEX([1]Calculation!K:K,ROW()),0)</f>
        <v>25</v>
      </c>
      <c r="H426" s="8">
        <f>ROUND(INDEX([1]Calculation!L:L,ROW()),0)</f>
        <v>0</v>
      </c>
      <c r="I426" s="8">
        <f>ROUND(INDEX([1]Calculation!M:M,ROW()),0)</f>
        <v>2</v>
      </c>
      <c r="J426" s="8">
        <f>ROUND(INDEX([1]Calculation!N:N,ROW()),0)</f>
        <v>12</v>
      </c>
      <c r="K426" s="8">
        <f>ROUND(INDEX([1]Calculation!O:O,ROW()),0)</f>
        <v>8</v>
      </c>
      <c r="L426" s="8">
        <f>ROUND(INDEX([1]Calculation!P:P,ROW()),0)</f>
        <v>9</v>
      </c>
      <c r="M426" s="8">
        <f>ROUND(INDEX([1]Calculation!Q:Q,ROW()),0)</f>
        <v>3</v>
      </c>
      <c r="N426" s="8">
        <f>ROUND(INDEX([1]Calculation!R:R,ROW()),0)</f>
        <v>23</v>
      </c>
      <c r="O426" s="8">
        <f>ROUND(INDEX([1]Calculation!S:S,ROW()),0)</f>
        <v>2</v>
      </c>
    </row>
    <row r="427" spans="1:15">
      <c r="A427" t="str">
        <f>INDEX([1]Calculation!$E:$E,ROW())</f>
        <v>US</v>
      </c>
      <c r="B427" t="str">
        <f>INDEX([1]Calculation!$C:$C,ROW())</f>
        <v>SurveyUSA</v>
      </c>
      <c r="C427" t="str">
        <f>IF(INDEX([1]Calculation!$F:$F,ROW())=0,"-",INDEX([1]Calculation!$F:$F,ROW()))</f>
        <v>A</v>
      </c>
      <c r="D427" t="str">
        <f>INDEX([1]Calculation!$I:$I,ROW())&amp;"  "&amp;INDEX([1]Calculation!$J:$J,ROW())</f>
        <v>1017  lv</v>
      </c>
      <c r="E427" s="2" t="str">
        <f>MONTH(INDEX([1]Calculation!$H:$H,ROW()))&amp;"/"&amp;DAY(INDEX([1]Calculation!$H:$H,ROW()))</f>
        <v>9/16</v>
      </c>
      <c r="F427" s="12">
        <f>ROUND(INDEX([1]Calculation!AK:AK,ROW()),1)</f>
        <v>0.1</v>
      </c>
      <c r="G427" s="8">
        <f>ROUND(INDEX([1]Calculation!K:K,ROW()),0)</f>
        <v>33</v>
      </c>
      <c r="H427" s="8">
        <f>ROUND(INDEX([1]Calculation!L:L,ROW()),0)</f>
        <v>0</v>
      </c>
      <c r="I427" s="8">
        <f>ROUND(INDEX([1]Calculation!M:M,ROW()),0)</f>
        <v>4</v>
      </c>
      <c r="J427" s="8">
        <f>ROUND(INDEX([1]Calculation!N:N,ROW()),0)</f>
        <v>5</v>
      </c>
      <c r="K427" s="8">
        <f>ROUND(INDEX([1]Calculation!O:O,ROW()),0)</f>
        <v>1</v>
      </c>
      <c r="L427" s="8">
        <f>ROUND(INDEX([1]Calculation!P:P,ROW()),0)</f>
        <v>17</v>
      </c>
      <c r="M427" s="8">
        <f>ROUND(INDEX([1]Calculation!Q:Q,ROW()),0)</f>
        <v>0</v>
      </c>
      <c r="N427" s="8">
        <f>ROUND(INDEX([1]Calculation!R:R,ROW()),0)</f>
        <v>19</v>
      </c>
      <c r="O427" s="8">
        <f>ROUND(INDEX([1]Calculation!S:S,ROW()),0)</f>
        <v>3</v>
      </c>
    </row>
    <row r="428" spans="1:15">
      <c r="A428" t="str">
        <f>INDEX([1]Calculation!$E:$E,ROW())</f>
        <v>US</v>
      </c>
      <c r="B428" t="str">
        <f>INDEX([1]Calculation!$C:$C,ROW())</f>
        <v>NBC News/Wall Street Journal</v>
      </c>
      <c r="C428" t="str">
        <f>IF(INDEX([1]Calculation!$F:$F,ROW())=0,"-",INDEX([1]Calculation!$F:$F,ROW()))</f>
        <v>A/B</v>
      </c>
      <c r="D428" t="str">
        <f>INDEX([1]Calculation!$I:$I,ROW())&amp;"  "&amp;INDEX([1]Calculation!$J:$J,ROW())</f>
        <v>506  lv</v>
      </c>
      <c r="E428" s="2" t="str">
        <f>MONTH(INDEX([1]Calculation!$H:$H,ROW()))&amp;"/"&amp;DAY(INDEX([1]Calculation!$H:$H,ROW()))</f>
        <v>9/16</v>
      </c>
      <c r="F428" s="12">
        <f>ROUND(INDEX([1]Calculation!AK:AK,ROW()),1)</f>
        <v>0.1</v>
      </c>
      <c r="G428" s="8">
        <f>ROUND(INDEX([1]Calculation!K:K,ROW()),0)</f>
        <v>31</v>
      </c>
      <c r="H428" s="8">
        <f>ROUND(INDEX([1]Calculation!L:L,ROW()),0)</f>
        <v>0</v>
      </c>
      <c r="I428" s="8">
        <f>ROUND(INDEX([1]Calculation!M:M,ROW()),0)</f>
        <v>2</v>
      </c>
      <c r="J428" s="8">
        <f>ROUND(INDEX([1]Calculation!N:N,ROW()),0)</f>
        <v>7</v>
      </c>
      <c r="K428" s="8">
        <f>ROUND(INDEX([1]Calculation!O:O,ROW()),0)</f>
        <v>2</v>
      </c>
      <c r="L428" s="8">
        <f>ROUND(INDEX([1]Calculation!P:P,ROW()),0)</f>
        <v>14</v>
      </c>
      <c r="M428" s="8">
        <f>ROUND(INDEX([1]Calculation!Q:Q,ROW()),0)</f>
        <v>1</v>
      </c>
      <c r="N428" s="8">
        <f>ROUND(INDEX([1]Calculation!R:R,ROW()),0)</f>
        <v>25</v>
      </c>
      <c r="O428" s="8">
        <f>ROUND(INDEX([1]Calculation!S:S,ROW()),0)</f>
        <v>4</v>
      </c>
    </row>
    <row r="429" spans="1:15">
      <c r="A429" t="str">
        <f>INDEX([1]Calculation!$E:$E,ROW())</f>
        <v>California</v>
      </c>
      <c r="B429" t="str">
        <f>INDEX([1]Calculation!$C:$C,ROW())</f>
        <v>Emerson College</v>
      </c>
      <c r="C429" t="str">
        <f>IF(INDEX([1]Calculation!$F:$F,ROW())=0,"-",INDEX([1]Calculation!$F:$F,ROW()))</f>
        <v>A-</v>
      </c>
      <c r="D429" t="str">
        <f>INDEX([1]Calculation!$I:$I,ROW())&amp;"  "&amp;INDEX([1]Calculation!$J:$J,ROW())</f>
        <v>424  lv</v>
      </c>
      <c r="E429" s="2" t="str">
        <f>MONTH(INDEX([1]Calculation!$H:$H,ROW()))&amp;"/"&amp;DAY(INDEX([1]Calculation!$H:$H,ROW()))</f>
        <v>9/16</v>
      </c>
      <c r="F429" s="12">
        <f>ROUND(INDEX([1]Calculation!AK:AK,ROW()),1)</f>
        <v>5.0999999999999996</v>
      </c>
      <c r="G429" s="8">
        <f>ROUND(INDEX([1]Calculation!K:K,ROW()),0)</f>
        <v>26</v>
      </c>
      <c r="H429" s="8">
        <f>ROUND(INDEX([1]Calculation!L:L,ROW()),0)</f>
        <v>0</v>
      </c>
      <c r="I429" s="8">
        <f>ROUND(INDEX([1]Calculation!M:M,ROW()),0)</f>
        <v>1</v>
      </c>
      <c r="J429" s="8">
        <f>ROUND(INDEX([1]Calculation!N:N,ROW()),0)</f>
        <v>4</v>
      </c>
      <c r="K429" s="8">
        <f>ROUND(INDEX([1]Calculation!O:O,ROW()),0)</f>
        <v>0</v>
      </c>
      <c r="L429" s="8">
        <f>ROUND(INDEX([1]Calculation!P:P,ROW()),0)</f>
        <v>26</v>
      </c>
      <c r="M429" s="8">
        <f>ROUND(INDEX([1]Calculation!Q:Q,ROW()),0)</f>
        <v>1</v>
      </c>
      <c r="N429" s="8">
        <f>ROUND(INDEX([1]Calculation!R:R,ROW()),0)</f>
        <v>20</v>
      </c>
      <c r="O429" s="8">
        <f>ROUND(INDEX([1]Calculation!S:S,ROW()),0)</f>
        <v>7</v>
      </c>
    </row>
    <row r="430" spans="1:15">
      <c r="A430" t="str">
        <f>INDEX([1]Calculation!$E:$E,ROW())</f>
        <v>US</v>
      </c>
      <c r="B430" t="str">
        <f>INDEX([1]Calculation!$C:$C,ROW())</f>
        <v>Harris Insights &amp; Analytics</v>
      </c>
      <c r="C430" t="str">
        <f>IF(INDEX([1]Calculation!$F:$F,ROW())=0,"-",INDEX([1]Calculation!$F:$F,ROW()))</f>
        <v>C+</v>
      </c>
      <c r="D430" t="str">
        <f>INDEX([1]Calculation!$I:$I,ROW())&amp;"  "&amp;INDEX([1]Calculation!$J:$J,ROW())</f>
        <v>812  lv</v>
      </c>
      <c r="E430" s="2" t="str">
        <f>MONTH(INDEX([1]Calculation!$H:$H,ROW()))&amp;"/"&amp;DAY(INDEX([1]Calculation!$H:$H,ROW()))</f>
        <v>9/16</v>
      </c>
      <c r="F430" s="12">
        <f>ROUND(INDEX([1]Calculation!AK:AK,ROW()),1)</f>
        <v>0</v>
      </c>
      <c r="G430" s="8">
        <f>ROUND(INDEX([1]Calculation!K:K,ROW()),0)</f>
        <v>33</v>
      </c>
      <c r="H430" s="8">
        <f>ROUND(INDEX([1]Calculation!L:L,ROW()),0)</f>
        <v>0</v>
      </c>
      <c r="I430" s="8">
        <f>ROUND(INDEX([1]Calculation!M:M,ROW()),0)</f>
        <v>4</v>
      </c>
      <c r="J430" s="8">
        <f>ROUND(INDEX([1]Calculation!N:N,ROW()),0)</f>
        <v>5</v>
      </c>
      <c r="K430" s="8">
        <f>ROUND(INDEX([1]Calculation!O:O,ROW()),0)</f>
        <v>1</v>
      </c>
      <c r="L430" s="8">
        <f>ROUND(INDEX([1]Calculation!P:P,ROW()),0)</f>
        <v>14</v>
      </c>
      <c r="M430" s="8">
        <f>ROUND(INDEX([1]Calculation!Q:Q,ROW()),0)</f>
        <v>1</v>
      </c>
      <c r="N430" s="8">
        <f>ROUND(INDEX([1]Calculation!R:R,ROW()),0)</f>
        <v>14</v>
      </c>
      <c r="O430" s="8">
        <f>ROUND(INDEX([1]Calculation!S:S,ROW()),0)</f>
        <v>2</v>
      </c>
    </row>
    <row r="431" spans="1:15">
      <c r="A431" t="str">
        <f>INDEX([1]Calculation!$E:$E,ROW())</f>
        <v>US</v>
      </c>
      <c r="B431" t="str">
        <f>INDEX([1]Calculation!$C:$C,ROW())</f>
        <v>Harris Insights &amp; Analytics</v>
      </c>
      <c r="C431" t="str">
        <f>IF(INDEX([1]Calculation!$F:$F,ROW())=0,"-",INDEX([1]Calculation!$F:$F,ROW()))</f>
        <v>C+</v>
      </c>
      <c r="D431" t="str">
        <f>INDEX([1]Calculation!$I:$I,ROW())&amp;"  "&amp;INDEX([1]Calculation!$J:$J,ROW())</f>
        <v>1332  rv</v>
      </c>
      <c r="E431" s="2" t="str">
        <f>MONTH(INDEX([1]Calculation!$H:$H,ROW()))&amp;"/"&amp;DAY(INDEX([1]Calculation!$H:$H,ROW()))</f>
        <v>9/16</v>
      </c>
      <c r="F431" s="12">
        <f>ROUND(INDEX([1]Calculation!AK:AK,ROW()),1)</f>
        <v>0</v>
      </c>
      <c r="G431" s="8">
        <f>ROUND(INDEX([1]Calculation!K:K,ROW()),0)</f>
        <v>29</v>
      </c>
      <c r="H431" s="8">
        <f>ROUND(INDEX([1]Calculation!L:L,ROW()),0)</f>
        <v>0</v>
      </c>
      <c r="I431" s="8">
        <f>ROUND(INDEX([1]Calculation!M:M,ROW()),0)</f>
        <v>3</v>
      </c>
      <c r="J431" s="8">
        <f>ROUND(INDEX([1]Calculation!N:N,ROW()),0)</f>
        <v>4</v>
      </c>
      <c r="K431" s="8">
        <f>ROUND(INDEX([1]Calculation!O:O,ROW()),0)</f>
        <v>1</v>
      </c>
      <c r="L431" s="8">
        <f>ROUND(INDEX([1]Calculation!P:P,ROW()),0)</f>
        <v>14</v>
      </c>
      <c r="M431" s="8">
        <f>ROUND(INDEX([1]Calculation!Q:Q,ROW()),0)</f>
        <v>1</v>
      </c>
      <c r="N431" s="8">
        <f>ROUND(INDEX([1]Calculation!R:R,ROW()),0)</f>
        <v>12</v>
      </c>
      <c r="O431" s="8">
        <f>ROUND(INDEX([1]Calculation!S:S,ROW()),0)</f>
        <v>2</v>
      </c>
    </row>
    <row r="432" spans="1:15">
      <c r="A432" t="str">
        <f>INDEX([1]Calculation!$E:$E,ROW())</f>
        <v>Virginia</v>
      </c>
      <c r="B432" t="str">
        <f>INDEX([1]Calculation!$C:$C,ROW())</f>
        <v>Research America Inc.</v>
      </c>
      <c r="C432" t="str">
        <f>IF(INDEX([1]Calculation!$F:$F,ROW())=0,"-",INDEX([1]Calculation!$F:$F,ROW()))</f>
        <v>B/C</v>
      </c>
      <c r="D432" t="str">
        <f>INDEX([1]Calculation!$I:$I,ROW())&amp;"  "&amp;INDEX([1]Calculation!$J:$J,ROW())</f>
        <v>882  rv</v>
      </c>
      <c r="E432" s="2" t="str">
        <f>MONTH(INDEX([1]Calculation!$H:$H,ROW()))&amp;"/"&amp;DAY(INDEX([1]Calculation!$H:$H,ROW()))</f>
        <v>9/15</v>
      </c>
      <c r="F432" s="12">
        <f>ROUND(INDEX([1]Calculation!AK:AK,ROW()),1)</f>
        <v>2.8</v>
      </c>
      <c r="G432" s="8">
        <f>ROUND(INDEX([1]Calculation!K:K,ROW()),0)</f>
        <v>23</v>
      </c>
      <c r="H432" s="8">
        <f>ROUND(INDEX([1]Calculation!L:L,ROW()),0)</f>
        <v>0</v>
      </c>
      <c r="I432" s="8">
        <f>ROUND(INDEX([1]Calculation!M:M,ROW()),0)</f>
        <v>1</v>
      </c>
      <c r="J432" s="8">
        <f>ROUND(INDEX([1]Calculation!N:N,ROW()),0)</f>
        <v>4</v>
      </c>
      <c r="K432" s="8">
        <f>ROUND(INDEX([1]Calculation!O:O,ROW()),0)</f>
        <v>2</v>
      </c>
      <c r="L432" s="8">
        <f>ROUND(INDEX([1]Calculation!P:P,ROW()),0)</f>
        <v>9</v>
      </c>
      <c r="M432" s="8">
        <f>ROUND(INDEX([1]Calculation!Q:Q,ROW()),0)</f>
        <v>0</v>
      </c>
      <c r="N432" s="8">
        <f>ROUND(INDEX([1]Calculation!R:R,ROW()),0)</f>
        <v>9</v>
      </c>
      <c r="O432" s="8">
        <f>ROUND(INDEX([1]Calculation!S:S,ROW()),0)</f>
        <v>2</v>
      </c>
    </row>
    <row r="433" spans="1:15">
      <c r="A433" t="str">
        <f>INDEX([1]Calculation!$E:$E,ROW())</f>
        <v>Virginia</v>
      </c>
      <c r="B433" t="str">
        <f>INDEX([1]Calculation!$C:$C,ROW())</f>
        <v>Research America Inc.</v>
      </c>
      <c r="C433" t="str">
        <f>IF(INDEX([1]Calculation!$F:$F,ROW())=0,"-",INDEX([1]Calculation!$F:$F,ROW()))</f>
        <v>B/C</v>
      </c>
      <c r="D433" t="str">
        <f>INDEX([1]Calculation!$I:$I,ROW())&amp;"  "&amp;INDEX([1]Calculation!$J:$J,ROW())</f>
        <v>1009  a</v>
      </c>
      <c r="E433" s="2" t="str">
        <f>MONTH(INDEX([1]Calculation!$H:$H,ROW()))&amp;"/"&amp;DAY(INDEX([1]Calculation!$H:$H,ROW()))</f>
        <v>9/15</v>
      </c>
      <c r="F433" s="12">
        <f>ROUND(INDEX([1]Calculation!AK:AK,ROW()),1)</f>
        <v>0</v>
      </c>
      <c r="G433" s="8">
        <f>ROUND(INDEX([1]Calculation!K:K,ROW()),0)</f>
        <v>23</v>
      </c>
      <c r="H433" s="8">
        <f>ROUND(INDEX([1]Calculation!L:L,ROW()),0)</f>
        <v>0</v>
      </c>
      <c r="I433" s="8">
        <f>ROUND(INDEX([1]Calculation!M:M,ROW()),0)</f>
        <v>1</v>
      </c>
      <c r="J433" s="8">
        <f>ROUND(INDEX([1]Calculation!N:N,ROW()),0)</f>
        <v>4</v>
      </c>
      <c r="K433" s="8">
        <f>ROUND(INDEX([1]Calculation!O:O,ROW()),0)</f>
        <v>2</v>
      </c>
      <c r="L433" s="8">
        <f>ROUND(INDEX([1]Calculation!P:P,ROW()),0)</f>
        <v>10</v>
      </c>
      <c r="M433" s="8">
        <f>ROUND(INDEX([1]Calculation!Q:Q,ROW()),0)</f>
        <v>0</v>
      </c>
      <c r="N433" s="8">
        <f>ROUND(INDEX([1]Calculation!R:R,ROW()),0)</f>
        <v>10</v>
      </c>
      <c r="O433" s="8">
        <f>ROUND(INDEX([1]Calculation!S:S,ROW()),0)</f>
        <v>3</v>
      </c>
    </row>
    <row r="434" spans="1:15">
      <c r="A434" t="str">
        <f>INDEX([1]Calculation!$E:$E,ROW())</f>
        <v>California</v>
      </c>
      <c r="B434" t="str">
        <f>INDEX([1]Calculation!$C:$C,ROW())</f>
        <v>Change Research</v>
      </c>
      <c r="C434" t="str">
        <f>IF(INDEX([1]Calculation!$F:$F,ROW())=0,"-",INDEX([1]Calculation!$F:$F,ROW()))</f>
        <v>C</v>
      </c>
      <c r="D434" t="str">
        <f>INDEX([1]Calculation!$I:$I,ROW())&amp;"  "&amp;INDEX([1]Calculation!$J:$J,ROW())</f>
        <v>3325  lv</v>
      </c>
      <c r="E434" s="2" t="str">
        <f>MONTH(INDEX([1]Calculation!$H:$H,ROW()))&amp;"/"&amp;DAY(INDEX([1]Calculation!$H:$H,ROW()))</f>
        <v>9/15</v>
      </c>
      <c r="F434" s="12">
        <f>ROUND(INDEX([1]Calculation!AK:AK,ROW()),1)</f>
        <v>0.1</v>
      </c>
      <c r="G434" s="8">
        <f>ROUND(INDEX([1]Calculation!K:K,ROW()),0)</f>
        <v>18</v>
      </c>
      <c r="H434" s="8">
        <f>ROUND(INDEX([1]Calculation!L:L,ROW()),0)</f>
        <v>0</v>
      </c>
      <c r="I434" s="8">
        <f>ROUND(INDEX([1]Calculation!M:M,ROW()),0)</f>
        <v>2</v>
      </c>
      <c r="J434" s="8">
        <f>ROUND(INDEX([1]Calculation!N:N,ROW()),0)</f>
        <v>10</v>
      </c>
      <c r="K434" s="8">
        <f>ROUND(INDEX([1]Calculation!O:O,ROW()),0)</f>
        <v>1</v>
      </c>
      <c r="L434" s="8">
        <f>ROUND(INDEX([1]Calculation!P:P,ROW()),0)</f>
        <v>23</v>
      </c>
      <c r="M434" s="8">
        <f>ROUND(INDEX([1]Calculation!Q:Q,ROW()),0)</f>
        <v>0</v>
      </c>
      <c r="N434" s="8">
        <f>ROUND(INDEX([1]Calculation!R:R,ROW()),0)</f>
        <v>25</v>
      </c>
      <c r="O434" s="8">
        <f>ROUND(INDEX([1]Calculation!S:S,ROW()),0)</f>
        <v>3</v>
      </c>
    </row>
    <row r="435" spans="1:15">
      <c r="A435" t="str">
        <f>INDEX([1]Calculation!$E:$E,ROW())</f>
        <v>Texas</v>
      </c>
      <c r="B435" t="str">
        <f>INDEX([1]Calculation!$C:$C,ROW())</f>
        <v>University of Texas at Tyler</v>
      </c>
      <c r="C435" t="str">
        <f>IF(INDEX([1]Calculation!$F:$F,ROW())=0,"-",INDEX([1]Calculation!$F:$F,ROW()))</f>
        <v>B/C</v>
      </c>
      <c r="D435" t="str">
        <f>INDEX([1]Calculation!$I:$I,ROW())&amp;"  "&amp;INDEX([1]Calculation!$J:$J,ROW())</f>
        <v>474  rv</v>
      </c>
      <c r="E435" s="2" t="str">
        <f>MONTH(INDEX([1]Calculation!$H:$H,ROW()))&amp;"/"&amp;DAY(INDEX([1]Calculation!$H:$H,ROW()))</f>
        <v>9/15</v>
      </c>
      <c r="F435" s="12">
        <f>ROUND(INDEX([1]Calculation!AK:AK,ROW()),1)</f>
        <v>0.3</v>
      </c>
      <c r="G435" s="8">
        <f>ROUND(INDEX([1]Calculation!K:K,ROW()),0)</f>
        <v>28</v>
      </c>
      <c r="H435" s="8">
        <f>ROUND(INDEX([1]Calculation!L:L,ROW()),0)</f>
        <v>0</v>
      </c>
      <c r="I435" s="8">
        <f>ROUND(INDEX([1]Calculation!M:M,ROW()),0)</f>
        <v>6</v>
      </c>
      <c r="J435" s="8">
        <f>ROUND(INDEX([1]Calculation!N:N,ROW()),0)</f>
        <v>4</v>
      </c>
      <c r="K435" s="8">
        <f>ROUND(INDEX([1]Calculation!O:O,ROW()),0)</f>
        <v>0</v>
      </c>
      <c r="L435" s="8">
        <f>ROUND(INDEX([1]Calculation!P:P,ROW()),0)</f>
        <v>17</v>
      </c>
      <c r="M435" s="8">
        <f>ROUND(INDEX([1]Calculation!Q:Q,ROW()),0)</f>
        <v>1</v>
      </c>
      <c r="N435" s="8">
        <f>ROUND(INDEX([1]Calculation!R:R,ROW()),0)</f>
        <v>11</v>
      </c>
      <c r="O435" s="8">
        <f>ROUND(INDEX([1]Calculation!S:S,ROW()),0)</f>
        <v>1</v>
      </c>
    </row>
    <row r="436" spans="1:15">
      <c r="A436" t="str">
        <f>INDEX([1]Calculation!$E:$E,ROW())</f>
        <v>Florida</v>
      </c>
      <c r="B436" t="str">
        <f>INDEX([1]Calculation!$C:$C,ROW())</f>
        <v>Florida Atlantic University</v>
      </c>
      <c r="C436" t="str">
        <f>IF(INDEX([1]Calculation!$F:$F,ROW())=0,"-",INDEX([1]Calculation!$F:$F,ROW()))</f>
        <v>B/C</v>
      </c>
      <c r="D436" t="str">
        <f>INDEX([1]Calculation!$I:$I,ROW())&amp;"  "&amp;INDEX([1]Calculation!$J:$J,ROW())</f>
        <v>407  lv</v>
      </c>
      <c r="E436" s="2" t="str">
        <f>MONTH(INDEX([1]Calculation!$H:$H,ROW()))&amp;"/"&amp;DAY(INDEX([1]Calculation!$H:$H,ROW()))</f>
        <v>9/15</v>
      </c>
      <c r="F436" s="12">
        <f>ROUND(INDEX([1]Calculation!AK:AK,ROW()),1)</f>
        <v>0.3</v>
      </c>
      <c r="G436" s="8">
        <f>ROUND(INDEX([1]Calculation!K:K,ROW()),0)</f>
        <v>34</v>
      </c>
      <c r="H436" s="8">
        <f>ROUND(INDEX([1]Calculation!L:L,ROW()),0)</f>
        <v>0</v>
      </c>
      <c r="I436" s="8">
        <f>ROUND(INDEX([1]Calculation!M:M,ROW()),0)</f>
        <v>1</v>
      </c>
      <c r="J436" s="8">
        <f>ROUND(INDEX([1]Calculation!N:N,ROW()),0)</f>
        <v>5</v>
      </c>
      <c r="K436" s="8">
        <f>ROUND(INDEX([1]Calculation!O:O,ROW()),0)</f>
        <v>0</v>
      </c>
      <c r="L436" s="8">
        <f>ROUND(INDEX([1]Calculation!P:P,ROW()),0)</f>
        <v>14</v>
      </c>
      <c r="M436" s="8">
        <f>ROUND(INDEX([1]Calculation!Q:Q,ROW()),0)</f>
        <v>0</v>
      </c>
      <c r="N436" s="8">
        <f>ROUND(INDEX([1]Calculation!R:R,ROW()),0)</f>
        <v>24</v>
      </c>
      <c r="O436" s="8">
        <f>ROUND(INDEX([1]Calculation!S:S,ROW()),0)</f>
        <v>2</v>
      </c>
    </row>
    <row r="437" spans="1:15">
      <c r="A437" t="str">
        <f>INDEX([1]Calculation!$E:$E,ROW())</f>
        <v>California</v>
      </c>
      <c r="B437" t="str">
        <f>INDEX([1]Calculation!$C:$C,ROW())</f>
        <v>SurveyUSA</v>
      </c>
      <c r="C437" t="str">
        <f>IF(INDEX([1]Calculation!$F:$F,ROW())=0,"-",INDEX([1]Calculation!$F:$F,ROW()))</f>
        <v>A</v>
      </c>
      <c r="D437" t="str">
        <f>INDEX([1]Calculation!$I:$I,ROW())&amp;"  "&amp;INDEX([1]Calculation!$J:$J,ROW())</f>
        <v>547  lv</v>
      </c>
      <c r="E437" s="2" t="str">
        <f>MONTH(INDEX([1]Calculation!$H:$H,ROW()))&amp;"/"&amp;DAY(INDEX([1]Calculation!$H:$H,ROW()))</f>
        <v>9/15</v>
      </c>
      <c r="F437" s="12">
        <f>ROUND(INDEX([1]Calculation!AK:AK,ROW()),1)</f>
        <v>0.1</v>
      </c>
      <c r="G437" s="8">
        <f>ROUND(INDEX([1]Calculation!K:K,ROW()),0)</f>
        <v>27</v>
      </c>
      <c r="H437" s="8">
        <f>ROUND(INDEX([1]Calculation!L:L,ROW()),0)</f>
        <v>0</v>
      </c>
      <c r="I437" s="8">
        <f>ROUND(INDEX([1]Calculation!M:M,ROW()),0)</f>
        <v>2</v>
      </c>
      <c r="J437" s="8">
        <f>ROUND(INDEX([1]Calculation!N:N,ROW()),0)</f>
        <v>3</v>
      </c>
      <c r="K437" s="8">
        <f>ROUND(INDEX([1]Calculation!O:O,ROW()),0)</f>
        <v>1</v>
      </c>
      <c r="L437" s="8">
        <f>ROUND(INDEX([1]Calculation!P:P,ROW()),0)</f>
        <v>18</v>
      </c>
      <c r="M437" s="8">
        <f>ROUND(INDEX([1]Calculation!Q:Q,ROW()),0)</f>
        <v>0</v>
      </c>
      <c r="N437" s="8">
        <f>ROUND(INDEX([1]Calculation!R:R,ROW()),0)</f>
        <v>16</v>
      </c>
      <c r="O437" s="8">
        <f>ROUND(INDEX([1]Calculation!S:S,ROW()),0)</f>
        <v>7</v>
      </c>
    </row>
    <row r="438" spans="1:15">
      <c r="A438" t="str">
        <f>INDEX([1]Calculation!$E:$E,ROW())</f>
        <v>US</v>
      </c>
      <c r="B438" t="str">
        <f>INDEX([1]Calculation!$C:$C,ROW())</f>
        <v>Morning Consult</v>
      </c>
      <c r="C438" t="str">
        <f>IF(INDEX([1]Calculation!$F:$F,ROW())=0,"-",INDEX([1]Calculation!$F:$F,ROW()))</f>
        <v>B/C</v>
      </c>
      <c r="D438" t="str">
        <f>INDEX([1]Calculation!$I:$I,ROW())&amp;"  "&amp;INDEX([1]Calculation!$J:$J,ROW())</f>
        <v>7487  lv</v>
      </c>
      <c r="E438" s="2" t="str">
        <f>MONTH(INDEX([1]Calculation!$H:$H,ROW()))&amp;"/"&amp;DAY(INDEX([1]Calculation!$H:$H,ROW()))</f>
        <v>9/15</v>
      </c>
      <c r="F438" s="12">
        <f>ROUND(INDEX([1]Calculation!AK:AK,ROW()),1)</f>
        <v>0</v>
      </c>
      <c r="G438" s="8">
        <f>ROUND(INDEX([1]Calculation!K:K,ROW()),0)</f>
        <v>32</v>
      </c>
      <c r="H438" s="8">
        <f>ROUND(INDEX([1]Calculation!L:L,ROW()),0)</f>
        <v>0</v>
      </c>
      <c r="I438" s="8">
        <f>ROUND(INDEX([1]Calculation!M:M,ROW()),0)</f>
        <v>3</v>
      </c>
      <c r="J438" s="8">
        <f>ROUND(INDEX([1]Calculation!N:N,ROW()),0)</f>
        <v>5</v>
      </c>
      <c r="K438" s="8">
        <f>ROUND(INDEX([1]Calculation!O:O,ROW()),0)</f>
        <v>2</v>
      </c>
      <c r="L438" s="8">
        <f>ROUND(INDEX([1]Calculation!P:P,ROW()),0)</f>
        <v>20</v>
      </c>
      <c r="M438" s="8">
        <f>ROUND(INDEX([1]Calculation!Q:Q,ROW()),0)</f>
        <v>1</v>
      </c>
      <c r="N438" s="8">
        <f>ROUND(INDEX([1]Calculation!R:R,ROW()),0)</f>
        <v>18</v>
      </c>
      <c r="O438" s="8">
        <f>ROUND(INDEX([1]Calculation!S:S,ROW()),0)</f>
        <v>3</v>
      </c>
    </row>
    <row r="439" spans="1:15">
      <c r="A439" t="str">
        <f>INDEX([1]Calculation!$E:$E,ROW())</f>
        <v>California</v>
      </c>
      <c r="B439" t="str">
        <f>INDEX([1]Calculation!$C:$C,ROW())</f>
        <v>Capitol Weekly</v>
      </c>
      <c r="C439" t="str">
        <f>IF(INDEX([1]Calculation!$F:$F,ROW())=0,"-",INDEX([1]Calculation!$F:$F,ROW()))</f>
        <v>-</v>
      </c>
      <c r="D439" t="str">
        <f>INDEX([1]Calculation!$I:$I,ROW())&amp;"  "&amp;INDEX([1]Calculation!$J:$J,ROW())</f>
        <v>599  lv</v>
      </c>
      <c r="E439" s="2" t="str">
        <f>MONTH(INDEX([1]Calculation!$H:$H,ROW()))&amp;"/"&amp;DAY(INDEX([1]Calculation!$H:$H,ROW()))</f>
        <v>9/13</v>
      </c>
      <c r="F439" s="12">
        <f>ROUND(INDEX([1]Calculation!AK:AK,ROW()),1)</f>
        <v>0</v>
      </c>
      <c r="G439" s="8">
        <f>ROUND(INDEX([1]Calculation!K:K,ROW()),0)</f>
        <v>18</v>
      </c>
      <c r="H439" s="8">
        <f>ROUND(INDEX([1]Calculation!L:L,ROW()),0)</f>
        <v>0</v>
      </c>
      <c r="I439" s="8">
        <f>ROUND(INDEX([1]Calculation!M:M,ROW()),0)</f>
        <v>1</v>
      </c>
      <c r="J439" s="8">
        <f>ROUND(INDEX([1]Calculation!N:N,ROW()),0)</f>
        <v>7</v>
      </c>
      <c r="K439" s="8">
        <f>ROUND(INDEX([1]Calculation!O:O,ROW()),0)</f>
        <v>1</v>
      </c>
      <c r="L439" s="8">
        <f>ROUND(INDEX([1]Calculation!P:P,ROW()),0)</f>
        <v>21</v>
      </c>
      <c r="M439" s="8">
        <f>ROUND(INDEX([1]Calculation!Q:Q,ROW()),0)</f>
        <v>0</v>
      </c>
      <c r="N439" s="8">
        <f>ROUND(INDEX([1]Calculation!R:R,ROW()),0)</f>
        <v>29</v>
      </c>
      <c r="O439" s="8">
        <f>ROUND(INDEX([1]Calculation!S:S,ROW()),0)</f>
        <v>4</v>
      </c>
    </row>
    <row r="440" spans="1:15">
      <c r="A440" t="str">
        <f>INDEX([1]Calculation!$E:$E,ROW())</f>
        <v>US</v>
      </c>
      <c r="B440" t="str">
        <f>INDEX([1]Calculation!$C:$C,ROW())</f>
        <v>Harris Insights &amp; Analytics</v>
      </c>
      <c r="C440" t="str">
        <f>IF(INDEX([1]Calculation!$F:$F,ROW())=0,"-",INDEX([1]Calculation!$F:$F,ROW()))</f>
        <v>C+</v>
      </c>
      <c r="D440" t="str">
        <f>INDEX([1]Calculation!$I:$I,ROW())&amp;"  "&amp;INDEX([1]Calculation!$J:$J,ROW())</f>
        <v>1865  lv</v>
      </c>
      <c r="E440" s="2" t="str">
        <f>MONTH(INDEX([1]Calculation!$H:$H,ROW()))&amp;"/"&amp;DAY(INDEX([1]Calculation!$H:$H,ROW()))</f>
        <v>9/13</v>
      </c>
      <c r="F440" s="12">
        <f>ROUND(INDEX([1]Calculation!AK:AK,ROW()),1)</f>
        <v>0</v>
      </c>
      <c r="G440" s="8">
        <f>ROUND(INDEX([1]Calculation!K:K,ROW()),0)</f>
        <v>35</v>
      </c>
      <c r="H440" s="8">
        <f>ROUND(INDEX([1]Calculation!L:L,ROW()),0)</f>
        <v>0</v>
      </c>
      <c r="I440" s="8">
        <f>ROUND(INDEX([1]Calculation!M:M,ROW()),0)</f>
        <v>2</v>
      </c>
      <c r="J440" s="8">
        <f>ROUND(INDEX([1]Calculation!N:N,ROW()),0)</f>
        <v>5</v>
      </c>
      <c r="K440" s="8">
        <f>ROUND(INDEX([1]Calculation!O:O,ROW()),0)</f>
        <v>1</v>
      </c>
      <c r="L440" s="8">
        <f>ROUND(INDEX([1]Calculation!P:P,ROW()),0)</f>
        <v>15</v>
      </c>
      <c r="M440" s="8">
        <f>ROUND(INDEX([1]Calculation!Q:Q,ROW()),0)</f>
        <v>1</v>
      </c>
      <c r="N440" s="8">
        <f>ROUND(INDEX([1]Calculation!R:R,ROW()),0)</f>
        <v>15</v>
      </c>
      <c r="O440" s="8">
        <f>ROUND(INDEX([1]Calculation!S:S,ROW()),0)</f>
        <v>3</v>
      </c>
    </row>
    <row r="441" spans="1:15">
      <c r="A441" t="str">
        <f>INDEX([1]Calculation!$E:$E,ROW())</f>
        <v>US</v>
      </c>
      <c r="B441" t="str">
        <f>INDEX([1]Calculation!$C:$C,ROW())</f>
        <v>Harris Insights &amp; Analytics</v>
      </c>
      <c r="C441" t="str">
        <f>IF(INDEX([1]Calculation!$F:$F,ROW())=0,"-",INDEX([1]Calculation!$F:$F,ROW()))</f>
        <v>C+</v>
      </c>
      <c r="D441" t="str">
        <f>INDEX([1]Calculation!$I:$I,ROW())&amp;"  "&amp;INDEX([1]Calculation!$J:$J,ROW())</f>
        <v>3074  rv</v>
      </c>
      <c r="E441" s="2" t="str">
        <f>MONTH(INDEX([1]Calculation!$H:$H,ROW()))&amp;"/"&amp;DAY(INDEX([1]Calculation!$H:$H,ROW()))</f>
        <v>9/13</v>
      </c>
      <c r="F441" s="12">
        <f>ROUND(INDEX([1]Calculation!AK:AK,ROW()),1)</f>
        <v>0</v>
      </c>
      <c r="G441" s="8">
        <f>ROUND(INDEX([1]Calculation!K:K,ROW()),0)</f>
        <v>29</v>
      </c>
      <c r="H441" s="8">
        <f>ROUND(INDEX([1]Calculation!L:L,ROW()),0)</f>
        <v>0</v>
      </c>
      <c r="I441" s="8">
        <f>ROUND(INDEX([1]Calculation!M:M,ROW()),0)</f>
        <v>2</v>
      </c>
      <c r="J441" s="8">
        <f>ROUND(INDEX([1]Calculation!N:N,ROW()),0)</f>
        <v>4</v>
      </c>
      <c r="K441" s="8">
        <f>ROUND(INDEX([1]Calculation!O:O,ROW()),0)</f>
        <v>1</v>
      </c>
      <c r="L441" s="8">
        <f>ROUND(INDEX([1]Calculation!P:P,ROW()),0)</f>
        <v>16</v>
      </c>
      <c r="M441" s="8">
        <f>ROUND(INDEX([1]Calculation!Q:Q,ROW()),0)</f>
        <v>1</v>
      </c>
      <c r="N441" s="8">
        <f>ROUND(INDEX([1]Calculation!R:R,ROW()),0)</f>
        <v>12</v>
      </c>
      <c r="O441" s="8">
        <f>ROUND(INDEX([1]Calculation!S:S,ROW()),0)</f>
        <v>3</v>
      </c>
    </row>
    <row r="442" spans="1:15">
      <c r="A442" t="str">
        <f>INDEX([1]Calculation!$E:$E,ROW())</f>
        <v>US</v>
      </c>
      <c r="B442" t="str">
        <f>INDEX([1]Calculation!$C:$C,ROW())</f>
        <v>Harris Insights &amp; Analytics</v>
      </c>
      <c r="C442" t="str">
        <f>IF(INDEX([1]Calculation!$F:$F,ROW())=0,"-",INDEX([1]Calculation!$F:$F,ROW()))</f>
        <v>C+</v>
      </c>
      <c r="D442" t="str">
        <f>INDEX([1]Calculation!$I:$I,ROW())&amp;"  "&amp;INDEX([1]Calculation!$J:$J,ROW())</f>
        <v>799  lv</v>
      </c>
      <c r="E442" s="2" t="str">
        <f>MONTH(INDEX([1]Calculation!$H:$H,ROW()))&amp;"/"&amp;DAY(INDEX([1]Calculation!$H:$H,ROW()))</f>
        <v>9/13</v>
      </c>
      <c r="F442" s="12">
        <f>ROUND(INDEX([1]Calculation!AK:AK,ROW()),1)</f>
        <v>0</v>
      </c>
      <c r="G442" s="8">
        <f>ROUND(INDEX([1]Calculation!K:K,ROW()),0)</f>
        <v>38</v>
      </c>
      <c r="H442" s="8">
        <f>ROUND(INDEX([1]Calculation!L:L,ROW()),0)</f>
        <v>0</v>
      </c>
      <c r="I442" s="8">
        <f>ROUND(INDEX([1]Calculation!M:M,ROW()),0)</f>
        <v>1</v>
      </c>
      <c r="J442" s="8">
        <f>ROUND(INDEX([1]Calculation!N:N,ROW()),0)</f>
        <v>4</v>
      </c>
      <c r="K442" s="8">
        <f>ROUND(INDEX([1]Calculation!O:O,ROW()),0)</f>
        <v>1</v>
      </c>
      <c r="L442" s="8">
        <f>ROUND(INDEX([1]Calculation!P:P,ROW()),0)</f>
        <v>14</v>
      </c>
      <c r="M442" s="8">
        <f>ROUND(INDEX([1]Calculation!Q:Q,ROW()),0)</f>
        <v>2</v>
      </c>
      <c r="N442" s="8">
        <f>ROUND(INDEX([1]Calculation!R:R,ROW()),0)</f>
        <v>15</v>
      </c>
      <c r="O442" s="8">
        <f>ROUND(INDEX([1]Calculation!S:S,ROW()),0)</f>
        <v>2</v>
      </c>
    </row>
    <row r="443" spans="1:15">
      <c r="A443" t="str">
        <f>INDEX([1]Calculation!$E:$E,ROW())</f>
        <v>US</v>
      </c>
      <c r="B443" t="str">
        <f>INDEX([1]Calculation!$C:$C,ROW())</f>
        <v>Harris Insights &amp; Analytics</v>
      </c>
      <c r="C443" t="str">
        <f>IF(INDEX([1]Calculation!$F:$F,ROW())=0,"-",INDEX([1]Calculation!$F:$F,ROW()))</f>
        <v>C+</v>
      </c>
      <c r="D443" t="str">
        <f>INDEX([1]Calculation!$I:$I,ROW())&amp;"  "&amp;INDEX([1]Calculation!$J:$J,ROW())</f>
        <v>1302  rv</v>
      </c>
      <c r="E443" s="2" t="str">
        <f>MONTH(INDEX([1]Calculation!$H:$H,ROW()))&amp;"/"&amp;DAY(INDEX([1]Calculation!$H:$H,ROW()))</f>
        <v>9/13</v>
      </c>
      <c r="F443" s="12">
        <f>ROUND(INDEX([1]Calculation!AK:AK,ROW()),1)</f>
        <v>0</v>
      </c>
      <c r="G443" s="8">
        <f>ROUND(INDEX([1]Calculation!K:K,ROW()),0)</f>
        <v>31</v>
      </c>
      <c r="H443" s="8">
        <f>ROUND(INDEX([1]Calculation!L:L,ROW()),0)</f>
        <v>0</v>
      </c>
      <c r="I443" s="8">
        <f>ROUND(INDEX([1]Calculation!M:M,ROW()),0)</f>
        <v>2</v>
      </c>
      <c r="J443" s="8">
        <f>ROUND(INDEX([1]Calculation!N:N,ROW()),0)</f>
        <v>4</v>
      </c>
      <c r="K443" s="8">
        <f>ROUND(INDEX([1]Calculation!O:O,ROW()),0)</f>
        <v>1</v>
      </c>
      <c r="L443" s="8">
        <f>ROUND(INDEX([1]Calculation!P:P,ROW()),0)</f>
        <v>15</v>
      </c>
      <c r="M443" s="8">
        <f>ROUND(INDEX([1]Calculation!Q:Q,ROW()),0)</f>
        <v>1</v>
      </c>
      <c r="N443" s="8">
        <f>ROUND(INDEX([1]Calculation!R:R,ROW()),0)</f>
        <v>12</v>
      </c>
      <c r="O443" s="8">
        <f>ROUND(INDEX([1]Calculation!S:S,ROW()),0)</f>
        <v>2</v>
      </c>
    </row>
    <row r="444" spans="1:15">
      <c r="A444" t="str">
        <f>INDEX([1]Calculation!$E:$E,ROW())</f>
        <v>US</v>
      </c>
      <c r="B444" t="str">
        <f>INDEX([1]Calculation!$C:$C,ROW())</f>
        <v>Civiqs</v>
      </c>
      <c r="C444" t="str">
        <f>IF(INDEX([1]Calculation!$F:$F,ROW())=0,"-",INDEX([1]Calculation!$F:$F,ROW()))</f>
        <v>-</v>
      </c>
      <c r="D444" t="str">
        <f>INDEX([1]Calculation!$I:$I,ROW())&amp;"  "&amp;INDEX([1]Calculation!$J:$J,ROW())</f>
        <v>1784  lv</v>
      </c>
      <c r="E444" s="2" t="str">
        <f>MONTH(INDEX([1]Calculation!$H:$H,ROW()))&amp;"/"&amp;DAY(INDEX([1]Calculation!$H:$H,ROW()))</f>
        <v>9/12</v>
      </c>
      <c r="F444" s="12">
        <f>ROUND(INDEX([1]Calculation!AK:AK,ROW()),1)</f>
        <v>0.4</v>
      </c>
      <c r="G444" s="8">
        <f>ROUND(INDEX([1]Calculation!K:K,ROW()),0)</f>
        <v>23</v>
      </c>
      <c r="H444" s="8">
        <f>ROUND(INDEX([1]Calculation!L:L,ROW()),0)</f>
        <v>0</v>
      </c>
      <c r="I444" s="8">
        <f>ROUND(INDEX([1]Calculation!M:M,ROW()),0)</f>
        <v>1</v>
      </c>
      <c r="J444" s="8">
        <f>ROUND(INDEX([1]Calculation!N:N,ROW()),0)</f>
        <v>7</v>
      </c>
      <c r="K444" s="8">
        <f>ROUND(INDEX([1]Calculation!O:O,ROW()),0)</f>
        <v>1</v>
      </c>
      <c r="L444" s="8">
        <f>ROUND(INDEX([1]Calculation!P:P,ROW()),0)</f>
        <v>15</v>
      </c>
      <c r="M444" s="8">
        <f>ROUND(INDEX([1]Calculation!Q:Q,ROW()),0)</f>
        <v>0</v>
      </c>
      <c r="N444" s="8">
        <f>ROUND(INDEX([1]Calculation!R:R,ROW()),0)</f>
        <v>28</v>
      </c>
      <c r="O444" s="8">
        <f>ROUND(INDEX([1]Calculation!S:S,ROW()),0)</f>
        <v>2</v>
      </c>
    </row>
    <row r="445" spans="1:15">
      <c r="A445" t="str">
        <f>INDEX([1]Calculation!$E:$E,ROW())</f>
        <v>Arizona</v>
      </c>
      <c r="B445" t="str">
        <f>INDEX([1]Calculation!$C:$C,ROW())</f>
        <v>Bendixen &amp; Amandi International</v>
      </c>
      <c r="C445" t="str">
        <f>IF(INDEX([1]Calculation!$F:$F,ROW())=0,"-",INDEX([1]Calculation!$F:$F,ROW()))</f>
        <v>B/C</v>
      </c>
      <c r="D445" t="str">
        <f>INDEX([1]Calculation!$I:$I,ROW())&amp;"  "&amp;INDEX([1]Calculation!$J:$J,ROW())</f>
        <v>250  rv</v>
      </c>
      <c r="E445" s="2" t="str">
        <f>MONTH(INDEX([1]Calculation!$H:$H,ROW()))&amp;"/"&amp;DAY(INDEX([1]Calculation!$H:$H,ROW()))</f>
        <v>9/12</v>
      </c>
      <c r="F445" s="12">
        <f>ROUND(INDEX([1]Calculation!AK:AK,ROW()),1)</f>
        <v>1.7</v>
      </c>
      <c r="G445" s="8">
        <f>ROUND(INDEX([1]Calculation!K:K,ROW()),0)</f>
        <v>29</v>
      </c>
      <c r="H445" s="8">
        <f>ROUND(INDEX([1]Calculation!L:L,ROW()),0)</f>
        <v>0</v>
      </c>
      <c r="I445" s="8">
        <f>ROUND(INDEX([1]Calculation!M:M,ROW()),0)</f>
        <v>0</v>
      </c>
      <c r="J445" s="8">
        <f>ROUND(INDEX([1]Calculation!N:N,ROW()),0)</f>
        <v>5</v>
      </c>
      <c r="K445" s="8">
        <f>ROUND(INDEX([1]Calculation!O:O,ROW()),0)</f>
        <v>1</v>
      </c>
      <c r="L445" s="8">
        <f>ROUND(INDEX([1]Calculation!P:P,ROW()),0)</f>
        <v>18</v>
      </c>
      <c r="M445" s="8">
        <f>ROUND(INDEX([1]Calculation!Q:Q,ROW()),0)</f>
        <v>0</v>
      </c>
      <c r="N445" s="8">
        <f>ROUND(INDEX([1]Calculation!R:R,ROW()),0)</f>
        <v>24</v>
      </c>
      <c r="O445" s="8">
        <f>ROUND(INDEX([1]Calculation!S:S,ROW()),0)</f>
        <v>2</v>
      </c>
    </row>
    <row r="446" spans="1:15">
      <c r="A446" t="str">
        <f>INDEX([1]Calculation!$E:$E,ROW())</f>
        <v>New York</v>
      </c>
      <c r="B446" t="str">
        <f>INDEX([1]Calculation!$C:$C,ROW())</f>
        <v>Siena College</v>
      </c>
      <c r="C446" t="str">
        <f>IF(INDEX([1]Calculation!$F:$F,ROW())=0,"-",INDEX([1]Calculation!$F:$F,ROW()))</f>
        <v>A-</v>
      </c>
      <c r="D446" t="str">
        <f>INDEX([1]Calculation!$I:$I,ROW())&amp;"  "&amp;INDEX([1]Calculation!$J:$J,ROW())</f>
        <v>359  rv</v>
      </c>
      <c r="E446" s="2" t="str">
        <f>MONTH(INDEX([1]Calculation!$H:$H,ROW()))&amp;"/"&amp;DAY(INDEX([1]Calculation!$H:$H,ROW()))</f>
        <v>9/12</v>
      </c>
      <c r="F446" s="12">
        <f>ROUND(INDEX([1]Calculation!AK:AK,ROW()),1)</f>
        <v>0.1</v>
      </c>
      <c r="G446" s="8">
        <f>ROUND(INDEX([1]Calculation!K:K,ROW()),0)</f>
        <v>22</v>
      </c>
      <c r="H446" s="8">
        <f>ROUND(INDEX([1]Calculation!L:L,ROW()),0)</f>
        <v>0</v>
      </c>
      <c r="I446" s="8">
        <f>ROUND(INDEX([1]Calculation!M:M,ROW()),0)</f>
        <v>0</v>
      </c>
      <c r="J446" s="8">
        <f>ROUND(INDEX([1]Calculation!N:N,ROW()),0)</f>
        <v>3</v>
      </c>
      <c r="K446" s="8">
        <f>ROUND(INDEX([1]Calculation!O:O,ROW()),0)</f>
        <v>1</v>
      </c>
      <c r="L446" s="8">
        <f>ROUND(INDEX([1]Calculation!P:P,ROW()),0)</f>
        <v>15</v>
      </c>
      <c r="M446" s="8">
        <f>ROUND(INDEX([1]Calculation!Q:Q,ROW()),0)</f>
        <v>0</v>
      </c>
      <c r="N446" s="8">
        <f>ROUND(INDEX([1]Calculation!R:R,ROW()),0)</f>
        <v>17</v>
      </c>
      <c r="O446" s="8">
        <f>ROUND(INDEX([1]Calculation!S:S,ROW()),0)</f>
        <v>1</v>
      </c>
    </row>
    <row r="447" spans="1:15">
      <c r="A447" t="str">
        <f>INDEX([1]Calculation!$E:$E,ROW())</f>
        <v>US</v>
      </c>
      <c r="B447" t="str">
        <f>INDEX([1]Calculation!$C:$C,ROW())</f>
        <v>Harris Insights &amp; Analytics</v>
      </c>
      <c r="C447" t="str">
        <f>IF(INDEX([1]Calculation!$F:$F,ROW())=0,"-",INDEX([1]Calculation!$F:$F,ROW()))</f>
        <v>C+</v>
      </c>
      <c r="D447" t="str">
        <f>INDEX([1]Calculation!$I:$I,ROW())&amp;"  "&amp;INDEX([1]Calculation!$J:$J,ROW())</f>
        <v>801  lv</v>
      </c>
      <c r="E447" s="2" t="str">
        <f>MONTH(INDEX([1]Calculation!$H:$H,ROW()))&amp;"/"&amp;DAY(INDEX([1]Calculation!$H:$H,ROW()))</f>
        <v>9/12</v>
      </c>
      <c r="F447" s="12">
        <f>ROUND(INDEX([1]Calculation!AK:AK,ROW()),1)</f>
        <v>0</v>
      </c>
      <c r="G447" s="8">
        <f>ROUND(INDEX([1]Calculation!K:K,ROW()),0)</f>
        <v>38</v>
      </c>
      <c r="H447" s="8">
        <f>ROUND(INDEX([1]Calculation!L:L,ROW()),0)</f>
        <v>0</v>
      </c>
      <c r="I447" s="8">
        <f>ROUND(INDEX([1]Calculation!M:M,ROW()),0)</f>
        <v>1</v>
      </c>
      <c r="J447" s="8">
        <f>ROUND(INDEX([1]Calculation!N:N,ROW()),0)</f>
        <v>4</v>
      </c>
      <c r="K447" s="8">
        <f>ROUND(INDEX([1]Calculation!O:O,ROW()),0)</f>
        <v>1</v>
      </c>
      <c r="L447" s="8">
        <f>ROUND(INDEX([1]Calculation!P:P,ROW()),0)</f>
        <v>14</v>
      </c>
      <c r="M447" s="8">
        <f>ROUND(INDEX([1]Calculation!Q:Q,ROW()),0)</f>
        <v>1</v>
      </c>
      <c r="N447" s="8">
        <f>ROUND(INDEX([1]Calculation!R:R,ROW()),0)</f>
        <v>15</v>
      </c>
      <c r="O447" s="8">
        <f>ROUND(INDEX([1]Calculation!S:S,ROW()),0)</f>
        <v>2</v>
      </c>
    </row>
    <row r="448" spans="1:15">
      <c r="A448" t="str">
        <f>INDEX([1]Calculation!$E:$E,ROW())</f>
        <v>US</v>
      </c>
      <c r="B448" t="str">
        <f>INDEX([1]Calculation!$C:$C,ROW())</f>
        <v>Harris Insights &amp; Analytics</v>
      </c>
      <c r="C448" t="str">
        <f>IF(INDEX([1]Calculation!$F:$F,ROW())=0,"-",INDEX([1]Calculation!$F:$F,ROW()))</f>
        <v>C+</v>
      </c>
      <c r="D448" t="str">
        <f>INDEX([1]Calculation!$I:$I,ROW())&amp;"  "&amp;INDEX([1]Calculation!$J:$J,ROW())</f>
        <v>1319  rv</v>
      </c>
      <c r="E448" s="2" t="str">
        <f>MONTH(INDEX([1]Calculation!$H:$H,ROW()))&amp;"/"&amp;DAY(INDEX([1]Calculation!$H:$H,ROW()))</f>
        <v>9/12</v>
      </c>
      <c r="F448" s="12">
        <f>ROUND(INDEX([1]Calculation!AK:AK,ROW()),1)</f>
        <v>0</v>
      </c>
      <c r="G448" s="8">
        <f>ROUND(INDEX([1]Calculation!K:K,ROW()),0)</f>
        <v>32</v>
      </c>
      <c r="H448" s="8">
        <f>ROUND(INDEX([1]Calculation!L:L,ROW()),0)</f>
        <v>0</v>
      </c>
      <c r="I448" s="8">
        <f>ROUND(INDEX([1]Calculation!M:M,ROW()),0)</f>
        <v>2</v>
      </c>
      <c r="J448" s="8">
        <f>ROUND(INDEX([1]Calculation!N:N,ROW()),0)</f>
        <v>3</v>
      </c>
      <c r="K448" s="8">
        <f>ROUND(INDEX([1]Calculation!O:O,ROW()),0)</f>
        <v>1</v>
      </c>
      <c r="L448" s="8">
        <f>ROUND(INDEX([1]Calculation!P:P,ROW()),0)</f>
        <v>15</v>
      </c>
      <c r="M448" s="8">
        <f>ROUND(INDEX([1]Calculation!Q:Q,ROW()),0)</f>
        <v>1</v>
      </c>
      <c r="N448" s="8">
        <f>ROUND(INDEX([1]Calculation!R:R,ROW()),0)</f>
        <v>11</v>
      </c>
      <c r="O448" s="8">
        <f>ROUND(INDEX([1]Calculation!S:S,ROW()),0)</f>
        <v>2</v>
      </c>
    </row>
    <row r="449" spans="1:15">
      <c r="A449" t="str">
        <f>INDEX([1]Calculation!$E:$E,ROW())</f>
        <v>Georgia</v>
      </c>
      <c r="B449" t="str">
        <f>INDEX([1]Calculation!$C:$C,ROW())</f>
        <v>Change Research</v>
      </c>
      <c r="C449" t="str">
        <f>IF(INDEX([1]Calculation!$F:$F,ROW())=0,"-",INDEX([1]Calculation!$F:$F,ROW()))</f>
        <v>C</v>
      </c>
      <c r="D449" t="str">
        <f>INDEX([1]Calculation!$I:$I,ROW())&amp;"  "&amp;INDEX([1]Calculation!$J:$J,ROW())</f>
        <v>755  lv</v>
      </c>
      <c r="E449" s="2" t="str">
        <f>MONTH(INDEX([1]Calculation!$H:$H,ROW()))&amp;"/"&amp;DAY(INDEX([1]Calculation!$H:$H,ROW()))</f>
        <v>9/11</v>
      </c>
      <c r="F449" s="12">
        <f>ROUND(INDEX([1]Calculation!AK:AK,ROW()),1)</f>
        <v>2.2000000000000002</v>
      </c>
      <c r="G449" s="8">
        <f>ROUND(INDEX([1]Calculation!K:K,ROW()),0)</f>
        <v>33</v>
      </c>
      <c r="H449" s="8">
        <f>ROUND(INDEX([1]Calculation!L:L,ROW()),0)</f>
        <v>0</v>
      </c>
      <c r="I449" s="8">
        <f>ROUND(INDEX([1]Calculation!M:M,ROW()),0)</f>
        <v>2</v>
      </c>
      <c r="J449" s="8">
        <f>ROUND(INDEX([1]Calculation!N:N,ROW()),0)</f>
        <v>7</v>
      </c>
      <c r="K449" s="8">
        <f>ROUND(INDEX([1]Calculation!O:O,ROW()),0)</f>
        <v>1</v>
      </c>
      <c r="L449" s="8">
        <f>ROUND(INDEX([1]Calculation!P:P,ROW()),0)</f>
        <v>17</v>
      </c>
      <c r="M449" s="8">
        <f>ROUND(INDEX([1]Calculation!Q:Q,ROW()),0)</f>
        <v>0</v>
      </c>
      <c r="N449" s="8">
        <f>ROUND(INDEX([1]Calculation!R:R,ROW()),0)</f>
        <v>22</v>
      </c>
      <c r="O449" s="8">
        <f>ROUND(INDEX([1]Calculation!S:S,ROW()),0)</f>
        <v>3</v>
      </c>
    </row>
    <row r="450" spans="1:15">
      <c r="A450" t="str">
        <f>INDEX([1]Calculation!$E:$E,ROW())</f>
        <v>US</v>
      </c>
      <c r="B450" t="str">
        <f>INDEX([1]Calculation!$C:$C,ROW())</f>
        <v>GQR Research (GQRR)</v>
      </c>
      <c r="C450" t="str">
        <f>IF(INDEX([1]Calculation!$F:$F,ROW())=0,"-",INDEX([1]Calculation!$F:$F,ROW()))</f>
        <v>C+</v>
      </c>
      <c r="D450" t="str">
        <f>INDEX([1]Calculation!$I:$I,ROW())&amp;"  "&amp;INDEX([1]Calculation!$J:$J,ROW())</f>
        <v>241  lv</v>
      </c>
      <c r="E450" s="2" t="str">
        <f>MONTH(INDEX([1]Calculation!$H:$H,ROW()))&amp;"/"&amp;DAY(INDEX([1]Calculation!$H:$H,ROW()))</f>
        <v>9/11</v>
      </c>
      <c r="F450" s="12">
        <f>ROUND(INDEX([1]Calculation!AK:AK,ROW()),1)</f>
        <v>1.7</v>
      </c>
      <c r="G450" s="8">
        <f>ROUND(INDEX([1]Calculation!K:K,ROW()),0)</f>
        <v>30</v>
      </c>
      <c r="H450" s="8">
        <f>ROUND(INDEX([1]Calculation!L:L,ROW()),0)</f>
        <v>0</v>
      </c>
      <c r="I450" s="8">
        <f>ROUND(INDEX([1]Calculation!M:M,ROW()),0)</f>
        <v>4</v>
      </c>
      <c r="J450" s="8">
        <f>ROUND(INDEX([1]Calculation!N:N,ROW()),0)</f>
        <v>4</v>
      </c>
      <c r="K450" s="8">
        <f>ROUND(INDEX([1]Calculation!O:O,ROW()),0)</f>
        <v>2</v>
      </c>
      <c r="L450" s="8">
        <f>ROUND(INDEX([1]Calculation!P:P,ROW()),0)</f>
        <v>21</v>
      </c>
      <c r="M450" s="8">
        <f>ROUND(INDEX([1]Calculation!Q:Q,ROW()),0)</f>
        <v>0</v>
      </c>
      <c r="N450" s="8">
        <f>ROUND(INDEX([1]Calculation!R:R,ROW()),0)</f>
        <v>19</v>
      </c>
      <c r="O450" s="8">
        <f>ROUND(INDEX([1]Calculation!S:S,ROW()),0)</f>
        <v>2</v>
      </c>
    </row>
    <row r="451" spans="1:15">
      <c r="A451" t="str">
        <f>INDEX([1]Calculation!$E:$E,ROW())</f>
        <v>New Hampshire</v>
      </c>
      <c r="B451" t="str">
        <f>INDEX([1]Calculation!$C:$C,ROW())</f>
        <v>Harris Insights &amp; Analytics</v>
      </c>
      <c r="C451" t="str">
        <f>IF(INDEX([1]Calculation!$F:$F,ROW())=0,"-",INDEX([1]Calculation!$F:$F,ROW()))</f>
        <v>C+</v>
      </c>
      <c r="D451" t="str">
        <f>INDEX([1]Calculation!$I:$I,ROW())&amp;"  "&amp;INDEX([1]Calculation!$J:$J,ROW())</f>
        <v>595  lv</v>
      </c>
      <c r="E451" s="2" t="str">
        <f>MONTH(INDEX([1]Calculation!$H:$H,ROW()))&amp;"/"&amp;DAY(INDEX([1]Calculation!$H:$H,ROW()))</f>
        <v>9/11</v>
      </c>
      <c r="F451" s="12">
        <f>ROUND(INDEX([1]Calculation!AK:AK,ROW()),1)</f>
        <v>2.5</v>
      </c>
      <c r="G451" s="8">
        <f>ROUND(INDEX([1]Calculation!K:K,ROW()),0)</f>
        <v>22</v>
      </c>
      <c r="H451" s="8">
        <f>ROUND(INDEX([1]Calculation!L:L,ROW()),0)</f>
        <v>0</v>
      </c>
      <c r="I451" s="8">
        <f>ROUND(INDEX([1]Calculation!M:M,ROW()),0)</f>
        <v>3</v>
      </c>
      <c r="J451" s="8">
        <f>ROUND(INDEX([1]Calculation!N:N,ROW()),0)</f>
        <v>5</v>
      </c>
      <c r="K451" s="8">
        <f>ROUND(INDEX([1]Calculation!O:O,ROW()),0)</f>
        <v>1</v>
      </c>
      <c r="L451" s="8">
        <f>ROUND(INDEX([1]Calculation!P:P,ROW()),0)</f>
        <v>21</v>
      </c>
      <c r="M451" s="8">
        <f>ROUND(INDEX([1]Calculation!Q:Q,ROW()),0)</f>
        <v>2</v>
      </c>
      <c r="N451" s="8">
        <f>ROUND(INDEX([1]Calculation!R:R,ROW()),0)</f>
        <v>15</v>
      </c>
      <c r="O451" s="8">
        <f>ROUND(INDEX([1]Calculation!S:S,ROW()),0)</f>
        <v>2</v>
      </c>
    </row>
    <row r="452" spans="1:15">
      <c r="A452" t="str">
        <f>INDEX([1]Calculation!$E:$E,ROW())</f>
        <v>US</v>
      </c>
      <c r="B452" t="str">
        <f>INDEX([1]Calculation!$C:$C,ROW())</f>
        <v>Harris Insights &amp; Analytics</v>
      </c>
      <c r="C452" t="str">
        <f>IF(INDEX([1]Calculation!$F:$F,ROW())=0,"-",INDEX([1]Calculation!$F:$F,ROW()))</f>
        <v>C+</v>
      </c>
      <c r="D452" t="str">
        <f>INDEX([1]Calculation!$I:$I,ROW())&amp;"  "&amp;INDEX([1]Calculation!$J:$J,ROW())</f>
        <v>807  lv</v>
      </c>
      <c r="E452" s="2" t="str">
        <f>MONTH(INDEX([1]Calculation!$H:$H,ROW()))&amp;"/"&amp;DAY(INDEX([1]Calculation!$H:$H,ROW()))</f>
        <v>9/11</v>
      </c>
      <c r="F452" s="12">
        <f>ROUND(INDEX([1]Calculation!AK:AK,ROW()),1)</f>
        <v>0</v>
      </c>
      <c r="G452" s="8">
        <f>ROUND(INDEX([1]Calculation!K:K,ROW()),0)</f>
        <v>35</v>
      </c>
      <c r="H452" s="8">
        <f>ROUND(INDEX([1]Calculation!L:L,ROW()),0)</f>
        <v>0</v>
      </c>
      <c r="I452" s="8">
        <f>ROUND(INDEX([1]Calculation!M:M,ROW()),0)</f>
        <v>2</v>
      </c>
      <c r="J452" s="8">
        <f>ROUND(INDEX([1]Calculation!N:N,ROW()),0)</f>
        <v>5</v>
      </c>
      <c r="K452" s="8">
        <f>ROUND(INDEX([1]Calculation!O:O,ROW()),0)</f>
        <v>1</v>
      </c>
      <c r="L452" s="8">
        <f>ROUND(INDEX([1]Calculation!P:P,ROW()),0)</f>
        <v>17</v>
      </c>
      <c r="M452" s="8">
        <f>ROUND(INDEX([1]Calculation!Q:Q,ROW()),0)</f>
        <v>1</v>
      </c>
      <c r="N452" s="8">
        <f>ROUND(INDEX([1]Calculation!R:R,ROW()),0)</f>
        <v>15</v>
      </c>
      <c r="O452" s="8">
        <f>ROUND(INDEX([1]Calculation!S:S,ROW()),0)</f>
        <v>3</v>
      </c>
    </row>
    <row r="453" spans="1:15">
      <c r="A453" t="str">
        <f>INDEX([1]Calculation!$E:$E,ROW())</f>
        <v>US</v>
      </c>
      <c r="B453" t="str">
        <f>INDEX([1]Calculation!$C:$C,ROW())</f>
        <v>Harris Insights &amp; Analytics</v>
      </c>
      <c r="C453" t="str">
        <f>IF(INDEX([1]Calculation!$F:$F,ROW())=0,"-",INDEX([1]Calculation!$F:$F,ROW()))</f>
        <v>C+</v>
      </c>
      <c r="D453" t="str">
        <f>INDEX([1]Calculation!$I:$I,ROW())&amp;"  "&amp;INDEX([1]Calculation!$J:$J,ROW())</f>
        <v>1313  rv</v>
      </c>
      <c r="E453" s="2" t="str">
        <f>MONTH(INDEX([1]Calculation!$H:$H,ROW()))&amp;"/"&amp;DAY(INDEX([1]Calculation!$H:$H,ROW()))</f>
        <v>9/11</v>
      </c>
      <c r="F453" s="12">
        <f>ROUND(INDEX([1]Calculation!AK:AK,ROW()),1)</f>
        <v>0</v>
      </c>
      <c r="G453" s="8">
        <f>ROUND(INDEX([1]Calculation!K:K,ROW()),0)</f>
        <v>30</v>
      </c>
      <c r="H453" s="8">
        <f>ROUND(INDEX([1]Calculation!L:L,ROW()),0)</f>
        <v>0</v>
      </c>
      <c r="I453" s="8">
        <f>ROUND(INDEX([1]Calculation!M:M,ROW()),0)</f>
        <v>2</v>
      </c>
      <c r="J453" s="8">
        <f>ROUND(INDEX([1]Calculation!N:N,ROW()),0)</f>
        <v>4</v>
      </c>
      <c r="K453" s="8">
        <f>ROUND(INDEX([1]Calculation!O:O,ROW()),0)</f>
        <v>1</v>
      </c>
      <c r="L453" s="8">
        <f>ROUND(INDEX([1]Calculation!P:P,ROW()),0)</f>
        <v>18</v>
      </c>
      <c r="M453" s="8">
        <f>ROUND(INDEX([1]Calculation!Q:Q,ROW()),0)</f>
        <v>1</v>
      </c>
      <c r="N453" s="8">
        <f>ROUND(INDEX([1]Calculation!R:R,ROW()),0)</f>
        <v>11</v>
      </c>
      <c r="O453" s="8">
        <f>ROUND(INDEX([1]Calculation!S:S,ROW()),0)</f>
        <v>2</v>
      </c>
    </row>
    <row r="454" spans="1:15">
      <c r="A454" t="str">
        <f>INDEX([1]Calculation!$E:$E,ROW())</f>
        <v>US</v>
      </c>
      <c r="B454" t="str">
        <f>INDEX([1]Calculation!$C:$C,ROW())</f>
        <v>McLaughlin &amp; Associates</v>
      </c>
      <c r="C454" t="str">
        <f>IF(INDEX([1]Calculation!$F:$F,ROW())=0,"-",INDEX([1]Calculation!$F:$F,ROW()))</f>
        <v>C/D</v>
      </c>
      <c r="D454" t="str">
        <f>INDEX([1]Calculation!$I:$I,ROW())&amp;"  "&amp;INDEX([1]Calculation!$J:$J,ROW())</f>
        <v>454  lv</v>
      </c>
      <c r="E454" s="2" t="str">
        <f>MONTH(INDEX([1]Calculation!$H:$H,ROW()))&amp;"/"&amp;DAY(INDEX([1]Calculation!$H:$H,ROW()))</f>
        <v>9/10</v>
      </c>
      <c r="F454" s="12">
        <f>ROUND(INDEX([1]Calculation!AK:AK,ROW()),1)</f>
        <v>0</v>
      </c>
      <c r="G454" s="8">
        <f>ROUND(INDEX([1]Calculation!K:K,ROW()),0)</f>
        <v>28</v>
      </c>
      <c r="H454" s="8">
        <f>ROUND(INDEX([1]Calculation!L:L,ROW()),0)</f>
        <v>0</v>
      </c>
      <c r="I454" s="8">
        <f>ROUND(INDEX([1]Calculation!M:M,ROW()),0)</f>
        <v>4</v>
      </c>
      <c r="J454" s="8">
        <f>ROUND(INDEX([1]Calculation!N:N,ROW()),0)</f>
        <v>6</v>
      </c>
      <c r="K454" s="8">
        <f>ROUND(INDEX([1]Calculation!O:O,ROW()),0)</f>
        <v>1</v>
      </c>
      <c r="L454" s="8">
        <f>ROUND(INDEX([1]Calculation!P:P,ROW()),0)</f>
        <v>21</v>
      </c>
      <c r="M454" s="8">
        <f>ROUND(INDEX([1]Calculation!Q:Q,ROW()),0)</f>
        <v>0</v>
      </c>
      <c r="N454" s="8">
        <f>ROUND(INDEX([1]Calculation!R:R,ROW()),0)</f>
        <v>12</v>
      </c>
      <c r="O454" s="8">
        <f>ROUND(INDEX([1]Calculation!S:S,ROW()),0)</f>
        <v>2</v>
      </c>
    </row>
    <row r="455" spans="1:15">
      <c r="A455" t="str">
        <f>INDEX([1]Calculation!$E:$E,ROW())</f>
        <v>US</v>
      </c>
      <c r="B455" t="str">
        <f>INDEX([1]Calculation!$C:$C,ROW())</f>
        <v>Ipsos</v>
      </c>
      <c r="C455" t="str">
        <f>IF(INDEX([1]Calculation!$F:$F,ROW())=0,"-",INDEX([1]Calculation!$F:$F,ROW()))</f>
        <v>B-</v>
      </c>
      <c r="D455" t="str">
        <f>INDEX([1]Calculation!$I:$I,ROW())&amp;"  "&amp;INDEX([1]Calculation!$J:$J,ROW())</f>
        <v>557  rv</v>
      </c>
      <c r="E455" s="2" t="str">
        <f>MONTH(INDEX([1]Calculation!$H:$H,ROW()))&amp;"/"&amp;DAY(INDEX([1]Calculation!$H:$H,ROW()))</f>
        <v>9/10</v>
      </c>
      <c r="F455" s="12">
        <f>ROUND(INDEX([1]Calculation!AK:AK,ROW()),1)</f>
        <v>0</v>
      </c>
      <c r="G455" s="8">
        <f>ROUND(INDEX([1]Calculation!K:K,ROW()),0)</f>
        <v>22</v>
      </c>
      <c r="H455" s="8">
        <f>ROUND(INDEX([1]Calculation!L:L,ROW()),0)</f>
        <v>0</v>
      </c>
      <c r="I455" s="8">
        <f>ROUND(INDEX([1]Calculation!M:M,ROW()),0)</f>
        <v>3</v>
      </c>
      <c r="J455" s="8">
        <f>ROUND(INDEX([1]Calculation!N:N,ROW()),0)</f>
        <v>4</v>
      </c>
      <c r="K455" s="8">
        <f>ROUND(INDEX([1]Calculation!O:O,ROW()),0)</f>
        <v>1</v>
      </c>
      <c r="L455" s="8">
        <f>ROUND(INDEX([1]Calculation!P:P,ROW()),0)</f>
        <v>16</v>
      </c>
      <c r="M455" s="8">
        <f>ROUND(INDEX([1]Calculation!Q:Q,ROW()),0)</f>
        <v>1</v>
      </c>
      <c r="N455" s="8">
        <f>ROUND(INDEX([1]Calculation!R:R,ROW()),0)</f>
        <v>11</v>
      </c>
      <c r="O455" s="8">
        <f>ROUND(INDEX([1]Calculation!S:S,ROW()),0)</f>
        <v>3</v>
      </c>
    </row>
    <row r="456" spans="1:15">
      <c r="A456" t="str">
        <f>INDEX([1]Calculation!$E:$E,ROW())</f>
        <v>US</v>
      </c>
      <c r="B456" t="str">
        <f>INDEX([1]Calculation!$C:$C,ROW())</f>
        <v>Ipsos</v>
      </c>
      <c r="C456" t="str">
        <f>IF(INDEX([1]Calculation!$F:$F,ROW())=0,"-",INDEX([1]Calculation!$F:$F,ROW()))</f>
        <v>B-</v>
      </c>
      <c r="D456" t="str">
        <f>INDEX([1]Calculation!$I:$I,ROW())&amp;"  "&amp;INDEX([1]Calculation!$J:$J,ROW())</f>
        <v>615  a</v>
      </c>
      <c r="E456" s="2" t="str">
        <f>MONTH(INDEX([1]Calculation!$H:$H,ROW()))&amp;"/"&amp;DAY(INDEX([1]Calculation!$H:$H,ROW()))</f>
        <v>9/10</v>
      </c>
      <c r="F456" s="12">
        <f>ROUND(INDEX([1]Calculation!AK:AK,ROW()),1)</f>
        <v>0</v>
      </c>
      <c r="G456" s="8">
        <f>ROUND(INDEX([1]Calculation!K:K,ROW()),0)</f>
        <v>22</v>
      </c>
      <c r="H456" s="8">
        <f>ROUND(INDEX([1]Calculation!L:L,ROW()),0)</f>
        <v>0</v>
      </c>
      <c r="I456" s="8">
        <f>ROUND(INDEX([1]Calculation!M:M,ROW()),0)</f>
        <v>3</v>
      </c>
      <c r="J456" s="8">
        <f>ROUND(INDEX([1]Calculation!N:N,ROW()),0)</f>
        <v>4</v>
      </c>
      <c r="K456" s="8">
        <f>ROUND(INDEX([1]Calculation!O:O,ROW()),0)</f>
        <v>1</v>
      </c>
      <c r="L456" s="8">
        <f>ROUND(INDEX([1]Calculation!P:P,ROW()),0)</f>
        <v>16</v>
      </c>
      <c r="M456" s="8">
        <f>ROUND(INDEX([1]Calculation!Q:Q,ROW()),0)</f>
        <v>1</v>
      </c>
      <c r="N456" s="8">
        <f>ROUND(INDEX([1]Calculation!R:R,ROW()),0)</f>
        <v>11</v>
      </c>
      <c r="O456" s="8">
        <f>ROUND(INDEX([1]Calculation!S:S,ROW()),0)</f>
        <v>3</v>
      </c>
    </row>
    <row r="457" spans="1:15">
      <c r="A457" t="str">
        <f>INDEX([1]Calculation!$E:$E,ROW())</f>
        <v>New Hampshire</v>
      </c>
      <c r="B457" t="str">
        <f>INDEX([1]Calculation!$C:$C,ROW())</f>
        <v>RKM Research and Communications Inc.</v>
      </c>
      <c r="C457" t="str">
        <f>IF(INDEX([1]Calculation!$F:$F,ROW())=0,"-",INDEX([1]Calculation!$F:$F,ROW()))</f>
        <v>A/B</v>
      </c>
      <c r="D457" t="str">
        <f>INDEX([1]Calculation!$I:$I,ROW())&amp;"  "&amp;INDEX([1]Calculation!$J:$J,ROW())</f>
        <v>425  lv</v>
      </c>
      <c r="E457" s="2" t="str">
        <f>MONTH(INDEX([1]Calculation!$H:$H,ROW()))&amp;"/"&amp;DAY(INDEX([1]Calculation!$H:$H,ROW()))</f>
        <v>9/10</v>
      </c>
      <c r="F457" s="12">
        <f>ROUND(INDEX([1]Calculation!AK:AK,ROW()),1)</f>
        <v>0</v>
      </c>
      <c r="G457" s="8">
        <f>ROUND(INDEX([1]Calculation!K:K,ROW()),0)</f>
        <v>21</v>
      </c>
      <c r="H457" s="8">
        <f>ROUND(INDEX([1]Calculation!L:L,ROW()),0)</f>
        <v>0</v>
      </c>
      <c r="I457" s="8">
        <f>ROUND(INDEX([1]Calculation!M:M,ROW()),0)</f>
        <v>1</v>
      </c>
      <c r="J457" s="8">
        <f>ROUND(INDEX([1]Calculation!N:N,ROW()),0)</f>
        <v>5</v>
      </c>
      <c r="K457" s="8">
        <f>ROUND(INDEX([1]Calculation!O:O,ROW()),0)</f>
        <v>1</v>
      </c>
      <c r="L457" s="8">
        <f>ROUND(INDEX([1]Calculation!P:P,ROW()),0)</f>
        <v>29</v>
      </c>
      <c r="M457" s="8">
        <f>ROUND(INDEX([1]Calculation!Q:Q,ROW()),0)</f>
        <v>0</v>
      </c>
      <c r="N457" s="8">
        <f>ROUND(INDEX([1]Calculation!R:R,ROW()),0)</f>
        <v>17</v>
      </c>
      <c r="O457" s="8">
        <f>ROUND(INDEX([1]Calculation!S:S,ROW()),0)</f>
        <v>5</v>
      </c>
    </row>
    <row r="458" spans="1:15">
      <c r="A458" t="str">
        <f>INDEX([1]Calculation!$E:$E,ROW())</f>
        <v>US</v>
      </c>
      <c r="B458" t="str">
        <f>INDEX([1]Calculation!$C:$C,ROW())</f>
        <v>YouGov</v>
      </c>
      <c r="C458" t="str">
        <f>IF(INDEX([1]Calculation!$F:$F,ROW())=0,"-",INDEX([1]Calculation!$F:$F,ROW()))</f>
        <v>B-</v>
      </c>
      <c r="D458" t="str">
        <f>INDEX([1]Calculation!$I:$I,ROW())&amp;"  "&amp;INDEX([1]Calculation!$J:$J,ROW())</f>
        <v>632  lv</v>
      </c>
      <c r="E458" s="2" t="str">
        <f>MONTH(INDEX([1]Calculation!$H:$H,ROW()))&amp;"/"&amp;DAY(INDEX([1]Calculation!$H:$H,ROW()))</f>
        <v>9/10</v>
      </c>
      <c r="F458" s="12">
        <f>ROUND(INDEX([1]Calculation!AK:AK,ROW()),1)</f>
        <v>0</v>
      </c>
      <c r="G458" s="8">
        <f>ROUND(INDEX([1]Calculation!K:K,ROW()),0)</f>
        <v>24</v>
      </c>
      <c r="H458" s="8">
        <f>ROUND(INDEX([1]Calculation!L:L,ROW()),0)</f>
        <v>0</v>
      </c>
      <c r="I458" s="8">
        <f>ROUND(INDEX([1]Calculation!M:M,ROW()),0)</f>
        <v>2</v>
      </c>
      <c r="J458" s="8">
        <f>ROUND(INDEX([1]Calculation!N:N,ROW()),0)</f>
        <v>5</v>
      </c>
      <c r="K458" s="8">
        <f>ROUND(INDEX([1]Calculation!O:O,ROW()),0)</f>
        <v>1</v>
      </c>
      <c r="L458" s="8">
        <f>ROUND(INDEX([1]Calculation!P:P,ROW()),0)</f>
        <v>17</v>
      </c>
      <c r="M458" s="8">
        <f>ROUND(INDEX([1]Calculation!Q:Q,ROW()),0)</f>
        <v>0</v>
      </c>
      <c r="N458" s="8">
        <f>ROUND(INDEX([1]Calculation!R:R,ROW()),0)</f>
        <v>24</v>
      </c>
      <c r="O458" s="8">
        <f>ROUND(INDEX([1]Calculation!S:S,ROW()),0)</f>
        <v>2</v>
      </c>
    </row>
    <row r="459" spans="1:15">
      <c r="A459" t="str">
        <f>INDEX([1]Calculation!$E:$E,ROW())</f>
        <v>US</v>
      </c>
      <c r="B459" t="str">
        <f>INDEX([1]Calculation!$C:$C,ROW())</f>
        <v>Harris Insights &amp; Analytics</v>
      </c>
      <c r="C459" t="str">
        <f>IF(INDEX([1]Calculation!$F:$F,ROW())=0,"-",INDEX([1]Calculation!$F:$F,ROW()))</f>
        <v>C+</v>
      </c>
      <c r="D459" t="str">
        <f>INDEX([1]Calculation!$I:$I,ROW())&amp;"  "&amp;INDEX([1]Calculation!$J:$J,ROW())</f>
        <v>815  lv</v>
      </c>
      <c r="E459" s="2" t="str">
        <f>MONTH(INDEX([1]Calculation!$H:$H,ROW()))&amp;"/"&amp;DAY(INDEX([1]Calculation!$H:$H,ROW()))</f>
        <v>9/10</v>
      </c>
      <c r="F459" s="12">
        <f>ROUND(INDEX([1]Calculation!AK:AK,ROW()),1)</f>
        <v>0</v>
      </c>
      <c r="G459" s="8">
        <f>ROUND(INDEX([1]Calculation!K:K,ROW()),0)</f>
        <v>33</v>
      </c>
      <c r="H459" s="8">
        <f>ROUND(INDEX([1]Calculation!L:L,ROW()),0)</f>
        <v>0</v>
      </c>
      <c r="I459" s="8">
        <f>ROUND(INDEX([1]Calculation!M:M,ROW()),0)</f>
        <v>2</v>
      </c>
      <c r="J459" s="8">
        <f>ROUND(INDEX([1]Calculation!N:N,ROW()),0)</f>
        <v>4</v>
      </c>
      <c r="K459" s="8">
        <f>ROUND(INDEX([1]Calculation!O:O,ROW()),0)</f>
        <v>1</v>
      </c>
      <c r="L459" s="8">
        <f>ROUND(INDEX([1]Calculation!P:P,ROW()),0)</f>
        <v>17</v>
      </c>
      <c r="M459" s="8">
        <f>ROUND(INDEX([1]Calculation!Q:Q,ROW()),0)</f>
        <v>1</v>
      </c>
      <c r="N459" s="8">
        <f>ROUND(INDEX([1]Calculation!R:R,ROW()),0)</f>
        <v>15</v>
      </c>
      <c r="O459" s="8">
        <f>ROUND(INDEX([1]Calculation!S:S,ROW()),0)</f>
        <v>3</v>
      </c>
    </row>
    <row r="460" spans="1:15">
      <c r="A460" t="str">
        <f>INDEX([1]Calculation!$E:$E,ROW())</f>
        <v>US</v>
      </c>
      <c r="B460" t="str">
        <f>INDEX([1]Calculation!$C:$C,ROW())</f>
        <v>Harris Insights &amp; Analytics</v>
      </c>
      <c r="C460" t="str">
        <f>IF(INDEX([1]Calculation!$F:$F,ROW())=0,"-",INDEX([1]Calculation!$F:$F,ROW()))</f>
        <v>C+</v>
      </c>
      <c r="D460" t="str">
        <f>INDEX([1]Calculation!$I:$I,ROW())&amp;"  "&amp;INDEX([1]Calculation!$J:$J,ROW())</f>
        <v>1339  rv</v>
      </c>
      <c r="E460" s="2" t="str">
        <f>MONTH(INDEX([1]Calculation!$H:$H,ROW()))&amp;"/"&amp;DAY(INDEX([1]Calculation!$H:$H,ROW()))</f>
        <v>9/10</v>
      </c>
      <c r="F460" s="12">
        <f>ROUND(INDEX([1]Calculation!AK:AK,ROW()),1)</f>
        <v>0</v>
      </c>
      <c r="G460" s="8">
        <f>ROUND(INDEX([1]Calculation!K:K,ROW()),0)</f>
        <v>29</v>
      </c>
      <c r="H460" s="8">
        <f>ROUND(INDEX([1]Calculation!L:L,ROW()),0)</f>
        <v>0</v>
      </c>
      <c r="I460" s="8">
        <f>ROUND(INDEX([1]Calculation!M:M,ROW()),0)</f>
        <v>2</v>
      </c>
      <c r="J460" s="8">
        <f>ROUND(INDEX([1]Calculation!N:N,ROW()),0)</f>
        <v>4</v>
      </c>
      <c r="K460" s="8">
        <f>ROUND(INDEX([1]Calculation!O:O,ROW()),0)</f>
        <v>2</v>
      </c>
      <c r="L460" s="8">
        <f>ROUND(INDEX([1]Calculation!P:P,ROW()),0)</f>
        <v>17</v>
      </c>
      <c r="M460" s="8">
        <f>ROUND(INDEX([1]Calculation!Q:Q,ROW()),0)</f>
        <v>2</v>
      </c>
      <c r="N460" s="8">
        <f>ROUND(INDEX([1]Calculation!R:R,ROW()),0)</f>
        <v>12</v>
      </c>
      <c r="O460" s="8">
        <f>ROUND(INDEX([1]Calculation!S:S,ROW()),0)</f>
        <v>3</v>
      </c>
    </row>
    <row r="461" spans="1:15">
      <c r="A461" t="str">
        <f>INDEX([1]Calculation!$E:$E,ROW())</f>
        <v>US</v>
      </c>
      <c r="B461" t="str">
        <f>INDEX([1]Calculation!$C:$C,ROW())</f>
        <v>SSRS</v>
      </c>
      <c r="C461" t="str">
        <f>IF(INDEX([1]Calculation!$F:$F,ROW())=0,"-",INDEX([1]Calculation!$F:$F,ROW()))</f>
        <v>A/B</v>
      </c>
      <c r="D461" t="str">
        <f>INDEX([1]Calculation!$I:$I,ROW())&amp;"  "&amp;INDEX([1]Calculation!$J:$J,ROW())</f>
        <v>908  rv</v>
      </c>
      <c r="E461" s="2" t="str">
        <f>MONTH(INDEX([1]Calculation!$H:$H,ROW()))&amp;"/"&amp;DAY(INDEX([1]Calculation!$H:$H,ROW()))</f>
        <v>9/9</v>
      </c>
      <c r="F461" s="12">
        <f>ROUND(INDEX([1]Calculation!AK:AK,ROW()),1)</f>
        <v>0</v>
      </c>
      <c r="G461" s="8">
        <f>ROUND(INDEX([1]Calculation!K:K,ROW()),0)</f>
        <v>24</v>
      </c>
      <c r="H461" s="8">
        <f>ROUND(INDEX([1]Calculation!L:L,ROW()),0)</f>
        <v>0</v>
      </c>
      <c r="I461" s="8">
        <f>ROUND(INDEX([1]Calculation!M:M,ROW()),0)</f>
        <v>2</v>
      </c>
      <c r="J461" s="8">
        <f>ROUND(INDEX([1]Calculation!N:N,ROW()),0)</f>
        <v>6</v>
      </c>
      <c r="K461" s="8">
        <f>ROUND(INDEX([1]Calculation!O:O,ROW()),0)</f>
        <v>1</v>
      </c>
      <c r="L461" s="8">
        <f>ROUND(INDEX([1]Calculation!P:P,ROW()),0)</f>
        <v>17</v>
      </c>
      <c r="M461" s="8">
        <f>ROUND(INDEX([1]Calculation!Q:Q,ROW()),0)</f>
        <v>1</v>
      </c>
      <c r="N461" s="8">
        <f>ROUND(INDEX([1]Calculation!R:R,ROW()),0)</f>
        <v>18</v>
      </c>
      <c r="O461" s="8">
        <f>ROUND(INDEX([1]Calculation!S:S,ROW()),0)</f>
        <v>2</v>
      </c>
    </row>
    <row r="462" spans="1:15">
      <c r="A462" t="str">
        <f>INDEX([1]Calculation!$E:$E,ROW())</f>
        <v>Texas</v>
      </c>
      <c r="B462" t="str">
        <f>INDEX([1]Calculation!$C:$C,ROW())</f>
        <v>Quinnipiac University</v>
      </c>
      <c r="C462" t="str">
        <f>IF(INDEX([1]Calculation!$F:$F,ROW())=0,"-",INDEX([1]Calculation!$F:$F,ROW()))</f>
        <v>B+</v>
      </c>
      <c r="D462" t="str">
        <f>INDEX([1]Calculation!$I:$I,ROW())&amp;"  "&amp;INDEX([1]Calculation!$J:$J,ROW())</f>
        <v>456  rv</v>
      </c>
      <c r="E462" s="2" t="str">
        <f>MONTH(INDEX([1]Calculation!$H:$H,ROW()))&amp;"/"&amp;DAY(INDEX([1]Calculation!$H:$H,ROW()))</f>
        <v>9/9</v>
      </c>
      <c r="F462" s="12">
        <f>ROUND(INDEX([1]Calculation!AK:AK,ROW()),1)</f>
        <v>3.7</v>
      </c>
      <c r="G462" s="8">
        <f>ROUND(INDEX([1]Calculation!K:K,ROW()),0)</f>
        <v>28</v>
      </c>
      <c r="H462" s="8">
        <f>ROUND(INDEX([1]Calculation!L:L,ROW()),0)</f>
        <v>0</v>
      </c>
      <c r="I462" s="8">
        <f>ROUND(INDEX([1]Calculation!M:M,ROW()),0)</f>
        <v>1</v>
      </c>
      <c r="J462" s="8">
        <f>ROUND(INDEX([1]Calculation!N:N,ROW()),0)</f>
        <v>3</v>
      </c>
      <c r="K462" s="8">
        <f>ROUND(INDEX([1]Calculation!O:O,ROW()),0)</f>
        <v>2</v>
      </c>
      <c r="L462" s="8">
        <f>ROUND(INDEX([1]Calculation!P:P,ROW()),0)</f>
        <v>12</v>
      </c>
      <c r="M462" s="8">
        <f>ROUND(INDEX([1]Calculation!Q:Q,ROW()),0)</f>
        <v>0</v>
      </c>
      <c r="N462" s="8">
        <f>ROUND(INDEX([1]Calculation!R:R,ROW()),0)</f>
        <v>18</v>
      </c>
      <c r="O462" s="8">
        <f>ROUND(INDEX([1]Calculation!S:S,ROW()),0)</f>
        <v>1</v>
      </c>
    </row>
    <row r="463" spans="1:15">
      <c r="A463" t="str">
        <f>INDEX([1]Calculation!$E:$E,ROW())</f>
        <v>New Hampshire</v>
      </c>
      <c r="B463" t="str">
        <f>INDEX([1]Calculation!$C:$C,ROW())</f>
        <v>Emerson College</v>
      </c>
      <c r="C463" t="str">
        <f>IF(INDEX([1]Calculation!$F:$F,ROW())=0,"-",INDEX([1]Calculation!$F:$F,ROW()))</f>
        <v>A-</v>
      </c>
      <c r="D463" t="str">
        <f>INDEX([1]Calculation!$I:$I,ROW())&amp;"  "&amp;INDEX([1]Calculation!$J:$J,ROW())</f>
        <v>483  lv</v>
      </c>
      <c r="E463" s="2" t="str">
        <f>MONTH(INDEX([1]Calculation!$H:$H,ROW()))&amp;"/"&amp;DAY(INDEX([1]Calculation!$H:$H,ROW()))</f>
        <v>9/9</v>
      </c>
      <c r="F463" s="12">
        <f>ROUND(INDEX([1]Calculation!AK:AK,ROW()),1)</f>
        <v>0.2</v>
      </c>
      <c r="G463" s="8">
        <f>ROUND(INDEX([1]Calculation!K:K,ROW()),0)</f>
        <v>24</v>
      </c>
      <c r="H463" s="8">
        <f>ROUND(INDEX([1]Calculation!L:L,ROW()),0)</f>
        <v>0</v>
      </c>
      <c r="I463" s="8">
        <f>ROUND(INDEX([1]Calculation!M:M,ROW()),0)</f>
        <v>4</v>
      </c>
      <c r="J463" s="8">
        <f>ROUND(INDEX([1]Calculation!N:N,ROW()),0)</f>
        <v>11</v>
      </c>
      <c r="K463" s="8">
        <f>ROUND(INDEX([1]Calculation!O:O,ROW()),0)</f>
        <v>1</v>
      </c>
      <c r="L463" s="8">
        <f>ROUND(INDEX([1]Calculation!P:P,ROW()),0)</f>
        <v>13</v>
      </c>
      <c r="M463" s="8">
        <f>ROUND(INDEX([1]Calculation!Q:Q,ROW()),0)</f>
        <v>1</v>
      </c>
      <c r="N463" s="8">
        <f>ROUND(INDEX([1]Calculation!R:R,ROW()),0)</f>
        <v>21</v>
      </c>
      <c r="O463" s="8">
        <f>ROUND(INDEX([1]Calculation!S:S,ROW()),0)</f>
        <v>3</v>
      </c>
    </row>
    <row r="464" spans="1:15">
      <c r="A464" t="str">
        <f>INDEX([1]Calculation!$E:$E,ROW())</f>
        <v>US</v>
      </c>
      <c r="B464" t="str">
        <f>INDEX([1]Calculation!$C:$C,ROW())</f>
        <v>Harris Insights &amp; Analytics</v>
      </c>
      <c r="C464" t="str">
        <f>IF(INDEX([1]Calculation!$F:$F,ROW())=0,"-",INDEX([1]Calculation!$F:$F,ROW()))</f>
        <v>C+</v>
      </c>
      <c r="D464" t="str">
        <f>INDEX([1]Calculation!$I:$I,ROW())&amp;"  "&amp;INDEX([1]Calculation!$J:$J,ROW())</f>
        <v>788  lv</v>
      </c>
      <c r="E464" s="2" t="str">
        <f>MONTH(INDEX([1]Calculation!$H:$H,ROW()))&amp;"/"&amp;DAY(INDEX([1]Calculation!$H:$H,ROW()))</f>
        <v>9/9</v>
      </c>
      <c r="F464" s="12">
        <f>ROUND(INDEX([1]Calculation!AK:AK,ROW()),1)</f>
        <v>0</v>
      </c>
      <c r="G464" s="8">
        <f>ROUND(INDEX([1]Calculation!K:K,ROW()),0)</f>
        <v>30</v>
      </c>
      <c r="H464" s="8">
        <f>ROUND(INDEX([1]Calculation!L:L,ROW()),0)</f>
        <v>0</v>
      </c>
      <c r="I464" s="8">
        <f>ROUND(INDEX([1]Calculation!M:M,ROW()),0)</f>
        <v>3</v>
      </c>
      <c r="J464" s="8">
        <f>ROUND(INDEX([1]Calculation!N:N,ROW()),0)</f>
        <v>5</v>
      </c>
      <c r="K464" s="8">
        <f>ROUND(INDEX([1]Calculation!O:O,ROW()),0)</f>
        <v>1</v>
      </c>
      <c r="L464" s="8">
        <f>ROUND(INDEX([1]Calculation!P:P,ROW()),0)</f>
        <v>17</v>
      </c>
      <c r="M464" s="8">
        <f>ROUND(INDEX([1]Calculation!Q:Q,ROW()),0)</f>
        <v>1</v>
      </c>
      <c r="N464" s="8">
        <f>ROUND(INDEX([1]Calculation!R:R,ROW()),0)</f>
        <v>15</v>
      </c>
      <c r="O464" s="8">
        <f>ROUND(INDEX([1]Calculation!S:S,ROW()),0)</f>
        <v>3</v>
      </c>
    </row>
    <row r="465" spans="1:15">
      <c r="A465" t="str">
        <f>INDEX([1]Calculation!$E:$E,ROW())</f>
        <v>US</v>
      </c>
      <c r="B465" t="str">
        <f>INDEX([1]Calculation!$C:$C,ROW())</f>
        <v>Harris Insights &amp; Analytics</v>
      </c>
      <c r="C465" t="str">
        <f>IF(INDEX([1]Calculation!$F:$F,ROW())=0,"-",INDEX([1]Calculation!$F:$F,ROW()))</f>
        <v>C+</v>
      </c>
      <c r="D465" t="str">
        <f>INDEX([1]Calculation!$I:$I,ROW())&amp;"  "&amp;INDEX([1]Calculation!$J:$J,ROW())</f>
        <v>1322  rv</v>
      </c>
      <c r="E465" s="2" t="str">
        <f>MONTH(INDEX([1]Calculation!$H:$H,ROW()))&amp;"/"&amp;DAY(INDEX([1]Calculation!$H:$H,ROW()))</f>
        <v>9/9</v>
      </c>
      <c r="F465" s="12">
        <f>ROUND(INDEX([1]Calculation!AK:AK,ROW()),1)</f>
        <v>0</v>
      </c>
      <c r="G465" s="8">
        <f>ROUND(INDEX([1]Calculation!K:K,ROW()),0)</f>
        <v>26</v>
      </c>
      <c r="H465" s="8">
        <f>ROUND(INDEX([1]Calculation!L:L,ROW()),0)</f>
        <v>0</v>
      </c>
      <c r="I465" s="8">
        <f>ROUND(INDEX([1]Calculation!M:M,ROW()),0)</f>
        <v>2</v>
      </c>
      <c r="J465" s="8">
        <f>ROUND(INDEX([1]Calculation!N:N,ROW()),0)</f>
        <v>5</v>
      </c>
      <c r="K465" s="8">
        <f>ROUND(INDEX([1]Calculation!O:O,ROW()),0)</f>
        <v>1</v>
      </c>
      <c r="L465" s="8">
        <f>ROUND(INDEX([1]Calculation!P:P,ROW()),0)</f>
        <v>17</v>
      </c>
      <c r="M465" s="8">
        <f>ROUND(INDEX([1]Calculation!Q:Q,ROW()),0)</f>
        <v>2</v>
      </c>
      <c r="N465" s="8">
        <f>ROUND(INDEX([1]Calculation!R:R,ROW()),0)</f>
        <v>13</v>
      </c>
      <c r="O465" s="8">
        <f>ROUND(INDEX([1]Calculation!S:S,ROW()),0)</f>
        <v>3</v>
      </c>
    </row>
    <row r="466" spans="1:15">
      <c r="A466" t="str">
        <f>INDEX([1]Calculation!$E:$E,ROW())</f>
        <v>US</v>
      </c>
      <c r="B466" t="str">
        <f>INDEX([1]Calculation!$C:$C,ROW())</f>
        <v>Harris Insights &amp; Analytics</v>
      </c>
      <c r="C466" t="str">
        <f>IF(INDEX([1]Calculation!$F:$F,ROW())=0,"-",INDEX([1]Calculation!$F:$F,ROW()))</f>
        <v>C+</v>
      </c>
      <c r="D466" t="str">
        <f>INDEX([1]Calculation!$I:$I,ROW())&amp;"  "&amp;INDEX([1]Calculation!$J:$J,ROW())</f>
        <v>454  rv</v>
      </c>
      <c r="E466" s="2" t="str">
        <f>MONTH(INDEX([1]Calculation!$H:$H,ROW()))&amp;"/"&amp;DAY(INDEX([1]Calculation!$H:$H,ROW()))</f>
        <v>9/8</v>
      </c>
      <c r="F466" s="12">
        <f>ROUND(INDEX([1]Calculation!AK:AK,ROW()),1)</f>
        <v>0</v>
      </c>
      <c r="G466" s="8">
        <f>ROUND(INDEX([1]Calculation!K:K,ROW()),0)</f>
        <v>27</v>
      </c>
      <c r="H466" s="8">
        <f>ROUND(INDEX([1]Calculation!L:L,ROW()),0)</f>
        <v>0</v>
      </c>
      <c r="I466" s="8">
        <f>ROUND(INDEX([1]Calculation!M:M,ROW()),0)</f>
        <v>3</v>
      </c>
      <c r="J466" s="8">
        <f>ROUND(INDEX([1]Calculation!N:N,ROW()),0)</f>
        <v>4</v>
      </c>
      <c r="K466" s="8">
        <f>ROUND(INDEX([1]Calculation!O:O,ROW()),0)</f>
        <v>1</v>
      </c>
      <c r="L466" s="8">
        <f>ROUND(INDEX([1]Calculation!P:P,ROW()),0)</f>
        <v>15</v>
      </c>
      <c r="M466" s="8">
        <f>ROUND(INDEX([1]Calculation!Q:Q,ROW()),0)</f>
        <v>1</v>
      </c>
      <c r="N466" s="8">
        <f>ROUND(INDEX([1]Calculation!R:R,ROW()),0)</f>
        <v>12</v>
      </c>
      <c r="O466" s="8">
        <f>ROUND(INDEX([1]Calculation!S:S,ROW()),0)</f>
        <v>5</v>
      </c>
    </row>
    <row r="467" spans="1:15">
      <c r="A467" t="str">
        <f>INDEX([1]Calculation!$E:$E,ROW())</f>
        <v>US</v>
      </c>
      <c r="B467" t="str">
        <f>INDEX([1]Calculation!$C:$C,ROW())</f>
        <v>USC Dornsife/LA Times</v>
      </c>
      <c r="C467" t="str">
        <f>IF(INDEX([1]Calculation!$F:$F,ROW())=0,"-",INDEX([1]Calculation!$F:$F,ROW()))</f>
        <v>B/C</v>
      </c>
      <c r="D467" t="str">
        <f>INDEX([1]Calculation!$I:$I,ROW())&amp;"  "&amp;INDEX([1]Calculation!$J:$J,ROW())</f>
        <v>2462  lv</v>
      </c>
      <c r="E467" s="2" t="str">
        <f>MONTH(INDEX([1]Calculation!$H:$H,ROW()))&amp;"/"&amp;DAY(INDEX([1]Calculation!$H:$H,ROW()))</f>
        <v>9/8</v>
      </c>
      <c r="F467" s="12">
        <f>ROUND(INDEX([1]Calculation!AK:AK,ROW()),1)</f>
        <v>0.2</v>
      </c>
      <c r="G467" s="8">
        <f>ROUND(INDEX([1]Calculation!K:K,ROW()),0)</f>
        <v>28</v>
      </c>
      <c r="H467" s="8">
        <f>ROUND(INDEX([1]Calculation!L:L,ROW()),0)</f>
        <v>0</v>
      </c>
      <c r="I467" s="8">
        <f>ROUND(INDEX([1]Calculation!M:M,ROW()),0)</f>
        <v>2</v>
      </c>
      <c r="J467" s="8">
        <f>ROUND(INDEX([1]Calculation!N:N,ROW()),0)</f>
        <v>4</v>
      </c>
      <c r="K467" s="8">
        <f>ROUND(INDEX([1]Calculation!O:O,ROW()),0)</f>
        <v>1</v>
      </c>
      <c r="L467" s="8">
        <f>ROUND(INDEX([1]Calculation!P:P,ROW()),0)</f>
        <v>13</v>
      </c>
      <c r="M467" s="8">
        <f>ROUND(INDEX([1]Calculation!Q:Q,ROW()),0)</f>
        <v>0</v>
      </c>
      <c r="N467" s="8">
        <f>ROUND(INDEX([1]Calculation!R:R,ROW()),0)</f>
        <v>11</v>
      </c>
      <c r="O467" s="8">
        <f>ROUND(INDEX([1]Calculation!S:S,ROW()),0)</f>
        <v>2</v>
      </c>
    </row>
    <row r="468" spans="1:15">
      <c r="A468" t="str">
        <f>INDEX([1]Calculation!$E:$E,ROW())</f>
        <v>Texas</v>
      </c>
      <c r="B468" t="str">
        <f>INDEX([1]Calculation!$C:$C,ROW())</f>
        <v>YouGov</v>
      </c>
      <c r="C468" t="str">
        <f>IF(INDEX([1]Calculation!$F:$F,ROW())=0,"-",INDEX([1]Calculation!$F:$F,ROW()))</f>
        <v>B-</v>
      </c>
      <c r="D468" t="str">
        <f>INDEX([1]Calculation!$I:$I,ROW())&amp;"  "&amp;INDEX([1]Calculation!$J:$J,ROW())</f>
        <v>552  lv</v>
      </c>
      <c r="E468" s="2" t="str">
        <f>MONTH(INDEX([1]Calculation!$H:$H,ROW()))&amp;"/"&amp;DAY(INDEX([1]Calculation!$H:$H,ROW()))</f>
        <v>9/8</v>
      </c>
      <c r="F468" s="12">
        <f>ROUND(INDEX([1]Calculation!AK:AK,ROW()),1)</f>
        <v>0.4</v>
      </c>
      <c r="G468" s="8">
        <f>ROUND(INDEX([1]Calculation!K:K,ROW()),0)</f>
        <v>26</v>
      </c>
      <c r="H468" s="8">
        <f>ROUND(INDEX([1]Calculation!L:L,ROW()),0)</f>
        <v>0</v>
      </c>
      <c r="I468" s="8">
        <f>ROUND(INDEX([1]Calculation!M:M,ROW()),0)</f>
        <v>1</v>
      </c>
      <c r="J468" s="8">
        <f>ROUND(INDEX([1]Calculation!N:N,ROW()),0)</f>
        <v>4</v>
      </c>
      <c r="K468" s="8">
        <f>ROUND(INDEX([1]Calculation!O:O,ROW()),0)</f>
        <v>1</v>
      </c>
      <c r="L468" s="8">
        <f>ROUND(INDEX([1]Calculation!P:P,ROW()),0)</f>
        <v>12</v>
      </c>
      <c r="M468" s="8">
        <f>ROUND(INDEX([1]Calculation!Q:Q,ROW()),0)</f>
        <v>0</v>
      </c>
      <c r="N468" s="8">
        <f>ROUND(INDEX([1]Calculation!R:R,ROW()),0)</f>
        <v>18</v>
      </c>
      <c r="O468" s="8">
        <f>ROUND(INDEX([1]Calculation!S:S,ROW()),0)</f>
        <v>3</v>
      </c>
    </row>
    <row r="469" spans="1:15">
      <c r="A469" t="str">
        <f>INDEX([1]Calculation!$E:$E,ROW())</f>
        <v>US</v>
      </c>
      <c r="B469" t="str">
        <f>INDEX([1]Calculation!$C:$C,ROW())</f>
        <v>Morning Consult</v>
      </c>
      <c r="C469" t="str">
        <f>IF(INDEX([1]Calculation!$F:$F,ROW())=0,"-",INDEX([1]Calculation!$F:$F,ROW()))</f>
        <v>B/C</v>
      </c>
      <c r="D469" t="str">
        <f>INDEX([1]Calculation!$I:$I,ROW())&amp;"  "&amp;INDEX([1]Calculation!$J:$J,ROW())</f>
        <v>17824  lv</v>
      </c>
      <c r="E469" s="2" t="str">
        <f>MONTH(INDEX([1]Calculation!$H:$H,ROW()))&amp;"/"&amp;DAY(INDEX([1]Calculation!$H:$H,ROW()))</f>
        <v>9/8</v>
      </c>
      <c r="F469" s="12">
        <f>ROUND(INDEX([1]Calculation!AK:AK,ROW()),1)</f>
        <v>0</v>
      </c>
      <c r="G469" s="8">
        <f>ROUND(INDEX([1]Calculation!K:K,ROW()),0)</f>
        <v>33</v>
      </c>
      <c r="H469" s="8">
        <f>ROUND(INDEX([1]Calculation!L:L,ROW()),0)</f>
        <v>0</v>
      </c>
      <c r="I469" s="8">
        <f>ROUND(INDEX([1]Calculation!M:M,ROW()),0)</f>
        <v>3</v>
      </c>
      <c r="J469" s="8">
        <f>ROUND(INDEX([1]Calculation!N:N,ROW()),0)</f>
        <v>5</v>
      </c>
      <c r="K469" s="8">
        <f>ROUND(INDEX([1]Calculation!O:O,ROW()),0)</f>
        <v>1</v>
      </c>
      <c r="L469" s="8">
        <f>ROUND(INDEX([1]Calculation!P:P,ROW()),0)</f>
        <v>21</v>
      </c>
      <c r="M469" s="8">
        <f>ROUND(INDEX([1]Calculation!Q:Q,ROW()),0)</f>
        <v>1</v>
      </c>
      <c r="N469" s="8">
        <f>ROUND(INDEX([1]Calculation!R:R,ROW()),0)</f>
        <v>16</v>
      </c>
      <c r="O469" s="8">
        <f>ROUND(INDEX([1]Calculation!S:S,ROW()),0)</f>
        <v>3</v>
      </c>
    </row>
    <row r="470" spans="1:15">
      <c r="A470" t="str">
        <f>INDEX([1]Calculation!$E:$E,ROW())</f>
        <v>US</v>
      </c>
      <c r="B470" t="str">
        <f>INDEX([1]Calculation!$C:$C,ROW())</f>
        <v>Harris Insights &amp; Analytics</v>
      </c>
      <c r="C470" t="str">
        <f>IF(INDEX([1]Calculation!$F:$F,ROW())=0,"-",INDEX([1]Calculation!$F:$F,ROW()))</f>
        <v>C+</v>
      </c>
      <c r="D470" t="str">
        <f>INDEX([1]Calculation!$I:$I,ROW())&amp;"  "&amp;INDEX([1]Calculation!$J:$J,ROW())</f>
        <v>1350  rv</v>
      </c>
      <c r="E470" s="2" t="str">
        <f>MONTH(INDEX([1]Calculation!$H:$H,ROW()))&amp;"/"&amp;DAY(INDEX([1]Calculation!$H:$H,ROW()))</f>
        <v>9/8</v>
      </c>
      <c r="F470" s="12">
        <f>ROUND(INDEX([1]Calculation!AK:AK,ROW()),1)</f>
        <v>0</v>
      </c>
      <c r="G470" s="8">
        <f>ROUND(INDEX([1]Calculation!K:K,ROW()),0)</f>
        <v>27</v>
      </c>
      <c r="H470" s="8">
        <f>ROUND(INDEX([1]Calculation!L:L,ROW()),0)</f>
        <v>0</v>
      </c>
      <c r="I470" s="8">
        <f>ROUND(INDEX([1]Calculation!M:M,ROW()),0)</f>
        <v>3</v>
      </c>
      <c r="J470" s="8">
        <f>ROUND(INDEX([1]Calculation!N:N,ROW()),0)</f>
        <v>5</v>
      </c>
      <c r="K470" s="8">
        <f>ROUND(INDEX([1]Calculation!O:O,ROW()),0)</f>
        <v>1</v>
      </c>
      <c r="L470" s="8">
        <f>ROUND(INDEX([1]Calculation!P:P,ROW()),0)</f>
        <v>17</v>
      </c>
      <c r="M470" s="8">
        <f>ROUND(INDEX([1]Calculation!Q:Q,ROW()),0)</f>
        <v>1</v>
      </c>
      <c r="N470" s="8">
        <f>ROUND(INDEX([1]Calculation!R:R,ROW()),0)</f>
        <v>13</v>
      </c>
      <c r="O470" s="8">
        <f>ROUND(INDEX([1]Calculation!S:S,ROW()),0)</f>
        <v>3</v>
      </c>
    </row>
    <row r="471" spans="1:15">
      <c r="A471" t="str">
        <f>INDEX([1]Calculation!$E:$E,ROW())</f>
        <v>US</v>
      </c>
      <c r="B471" t="str">
        <f>INDEX([1]Calculation!$C:$C,ROW())</f>
        <v>Harris Insights &amp; Analytics</v>
      </c>
      <c r="C471" t="str">
        <f>IF(INDEX([1]Calculation!$F:$F,ROW())=0,"-",INDEX([1]Calculation!$F:$F,ROW()))</f>
        <v>C+</v>
      </c>
      <c r="D471" t="str">
        <f>INDEX([1]Calculation!$I:$I,ROW())&amp;"  "&amp;INDEX([1]Calculation!$J:$J,ROW())</f>
        <v>1350  rv</v>
      </c>
      <c r="E471" s="2" t="str">
        <f>MONTH(INDEX([1]Calculation!$H:$H,ROW()))&amp;"/"&amp;DAY(INDEX([1]Calculation!$H:$H,ROW()))</f>
        <v>9/7</v>
      </c>
      <c r="F471" s="12">
        <f>ROUND(INDEX([1]Calculation!AK:AK,ROW()),1)</f>
        <v>0</v>
      </c>
      <c r="G471" s="8">
        <f>ROUND(INDEX([1]Calculation!K:K,ROW()),0)</f>
        <v>26</v>
      </c>
      <c r="H471" s="8">
        <f>ROUND(INDEX([1]Calculation!L:L,ROW()),0)</f>
        <v>0</v>
      </c>
      <c r="I471" s="8">
        <f>ROUND(INDEX([1]Calculation!M:M,ROW()),0)</f>
        <v>2</v>
      </c>
      <c r="J471" s="8">
        <f>ROUND(INDEX([1]Calculation!N:N,ROW()),0)</f>
        <v>5</v>
      </c>
      <c r="K471" s="8">
        <f>ROUND(INDEX([1]Calculation!O:O,ROW()),0)</f>
        <v>1</v>
      </c>
      <c r="L471" s="8">
        <f>ROUND(INDEX([1]Calculation!P:P,ROW()),0)</f>
        <v>17</v>
      </c>
      <c r="M471" s="8">
        <f>ROUND(INDEX([1]Calculation!Q:Q,ROW()),0)</f>
        <v>1</v>
      </c>
      <c r="N471" s="8">
        <f>ROUND(INDEX([1]Calculation!R:R,ROW()),0)</f>
        <v>13</v>
      </c>
      <c r="O471" s="8">
        <f>ROUND(INDEX([1]Calculation!S:S,ROW()),0)</f>
        <v>2</v>
      </c>
    </row>
    <row r="472" spans="1:15">
      <c r="A472" t="str">
        <f>INDEX([1]Calculation!$E:$E,ROW())</f>
        <v>US</v>
      </c>
      <c r="B472" t="str">
        <f>INDEX([1]Calculation!$C:$C,ROW())</f>
        <v>Benenson Strategy Group</v>
      </c>
      <c r="C472" t="str">
        <f>IF(INDEX([1]Calculation!$F:$F,ROW())=0,"-",INDEX([1]Calculation!$F:$F,ROW()))</f>
        <v>B/C</v>
      </c>
      <c r="D472" t="str">
        <f>INDEX([1]Calculation!$I:$I,ROW())&amp;"  "&amp;INDEX([1]Calculation!$J:$J,ROW())</f>
        <v>762  lv</v>
      </c>
      <c r="E472" s="2" t="str">
        <f>MONTH(INDEX([1]Calculation!$H:$H,ROW()))&amp;"/"&amp;DAY(INDEX([1]Calculation!$H:$H,ROW()))</f>
        <v>9/6</v>
      </c>
      <c r="F472" s="12">
        <f>ROUND(INDEX([1]Calculation!AK:AK,ROW()),1)</f>
        <v>2.9</v>
      </c>
      <c r="G472" s="8">
        <f>ROUND(INDEX([1]Calculation!K:K,ROW()),0)</f>
        <v>28</v>
      </c>
      <c r="H472" s="8">
        <f>ROUND(INDEX([1]Calculation!L:L,ROW()),0)</f>
        <v>0</v>
      </c>
      <c r="I472" s="8">
        <f>ROUND(INDEX([1]Calculation!M:M,ROW()),0)</f>
        <v>3</v>
      </c>
      <c r="J472" s="8">
        <f>ROUND(INDEX([1]Calculation!N:N,ROW()),0)</f>
        <v>8</v>
      </c>
      <c r="K472" s="8">
        <f>ROUND(INDEX([1]Calculation!O:O,ROW()),0)</f>
        <v>0</v>
      </c>
      <c r="L472" s="8">
        <f>ROUND(INDEX([1]Calculation!P:P,ROW()),0)</f>
        <v>21</v>
      </c>
      <c r="M472" s="8">
        <f>ROUND(INDEX([1]Calculation!Q:Q,ROW()),0)</f>
        <v>0</v>
      </c>
      <c r="N472" s="8">
        <f>ROUND(INDEX([1]Calculation!R:R,ROW()),0)</f>
        <v>14</v>
      </c>
      <c r="O472" s="8">
        <f>ROUND(INDEX([1]Calculation!S:S,ROW()),0)</f>
        <v>2</v>
      </c>
    </row>
    <row r="473" spans="1:15">
      <c r="A473" t="str">
        <f>INDEX([1]Calculation!$E:$E,ROW())</f>
        <v>US</v>
      </c>
      <c r="B473" t="str">
        <f>INDEX([1]Calculation!$C:$C,ROW())</f>
        <v>YouGov</v>
      </c>
      <c r="C473" t="str">
        <f>IF(INDEX([1]Calculation!$F:$F,ROW())=0,"-",INDEX([1]Calculation!$F:$F,ROW()))</f>
        <v>B-</v>
      </c>
      <c r="D473" t="str">
        <f>INDEX([1]Calculation!$I:$I,ROW())&amp;"  "&amp;INDEX([1]Calculation!$J:$J,ROW())</f>
        <v>1002  lv</v>
      </c>
      <c r="E473" s="2" t="str">
        <f>MONTH(INDEX([1]Calculation!$H:$H,ROW()))&amp;"/"&amp;DAY(INDEX([1]Calculation!$H:$H,ROW()))</f>
        <v>9/6</v>
      </c>
      <c r="F473" s="12">
        <f>ROUND(INDEX([1]Calculation!AK:AK,ROW()),1)</f>
        <v>0</v>
      </c>
      <c r="G473" s="8">
        <f>ROUND(INDEX([1]Calculation!K:K,ROW()),0)</f>
        <v>27</v>
      </c>
      <c r="H473" s="8">
        <f>ROUND(INDEX([1]Calculation!L:L,ROW()),0)</f>
        <v>0</v>
      </c>
      <c r="I473" s="8">
        <f>ROUND(INDEX([1]Calculation!M:M,ROW()),0)</f>
        <v>2</v>
      </c>
      <c r="J473" s="8">
        <f>ROUND(INDEX([1]Calculation!N:N,ROW()),0)</f>
        <v>6</v>
      </c>
      <c r="K473" s="8">
        <f>ROUND(INDEX([1]Calculation!O:O,ROW()),0)</f>
        <v>1</v>
      </c>
      <c r="L473" s="8">
        <f>ROUND(INDEX([1]Calculation!P:P,ROW()),0)</f>
        <v>15</v>
      </c>
      <c r="M473" s="8">
        <f>ROUND(INDEX([1]Calculation!Q:Q,ROW()),0)</f>
        <v>0</v>
      </c>
      <c r="N473" s="8">
        <f>ROUND(INDEX([1]Calculation!R:R,ROW()),0)</f>
        <v>24</v>
      </c>
      <c r="O473" s="8">
        <f>ROUND(INDEX([1]Calculation!S:S,ROW()),0)</f>
        <v>2</v>
      </c>
    </row>
    <row r="474" spans="1:15">
      <c r="A474" t="str">
        <f>INDEX([1]Calculation!$E:$E,ROW())</f>
        <v>US</v>
      </c>
      <c r="B474" t="str">
        <f>INDEX([1]Calculation!$C:$C,ROW())</f>
        <v>YouGov</v>
      </c>
      <c r="C474" t="str">
        <f>IF(INDEX([1]Calculation!$F:$F,ROW())=0,"-",INDEX([1]Calculation!$F:$F,ROW()))</f>
        <v>B-</v>
      </c>
      <c r="D474" t="str">
        <f>INDEX([1]Calculation!$I:$I,ROW())&amp;"  "&amp;INDEX([1]Calculation!$J:$J,ROW())</f>
        <v>1002  lv</v>
      </c>
      <c r="E474" s="2" t="str">
        <f>MONTH(INDEX([1]Calculation!$H:$H,ROW()))&amp;"/"&amp;DAY(INDEX([1]Calculation!$H:$H,ROW()))</f>
        <v>9/6</v>
      </c>
      <c r="F474" s="12">
        <f>ROUND(INDEX([1]Calculation!AK:AK,ROW()),1)</f>
        <v>0</v>
      </c>
      <c r="G474" s="8">
        <f>ROUND(INDEX([1]Calculation!K:K,ROW()),0)</f>
        <v>0</v>
      </c>
      <c r="H474" s="8">
        <f>ROUND(INDEX([1]Calculation!L:L,ROW()),0)</f>
        <v>0</v>
      </c>
      <c r="I474" s="8">
        <f>ROUND(INDEX([1]Calculation!M:M,ROW()),0)</f>
        <v>0</v>
      </c>
      <c r="J474" s="8">
        <f>ROUND(INDEX([1]Calculation!N:N,ROW()),0)</f>
        <v>0</v>
      </c>
      <c r="K474" s="8">
        <f>ROUND(INDEX([1]Calculation!O:O,ROW()),0)</f>
        <v>0</v>
      </c>
      <c r="L474" s="8">
        <f>ROUND(INDEX([1]Calculation!P:P,ROW()),0)</f>
        <v>36</v>
      </c>
      <c r="M474" s="8">
        <f>ROUND(INDEX([1]Calculation!Q:Q,ROW()),0)</f>
        <v>0</v>
      </c>
      <c r="N474" s="8">
        <f>ROUND(INDEX([1]Calculation!R:R,ROW()),0)</f>
        <v>55</v>
      </c>
      <c r="O474" s="8">
        <f>ROUND(INDEX([1]Calculation!S:S,ROW()),0)</f>
        <v>0</v>
      </c>
    </row>
    <row r="475" spans="1:15">
      <c r="A475" t="str">
        <f>INDEX([1]Calculation!$E:$E,ROW())</f>
        <v>US</v>
      </c>
      <c r="B475" t="str">
        <f>INDEX([1]Calculation!$C:$C,ROW())</f>
        <v>YouGov</v>
      </c>
      <c r="C475" t="str">
        <f>IF(INDEX([1]Calculation!$F:$F,ROW())=0,"-",INDEX([1]Calculation!$F:$F,ROW()))</f>
        <v>B-</v>
      </c>
      <c r="D475" t="str">
        <f>INDEX([1]Calculation!$I:$I,ROW())&amp;"  "&amp;INDEX([1]Calculation!$J:$J,ROW())</f>
        <v>1002  lv</v>
      </c>
      <c r="E475" s="2" t="str">
        <f>MONTH(INDEX([1]Calculation!$H:$H,ROW()))&amp;"/"&amp;DAY(INDEX([1]Calculation!$H:$H,ROW()))</f>
        <v>9/6</v>
      </c>
      <c r="F475" s="12">
        <f>ROUND(INDEX([1]Calculation!AK:AK,ROW()),1)</f>
        <v>0</v>
      </c>
      <c r="G475" s="8">
        <f>ROUND(INDEX([1]Calculation!K:K,ROW()),0)</f>
        <v>43</v>
      </c>
      <c r="H475" s="8">
        <f>ROUND(INDEX([1]Calculation!L:L,ROW()),0)</f>
        <v>0</v>
      </c>
      <c r="I475" s="8">
        <f>ROUND(INDEX([1]Calculation!M:M,ROW()),0)</f>
        <v>0</v>
      </c>
      <c r="J475" s="8">
        <f>ROUND(INDEX([1]Calculation!N:N,ROW()),0)</f>
        <v>0</v>
      </c>
      <c r="K475" s="8">
        <f>ROUND(INDEX([1]Calculation!O:O,ROW()),0)</f>
        <v>0</v>
      </c>
      <c r="L475" s="8">
        <f>ROUND(INDEX([1]Calculation!P:P,ROW()),0)</f>
        <v>0</v>
      </c>
      <c r="M475" s="8">
        <f>ROUND(INDEX([1]Calculation!Q:Q,ROW()),0)</f>
        <v>0</v>
      </c>
      <c r="N475" s="8">
        <f>ROUND(INDEX([1]Calculation!R:R,ROW()),0)</f>
        <v>49</v>
      </c>
      <c r="O475" s="8">
        <f>ROUND(INDEX([1]Calculation!S:S,ROW()),0)</f>
        <v>0</v>
      </c>
    </row>
    <row r="476" spans="1:15">
      <c r="A476" t="str">
        <f>INDEX([1]Calculation!$E:$E,ROW())</f>
        <v>US</v>
      </c>
      <c r="B476" t="str">
        <f>INDEX([1]Calculation!$C:$C,ROW())</f>
        <v>YouGov</v>
      </c>
      <c r="C476" t="str">
        <f>IF(INDEX([1]Calculation!$F:$F,ROW())=0,"-",INDEX([1]Calculation!$F:$F,ROW()))</f>
        <v>B-</v>
      </c>
      <c r="D476" t="str">
        <f>INDEX([1]Calculation!$I:$I,ROW())&amp;"  "&amp;INDEX([1]Calculation!$J:$J,ROW())</f>
        <v>1002  lv</v>
      </c>
      <c r="E476" s="2" t="str">
        <f>MONTH(INDEX([1]Calculation!$H:$H,ROW()))&amp;"/"&amp;DAY(INDEX([1]Calculation!$H:$H,ROW()))</f>
        <v>9/6</v>
      </c>
      <c r="F476" s="12">
        <f>ROUND(INDEX([1]Calculation!AK:AK,ROW()),1)</f>
        <v>0</v>
      </c>
      <c r="G476" s="8">
        <f>ROUND(INDEX([1]Calculation!K:K,ROW()),0)</f>
        <v>51</v>
      </c>
      <c r="H476" s="8">
        <f>ROUND(INDEX([1]Calculation!L:L,ROW()),0)</f>
        <v>0</v>
      </c>
      <c r="I476" s="8">
        <f>ROUND(INDEX([1]Calculation!M:M,ROW()),0)</f>
        <v>0</v>
      </c>
      <c r="J476" s="8">
        <f>ROUND(INDEX([1]Calculation!N:N,ROW()),0)</f>
        <v>0</v>
      </c>
      <c r="K476" s="8">
        <f>ROUND(INDEX([1]Calculation!O:O,ROW()),0)</f>
        <v>0</v>
      </c>
      <c r="L476" s="8">
        <f>ROUND(INDEX([1]Calculation!P:P,ROW()),0)</f>
        <v>40</v>
      </c>
      <c r="M476" s="8">
        <f>ROUND(INDEX([1]Calculation!Q:Q,ROW()),0)</f>
        <v>0</v>
      </c>
      <c r="N476" s="8">
        <f>ROUND(INDEX([1]Calculation!R:R,ROW()),0)</f>
        <v>0</v>
      </c>
      <c r="O476" s="8">
        <f>ROUND(INDEX([1]Calculation!S:S,ROW()),0)</f>
        <v>0</v>
      </c>
    </row>
    <row r="477" spans="1:15">
      <c r="A477" t="str">
        <f>INDEX([1]Calculation!$E:$E,ROW())</f>
        <v>Texas</v>
      </c>
      <c r="B477" t="str">
        <f>INDEX([1]Calculation!$C:$C,ROW())</f>
        <v>Univision/University of Houston/Latino Decisions/North Star Opinion Research</v>
      </c>
      <c r="C477" t="str">
        <f>IF(INDEX([1]Calculation!$F:$F,ROW())=0,"-",INDEX([1]Calculation!$F:$F,ROW()))</f>
        <v>-</v>
      </c>
      <c r="D477" t="str">
        <f>INDEX([1]Calculation!$I:$I,ROW())&amp;"  "&amp;INDEX([1]Calculation!$J:$J,ROW())</f>
        <v>552  lv</v>
      </c>
      <c r="E477" s="2" t="str">
        <f>MONTH(INDEX([1]Calculation!$H:$H,ROW()))&amp;"/"&amp;DAY(INDEX([1]Calculation!$H:$H,ROW()))</f>
        <v>9/6</v>
      </c>
      <c r="F477" s="12">
        <f>ROUND(INDEX([1]Calculation!AK:AK,ROW()),1)</f>
        <v>1.9</v>
      </c>
      <c r="G477" s="8">
        <f>ROUND(INDEX([1]Calculation!K:K,ROW()),0)</f>
        <v>20</v>
      </c>
      <c r="H477" s="8">
        <f>ROUND(INDEX([1]Calculation!L:L,ROW()),0)</f>
        <v>0</v>
      </c>
      <c r="I477" s="8">
        <f>ROUND(INDEX([1]Calculation!M:M,ROW()),0)</f>
        <v>3</v>
      </c>
      <c r="J477" s="8">
        <f>ROUND(INDEX([1]Calculation!N:N,ROW()),0)</f>
        <v>1</v>
      </c>
      <c r="K477" s="8">
        <f>ROUND(INDEX([1]Calculation!O:O,ROW()),0)</f>
        <v>0</v>
      </c>
      <c r="L477" s="8">
        <f>ROUND(INDEX([1]Calculation!P:P,ROW()),0)</f>
        <v>13</v>
      </c>
      <c r="M477" s="8">
        <f>ROUND(INDEX([1]Calculation!Q:Q,ROW()),0)</f>
        <v>1</v>
      </c>
      <c r="N477" s="8">
        <f>ROUND(INDEX([1]Calculation!R:R,ROW()),0)</f>
        <v>12</v>
      </c>
      <c r="O477" s="8">
        <f>ROUND(INDEX([1]Calculation!S:S,ROW()),0)</f>
        <v>1</v>
      </c>
    </row>
    <row r="478" spans="1:15">
      <c r="A478" t="str">
        <f>INDEX([1]Calculation!$E:$E,ROW())</f>
        <v>US</v>
      </c>
      <c r="B478" t="str">
        <f>INDEX([1]Calculation!$C:$C,ROW())</f>
        <v>Harris Insights &amp; Analytics</v>
      </c>
      <c r="C478" t="str">
        <f>IF(INDEX([1]Calculation!$F:$F,ROW())=0,"-",INDEX([1]Calculation!$F:$F,ROW()))</f>
        <v>C+</v>
      </c>
      <c r="D478" t="str">
        <f>INDEX([1]Calculation!$I:$I,ROW())&amp;"  "&amp;INDEX([1]Calculation!$J:$J,ROW())</f>
        <v>1891  lv</v>
      </c>
      <c r="E478" s="2" t="str">
        <f>MONTH(INDEX([1]Calculation!$H:$H,ROW()))&amp;"/"&amp;DAY(INDEX([1]Calculation!$H:$H,ROW()))</f>
        <v>9/6</v>
      </c>
      <c r="F478" s="12">
        <f>ROUND(INDEX([1]Calculation!AK:AK,ROW()),1)</f>
        <v>0</v>
      </c>
      <c r="G478" s="8">
        <f>ROUND(INDEX([1]Calculation!K:K,ROW()),0)</f>
        <v>33</v>
      </c>
      <c r="H478" s="8">
        <f>ROUND(INDEX([1]Calculation!L:L,ROW()),0)</f>
        <v>0</v>
      </c>
      <c r="I478" s="8">
        <f>ROUND(INDEX([1]Calculation!M:M,ROW()),0)</f>
        <v>2</v>
      </c>
      <c r="J478" s="8">
        <f>ROUND(INDEX([1]Calculation!N:N,ROW()),0)</f>
        <v>5</v>
      </c>
      <c r="K478" s="8">
        <f>ROUND(INDEX([1]Calculation!O:O,ROW()),0)</f>
        <v>1</v>
      </c>
      <c r="L478" s="8">
        <f>ROUND(INDEX([1]Calculation!P:P,ROW()),0)</f>
        <v>15</v>
      </c>
      <c r="M478" s="8">
        <f>ROUND(INDEX([1]Calculation!Q:Q,ROW()),0)</f>
        <v>1</v>
      </c>
      <c r="N478" s="8">
        <f>ROUND(INDEX([1]Calculation!R:R,ROW()),0)</f>
        <v>15</v>
      </c>
      <c r="O478" s="8">
        <f>ROUND(INDEX([1]Calculation!S:S,ROW()),0)</f>
        <v>2</v>
      </c>
    </row>
    <row r="479" spans="1:15">
      <c r="A479" t="str">
        <f>INDEX([1]Calculation!$E:$E,ROW())</f>
        <v>US</v>
      </c>
      <c r="B479" t="str">
        <f>INDEX([1]Calculation!$C:$C,ROW())</f>
        <v>Harris Insights &amp; Analytics</v>
      </c>
      <c r="C479" t="str">
        <f>IF(INDEX([1]Calculation!$F:$F,ROW())=0,"-",INDEX([1]Calculation!$F:$F,ROW()))</f>
        <v>C+</v>
      </c>
      <c r="D479" t="str">
        <f>INDEX([1]Calculation!$I:$I,ROW())&amp;"  "&amp;INDEX([1]Calculation!$J:$J,ROW())</f>
        <v>3137  rv</v>
      </c>
      <c r="E479" s="2" t="str">
        <f>MONTH(INDEX([1]Calculation!$H:$H,ROW()))&amp;"/"&amp;DAY(INDEX([1]Calculation!$H:$H,ROW()))</f>
        <v>9/6</v>
      </c>
      <c r="F479" s="12">
        <f>ROUND(INDEX([1]Calculation!AK:AK,ROW()),1)</f>
        <v>0</v>
      </c>
      <c r="G479" s="8">
        <f>ROUND(INDEX([1]Calculation!K:K,ROW()),0)</f>
        <v>28</v>
      </c>
      <c r="H479" s="8">
        <f>ROUND(INDEX([1]Calculation!L:L,ROW()),0)</f>
        <v>0</v>
      </c>
      <c r="I479" s="8">
        <f>ROUND(INDEX([1]Calculation!M:M,ROW()),0)</f>
        <v>2</v>
      </c>
      <c r="J479" s="8">
        <f>ROUND(INDEX([1]Calculation!N:N,ROW()),0)</f>
        <v>5</v>
      </c>
      <c r="K479" s="8">
        <f>ROUND(INDEX([1]Calculation!O:O,ROW()),0)</f>
        <v>1</v>
      </c>
      <c r="L479" s="8">
        <f>ROUND(INDEX([1]Calculation!P:P,ROW()),0)</f>
        <v>17</v>
      </c>
      <c r="M479" s="8">
        <f>ROUND(INDEX([1]Calculation!Q:Q,ROW()),0)</f>
        <v>1</v>
      </c>
      <c r="N479" s="8">
        <f>ROUND(INDEX([1]Calculation!R:R,ROW()),0)</f>
        <v>13</v>
      </c>
      <c r="O479" s="8">
        <f>ROUND(INDEX([1]Calculation!S:S,ROW()),0)</f>
        <v>2</v>
      </c>
    </row>
    <row r="480" spans="1:15">
      <c r="A480" t="str">
        <f>INDEX([1]Calculation!$E:$E,ROW())</f>
        <v>US</v>
      </c>
      <c r="B480" t="str">
        <f>INDEX([1]Calculation!$C:$C,ROW())</f>
        <v>Harris Insights &amp; Analytics</v>
      </c>
      <c r="C480" t="str">
        <f>IF(INDEX([1]Calculation!$F:$F,ROW())=0,"-",INDEX([1]Calculation!$F:$F,ROW()))</f>
        <v>C+</v>
      </c>
      <c r="D480" t="str">
        <f>INDEX([1]Calculation!$I:$I,ROW())&amp;"  "&amp;INDEX([1]Calculation!$J:$J,ROW())</f>
        <v>829  lv</v>
      </c>
      <c r="E480" s="2" t="str">
        <f>MONTH(INDEX([1]Calculation!$H:$H,ROW()))&amp;"/"&amp;DAY(INDEX([1]Calculation!$H:$H,ROW()))</f>
        <v>9/6</v>
      </c>
      <c r="F480" s="12">
        <f>ROUND(INDEX([1]Calculation!AK:AK,ROW()),1)</f>
        <v>0</v>
      </c>
      <c r="G480" s="8">
        <f>ROUND(INDEX([1]Calculation!K:K,ROW()),0)</f>
        <v>33</v>
      </c>
      <c r="H480" s="8">
        <f>ROUND(INDEX([1]Calculation!L:L,ROW()),0)</f>
        <v>0</v>
      </c>
      <c r="I480" s="8">
        <f>ROUND(INDEX([1]Calculation!M:M,ROW()),0)</f>
        <v>2</v>
      </c>
      <c r="J480" s="8">
        <f>ROUND(INDEX([1]Calculation!N:N,ROW()),0)</f>
        <v>4</v>
      </c>
      <c r="K480" s="8">
        <f>ROUND(INDEX([1]Calculation!O:O,ROW()),0)</f>
        <v>1</v>
      </c>
      <c r="L480" s="8">
        <f>ROUND(INDEX([1]Calculation!P:P,ROW()),0)</f>
        <v>15</v>
      </c>
      <c r="M480" s="8">
        <f>ROUND(INDEX([1]Calculation!Q:Q,ROW()),0)</f>
        <v>1</v>
      </c>
      <c r="N480" s="8">
        <f>ROUND(INDEX([1]Calculation!R:R,ROW()),0)</f>
        <v>14</v>
      </c>
      <c r="O480" s="8">
        <f>ROUND(INDEX([1]Calculation!S:S,ROW()),0)</f>
        <v>3</v>
      </c>
    </row>
    <row r="481" spans="1:15">
      <c r="A481" t="str">
        <f>INDEX([1]Calculation!$E:$E,ROW())</f>
        <v>US</v>
      </c>
      <c r="B481" t="str">
        <f>INDEX([1]Calculation!$C:$C,ROW())</f>
        <v>Harris Insights &amp; Analytics</v>
      </c>
      <c r="C481" t="str">
        <f>IF(INDEX([1]Calculation!$F:$F,ROW())=0,"-",INDEX([1]Calculation!$F:$F,ROW()))</f>
        <v>C+</v>
      </c>
      <c r="D481" t="str">
        <f>INDEX([1]Calculation!$I:$I,ROW())&amp;"  "&amp;INDEX([1]Calculation!$J:$J,ROW())</f>
        <v>1352  rv</v>
      </c>
      <c r="E481" s="2" t="str">
        <f>MONTH(INDEX([1]Calculation!$H:$H,ROW()))&amp;"/"&amp;DAY(INDEX([1]Calculation!$H:$H,ROW()))</f>
        <v>9/6</v>
      </c>
      <c r="F481" s="12">
        <f>ROUND(INDEX([1]Calculation!AK:AK,ROW()),1)</f>
        <v>0</v>
      </c>
      <c r="G481" s="8">
        <f>ROUND(INDEX([1]Calculation!K:K,ROW()),0)</f>
        <v>29</v>
      </c>
      <c r="H481" s="8">
        <f>ROUND(INDEX([1]Calculation!L:L,ROW()),0)</f>
        <v>0</v>
      </c>
      <c r="I481" s="8">
        <f>ROUND(INDEX([1]Calculation!M:M,ROW()),0)</f>
        <v>2</v>
      </c>
      <c r="J481" s="8">
        <f>ROUND(INDEX([1]Calculation!N:N,ROW()),0)</f>
        <v>4</v>
      </c>
      <c r="K481" s="8">
        <f>ROUND(INDEX([1]Calculation!O:O,ROW()),0)</f>
        <v>1</v>
      </c>
      <c r="L481" s="8">
        <f>ROUND(INDEX([1]Calculation!P:P,ROW()),0)</f>
        <v>17</v>
      </c>
      <c r="M481" s="8">
        <f>ROUND(INDEX([1]Calculation!Q:Q,ROW()),0)</f>
        <v>1</v>
      </c>
      <c r="N481" s="8">
        <f>ROUND(INDEX([1]Calculation!R:R,ROW()),0)</f>
        <v>13</v>
      </c>
      <c r="O481" s="8">
        <f>ROUND(INDEX([1]Calculation!S:S,ROW()),0)</f>
        <v>2</v>
      </c>
    </row>
    <row r="482" spans="1:15">
      <c r="A482" t="str">
        <f>INDEX([1]Calculation!$E:$E,ROW())</f>
        <v>Texas</v>
      </c>
      <c r="B482" t="str">
        <f>INDEX([1]Calculation!$C:$C,ROW())</f>
        <v>Ragnar Research Partners</v>
      </c>
      <c r="C482" t="str">
        <f>IF(INDEX([1]Calculation!$F:$F,ROW())=0,"-",INDEX([1]Calculation!$F:$F,ROW()))</f>
        <v>-</v>
      </c>
      <c r="D482" t="str">
        <f>INDEX([1]Calculation!$I:$I,ROW())&amp;"  "&amp;INDEX([1]Calculation!$J:$J,ROW())</f>
        <v>600  lv</v>
      </c>
      <c r="E482" s="2" t="str">
        <f>MONTH(INDEX([1]Calculation!$H:$H,ROW()))&amp;"/"&amp;DAY(INDEX([1]Calculation!$H:$H,ROW()))</f>
        <v>9/5</v>
      </c>
      <c r="F482" s="12">
        <f>ROUND(INDEX([1]Calculation!AK:AK,ROW()),1)</f>
        <v>1.7</v>
      </c>
      <c r="G482" s="8">
        <f>ROUND(INDEX([1]Calculation!K:K,ROW()),0)</f>
        <v>23</v>
      </c>
      <c r="H482" s="8">
        <f>ROUND(INDEX([1]Calculation!L:L,ROW()),0)</f>
        <v>0</v>
      </c>
      <c r="I482" s="8">
        <f>ROUND(INDEX([1]Calculation!M:M,ROW()),0)</f>
        <v>1</v>
      </c>
      <c r="J482" s="8">
        <f>ROUND(INDEX([1]Calculation!N:N,ROW()),0)</f>
        <v>6</v>
      </c>
      <c r="K482" s="8">
        <f>ROUND(INDEX([1]Calculation!O:O,ROW()),0)</f>
        <v>0</v>
      </c>
      <c r="L482" s="8">
        <f>ROUND(INDEX([1]Calculation!P:P,ROW()),0)</f>
        <v>12</v>
      </c>
      <c r="M482" s="8">
        <f>ROUND(INDEX([1]Calculation!Q:Q,ROW()),0)</f>
        <v>0</v>
      </c>
      <c r="N482" s="8">
        <f>ROUND(INDEX([1]Calculation!R:R,ROW()),0)</f>
        <v>15</v>
      </c>
      <c r="O482" s="8">
        <f>ROUND(INDEX([1]Calculation!S:S,ROW()),0)</f>
        <v>0</v>
      </c>
    </row>
    <row r="483" spans="1:15">
      <c r="A483" t="str">
        <f>INDEX([1]Calculation!$E:$E,ROW())</f>
        <v>US</v>
      </c>
      <c r="B483" t="str">
        <f>INDEX([1]Calculation!$C:$C,ROW())</f>
        <v>ABC News/Washington Post</v>
      </c>
      <c r="C483" t="str">
        <f>IF(INDEX([1]Calculation!$F:$F,ROW())=0,"-",INDEX([1]Calculation!$F:$F,ROW()))</f>
        <v>A+</v>
      </c>
      <c r="D483" t="str">
        <f>INDEX([1]Calculation!$I:$I,ROW())&amp;"  "&amp;INDEX([1]Calculation!$J:$J,ROW())</f>
        <v>437  a</v>
      </c>
      <c r="E483" s="2" t="str">
        <f>MONTH(INDEX([1]Calculation!$H:$H,ROW()))&amp;"/"&amp;DAY(INDEX([1]Calculation!$H:$H,ROW()))</f>
        <v>9/5</v>
      </c>
      <c r="F483" s="12">
        <f>ROUND(INDEX([1]Calculation!AK:AK,ROW()),1)</f>
        <v>0</v>
      </c>
      <c r="G483" s="8">
        <f>ROUND(INDEX([1]Calculation!K:K,ROW()),0)</f>
        <v>27</v>
      </c>
      <c r="H483" s="8">
        <f>ROUND(INDEX([1]Calculation!L:L,ROW()),0)</f>
        <v>0</v>
      </c>
      <c r="I483" s="8">
        <f>ROUND(INDEX([1]Calculation!M:M,ROW()),0)</f>
        <v>1</v>
      </c>
      <c r="J483" s="8">
        <f>ROUND(INDEX([1]Calculation!N:N,ROW()),0)</f>
        <v>4</v>
      </c>
      <c r="K483" s="8">
        <f>ROUND(INDEX([1]Calculation!O:O,ROW()),0)</f>
        <v>1</v>
      </c>
      <c r="L483" s="8">
        <f>ROUND(INDEX([1]Calculation!P:P,ROW()),0)</f>
        <v>19</v>
      </c>
      <c r="M483" s="8">
        <f>ROUND(INDEX([1]Calculation!Q:Q,ROW()),0)</f>
        <v>0</v>
      </c>
      <c r="N483" s="8">
        <f>ROUND(INDEX([1]Calculation!R:R,ROW()),0)</f>
        <v>17</v>
      </c>
      <c r="O483" s="8">
        <f>ROUND(INDEX([1]Calculation!S:S,ROW()),0)</f>
        <v>3</v>
      </c>
    </row>
    <row r="484" spans="1:15">
      <c r="A484" t="str">
        <f>INDEX([1]Calculation!$E:$E,ROW())</f>
        <v>US</v>
      </c>
      <c r="B484" t="str">
        <f>INDEX([1]Calculation!$C:$C,ROW())</f>
        <v>ABC News/Washington Post</v>
      </c>
      <c r="C484" t="str">
        <f>IF(INDEX([1]Calculation!$F:$F,ROW())=0,"-",INDEX([1]Calculation!$F:$F,ROW()))</f>
        <v>A+</v>
      </c>
      <c r="D484" t="str">
        <f>INDEX([1]Calculation!$I:$I,ROW())&amp;"  "&amp;INDEX([1]Calculation!$J:$J,ROW())</f>
        <v>391  rv</v>
      </c>
      <c r="E484" s="2" t="str">
        <f>MONTH(INDEX([1]Calculation!$H:$H,ROW()))&amp;"/"&amp;DAY(INDEX([1]Calculation!$H:$H,ROW()))</f>
        <v>9/5</v>
      </c>
      <c r="F484" s="12">
        <f>ROUND(INDEX([1]Calculation!AK:AK,ROW()),1)</f>
        <v>0</v>
      </c>
      <c r="G484" s="8">
        <f>ROUND(INDEX([1]Calculation!K:K,ROW()),0)</f>
        <v>29</v>
      </c>
      <c r="H484" s="8">
        <f>ROUND(INDEX([1]Calculation!L:L,ROW()),0)</f>
        <v>0</v>
      </c>
      <c r="I484" s="8">
        <f>ROUND(INDEX([1]Calculation!M:M,ROW()),0)</f>
        <v>1</v>
      </c>
      <c r="J484" s="8">
        <f>ROUND(INDEX([1]Calculation!N:N,ROW()),0)</f>
        <v>4</v>
      </c>
      <c r="K484" s="8">
        <f>ROUND(INDEX([1]Calculation!O:O,ROW()),0)</f>
        <v>2</v>
      </c>
      <c r="L484" s="8">
        <f>ROUND(INDEX([1]Calculation!P:P,ROW()),0)</f>
        <v>19</v>
      </c>
      <c r="M484" s="8">
        <f>ROUND(INDEX([1]Calculation!Q:Q,ROW()),0)</f>
        <v>1</v>
      </c>
      <c r="N484" s="8">
        <f>ROUND(INDEX([1]Calculation!R:R,ROW()),0)</f>
        <v>18</v>
      </c>
      <c r="O484" s="8">
        <f>ROUND(INDEX([1]Calculation!S:S,ROW()),0)</f>
        <v>3</v>
      </c>
    </row>
    <row r="485" spans="1:15">
      <c r="A485" t="str">
        <f>INDEX([1]Calculation!$E:$E,ROW())</f>
        <v>Massachusetts</v>
      </c>
      <c r="B485" t="str">
        <f>INDEX([1]Calculation!$C:$C,ROW())</f>
        <v>Suffolk University</v>
      </c>
      <c r="C485" t="str">
        <f>IF(INDEX([1]Calculation!$F:$F,ROW())=0,"-",INDEX([1]Calculation!$F:$F,ROW()))</f>
        <v>A-</v>
      </c>
      <c r="D485" t="str">
        <f>INDEX([1]Calculation!$I:$I,ROW())&amp;"  "&amp;INDEX([1]Calculation!$J:$J,ROW())</f>
        <v>500  lv</v>
      </c>
      <c r="E485" s="2" t="str">
        <f>MONTH(INDEX([1]Calculation!$H:$H,ROW()))&amp;"/"&amp;DAY(INDEX([1]Calculation!$H:$H,ROW()))</f>
        <v>9/5</v>
      </c>
      <c r="F485" s="12">
        <f>ROUND(INDEX([1]Calculation!AK:AK,ROW()),1)</f>
        <v>5.2</v>
      </c>
      <c r="G485" s="8">
        <f>ROUND(INDEX([1]Calculation!K:K,ROW()),0)</f>
        <v>26</v>
      </c>
      <c r="H485" s="8">
        <f>ROUND(INDEX([1]Calculation!L:L,ROW()),0)</f>
        <v>0</v>
      </c>
      <c r="I485" s="8">
        <f>ROUND(INDEX([1]Calculation!M:M,ROW()),0)</f>
        <v>1</v>
      </c>
      <c r="J485" s="8">
        <f>ROUND(INDEX([1]Calculation!N:N,ROW()),0)</f>
        <v>5</v>
      </c>
      <c r="K485" s="8">
        <f>ROUND(INDEX([1]Calculation!O:O,ROW()),0)</f>
        <v>0</v>
      </c>
      <c r="L485" s="8">
        <f>ROUND(INDEX([1]Calculation!P:P,ROW()),0)</f>
        <v>8</v>
      </c>
      <c r="M485" s="8">
        <f>ROUND(INDEX([1]Calculation!Q:Q,ROW()),0)</f>
        <v>0</v>
      </c>
      <c r="N485" s="8">
        <f>ROUND(INDEX([1]Calculation!R:R,ROW()),0)</f>
        <v>24</v>
      </c>
      <c r="O485" s="8">
        <f>ROUND(INDEX([1]Calculation!S:S,ROW()),0)</f>
        <v>1</v>
      </c>
    </row>
    <row r="486" spans="1:15">
      <c r="A486" t="str">
        <f>INDEX([1]Calculation!$E:$E,ROW())</f>
        <v>US</v>
      </c>
      <c r="B486" t="str">
        <f>INDEX([1]Calculation!$C:$C,ROW())</f>
        <v>Harris Insights &amp; Analytics</v>
      </c>
      <c r="C486" t="str">
        <f>IF(INDEX([1]Calculation!$F:$F,ROW())=0,"-",INDEX([1]Calculation!$F:$F,ROW()))</f>
        <v>C+</v>
      </c>
      <c r="D486" t="str">
        <f>INDEX([1]Calculation!$I:$I,ROW())&amp;"  "&amp;INDEX([1]Calculation!$J:$J,ROW())</f>
        <v>846  lv</v>
      </c>
      <c r="E486" s="2" t="str">
        <f>MONTH(INDEX([1]Calculation!$H:$H,ROW()))&amp;"/"&amp;DAY(INDEX([1]Calculation!$H:$H,ROW()))</f>
        <v>9/5</v>
      </c>
      <c r="F486" s="12">
        <f>ROUND(INDEX([1]Calculation!AK:AK,ROW()),1)</f>
        <v>0</v>
      </c>
      <c r="G486" s="8">
        <f>ROUND(INDEX([1]Calculation!K:K,ROW()),0)</f>
        <v>33</v>
      </c>
      <c r="H486" s="8">
        <f>ROUND(INDEX([1]Calculation!L:L,ROW()),0)</f>
        <v>0</v>
      </c>
      <c r="I486" s="8">
        <f>ROUND(INDEX([1]Calculation!M:M,ROW()),0)</f>
        <v>1</v>
      </c>
      <c r="J486" s="8">
        <f>ROUND(INDEX([1]Calculation!N:N,ROW()),0)</f>
        <v>4</v>
      </c>
      <c r="K486" s="8">
        <f>ROUND(INDEX([1]Calculation!O:O,ROW()),0)</f>
        <v>1</v>
      </c>
      <c r="L486" s="8">
        <f>ROUND(INDEX([1]Calculation!P:P,ROW()),0)</f>
        <v>15</v>
      </c>
      <c r="M486" s="8">
        <f>ROUND(INDEX([1]Calculation!Q:Q,ROW()),0)</f>
        <v>1</v>
      </c>
      <c r="N486" s="8">
        <f>ROUND(INDEX([1]Calculation!R:R,ROW()),0)</f>
        <v>15</v>
      </c>
      <c r="O486" s="8">
        <f>ROUND(INDEX([1]Calculation!S:S,ROW()),0)</f>
        <v>3</v>
      </c>
    </row>
    <row r="487" spans="1:15">
      <c r="A487" t="str">
        <f>INDEX([1]Calculation!$E:$E,ROW())</f>
        <v>US</v>
      </c>
      <c r="B487" t="str">
        <f>INDEX([1]Calculation!$C:$C,ROW())</f>
        <v>Harris Insights &amp; Analytics</v>
      </c>
      <c r="C487" t="str">
        <f>IF(INDEX([1]Calculation!$F:$F,ROW())=0,"-",INDEX([1]Calculation!$F:$F,ROW()))</f>
        <v>C+</v>
      </c>
      <c r="D487" t="str">
        <f>INDEX([1]Calculation!$I:$I,ROW())&amp;"  "&amp;INDEX([1]Calculation!$J:$J,ROW())</f>
        <v>1372  rv</v>
      </c>
      <c r="E487" s="2" t="str">
        <f>MONTH(INDEX([1]Calculation!$H:$H,ROW()))&amp;"/"&amp;DAY(INDEX([1]Calculation!$H:$H,ROW()))</f>
        <v>9/5</v>
      </c>
      <c r="F487" s="12">
        <f>ROUND(INDEX([1]Calculation!AK:AK,ROW()),1)</f>
        <v>0</v>
      </c>
      <c r="G487" s="8">
        <f>ROUND(INDEX([1]Calculation!K:K,ROW()),0)</f>
        <v>30</v>
      </c>
      <c r="H487" s="8">
        <f>ROUND(INDEX([1]Calculation!L:L,ROW()),0)</f>
        <v>0</v>
      </c>
      <c r="I487" s="8">
        <f>ROUND(INDEX([1]Calculation!M:M,ROW()),0)</f>
        <v>1</v>
      </c>
      <c r="J487" s="8">
        <f>ROUND(INDEX([1]Calculation!N:N,ROW()),0)</f>
        <v>4</v>
      </c>
      <c r="K487" s="8">
        <f>ROUND(INDEX([1]Calculation!O:O,ROW()),0)</f>
        <v>1</v>
      </c>
      <c r="L487" s="8">
        <f>ROUND(INDEX([1]Calculation!P:P,ROW()),0)</f>
        <v>16</v>
      </c>
      <c r="M487" s="8">
        <f>ROUND(INDEX([1]Calculation!Q:Q,ROW()),0)</f>
        <v>1</v>
      </c>
      <c r="N487" s="8">
        <f>ROUND(INDEX([1]Calculation!R:R,ROW()),0)</f>
        <v>13</v>
      </c>
      <c r="O487" s="8">
        <f>ROUND(INDEX([1]Calculation!S:S,ROW()),0)</f>
        <v>2</v>
      </c>
    </row>
    <row r="488" spans="1:15">
      <c r="A488" t="str">
        <f>INDEX([1]Calculation!$E:$E,ROW())</f>
        <v>US</v>
      </c>
      <c r="B488" t="str">
        <f>INDEX([1]Calculation!$C:$C,ROW())</f>
        <v>TargetPoint/GQR Research</v>
      </c>
      <c r="C488" t="str">
        <f>IF(INDEX([1]Calculation!$F:$F,ROW())=0,"-",INDEX([1]Calculation!$F:$F,ROW()))</f>
        <v>-</v>
      </c>
      <c r="D488" t="str">
        <f>INDEX([1]Calculation!$I:$I,ROW())&amp;"  "&amp;INDEX([1]Calculation!$J:$J,ROW())</f>
        <v>600  lv</v>
      </c>
      <c r="E488" s="2" t="str">
        <f>MONTH(INDEX([1]Calculation!$H:$H,ROW()))&amp;"/"&amp;DAY(INDEX([1]Calculation!$H:$H,ROW()))</f>
        <v>9/4</v>
      </c>
      <c r="F488" s="12">
        <f>ROUND(INDEX([1]Calculation!AK:AK,ROW()),1)</f>
        <v>1.8</v>
      </c>
      <c r="G488" s="8">
        <f>ROUND(INDEX([1]Calculation!K:K,ROW()),0)</f>
        <v>26</v>
      </c>
      <c r="H488" s="8">
        <f>ROUND(INDEX([1]Calculation!L:L,ROW()),0)</f>
        <v>0</v>
      </c>
      <c r="I488" s="8">
        <f>ROUND(INDEX([1]Calculation!M:M,ROW()),0)</f>
        <v>1</v>
      </c>
      <c r="J488" s="8">
        <f>ROUND(INDEX([1]Calculation!N:N,ROW()),0)</f>
        <v>5</v>
      </c>
      <c r="K488" s="8">
        <f>ROUND(INDEX([1]Calculation!O:O,ROW()),0)</f>
        <v>2</v>
      </c>
      <c r="L488" s="8">
        <f>ROUND(INDEX([1]Calculation!P:P,ROW()),0)</f>
        <v>15</v>
      </c>
      <c r="M488" s="8">
        <f>ROUND(INDEX([1]Calculation!Q:Q,ROW()),0)</f>
        <v>0</v>
      </c>
      <c r="N488" s="8">
        <f>ROUND(INDEX([1]Calculation!R:R,ROW()),0)</f>
        <v>23</v>
      </c>
      <c r="O488" s="8">
        <f>ROUND(INDEX([1]Calculation!S:S,ROW()),0)</f>
        <v>0</v>
      </c>
    </row>
    <row r="489" spans="1:15">
      <c r="A489" t="str">
        <f>INDEX([1]Calculation!$E:$E,ROW())</f>
        <v>South Carolina</v>
      </c>
      <c r="B489" t="str">
        <f>INDEX([1]Calculation!$C:$C,ROW())</f>
        <v>YouGov</v>
      </c>
      <c r="C489" t="str">
        <f>IF(INDEX([1]Calculation!$F:$F,ROW())=0,"-",INDEX([1]Calculation!$F:$F,ROW()))</f>
        <v>B-</v>
      </c>
      <c r="D489" t="str">
        <f>INDEX([1]Calculation!$I:$I,ROW())&amp;"  "&amp;INDEX([1]Calculation!$J:$J,ROW())</f>
        <v>785  lv</v>
      </c>
      <c r="E489" s="2" t="str">
        <f>MONTH(INDEX([1]Calculation!$H:$H,ROW()))&amp;"/"&amp;DAY(INDEX([1]Calculation!$H:$H,ROW()))</f>
        <v>9/4</v>
      </c>
      <c r="F489" s="12">
        <f>ROUND(INDEX([1]Calculation!AK:AK,ROW()),1)</f>
        <v>0</v>
      </c>
      <c r="G489" s="8">
        <f>ROUND(INDEX([1]Calculation!K:K,ROW()),0)</f>
        <v>43</v>
      </c>
      <c r="H489" s="8">
        <f>ROUND(INDEX([1]Calculation!L:L,ROW()),0)</f>
        <v>0</v>
      </c>
      <c r="I489" s="8">
        <f>ROUND(INDEX([1]Calculation!M:M,ROW()),0)</f>
        <v>2</v>
      </c>
      <c r="J489" s="8">
        <f>ROUND(INDEX([1]Calculation!N:N,ROW()),0)</f>
        <v>4</v>
      </c>
      <c r="K489" s="8">
        <f>ROUND(INDEX([1]Calculation!O:O,ROW()),0)</f>
        <v>1</v>
      </c>
      <c r="L489" s="8">
        <f>ROUND(INDEX([1]Calculation!P:P,ROW()),0)</f>
        <v>18</v>
      </c>
      <c r="M489" s="8">
        <f>ROUND(INDEX([1]Calculation!Q:Q,ROW()),0)</f>
        <v>1</v>
      </c>
      <c r="N489" s="8">
        <f>ROUND(INDEX([1]Calculation!R:R,ROW()),0)</f>
        <v>14</v>
      </c>
      <c r="O489" s="8">
        <f>ROUND(INDEX([1]Calculation!S:S,ROW()),0)</f>
        <v>1</v>
      </c>
    </row>
    <row r="490" spans="1:15">
      <c r="A490" t="str">
        <f>INDEX([1]Calculation!$E:$E,ROW())</f>
        <v>Nevada</v>
      </c>
      <c r="B490" t="str">
        <f>INDEX([1]Calculation!$C:$C,ROW())</f>
        <v>YouGov</v>
      </c>
      <c r="C490" t="str">
        <f>IF(INDEX([1]Calculation!$F:$F,ROW())=0,"-",INDEX([1]Calculation!$F:$F,ROW()))</f>
        <v>B-</v>
      </c>
      <c r="D490" t="str">
        <f>INDEX([1]Calculation!$I:$I,ROW())&amp;"  "&amp;INDEX([1]Calculation!$J:$J,ROW())</f>
        <v>563  lv</v>
      </c>
      <c r="E490" s="2" t="str">
        <f>MONTH(INDEX([1]Calculation!$H:$H,ROW()))&amp;"/"&amp;DAY(INDEX([1]Calculation!$H:$H,ROW()))</f>
        <v>9/4</v>
      </c>
      <c r="F490" s="12">
        <f>ROUND(INDEX([1]Calculation!AK:AK,ROW()),1)</f>
        <v>0.4</v>
      </c>
      <c r="G490" s="8">
        <f>ROUND(INDEX([1]Calculation!K:K,ROW()),0)</f>
        <v>27</v>
      </c>
      <c r="H490" s="8">
        <f>ROUND(INDEX([1]Calculation!L:L,ROW()),0)</f>
        <v>0</v>
      </c>
      <c r="I490" s="8">
        <f>ROUND(INDEX([1]Calculation!M:M,ROW()),0)</f>
        <v>1</v>
      </c>
      <c r="J490" s="8">
        <f>ROUND(INDEX([1]Calculation!N:N,ROW()),0)</f>
        <v>4</v>
      </c>
      <c r="K490" s="8">
        <f>ROUND(INDEX([1]Calculation!O:O,ROW()),0)</f>
        <v>0</v>
      </c>
      <c r="L490" s="8">
        <f>ROUND(INDEX([1]Calculation!P:P,ROW()),0)</f>
        <v>29</v>
      </c>
      <c r="M490" s="8">
        <f>ROUND(INDEX([1]Calculation!Q:Q,ROW()),0)</f>
        <v>2</v>
      </c>
      <c r="N490" s="8">
        <f>ROUND(INDEX([1]Calculation!R:R,ROW()),0)</f>
        <v>18</v>
      </c>
      <c r="O490" s="8">
        <f>ROUND(INDEX([1]Calculation!S:S,ROW()),0)</f>
        <v>1</v>
      </c>
    </row>
    <row r="491" spans="1:15">
      <c r="A491" t="str">
        <f>INDEX([1]Calculation!$E:$E,ROW())</f>
        <v>Iowa</v>
      </c>
      <c r="B491" t="str">
        <f>INDEX([1]Calculation!$C:$C,ROW())</f>
        <v>YouGov</v>
      </c>
      <c r="C491" t="str">
        <f>IF(INDEX([1]Calculation!$F:$F,ROW())=0,"-",INDEX([1]Calculation!$F:$F,ROW()))</f>
        <v>B-</v>
      </c>
      <c r="D491" t="str">
        <f>INDEX([1]Calculation!$I:$I,ROW())&amp;"  "&amp;INDEX([1]Calculation!$J:$J,ROW())</f>
        <v>682  lv</v>
      </c>
      <c r="E491" s="2" t="str">
        <f>MONTH(INDEX([1]Calculation!$H:$H,ROW()))&amp;"/"&amp;DAY(INDEX([1]Calculation!$H:$H,ROW()))</f>
        <v>9/4</v>
      </c>
      <c r="F491" s="12">
        <f>ROUND(INDEX([1]Calculation!AK:AK,ROW()),1)</f>
        <v>0</v>
      </c>
      <c r="G491" s="8">
        <f>ROUND(INDEX([1]Calculation!K:K,ROW()),0)</f>
        <v>29</v>
      </c>
      <c r="H491" s="8">
        <f>ROUND(INDEX([1]Calculation!L:L,ROW()),0)</f>
        <v>0</v>
      </c>
      <c r="I491" s="8">
        <f>ROUND(INDEX([1]Calculation!M:M,ROW()),0)</f>
        <v>2</v>
      </c>
      <c r="J491" s="8">
        <f>ROUND(INDEX([1]Calculation!N:N,ROW()),0)</f>
        <v>7</v>
      </c>
      <c r="K491" s="8">
        <f>ROUND(INDEX([1]Calculation!O:O,ROW()),0)</f>
        <v>2</v>
      </c>
      <c r="L491" s="8">
        <f>ROUND(INDEX([1]Calculation!P:P,ROW()),0)</f>
        <v>26</v>
      </c>
      <c r="M491" s="8">
        <f>ROUND(INDEX([1]Calculation!Q:Q,ROW()),0)</f>
        <v>2</v>
      </c>
      <c r="N491" s="8">
        <f>ROUND(INDEX([1]Calculation!R:R,ROW()),0)</f>
        <v>17</v>
      </c>
      <c r="O491" s="8">
        <f>ROUND(INDEX([1]Calculation!S:S,ROW()),0)</f>
        <v>1</v>
      </c>
    </row>
    <row r="492" spans="1:15">
      <c r="A492" t="str">
        <f>INDEX([1]Calculation!$E:$E,ROW())</f>
        <v>New Hampshire</v>
      </c>
      <c r="B492" t="str">
        <f>INDEX([1]Calculation!$C:$C,ROW())</f>
        <v>YouGov</v>
      </c>
      <c r="C492" t="str">
        <f>IF(INDEX([1]Calculation!$F:$F,ROW())=0,"-",INDEX([1]Calculation!$F:$F,ROW()))</f>
        <v>B-</v>
      </c>
      <c r="D492" t="str">
        <f>INDEX([1]Calculation!$I:$I,ROW())&amp;"  "&amp;INDEX([1]Calculation!$J:$J,ROW())</f>
        <v>492  lv</v>
      </c>
      <c r="E492" s="2" t="str">
        <f>MONTH(INDEX([1]Calculation!$H:$H,ROW()))&amp;"/"&amp;DAY(INDEX([1]Calculation!$H:$H,ROW()))</f>
        <v>9/4</v>
      </c>
      <c r="F492" s="12">
        <f>ROUND(INDEX([1]Calculation!AK:AK,ROW()),1)</f>
        <v>0</v>
      </c>
      <c r="G492" s="8">
        <f>ROUND(INDEX([1]Calculation!K:K,ROW()),0)</f>
        <v>26</v>
      </c>
      <c r="H492" s="8">
        <f>ROUND(INDEX([1]Calculation!L:L,ROW()),0)</f>
        <v>0</v>
      </c>
      <c r="I492" s="8">
        <f>ROUND(INDEX([1]Calculation!M:M,ROW()),0)</f>
        <v>2</v>
      </c>
      <c r="J492" s="8">
        <f>ROUND(INDEX([1]Calculation!N:N,ROW()),0)</f>
        <v>8</v>
      </c>
      <c r="K492" s="8">
        <f>ROUND(INDEX([1]Calculation!O:O,ROW()),0)</f>
        <v>1</v>
      </c>
      <c r="L492" s="8">
        <f>ROUND(INDEX([1]Calculation!P:P,ROW()),0)</f>
        <v>25</v>
      </c>
      <c r="M492" s="8">
        <f>ROUND(INDEX([1]Calculation!Q:Q,ROW()),0)</f>
        <v>1</v>
      </c>
      <c r="N492" s="8">
        <f>ROUND(INDEX([1]Calculation!R:R,ROW()),0)</f>
        <v>27</v>
      </c>
      <c r="O492" s="8">
        <f>ROUND(INDEX([1]Calculation!S:S,ROW()),0)</f>
        <v>1</v>
      </c>
    </row>
    <row r="493" spans="1:15">
      <c r="A493" t="str">
        <f>INDEX([1]Calculation!$E:$E,ROW())</f>
        <v>US</v>
      </c>
      <c r="B493" t="str">
        <f>INDEX([1]Calculation!$C:$C,ROW())</f>
        <v>Harris Insights &amp; Analytics</v>
      </c>
      <c r="C493" t="str">
        <f>IF(INDEX([1]Calculation!$F:$F,ROW())=0,"-",INDEX([1]Calculation!$F:$F,ROW()))</f>
        <v>C+</v>
      </c>
      <c r="D493" t="str">
        <f>INDEX([1]Calculation!$I:$I,ROW())&amp;"  "&amp;INDEX([1]Calculation!$J:$J,ROW())</f>
        <v>842  lv</v>
      </c>
      <c r="E493" s="2" t="str">
        <f>MONTH(INDEX([1]Calculation!$H:$H,ROW()))&amp;"/"&amp;DAY(INDEX([1]Calculation!$H:$H,ROW()))</f>
        <v>9/4</v>
      </c>
      <c r="F493" s="12">
        <f>ROUND(INDEX([1]Calculation!AK:AK,ROW()),1)</f>
        <v>0</v>
      </c>
      <c r="G493" s="8">
        <f>ROUND(INDEX([1]Calculation!K:K,ROW()),0)</f>
        <v>33</v>
      </c>
      <c r="H493" s="8">
        <f>ROUND(INDEX([1]Calculation!L:L,ROW()),0)</f>
        <v>0</v>
      </c>
      <c r="I493" s="8">
        <f>ROUND(INDEX([1]Calculation!M:M,ROW()),0)</f>
        <v>2</v>
      </c>
      <c r="J493" s="8">
        <f>ROUND(INDEX([1]Calculation!N:N,ROW()),0)</f>
        <v>6</v>
      </c>
      <c r="K493" s="8">
        <f>ROUND(INDEX([1]Calculation!O:O,ROW()),0)</f>
        <v>1</v>
      </c>
      <c r="L493" s="8">
        <f>ROUND(INDEX([1]Calculation!P:P,ROW()),0)</f>
        <v>15</v>
      </c>
      <c r="M493" s="8">
        <f>ROUND(INDEX([1]Calculation!Q:Q,ROW()),0)</f>
        <v>1</v>
      </c>
      <c r="N493" s="8">
        <f>ROUND(INDEX([1]Calculation!R:R,ROW()),0)</f>
        <v>15</v>
      </c>
      <c r="O493" s="8">
        <f>ROUND(INDEX([1]Calculation!S:S,ROW()),0)</f>
        <v>2</v>
      </c>
    </row>
    <row r="494" spans="1:15">
      <c r="A494" t="str">
        <f>INDEX([1]Calculation!$E:$E,ROW())</f>
        <v>US</v>
      </c>
      <c r="B494" t="str">
        <f>INDEX([1]Calculation!$C:$C,ROW())</f>
        <v>Harris Insights &amp; Analytics</v>
      </c>
      <c r="C494" t="str">
        <f>IF(INDEX([1]Calculation!$F:$F,ROW())=0,"-",INDEX([1]Calculation!$F:$F,ROW()))</f>
        <v>C+</v>
      </c>
      <c r="D494" t="str">
        <f>INDEX([1]Calculation!$I:$I,ROW())&amp;"  "&amp;INDEX([1]Calculation!$J:$J,ROW())</f>
        <v>1347  rv</v>
      </c>
      <c r="E494" s="2" t="str">
        <f>MONTH(INDEX([1]Calculation!$H:$H,ROW()))&amp;"/"&amp;DAY(INDEX([1]Calculation!$H:$H,ROW()))</f>
        <v>9/4</v>
      </c>
      <c r="F494" s="12">
        <f>ROUND(INDEX([1]Calculation!AK:AK,ROW()),1)</f>
        <v>0</v>
      </c>
      <c r="G494" s="8">
        <f>ROUND(INDEX([1]Calculation!K:K,ROW()),0)</f>
        <v>30</v>
      </c>
      <c r="H494" s="8">
        <f>ROUND(INDEX([1]Calculation!L:L,ROW()),0)</f>
        <v>0</v>
      </c>
      <c r="I494" s="8">
        <f>ROUND(INDEX([1]Calculation!M:M,ROW()),0)</f>
        <v>1</v>
      </c>
      <c r="J494" s="8">
        <f>ROUND(INDEX([1]Calculation!N:N,ROW()),0)</f>
        <v>5</v>
      </c>
      <c r="K494" s="8">
        <f>ROUND(INDEX([1]Calculation!O:O,ROW()),0)</f>
        <v>1</v>
      </c>
      <c r="L494" s="8">
        <f>ROUND(INDEX([1]Calculation!P:P,ROW()),0)</f>
        <v>16</v>
      </c>
      <c r="M494" s="8">
        <f>ROUND(INDEX([1]Calculation!Q:Q,ROW()),0)</f>
        <v>1</v>
      </c>
      <c r="N494" s="8">
        <f>ROUND(INDEX([1]Calculation!R:R,ROW()),0)</f>
        <v>12</v>
      </c>
      <c r="O494" s="8">
        <f>ROUND(INDEX([1]Calculation!S:S,ROW()),0)</f>
        <v>2</v>
      </c>
    </row>
    <row r="495" spans="1:15">
      <c r="A495" t="str">
        <f>INDEX([1]Calculation!$E:$E,ROW())</f>
        <v>US</v>
      </c>
      <c r="B495" t="str">
        <f>INDEX([1]Calculation!$C:$C,ROW())</f>
        <v>Swayable</v>
      </c>
      <c r="C495" t="str">
        <f>IF(INDEX([1]Calculation!$F:$F,ROW())=0,"-",INDEX([1]Calculation!$F:$F,ROW()))</f>
        <v>-</v>
      </c>
      <c r="D495" t="str">
        <f>INDEX([1]Calculation!$I:$I,ROW())&amp;"  "&amp;INDEX([1]Calculation!$J:$J,ROW())</f>
        <v>1849  lv</v>
      </c>
      <c r="E495" s="2" t="str">
        <f>MONTH(INDEX([1]Calculation!$H:$H,ROW()))&amp;"/"&amp;DAY(INDEX([1]Calculation!$H:$H,ROW()))</f>
        <v>8/23</v>
      </c>
      <c r="F495" s="12">
        <f>ROUND(INDEX([1]Calculation!AK:AK,ROW()),1)</f>
        <v>0</v>
      </c>
      <c r="G495" s="8">
        <f>ROUND(INDEX([1]Calculation!K:K,ROW()),0)</f>
        <v>33</v>
      </c>
      <c r="H495" s="8">
        <f>ROUND(INDEX([1]Calculation!L:L,ROW()),0)</f>
        <v>0</v>
      </c>
      <c r="I495" s="8">
        <f>ROUND(INDEX([1]Calculation!M:M,ROW()),0)</f>
        <v>2</v>
      </c>
      <c r="J495" s="8">
        <f>ROUND(INDEX([1]Calculation!N:N,ROW()),0)</f>
        <v>3</v>
      </c>
      <c r="K495" s="8">
        <f>ROUND(INDEX([1]Calculation!O:O,ROW()),0)</f>
        <v>1</v>
      </c>
      <c r="L495" s="8">
        <f>ROUND(INDEX([1]Calculation!P:P,ROW()),0)</f>
        <v>18</v>
      </c>
      <c r="M495" s="8">
        <f>ROUND(INDEX([1]Calculation!Q:Q,ROW()),0)</f>
        <v>2</v>
      </c>
      <c r="N495" s="8">
        <f>ROUND(INDEX([1]Calculation!R:R,ROW()),0)</f>
        <v>16</v>
      </c>
      <c r="O495" s="8">
        <f>ROUND(INDEX([1]Calculation!S:S,ROW()),0)</f>
        <v>1</v>
      </c>
    </row>
    <row r="496" spans="1:15">
      <c r="A496" t="str">
        <f>INDEX([1]Calculation!$E:$E,ROW())</f>
        <v>US</v>
      </c>
      <c r="B496" t="str">
        <f>INDEX([1]Calculation!$C:$C,ROW())</f>
        <v>Swayable</v>
      </c>
      <c r="C496" t="str">
        <f>IF(INDEX([1]Calculation!$F:$F,ROW())=0,"-",INDEX([1]Calculation!$F:$F,ROW()))</f>
        <v>-</v>
      </c>
      <c r="D496" t="str">
        <f>INDEX([1]Calculation!$I:$I,ROW())&amp;"  "&amp;INDEX([1]Calculation!$J:$J,ROW())</f>
        <v>3790  a</v>
      </c>
      <c r="E496" s="2" t="str">
        <f>MONTH(INDEX([1]Calculation!$H:$H,ROW()))&amp;"/"&amp;DAY(INDEX([1]Calculation!$H:$H,ROW()))</f>
        <v>8/23</v>
      </c>
      <c r="F496" s="12">
        <f>ROUND(INDEX([1]Calculation!AK:AK,ROW()),1)</f>
        <v>0</v>
      </c>
      <c r="G496" s="8">
        <f>ROUND(INDEX([1]Calculation!K:K,ROW()),0)</f>
        <v>28</v>
      </c>
      <c r="H496" s="8">
        <f>ROUND(INDEX([1]Calculation!L:L,ROW()),0)</f>
        <v>0</v>
      </c>
      <c r="I496" s="8">
        <f>ROUND(INDEX([1]Calculation!M:M,ROW()),0)</f>
        <v>2</v>
      </c>
      <c r="J496" s="8">
        <f>ROUND(INDEX([1]Calculation!N:N,ROW()),0)</f>
        <v>3</v>
      </c>
      <c r="K496" s="8">
        <f>ROUND(INDEX([1]Calculation!O:O,ROW()),0)</f>
        <v>1</v>
      </c>
      <c r="L496" s="8">
        <f>ROUND(INDEX([1]Calculation!P:P,ROW()),0)</f>
        <v>21</v>
      </c>
      <c r="M496" s="8">
        <f>ROUND(INDEX([1]Calculation!Q:Q,ROW()),0)</f>
        <v>1</v>
      </c>
      <c r="N496" s="8">
        <f>ROUND(INDEX([1]Calculation!R:R,ROW()),0)</f>
        <v>13</v>
      </c>
      <c r="O496" s="8">
        <f>ROUND(INDEX([1]Calculation!S:S,ROW()),0)</f>
        <v>3</v>
      </c>
    </row>
    <row r="497" spans="1:15">
      <c r="A497" t="str">
        <f>INDEX([1]Calculation!$E:$E,ROW())</f>
        <v>US</v>
      </c>
      <c r="B497" t="str">
        <f>INDEX([1]Calculation!$C:$C,ROW())</f>
        <v>YouGov</v>
      </c>
      <c r="C497" t="str">
        <f>IF(INDEX([1]Calculation!$F:$F,ROW())=0,"-",INDEX([1]Calculation!$F:$F,ROW()))</f>
        <v>B-</v>
      </c>
      <c r="D497" t="str">
        <f>INDEX([1]Calculation!$I:$I,ROW())&amp;"  "&amp;INDEX([1]Calculation!$J:$J,ROW())</f>
        <v>518  lv</v>
      </c>
      <c r="E497" s="2" t="str">
        <f>MONTH(INDEX([1]Calculation!$H:$H,ROW()))&amp;"/"&amp;DAY(INDEX([1]Calculation!$H:$H,ROW()))</f>
        <v>9/3</v>
      </c>
      <c r="F497" s="12">
        <f>ROUND(INDEX([1]Calculation!AK:AK,ROW()),1)</f>
        <v>0</v>
      </c>
      <c r="G497" s="8">
        <f>ROUND(INDEX([1]Calculation!K:K,ROW()),0)</f>
        <v>26</v>
      </c>
      <c r="H497" s="8">
        <f>ROUND(INDEX([1]Calculation!L:L,ROW()),0)</f>
        <v>0</v>
      </c>
      <c r="I497" s="8">
        <f>ROUND(INDEX([1]Calculation!M:M,ROW()),0)</f>
        <v>1</v>
      </c>
      <c r="J497" s="8">
        <f>ROUND(INDEX([1]Calculation!N:N,ROW()),0)</f>
        <v>6</v>
      </c>
      <c r="K497" s="8">
        <f>ROUND(INDEX([1]Calculation!O:O,ROW()),0)</f>
        <v>0</v>
      </c>
      <c r="L497" s="8">
        <f>ROUND(INDEX([1]Calculation!P:P,ROW()),0)</f>
        <v>14</v>
      </c>
      <c r="M497" s="8">
        <f>ROUND(INDEX([1]Calculation!Q:Q,ROW()),0)</f>
        <v>0</v>
      </c>
      <c r="N497" s="8">
        <f>ROUND(INDEX([1]Calculation!R:R,ROW()),0)</f>
        <v>21</v>
      </c>
      <c r="O497" s="8">
        <f>ROUND(INDEX([1]Calculation!S:S,ROW()),0)</f>
        <v>3</v>
      </c>
    </row>
    <row r="498" spans="1:15">
      <c r="A498" t="str">
        <f>INDEX([1]Calculation!$E:$E,ROW())</f>
        <v>US</v>
      </c>
      <c r="B498" t="str">
        <f>INDEX([1]Calculation!$C:$C,ROW())</f>
        <v>Harris Insights &amp; Analytics</v>
      </c>
      <c r="C498" t="str">
        <f>IF(INDEX([1]Calculation!$F:$F,ROW())=0,"-",INDEX([1]Calculation!$F:$F,ROW()))</f>
        <v>C+</v>
      </c>
      <c r="D498" t="str">
        <f>INDEX([1]Calculation!$I:$I,ROW())&amp;"  "&amp;INDEX([1]Calculation!$J:$J,ROW())</f>
        <v>808  lv</v>
      </c>
      <c r="E498" s="2" t="str">
        <f>MONTH(INDEX([1]Calculation!$H:$H,ROW()))&amp;"/"&amp;DAY(INDEX([1]Calculation!$H:$H,ROW()))</f>
        <v>9/3</v>
      </c>
      <c r="F498" s="12">
        <f>ROUND(INDEX([1]Calculation!AK:AK,ROW()),1)</f>
        <v>0</v>
      </c>
      <c r="G498" s="8">
        <f>ROUND(INDEX([1]Calculation!K:K,ROW()),0)</f>
        <v>34</v>
      </c>
      <c r="H498" s="8">
        <f>ROUND(INDEX([1]Calculation!L:L,ROW()),0)</f>
        <v>0</v>
      </c>
      <c r="I498" s="8">
        <f>ROUND(INDEX([1]Calculation!M:M,ROW()),0)</f>
        <v>1</v>
      </c>
      <c r="J498" s="8">
        <f>ROUND(INDEX([1]Calculation!N:N,ROW()),0)</f>
        <v>6</v>
      </c>
      <c r="K498" s="8">
        <f>ROUND(INDEX([1]Calculation!O:O,ROW()),0)</f>
        <v>1</v>
      </c>
      <c r="L498" s="8">
        <f>ROUND(INDEX([1]Calculation!P:P,ROW()),0)</f>
        <v>16</v>
      </c>
      <c r="M498" s="8">
        <f>ROUND(INDEX([1]Calculation!Q:Q,ROW()),0)</f>
        <v>2</v>
      </c>
      <c r="N498" s="8">
        <f>ROUND(INDEX([1]Calculation!R:R,ROW()),0)</f>
        <v>15</v>
      </c>
      <c r="O498" s="8">
        <f>ROUND(INDEX([1]Calculation!S:S,ROW()),0)</f>
        <v>2</v>
      </c>
    </row>
    <row r="499" spans="1:15">
      <c r="A499" t="str">
        <f>INDEX([1]Calculation!$E:$E,ROW())</f>
        <v>US</v>
      </c>
      <c r="B499" t="str">
        <f>INDEX([1]Calculation!$C:$C,ROW())</f>
        <v>Harris Insights &amp; Analytics</v>
      </c>
      <c r="C499" t="str">
        <f>IF(INDEX([1]Calculation!$F:$F,ROW())=0,"-",INDEX([1]Calculation!$F:$F,ROW()))</f>
        <v>C+</v>
      </c>
      <c r="D499" t="str">
        <f>INDEX([1]Calculation!$I:$I,ROW())&amp;"  "&amp;INDEX([1]Calculation!$J:$J,ROW())</f>
        <v>1346  rv</v>
      </c>
      <c r="E499" s="2" t="str">
        <f>MONTH(INDEX([1]Calculation!$H:$H,ROW()))&amp;"/"&amp;DAY(INDEX([1]Calculation!$H:$H,ROW()))</f>
        <v>9/3</v>
      </c>
      <c r="F499" s="12">
        <f>ROUND(INDEX([1]Calculation!AK:AK,ROW()),1)</f>
        <v>0</v>
      </c>
      <c r="G499" s="8">
        <f>ROUND(INDEX([1]Calculation!K:K,ROW()),0)</f>
        <v>28</v>
      </c>
      <c r="H499" s="8">
        <f>ROUND(INDEX([1]Calculation!L:L,ROW()),0)</f>
        <v>0</v>
      </c>
      <c r="I499" s="8">
        <f>ROUND(INDEX([1]Calculation!M:M,ROW()),0)</f>
        <v>1</v>
      </c>
      <c r="J499" s="8">
        <f>ROUND(INDEX([1]Calculation!N:N,ROW()),0)</f>
        <v>5</v>
      </c>
      <c r="K499" s="8">
        <f>ROUND(INDEX([1]Calculation!O:O,ROW()),0)</f>
        <v>1</v>
      </c>
      <c r="L499" s="8">
        <f>ROUND(INDEX([1]Calculation!P:P,ROW()),0)</f>
        <v>18</v>
      </c>
      <c r="M499" s="8">
        <f>ROUND(INDEX([1]Calculation!Q:Q,ROW()),0)</f>
        <v>1</v>
      </c>
      <c r="N499" s="8">
        <f>ROUND(INDEX([1]Calculation!R:R,ROW()),0)</f>
        <v>11</v>
      </c>
      <c r="O499" s="8">
        <f>ROUND(INDEX([1]Calculation!S:S,ROW()),0)</f>
        <v>2</v>
      </c>
    </row>
    <row r="500" spans="1:15">
      <c r="A500" t="str">
        <f>INDEX([1]Calculation!$E:$E,ROW())</f>
        <v>US</v>
      </c>
      <c r="B500" t="str">
        <f>INDEX([1]Calculation!$C:$C,ROW())</f>
        <v>Harris Insights &amp; Analytics</v>
      </c>
      <c r="C500" t="str">
        <f>IF(INDEX([1]Calculation!$F:$F,ROW())=0,"-",INDEX([1]Calculation!$F:$F,ROW()))</f>
        <v>C+</v>
      </c>
      <c r="D500" t="str">
        <f>INDEX([1]Calculation!$I:$I,ROW())&amp;"  "&amp;INDEX([1]Calculation!$J:$J,ROW())</f>
        <v>1350  rv</v>
      </c>
      <c r="E500" s="2" t="str">
        <f>MONTH(INDEX([1]Calculation!$H:$H,ROW()))&amp;"/"&amp;DAY(INDEX([1]Calculation!$H:$H,ROW()))</f>
        <v>9/2</v>
      </c>
      <c r="F500" s="12">
        <f>ROUND(INDEX([1]Calculation!AK:AK,ROW()),1)</f>
        <v>0</v>
      </c>
      <c r="G500" s="8">
        <f>ROUND(INDEX([1]Calculation!K:K,ROW()),0)</f>
        <v>27</v>
      </c>
      <c r="H500" s="8">
        <f>ROUND(INDEX([1]Calculation!L:L,ROW()),0)</f>
        <v>0</v>
      </c>
      <c r="I500" s="8">
        <f>ROUND(INDEX([1]Calculation!M:M,ROW()),0)</f>
        <v>2</v>
      </c>
      <c r="J500" s="8">
        <f>ROUND(INDEX([1]Calculation!N:N,ROW()),0)</f>
        <v>6</v>
      </c>
      <c r="K500" s="8">
        <f>ROUND(INDEX([1]Calculation!O:O,ROW()),0)</f>
        <v>1</v>
      </c>
      <c r="L500" s="8">
        <f>ROUND(INDEX([1]Calculation!P:P,ROW()),0)</f>
        <v>18</v>
      </c>
      <c r="M500" s="8">
        <f>ROUND(INDEX([1]Calculation!Q:Q,ROW()),0)</f>
        <v>2</v>
      </c>
      <c r="N500" s="8">
        <f>ROUND(INDEX([1]Calculation!R:R,ROW()),0)</f>
        <v>12</v>
      </c>
      <c r="O500" s="8">
        <f>ROUND(INDEX([1]Calculation!S:S,ROW()),0)</f>
        <v>1</v>
      </c>
    </row>
    <row r="501" spans="1:15">
      <c r="A501" t="str">
        <f>INDEX([1]Calculation!$E:$E,ROW())</f>
        <v>US</v>
      </c>
      <c r="B501" t="str">
        <f>INDEX([1]Calculation!$C:$C,ROW())</f>
        <v>Morning Consult</v>
      </c>
      <c r="C501" t="str">
        <f>IF(INDEX([1]Calculation!$F:$F,ROW())=0,"-",INDEX([1]Calculation!$F:$F,ROW()))</f>
        <v>B/C</v>
      </c>
      <c r="D501" t="str">
        <f>INDEX([1]Calculation!$I:$I,ROW())&amp;"  "&amp;INDEX([1]Calculation!$J:$J,ROW())</f>
        <v>16736  lv</v>
      </c>
      <c r="E501" s="2" t="str">
        <f>MONTH(INDEX([1]Calculation!$H:$H,ROW()))&amp;"/"&amp;DAY(INDEX([1]Calculation!$H:$H,ROW()))</f>
        <v>9/1</v>
      </c>
      <c r="F501" s="12">
        <f>ROUND(INDEX([1]Calculation!AK:AK,ROW()),1)</f>
        <v>0</v>
      </c>
      <c r="G501" s="8">
        <f>ROUND(INDEX([1]Calculation!K:K,ROW()),0)</f>
        <v>32</v>
      </c>
      <c r="H501" s="8">
        <f>ROUND(INDEX([1]Calculation!L:L,ROW()),0)</f>
        <v>0</v>
      </c>
      <c r="I501" s="8">
        <f>ROUND(INDEX([1]Calculation!M:M,ROW()),0)</f>
        <v>3</v>
      </c>
      <c r="J501" s="8">
        <f>ROUND(INDEX([1]Calculation!N:N,ROW()),0)</f>
        <v>5</v>
      </c>
      <c r="K501" s="8">
        <f>ROUND(INDEX([1]Calculation!O:O,ROW()),0)</f>
        <v>1</v>
      </c>
      <c r="L501" s="8">
        <f>ROUND(INDEX([1]Calculation!P:P,ROW()),0)</f>
        <v>20</v>
      </c>
      <c r="M501" s="8">
        <f>ROUND(INDEX([1]Calculation!Q:Q,ROW()),0)</f>
        <v>1</v>
      </c>
      <c r="N501" s="8">
        <f>ROUND(INDEX([1]Calculation!R:R,ROW()),0)</f>
        <v>16</v>
      </c>
      <c r="O501" s="8">
        <f>ROUND(INDEX([1]Calculation!S:S,ROW()),0)</f>
        <v>3</v>
      </c>
    </row>
    <row r="502" spans="1:15">
      <c r="A502" t="str">
        <f>INDEX([1]Calculation!$E:$E,ROW())</f>
        <v>US</v>
      </c>
      <c r="B502" t="str">
        <f>INDEX([1]Calculation!$C:$C,ROW())</f>
        <v>Harris Insights &amp; Analytics</v>
      </c>
      <c r="C502" t="str">
        <f>IF(INDEX([1]Calculation!$F:$F,ROW())=0,"-",INDEX([1]Calculation!$F:$F,ROW()))</f>
        <v>C+</v>
      </c>
      <c r="D502" t="str">
        <f>INDEX([1]Calculation!$I:$I,ROW())&amp;"  "&amp;INDEX([1]Calculation!$J:$J,ROW())</f>
        <v>1350  rv</v>
      </c>
      <c r="E502" s="2" t="str">
        <f>MONTH(INDEX([1]Calculation!$H:$H,ROW()))&amp;"/"&amp;DAY(INDEX([1]Calculation!$H:$H,ROW()))</f>
        <v>9/1</v>
      </c>
      <c r="F502" s="12">
        <f>ROUND(INDEX([1]Calculation!AK:AK,ROW()),1)</f>
        <v>0</v>
      </c>
      <c r="G502" s="8">
        <f>ROUND(INDEX([1]Calculation!K:K,ROW()),0)</f>
        <v>29</v>
      </c>
      <c r="H502" s="8">
        <f>ROUND(INDEX([1]Calculation!L:L,ROW()),0)</f>
        <v>0</v>
      </c>
      <c r="I502" s="8">
        <f>ROUND(INDEX([1]Calculation!M:M,ROW()),0)</f>
        <v>2</v>
      </c>
      <c r="J502" s="8">
        <f>ROUND(INDEX([1]Calculation!N:N,ROW()),0)</f>
        <v>4</v>
      </c>
      <c r="K502" s="8">
        <f>ROUND(INDEX([1]Calculation!O:O,ROW()),0)</f>
        <v>1</v>
      </c>
      <c r="L502" s="8">
        <f>ROUND(INDEX([1]Calculation!P:P,ROW()),0)</f>
        <v>18</v>
      </c>
      <c r="M502" s="8">
        <f>ROUND(INDEX([1]Calculation!Q:Q,ROW()),0)</f>
        <v>2</v>
      </c>
      <c r="N502" s="8">
        <f>ROUND(INDEX([1]Calculation!R:R,ROW()),0)</f>
        <v>12</v>
      </c>
      <c r="O502" s="8">
        <f>ROUND(INDEX([1]Calculation!S:S,ROW()),0)</f>
        <v>1</v>
      </c>
    </row>
    <row r="503" spans="1:15">
      <c r="A503" t="str">
        <f>INDEX([1]Calculation!$E:$E,ROW())</f>
        <v>California</v>
      </c>
      <c r="B503" t="str">
        <f>INDEX([1]Calculation!$C:$C,ROW())</f>
        <v>Capitol Weekly</v>
      </c>
      <c r="C503" t="str">
        <f>IF(INDEX([1]Calculation!$F:$F,ROW())=0,"-",INDEX([1]Calculation!$F:$F,ROW()))</f>
        <v>-</v>
      </c>
      <c r="D503" t="str">
        <f>INDEX([1]Calculation!$I:$I,ROW())&amp;"  "&amp;INDEX([1]Calculation!$J:$J,ROW())</f>
        <v>728  lv</v>
      </c>
      <c r="E503" s="2" t="str">
        <f>MONTH(INDEX([1]Calculation!$H:$H,ROW()))&amp;"/"&amp;DAY(INDEX([1]Calculation!$H:$H,ROW()))</f>
        <v>8/31</v>
      </c>
      <c r="F503" s="12">
        <f>ROUND(INDEX([1]Calculation!AK:AK,ROW()),1)</f>
        <v>0</v>
      </c>
      <c r="G503" s="8">
        <f>ROUND(INDEX([1]Calculation!K:K,ROW()),0)</f>
        <v>27</v>
      </c>
      <c r="H503" s="8">
        <f>ROUND(INDEX([1]Calculation!L:L,ROW()),0)</f>
        <v>0</v>
      </c>
      <c r="I503" s="8">
        <f>ROUND(INDEX([1]Calculation!M:M,ROW()),0)</f>
        <v>1</v>
      </c>
      <c r="J503" s="8">
        <f>ROUND(INDEX([1]Calculation!N:N,ROW()),0)</f>
        <v>9</v>
      </c>
      <c r="K503" s="8">
        <f>ROUND(INDEX([1]Calculation!O:O,ROW()),0)</f>
        <v>1</v>
      </c>
      <c r="L503" s="8">
        <f>ROUND(INDEX([1]Calculation!P:P,ROW()),0)</f>
        <v>14</v>
      </c>
      <c r="M503" s="8">
        <f>ROUND(INDEX([1]Calculation!Q:Q,ROW()),0)</f>
        <v>1</v>
      </c>
      <c r="N503" s="8">
        <f>ROUND(INDEX([1]Calculation!R:R,ROW()),0)</f>
        <v>23</v>
      </c>
      <c r="O503" s="8">
        <f>ROUND(INDEX([1]Calculation!S:S,ROW()),0)</f>
        <v>3</v>
      </c>
    </row>
    <row r="504" spans="1:15">
      <c r="A504" t="str">
        <f>INDEX([1]Calculation!$E:$E,ROW())</f>
        <v>US</v>
      </c>
      <c r="B504" t="str">
        <f>INDEX([1]Calculation!$C:$C,ROW())</f>
        <v>Harris Insights &amp; Analytics</v>
      </c>
      <c r="C504" t="str">
        <f>IF(INDEX([1]Calculation!$F:$F,ROW())=0,"-",INDEX([1]Calculation!$F:$F,ROW()))</f>
        <v>C+</v>
      </c>
      <c r="D504" t="str">
        <f>INDEX([1]Calculation!$I:$I,ROW())&amp;"  "&amp;INDEX([1]Calculation!$J:$J,ROW())</f>
        <v>1350  rv</v>
      </c>
      <c r="E504" s="2" t="str">
        <f>MONTH(INDEX([1]Calculation!$H:$H,ROW()))&amp;"/"&amp;DAY(INDEX([1]Calculation!$H:$H,ROW()))</f>
        <v>8/31</v>
      </c>
      <c r="F504" s="12">
        <f>ROUND(INDEX([1]Calculation!AK:AK,ROW()),1)</f>
        <v>0</v>
      </c>
      <c r="G504" s="8">
        <f>ROUND(INDEX([1]Calculation!K:K,ROW()),0)</f>
        <v>29</v>
      </c>
      <c r="H504" s="8">
        <f>ROUND(INDEX([1]Calculation!L:L,ROW()),0)</f>
        <v>0</v>
      </c>
      <c r="I504" s="8">
        <f>ROUND(INDEX([1]Calculation!M:M,ROW()),0)</f>
        <v>3</v>
      </c>
      <c r="J504" s="8">
        <f>ROUND(INDEX([1]Calculation!N:N,ROW()),0)</f>
        <v>4</v>
      </c>
      <c r="K504" s="8">
        <f>ROUND(INDEX([1]Calculation!O:O,ROW()),0)</f>
        <v>1</v>
      </c>
      <c r="L504" s="8">
        <f>ROUND(INDEX([1]Calculation!P:P,ROW()),0)</f>
        <v>15</v>
      </c>
      <c r="M504" s="8">
        <f>ROUND(INDEX([1]Calculation!Q:Q,ROW()),0)</f>
        <v>1</v>
      </c>
      <c r="N504" s="8">
        <f>ROUND(INDEX([1]Calculation!R:R,ROW()),0)</f>
        <v>12</v>
      </c>
      <c r="O504" s="8">
        <f>ROUND(INDEX([1]Calculation!S:S,ROW()),0)</f>
        <v>1</v>
      </c>
    </row>
    <row r="505" spans="1:15">
      <c r="A505" t="str">
        <f>INDEX([1]Calculation!$E:$E,ROW())</f>
        <v>US</v>
      </c>
      <c r="B505" t="str">
        <f>INDEX([1]Calculation!$C:$C,ROW())</f>
        <v>IBD/TIPP</v>
      </c>
      <c r="C505" t="str">
        <f>IF(INDEX([1]Calculation!$F:$F,ROW())=0,"-",INDEX([1]Calculation!$F:$F,ROW()))</f>
        <v>A/B</v>
      </c>
      <c r="D505" t="str">
        <f>INDEX([1]Calculation!$I:$I,ROW())&amp;"  "&amp;INDEX([1]Calculation!$J:$J,ROW())</f>
        <v>360  rv</v>
      </c>
      <c r="E505" s="2" t="str">
        <f>MONTH(INDEX([1]Calculation!$H:$H,ROW()))&amp;"/"&amp;DAY(INDEX([1]Calculation!$H:$H,ROW()))</f>
        <v>8/30</v>
      </c>
      <c r="F505" s="12">
        <f>ROUND(INDEX([1]Calculation!AK:AK,ROW()),1)</f>
        <v>0</v>
      </c>
      <c r="G505" s="8">
        <f>ROUND(INDEX([1]Calculation!K:K,ROW()),0)</f>
        <v>28</v>
      </c>
      <c r="H505" s="8">
        <f>ROUND(INDEX([1]Calculation!L:L,ROW()),0)</f>
        <v>0</v>
      </c>
      <c r="I505" s="8">
        <f>ROUND(INDEX([1]Calculation!M:M,ROW()),0)</f>
        <v>4</v>
      </c>
      <c r="J505" s="8">
        <f>ROUND(INDEX([1]Calculation!N:N,ROW()),0)</f>
        <v>5</v>
      </c>
      <c r="K505" s="8">
        <f>ROUND(INDEX([1]Calculation!O:O,ROW()),0)</f>
        <v>1</v>
      </c>
      <c r="L505" s="8">
        <f>ROUND(INDEX([1]Calculation!P:P,ROW()),0)</f>
        <v>12</v>
      </c>
      <c r="M505" s="8">
        <f>ROUND(INDEX([1]Calculation!Q:Q,ROW()),0)</f>
        <v>0</v>
      </c>
      <c r="N505" s="8">
        <f>ROUND(INDEX([1]Calculation!R:R,ROW()),0)</f>
        <v>24</v>
      </c>
      <c r="O505" s="8">
        <f>ROUND(INDEX([1]Calculation!S:S,ROW()),0)</f>
        <v>1</v>
      </c>
    </row>
    <row r="506" spans="1:15">
      <c r="A506" t="str">
        <f>INDEX([1]Calculation!$E:$E,ROW())</f>
        <v>US</v>
      </c>
      <c r="B506" t="str">
        <f>INDEX([1]Calculation!$C:$C,ROW())</f>
        <v>Harris Insights &amp; Analytics</v>
      </c>
      <c r="C506" t="str">
        <f>IF(INDEX([1]Calculation!$F:$F,ROW())=0,"-",INDEX([1]Calculation!$F:$F,ROW()))</f>
        <v>C+</v>
      </c>
      <c r="D506" t="str">
        <f>INDEX([1]Calculation!$I:$I,ROW())&amp;"  "&amp;INDEX([1]Calculation!$J:$J,ROW())</f>
        <v>816  lv</v>
      </c>
      <c r="E506" s="2" t="str">
        <f>MONTH(INDEX([1]Calculation!$H:$H,ROW()))&amp;"/"&amp;DAY(INDEX([1]Calculation!$H:$H,ROW()))</f>
        <v>8/30</v>
      </c>
      <c r="F506" s="12">
        <f>ROUND(INDEX([1]Calculation!AK:AK,ROW()),1)</f>
        <v>0</v>
      </c>
      <c r="G506" s="8">
        <f>ROUND(INDEX([1]Calculation!K:K,ROW()),0)</f>
        <v>36</v>
      </c>
      <c r="H506" s="8">
        <f>ROUND(INDEX([1]Calculation!L:L,ROW()),0)</f>
        <v>0</v>
      </c>
      <c r="I506" s="8">
        <f>ROUND(INDEX([1]Calculation!M:M,ROW()),0)</f>
        <v>3</v>
      </c>
      <c r="J506" s="8">
        <f>ROUND(INDEX([1]Calculation!N:N,ROW()),0)</f>
        <v>4</v>
      </c>
      <c r="K506" s="8">
        <f>ROUND(INDEX([1]Calculation!O:O,ROW()),0)</f>
        <v>1</v>
      </c>
      <c r="L506" s="8">
        <f>ROUND(INDEX([1]Calculation!P:P,ROW()),0)</f>
        <v>13</v>
      </c>
      <c r="M506" s="8">
        <f>ROUND(INDEX([1]Calculation!Q:Q,ROW()),0)</f>
        <v>0</v>
      </c>
      <c r="N506" s="8">
        <f>ROUND(INDEX([1]Calculation!R:R,ROW()),0)</f>
        <v>13</v>
      </c>
      <c r="O506" s="8">
        <f>ROUND(INDEX([1]Calculation!S:S,ROW()),0)</f>
        <v>1</v>
      </c>
    </row>
    <row r="507" spans="1:15">
      <c r="A507" t="str">
        <f>INDEX([1]Calculation!$E:$E,ROW())</f>
        <v>US</v>
      </c>
      <c r="B507" t="str">
        <f>INDEX([1]Calculation!$C:$C,ROW())</f>
        <v>Harris Insights &amp; Analytics</v>
      </c>
      <c r="C507" t="str">
        <f>IF(INDEX([1]Calculation!$F:$F,ROW())=0,"-",INDEX([1]Calculation!$F:$F,ROW()))</f>
        <v>C+</v>
      </c>
      <c r="D507" t="str">
        <f>INDEX([1]Calculation!$I:$I,ROW())&amp;"  "&amp;INDEX([1]Calculation!$J:$J,ROW())</f>
        <v>1331  rv</v>
      </c>
      <c r="E507" s="2" t="str">
        <f>MONTH(INDEX([1]Calculation!$H:$H,ROW()))&amp;"/"&amp;DAY(INDEX([1]Calculation!$H:$H,ROW()))</f>
        <v>8/30</v>
      </c>
      <c r="F507" s="12">
        <f>ROUND(INDEX([1]Calculation!AK:AK,ROW()),1)</f>
        <v>0</v>
      </c>
      <c r="G507" s="8">
        <f>ROUND(INDEX([1]Calculation!K:K,ROW()),0)</f>
        <v>31</v>
      </c>
      <c r="H507" s="8">
        <f>ROUND(INDEX([1]Calculation!L:L,ROW()),0)</f>
        <v>0</v>
      </c>
      <c r="I507" s="8">
        <f>ROUND(INDEX([1]Calculation!M:M,ROW()),0)</f>
        <v>3</v>
      </c>
      <c r="J507" s="8">
        <f>ROUND(INDEX([1]Calculation!N:N,ROW()),0)</f>
        <v>3</v>
      </c>
      <c r="K507" s="8">
        <f>ROUND(INDEX([1]Calculation!O:O,ROW()),0)</f>
        <v>1</v>
      </c>
      <c r="L507" s="8">
        <f>ROUND(INDEX([1]Calculation!P:P,ROW()),0)</f>
        <v>14</v>
      </c>
      <c r="M507" s="8">
        <f>ROUND(INDEX([1]Calculation!Q:Q,ROW()),0)</f>
        <v>1</v>
      </c>
      <c r="N507" s="8">
        <f>ROUND(INDEX([1]Calculation!R:R,ROW()),0)</f>
        <v>11</v>
      </c>
      <c r="O507" s="8">
        <f>ROUND(INDEX([1]Calculation!S:S,ROW()),0)</f>
        <v>2</v>
      </c>
    </row>
    <row r="508" spans="1:15">
      <c r="A508" t="str">
        <f>INDEX([1]Calculation!$E:$E,ROW())</f>
        <v>US</v>
      </c>
      <c r="B508" t="str">
        <f>INDEX([1]Calculation!$C:$C,ROW())</f>
        <v>Harris Insights &amp; Analytics</v>
      </c>
      <c r="C508" t="str">
        <f>IF(INDEX([1]Calculation!$F:$F,ROW())=0,"-",INDEX([1]Calculation!$F:$F,ROW()))</f>
        <v>C+</v>
      </c>
      <c r="D508" t="str">
        <f>INDEX([1]Calculation!$I:$I,ROW())&amp;"  "&amp;INDEX([1]Calculation!$J:$J,ROW())</f>
        <v>1870  lv</v>
      </c>
      <c r="E508" s="2" t="str">
        <f>MONTH(INDEX([1]Calculation!$H:$H,ROW()))&amp;"/"&amp;DAY(INDEX([1]Calculation!$H:$H,ROW()))</f>
        <v>8/30</v>
      </c>
      <c r="F508" s="12">
        <f>ROUND(INDEX([1]Calculation!AK:AK,ROW()),1)</f>
        <v>0</v>
      </c>
      <c r="G508" s="8">
        <f>ROUND(INDEX([1]Calculation!K:K,ROW()),0)</f>
        <v>36</v>
      </c>
      <c r="H508" s="8">
        <f>ROUND(INDEX([1]Calculation!L:L,ROW()),0)</f>
        <v>0</v>
      </c>
      <c r="I508" s="8">
        <f>ROUND(INDEX([1]Calculation!M:M,ROW()),0)</f>
        <v>3</v>
      </c>
      <c r="J508" s="8">
        <f>ROUND(INDEX([1]Calculation!N:N,ROW()),0)</f>
        <v>4</v>
      </c>
      <c r="K508" s="8">
        <f>ROUND(INDEX([1]Calculation!O:O,ROW()),0)</f>
        <v>1</v>
      </c>
      <c r="L508" s="8">
        <f>ROUND(INDEX([1]Calculation!P:P,ROW()),0)</f>
        <v>13</v>
      </c>
      <c r="M508" s="8">
        <f>ROUND(INDEX([1]Calculation!Q:Q,ROW()),0)</f>
        <v>1</v>
      </c>
      <c r="N508" s="8">
        <f>ROUND(INDEX([1]Calculation!R:R,ROW()),0)</f>
        <v>14</v>
      </c>
      <c r="O508" s="8">
        <f>ROUND(INDEX([1]Calculation!S:S,ROW()),0)</f>
        <v>2</v>
      </c>
    </row>
    <row r="509" spans="1:15">
      <c r="A509" t="str">
        <f>INDEX([1]Calculation!$E:$E,ROW())</f>
        <v>US</v>
      </c>
      <c r="B509" t="str">
        <f>INDEX([1]Calculation!$C:$C,ROW())</f>
        <v>Harris Insights &amp; Analytics</v>
      </c>
      <c r="C509" t="str">
        <f>IF(INDEX([1]Calculation!$F:$F,ROW())=0,"-",INDEX([1]Calculation!$F:$F,ROW()))</f>
        <v>C+</v>
      </c>
      <c r="D509" t="str">
        <f>INDEX([1]Calculation!$I:$I,ROW())&amp;"  "&amp;INDEX([1]Calculation!$J:$J,ROW())</f>
        <v>3114  rv</v>
      </c>
      <c r="E509" s="2" t="str">
        <f>MONTH(INDEX([1]Calculation!$H:$H,ROW()))&amp;"/"&amp;DAY(INDEX([1]Calculation!$H:$H,ROW()))</f>
        <v>8/30</v>
      </c>
      <c r="F509" s="12">
        <f>ROUND(INDEX([1]Calculation!AK:AK,ROW()),1)</f>
        <v>0</v>
      </c>
      <c r="G509" s="8">
        <f>ROUND(INDEX([1]Calculation!K:K,ROW()),0)</f>
        <v>31</v>
      </c>
      <c r="H509" s="8">
        <f>ROUND(INDEX([1]Calculation!L:L,ROW()),0)</f>
        <v>0</v>
      </c>
      <c r="I509" s="8">
        <f>ROUND(INDEX([1]Calculation!M:M,ROW()),0)</f>
        <v>3</v>
      </c>
      <c r="J509" s="8">
        <f>ROUND(INDEX([1]Calculation!N:N,ROW()),0)</f>
        <v>3</v>
      </c>
      <c r="K509" s="8">
        <f>ROUND(INDEX([1]Calculation!O:O,ROW()),0)</f>
        <v>1</v>
      </c>
      <c r="L509" s="8">
        <f>ROUND(INDEX([1]Calculation!P:P,ROW()),0)</f>
        <v>15</v>
      </c>
      <c r="M509" s="8">
        <f>ROUND(INDEX([1]Calculation!Q:Q,ROW()),0)</f>
        <v>1</v>
      </c>
      <c r="N509" s="8">
        <f>ROUND(INDEX([1]Calculation!R:R,ROW()),0)</f>
        <v>11</v>
      </c>
      <c r="O509" s="8">
        <f>ROUND(INDEX([1]Calculation!S:S,ROW()),0)</f>
        <v>2</v>
      </c>
    </row>
    <row r="510" spans="1:15">
      <c r="A510" t="str">
        <f>INDEX([1]Calculation!$E:$E,ROW())</f>
        <v>US</v>
      </c>
      <c r="B510" t="str">
        <f>INDEX([1]Calculation!$C:$C,ROW())</f>
        <v>Claster Consulting</v>
      </c>
      <c r="C510" t="str">
        <f>IF(INDEX([1]Calculation!$F:$F,ROW())=0,"-",INDEX([1]Calculation!$F:$F,ROW()))</f>
        <v>-</v>
      </c>
      <c r="D510" t="str">
        <f>INDEX([1]Calculation!$I:$I,ROW())&amp;"  "&amp;INDEX([1]Calculation!$J:$J,ROW())</f>
        <v>752  lv</v>
      </c>
      <c r="E510" s="2" t="str">
        <f>MONTH(INDEX([1]Calculation!$H:$H,ROW()))&amp;"/"&amp;DAY(INDEX([1]Calculation!$H:$H,ROW()))</f>
        <v>8/29</v>
      </c>
      <c r="F510" s="12">
        <f>ROUND(INDEX([1]Calculation!AK:AK,ROW()),1)</f>
        <v>2</v>
      </c>
      <c r="G510" s="8">
        <f>ROUND(INDEX([1]Calculation!K:K,ROW()),0)</f>
        <v>22</v>
      </c>
      <c r="H510" s="8">
        <f>ROUND(INDEX([1]Calculation!L:L,ROW()),0)</f>
        <v>0</v>
      </c>
      <c r="I510" s="8">
        <f>ROUND(INDEX([1]Calculation!M:M,ROW()),0)</f>
        <v>3</v>
      </c>
      <c r="J510" s="8">
        <f>ROUND(INDEX([1]Calculation!N:N,ROW()),0)</f>
        <v>3</v>
      </c>
      <c r="K510" s="8">
        <f>ROUND(INDEX([1]Calculation!O:O,ROW()),0)</f>
        <v>2</v>
      </c>
      <c r="L510" s="8">
        <f>ROUND(INDEX([1]Calculation!P:P,ROW()),0)</f>
        <v>19</v>
      </c>
      <c r="M510" s="8">
        <f>ROUND(INDEX([1]Calculation!Q:Q,ROW()),0)</f>
        <v>0</v>
      </c>
      <c r="N510" s="8">
        <f>ROUND(INDEX([1]Calculation!R:R,ROW()),0)</f>
        <v>14</v>
      </c>
      <c r="O510" s="8">
        <f>ROUND(INDEX([1]Calculation!S:S,ROW()),0)</f>
        <v>2</v>
      </c>
    </row>
    <row r="511" spans="1:15">
      <c r="A511" t="str">
        <f>INDEX([1]Calculation!$E:$E,ROW())</f>
        <v>Wisconsin</v>
      </c>
      <c r="B511" t="str">
        <f>INDEX([1]Calculation!$C:$C,ROW())</f>
        <v>Marquette University Law School</v>
      </c>
      <c r="C511" t="str">
        <f>IF(INDEX([1]Calculation!$F:$F,ROW())=0,"-",INDEX([1]Calculation!$F:$F,ROW()))</f>
        <v>A/B</v>
      </c>
      <c r="D511" t="str">
        <f>INDEX([1]Calculation!$I:$I,ROW())&amp;"  "&amp;INDEX([1]Calculation!$J:$J,ROW())</f>
        <v>444  rv</v>
      </c>
      <c r="E511" s="2" t="str">
        <f>MONTH(INDEX([1]Calculation!$H:$H,ROW()))&amp;"/"&amp;DAY(INDEX([1]Calculation!$H:$H,ROW()))</f>
        <v>8/29</v>
      </c>
      <c r="F511" s="12">
        <f>ROUND(INDEX([1]Calculation!AK:AK,ROW()),1)</f>
        <v>0</v>
      </c>
      <c r="G511" s="8">
        <f>ROUND(INDEX([1]Calculation!K:K,ROW()),0)</f>
        <v>28</v>
      </c>
      <c r="H511" s="8">
        <f>ROUND(INDEX([1]Calculation!L:L,ROW()),0)</f>
        <v>0</v>
      </c>
      <c r="I511" s="8">
        <f>ROUND(INDEX([1]Calculation!M:M,ROW()),0)</f>
        <v>1</v>
      </c>
      <c r="J511" s="8">
        <f>ROUND(INDEX([1]Calculation!N:N,ROW()),0)</f>
        <v>6</v>
      </c>
      <c r="K511" s="8">
        <f>ROUND(INDEX([1]Calculation!O:O,ROW()),0)</f>
        <v>1</v>
      </c>
      <c r="L511" s="8">
        <f>ROUND(INDEX([1]Calculation!P:P,ROW()),0)</f>
        <v>20</v>
      </c>
      <c r="M511" s="8">
        <f>ROUND(INDEX([1]Calculation!Q:Q,ROW()),0)</f>
        <v>1</v>
      </c>
      <c r="N511" s="8">
        <f>ROUND(INDEX([1]Calculation!R:R,ROW()),0)</f>
        <v>17</v>
      </c>
      <c r="O511" s="8">
        <f>ROUND(INDEX([1]Calculation!S:S,ROW()),0)</f>
        <v>2</v>
      </c>
    </row>
    <row r="512" spans="1:15">
      <c r="A512" t="str">
        <f>INDEX([1]Calculation!$E:$E,ROW())</f>
        <v>US</v>
      </c>
      <c r="B512" t="str">
        <f>INDEX([1]Calculation!$C:$C,ROW())</f>
        <v>Harris Insights &amp; Analytics</v>
      </c>
      <c r="C512" t="str">
        <f>IF(INDEX([1]Calculation!$F:$F,ROW())=0,"-",INDEX([1]Calculation!$F:$F,ROW()))</f>
        <v>C+</v>
      </c>
      <c r="D512" t="str">
        <f>INDEX([1]Calculation!$I:$I,ROW())&amp;"  "&amp;INDEX([1]Calculation!$J:$J,ROW())</f>
        <v>809  lv</v>
      </c>
      <c r="E512" s="2" t="str">
        <f>MONTH(INDEX([1]Calculation!$H:$H,ROW()))&amp;"/"&amp;DAY(INDEX([1]Calculation!$H:$H,ROW()))</f>
        <v>8/29</v>
      </c>
      <c r="F512" s="12">
        <f>ROUND(INDEX([1]Calculation!AK:AK,ROW()),1)</f>
        <v>0</v>
      </c>
      <c r="G512" s="8">
        <f>ROUND(INDEX([1]Calculation!K:K,ROW()),0)</f>
        <v>37</v>
      </c>
      <c r="H512" s="8">
        <f>ROUND(INDEX([1]Calculation!L:L,ROW()),0)</f>
        <v>0</v>
      </c>
      <c r="I512" s="8">
        <f>ROUND(INDEX([1]Calculation!M:M,ROW()),0)</f>
        <v>3</v>
      </c>
      <c r="J512" s="8">
        <f>ROUND(INDEX([1]Calculation!N:N,ROW()),0)</f>
        <v>4</v>
      </c>
      <c r="K512" s="8">
        <f>ROUND(INDEX([1]Calculation!O:O,ROW()),0)</f>
        <v>1</v>
      </c>
      <c r="L512" s="8">
        <f>ROUND(INDEX([1]Calculation!P:P,ROW()),0)</f>
        <v>13</v>
      </c>
      <c r="M512" s="8">
        <f>ROUND(INDEX([1]Calculation!Q:Q,ROW()),0)</f>
        <v>1</v>
      </c>
      <c r="N512" s="8">
        <f>ROUND(INDEX([1]Calculation!R:R,ROW()),0)</f>
        <v>13</v>
      </c>
      <c r="O512" s="8">
        <f>ROUND(INDEX([1]Calculation!S:S,ROW()),0)</f>
        <v>1</v>
      </c>
    </row>
    <row r="513" spans="1:15">
      <c r="A513" t="str">
        <f>INDEX([1]Calculation!$E:$E,ROW())</f>
        <v>US</v>
      </c>
      <c r="B513" t="str">
        <f>INDEX([1]Calculation!$C:$C,ROW())</f>
        <v>Harris Insights &amp; Analytics</v>
      </c>
      <c r="C513" t="str">
        <f>IF(INDEX([1]Calculation!$F:$F,ROW())=0,"-",INDEX([1]Calculation!$F:$F,ROW()))</f>
        <v>C+</v>
      </c>
      <c r="D513" t="str">
        <f>INDEX([1]Calculation!$I:$I,ROW())&amp;"  "&amp;INDEX([1]Calculation!$J:$J,ROW())</f>
        <v>1330  rv</v>
      </c>
      <c r="E513" s="2" t="str">
        <f>MONTH(INDEX([1]Calculation!$H:$H,ROW()))&amp;"/"&amp;DAY(INDEX([1]Calculation!$H:$H,ROW()))</f>
        <v>8/29</v>
      </c>
      <c r="F513" s="12">
        <f>ROUND(INDEX([1]Calculation!AK:AK,ROW()),1)</f>
        <v>0</v>
      </c>
      <c r="G513" s="8">
        <f>ROUND(INDEX([1]Calculation!K:K,ROW()),0)</f>
        <v>32</v>
      </c>
      <c r="H513" s="8">
        <f>ROUND(INDEX([1]Calculation!L:L,ROW()),0)</f>
        <v>0</v>
      </c>
      <c r="I513" s="8">
        <f>ROUND(INDEX([1]Calculation!M:M,ROW()),0)</f>
        <v>3</v>
      </c>
      <c r="J513" s="8">
        <f>ROUND(INDEX([1]Calculation!N:N,ROW()),0)</f>
        <v>3</v>
      </c>
      <c r="K513" s="8">
        <f>ROUND(INDEX([1]Calculation!O:O,ROW()),0)</f>
        <v>1</v>
      </c>
      <c r="L513" s="8">
        <f>ROUND(INDEX([1]Calculation!P:P,ROW()),0)</f>
        <v>14</v>
      </c>
      <c r="M513" s="8">
        <f>ROUND(INDEX([1]Calculation!Q:Q,ROW()),0)</f>
        <v>1</v>
      </c>
      <c r="N513" s="8">
        <f>ROUND(INDEX([1]Calculation!R:R,ROW()),0)</f>
        <v>11</v>
      </c>
      <c r="O513" s="8">
        <f>ROUND(INDEX([1]Calculation!S:S,ROW()),0)</f>
        <v>2</v>
      </c>
    </row>
    <row r="514" spans="1:15">
      <c r="A514" t="str">
        <f>INDEX([1]Calculation!$E:$E,ROW())</f>
        <v>US</v>
      </c>
      <c r="B514" t="str">
        <f>INDEX([1]Calculation!$C:$C,ROW())</f>
        <v>Harris Insights &amp; Analytics</v>
      </c>
      <c r="C514" t="str">
        <f>IF(INDEX([1]Calculation!$F:$F,ROW())=0,"-",INDEX([1]Calculation!$F:$F,ROW()))</f>
        <v>C+</v>
      </c>
      <c r="D514" t="str">
        <f>INDEX([1]Calculation!$I:$I,ROW())&amp;"  "&amp;INDEX([1]Calculation!$J:$J,ROW())</f>
        <v>985  rv</v>
      </c>
      <c r="E514" s="2" t="str">
        <f>MONTH(INDEX([1]Calculation!$H:$H,ROW()))&amp;"/"&amp;DAY(INDEX([1]Calculation!$H:$H,ROW()))</f>
        <v>8/28</v>
      </c>
      <c r="F514" s="12">
        <f>ROUND(INDEX([1]Calculation!AK:AK,ROW()),1)</f>
        <v>0</v>
      </c>
      <c r="G514" s="8">
        <f>ROUND(INDEX([1]Calculation!K:K,ROW()),0)</f>
        <v>32</v>
      </c>
      <c r="H514" s="8">
        <f>ROUND(INDEX([1]Calculation!L:L,ROW()),0)</f>
        <v>0</v>
      </c>
      <c r="I514" s="8">
        <f>ROUND(INDEX([1]Calculation!M:M,ROW()),0)</f>
        <v>3</v>
      </c>
      <c r="J514" s="8">
        <f>ROUND(INDEX([1]Calculation!N:N,ROW()),0)</f>
        <v>4</v>
      </c>
      <c r="K514" s="8">
        <f>ROUND(INDEX([1]Calculation!O:O,ROW()),0)</f>
        <v>1</v>
      </c>
      <c r="L514" s="8">
        <f>ROUND(INDEX([1]Calculation!P:P,ROW()),0)</f>
        <v>16</v>
      </c>
      <c r="M514" s="8">
        <f>ROUND(INDEX([1]Calculation!Q:Q,ROW()),0)</f>
        <v>1</v>
      </c>
      <c r="N514" s="8">
        <f>ROUND(INDEX([1]Calculation!R:R,ROW()),0)</f>
        <v>13</v>
      </c>
      <c r="O514" s="8">
        <f>ROUND(INDEX([1]Calculation!S:S,ROW()),0)</f>
        <v>2</v>
      </c>
    </row>
    <row r="515" spans="1:15">
      <c r="A515" t="str">
        <f>INDEX([1]Calculation!$E:$E,ROW())</f>
        <v>US</v>
      </c>
      <c r="B515" t="str">
        <f>INDEX([1]Calculation!$C:$C,ROW())</f>
        <v>Harris Insights &amp; Analytics</v>
      </c>
      <c r="C515" t="str">
        <f>IF(INDEX([1]Calculation!$F:$F,ROW())=0,"-",INDEX([1]Calculation!$F:$F,ROW()))</f>
        <v>C+</v>
      </c>
      <c r="D515" t="str">
        <f>INDEX([1]Calculation!$I:$I,ROW())&amp;"  "&amp;INDEX([1]Calculation!$J:$J,ROW())</f>
        <v>813  lv</v>
      </c>
      <c r="E515" s="2" t="str">
        <f>MONTH(INDEX([1]Calculation!$H:$H,ROW()))&amp;"/"&amp;DAY(INDEX([1]Calculation!$H:$H,ROW()))</f>
        <v>8/28</v>
      </c>
      <c r="F515" s="12">
        <f>ROUND(INDEX([1]Calculation!AK:AK,ROW()),1)</f>
        <v>0</v>
      </c>
      <c r="G515" s="8">
        <f>ROUND(INDEX([1]Calculation!K:K,ROW()),0)</f>
        <v>38</v>
      </c>
      <c r="H515" s="8">
        <f>ROUND(INDEX([1]Calculation!L:L,ROW()),0)</f>
        <v>0</v>
      </c>
      <c r="I515" s="8">
        <f>ROUND(INDEX([1]Calculation!M:M,ROW()),0)</f>
        <v>3</v>
      </c>
      <c r="J515" s="8">
        <f>ROUND(INDEX([1]Calculation!N:N,ROW()),0)</f>
        <v>4</v>
      </c>
      <c r="K515" s="8">
        <f>ROUND(INDEX([1]Calculation!O:O,ROW()),0)</f>
        <v>1</v>
      </c>
      <c r="L515" s="8">
        <f>ROUND(INDEX([1]Calculation!P:P,ROW()),0)</f>
        <v>13</v>
      </c>
      <c r="M515" s="8">
        <f>ROUND(INDEX([1]Calculation!Q:Q,ROW()),0)</f>
        <v>1</v>
      </c>
      <c r="N515" s="8">
        <f>ROUND(INDEX([1]Calculation!R:R,ROW()),0)</f>
        <v>13</v>
      </c>
      <c r="O515" s="8">
        <f>ROUND(INDEX([1]Calculation!S:S,ROW()),0)</f>
        <v>2</v>
      </c>
    </row>
    <row r="516" spans="1:15">
      <c r="A516" t="str">
        <f>INDEX([1]Calculation!$E:$E,ROW())</f>
        <v>US</v>
      </c>
      <c r="B516" t="str">
        <f>INDEX([1]Calculation!$C:$C,ROW())</f>
        <v>Harris Insights &amp; Analytics</v>
      </c>
      <c r="C516" t="str">
        <f>IF(INDEX([1]Calculation!$F:$F,ROW())=0,"-",INDEX([1]Calculation!$F:$F,ROW()))</f>
        <v>C+</v>
      </c>
      <c r="D516" t="str">
        <f>INDEX([1]Calculation!$I:$I,ROW())&amp;"  "&amp;INDEX([1]Calculation!$J:$J,ROW())</f>
        <v>1331  rv</v>
      </c>
      <c r="E516" s="2" t="str">
        <f>MONTH(INDEX([1]Calculation!$H:$H,ROW()))&amp;"/"&amp;DAY(INDEX([1]Calculation!$H:$H,ROW()))</f>
        <v>8/28</v>
      </c>
      <c r="F516" s="12">
        <f>ROUND(INDEX([1]Calculation!AK:AK,ROW()),1)</f>
        <v>0</v>
      </c>
      <c r="G516" s="8">
        <f>ROUND(INDEX([1]Calculation!K:K,ROW()),0)</f>
        <v>33</v>
      </c>
      <c r="H516" s="8">
        <f>ROUND(INDEX([1]Calculation!L:L,ROW()),0)</f>
        <v>0</v>
      </c>
      <c r="I516" s="8">
        <f>ROUND(INDEX([1]Calculation!M:M,ROW()),0)</f>
        <v>3</v>
      </c>
      <c r="J516" s="8">
        <f>ROUND(INDEX([1]Calculation!N:N,ROW()),0)</f>
        <v>4</v>
      </c>
      <c r="K516" s="8">
        <f>ROUND(INDEX([1]Calculation!O:O,ROW()),0)</f>
        <v>1</v>
      </c>
      <c r="L516" s="8">
        <f>ROUND(INDEX([1]Calculation!P:P,ROW()),0)</f>
        <v>14</v>
      </c>
      <c r="M516" s="8">
        <f>ROUND(INDEX([1]Calculation!Q:Q,ROW()),0)</f>
        <v>1</v>
      </c>
      <c r="N516" s="8">
        <f>ROUND(INDEX([1]Calculation!R:R,ROW()),0)</f>
        <v>11</v>
      </c>
      <c r="O516" s="8">
        <f>ROUND(INDEX([1]Calculation!S:S,ROW()),0)</f>
        <v>2</v>
      </c>
    </row>
    <row r="517" spans="1:15">
      <c r="A517" t="str">
        <f>INDEX([1]Calculation!$E:$E,ROW())</f>
        <v>US</v>
      </c>
      <c r="B517" t="str">
        <f>INDEX([1]Calculation!$C:$C,ROW())</f>
        <v>YouGov</v>
      </c>
      <c r="C517" t="str">
        <f>IF(INDEX([1]Calculation!$F:$F,ROW())=0,"-",INDEX([1]Calculation!$F:$F,ROW()))</f>
        <v>B-</v>
      </c>
      <c r="D517" t="str">
        <f>INDEX([1]Calculation!$I:$I,ROW())&amp;"  "&amp;INDEX([1]Calculation!$J:$J,ROW())</f>
        <v>570  lv</v>
      </c>
      <c r="E517" s="2" t="str">
        <f>MONTH(INDEX([1]Calculation!$H:$H,ROW()))&amp;"/"&amp;DAY(INDEX([1]Calculation!$H:$H,ROW()))</f>
        <v>8/27</v>
      </c>
      <c r="F517" s="12">
        <f>ROUND(INDEX([1]Calculation!AK:AK,ROW()),1)</f>
        <v>0</v>
      </c>
      <c r="G517" s="8">
        <f>ROUND(INDEX([1]Calculation!K:K,ROW()),0)</f>
        <v>24</v>
      </c>
      <c r="H517" s="8">
        <f>ROUND(INDEX([1]Calculation!L:L,ROW()),0)</f>
        <v>0</v>
      </c>
      <c r="I517" s="8">
        <f>ROUND(INDEX([1]Calculation!M:M,ROW()),0)</f>
        <v>1</v>
      </c>
      <c r="J517" s="8">
        <f>ROUND(INDEX([1]Calculation!N:N,ROW()),0)</f>
        <v>5</v>
      </c>
      <c r="K517" s="8">
        <f>ROUND(INDEX([1]Calculation!O:O,ROW()),0)</f>
        <v>1</v>
      </c>
      <c r="L517" s="8">
        <f>ROUND(INDEX([1]Calculation!P:P,ROW()),0)</f>
        <v>14</v>
      </c>
      <c r="M517" s="8">
        <f>ROUND(INDEX([1]Calculation!Q:Q,ROW()),0)</f>
        <v>1</v>
      </c>
      <c r="N517" s="8">
        <f>ROUND(INDEX([1]Calculation!R:R,ROW()),0)</f>
        <v>20</v>
      </c>
      <c r="O517" s="8">
        <f>ROUND(INDEX([1]Calculation!S:S,ROW()),0)</f>
        <v>2</v>
      </c>
    </row>
    <row r="518" spans="1:15">
      <c r="A518" t="str">
        <f>INDEX([1]Calculation!$E:$E,ROW())</f>
        <v>US</v>
      </c>
      <c r="B518" t="str">
        <f>INDEX([1]Calculation!$C:$C,ROW())</f>
        <v>Harris Insights &amp; Analytics</v>
      </c>
      <c r="C518" t="str">
        <f>IF(INDEX([1]Calculation!$F:$F,ROW())=0,"-",INDEX([1]Calculation!$F:$F,ROW()))</f>
        <v>C+</v>
      </c>
      <c r="D518" t="str">
        <f>INDEX([1]Calculation!$I:$I,ROW())&amp;"  "&amp;INDEX([1]Calculation!$J:$J,ROW())</f>
        <v>775  lv</v>
      </c>
      <c r="E518" s="2" t="str">
        <f>MONTH(INDEX([1]Calculation!$H:$H,ROW()))&amp;"/"&amp;DAY(INDEX([1]Calculation!$H:$H,ROW()))</f>
        <v>8/27</v>
      </c>
      <c r="F518" s="12">
        <f>ROUND(INDEX([1]Calculation!AK:AK,ROW()),1)</f>
        <v>0</v>
      </c>
      <c r="G518" s="8">
        <f>ROUND(INDEX([1]Calculation!K:K,ROW()),0)</f>
        <v>37</v>
      </c>
      <c r="H518" s="8">
        <f>ROUND(INDEX([1]Calculation!L:L,ROW()),0)</f>
        <v>0</v>
      </c>
      <c r="I518" s="8">
        <f>ROUND(INDEX([1]Calculation!M:M,ROW()),0)</f>
        <v>3</v>
      </c>
      <c r="J518" s="8">
        <f>ROUND(INDEX([1]Calculation!N:N,ROW()),0)</f>
        <v>4</v>
      </c>
      <c r="K518" s="8">
        <f>ROUND(INDEX([1]Calculation!O:O,ROW()),0)</f>
        <v>1</v>
      </c>
      <c r="L518" s="8">
        <f>ROUND(INDEX([1]Calculation!P:P,ROW()),0)</f>
        <v>13</v>
      </c>
      <c r="M518" s="8">
        <f>ROUND(INDEX([1]Calculation!Q:Q,ROW()),0)</f>
        <v>2</v>
      </c>
      <c r="N518" s="8">
        <f>ROUND(INDEX([1]Calculation!R:R,ROW()),0)</f>
        <v>13</v>
      </c>
      <c r="O518" s="8">
        <f>ROUND(INDEX([1]Calculation!S:S,ROW()),0)</f>
        <v>2</v>
      </c>
    </row>
    <row r="519" spans="1:15">
      <c r="A519" t="str">
        <f>INDEX([1]Calculation!$E:$E,ROW())</f>
        <v>US</v>
      </c>
      <c r="B519" t="str">
        <f>INDEX([1]Calculation!$C:$C,ROW())</f>
        <v>Harris Insights &amp; Analytics</v>
      </c>
      <c r="C519" t="str">
        <f>IF(INDEX([1]Calculation!$F:$F,ROW())=0,"-",INDEX([1]Calculation!$F:$F,ROW()))</f>
        <v>C+</v>
      </c>
      <c r="D519" t="str">
        <f>INDEX([1]Calculation!$I:$I,ROW())&amp;"  "&amp;INDEX([1]Calculation!$J:$J,ROW())</f>
        <v>1318  rv</v>
      </c>
      <c r="E519" s="2" t="str">
        <f>MONTH(INDEX([1]Calculation!$H:$H,ROW()))&amp;"/"&amp;DAY(INDEX([1]Calculation!$H:$H,ROW()))</f>
        <v>8/27</v>
      </c>
      <c r="F519" s="12">
        <f>ROUND(INDEX([1]Calculation!AK:AK,ROW()),1)</f>
        <v>0</v>
      </c>
      <c r="G519" s="8">
        <f>ROUND(INDEX([1]Calculation!K:K,ROW()),0)</f>
        <v>32</v>
      </c>
      <c r="H519" s="8">
        <f>ROUND(INDEX([1]Calculation!L:L,ROW()),0)</f>
        <v>0</v>
      </c>
      <c r="I519" s="8">
        <f>ROUND(INDEX([1]Calculation!M:M,ROW()),0)</f>
        <v>3</v>
      </c>
      <c r="J519" s="8">
        <f>ROUND(INDEX([1]Calculation!N:N,ROW()),0)</f>
        <v>4</v>
      </c>
      <c r="K519" s="8">
        <f>ROUND(INDEX([1]Calculation!O:O,ROW()),0)</f>
        <v>1</v>
      </c>
      <c r="L519" s="8">
        <f>ROUND(INDEX([1]Calculation!P:P,ROW()),0)</f>
        <v>15</v>
      </c>
      <c r="M519" s="8">
        <f>ROUND(INDEX([1]Calculation!Q:Q,ROW()),0)</f>
        <v>2</v>
      </c>
      <c r="N519" s="8">
        <f>ROUND(INDEX([1]Calculation!R:R,ROW()),0)</f>
        <v>10</v>
      </c>
      <c r="O519" s="8">
        <f>ROUND(INDEX([1]Calculation!S:S,ROW()),0)</f>
        <v>2</v>
      </c>
    </row>
    <row r="520" spans="1:15">
      <c r="A520" t="str">
        <f>INDEX([1]Calculation!$E:$E,ROW())</f>
        <v>US</v>
      </c>
      <c r="B520" t="str">
        <f>INDEX([1]Calculation!$C:$C,ROW())</f>
        <v>Change Research</v>
      </c>
      <c r="C520" t="str">
        <f>IF(INDEX([1]Calculation!$F:$F,ROW())=0,"-",INDEX([1]Calculation!$F:$F,ROW()))</f>
        <v>C</v>
      </c>
      <c r="D520" t="str">
        <f>INDEX([1]Calculation!$I:$I,ROW())&amp;"  "&amp;INDEX([1]Calculation!$J:$J,ROW())</f>
        <v>874  lv</v>
      </c>
      <c r="E520" s="2" t="str">
        <f>MONTH(INDEX([1]Calculation!$H:$H,ROW()))&amp;"/"&amp;DAY(INDEX([1]Calculation!$H:$H,ROW()))</f>
        <v>8/26</v>
      </c>
      <c r="F520" s="12">
        <f>ROUND(INDEX([1]Calculation!AK:AK,ROW()),1)</f>
        <v>0.1</v>
      </c>
      <c r="G520" s="8">
        <f>ROUND(INDEX([1]Calculation!K:K,ROW()),0)</f>
        <v>19</v>
      </c>
      <c r="H520" s="8">
        <f>ROUND(INDEX([1]Calculation!L:L,ROW()),0)</f>
        <v>0</v>
      </c>
      <c r="I520" s="8">
        <f>ROUND(INDEX([1]Calculation!M:M,ROW()),0)</f>
        <v>3</v>
      </c>
      <c r="J520" s="8">
        <f>ROUND(INDEX([1]Calculation!N:N,ROW()),0)</f>
        <v>9</v>
      </c>
      <c r="K520" s="8">
        <f>ROUND(INDEX([1]Calculation!O:O,ROW()),0)</f>
        <v>1</v>
      </c>
      <c r="L520" s="8">
        <f>ROUND(INDEX([1]Calculation!P:P,ROW()),0)</f>
        <v>22</v>
      </c>
      <c r="M520" s="8">
        <f>ROUND(INDEX([1]Calculation!Q:Q,ROW()),0)</f>
        <v>1</v>
      </c>
      <c r="N520" s="8">
        <f>ROUND(INDEX([1]Calculation!R:R,ROW()),0)</f>
        <v>29</v>
      </c>
      <c r="O520" s="8">
        <f>ROUND(INDEX([1]Calculation!S:S,ROW()),0)</f>
        <v>2</v>
      </c>
    </row>
    <row r="521" spans="1:15">
      <c r="A521" t="str">
        <f>INDEX([1]Calculation!$E:$E,ROW())</f>
        <v>US</v>
      </c>
      <c r="B521" t="str">
        <f>INDEX([1]Calculation!$C:$C,ROW())</f>
        <v>Quinnipiac University</v>
      </c>
      <c r="C521" t="str">
        <f>IF(INDEX([1]Calculation!$F:$F,ROW())=0,"-",INDEX([1]Calculation!$F:$F,ROW()))</f>
        <v>B+</v>
      </c>
      <c r="D521" t="str">
        <f>INDEX([1]Calculation!$I:$I,ROW())&amp;"  "&amp;INDEX([1]Calculation!$J:$J,ROW())</f>
        <v>648  rv</v>
      </c>
      <c r="E521" s="2" t="str">
        <f>MONTH(INDEX([1]Calculation!$H:$H,ROW()))&amp;"/"&amp;DAY(INDEX([1]Calculation!$H:$H,ROW()))</f>
        <v>8/26</v>
      </c>
      <c r="F521" s="12">
        <f>ROUND(INDEX([1]Calculation!AK:AK,ROW()),1)</f>
        <v>0</v>
      </c>
      <c r="G521" s="8">
        <f>ROUND(INDEX([1]Calculation!K:K,ROW()),0)</f>
        <v>32</v>
      </c>
      <c r="H521" s="8">
        <f>ROUND(INDEX([1]Calculation!L:L,ROW()),0)</f>
        <v>0</v>
      </c>
      <c r="I521" s="8">
        <f>ROUND(INDEX([1]Calculation!M:M,ROW()),0)</f>
        <v>1</v>
      </c>
      <c r="J521" s="8">
        <f>ROUND(INDEX([1]Calculation!N:N,ROW()),0)</f>
        <v>5</v>
      </c>
      <c r="K521" s="8">
        <f>ROUND(INDEX([1]Calculation!O:O,ROW()),0)</f>
        <v>1</v>
      </c>
      <c r="L521" s="8">
        <f>ROUND(INDEX([1]Calculation!P:P,ROW()),0)</f>
        <v>15</v>
      </c>
      <c r="M521" s="8">
        <f>ROUND(INDEX([1]Calculation!Q:Q,ROW()),0)</f>
        <v>0</v>
      </c>
      <c r="N521" s="8">
        <f>ROUND(INDEX([1]Calculation!R:R,ROW()),0)</f>
        <v>19</v>
      </c>
      <c r="O521" s="8">
        <f>ROUND(INDEX([1]Calculation!S:S,ROW()),0)</f>
        <v>3</v>
      </c>
    </row>
    <row r="522" spans="1:15">
      <c r="A522" t="str">
        <f>INDEX([1]Calculation!$E:$E,ROW())</f>
        <v>US</v>
      </c>
      <c r="B522" t="str">
        <f>INDEX([1]Calculation!$C:$C,ROW())</f>
        <v>Emerson College</v>
      </c>
      <c r="C522" t="str">
        <f>IF(INDEX([1]Calculation!$F:$F,ROW())=0,"-",INDEX([1]Calculation!$F:$F,ROW()))</f>
        <v>A-</v>
      </c>
      <c r="D522" t="str">
        <f>INDEX([1]Calculation!$I:$I,ROW())&amp;"  "&amp;INDEX([1]Calculation!$J:$J,ROW())</f>
        <v>627  lv</v>
      </c>
      <c r="E522" s="2" t="str">
        <f>MONTH(INDEX([1]Calculation!$H:$H,ROW()))&amp;"/"&amp;DAY(INDEX([1]Calculation!$H:$H,ROW()))</f>
        <v>8/26</v>
      </c>
      <c r="F522" s="12">
        <f>ROUND(INDEX([1]Calculation!AK:AK,ROW()),1)</f>
        <v>0</v>
      </c>
      <c r="G522" s="8">
        <f>ROUND(INDEX([1]Calculation!K:K,ROW()),0)</f>
        <v>31</v>
      </c>
      <c r="H522" s="8">
        <f>ROUND(INDEX([1]Calculation!L:L,ROW()),0)</f>
        <v>0</v>
      </c>
      <c r="I522" s="8">
        <f>ROUND(INDEX([1]Calculation!M:M,ROW()),0)</f>
        <v>3</v>
      </c>
      <c r="J522" s="8">
        <f>ROUND(INDEX([1]Calculation!N:N,ROW()),0)</f>
        <v>3</v>
      </c>
      <c r="K522" s="8">
        <f>ROUND(INDEX([1]Calculation!O:O,ROW()),0)</f>
        <v>1</v>
      </c>
      <c r="L522" s="8">
        <f>ROUND(INDEX([1]Calculation!P:P,ROW()),0)</f>
        <v>24</v>
      </c>
      <c r="M522" s="8">
        <f>ROUND(INDEX([1]Calculation!Q:Q,ROW()),0)</f>
        <v>0</v>
      </c>
      <c r="N522" s="8">
        <f>ROUND(INDEX([1]Calculation!R:R,ROW()),0)</f>
        <v>15</v>
      </c>
      <c r="O522" s="8">
        <f>ROUND(INDEX([1]Calculation!S:S,ROW()),0)</f>
        <v>4</v>
      </c>
    </row>
    <row r="523" spans="1:15">
      <c r="A523" t="str">
        <f>INDEX([1]Calculation!$E:$E,ROW())</f>
        <v>US</v>
      </c>
      <c r="B523" t="str">
        <f>INDEX([1]Calculation!$C:$C,ROW())</f>
        <v>Harris Insights &amp; Analytics</v>
      </c>
      <c r="C523" t="str">
        <f>IF(INDEX([1]Calculation!$F:$F,ROW())=0,"-",INDEX([1]Calculation!$F:$F,ROW()))</f>
        <v>C+</v>
      </c>
      <c r="D523" t="str">
        <f>INDEX([1]Calculation!$I:$I,ROW())&amp;"  "&amp;INDEX([1]Calculation!$J:$J,ROW())</f>
        <v>786  lv</v>
      </c>
      <c r="E523" s="2" t="str">
        <f>MONTH(INDEX([1]Calculation!$H:$H,ROW()))&amp;"/"&amp;DAY(INDEX([1]Calculation!$H:$H,ROW()))</f>
        <v>8/26</v>
      </c>
      <c r="F523" s="12">
        <f>ROUND(INDEX([1]Calculation!AK:AK,ROW()),1)</f>
        <v>0</v>
      </c>
      <c r="G523" s="8">
        <f>ROUND(INDEX([1]Calculation!K:K,ROW()),0)</f>
        <v>36</v>
      </c>
      <c r="H523" s="8">
        <f>ROUND(INDEX([1]Calculation!L:L,ROW()),0)</f>
        <v>0</v>
      </c>
      <c r="I523" s="8">
        <f>ROUND(INDEX([1]Calculation!M:M,ROW()),0)</f>
        <v>3</v>
      </c>
      <c r="J523" s="8">
        <f>ROUND(INDEX([1]Calculation!N:N,ROW()),0)</f>
        <v>5</v>
      </c>
      <c r="K523" s="8">
        <f>ROUND(INDEX([1]Calculation!O:O,ROW()),0)</f>
        <v>1</v>
      </c>
      <c r="L523" s="8">
        <f>ROUND(INDEX([1]Calculation!P:P,ROW()),0)</f>
        <v>14</v>
      </c>
      <c r="M523" s="8">
        <f>ROUND(INDEX([1]Calculation!Q:Q,ROW()),0)</f>
        <v>1</v>
      </c>
      <c r="N523" s="8">
        <f>ROUND(INDEX([1]Calculation!R:R,ROW()),0)</f>
        <v>14</v>
      </c>
      <c r="O523" s="8">
        <f>ROUND(INDEX([1]Calculation!S:S,ROW()),0)</f>
        <v>2</v>
      </c>
    </row>
    <row r="524" spans="1:15">
      <c r="A524" t="str">
        <f>INDEX([1]Calculation!$E:$E,ROW())</f>
        <v>US</v>
      </c>
      <c r="B524" t="str">
        <f>INDEX([1]Calculation!$C:$C,ROW())</f>
        <v>Harris Insights &amp; Analytics</v>
      </c>
      <c r="C524" t="str">
        <f>IF(INDEX([1]Calculation!$F:$F,ROW())=0,"-",INDEX([1]Calculation!$F:$F,ROW()))</f>
        <v>C+</v>
      </c>
      <c r="D524" t="str">
        <f>INDEX([1]Calculation!$I:$I,ROW())&amp;"  "&amp;INDEX([1]Calculation!$J:$J,ROW())</f>
        <v>1341  rv</v>
      </c>
      <c r="E524" s="2" t="str">
        <f>MONTH(INDEX([1]Calculation!$H:$H,ROW()))&amp;"/"&amp;DAY(INDEX([1]Calculation!$H:$H,ROW()))</f>
        <v>8/26</v>
      </c>
      <c r="F524" s="12">
        <f>ROUND(INDEX([1]Calculation!AK:AK,ROW()),1)</f>
        <v>0</v>
      </c>
      <c r="G524" s="8">
        <f>ROUND(INDEX([1]Calculation!K:K,ROW()),0)</f>
        <v>31</v>
      </c>
      <c r="H524" s="8">
        <f>ROUND(INDEX([1]Calculation!L:L,ROW()),0)</f>
        <v>0</v>
      </c>
      <c r="I524" s="8">
        <f>ROUND(INDEX([1]Calculation!M:M,ROW()),0)</f>
        <v>3</v>
      </c>
      <c r="J524" s="8">
        <f>ROUND(INDEX([1]Calculation!N:N,ROW()),0)</f>
        <v>4</v>
      </c>
      <c r="K524" s="8">
        <f>ROUND(INDEX([1]Calculation!O:O,ROW()),0)</f>
        <v>1</v>
      </c>
      <c r="L524" s="8">
        <f>ROUND(INDEX([1]Calculation!P:P,ROW()),0)</f>
        <v>16</v>
      </c>
      <c r="M524" s="8">
        <f>ROUND(INDEX([1]Calculation!Q:Q,ROW()),0)</f>
        <v>1</v>
      </c>
      <c r="N524" s="8">
        <f>ROUND(INDEX([1]Calculation!R:R,ROW()),0)</f>
        <v>10</v>
      </c>
      <c r="O524" s="8">
        <f>ROUND(INDEX([1]Calculation!S:S,ROW()),0)</f>
        <v>3</v>
      </c>
    </row>
    <row r="525" spans="1:15">
      <c r="A525" t="str">
        <f>INDEX([1]Calculation!$E:$E,ROW())</f>
        <v>Texas</v>
      </c>
      <c r="B525" t="str">
        <f>INDEX([1]Calculation!$C:$C,ROW())</f>
        <v>Climate Nexus</v>
      </c>
      <c r="C525" t="str">
        <f>IF(INDEX([1]Calculation!$F:$F,ROW())=0,"-",INDEX([1]Calculation!$F:$F,ROW()))</f>
        <v>-</v>
      </c>
      <c r="D525" t="str">
        <f>INDEX([1]Calculation!$I:$I,ROW())&amp;"  "&amp;INDEX([1]Calculation!$J:$J,ROW())</f>
        <v>639  lv</v>
      </c>
      <c r="E525" s="2" t="str">
        <f>MONTH(INDEX([1]Calculation!$H:$H,ROW()))&amp;"/"&amp;DAY(INDEX([1]Calculation!$H:$H,ROW()))</f>
        <v>8/25</v>
      </c>
      <c r="F525" s="12">
        <f>ROUND(INDEX([1]Calculation!AK:AK,ROW()),1)</f>
        <v>1.9</v>
      </c>
      <c r="G525" s="8">
        <f>ROUND(INDEX([1]Calculation!K:K,ROW()),0)</f>
        <v>24</v>
      </c>
      <c r="H525" s="8">
        <f>ROUND(INDEX([1]Calculation!L:L,ROW()),0)</f>
        <v>0</v>
      </c>
      <c r="I525" s="8">
        <f>ROUND(INDEX([1]Calculation!M:M,ROW()),0)</f>
        <v>2</v>
      </c>
      <c r="J525" s="8">
        <f>ROUND(INDEX([1]Calculation!N:N,ROW()),0)</f>
        <v>3</v>
      </c>
      <c r="K525" s="8">
        <f>ROUND(INDEX([1]Calculation!O:O,ROW()),0)</f>
        <v>0</v>
      </c>
      <c r="L525" s="8">
        <f>ROUND(INDEX([1]Calculation!P:P,ROW()),0)</f>
        <v>12</v>
      </c>
      <c r="M525" s="8">
        <f>ROUND(INDEX([1]Calculation!Q:Q,ROW()),0)</f>
        <v>1</v>
      </c>
      <c r="N525" s="8">
        <f>ROUND(INDEX([1]Calculation!R:R,ROW()),0)</f>
        <v>12</v>
      </c>
      <c r="O525" s="8">
        <f>ROUND(INDEX([1]Calculation!S:S,ROW()),0)</f>
        <v>1</v>
      </c>
    </row>
    <row r="526" spans="1:15">
      <c r="A526" t="str">
        <f>INDEX([1]Calculation!$E:$E,ROW())</f>
        <v>Texas</v>
      </c>
      <c r="B526" t="str">
        <f>INDEX([1]Calculation!$C:$C,ROW())</f>
        <v>Texas Lyceum</v>
      </c>
      <c r="C526" t="str">
        <f>IF(INDEX([1]Calculation!$F:$F,ROW())=0,"-",INDEX([1]Calculation!$F:$F,ROW()))</f>
        <v>-</v>
      </c>
      <c r="D526" t="str">
        <f>INDEX([1]Calculation!$I:$I,ROW())&amp;"  "&amp;INDEX([1]Calculation!$J:$J,ROW())</f>
        <v>358  lv</v>
      </c>
      <c r="E526" s="2" t="str">
        <f>MONTH(INDEX([1]Calculation!$H:$H,ROW()))&amp;"/"&amp;DAY(INDEX([1]Calculation!$H:$H,ROW()))</f>
        <v>8/25</v>
      </c>
      <c r="F526" s="12">
        <f>ROUND(INDEX([1]Calculation!AK:AK,ROW()),1)</f>
        <v>0.2</v>
      </c>
      <c r="G526" s="8">
        <f>ROUND(INDEX([1]Calculation!K:K,ROW()),0)</f>
        <v>24</v>
      </c>
      <c r="H526" s="8">
        <f>ROUND(INDEX([1]Calculation!L:L,ROW()),0)</f>
        <v>0</v>
      </c>
      <c r="I526" s="8">
        <f>ROUND(INDEX([1]Calculation!M:M,ROW()),0)</f>
        <v>2</v>
      </c>
      <c r="J526" s="8">
        <f>ROUND(INDEX([1]Calculation!N:N,ROW()),0)</f>
        <v>3</v>
      </c>
      <c r="K526" s="8">
        <f>ROUND(INDEX([1]Calculation!O:O,ROW()),0)</f>
        <v>3</v>
      </c>
      <c r="L526" s="8">
        <f>ROUND(INDEX([1]Calculation!P:P,ROW()),0)</f>
        <v>13</v>
      </c>
      <c r="M526" s="8">
        <f>ROUND(INDEX([1]Calculation!Q:Q,ROW()),0)</f>
        <v>0</v>
      </c>
      <c r="N526" s="8">
        <f>ROUND(INDEX([1]Calculation!R:R,ROW()),0)</f>
        <v>15</v>
      </c>
      <c r="O526" s="8">
        <f>ROUND(INDEX([1]Calculation!S:S,ROW()),0)</f>
        <v>2</v>
      </c>
    </row>
    <row r="527" spans="1:15">
      <c r="A527" t="str">
        <f>INDEX([1]Calculation!$E:$E,ROW())</f>
        <v>US</v>
      </c>
      <c r="B527" t="str">
        <f>INDEX([1]Calculation!$C:$C,ROW())</f>
        <v>Suffolk University</v>
      </c>
      <c r="C527" t="str">
        <f>IF(INDEX([1]Calculation!$F:$F,ROW())=0,"-",INDEX([1]Calculation!$F:$F,ROW()))</f>
        <v>A-</v>
      </c>
      <c r="D527" t="str">
        <f>INDEX([1]Calculation!$I:$I,ROW())&amp;"  "&amp;INDEX([1]Calculation!$J:$J,ROW())</f>
        <v>424  lv</v>
      </c>
      <c r="E527" s="2" t="str">
        <f>MONTH(INDEX([1]Calculation!$H:$H,ROW()))&amp;"/"&amp;DAY(INDEX([1]Calculation!$H:$H,ROW()))</f>
        <v>8/25</v>
      </c>
      <c r="F527" s="12">
        <f>ROUND(INDEX([1]Calculation!AK:AK,ROW()),1)</f>
        <v>0.2</v>
      </c>
      <c r="G527" s="8">
        <f>ROUND(INDEX([1]Calculation!K:K,ROW()),0)</f>
        <v>32</v>
      </c>
      <c r="H527" s="8">
        <f>ROUND(INDEX([1]Calculation!L:L,ROW()),0)</f>
        <v>0</v>
      </c>
      <c r="I527" s="8">
        <f>ROUND(INDEX([1]Calculation!M:M,ROW()),0)</f>
        <v>2</v>
      </c>
      <c r="J527" s="8">
        <f>ROUND(INDEX([1]Calculation!N:N,ROW()),0)</f>
        <v>6</v>
      </c>
      <c r="K527" s="8">
        <f>ROUND(INDEX([1]Calculation!O:O,ROW()),0)</f>
        <v>0</v>
      </c>
      <c r="L527" s="8">
        <f>ROUND(INDEX([1]Calculation!P:P,ROW()),0)</f>
        <v>12</v>
      </c>
      <c r="M527" s="8">
        <f>ROUND(INDEX([1]Calculation!Q:Q,ROW()),0)</f>
        <v>0</v>
      </c>
      <c r="N527" s="8">
        <f>ROUND(INDEX([1]Calculation!R:R,ROW()),0)</f>
        <v>14</v>
      </c>
      <c r="O527" s="8">
        <f>ROUND(INDEX([1]Calculation!S:S,ROW()),0)</f>
        <v>3</v>
      </c>
    </row>
    <row r="528" spans="1:15">
      <c r="A528" t="str">
        <f>INDEX([1]Calculation!$E:$E,ROW())</f>
        <v>US</v>
      </c>
      <c r="B528" t="str">
        <f>INDEX([1]Calculation!$C:$C,ROW())</f>
        <v>Morning Consult</v>
      </c>
      <c r="C528" t="str">
        <f>IF(INDEX([1]Calculation!$F:$F,ROW())=0,"-",INDEX([1]Calculation!$F:$F,ROW()))</f>
        <v>B/C</v>
      </c>
      <c r="D528" t="str">
        <f>INDEX([1]Calculation!$I:$I,ROW())&amp;"  "&amp;INDEX([1]Calculation!$J:$J,ROW())</f>
        <v>17303  lv</v>
      </c>
      <c r="E528" s="2" t="str">
        <f>MONTH(INDEX([1]Calculation!$H:$H,ROW()))&amp;"/"&amp;DAY(INDEX([1]Calculation!$H:$H,ROW()))</f>
        <v>8/25</v>
      </c>
      <c r="F528" s="12">
        <f>ROUND(INDEX([1]Calculation!AK:AK,ROW()),1)</f>
        <v>0</v>
      </c>
      <c r="G528" s="8">
        <f>ROUND(INDEX([1]Calculation!K:K,ROW()),0)</f>
        <v>33</v>
      </c>
      <c r="H528" s="8">
        <f>ROUND(INDEX([1]Calculation!L:L,ROW()),0)</f>
        <v>0</v>
      </c>
      <c r="I528" s="8">
        <f>ROUND(INDEX([1]Calculation!M:M,ROW()),0)</f>
        <v>3</v>
      </c>
      <c r="J528" s="8">
        <f>ROUND(INDEX([1]Calculation!N:N,ROW()),0)</f>
        <v>5</v>
      </c>
      <c r="K528" s="8">
        <f>ROUND(INDEX([1]Calculation!O:O,ROW()),0)</f>
        <v>1</v>
      </c>
      <c r="L528" s="8">
        <f>ROUND(INDEX([1]Calculation!P:P,ROW()),0)</f>
        <v>20</v>
      </c>
      <c r="M528" s="8">
        <f>ROUND(INDEX([1]Calculation!Q:Q,ROW()),0)</f>
        <v>1</v>
      </c>
      <c r="N528" s="8">
        <f>ROUND(INDEX([1]Calculation!R:R,ROW()),0)</f>
        <v>15</v>
      </c>
      <c r="O528" s="8">
        <f>ROUND(INDEX([1]Calculation!S:S,ROW()),0)</f>
        <v>2</v>
      </c>
    </row>
    <row r="529" spans="1:15">
      <c r="A529" t="str">
        <f>INDEX([1]Calculation!$E:$E,ROW())</f>
        <v>US</v>
      </c>
      <c r="B529" t="str">
        <f>INDEX([1]Calculation!$C:$C,ROW())</f>
        <v>Harris Insights &amp; Analytics</v>
      </c>
      <c r="C529" t="str">
        <f>IF(INDEX([1]Calculation!$F:$F,ROW())=0,"-",INDEX([1]Calculation!$F:$F,ROW()))</f>
        <v>C+</v>
      </c>
      <c r="D529" t="str">
        <f>INDEX([1]Calculation!$I:$I,ROW())&amp;"  "&amp;INDEX([1]Calculation!$J:$J,ROW())</f>
        <v>1350  rv</v>
      </c>
      <c r="E529" s="2" t="str">
        <f>MONTH(INDEX([1]Calculation!$H:$H,ROW()))&amp;"/"&amp;DAY(INDEX([1]Calculation!$H:$H,ROW()))</f>
        <v>8/25</v>
      </c>
      <c r="F529" s="12">
        <f>ROUND(INDEX([1]Calculation!AK:AK,ROW()),1)</f>
        <v>0</v>
      </c>
      <c r="G529" s="8">
        <f>ROUND(INDEX([1]Calculation!K:K,ROW()),0)</f>
        <v>29</v>
      </c>
      <c r="H529" s="8">
        <f>ROUND(INDEX([1]Calculation!L:L,ROW()),0)</f>
        <v>0</v>
      </c>
      <c r="I529" s="8">
        <f>ROUND(INDEX([1]Calculation!M:M,ROW()),0)</f>
        <v>2</v>
      </c>
      <c r="J529" s="8">
        <f>ROUND(INDEX([1]Calculation!N:N,ROW()),0)</f>
        <v>3</v>
      </c>
      <c r="K529" s="8">
        <f>ROUND(INDEX([1]Calculation!O:O,ROW()),0)</f>
        <v>1</v>
      </c>
      <c r="L529" s="8">
        <f>ROUND(INDEX([1]Calculation!P:P,ROW()),0)</f>
        <v>16</v>
      </c>
      <c r="M529" s="8">
        <f>ROUND(INDEX([1]Calculation!Q:Q,ROW()),0)</f>
        <v>1</v>
      </c>
      <c r="N529" s="8">
        <f>ROUND(INDEX([1]Calculation!R:R,ROW()),0)</f>
        <v>12</v>
      </c>
      <c r="O529" s="8">
        <f>ROUND(INDEX([1]Calculation!S:S,ROW()),0)</f>
        <v>2</v>
      </c>
    </row>
    <row r="530" spans="1:15">
      <c r="A530" t="str">
        <f>INDEX([1]Calculation!$E:$E,ROW())</f>
        <v>US</v>
      </c>
      <c r="B530" t="str">
        <f>INDEX([1]Calculation!$C:$C,ROW())</f>
        <v>Harris Insights &amp; Analytics</v>
      </c>
      <c r="C530" t="str">
        <f>IF(INDEX([1]Calculation!$F:$F,ROW())=0,"-",INDEX([1]Calculation!$F:$F,ROW()))</f>
        <v>C+</v>
      </c>
      <c r="D530" t="str">
        <f>INDEX([1]Calculation!$I:$I,ROW())&amp;"  "&amp;INDEX([1]Calculation!$J:$J,ROW())</f>
        <v>465  rv</v>
      </c>
      <c r="E530" s="2" t="str">
        <f>MONTH(INDEX([1]Calculation!$H:$H,ROW()))&amp;"/"&amp;DAY(INDEX([1]Calculation!$H:$H,ROW()))</f>
        <v>8/24</v>
      </c>
      <c r="F530" s="12">
        <f>ROUND(INDEX([1]Calculation!AK:AK,ROW()),1)</f>
        <v>0</v>
      </c>
      <c r="G530" s="8">
        <f>ROUND(INDEX([1]Calculation!K:K,ROW()),0)</f>
        <v>30</v>
      </c>
      <c r="H530" s="8">
        <f>ROUND(INDEX([1]Calculation!L:L,ROW()),0)</f>
        <v>0</v>
      </c>
      <c r="I530" s="8">
        <f>ROUND(INDEX([1]Calculation!M:M,ROW()),0)</f>
        <v>2</v>
      </c>
      <c r="J530" s="8">
        <f>ROUND(INDEX([1]Calculation!N:N,ROW()),0)</f>
        <v>4</v>
      </c>
      <c r="K530" s="8">
        <f>ROUND(INDEX([1]Calculation!O:O,ROW()),0)</f>
        <v>1</v>
      </c>
      <c r="L530" s="8">
        <f>ROUND(INDEX([1]Calculation!P:P,ROW()),0)</f>
        <v>17</v>
      </c>
      <c r="M530" s="8">
        <f>ROUND(INDEX([1]Calculation!Q:Q,ROW()),0)</f>
        <v>1</v>
      </c>
      <c r="N530" s="8">
        <f>ROUND(INDEX([1]Calculation!R:R,ROW()),0)</f>
        <v>14</v>
      </c>
      <c r="O530" s="8">
        <f>ROUND(INDEX([1]Calculation!S:S,ROW()),0)</f>
        <v>2</v>
      </c>
    </row>
    <row r="531" spans="1:15">
      <c r="A531" t="str">
        <f>INDEX([1]Calculation!$E:$E,ROW())</f>
        <v>US</v>
      </c>
      <c r="B531" t="str">
        <f>INDEX([1]Calculation!$C:$C,ROW())</f>
        <v>Harris Insights &amp; Analytics</v>
      </c>
      <c r="C531" t="str">
        <f>IF(INDEX([1]Calculation!$F:$F,ROW())=0,"-",INDEX([1]Calculation!$F:$F,ROW()))</f>
        <v>C+</v>
      </c>
      <c r="D531" t="str">
        <f>INDEX([1]Calculation!$I:$I,ROW())&amp;"  "&amp;INDEX([1]Calculation!$J:$J,ROW())</f>
        <v>1350  rv</v>
      </c>
      <c r="E531" s="2" t="str">
        <f>MONTH(INDEX([1]Calculation!$H:$H,ROW()))&amp;"/"&amp;DAY(INDEX([1]Calculation!$H:$H,ROW()))</f>
        <v>8/24</v>
      </c>
      <c r="F531" s="12">
        <f>ROUND(INDEX([1]Calculation!AK:AK,ROW()),1)</f>
        <v>0</v>
      </c>
      <c r="G531" s="8">
        <f>ROUND(INDEX([1]Calculation!K:K,ROW()),0)</f>
        <v>30</v>
      </c>
      <c r="H531" s="8">
        <f>ROUND(INDEX([1]Calculation!L:L,ROW()),0)</f>
        <v>0</v>
      </c>
      <c r="I531" s="8">
        <f>ROUND(INDEX([1]Calculation!M:M,ROW()),0)</f>
        <v>2</v>
      </c>
      <c r="J531" s="8">
        <f>ROUND(INDEX([1]Calculation!N:N,ROW()),0)</f>
        <v>3</v>
      </c>
      <c r="K531" s="8">
        <f>ROUND(INDEX([1]Calculation!O:O,ROW()),0)</f>
        <v>1</v>
      </c>
      <c r="L531" s="8">
        <f>ROUND(INDEX([1]Calculation!P:P,ROW()),0)</f>
        <v>16</v>
      </c>
      <c r="M531" s="8">
        <f>ROUND(INDEX([1]Calculation!Q:Q,ROW()),0)</f>
        <v>1</v>
      </c>
      <c r="N531" s="8">
        <f>ROUND(INDEX([1]Calculation!R:R,ROW()),0)</f>
        <v>13</v>
      </c>
      <c r="O531" s="8">
        <f>ROUND(INDEX([1]Calculation!S:S,ROW()),0)</f>
        <v>2</v>
      </c>
    </row>
    <row r="532" spans="1:15">
      <c r="A532" t="str">
        <f>INDEX([1]Calculation!$E:$E,ROW())</f>
        <v>US</v>
      </c>
      <c r="B532" t="str">
        <f>INDEX([1]Calculation!$C:$C,ROW())</f>
        <v>Harris Insights &amp; Analytics</v>
      </c>
      <c r="C532" t="str">
        <f>IF(INDEX([1]Calculation!$F:$F,ROW())=0,"-",INDEX([1]Calculation!$F:$F,ROW()))</f>
        <v>C+</v>
      </c>
      <c r="D532" t="str">
        <f>INDEX([1]Calculation!$I:$I,ROW())&amp;"  "&amp;INDEX([1]Calculation!$J:$J,ROW())</f>
        <v>3132  rv</v>
      </c>
      <c r="E532" s="2" t="str">
        <f>MONTH(INDEX([1]Calculation!$H:$H,ROW()))&amp;"/"&amp;DAY(INDEX([1]Calculation!$H:$H,ROW()))</f>
        <v>8/23</v>
      </c>
      <c r="F532" s="12">
        <f>ROUND(INDEX([1]Calculation!AK:AK,ROW()),1)</f>
        <v>0</v>
      </c>
      <c r="G532" s="8">
        <f>ROUND(INDEX([1]Calculation!K:K,ROW()),0)</f>
        <v>28</v>
      </c>
      <c r="H532" s="8">
        <f>ROUND(INDEX([1]Calculation!L:L,ROW()),0)</f>
        <v>0</v>
      </c>
      <c r="I532" s="8">
        <f>ROUND(INDEX([1]Calculation!M:M,ROW()),0)</f>
        <v>2</v>
      </c>
      <c r="J532" s="8">
        <f>ROUND(INDEX([1]Calculation!N:N,ROW()),0)</f>
        <v>3</v>
      </c>
      <c r="K532" s="8">
        <f>ROUND(INDEX([1]Calculation!O:O,ROW()),0)</f>
        <v>1</v>
      </c>
      <c r="L532" s="8">
        <f>ROUND(INDEX([1]Calculation!P:P,ROW()),0)</f>
        <v>17</v>
      </c>
      <c r="M532" s="8">
        <f>ROUND(INDEX([1]Calculation!Q:Q,ROW()),0)</f>
        <v>1</v>
      </c>
      <c r="N532" s="8">
        <f>ROUND(INDEX([1]Calculation!R:R,ROW()),0)</f>
        <v>10</v>
      </c>
      <c r="O532" s="8">
        <f>ROUND(INDEX([1]Calculation!S:S,ROW()),0)</f>
        <v>2</v>
      </c>
    </row>
    <row r="533" spans="1:15">
      <c r="A533" t="str">
        <f>INDEX([1]Calculation!$E:$E,ROW())</f>
        <v>US</v>
      </c>
      <c r="B533" t="str">
        <f>INDEX([1]Calculation!$C:$C,ROW())</f>
        <v>Harris Insights &amp; Analytics</v>
      </c>
      <c r="C533" t="str">
        <f>IF(INDEX([1]Calculation!$F:$F,ROW())=0,"-",INDEX([1]Calculation!$F:$F,ROW()))</f>
        <v>C+</v>
      </c>
      <c r="D533" t="str">
        <f>INDEX([1]Calculation!$I:$I,ROW())&amp;"  "&amp;INDEX([1]Calculation!$J:$J,ROW())</f>
        <v>1343  rv</v>
      </c>
      <c r="E533" s="2" t="str">
        <f>MONTH(INDEX([1]Calculation!$H:$H,ROW()))&amp;"/"&amp;DAY(INDEX([1]Calculation!$H:$H,ROW()))</f>
        <v>8/23</v>
      </c>
      <c r="F533" s="12">
        <f>ROUND(INDEX([1]Calculation!AK:AK,ROW()),1)</f>
        <v>0</v>
      </c>
      <c r="G533" s="8">
        <f>ROUND(INDEX([1]Calculation!K:K,ROW()),0)</f>
        <v>28</v>
      </c>
      <c r="H533" s="8">
        <f>ROUND(INDEX([1]Calculation!L:L,ROW()),0)</f>
        <v>0</v>
      </c>
      <c r="I533" s="8">
        <f>ROUND(INDEX([1]Calculation!M:M,ROW()),0)</f>
        <v>2</v>
      </c>
      <c r="J533" s="8">
        <f>ROUND(INDEX([1]Calculation!N:N,ROW()),0)</f>
        <v>3</v>
      </c>
      <c r="K533" s="8">
        <f>ROUND(INDEX([1]Calculation!O:O,ROW()),0)</f>
        <v>1</v>
      </c>
      <c r="L533" s="8">
        <f>ROUND(INDEX([1]Calculation!P:P,ROW()),0)</f>
        <v>18</v>
      </c>
      <c r="M533" s="8">
        <f>ROUND(INDEX([1]Calculation!Q:Q,ROW()),0)</f>
        <v>1</v>
      </c>
      <c r="N533" s="8">
        <f>ROUND(INDEX([1]Calculation!R:R,ROW()),0)</f>
        <v>12</v>
      </c>
      <c r="O533" s="8">
        <f>ROUND(INDEX([1]Calculation!S:S,ROW()),0)</f>
        <v>2</v>
      </c>
    </row>
    <row r="534" spans="1:15">
      <c r="A534" t="str">
        <f>INDEX([1]Calculation!$E:$E,ROW())</f>
        <v>US</v>
      </c>
      <c r="B534" t="str">
        <f>INDEX([1]Calculation!$C:$C,ROW())</f>
        <v>Harris Insights &amp; Analytics</v>
      </c>
      <c r="C534" t="str">
        <f>IF(INDEX([1]Calculation!$F:$F,ROW())=0,"-",INDEX([1]Calculation!$F:$F,ROW()))</f>
        <v>C+</v>
      </c>
      <c r="D534" t="str">
        <f>INDEX([1]Calculation!$I:$I,ROW())&amp;"  "&amp;INDEX([1]Calculation!$J:$J,ROW())</f>
        <v>1356  rv</v>
      </c>
      <c r="E534" s="2" t="str">
        <f>MONTH(INDEX([1]Calculation!$H:$H,ROW()))&amp;"/"&amp;DAY(INDEX([1]Calculation!$H:$H,ROW()))</f>
        <v>8/22</v>
      </c>
      <c r="F534" s="12">
        <f>ROUND(INDEX([1]Calculation!AK:AK,ROW()),1)</f>
        <v>0</v>
      </c>
      <c r="G534" s="8">
        <f>ROUND(INDEX([1]Calculation!K:K,ROW()),0)</f>
        <v>28</v>
      </c>
      <c r="H534" s="8">
        <f>ROUND(INDEX([1]Calculation!L:L,ROW()),0)</f>
        <v>0</v>
      </c>
      <c r="I534" s="8">
        <f>ROUND(INDEX([1]Calculation!M:M,ROW()),0)</f>
        <v>2</v>
      </c>
      <c r="J534" s="8">
        <f>ROUND(INDEX([1]Calculation!N:N,ROW()),0)</f>
        <v>4</v>
      </c>
      <c r="K534" s="8">
        <f>ROUND(INDEX([1]Calculation!O:O,ROW()),0)</f>
        <v>1</v>
      </c>
      <c r="L534" s="8">
        <f>ROUND(INDEX([1]Calculation!P:P,ROW()),0)</f>
        <v>17</v>
      </c>
      <c r="M534" s="8">
        <f>ROUND(INDEX([1]Calculation!Q:Q,ROW()),0)</f>
        <v>1</v>
      </c>
      <c r="N534" s="8">
        <f>ROUND(INDEX([1]Calculation!R:R,ROW()),0)</f>
        <v>10</v>
      </c>
      <c r="O534" s="8">
        <f>ROUND(INDEX([1]Calculation!S:S,ROW()),0)</f>
        <v>2</v>
      </c>
    </row>
    <row r="535" spans="1:15">
      <c r="A535" t="str">
        <f>INDEX([1]Calculation!$E:$E,ROW())</f>
        <v>US</v>
      </c>
      <c r="B535" t="str">
        <f>INDEX([1]Calculation!$C:$C,ROW())</f>
        <v>Echelon Insights</v>
      </c>
      <c r="C535" t="str">
        <f>IF(INDEX([1]Calculation!$F:$F,ROW())=0,"-",INDEX([1]Calculation!$F:$F,ROW()))</f>
        <v>-</v>
      </c>
      <c r="D535" t="str">
        <f>INDEX([1]Calculation!$I:$I,ROW())&amp;"  "&amp;INDEX([1]Calculation!$J:$J,ROW())</f>
        <v>479  rv</v>
      </c>
      <c r="E535" s="2" t="str">
        <f>MONTH(INDEX([1]Calculation!$H:$H,ROW()))&amp;"/"&amp;DAY(INDEX([1]Calculation!$H:$H,ROW()))</f>
        <v>8/21</v>
      </c>
      <c r="F535" s="12">
        <f>ROUND(INDEX([1]Calculation!AK:AK,ROW()),1)</f>
        <v>0</v>
      </c>
      <c r="G535" s="8">
        <f>ROUND(INDEX([1]Calculation!K:K,ROW()),0)</f>
        <v>30</v>
      </c>
      <c r="H535" s="8">
        <f>ROUND(INDEX([1]Calculation!L:L,ROW()),0)</f>
        <v>0</v>
      </c>
      <c r="I535" s="8">
        <f>ROUND(INDEX([1]Calculation!M:M,ROW()),0)</f>
        <v>4</v>
      </c>
      <c r="J535" s="8">
        <f>ROUND(INDEX([1]Calculation!N:N,ROW()),0)</f>
        <v>3</v>
      </c>
      <c r="K535" s="8">
        <f>ROUND(INDEX([1]Calculation!O:O,ROW()),0)</f>
        <v>0</v>
      </c>
      <c r="L535" s="8">
        <f>ROUND(INDEX([1]Calculation!P:P,ROW()),0)</f>
        <v>19</v>
      </c>
      <c r="M535" s="8">
        <f>ROUND(INDEX([1]Calculation!Q:Q,ROW()),0)</f>
        <v>0</v>
      </c>
      <c r="N535" s="8">
        <f>ROUND(INDEX([1]Calculation!R:R,ROW()),0)</f>
        <v>11</v>
      </c>
      <c r="O535" s="8">
        <f>ROUND(INDEX([1]Calculation!S:S,ROW()),0)</f>
        <v>1</v>
      </c>
    </row>
    <row r="536" spans="1:15">
      <c r="A536" t="str">
        <f>INDEX([1]Calculation!$E:$E,ROW())</f>
        <v>US</v>
      </c>
      <c r="B536" t="str">
        <f>INDEX([1]Calculation!$C:$C,ROW())</f>
        <v>Echelon Insights</v>
      </c>
      <c r="C536" t="str">
        <f>IF(INDEX([1]Calculation!$F:$F,ROW())=0,"-",INDEX([1]Calculation!$F:$F,ROW()))</f>
        <v>-</v>
      </c>
      <c r="D536" t="str">
        <f>INDEX([1]Calculation!$I:$I,ROW())&amp;"  "&amp;INDEX([1]Calculation!$J:$J,ROW())</f>
        <v>479  rv</v>
      </c>
      <c r="E536" s="2" t="str">
        <f>MONTH(INDEX([1]Calculation!$H:$H,ROW()))&amp;"/"&amp;DAY(INDEX([1]Calculation!$H:$H,ROW()))</f>
        <v>8/21</v>
      </c>
      <c r="F536" s="12">
        <f>ROUND(INDEX([1]Calculation!AK:AK,ROW()),1)</f>
        <v>0</v>
      </c>
      <c r="G536" s="8">
        <f>ROUND(INDEX([1]Calculation!K:K,ROW()),0)</f>
        <v>55</v>
      </c>
      <c r="H536" s="8">
        <f>ROUND(INDEX([1]Calculation!L:L,ROW()),0)</f>
        <v>0</v>
      </c>
      <c r="I536" s="8">
        <f>ROUND(INDEX([1]Calculation!M:M,ROW()),0)</f>
        <v>0</v>
      </c>
      <c r="J536" s="8">
        <f>ROUND(INDEX([1]Calculation!N:N,ROW()),0)</f>
        <v>0</v>
      </c>
      <c r="K536" s="8">
        <f>ROUND(INDEX([1]Calculation!O:O,ROW()),0)</f>
        <v>0</v>
      </c>
      <c r="L536" s="8">
        <f>ROUND(INDEX([1]Calculation!P:P,ROW()),0)</f>
        <v>0</v>
      </c>
      <c r="M536" s="8">
        <f>ROUND(INDEX([1]Calculation!Q:Q,ROW()),0)</f>
        <v>0</v>
      </c>
      <c r="N536" s="8">
        <f>ROUND(INDEX([1]Calculation!R:R,ROW()),0)</f>
        <v>0</v>
      </c>
      <c r="O536" s="8">
        <f>ROUND(INDEX([1]Calculation!S:S,ROW()),0)</f>
        <v>0</v>
      </c>
    </row>
    <row r="537" spans="1:15">
      <c r="A537" t="str">
        <f>INDEX([1]Calculation!$E:$E,ROW())</f>
        <v>US</v>
      </c>
      <c r="B537" t="str">
        <f>INDEX([1]Calculation!$C:$C,ROW())</f>
        <v>Echelon Insights</v>
      </c>
      <c r="C537" t="str">
        <f>IF(INDEX([1]Calculation!$F:$F,ROW())=0,"-",INDEX([1]Calculation!$F:$F,ROW()))</f>
        <v>-</v>
      </c>
      <c r="D537" t="str">
        <f>INDEX([1]Calculation!$I:$I,ROW())&amp;"  "&amp;INDEX([1]Calculation!$J:$J,ROW())</f>
        <v>479  rv</v>
      </c>
      <c r="E537" s="2" t="str">
        <f>MONTH(INDEX([1]Calculation!$H:$H,ROW()))&amp;"/"&amp;DAY(INDEX([1]Calculation!$H:$H,ROW()))</f>
        <v>8/21</v>
      </c>
      <c r="F537" s="12">
        <f>ROUND(INDEX([1]Calculation!AK:AK,ROW()),1)</f>
        <v>0</v>
      </c>
      <c r="G537" s="8">
        <f>ROUND(INDEX([1]Calculation!K:K,ROW()),0)</f>
        <v>52</v>
      </c>
      <c r="H537" s="8">
        <f>ROUND(INDEX([1]Calculation!L:L,ROW()),0)</f>
        <v>0</v>
      </c>
      <c r="I537" s="8">
        <f>ROUND(INDEX([1]Calculation!M:M,ROW()),0)</f>
        <v>0</v>
      </c>
      <c r="J537" s="8">
        <f>ROUND(INDEX([1]Calculation!N:N,ROW()),0)</f>
        <v>0</v>
      </c>
      <c r="K537" s="8">
        <f>ROUND(INDEX([1]Calculation!O:O,ROW()),0)</f>
        <v>0</v>
      </c>
      <c r="L537" s="8">
        <f>ROUND(INDEX([1]Calculation!P:P,ROW()),0)</f>
        <v>0</v>
      </c>
      <c r="M537" s="8">
        <f>ROUND(INDEX([1]Calculation!Q:Q,ROW()),0)</f>
        <v>0</v>
      </c>
      <c r="N537" s="8">
        <f>ROUND(INDEX([1]Calculation!R:R,ROW()),0)</f>
        <v>32</v>
      </c>
      <c r="O537" s="8">
        <f>ROUND(INDEX([1]Calculation!S:S,ROW()),0)</f>
        <v>0</v>
      </c>
    </row>
    <row r="538" spans="1:15">
      <c r="A538" t="str">
        <f>INDEX([1]Calculation!$E:$E,ROW())</f>
        <v>US</v>
      </c>
      <c r="B538" t="str">
        <f>INDEX([1]Calculation!$C:$C,ROW())</f>
        <v>Echelon Insights</v>
      </c>
      <c r="C538" t="str">
        <f>IF(INDEX([1]Calculation!$F:$F,ROW())=0,"-",INDEX([1]Calculation!$F:$F,ROW()))</f>
        <v>-</v>
      </c>
      <c r="D538" t="str">
        <f>INDEX([1]Calculation!$I:$I,ROW())&amp;"  "&amp;INDEX([1]Calculation!$J:$J,ROW())</f>
        <v>479  rv</v>
      </c>
      <c r="E538" s="2" t="str">
        <f>MONTH(INDEX([1]Calculation!$H:$H,ROW()))&amp;"/"&amp;DAY(INDEX([1]Calculation!$H:$H,ROW()))</f>
        <v>8/21</v>
      </c>
      <c r="F538" s="12">
        <f>ROUND(INDEX([1]Calculation!AK:AK,ROW()),1)</f>
        <v>0</v>
      </c>
      <c r="G538" s="8">
        <f>ROUND(INDEX([1]Calculation!K:K,ROW()),0)</f>
        <v>55</v>
      </c>
      <c r="H538" s="8">
        <f>ROUND(INDEX([1]Calculation!L:L,ROW()),0)</f>
        <v>0</v>
      </c>
      <c r="I538" s="8">
        <f>ROUND(INDEX([1]Calculation!M:M,ROW()),0)</f>
        <v>0</v>
      </c>
      <c r="J538" s="8">
        <f>ROUND(INDEX([1]Calculation!N:N,ROW()),0)</f>
        <v>0</v>
      </c>
      <c r="K538" s="8">
        <f>ROUND(INDEX([1]Calculation!O:O,ROW()),0)</f>
        <v>0</v>
      </c>
      <c r="L538" s="8">
        <f>ROUND(INDEX([1]Calculation!P:P,ROW()),0)</f>
        <v>35</v>
      </c>
      <c r="M538" s="8">
        <f>ROUND(INDEX([1]Calculation!Q:Q,ROW()),0)</f>
        <v>0</v>
      </c>
      <c r="N538" s="8">
        <f>ROUND(INDEX([1]Calculation!R:R,ROW()),0)</f>
        <v>0</v>
      </c>
      <c r="O538" s="8">
        <f>ROUND(INDEX([1]Calculation!S:S,ROW()),0)</f>
        <v>0</v>
      </c>
    </row>
    <row r="539" spans="1:15">
      <c r="A539" t="str">
        <f>INDEX([1]Calculation!$E:$E,ROW())</f>
        <v>US</v>
      </c>
      <c r="B539" t="str">
        <f>INDEX([1]Calculation!$C:$C,ROW())</f>
        <v>Harris Insights &amp; Analytics</v>
      </c>
      <c r="C539" t="str">
        <f>IF(INDEX([1]Calculation!$F:$F,ROW())=0,"-",INDEX([1]Calculation!$F:$F,ROW()))</f>
        <v>C+</v>
      </c>
      <c r="D539" t="str">
        <f>INDEX([1]Calculation!$I:$I,ROW())&amp;"  "&amp;INDEX([1]Calculation!$J:$J,ROW())</f>
        <v>1326  rv</v>
      </c>
      <c r="E539" s="2" t="str">
        <f>MONTH(INDEX([1]Calculation!$H:$H,ROW()))&amp;"/"&amp;DAY(INDEX([1]Calculation!$H:$H,ROW()))</f>
        <v>8/21</v>
      </c>
      <c r="F539" s="12">
        <f>ROUND(INDEX([1]Calculation!AK:AK,ROW()),1)</f>
        <v>0</v>
      </c>
      <c r="G539" s="8">
        <f>ROUND(INDEX([1]Calculation!K:K,ROW()),0)</f>
        <v>28</v>
      </c>
      <c r="H539" s="8">
        <f>ROUND(INDEX([1]Calculation!L:L,ROW()),0)</f>
        <v>0</v>
      </c>
      <c r="I539" s="8">
        <f>ROUND(INDEX([1]Calculation!M:M,ROW()),0)</f>
        <v>2</v>
      </c>
      <c r="J539" s="8">
        <f>ROUND(INDEX([1]Calculation!N:N,ROW()),0)</f>
        <v>4</v>
      </c>
      <c r="K539" s="8">
        <f>ROUND(INDEX([1]Calculation!O:O,ROW()),0)</f>
        <v>1</v>
      </c>
      <c r="L539" s="8">
        <f>ROUND(INDEX([1]Calculation!P:P,ROW()),0)</f>
        <v>17</v>
      </c>
      <c r="M539" s="8">
        <f>ROUND(INDEX([1]Calculation!Q:Q,ROW()),0)</f>
        <v>1</v>
      </c>
      <c r="N539" s="8">
        <f>ROUND(INDEX([1]Calculation!R:R,ROW()),0)</f>
        <v>10</v>
      </c>
      <c r="O539" s="8">
        <f>ROUND(INDEX([1]Calculation!S:S,ROW()),0)</f>
        <v>2</v>
      </c>
    </row>
    <row r="540" spans="1:15">
      <c r="A540" t="str">
        <f>INDEX([1]Calculation!$E:$E,ROW())</f>
        <v>New Jersey</v>
      </c>
      <c r="B540" t="str">
        <f>INDEX([1]Calculation!$C:$C,ROW())</f>
        <v>Change Research</v>
      </c>
      <c r="C540" t="str">
        <f>IF(INDEX([1]Calculation!$F:$F,ROW())=0,"-",INDEX([1]Calculation!$F:$F,ROW()))</f>
        <v>C</v>
      </c>
      <c r="D540" t="str">
        <f>INDEX([1]Calculation!$I:$I,ROW())&amp;"  "&amp;INDEX([1]Calculation!$J:$J,ROW())</f>
        <v>635  lv</v>
      </c>
      <c r="E540" s="2" t="str">
        <f>MONTH(INDEX([1]Calculation!$H:$H,ROW()))&amp;"/"&amp;DAY(INDEX([1]Calculation!$H:$H,ROW()))</f>
        <v>8/20</v>
      </c>
      <c r="F540" s="12">
        <f>ROUND(INDEX([1]Calculation!AK:AK,ROW()),1)</f>
        <v>1.8</v>
      </c>
      <c r="G540" s="8">
        <f>ROUND(INDEX([1]Calculation!K:K,ROW()),0)</f>
        <v>26</v>
      </c>
      <c r="H540" s="8">
        <f>ROUND(INDEX([1]Calculation!L:L,ROW()),0)</f>
        <v>0</v>
      </c>
      <c r="I540" s="8">
        <f>ROUND(INDEX([1]Calculation!M:M,ROW()),0)</f>
        <v>5</v>
      </c>
      <c r="J540" s="8">
        <f>ROUND(INDEX([1]Calculation!N:N,ROW()),0)</f>
        <v>12</v>
      </c>
      <c r="K540" s="8">
        <f>ROUND(INDEX([1]Calculation!O:O,ROW()),0)</f>
        <v>0</v>
      </c>
      <c r="L540" s="8">
        <f>ROUND(INDEX([1]Calculation!P:P,ROW()),0)</f>
        <v>21</v>
      </c>
      <c r="M540" s="8">
        <f>ROUND(INDEX([1]Calculation!Q:Q,ROW()),0)</f>
        <v>1</v>
      </c>
      <c r="N540" s="8">
        <f>ROUND(INDEX([1]Calculation!R:R,ROW()),0)</f>
        <v>23</v>
      </c>
      <c r="O540" s="8">
        <f>ROUND(INDEX([1]Calculation!S:S,ROW()),0)</f>
        <v>1</v>
      </c>
    </row>
    <row r="541" spans="1:15">
      <c r="A541" t="str">
        <f>INDEX([1]Calculation!$E:$E,ROW())</f>
        <v>US</v>
      </c>
      <c r="B541" t="str">
        <f>INDEX([1]Calculation!$C:$C,ROW())</f>
        <v>Monmouth University</v>
      </c>
      <c r="C541" t="str">
        <f>IF(INDEX([1]Calculation!$F:$F,ROW())=0,"-",INDEX([1]Calculation!$F:$F,ROW()))</f>
        <v>A+</v>
      </c>
      <c r="D541" t="str">
        <f>INDEX([1]Calculation!$I:$I,ROW())&amp;"  "&amp;INDEX([1]Calculation!$J:$J,ROW())</f>
        <v>298  rv</v>
      </c>
      <c r="E541" s="2" t="str">
        <f>MONTH(INDEX([1]Calculation!$H:$H,ROW()))&amp;"/"&amp;DAY(INDEX([1]Calculation!$H:$H,ROW()))</f>
        <v>8/20</v>
      </c>
      <c r="F541" s="12">
        <f>ROUND(INDEX([1]Calculation!AK:AK,ROW()),1)</f>
        <v>0</v>
      </c>
      <c r="G541" s="8">
        <f>ROUND(INDEX([1]Calculation!K:K,ROW()),0)</f>
        <v>19</v>
      </c>
      <c r="H541" s="8">
        <f>ROUND(INDEX([1]Calculation!L:L,ROW()),0)</f>
        <v>0</v>
      </c>
      <c r="I541" s="8">
        <f>ROUND(INDEX([1]Calculation!M:M,ROW()),0)</f>
        <v>4</v>
      </c>
      <c r="J541" s="8">
        <f>ROUND(INDEX([1]Calculation!N:N,ROW()),0)</f>
        <v>4</v>
      </c>
      <c r="K541" s="8">
        <f>ROUND(INDEX([1]Calculation!O:O,ROW()),0)</f>
        <v>1</v>
      </c>
      <c r="L541" s="8">
        <f>ROUND(INDEX([1]Calculation!P:P,ROW()),0)</f>
        <v>20</v>
      </c>
      <c r="M541" s="8">
        <f>ROUND(INDEX([1]Calculation!Q:Q,ROW()),0)</f>
        <v>0</v>
      </c>
      <c r="N541" s="8">
        <f>ROUND(INDEX([1]Calculation!R:R,ROW()),0)</f>
        <v>20</v>
      </c>
      <c r="O541" s="8">
        <f>ROUND(INDEX([1]Calculation!S:S,ROW()),0)</f>
        <v>3</v>
      </c>
    </row>
    <row r="542" spans="1:15">
      <c r="A542" t="str">
        <f>INDEX([1]Calculation!$E:$E,ROW())</f>
        <v>US</v>
      </c>
      <c r="B542" t="str">
        <f>INDEX([1]Calculation!$C:$C,ROW())</f>
        <v>YouGov</v>
      </c>
      <c r="C542" t="str">
        <f>IF(INDEX([1]Calculation!$F:$F,ROW())=0,"-",INDEX([1]Calculation!$F:$F,ROW()))</f>
        <v>B-</v>
      </c>
      <c r="D542" t="str">
        <f>INDEX([1]Calculation!$I:$I,ROW())&amp;"  "&amp;INDEX([1]Calculation!$J:$J,ROW())</f>
        <v>559  lv</v>
      </c>
      <c r="E542" s="2" t="str">
        <f>MONTH(INDEX([1]Calculation!$H:$H,ROW()))&amp;"/"&amp;DAY(INDEX([1]Calculation!$H:$H,ROW()))</f>
        <v>8/20</v>
      </c>
      <c r="F542" s="12">
        <f>ROUND(INDEX([1]Calculation!AK:AK,ROW()),1)</f>
        <v>0</v>
      </c>
      <c r="G542" s="8">
        <f>ROUND(INDEX([1]Calculation!K:K,ROW()),0)</f>
        <v>22</v>
      </c>
      <c r="H542" s="8">
        <f>ROUND(INDEX([1]Calculation!L:L,ROW()),0)</f>
        <v>0</v>
      </c>
      <c r="I542" s="8">
        <f>ROUND(INDEX([1]Calculation!M:M,ROW()),0)</f>
        <v>2</v>
      </c>
      <c r="J542" s="8">
        <f>ROUND(INDEX([1]Calculation!N:N,ROW()),0)</f>
        <v>7</v>
      </c>
      <c r="K542" s="8">
        <f>ROUND(INDEX([1]Calculation!O:O,ROW()),0)</f>
        <v>0</v>
      </c>
      <c r="L542" s="8">
        <f>ROUND(INDEX([1]Calculation!P:P,ROW()),0)</f>
        <v>19</v>
      </c>
      <c r="M542" s="8">
        <f>ROUND(INDEX([1]Calculation!Q:Q,ROW()),0)</f>
        <v>0</v>
      </c>
      <c r="N542" s="8">
        <f>ROUND(INDEX([1]Calculation!R:R,ROW()),0)</f>
        <v>17</v>
      </c>
      <c r="O542" s="8">
        <f>ROUND(INDEX([1]Calculation!S:S,ROW()),0)</f>
        <v>1</v>
      </c>
    </row>
    <row r="543" spans="1:15">
      <c r="A543" t="str">
        <f>INDEX([1]Calculation!$E:$E,ROW())</f>
        <v>US</v>
      </c>
      <c r="B543" t="str">
        <f>INDEX([1]Calculation!$C:$C,ROW())</f>
        <v>Harris Insights &amp; Analytics</v>
      </c>
      <c r="C543" t="str">
        <f>IF(INDEX([1]Calculation!$F:$F,ROW())=0,"-",INDEX([1]Calculation!$F:$F,ROW()))</f>
        <v>C+</v>
      </c>
      <c r="D543" t="str">
        <f>INDEX([1]Calculation!$I:$I,ROW())&amp;"  "&amp;INDEX([1]Calculation!$J:$J,ROW())</f>
        <v>1335  rv</v>
      </c>
      <c r="E543" s="2" t="str">
        <f>MONTH(INDEX([1]Calculation!$H:$H,ROW()))&amp;"/"&amp;DAY(INDEX([1]Calculation!$H:$H,ROW()))</f>
        <v>8/20</v>
      </c>
      <c r="F543" s="12">
        <f>ROUND(INDEX([1]Calculation!AK:AK,ROW()),1)</f>
        <v>0</v>
      </c>
      <c r="G543" s="8">
        <f>ROUND(INDEX([1]Calculation!K:K,ROW()),0)</f>
        <v>28</v>
      </c>
      <c r="H543" s="8">
        <f>ROUND(INDEX([1]Calculation!L:L,ROW()),0)</f>
        <v>0</v>
      </c>
      <c r="I543" s="8">
        <f>ROUND(INDEX([1]Calculation!M:M,ROW()),0)</f>
        <v>3</v>
      </c>
      <c r="J543" s="8">
        <f>ROUND(INDEX([1]Calculation!N:N,ROW()),0)</f>
        <v>4</v>
      </c>
      <c r="K543" s="8">
        <f>ROUND(INDEX([1]Calculation!O:O,ROW()),0)</f>
        <v>1</v>
      </c>
      <c r="L543" s="8">
        <f>ROUND(INDEX([1]Calculation!P:P,ROW()),0)</f>
        <v>17</v>
      </c>
      <c r="M543" s="8">
        <f>ROUND(INDEX([1]Calculation!Q:Q,ROW()),0)</f>
        <v>1</v>
      </c>
      <c r="N543" s="8">
        <f>ROUND(INDEX([1]Calculation!R:R,ROW()),0)</f>
        <v>9</v>
      </c>
      <c r="O543" s="8">
        <f>ROUND(INDEX([1]Calculation!S:S,ROW()),0)</f>
        <v>2</v>
      </c>
    </row>
    <row r="544" spans="1:15">
      <c r="A544" t="str">
        <f>INDEX([1]Calculation!$E:$E,ROW())</f>
        <v>Colorado</v>
      </c>
      <c r="B544" t="str">
        <f>INDEX([1]Calculation!$C:$C,ROW())</f>
        <v>Emerson College</v>
      </c>
      <c r="C544" t="str">
        <f>IF(INDEX([1]Calculation!$F:$F,ROW())=0,"-",INDEX([1]Calculation!$F:$F,ROW()))</f>
        <v>A-</v>
      </c>
      <c r="D544" t="str">
        <f>INDEX([1]Calculation!$I:$I,ROW())&amp;"  "&amp;INDEX([1]Calculation!$J:$J,ROW())</f>
        <v>403  lv</v>
      </c>
      <c r="E544" s="2" t="str">
        <f>MONTH(INDEX([1]Calculation!$H:$H,ROW()))&amp;"/"&amp;DAY(INDEX([1]Calculation!$H:$H,ROW()))</f>
        <v>8/19</v>
      </c>
      <c r="F544" s="12">
        <f>ROUND(INDEX([1]Calculation!AK:AK,ROW()),1)</f>
        <v>4.2</v>
      </c>
      <c r="G544" s="8">
        <f>ROUND(INDEX([1]Calculation!K:K,ROW()),0)</f>
        <v>25</v>
      </c>
      <c r="H544" s="8">
        <f>ROUND(INDEX([1]Calculation!L:L,ROW()),0)</f>
        <v>0</v>
      </c>
      <c r="I544" s="8">
        <f>ROUND(INDEX([1]Calculation!M:M,ROW()),0)</f>
        <v>2</v>
      </c>
      <c r="J544" s="8">
        <f>ROUND(INDEX([1]Calculation!N:N,ROW()),0)</f>
        <v>5</v>
      </c>
      <c r="K544" s="8">
        <f>ROUND(INDEX([1]Calculation!O:O,ROW()),0)</f>
        <v>0</v>
      </c>
      <c r="L544" s="8">
        <f>ROUND(INDEX([1]Calculation!P:P,ROW()),0)</f>
        <v>26</v>
      </c>
      <c r="M544" s="8">
        <f>ROUND(INDEX([1]Calculation!Q:Q,ROW()),0)</f>
        <v>0</v>
      </c>
      <c r="N544" s="8">
        <f>ROUND(INDEX([1]Calculation!R:R,ROW()),0)</f>
        <v>20</v>
      </c>
      <c r="O544" s="8">
        <f>ROUND(INDEX([1]Calculation!S:S,ROW()),0)</f>
        <v>4</v>
      </c>
    </row>
    <row r="545" spans="1:15">
      <c r="A545" t="str">
        <f>INDEX([1]Calculation!$E:$E,ROW())</f>
        <v>US</v>
      </c>
      <c r="B545" t="str">
        <f>INDEX([1]Calculation!$C:$C,ROW())</f>
        <v>Harris Insights &amp; Analytics</v>
      </c>
      <c r="C545" t="str">
        <f>IF(INDEX([1]Calculation!$F:$F,ROW())=0,"-",INDEX([1]Calculation!$F:$F,ROW()))</f>
        <v>C+</v>
      </c>
      <c r="D545" t="str">
        <f>INDEX([1]Calculation!$I:$I,ROW())&amp;"  "&amp;INDEX([1]Calculation!$J:$J,ROW())</f>
        <v>1341  rv</v>
      </c>
      <c r="E545" s="2" t="str">
        <f>MONTH(INDEX([1]Calculation!$H:$H,ROW()))&amp;"/"&amp;DAY(INDEX([1]Calculation!$H:$H,ROW()))</f>
        <v>8/19</v>
      </c>
      <c r="F545" s="12">
        <f>ROUND(INDEX([1]Calculation!AK:AK,ROW()),1)</f>
        <v>0</v>
      </c>
      <c r="G545" s="8">
        <f>ROUND(INDEX([1]Calculation!K:K,ROW()),0)</f>
        <v>27</v>
      </c>
      <c r="H545" s="8">
        <f>ROUND(INDEX([1]Calculation!L:L,ROW()),0)</f>
        <v>0</v>
      </c>
      <c r="I545" s="8">
        <f>ROUND(INDEX([1]Calculation!M:M,ROW()),0)</f>
        <v>3</v>
      </c>
      <c r="J545" s="8">
        <f>ROUND(INDEX([1]Calculation!N:N,ROW()),0)</f>
        <v>3</v>
      </c>
      <c r="K545" s="8">
        <f>ROUND(INDEX([1]Calculation!O:O,ROW()),0)</f>
        <v>1</v>
      </c>
      <c r="L545" s="8">
        <f>ROUND(INDEX([1]Calculation!P:P,ROW()),0)</f>
        <v>17</v>
      </c>
      <c r="M545" s="8">
        <f>ROUND(INDEX([1]Calculation!Q:Q,ROW()),0)</f>
        <v>1</v>
      </c>
      <c r="N545" s="8">
        <f>ROUND(INDEX([1]Calculation!R:R,ROW()),0)</f>
        <v>9</v>
      </c>
      <c r="O545" s="8">
        <f>ROUND(INDEX([1]Calculation!S:S,ROW()),0)</f>
        <v>2</v>
      </c>
    </row>
    <row r="546" spans="1:15">
      <c r="A546" t="str">
        <f>INDEX([1]Calculation!$E:$E,ROW())</f>
        <v>US</v>
      </c>
      <c r="B546" t="str">
        <f>INDEX([1]Calculation!$C:$C,ROW())</f>
        <v>Swayable</v>
      </c>
      <c r="C546" t="str">
        <f>IF(INDEX([1]Calculation!$F:$F,ROW())=0,"-",INDEX([1]Calculation!$F:$F,ROW()))</f>
        <v>-</v>
      </c>
      <c r="D546" t="str">
        <f>INDEX([1]Calculation!$I:$I,ROW())&amp;"  "&amp;INDEX([1]Calculation!$J:$J,ROW())</f>
        <v>1958  lv</v>
      </c>
      <c r="E546" s="2" t="str">
        <f>MONTH(INDEX([1]Calculation!$H:$H,ROW()))&amp;"/"&amp;DAY(INDEX([1]Calculation!$H:$H,ROW()))</f>
        <v>8/6</v>
      </c>
      <c r="F546" s="12">
        <f>ROUND(INDEX([1]Calculation!AK:AK,ROW()),1)</f>
        <v>0</v>
      </c>
      <c r="G546" s="8">
        <f>ROUND(INDEX([1]Calculation!K:K,ROW()),0)</f>
        <v>31</v>
      </c>
      <c r="H546" s="8">
        <f>ROUND(INDEX([1]Calculation!L:L,ROW()),0)</f>
        <v>0</v>
      </c>
      <c r="I546" s="8">
        <f>ROUND(INDEX([1]Calculation!M:M,ROW()),0)</f>
        <v>3</v>
      </c>
      <c r="J546" s="8">
        <f>ROUND(INDEX([1]Calculation!N:N,ROW()),0)</f>
        <v>5</v>
      </c>
      <c r="K546" s="8">
        <f>ROUND(INDEX([1]Calculation!O:O,ROW()),0)</f>
        <v>1</v>
      </c>
      <c r="L546" s="8">
        <f>ROUND(INDEX([1]Calculation!P:P,ROW()),0)</f>
        <v>17</v>
      </c>
      <c r="M546" s="8">
        <f>ROUND(INDEX([1]Calculation!Q:Q,ROW()),0)</f>
        <v>0</v>
      </c>
      <c r="N546" s="8">
        <f>ROUND(INDEX([1]Calculation!R:R,ROW()),0)</f>
        <v>15</v>
      </c>
      <c r="O546" s="8">
        <f>ROUND(INDEX([1]Calculation!S:S,ROW()),0)</f>
        <v>2</v>
      </c>
    </row>
    <row r="547" spans="1:15">
      <c r="A547" t="str">
        <f>INDEX([1]Calculation!$E:$E,ROW())</f>
        <v>US</v>
      </c>
      <c r="B547" t="str">
        <f>INDEX([1]Calculation!$C:$C,ROW())</f>
        <v>Swayable</v>
      </c>
      <c r="C547" t="str">
        <f>IF(INDEX([1]Calculation!$F:$F,ROW())=0,"-",INDEX([1]Calculation!$F:$F,ROW()))</f>
        <v>-</v>
      </c>
      <c r="D547" t="str">
        <f>INDEX([1]Calculation!$I:$I,ROW())&amp;"  "&amp;INDEX([1]Calculation!$J:$J,ROW())</f>
        <v>4016  a</v>
      </c>
      <c r="E547" s="2" t="str">
        <f>MONTH(INDEX([1]Calculation!$H:$H,ROW()))&amp;"/"&amp;DAY(INDEX([1]Calculation!$H:$H,ROW()))</f>
        <v>8/6</v>
      </c>
      <c r="F547" s="12">
        <f>ROUND(INDEX([1]Calculation!AK:AK,ROW()),1)</f>
        <v>0</v>
      </c>
      <c r="G547" s="8">
        <f>ROUND(INDEX([1]Calculation!K:K,ROW()),0)</f>
        <v>27</v>
      </c>
      <c r="H547" s="8">
        <f>ROUND(INDEX([1]Calculation!L:L,ROW()),0)</f>
        <v>0</v>
      </c>
      <c r="I547" s="8">
        <f>ROUND(INDEX([1]Calculation!M:M,ROW()),0)</f>
        <v>3</v>
      </c>
      <c r="J547" s="8">
        <f>ROUND(INDEX([1]Calculation!N:N,ROW()),0)</f>
        <v>4</v>
      </c>
      <c r="K547" s="8">
        <f>ROUND(INDEX([1]Calculation!O:O,ROW()),0)</f>
        <v>1</v>
      </c>
      <c r="L547" s="8">
        <f>ROUND(INDEX([1]Calculation!P:P,ROW()),0)</f>
        <v>20</v>
      </c>
      <c r="M547" s="8">
        <f>ROUND(INDEX([1]Calculation!Q:Q,ROW()),0)</f>
        <v>0</v>
      </c>
      <c r="N547" s="8">
        <f>ROUND(INDEX([1]Calculation!R:R,ROW()),0)</f>
        <v>12</v>
      </c>
      <c r="O547" s="8">
        <f>ROUND(INDEX([1]Calculation!S:S,ROW()),0)</f>
        <v>2</v>
      </c>
    </row>
    <row r="548" spans="1:15">
      <c r="A548" t="str">
        <f>INDEX([1]Calculation!$E:$E,ROW())</f>
        <v>US</v>
      </c>
      <c r="B548" t="str">
        <f>INDEX([1]Calculation!$C:$C,ROW())</f>
        <v>Harris Insights &amp; Analytics</v>
      </c>
      <c r="C548" t="str">
        <f>IF(INDEX([1]Calculation!$F:$F,ROW())=0,"-",INDEX([1]Calculation!$F:$F,ROW()))</f>
        <v>C+</v>
      </c>
      <c r="D548" t="str">
        <f>INDEX([1]Calculation!$I:$I,ROW())&amp;"  "&amp;INDEX([1]Calculation!$J:$J,ROW())</f>
        <v>1350  rv</v>
      </c>
      <c r="E548" s="2" t="str">
        <f>MONTH(INDEX([1]Calculation!$H:$H,ROW()))&amp;"/"&amp;DAY(INDEX([1]Calculation!$H:$H,ROW()))</f>
        <v>8/18</v>
      </c>
      <c r="F548" s="12">
        <f>ROUND(INDEX([1]Calculation!AK:AK,ROW()),1)</f>
        <v>0</v>
      </c>
      <c r="G548" s="8">
        <f>ROUND(INDEX([1]Calculation!K:K,ROW()),0)</f>
        <v>26</v>
      </c>
      <c r="H548" s="8">
        <f>ROUND(INDEX([1]Calculation!L:L,ROW()),0)</f>
        <v>0</v>
      </c>
      <c r="I548" s="8">
        <f>ROUND(INDEX([1]Calculation!M:M,ROW()),0)</f>
        <v>2</v>
      </c>
      <c r="J548" s="8">
        <f>ROUND(INDEX([1]Calculation!N:N,ROW()),0)</f>
        <v>4</v>
      </c>
      <c r="K548" s="8">
        <f>ROUND(INDEX([1]Calculation!O:O,ROW()),0)</f>
        <v>1</v>
      </c>
      <c r="L548" s="8">
        <f>ROUND(INDEX([1]Calculation!P:P,ROW()),0)</f>
        <v>17</v>
      </c>
      <c r="M548" s="8">
        <f>ROUND(INDEX([1]Calculation!Q:Q,ROW()),0)</f>
        <v>1</v>
      </c>
      <c r="N548" s="8">
        <f>ROUND(INDEX([1]Calculation!R:R,ROW()),0)</f>
        <v>10</v>
      </c>
      <c r="O548" s="8">
        <f>ROUND(INDEX([1]Calculation!S:S,ROW()),0)</f>
        <v>2</v>
      </c>
    </row>
    <row r="549" spans="1:15">
      <c r="A549" t="str">
        <f>INDEX([1]Calculation!$E:$E,ROW())</f>
        <v>US</v>
      </c>
      <c r="B549" t="str">
        <f>INDEX([1]Calculation!$C:$C,ROW())</f>
        <v>SSRS</v>
      </c>
      <c r="C549" t="str">
        <f>IF(INDEX([1]Calculation!$F:$F,ROW())=0,"-",INDEX([1]Calculation!$F:$F,ROW()))</f>
        <v>A/B</v>
      </c>
      <c r="D549" t="str">
        <f>INDEX([1]Calculation!$I:$I,ROW())&amp;"  "&amp;INDEX([1]Calculation!$J:$J,ROW())</f>
        <v>402  rv</v>
      </c>
      <c r="E549" s="2" t="str">
        <f>MONTH(INDEX([1]Calculation!$H:$H,ROW()))&amp;"/"&amp;DAY(INDEX([1]Calculation!$H:$H,ROW()))</f>
        <v>8/18</v>
      </c>
      <c r="F549" s="12">
        <f>ROUND(INDEX([1]Calculation!AK:AK,ROW()),1)</f>
        <v>0</v>
      </c>
      <c r="G549" s="8">
        <f>ROUND(INDEX([1]Calculation!K:K,ROW()),0)</f>
        <v>29</v>
      </c>
      <c r="H549" s="8">
        <f>ROUND(INDEX([1]Calculation!L:L,ROW()),0)</f>
        <v>0</v>
      </c>
      <c r="I549" s="8">
        <f>ROUND(INDEX([1]Calculation!M:M,ROW()),0)</f>
        <v>2</v>
      </c>
      <c r="J549" s="8">
        <f>ROUND(INDEX([1]Calculation!N:N,ROW()),0)</f>
        <v>5</v>
      </c>
      <c r="K549" s="8">
        <f>ROUND(INDEX([1]Calculation!O:O,ROW()),0)</f>
        <v>1</v>
      </c>
      <c r="L549" s="8">
        <f>ROUND(INDEX([1]Calculation!P:P,ROW()),0)</f>
        <v>15</v>
      </c>
      <c r="M549" s="8">
        <f>ROUND(INDEX([1]Calculation!Q:Q,ROW()),0)</f>
        <v>1</v>
      </c>
      <c r="N549" s="8">
        <f>ROUND(INDEX([1]Calculation!R:R,ROW()),0)</f>
        <v>14</v>
      </c>
      <c r="O549" s="8">
        <f>ROUND(INDEX([1]Calculation!S:S,ROW()),0)</f>
        <v>1</v>
      </c>
    </row>
    <row r="550" spans="1:15">
      <c r="A550" t="str">
        <f>INDEX([1]Calculation!$E:$E,ROW())</f>
        <v>US</v>
      </c>
      <c r="B550" t="str">
        <f>INDEX([1]Calculation!$C:$C,ROW())</f>
        <v>Harris Insights &amp; Analytics</v>
      </c>
      <c r="C550" t="str">
        <f>IF(INDEX([1]Calculation!$F:$F,ROW())=0,"-",INDEX([1]Calculation!$F:$F,ROW()))</f>
        <v>C+</v>
      </c>
      <c r="D550" t="str">
        <f>INDEX([1]Calculation!$I:$I,ROW())&amp;"  "&amp;INDEX([1]Calculation!$J:$J,ROW())</f>
        <v>909  rv</v>
      </c>
      <c r="E550" s="2" t="str">
        <f>MONTH(INDEX([1]Calculation!$H:$H,ROW()))&amp;"/"&amp;DAY(INDEX([1]Calculation!$H:$H,ROW()))</f>
        <v>8/18</v>
      </c>
      <c r="F550" s="12">
        <f>ROUND(INDEX([1]Calculation!AK:AK,ROW()),1)</f>
        <v>0</v>
      </c>
      <c r="G550" s="8">
        <f>ROUND(INDEX([1]Calculation!K:K,ROW()),0)</f>
        <v>0</v>
      </c>
      <c r="H550" s="8">
        <f>ROUND(INDEX([1]Calculation!L:L,ROW()),0)</f>
        <v>0</v>
      </c>
      <c r="I550" s="8">
        <f>ROUND(INDEX([1]Calculation!M:M,ROW()),0)</f>
        <v>0</v>
      </c>
      <c r="J550" s="8">
        <f>ROUND(INDEX([1]Calculation!N:N,ROW()),0)</f>
        <v>0</v>
      </c>
      <c r="K550" s="8">
        <f>ROUND(INDEX([1]Calculation!O:O,ROW()),0)</f>
        <v>0</v>
      </c>
      <c r="L550" s="8">
        <f>ROUND(INDEX([1]Calculation!P:P,ROW()),0)</f>
        <v>0</v>
      </c>
      <c r="M550" s="8">
        <f>ROUND(INDEX([1]Calculation!Q:Q,ROW()),0)</f>
        <v>0</v>
      </c>
      <c r="N550" s="8">
        <f>ROUND(INDEX([1]Calculation!R:R,ROW()),0)</f>
        <v>33</v>
      </c>
      <c r="O550" s="8">
        <f>ROUND(INDEX([1]Calculation!S:S,ROW()),0)</f>
        <v>0</v>
      </c>
    </row>
    <row r="551" spans="1:15">
      <c r="A551" t="str">
        <f>INDEX([1]Calculation!$E:$E,ROW())</f>
        <v>US</v>
      </c>
      <c r="B551" t="str">
        <f>INDEX([1]Calculation!$C:$C,ROW())</f>
        <v>Harris Insights &amp; Analytics</v>
      </c>
      <c r="C551" t="str">
        <f>IF(INDEX([1]Calculation!$F:$F,ROW())=0,"-",INDEX([1]Calculation!$F:$F,ROW()))</f>
        <v>C+</v>
      </c>
      <c r="D551" t="str">
        <f>INDEX([1]Calculation!$I:$I,ROW())&amp;"  "&amp;INDEX([1]Calculation!$J:$J,ROW())</f>
        <v>909  rv</v>
      </c>
      <c r="E551" s="2" t="str">
        <f>MONTH(INDEX([1]Calculation!$H:$H,ROW()))&amp;"/"&amp;DAY(INDEX([1]Calculation!$H:$H,ROW()))</f>
        <v>8/18</v>
      </c>
      <c r="F551" s="12">
        <f>ROUND(INDEX([1]Calculation!AK:AK,ROW()),1)</f>
        <v>0</v>
      </c>
      <c r="G551" s="8">
        <f>ROUND(INDEX([1]Calculation!K:K,ROW()),0)</f>
        <v>0</v>
      </c>
      <c r="H551" s="8">
        <f>ROUND(INDEX([1]Calculation!L:L,ROW()),0)</f>
        <v>0</v>
      </c>
      <c r="I551" s="8">
        <f>ROUND(INDEX([1]Calculation!M:M,ROW()),0)</f>
        <v>0</v>
      </c>
      <c r="J551" s="8">
        <f>ROUND(INDEX([1]Calculation!N:N,ROW()),0)</f>
        <v>0</v>
      </c>
      <c r="K551" s="8">
        <f>ROUND(INDEX([1]Calculation!O:O,ROW()),0)</f>
        <v>0</v>
      </c>
      <c r="L551" s="8">
        <f>ROUND(INDEX([1]Calculation!P:P,ROW()),0)</f>
        <v>43</v>
      </c>
      <c r="M551" s="8">
        <f>ROUND(INDEX([1]Calculation!Q:Q,ROW()),0)</f>
        <v>0</v>
      </c>
      <c r="N551" s="8">
        <f>ROUND(INDEX([1]Calculation!R:R,ROW()),0)</f>
        <v>37</v>
      </c>
      <c r="O551" s="8">
        <f>ROUND(INDEX([1]Calculation!S:S,ROW()),0)</f>
        <v>0</v>
      </c>
    </row>
    <row r="552" spans="1:15">
      <c r="A552" t="str">
        <f>INDEX([1]Calculation!$E:$E,ROW())</f>
        <v>US</v>
      </c>
      <c r="B552" t="str">
        <f>INDEX([1]Calculation!$C:$C,ROW())</f>
        <v>Harris Insights &amp; Analytics</v>
      </c>
      <c r="C552" t="str">
        <f>IF(INDEX([1]Calculation!$F:$F,ROW())=0,"-",INDEX([1]Calculation!$F:$F,ROW()))</f>
        <v>C+</v>
      </c>
      <c r="D552" t="str">
        <f>INDEX([1]Calculation!$I:$I,ROW())&amp;"  "&amp;INDEX([1]Calculation!$J:$J,ROW())</f>
        <v>909  rv</v>
      </c>
      <c r="E552" s="2" t="str">
        <f>MONTH(INDEX([1]Calculation!$H:$H,ROW()))&amp;"/"&amp;DAY(INDEX([1]Calculation!$H:$H,ROW()))</f>
        <v>8/18</v>
      </c>
      <c r="F552" s="12">
        <f>ROUND(INDEX([1]Calculation!AK:AK,ROW()),1)</f>
        <v>0</v>
      </c>
      <c r="G552" s="8">
        <f>ROUND(INDEX([1]Calculation!K:K,ROW()),0)</f>
        <v>0</v>
      </c>
      <c r="H552" s="8">
        <f>ROUND(INDEX([1]Calculation!L:L,ROW()),0)</f>
        <v>0</v>
      </c>
      <c r="I552" s="8">
        <f>ROUND(INDEX([1]Calculation!M:M,ROW()),0)</f>
        <v>0</v>
      </c>
      <c r="J552" s="8">
        <f>ROUND(INDEX([1]Calculation!N:N,ROW()),0)</f>
        <v>0</v>
      </c>
      <c r="K552" s="8">
        <f>ROUND(INDEX([1]Calculation!O:O,ROW()),0)</f>
        <v>0</v>
      </c>
      <c r="L552" s="8">
        <f>ROUND(INDEX([1]Calculation!P:P,ROW()),0)</f>
        <v>42</v>
      </c>
      <c r="M552" s="8">
        <f>ROUND(INDEX([1]Calculation!Q:Q,ROW()),0)</f>
        <v>0</v>
      </c>
      <c r="N552" s="8">
        <f>ROUND(INDEX([1]Calculation!R:R,ROW()),0)</f>
        <v>0</v>
      </c>
      <c r="O552" s="8">
        <f>ROUND(INDEX([1]Calculation!S:S,ROW()),0)</f>
        <v>0</v>
      </c>
    </row>
    <row r="553" spans="1:15">
      <c r="A553" t="str">
        <f>INDEX([1]Calculation!$E:$E,ROW())</f>
        <v>US</v>
      </c>
      <c r="B553" t="str">
        <f>INDEX([1]Calculation!$C:$C,ROW())</f>
        <v>Harris Insights &amp; Analytics</v>
      </c>
      <c r="C553" t="str">
        <f>IF(INDEX([1]Calculation!$F:$F,ROW())=0,"-",INDEX([1]Calculation!$F:$F,ROW()))</f>
        <v>C+</v>
      </c>
      <c r="D553" t="str">
        <f>INDEX([1]Calculation!$I:$I,ROW())&amp;"  "&amp;INDEX([1]Calculation!$J:$J,ROW())</f>
        <v>909  rv</v>
      </c>
      <c r="E553" s="2" t="str">
        <f>MONTH(INDEX([1]Calculation!$H:$H,ROW()))&amp;"/"&amp;DAY(INDEX([1]Calculation!$H:$H,ROW()))</f>
        <v>8/18</v>
      </c>
      <c r="F553" s="12">
        <f>ROUND(INDEX([1]Calculation!AK:AK,ROW()),1)</f>
        <v>0</v>
      </c>
      <c r="G553" s="8">
        <f>ROUND(INDEX([1]Calculation!K:K,ROW()),0)</f>
        <v>39</v>
      </c>
      <c r="H553" s="8">
        <f>ROUND(INDEX([1]Calculation!L:L,ROW()),0)</f>
        <v>0</v>
      </c>
      <c r="I553" s="8">
        <f>ROUND(INDEX([1]Calculation!M:M,ROW()),0)</f>
        <v>0</v>
      </c>
      <c r="J553" s="8">
        <f>ROUND(INDEX([1]Calculation!N:N,ROW()),0)</f>
        <v>0</v>
      </c>
      <c r="K553" s="8">
        <f>ROUND(INDEX([1]Calculation!O:O,ROW()),0)</f>
        <v>0</v>
      </c>
      <c r="L553" s="8">
        <f>ROUND(INDEX([1]Calculation!P:P,ROW()),0)</f>
        <v>0</v>
      </c>
      <c r="M553" s="8">
        <f>ROUND(INDEX([1]Calculation!Q:Q,ROW()),0)</f>
        <v>0</v>
      </c>
      <c r="N553" s="8">
        <f>ROUND(INDEX([1]Calculation!R:R,ROW()),0)</f>
        <v>41</v>
      </c>
      <c r="O553" s="8">
        <f>ROUND(INDEX([1]Calculation!S:S,ROW()),0)</f>
        <v>0</v>
      </c>
    </row>
    <row r="554" spans="1:15">
      <c r="A554" t="str">
        <f>INDEX([1]Calculation!$E:$E,ROW())</f>
        <v>US</v>
      </c>
      <c r="B554" t="str">
        <f>INDEX([1]Calculation!$C:$C,ROW())</f>
        <v>Harris Insights &amp; Analytics</v>
      </c>
      <c r="C554" t="str">
        <f>IF(INDEX([1]Calculation!$F:$F,ROW())=0,"-",INDEX([1]Calculation!$F:$F,ROW()))</f>
        <v>C+</v>
      </c>
      <c r="D554" t="str">
        <f>INDEX([1]Calculation!$I:$I,ROW())&amp;"  "&amp;INDEX([1]Calculation!$J:$J,ROW())</f>
        <v>909  rv</v>
      </c>
      <c r="E554" s="2" t="str">
        <f>MONTH(INDEX([1]Calculation!$H:$H,ROW()))&amp;"/"&amp;DAY(INDEX([1]Calculation!$H:$H,ROW()))</f>
        <v>8/18</v>
      </c>
      <c r="F554" s="12">
        <f>ROUND(INDEX([1]Calculation!AK:AK,ROW()),1)</f>
        <v>0</v>
      </c>
      <c r="G554" s="8">
        <f>ROUND(INDEX([1]Calculation!K:K,ROW()),0)</f>
        <v>42</v>
      </c>
      <c r="H554" s="8">
        <f>ROUND(INDEX([1]Calculation!L:L,ROW()),0)</f>
        <v>0</v>
      </c>
      <c r="I554" s="8">
        <f>ROUND(INDEX([1]Calculation!M:M,ROW()),0)</f>
        <v>0</v>
      </c>
      <c r="J554" s="8">
        <f>ROUND(INDEX([1]Calculation!N:N,ROW()),0)</f>
        <v>0</v>
      </c>
      <c r="K554" s="8">
        <f>ROUND(INDEX([1]Calculation!O:O,ROW()),0)</f>
        <v>0</v>
      </c>
      <c r="L554" s="8">
        <f>ROUND(INDEX([1]Calculation!P:P,ROW()),0)</f>
        <v>0</v>
      </c>
      <c r="M554" s="8">
        <f>ROUND(INDEX([1]Calculation!Q:Q,ROW()),0)</f>
        <v>0</v>
      </c>
      <c r="N554" s="8">
        <f>ROUND(INDEX([1]Calculation!R:R,ROW()),0)</f>
        <v>0</v>
      </c>
      <c r="O554" s="8">
        <f>ROUND(INDEX([1]Calculation!S:S,ROW()),0)</f>
        <v>0</v>
      </c>
    </row>
    <row r="555" spans="1:15">
      <c r="A555" t="str">
        <f>INDEX([1]Calculation!$E:$E,ROW())</f>
        <v>US</v>
      </c>
      <c r="B555" t="str">
        <f>INDEX([1]Calculation!$C:$C,ROW())</f>
        <v>Harris Insights &amp; Analytics</v>
      </c>
      <c r="C555" t="str">
        <f>IF(INDEX([1]Calculation!$F:$F,ROW())=0,"-",INDEX([1]Calculation!$F:$F,ROW()))</f>
        <v>C+</v>
      </c>
      <c r="D555" t="str">
        <f>INDEX([1]Calculation!$I:$I,ROW())&amp;"  "&amp;INDEX([1]Calculation!$J:$J,ROW())</f>
        <v>909  rv</v>
      </c>
      <c r="E555" s="2" t="str">
        <f>MONTH(INDEX([1]Calculation!$H:$H,ROW()))&amp;"/"&amp;DAY(INDEX([1]Calculation!$H:$H,ROW()))</f>
        <v>8/18</v>
      </c>
      <c r="F555" s="12">
        <f>ROUND(INDEX([1]Calculation!AK:AK,ROW()),1)</f>
        <v>0</v>
      </c>
      <c r="G555" s="8">
        <f>ROUND(INDEX([1]Calculation!K:K,ROW()),0)</f>
        <v>44</v>
      </c>
      <c r="H555" s="8">
        <f>ROUND(INDEX([1]Calculation!L:L,ROW()),0)</f>
        <v>0</v>
      </c>
      <c r="I555" s="8">
        <f>ROUND(INDEX([1]Calculation!M:M,ROW()),0)</f>
        <v>0</v>
      </c>
      <c r="J555" s="8">
        <f>ROUND(INDEX([1]Calculation!N:N,ROW()),0)</f>
        <v>0</v>
      </c>
      <c r="K555" s="8">
        <f>ROUND(INDEX([1]Calculation!O:O,ROW()),0)</f>
        <v>0</v>
      </c>
      <c r="L555" s="8">
        <f>ROUND(INDEX([1]Calculation!P:P,ROW()),0)</f>
        <v>38</v>
      </c>
      <c r="M555" s="8">
        <f>ROUND(INDEX([1]Calculation!Q:Q,ROW()),0)</f>
        <v>0</v>
      </c>
      <c r="N555" s="8">
        <f>ROUND(INDEX([1]Calculation!R:R,ROW()),0)</f>
        <v>0</v>
      </c>
      <c r="O555" s="8">
        <f>ROUND(INDEX([1]Calculation!S:S,ROW()),0)</f>
        <v>0</v>
      </c>
    </row>
    <row r="556" spans="1:15">
      <c r="A556" t="str">
        <f>INDEX([1]Calculation!$E:$E,ROW())</f>
        <v>US</v>
      </c>
      <c r="B556" t="str">
        <f>INDEX([1]Calculation!$C:$C,ROW())</f>
        <v>Morning Consult</v>
      </c>
      <c r="C556" t="str">
        <f>IF(INDEX([1]Calculation!$F:$F,ROW())=0,"-",INDEX([1]Calculation!$F:$F,ROW()))</f>
        <v>B/C</v>
      </c>
      <c r="D556" t="str">
        <f>INDEX([1]Calculation!$I:$I,ROW())&amp;"  "&amp;INDEX([1]Calculation!$J:$J,ROW())</f>
        <v>17115  lv</v>
      </c>
      <c r="E556" s="2" t="str">
        <f>MONTH(INDEX([1]Calculation!$H:$H,ROW()))&amp;"/"&amp;DAY(INDEX([1]Calculation!$H:$H,ROW()))</f>
        <v>8/18</v>
      </c>
      <c r="F556" s="12">
        <f>ROUND(INDEX([1]Calculation!AK:AK,ROW()),1)</f>
        <v>0</v>
      </c>
      <c r="G556" s="8">
        <f>ROUND(INDEX([1]Calculation!K:K,ROW()),0)</f>
        <v>31</v>
      </c>
      <c r="H556" s="8">
        <f>ROUND(INDEX([1]Calculation!L:L,ROW()),0)</f>
        <v>0</v>
      </c>
      <c r="I556" s="8">
        <f>ROUND(INDEX([1]Calculation!M:M,ROW()),0)</f>
        <v>3</v>
      </c>
      <c r="J556" s="8">
        <f>ROUND(INDEX([1]Calculation!N:N,ROW()),0)</f>
        <v>5</v>
      </c>
      <c r="K556" s="8">
        <f>ROUND(INDEX([1]Calculation!O:O,ROW()),0)</f>
        <v>1</v>
      </c>
      <c r="L556" s="8">
        <f>ROUND(INDEX([1]Calculation!P:P,ROW()),0)</f>
        <v>20</v>
      </c>
      <c r="M556" s="8">
        <f>ROUND(INDEX([1]Calculation!Q:Q,ROW()),0)</f>
        <v>1</v>
      </c>
      <c r="N556" s="8">
        <f>ROUND(INDEX([1]Calculation!R:R,ROW()),0)</f>
        <v>15</v>
      </c>
      <c r="O556" s="8">
        <f>ROUND(INDEX([1]Calculation!S:S,ROW()),0)</f>
        <v>3</v>
      </c>
    </row>
    <row r="557" spans="1:15">
      <c r="A557" t="str">
        <f>INDEX([1]Calculation!$E:$E,ROW())</f>
        <v>US</v>
      </c>
      <c r="B557" t="str">
        <f>INDEX([1]Calculation!$C:$C,ROW())</f>
        <v>Harris Insights &amp; Analytics</v>
      </c>
      <c r="C557" t="str">
        <f>IF(INDEX([1]Calculation!$F:$F,ROW())=0,"-",INDEX([1]Calculation!$F:$F,ROW()))</f>
        <v>C+</v>
      </c>
      <c r="D557" t="str">
        <f>INDEX([1]Calculation!$I:$I,ROW())&amp;"  "&amp;INDEX([1]Calculation!$J:$J,ROW())</f>
        <v>1350  rv</v>
      </c>
      <c r="E557" s="2" t="str">
        <f>MONTH(INDEX([1]Calculation!$H:$H,ROW()))&amp;"/"&amp;DAY(INDEX([1]Calculation!$H:$H,ROW()))</f>
        <v>8/17</v>
      </c>
      <c r="F557" s="12">
        <f>ROUND(INDEX([1]Calculation!AK:AK,ROW()),1)</f>
        <v>0</v>
      </c>
      <c r="G557" s="8">
        <f>ROUND(INDEX([1]Calculation!K:K,ROW()),0)</f>
        <v>26</v>
      </c>
      <c r="H557" s="8">
        <f>ROUND(INDEX([1]Calculation!L:L,ROW()),0)</f>
        <v>0</v>
      </c>
      <c r="I557" s="8">
        <f>ROUND(INDEX([1]Calculation!M:M,ROW()),0)</f>
        <v>3</v>
      </c>
      <c r="J557" s="8">
        <f>ROUND(INDEX([1]Calculation!N:N,ROW()),0)</f>
        <v>4</v>
      </c>
      <c r="K557" s="8">
        <f>ROUND(INDEX([1]Calculation!O:O,ROW()),0)</f>
        <v>1</v>
      </c>
      <c r="L557" s="8">
        <f>ROUND(INDEX([1]Calculation!P:P,ROW()),0)</f>
        <v>16</v>
      </c>
      <c r="M557" s="8">
        <f>ROUND(INDEX([1]Calculation!Q:Q,ROW()),0)</f>
        <v>1</v>
      </c>
      <c r="N557" s="8">
        <f>ROUND(INDEX([1]Calculation!R:R,ROW()),0)</f>
        <v>11</v>
      </c>
      <c r="O557" s="8">
        <f>ROUND(INDEX([1]Calculation!S:S,ROW()),0)</f>
        <v>2</v>
      </c>
    </row>
    <row r="558" spans="1:15">
      <c r="A558" t="str">
        <f>INDEX([1]Calculation!$E:$E,ROW())</f>
        <v>Nevada</v>
      </c>
      <c r="B558" t="str">
        <f>INDEX([1]Calculation!$C:$C,ROW())</f>
        <v>Gravis Marketing</v>
      </c>
      <c r="C558" t="str">
        <f>IF(INDEX([1]Calculation!$F:$F,ROW())=0,"-",INDEX([1]Calculation!$F:$F,ROW()))</f>
        <v>C+</v>
      </c>
      <c r="D558" t="str">
        <f>INDEX([1]Calculation!$I:$I,ROW())&amp;"  "&amp;INDEX([1]Calculation!$J:$J,ROW())</f>
        <v>382  rv</v>
      </c>
      <c r="E558" s="2" t="str">
        <f>MONTH(INDEX([1]Calculation!$H:$H,ROW()))&amp;"/"&amp;DAY(INDEX([1]Calculation!$H:$H,ROW()))</f>
        <v>8/16</v>
      </c>
      <c r="F558" s="12">
        <f>ROUND(INDEX([1]Calculation!AK:AK,ROW()),1)</f>
        <v>1.6</v>
      </c>
      <c r="G558" s="8">
        <f>ROUND(INDEX([1]Calculation!K:K,ROW()),0)</f>
        <v>25</v>
      </c>
      <c r="H558" s="8">
        <f>ROUND(INDEX([1]Calculation!L:L,ROW()),0)</f>
        <v>0</v>
      </c>
      <c r="I558" s="8">
        <f>ROUND(INDEX([1]Calculation!M:M,ROW()),0)</f>
        <v>3</v>
      </c>
      <c r="J558" s="8">
        <f>ROUND(INDEX([1]Calculation!N:N,ROW()),0)</f>
        <v>5</v>
      </c>
      <c r="K558" s="8">
        <f>ROUND(INDEX([1]Calculation!O:O,ROW()),0)</f>
        <v>2</v>
      </c>
      <c r="L558" s="8">
        <f>ROUND(INDEX([1]Calculation!P:P,ROW()),0)</f>
        <v>10</v>
      </c>
      <c r="M558" s="8">
        <f>ROUND(INDEX([1]Calculation!Q:Q,ROW()),0)</f>
        <v>6</v>
      </c>
      <c r="N558" s="8">
        <f>ROUND(INDEX([1]Calculation!R:R,ROW()),0)</f>
        <v>15</v>
      </c>
      <c r="O558" s="8">
        <f>ROUND(INDEX([1]Calculation!S:S,ROW()),0)</f>
        <v>2</v>
      </c>
    </row>
    <row r="559" spans="1:15">
      <c r="A559" t="str">
        <f>INDEX([1]Calculation!$E:$E,ROW())</f>
        <v>US</v>
      </c>
      <c r="B559" t="str">
        <f>INDEX([1]Calculation!$C:$C,ROW())</f>
        <v>Harris Insights &amp; Analytics</v>
      </c>
      <c r="C559" t="str">
        <f>IF(INDEX([1]Calculation!$F:$F,ROW())=0,"-",INDEX([1]Calculation!$F:$F,ROW()))</f>
        <v>C+</v>
      </c>
      <c r="D559" t="str">
        <f>INDEX([1]Calculation!$I:$I,ROW())&amp;"  "&amp;INDEX([1]Calculation!$J:$J,ROW())</f>
        <v>3118  rv</v>
      </c>
      <c r="E559" s="2" t="str">
        <f>MONTH(INDEX([1]Calculation!$H:$H,ROW()))&amp;"/"&amp;DAY(INDEX([1]Calculation!$H:$H,ROW()))</f>
        <v>8/16</v>
      </c>
      <c r="F559" s="12">
        <f>ROUND(INDEX([1]Calculation!AK:AK,ROW()),1)</f>
        <v>0</v>
      </c>
      <c r="G559" s="8">
        <f>ROUND(INDEX([1]Calculation!K:K,ROW()),0)</f>
        <v>29</v>
      </c>
      <c r="H559" s="8">
        <f>ROUND(INDEX([1]Calculation!L:L,ROW()),0)</f>
        <v>0</v>
      </c>
      <c r="I559" s="8">
        <f>ROUND(INDEX([1]Calculation!M:M,ROW()),0)</f>
        <v>2</v>
      </c>
      <c r="J559" s="8">
        <f>ROUND(INDEX([1]Calculation!N:N,ROW()),0)</f>
        <v>4</v>
      </c>
      <c r="K559" s="8">
        <f>ROUND(INDEX([1]Calculation!O:O,ROW()),0)</f>
        <v>1</v>
      </c>
      <c r="L559" s="8">
        <f>ROUND(INDEX([1]Calculation!P:P,ROW()),0)</f>
        <v>15</v>
      </c>
      <c r="M559" s="8">
        <f>ROUND(INDEX([1]Calculation!Q:Q,ROW()),0)</f>
        <v>1</v>
      </c>
      <c r="N559" s="8">
        <f>ROUND(INDEX([1]Calculation!R:R,ROW()),0)</f>
        <v>11</v>
      </c>
      <c r="O559" s="8">
        <f>ROUND(INDEX([1]Calculation!S:S,ROW()),0)</f>
        <v>2</v>
      </c>
    </row>
    <row r="560" spans="1:15">
      <c r="A560" t="str">
        <f>INDEX([1]Calculation!$E:$E,ROW())</f>
        <v>US</v>
      </c>
      <c r="B560" t="str">
        <f>INDEX([1]Calculation!$C:$C,ROW())</f>
        <v>Harris Insights &amp; Analytics</v>
      </c>
      <c r="C560" t="str">
        <f>IF(INDEX([1]Calculation!$F:$F,ROW())=0,"-",INDEX([1]Calculation!$F:$F,ROW()))</f>
        <v>C+</v>
      </c>
      <c r="D560" t="str">
        <f>INDEX([1]Calculation!$I:$I,ROW())&amp;"  "&amp;INDEX([1]Calculation!$J:$J,ROW())</f>
        <v>1317  rv</v>
      </c>
      <c r="E560" s="2" t="str">
        <f>MONTH(INDEX([1]Calculation!$H:$H,ROW()))&amp;"/"&amp;DAY(INDEX([1]Calculation!$H:$H,ROW()))</f>
        <v>8/16</v>
      </c>
      <c r="F560" s="12">
        <f>ROUND(INDEX([1]Calculation!AK:AK,ROW()),1)</f>
        <v>0</v>
      </c>
      <c r="G560" s="8">
        <f>ROUND(INDEX([1]Calculation!K:K,ROW()),0)</f>
        <v>27</v>
      </c>
      <c r="H560" s="8">
        <f>ROUND(INDEX([1]Calculation!L:L,ROW()),0)</f>
        <v>0</v>
      </c>
      <c r="I560" s="8">
        <f>ROUND(INDEX([1]Calculation!M:M,ROW()),0)</f>
        <v>2</v>
      </c>
      <c r="J560" s="8">
        <f>ROUND(INDEX([1]Calculation!N:N,ROW()),0)</f>
        <v>4</v>
      </c>
      <c r="K560" s="8">
        <f>ROUND(INDEX([1]Calculation!O:O,ROW()),0)</f>
        <v>1</v>
      </c>
      <c r="L560" s="8">
        <f>ROUND(INDEX([1]Calculation!P:P,ROW()),0)</f>
        <v>16</v>
      </c>
      <c r="M560" s="8">
        <f>ROUND(INDEX([1]Calculation!Q:Q,ROW()),0)</f>
        <v>1</v>
      </c>
      <c r="N560" s="8">
        <f>ROUND(INDEX([1]Calculation!R:R,ROW()),0)</f>
        <v>12</v>
      </c>
      <c r="O560" s="8">
        <f>ROUND(INDEX([1]Calculation!S:S,ROW()),0)</f>
        <v>2</v>
      </c>
    </row>
    <row r="561" spans="1:15">
      <c r="A561" t="str">
        <f>INDEX([1]Calculation!$E:$E,ROW())</f>
        <v>US</v>
      </c>
      <c r="B561" t="str">
        <f>INDEX([1]Calculation!$C:$C,ROW())</f>
        <v>Harris Insights &amp; Analytics</v>
      </c>
      <c r="C561" t="str">
        <f>IF(INDEX([1]Calculation!$F:$F,ROW())=0,"-",INDEX([1]Calculation!$F:$F,ROW()))</f>
        <v>C+</v>
      </c>
      <c r="D561" t="str">
        <f>INDEX([1]Calculation!$I:$I,ROW())&amp;"  "&amp;INDEX([1]Calculation!$J:$J,ROW())</f>
        <v>1336  rv</v>
      </c>
      <c r="E561" s="2" t="str">
        <f>MONTH(INDEX([1]Calculation!$H:$H,ROW()))&amp;"/"&amp;DAY(INDEX([1]Calculation!$H:$H,ROW()))</f>
        <v>8/15</v>
      </c>
      <c r="F561" s="12">
        <f>ROUND(INDEX([1]Calculation!AK:AK,ROW()),1)</f>
        <v>0</v>
      </c>
      <c r="G561" s="8">
        <f>ROUND(INDEX([1]Calculation!K:K,ROW()),0)</f>
        <v>28</v>
      </c>
      <c r="H561" s="8">
        <f>ROUND(INDEX([1]Calculation!L:L,ROW()),0)</f>
        <v>0</v>
      </c>
      <c r="I561" s="8">
        <f>ROUND(INDEX([1]Calculation!M:M,ROW()),0)</f>
        <v>2</v>
      </c>
      <c r="J561" s="8">
        <f>ROUND(INDEX([1]Calculation!N:N,ROW()),0)</f>
        <v>3</v>
      </c>
      <c r="K561" s="8">
        <f>ROUND(INDEX([1]Calculation!O:O,ROW()),0)</f>
        <v>1</v>
      </c>
      <c r="L561" s="8">
        <f>ROUND(INDEX([1]Calculation!P:P,ROW()),0)</f>
        <v>14</v>
      </c>
      <c r="M561" s="8">
        <f>ROUND(INDEX([1]Calculation!Q:Q,ROW()),0)</f>
        <v>1</v>
      </c>
      <c r="N561" s="8">
        <f>ROUND(INDEX([1]Calculation!R:R,ROW()),0)</f>
        <v>12</v>
      </c>
      <c r="O561" s="8">
        <f>ROUND(INDEX([1]Calculation!S:S,ROW()),0)</f>
        <v>3</v>
      </c>
    </row>
    <row r="562" spans="1:15">
      <c r="A562" t="str">
        <f>INDEX([1]Calculation!$E:$E,ROW())</f>
        <v>US</v>
      </c>
      <c r="B562" t="str">
        <f>INDEX([1]Calculation!$C:$C,ROW())</f>
        <v>Harris Insights &amp; Analytics</v>
      </c>
      <c r="C562" t="str">
        <f>IF(INDEX([1]Calculation!$F:$F,ROW())=0,"-",INDEX([1]Calculation!$F:$F,ROW()))</f>
        <v>C+</v>
      </c>
      <c r="D562" t="str">
        <f>INDEX([1]Calculation!$I:$I,ROW())&amp;"  "&amp;INDEX([1]Calculation!$J:$J,ROW())</f>
        <v>1342  rv</v>
      </c>
      <c r="E562" s="2" t="str">
        <f>MONTH(INDEX([1]Calculation!$H:$H,ROW()))&amp;"/"&amp;DAY(INDEX([1]Calculation!$H:$H,ROW()))</f>
        <v>8/14</v>
      </c>
      <c r="F562" s="12">
        <f>ROUND(INDEX([1]Calculation!AK:AK,ROW()),1)</f>
        <v>0</v>
      </c>
      <c r="G562" s="8">
        <f>ROUND(INDEX([1]Calculation!K:K,ROW()),0)</f>
        <v>29</v>
      </c>
      <c r="H562" s="8">
        <f>ROUND(INDEX([1]Calculation!L:L,ROW()),0)</f>
        <v>0</v>
      </c>
      <c r="I562" s="8">
        <f>ROUND(INDEX([1]Calculation!M:M,ROW()),0)</f>
        <v>2</v>
      </c>
      <c r="J562" s="8">
        <f>ROUND(INDEX([1]Calculation!N:N,ROW()),0)</f>
        <v>3</v>
      </c>
      <c r="K562" s="8">
        <f>ROUND(INDEX([1]Calculation!O:O,ROW()),0)</f>
        <v>1</v>
      </c>
      <c r="L562" s="8">
        <f>ROUND(INDEX([1]Calculation!P:P,ROW()),0)</f>
        <v>14</v>
      </c>
      <c r="M562" s="8">
        <f>ROUND(INDEX([1]Calculation!Q:Q,ROW()),0)</f>
        <v>1</v>
      </c>
      <c r="N562" s="8">
        <f>ROUND(INDEX([1]Calculation!R:R,ROW()),0)</f>
        <v>11</v>
      </c>
      <c r="O562" s="8">
        <f>ROUND(INDEX([1]Calculation!S:S,ROW()),0)</f>
        <v>3</v>
      </c>
    </row>
    <row r="563" spans="1:15">
      <c r="A563" t="str">
        <f>INDEX([1]Calculation!$E:$E,ROW())</f>
        <v>US</v>
      </c>
      <c r="B563" t="str">
        <f>INDEX([1]Calculation!$C:$C,ROW())</f>
        <v>Fox News/Beacon Research/Shaw &amp; Co. Research</v>
      </c>
      <c r="C563" t="str">
        <f>IF(INDEX([1]Calculation!$F:$F,ROW())=0,"-",INDEX([1]Calculation!$F:$F,ROW()))</f>
        <v>A-</v>
      </c>
      <c r="D563" t="str">
        <f>INDEX([1]Calculation!$I:$I,ROW())&amp;"  "&amp;INDEX([1]Calculation!$J:$J,ROW())</f>
        <v>483  lv</v>
      </c>
      <c r="E563" s="2" t="str">
        <f>MONTH(INDEX([1]Calculation!$H:$H,ROW()))&amp;"/"&amp;DAY(INDEX([1]Calculation!$H:$H,ROW()))</f>
        <v>8/13</v>
      </c>
      <c r="F563" s="12">
        <f>ROUND(INDEX([1]Calculation!AK:AK,ROW()),1)</f>
        <v>0</v>
      </c>
      <c r="G563" s="8">
        <f>ROUND(INDEX([1]Calculation!K:K,ROW()),0)</f>
        <v>31</v>
      </c>
      <c r="H563" s="8">
        <f>ROUND(INDEX([1]Calculation!L:L,ROW()),0)</f>
        <v>0</v>
      </c>
      <c r="I563" s="8">
        <f>ROUND(INDEX([1]Calculation!M:M,ROW()),0)</f>
        <v>3</v>
      </c>
      <c r="J563" s="8">
        <f>ROUND(INDEX([1]Calculation!N:N,ROW()),0)</f>
        <v>3</v>
      </c>
      <c r="K563" s="8">
        <f>ROUND(INDEX([1]Calculation!O:O,ROW()),0)</f>
        <v>2</v>
      </c>
      <c r="L563" s="8">
        <f>ROUND(INDEX([1]Calculation!P:P,ROW()),0)</f>
        <v>10</v>
      </c>
      <c r="M563" s="8">
        <f>ROUND(INDEX([1]Calculation!Q:Q,ROW()),0)</f>
        <v>1</v>
      </c>
      <c r="N563" s="8">
        <f>ROUND(INDEX([1]Calculation!R:R,ROW()),0)</f>
        <v>20</v>
      </c>
      <c r="O563" s="8">
        <f>ROUND(INDEX([1]Calculation!S:S,ROW()),0)</f>
        <v>3</v>
      </c>
    </row>
    <row r="564" spans="1:15">
      <c r="A564" t="str">
        <f>INDEX([1]Calculation!$E:$E,ROW())</f>
        <v>US</v>
      </c>
      <c r="B564" t="str">
        <f>INDEX([1]Calculation!$C:$C,ROW())</f>
        <v>YouGov</v>
      </c>
      <c r="C564" t="str">
        <f>IF(INDEX([1]Calculation!$F:$F,ROW())=0,"-",INDEX([1]Calculation!$F:$F,ROW()))</f>
        <v>B-</v>
      </c>
      <c r="D564" t="str">
        <f>INDEX([1]Calculation!$I:$I,ROW())&amp;"  "&amp;INDEX([1]Calculation!$J:$J,ROW())</f>
        <v>592  lv</v>
      </c>
      <c r="E564" s="2" t="str">
        <f>MONTH(INDEX([1]Calculation!$H:$H,ROW()))&amp;"/"&amp;DAY(INDEX([1]Calculation!$H:$H,ROW()))</f>
        <v>8/13</v>
      </c>
      <c r="F564" s="12">
        <f>ROUND(INDEX([1]Calculation!AK:AK,ROW()),1)</f>
        <v>0</v>
      </c>
      <c r="G564" s="8">
        <f>ROUND(INDEX([1]Calculation!K:K,ROW()),0)</f>
        <v>21</v>
      </c>
      <c r="H564" s="8">
        <f>ROUND(INDEX([1]Calculation!L:L,ROW()),0)</f>
        <v>0</v>
      </c>
      <c r="I564" s="8">
        <f>ROUND(INDEX([1]Calculation!M:M,ROW()),0)</f>
        <v>2</v>
      </c>
      <c r="J564" s="8">
        <f>ROUND(INDEX([1]Calculation!N:N,ROW()),0)</f>
        <v>5</v>
      </c>
      <c r="K564" s="8">
        <f>ROUND(INDEX([1]Calculation!O:O,ROW()),0)</f>
        <v>1</v>
      </c>
      <c r="L564" s="8">
        <f>ROUND(INDEX([1]Calculation!P:P,ROW()),0)</f>
        <v>16</v>
      </c>
      <c r="M564" s="8">
        <f>ROUND(INDEX([1]Calculation!Q:Q,ROW()),0)</f>
        <v>1</v>
      </c>
      <c r="N564" s="8">
        <f>ROUND(INDEX([1]Calculation!R:R,ROW()),0)</f>
        <v>20</v>
      </c>
      <c r="O564" s="8">
        <f>ROUND(INDEX([1]Calculation!S:S,ROW()),0)</f>
        <v>1</v>
      </c>
    </row>
    <row r="565" spans="1:15">
      <c r="A565" t="str">
        <f>INDEX([1]Calculation!$E:$E,ROW())</f>
        <v>US</v>
      </c>
      <c r="B565" t="str">
        <f>INDEX([1]Calculation!$C:$C,ROW())</f>
        <v>Harris Insights &amp; Analytics</v>
      </c>
      <c r="C565" t="str">
        <f>IF(INDEX([1]Calculation!$F:$F,ROW())=0,"-",INDEX([1]Calculation!$F:$F,ROW()))</f>
        <v>C+</v>
      </c>
      <c r="D565" t="str">
        <f>INDEX([1]Calculation!$I:$I,ROW())&amp;"  "&amp;INDEX([1]Calculation!$J:$J,ROW())</f>
        <v>1350  rv</v>
      </c>
      <c r="E565" s="2" t="str">
        <f>MONTH(INDEX([1]Calculation!$H:$H,ROW()))&amp;"/"&amp;DAY(INDEX([1]Calculation!$H:$H,ROW()))</f>
        <v>8/13</v>
      </c>
      <c r="F565" s="12">
        <f>ROUND(INDEX([1]Calculation!AK:AK,ROW()),1)</f>
        <v>0</v>
      </c>
      <c r="G565" s="8">
        <f>ROUND(INDEX([1]Calculation!K:K,ROW()),0)</f>
        <v>28</v>
      </c>
      <c r="H565" s="8">
        <f>ROUND(INDEX([1]Calculation!L:L,ROW()),0)</f>
        <v>0</v>
      </c>
      <c r="I565" s="8">
        <f>ROUND(INDEX([1]Calculation!M:M,ROW()),0)</f>
        <v>2</v>
      </c>
      <c r="J565" s="8">
        <f>ROUND(INDEX([1]Calculation!N:N,ROW()),0)</f>
        <v>3</v>
      </c>
      <c r="K565" s="8">
        <f>ROUND(INDEX([1]Calculation!O:O,ROW()),0)</f>
        <v>1</v>
      </c>
      <c r="L565" s="8">
        <f>ROUND(INDEX([1]Calculation!P:P,ROW()),0)</f>
        <v>15</v>
      </c>
      <c r="M565" s="8">
        <f>ROUND(INDEX([1]Calculation!Q:Q,ROW()),0)</f>
        <v>1</v>
      </c>
      <c r="N565" s="8">
        <f>ROUND(INDEX([1]Calculation!R:R,ROW()),0)</f>
        <v>10</v>
      </c>
      <c r="O565" s="8">
        <f>ROUND(INDEX([1]Calculation!S:S,ROW()),0)</f>
        <v>2</v>
      </c>
    </row>
    <row r="566" spans="1:15">
      <c r="A566" t="str">
        <f>INDEX([1]Calculation!$E:$E,ROW())</f>
        <v>South Carolina</v>
      </c>
      <c r="B566" t="str">
        <f>INDEX([1]Calculation!$C:$C,ROW())</f>
        <v>Change Research</v>
      </c>
      <c r="C566" t="str">
        <f>IF(INDEX([1]Calculation!$F:$F,ROW())=0,"-",INDEX([1]Calculation!$F:$F,ROW()))</f>
        <v>C</v>
      </c>
      <c r="D566" t="str">
        <f>INDEX([1]Calculation!$I:$I,ROW())&amp;"  "&amp;INDEX([1]Calculation!$J:$J,ROW())</f>
        <v>521  lv</v>
      </c>
      <c r="E566" s="2" t="str">
        <f>MONTH(INDEX([1]Calculation!$H:$H,ROW()))&amp;"/"&amp;DAY(INDEX([1]Calculation!$H:$H,ROW()))</f>
        <v>8/12</v>
      </c>
      <c r="F566" s="12">
        <f>ROUND(INDEX([1]Calculation!AK:AK,ROW()),1)</f>
        <v>0.1</v>
      </c>
      <c r="G566" s="8">
        <f>ROUND(INDEX([1]Calculation!K:K,ROW()),0)</f>
        <v>36</v>
      </c>
      <c r="H566" s="8">
        <f>ROUND(INDEX([1]Calculation!L:L,ROW()),0)</f>
        <v>0</v>
      </c>
      <c r="I566" s="8">
        <f>ROUND(INDEX([1]Calculation!M:M,ROW()),0)</f>
        <v>4</v>
      </c>
      <c r="J566" s="8">
        <f>ROUND(INDEX([1]Calculation!N:N,ROW()),0)</f>
        <v>5</v>
      </c>
      <c r="K566" s="8">
        <f>ROUND(INDEX([1]Calculation!O:O,ROW()),0)</f>
        <v>1</v>
      </c>
      <c r="L566" s="8">
        <f>ROUND(INDEX([1]Calculation!P:P,ROW()),0)</f>
        <v>16</v>
      </c>
      <c r="M566" s="8">
        <f>ROUND(INDEX([1]Calculation!Q:Q,ROW()),0)</f>
        <v>1</v>
      </c>
      <c r="N566" s="8">
        <f>ROUND(INDEX([1]Calculation!R:R,ROW()),0)</f>
        <v>17</v>
      </c>
      <c r="O566" s="8">
        <f>ROUND(INDEX([1]Calculation!S:S,ROW()),0)</f>
        <v>1</v>
      </c>
    </row>
    <row r="567" spans="1:15">
      <c r="A567" t="str">
        <f>INDEX([1]Calculation!$E:$E,ROW())</f>
        <v>US</v>
      </c>
      <c r="B567" t="str">
        <f>INDEX([1]Calculation!$C:$C,ROW())</f>
        <v>Harris Insights &amp; Analytics</v>
      </c>
      <c r="C567" t="str">
        <f>IF(INDEX([1]Calculation!$F:$F,ROW())=0,"-",INDEX([1]Calculation!$F:$F,ROW()))</f>
        <v>C+</v>
      </c>
      <c r="D567" t="str">
        <f>INDEX([1]Calculation!$I:$I,ROW())&amp;"  "&amp;INDEX([1]Calculation!$J:$J,ROW())</f>
        <v>1346  rv</v>
      </c>
      <c r="E567" s="2" t="str">
        <f>MONTH(INDEX([1]Calculation!$H:$H,ROW()))&amp;"/"&amp;DAY(INDEX([1]Calculation!$H:$H,ROW()))</f>
        <v>8/12</v>
      </c>
      <c r="F567" s="12">
        <f>ROUND(INDEX([1]Calculation!AK:AK,ROW()),1)</f>
        <v>0</v>
      </c>
      <c r="G567" s="8">
        <f>ROUND(INDEX([1]Calculation!K:K,ROW()),0)</f>
        <v>30</v>
      </c>
      <c r="H567" s="8">
        <f>ROUND(INDEX([1]Calculation!L:L,ROW()),0)</f>
        <v>0</v>
      </c>
      <c r="I567" s="8">
        <f>ROUND(INDEX([1]Calculation!M:M,ROW()),0)</f>
        <v>2</v>
      </c>
      <c r="J567" s="8">
        <f>ROUND(INDEX([1]Calculation!N:N,ROW()),0)</f>
        <v>5</v>
      </c>
      <c r="K567" s="8">
        <f>ROUND(INDEX([1]Calculation!O:O,ROW()),0)</f>
        <v>1</v>
      </c>
      <c r="L567" s="8">
        <f>ROUND(INDEX([1]Calculation!P:P,ROW()),0)</f>
        <v>16</v>
      </c>
      <c r="M567" s="8">
        <f>ROUND(INDEX([1]Calculation!Q:Q,ROW()),0)</f>
        <v>1</v>
      </c>
      <c r="N567" s="8">
        <f>ROUND(INDEX([1]Calculation!R:R,ROW()),0)</f>
        <v>10</v>
      </c>
      <c r="O567" s="8">
        <f>ROUND(INDEX([1]Calculation!S:S,ROW()),0)</f>
        <v>2</v>
      </c>
    </row>
    <row r="568" spans="1:15">
      <c r="A568" t="str">
        <f>INDEX([1]Calculation!$E:$E,ROW())</f>
        <v>Iowa</v>
      </c>
      <c r="B568" t="str">
        <f>INDEX([1]Calculation!$C:$C,ROW())</f>
        <v>Change Research</v>
      </c>
      <c r="C568" t="str">
        <f>IF(INDEX([1]Calculation!$F:$F,ROW())=0,"-",INDEX([1]Calculation!$F:$F,ROW()))</f>
        <v>C</v>
      </c>
      <c r="D568" t="str">
        <f>INDEX([1]Calculation!$I:$I,ROW())&amp;"  "&amp;INDEX([1]Calculation!$J:$J,ROW())</f>
        <v>621  lv</v>
      </c>
      <c r="E568" s="2" t="str">
        <f>MONTH(INDEX([1]Calculation!$H:$H,ROW()))&amp;"/"&amp;DAY(INDEX([1]Calculation!$H:$H,ROW()))</f>
        <v>8/11</v>
      </c>
      <c r="F568" s="12">
        <f>ROUND(INDEX([1]Calculation!AK:AK,ROW()),1)</f>
        <v>0.1</v>
      </c>
      <c r="G568" s="8">
        <f>ROUND(INDEX([1]Calculation!K:K,ROW()),0)</f>
        <v>17</v>
      </c>
      <c r="H568" s="8">
        <f>ROUND(INDEX([1]Calculation!L:L,ROW()),0)</f>
        <v>0</v>
      </c>
      <c r="I568" s="8">
        <f>ROUND(INDEX([1]Calculation!M:M,ROW()),0)</f>
        <v>3</v>
      </c>
      <c r="J568" s="8">
        <f>ROUND(INDEX([1]Calculation!N:N,ROW()),0)</f>
        <v>13</v>
      </c>
      <c r="K568" s="8">
        <f>ROUND(INDEX([1]Calculation!O:O,ROW()),0)</f>
        <v>2</v>
      </c>
      <c r="L568" s="8">
        <f>ROUND(INDEX([1]Calculation!P:P,ROW()),0)</f>
        <v>17</v>
      </c>
      <c r="M568" s="8">
        <f>ROUND(INDEX([1]Calculation!Q:Q,ROW()),0)</f>
        <v>2</v>
      </c>
      <c r="N568" s="8">
        <f>ROUND(INDEX([1]Calculation!R:R,ROW()),0)</f>
        <v>28</v>
      </c>
      <c r="O568" s="8">
        <f>ROUND(INDEX([1]Calculation!S:S,ROW()),0)</f>
        <v>1</v>
      </c>
    </row>
    <row r="569" spans="1:15">
      <c r="A569" t="str">
        <f>INDEX([1]Calculation!$E:$E,ROW())</f>
        <v>Wisconsin</v>
      </c>
      <c r="B569" t="str">
        <f>INDEX([1]Calculation!$C:$C,ROW())</f>
        <v>Change Research</v>
      </c>
      <c r="C569" t="str">
        <f>IF(INDEX([1]Calculation!$F:$F,ROW())=0,"-",INDEX([1]Calculation!$F:$F,ROW()))</f>
        <v>C</v>
      </c>
      <c r="D569" t="str">
        <f>INDEX([1]Calculation!$I:$I,ROW())&amp;"  "&amp;INDEX([1]Calculation!$J:$J,ROW())</f>
        <v>626  lv</v>
      </c>
      <c r="E569" s="2" t="str">
        <f>MONTH(INDEX([1]Calculation!$H:$H,ROW()))&amp;"/"&amp;DAY(INDEX([1]Calculation!$H:$H,ROW()))</f>
        <v>8/11</v>
      </c>
      <c r="F569" s="12">
        <f>ROUND(INDEX([1]Calculation!AK:AK,ROW()),1)</f>
        <v>0.2</v>
      </c>
      <c r="G569" s="8">
        <f>ROUND(INDEX([1]Calculation!K:K,ROW()),0)</f>
        <v>20</v>
      </c>
      <c r="H569" s="8">
        <f>ROUND(INDEX([1]Calculation!L:L,ROW()),0)</f>
        <v>0</v>
      </c>
      <c r="I569" s="8">
        <f>ROUND(INDEX([1]Calculation!M:M,ROW()),0)</f>
        <v>1</v>
      </c>
      <c r="J569" s="8">
        <f>ROUND(INDEX([1]Calculation!N:N,ROW()),0)</f>
        <v>9</v>
      </c>
      <c r="K569" s="8">
        <f>ROUND(INDEX([1]Calculation!O:O,ROW()),0)</f>
        <v>2</v>
      </c>
      <c r="L569" s="8">
        <f>ROUND(INDEX([1]Calculation!P:P,ROW()),0)</f>
        <v>24</v>
      </c>
      <c r="M569" s="8">
        <f>ROUND(INDEX([1]Calculation!Q:Q,ROW()),0)</f>
        <v>1</v>
      </c>
      <c r="N569" s="8">
        <f>ROUND(INDEX([1]Calculation!R:R,ROW()),0)</f>
        <v>29</v>
      </c>
      <c r="O569" s="8">
        <f>ROUND(INDEX([1]Calculation!S:S,ROW()),0)</f>
        <v>2</v>
      </c>
    </row>
    <row r="570" spans="1:15">
      <c r="A570" t="str">
        <f>INDEX([1]Calculation!$E:$E,ROW())</f>
        <v>US</v>
      </c>
      <c r="B570" t="str">
        <f>INDEX([1]Calculation!$C:$C,ROW())</f>
        <v>Morning Consult</v>
      </c>
      <c r="C570" t="str">
        <f>IF(INDEX([1]Calculation!$F:$F,ROW())=0,"-",INDEX([1]Calculation!$F:$F,ROW()))</f>
        <v>B/C</v>
      </c>
      <c r="D570" t="str">
        <f>INDEX([1]Calculation!$I:$I,ROW())&amp;"  "&amp;INDEX([1]Calculation!$J:$J,ROW())</f>
        <v>17117  lv</v>
      </c>
      <c r="E570" s="2" t="str">
        <f>MONTH(INDEX([1]Calculation!$H:$H,ROW()))&amp;"/"&amp;DAY(INDEX([1]Calculation!$H:$H,ROW()))</f>
        <v>8/11</v>
      </c>
      <c r="F570" s="12">
        <f>ROUND(INDEX([1]Calculation!AK:AK,ROW()),1)</f>
        <v>0</v>
      </c>
      <c r="G570" s="8">
        <f>ROUND(INDEX([1]Calculation!K:K,ROW()),0)</f>
        <v>33</v>
      </c>
      <c r="H570" s="8">
        <f>ROUND(INDEX([1]Calculation!L:L,ROW()),0)</f>
        <v>0</v>
      </c>
      <c r="I570" s="8">
        <f>ROUND(INDEX([1]Calculation!M:M,ROW()),0)</f>
        <v>3</v>
      </c>
      <c r="J570" s="8">
        <f>ROUND(INDEX([1]Calculation!N:N,ROW()),0)</f>
        <v>5</v>
      </c>
      <c r="K570" s="8">
        <f>ROUND(INDEX([1]Calculation!O:O,ROW()),0)</f>
        <v>1</v>
      </c>
      <c r="L570" s="8">
        <f>ROUND(INDEX([1]Calculation!P:P,ROW()),0)</f>
        <v>20</v>
      </c>
      <c r="M570" s="8">
        <f>ROUND(INDEX([1]Calculation!Q:Q,ROW()),0)</f>
        <v>1</v>
      </c>
      <c r="N570" s="8">
        <f>ROUND(INDEX([1]Calculation!R:R,ROW()),0)</f>
        <v>14</v>
      </c>
      <c r="O570" s="8">
        <f>ROUND(INDEX([1]Calculation!S:S,ROW()),0)</f>
        <v>2</v>
      </c>
    </row>
    <row r="571" spans="1:15">
      <c r="A571" t="str">
        <f>INDEX([1]Calculation!$E:$E,ROW())</f>
        <v>US</v>
      </c>
      <c r="B571" t="str">
        <f>INDEX([1]Calculation!$C:$C,ROW())</f>
        <v>Harris Insights &amp; Analytics</v>
      </c>
      <c r="C571" t="str">
        <f>IF(INDEX([1]Calculation!$F:$F,ROW())=0,"-",INDEX([1]Calculation!$F:$F,ROW()))</f>
        <v>C+</v>
      </c>
      <c r="D571" t="str">
        <f>INDEX([1]Calculation!$I:$I,ROW())&amp;"  "&amp;INDEX([1]Calculation!$J:$J,ROW())</f>
        <v>1350  rv</v>
      </c>
      <c r="E571" s="2" t="str">
        <f>MONTH(INDEX([1]Calculation!$H:$H,ROW()))&amp;"/"&amp;DAY(INDEX([1]Calculation!$H:$H,ROW()))</f>
        <v>8/11</v>
      </c>
      <c r="F571" s="12">
        <f>ROUND(INDEX([1]Calculation!AK:AK,ROW()),1)</f>
        <v>0</v>
      </c>
      <c r="G571" s="8">
        <f>ROUND(INDEX([1]Calculation!K:K,ROW()),0)</f>
        <v>30</v>
      </c>
      <c r="H571" s="8">
        <f>ROUND(INDEX([1]Calculation!L:L,ROW()),0)</f>
        <v>0</v>
      </c>
      <c r="I571" s="8">
        <f>ROUND(INDEX([1]Calculation!M:M,ROW()),0)</f>
        <v>2</v>
      </c>
      <c r="J571" s="8">
        <f>ROUND(INDEX([1]Calculation!N:N,ROW()),0)</f>
        <v>5</v>
      </c>
      <c r="K571" s="8">
        <f>ROUND(INDEX([1]Calculation!O:O,ROW()),0)</f>
        <v>1</v>
      </c>
      <c r="L571" s="8">
        <f>ROUND(INDEX([1]Calculation!P:P,ROW()),0)</f>
        <v>17</v>
      </c>
      <c r="M571" s="8">
        <f>ROUND(INDEX([1]Calculation!Q:Q,ROW()),0)</f>
        <v>1</v>
      </c>
      <c r="N571" s="8">
        <f>ROUND(INDEX([1]Calculation!R:R,ROW()),0)</f>
        <v>9</v>
      </c>
      <c r="O571" s="8">
        <f>ROUND(INDEX([1]Calculation!S:S,ROW()),0)</f>
        <v>2</v>
      </c>
    </row>
    <row r="572" spans="1:15">
      <c r="A572" t="str">
        <f>INDEX([1]Calculation!$E:$E,ROW())</f>
        <v>US</v>
      </c>
      <c r="B572" t="str">
        <f>INDEX([1]Calculation!$C:$C,ROW())</f>
        <v>Harris Insights &amp; Analytics</v>
      </c>
      <c r="C572" t="str">
        <f>IF(INDEX([1]Calculation!$F:$F,ROW())=0,"-",INDEX([1]Calculation!$F:$F,ROW()))</f>
        <v>C+</v>
      </c>
      <c r="D572" t="str">
        <f>INDEX([1]Calculation!$I:$I,ROW())&amp;"  "&amp;INDEX([1]Calculation!$J:$J,ROW())</f>
        <v>451  rv</v>
      </c>
      <c r="E572" s="2" t="str">
        <f>MONTH(INDEX([1]Calculation!$H:$H,ROW()))&amp;"/"&amp;DAY(INDEX([1]Calculation!$H:$H,ROW()))</f>
        <v>8/10</v>
      </c>
      <c r="F572" s="12">
        <f>ROUND(INDEX([1]Calculation!AK:AK,ROW()),1)</f>
        <v>0</v>
      </c>
      <c r="G572" s="8">
        <f>ROUND(INDEX([1]Calculation!K:K,ROW()),0)</f>
        <v>31</v>
      </c>
      <c r="H572" s="8">
        <f>ROUND(INDEX([1]Calculation!L:L,ROW()),0)</f>
        <v>0</v>
      </c>
      <c r="I572" s="8">
        <f>ROUND(INDEX([1]Calculation!M:M,ROW()),0)</f>
        <v>1</v>
      </c>
      <c r="J572" s="8">
        <f>ROUND(INDEX([1]Calculation!N:N,ROW()),0)</f>
        <v>4</v>
      </c>
      <c r="K572" s="8">
        <f>ROUND(INDEX([1]Calculation!O:O,ROW()),0)</f>
        <v>2</v>
      </c>
      <c r="L572" s="8">
        <f>ROUND(INDEX([1]Calculation!P:P,ROW()),0)</f>
        <v>16</v>
      </c>
      <c r="M572" s="8">
        <f>ROUND(INDEX([1]Calculation!Q:Q,ROW()),0)</f>
        <v>1</v>
      </c>
      <c r="N572" s="8">
        <f>ROUND(INDEX([1]Calculation!R:R,ROW()),0)</f>
        <v>10</v>
      </c>
      <c r="O572" s="8">
        <f>ROUND(INDEX([1]Calculation!S:S,ROW()),0)</f>
        <v>1</v>
      </c>
    </row>
    <row r="573" spans="1:15">
      <c r="A573" t="str">
        <f>INDEX([1]Calculation!$E:$E,ROW())</f>
        <v>US</v>
      </c>
      <c r="B573" t="str">
        <f>INDEX([1]Calculation!$C:$C,ROW())</f>
        <v>Harris Insights &amp; Analytics</v>
      </c>
      <c r="C573" t="str">
        <f>IF(INDEX([1]Calculation!$F:$F,ROW())=0,"-",INDEX([1]Calculation!$F:$F,ROW()))</f>
        <v>C+</v>
      </c>
      <c r="D573" t="str">
        <f>INDEX([1]Calculation!$I:$I,ROW())&amp;"  "&amp;INDEX([1]Calculation!$J:$J,ROW())</f>
        <v>1350  rv</v>
      </c>
      <c r="E573" s="2" t="str">
        <f>MONTH(INDEX([1]Calculation!$H:$H,ROW()))&amp;"/"&amp;DAY(INDEX([1]Calculation!$H:$H,ROW()))</f>
        <v>8/10</v>
      </c>
      <c r="F573" s="12">
        <f>ROUND(INDEX([1]Calculation!AK:AK,ROW()),1)</f>
        <v>0</v>
      </c>
      <c r="G573" s="8">
        <f>ROUND(INDEX([1]Calculation!K:K,ROW()),0)</f>
        <v>31</v>
      </c>
      <c r="H573" s="8">
        <f>ROUND(INDEX([1]Calculation!L:L,ROW()),0)</f>
        <v>0</v>
      </c>
      <c r="I573" s="8">
        <f>ROUND(INDEX([1]Calculation!M:M,ROW()),0)</f>
        <v>2</v>
      </c>
      <c r="J573" s="8">
        <f>ROUND(INDEX([1]Calculation!N:N,ROW()),0)</f>
        <v>5</v>
      </c>
      <c r="K573" s="8">
        <f>ROUND(INDEX([1]Calculation!O:O,ROW()),0)</f>
        <v>1</v>
      </c>
      <c r="L573" s="8">
        <f>ROUND(INDEX([1]Calculation!P:P,ROW()),0)</f>
        <v>15</v>
      </c>
      <c r="M573" s="8">
        <f>ROUND(INDEX([1]Calculation!Q:Q,ROW()),0)</f>
        <v>1</v>
      </c>
      <c r="N573" s="8">
        <f>ROUND(INDEX([1]Calculation!R:R,ROW()),0)</f>
        <v>9</v>
      </c>
      <c r="O573" s="8">
        <f>ROUND(INDEX([1]Calculation!S:S,ROW()),0)</f>
        <v>2</v>
      </c>
    </row>
    <row r="574" spans="1:15">
      <c r="A574" t="str">
        <f>INDEX([1]Calculation!$E:$E,ROW())</f>
        <v>US</v>
      </c>
      <c r="B574" t="str">
        <f>INDEX([1]Calculation!$C:$C,ROW())</f>
        <v>Harris Insights &amp; Analytics</v>
      </c>
      <c r="C574" t="str">
        <f>IF(INDEX([1]Calculation!$F:$F,ROW())=0,"-",INDEX([1]Calculation!$F:$F,ROW()))</f>
        <v>C+</v>
      </c>
      <c r="D574" t="str">
        <f>INDEX([1]Calculation!$I:$I,ROW())&amp;"  "&amp;INDEX([1]Calculation!$J:$J,ROW())</f>
        <v>3088  rv</v>
      </c>
      <c r="E574" s="2" t="str">
        <f>MONTH(INDEX([1]Calculation!$H:$H,ROW()))&amp;"/"&amp;DAY(INDEX([1]Calculation!$H:$H,ROW()))</f>
        <v>8/9</v>
      </c>
      <c r="F574" s="12">
        <f>ROUND(INDEX([1]Calculation!AK:AK,ROW()),1)</f>
        <v>0</v>
      </c>
      <c r="G574" s="8">
        <f>ROUND(INDEX([1]Calculation!K:K,ROW()),0)</f>
        <v>28</v>
      </c>
      <c r="H574" s="8">
        <f>ROUND(INDEX([1]Calculation!L:L,ROW()),0)</f>
        <v>0</v>
      </c>
      <c r="I574" s="8">
        <f>ROUND(INDEX([1]Calculation!M:M,ROW()),0)</f>
        <v>3</v>
      </c>
      <c r="J574" s="8">
        <f>ROUND(INDEX([1]Calculation!N:N,ROW()),0)</f>
        <v>3</v>
      </c>
      <c r="K574" s="8">
        <f>ROUND(INDEX([1]Calculation!O:O,ROW()),0)</f>
        <v>1</v>
      </c>
      <c r="L574" s="8">
        <f>ROUND(INDEX([1]Calculation!P:P,ROW()),0)</f>
        <v>16</v>
      </c>
      <c r="M574" s="8">
        <f>ROUND(INDEX([1]Calculation!Q:Q,ROW()),0)</f>
        <v>1</v>
      </c>
      <c r="N574" s="8">
        <f>ROUND(INDEX([1]Calculation!R:R,ROW()),0)</f>
        <v>10</v>
      </c>
      <c r="O574" s="8">
        <f>ROUND(INDEX([1]Calculation!S:S,ROW()),0)</f>
        <v>1</v>
      </c>
    </row>
    <row r="575" spans="1:15">
      <c r="A575" t="str">
        <f>INDEX([1]Calculation!$E:$E,ROW())</f>
        <v>US</v>
      </c>
      <c r="B575" t="str">
        <f>INDEX([1]Calculation!$C:$C,ROW())</f>
        <v>Harris Insights &amp; Analytics</v>
      </c>
      <c r="C575" t="str">
        <f>IF(INDEX([1]Calculation!$F:$F,ROW())=0,"-",INDEX([1]Calculation!$F:$F,ROW()))</f>
        <v>C+</v>
      </c>
      <c r="D575" t="str">
        <f>INDEX([1]Calculation!$I:$I,ROW())&amp;"  "&amp;INDEX([1]Calculation!$J:$J,ROW())</f>
        <v>1318  rv</v>
      </c>
      <c r="E575" s="2" t="str">
        <f>MONTH(INDEX([1]Calculation!$H:$H,ROW()))&amp;"/"&amp;DAY(INDEX([1]Calculation!$H:$H,ROW()))</f>
        <v>8/9</v>
      </c>
      <c r="F575" s="12">
        <f>ROUND(INDEX([1]Calculation!AK:AK,ROW()),1)</f>
        <v>0</v>
      </c>
      <c r="G575" s="8">
        <f>ROUND(INDEX([1]Calculation!K:K,ROW()),0)</f>
        <v>29</v>
      </c>
      <c r="H575" s="8">
        <f>ROUND(INDEX([1]Calculation!L:L,ROW()),0)</f>
        <v>0</v>
      </c>
      <c r="I575" s="8">
        <f>ROUND(INDEX([1]Calculation!M:M,ROW()),0)</f>
        <v>3</v>
      </c>
      <c r="J575" s="8">
        <f>ROUND(INDEX([1]Calculation!N:N,ROW()),0)</f>
        <v>4</v>
      </c>
      <c r="K575" s="8">
        <f>ROUND(INDEX([1]Calculation!O:O,ROW()),0)</f>
        <v>1</v>
      </c>
      <c r="L575" s="8">
        <f>ROUND(INDEX([1]Calculation!P:P,ROW()),0)</f>
        <v>15</v>
      </c>
      <c r="M575" s="8">
        <f>ROUND(INDEX([1]Calculation!Q:Q,ROW()),0)</f>
        <v>1</v>
      </c>
      <c r="N575" s="8">
        <f>ROUND(INDEX([1]Calculation!R:R,ROW()),0)</f>
        <v>8</v>
      </c>
      <c r="O575" s="8">
        <f>ROUND(INDEX([1]Calculation!S:S,ROW()),0)</f>
        <v>1</v>
      </c>
    </row>
    <row r="576" spans="1:15">
      <c r="A576" t="str">
        <f>INDEX([1]Calculation!$E:$E,ROW())</f>
        <v>Nevada</v>
      </c>
      <c r="B576" t="str">
        <f>INDEX([1]Calculation!$C:$C,ROW())</f>
        <v>Change Research</v>
      </c>
      <c r="C576" t="str">
        <f>IF(INDEX([1]Calculation!$F:$F,ROW())=0,"-",INDEX([1]Calculation!$F:$F,ROW()))</f>
        <v>C</v>
      </c>
      <c r="D576" t="str">
        <f>INDEX([1]Calculation!$I:$I,ROW())&amp;"  "&amp;INDEX([1]Calculation!$J:$J,ROW())</f>
        <v>439  lv</v>
      </c>
      <c r="E576" s="2" t="str">
        <f>MONTH(INDEX([1]Calculation!$H:$H,ROW()))&amp;"/"&amp;DAY(INDEX([1]Calculation!$H:$H,ROW()))</f>
        <v>8/8</v>
      </c>
      <c r="F576" s="12">
        <f>ROUND(INDEX([1]Calculation!AK:AK,ROW()),1)</f>
        <v>1.5</v>
      </c>
      <c r="G576" s="8">
        <f>ROUND(INDEX([1]Calculation!K:K,ROW()),0)</f>
        <v>26</v>
      </c>
      <c r="H576" s="8">
        <f>ROUND(INDEX([1]Calculation!L:L,ROW()),0)</f>
        <v>0</v>
      </c>
      <c r="I576" s="8">
        <f>ROUND(INDEX([1]Calculation!M:M,ROW()),0)</f>
        <v>0</v>
      </c>
      <c r="J576" s="8">
        <f>ROUND(INDEX([1]Calculation!N:N,ROW()),0)</f>
        <v>7</v>
      </c>
      <c r="K576" s="8">
        <f>ROUND(INDEX([1]Calculation!O:O,ROW()),0)</f>
        <v>1</v>
      </c>
      <c r="L576" s="8">
        <f>ROUND(INDEX([1]Calculation!P:P,ROW()),0)</f>
        <v>22</v>
      </c>
      <c r="M576" s="8">
        <f>ROUND(INDEX([1]Calculation!Q:Q,ROW()),0)</f>
        <v>3</v>
      </c>
      <c r="N576" s="8">
        <f>ROUND(INDEX([1]Calculation!R:R,ROW()),0)</f>
        <v>23</v>
      </c>
      <c r="O576" s="8">
        <f>ROUND(INDEX([1]Calculation!S:S,ROW()),0)</f>
        <v>1</v>
      </c>
    </row>
    <row r="577" spans="1:15">
      <c r="A577" t="str">
        <f>INDEX([1]Calculation!$E:$E,ROW())</f>
        <v>US</v>
      </c>
      <c r="B577" t="str">
        <f>INDEX([1]Calculation!$C:$C,ROW())</f>
        <v>Harris Insights &amp; Analytics</v>
      </c>
      <c r="C577" t="str">
        <f>IF(INDEX([1]Calculation!$F:$F,ROW())=0,"-",INDEX([1]Calculation!$F:$F,ROW()))</f>
        <v>C+</v>
      </c>
      <c r="D577" t="str">
        <f>INDEX([1]Calculation!$I:$I,ROW())&amp;"  "&amp;INDEX([1]Calculation!$J:$J,ROW())</f>
        <v>1316  rv</v>
      </c>
      <c r="E577" s="2" t="str">
        <f>MONTH(INDEX([1]Calculation!$H:$H,ROW()))&amp;"/"&amp;DAY(INDEX([1]Calculation!$H:$H,ROW()))</f>
        <v>8/8</v>
      </c>
      <c r="F577" s="12">
        <f>ROUND(INDEX([1]Calculation!AK:AK,ROW()),1)</f>
        <v>0</v>
      </c>
      <c r="G577" s="8">
        <f>ROUND(INDEX([1]Calculation!K:K,ROW()),0)</f>
        <v>27</v>
      </c>
      <c r="H577" s="8">
        <f>ROUND(INDEX([1]Calculation!L:L,ROW()),0)</f>
        <v>0</v>
      </c>
      <c r="I577" s="8">
        <f>ROUND(INDEX([1]Calculation!M:M,ROW()),0)</f>
        <v>3</v>
      </c>
      <c r="J577" s="8">
        <f>ROUND(INDEX([1]Calculation!N:N,ROW()),0)</f>
        <v>4</v>
      </c>
      <c r="K577" s="8">
        <f>ROUND(INDEX([1]Calculation!O:O,ROW()),0)</f>
        <v>1</v>
      </c>
      <c r="L577" s="8">
        <f>ROUND(INDEX([1]Calculation!P:P,ROW()),0)</f>
        <v>15</v>
      </c>
      <c r="M577" s="8">
        <f>ROUND(INDEX([1]Calculation!Q:Q,ROW()),0)</f>
        <v>1</v>
      </c>
      <c r="N577" s="8">
        <f>ROUND(INDEX([1]Calculation!R:R,ROW()),0)</f>
        <v>9</v>
      </c>
      <c r="O577" s="8">
        <f>ROUND(INDEX([1]Calculation!S:S,ROW()),0)</f>
        <v>1</v>
      </c>
    </row>
    <row r="578" spans="1:15">
      <c r="A578" t="str">
        <f>INDEX([1]Calculation!$E:$E,ROW())</f>
        <v>US</v>
      </c>
      <c r="B578" t="str">
        <f>INDEX([1]Calculation!$C:$C,ROW())</f>
        <v>Harris Insights &amp; Analytics</v>
      </c>
      <c r="C578" t="str">
        <f>IF(INDEX([1]Calculation!$F:$F,ROW())=0,"-",INDEX([1]Calculation!$F:$F,ROW()))</f>
        <v>C+</v>
      </c>
      <c r="D578" t="str">
        <f>INDEX([1]Calculation!$I:$I,ROW())&amp;"  "&amp;INDEX([1]Calculation!$J:$J,ROW())</f>
        <v>1319  rv</v>
      </c>
      <c r="E578" s="2" t="str">
        <f>MONTH(INDEX([1]Calculation!$H:$H,ROW()))&amp;"/"&amp;DAY(INDEX([1]Calculation!$H:$H,ROW()))</f>
        <v>8/7</v>
      </c>
      <c r="F578" s="12">
        <f>ROUND(INDEX([1]Calculation!AK:AK,ROW()),1)</f>
        <v>0</v>
      </c>
      <c r="G578" s="8">
        <f>ROUND(INDEX([1]Calculation!K:K,ROW()),0)</f>
        <v>25</v>
      </c>
      <c r="H578" s="8">
        <f>ROUND(INDEX([1]Calculation!L:L,ROW()),0)</f>
        <v>0</v>
      </c>
      <c r="I578" s="8">
        <f>ROUND(INDEX([1]Calculation!M:M,ROW()),0)</f>
        <v>3</v>
      </c>
      <c r="J578" s="8">
        <f>ROUND(INDEX([1]Calculation!N:N,ROW()),0)</f>
        <v>4</v>
      </c>
      <c r="K578" s="8">
        <f>ROUND(INDEX([1]Calculation!O:O,ROW()),0)</f>
        <v>1</v>
      </c>
      <c r="L578" s="8">
        <f>ROUND(INDEX([1]Calculation!P:P,ROW()),0)</f>
        <v>17</v>
      </c>
      <c r="M578" s="8">
        <f>ROUND(INDEX([1]Calculation!Q:Q,ROW()),0)</f>
        <v>1</v>
      </c>
      <c r="N578" s="8">
        <f>ROUND(INDEX([1]Calculation!R:R,ROW()),0)</f>
        <v>11</v>
      </c>
      <c r="O578" s="8">
        <f>ROUND(INDEX([1]Calculation!S:S,ROW()),0)</f>
        <v>1</v>
      </c>
    </row>
    <row r="579" spans="1:15">
      <c r="A579" t="str">
        <f>INDEX([1]Calculation!$E:$E,ROW())</f>
        <v>New Hampshire</v>
      </c>
      <c r="B579" t="str">
        <f>INDEX([1]Calculation!$C:$C,ROW())</f>
        <v>Gravis Marketing</v>
      </c>
      <c r="C579" t="str">
        <f>IF(INDEX([1]Calculation!$F:$F,ROW())=0,"-",INDEX([1]Calculation!$F:$F,ROW()))</f>
        <v>C+</v>
      </c>
      <c r="D579" t="str">
        <f>INDEX([1]Calculation!$I:$I,ROW())&amp;"  "&amp;INDEX([1]Calculation!$J:$J,ROW())</f>
        <v>250  lv</v>
      </c>
      <c r="E579" s="2" t="str">
        <f>MONTH(INDEX([1]Calculation!$H:$H,ROW()))&amp;"/"&amp;DAY(INDEX([1]Calculation!$H:$H,ROW()))</f>
        <v>8/6</v>
      </c>
      <c r="F579" s="12">
        <f>ROUND(INDEX([1]Calculation!AK:AK,ROW()),1)</f>
        <v>1.4</v>
      </c>
      <c r="G579" s="8">
        <f>ROUND(INDEX([1]Calculation!K:K,ROW()),0)</f>
        <v>15</v>
      </c>
      <c r="H579" s="8">
        <f>ROUND(INDEX([1]Calculation!L:L,ROW()),0)</f>
        <v>0</v>
      </c>
      <c r="I579" s="8">
        <f>ROUND(INDEX([1]Calculation!M:M,ROW()),0)</f>
        <v>0</v>
      </c>
      <c r="J579" s="8">
        <f>ROUND(INDEX([1]Calculation!N:N,ROW()),0)</f>
        <v>8</v>
      </c>
      <c r="K579" s="8">
        <f>ROUND(INDEX([1]Calculation!O:O,ROW()),0)</f>
        <v>4</v>
      </c>
      <c r="L579" s="8">
        <f>ROUND(INDEX([1]Calculation!P:P,ROW()),0)</f>
        <v>21</v>
      </c>
      <c r="M579" s="8">
        <f>ROUND(INDEX([1]Calculation!Q:Q,ROW()),0)</f>
        <v>4</v>
      </c>
      <c r="N579" s="8">
        <f>ROUND(INDEX([1]Calculation!R:R,ROW()),0)</f>
        <v>12</v>
      </c>
      <c r="O579" s="8">
        <f>ROUND(INDEX([1]Calculation!S:S,ROW()),0)</f>
        <v>4</v>
      </c>
    </row>
    <row r="580" spans="1:15">
      <c r="A580" t="str">
        <f>INDEX([1]Calculation!$E:$E,ROW())</f>
        <v>US</v>
      </c>
      <c r="B580" t="str">
        <f>INDEX([1]Calculation!$C:$C,ROW())</f>
        <v>YouGov</v>
      </c>
      <c r="C580" t="str">
        <f>IF(INDEX([1]Calculation!$F:$F,ROW())=0,"-",INDEX([1]Calculation!$F:$F,ROW()))</f>
        <v>B-</v>
      </c>
      <c r="D580" t="str">
        <f>INDEX([1]Calculation!$I:$I,ROW())&amp;"  "&amp;INDEX([1]Calculation!$J:$J,ROW())</f>
        <v>573  lv</v>
      </c>
      <c r="E580" s="2" t="str">
        <f>MONTH(INDEX([1]Calculation!$H:$H,ROW()))&amp;"/"&amp;DAY(INDEX([1]Calculation!$H:$H,ROW()))</f>
        <v>8/6</v>
      </c>
      <c r="F580" s="12">
        <f>ROUND(INDEX([1]Calculation!AK:AK,ROW()),1)</f>
        <v>0</v>
      </c>
      <c r="G580" s="8">
        <f>ROUND(INDEX([1]Calculation!K:K,ROW()),0)</f>
        <v>22</v>
      </c>
      <c r="H580" s="8">
        <f>ROUND(INDEX([1]Calculation!L:L,ROW()),0)</f>
        <v>0</v>
      </c>
      <c r="I580" s="8">
        <f>ROUND(INDEX([1]Calculation!M:M,ROW()),0)</f>
        <v>1</v>
      </c>
      <c r="J580" s="8">
        <f>ROUND(INDEX([1]Calculation!N:N,ROW()),0)</f>
        <v>8</v>
      </c>
      <c r="K580" s="8">
        <f>ROUND(INDEX([1]Calculation!O:O,ROW()),0)</f>
        <v>0</v>
      </c>
      <c r="L580" s="8">
        <f>ROUND(INDEX([1]Calculation!P:P,ROW()),0)</f>
        <v>13</v>
      </c>
      <c r="M580" s="8">
        <f>ROUND(INDEX([1]Calculation!Q:Q,ROW()),0)</f>
        <v>1</v>
      </c>
      <c r="N580" s="8">
        <f>ROUND(INDEX([1]Calculation!R:R,ROW()),0)</f>
        <v>16</v>
      </c>
      <c r="O580" s="8">
        <f>ROUND(INDEX([1]Calculation!S:S,ROW()),0)</f>
        <v>2</v>
      </c>
    </row>
    <row r="581" spans="1:15">
      <c r="A581" t="str">
        <f>INDEX([1]Calculation!$E:$E,ROW())</f>
        <v>US</v>
      </c>
      <c r="B581" t="str">
        <f>INDEX([1]Calculation!$C:$C,ROW())</f>
        <v>Harris Insights &amp; Analytics</v>
      </c>
      <c r="C581" t="str">
        <f>IF(INDEX([1]Calculation!$F:$F,ROW())=0,"-",INDEX([1]Calculation!$F:$F,ROW()))</f>
        <v>C+</v>
      </c>
      <c r="D581" t="str">
        <f>INDEX([1]Calculation!$I:$I,ROW())&amp;"  "&amp;INDEX([1]Calculation!$J:$J,ROW())</f>
        <v>1319  rv</v>
      </c>
      <c r="E581" s="2" t="str">
        <f>MONTH(INDEX([1]Calculation!$H:$H,ROW()))&amp;"/"&amp;DAY(INDEX([1]Calculation!$H:$H,ROW()))</f>
        <v>8/6</v>
      </c>
      <c r="F581" s="12">
        <f>ROUND(INDEX([1]Calculation!AK:AK,ROW()),1)</f>
        <v>0</v>
      </c>
      <c r="G581" s="8">
        <f>ROUND(INDEX([1]Calculation!K:K,ROW()),0)</f>
        <v>25</v>
      </c>
      <c r="H581" s="8">
        <f>ROUND(INDEX([1]Calculation!L:L,ROW()),0)</f>
        <v>0</v>
      </c>
      <c r="I581" s="8">
        <f>ROUND(INDEX([1]Calculation!M:M,ROW()),0)</f>
        <v>3</v>
      </c>
      <c r="J581" s="8">
        <f>ROUND(INDEX([1]Calculation!N:N,ROW()),0)</f>
        <v>3</v>
      </c>
      <c r="K581" s="8">
        <f>ROUND(INDEX([1]Calculation!O:O,ROW()),0)</f>
        <v>1</v>
      </c>
      <c r="L581" s="8">
        <f>ROUND(INDEX([1]Calculation!P:P,ROW()),0)</f>
        <v>17</v>
      </c>
      <c r="M581" s="8">
        <f>ROUND(INDEX([1]Calculation!Q:Q,ROW()),0)</f>
        <v>1</v>
      </c>
      <c r="N581" s="8">
        <f>ROUND(INDEX([1]Calculation!R:R,ROW()),0)</f>
        <v>11</v>
      </c>
      <c r="O581" s="8">
        <f>ROUND(INDEX([1]Calculation!S:S,ROW()),0)</f>
        <v>1</v>
      </c>
    </row>
    <row r="582" spans="1:15">
      <c r="A582" t="str">
        <f>INDEX([1]Calculation!$E:$E,ROW())</f>
        <v>North Carolina</v>
      </c>
      <c r="B582" t="str">
        <f>INDEX([1]Calculation!$C:$C,ROW())</f>
        <v>SurveyUSA</v>
      </c>
      <c r="C582" t="str">
        <f>IF(INDEX([1]Calculation!$F:$F,ROW())=0,"-",INDEX([1]Calculation!$F:$F,ROW()))</f>
        <v>A</v>
      </c>
      <c r="D582" t="str">
        <f>INDEX([1]Calculation!$I:$I,ROW())&amp;"  "&amp;INDEX([1]Calculation!$J:$J,ROW())</f>
        <v>534  lv</v>
      </c>
      <c r="E582" s="2" t="str">
        <f>MONTH(INDEX([1]Calculation!$H:$H,ROW()))&amp;"/"&amp;DAY(INDEX([1]Calculation!$H:$H,ROW()))</f>
        <v>8/5</v>
      </c>
      <c r="F582" s="12">
        <f>ROUND(INDEX([1]Calculation!AK:AK,ROW()),1)</f>
        <v>5.5</v>
      </c>
      <c r="G582" s="8">
        <f>ROUND(INDEX([1]Calculation!K:K,ROW()),0)</f>
        <v>36</v>
      </c>
      <c r="H582" s="8">
        <f>ROUND(INDEX([1]Calculation!L:L,ROW()),0)</f>
        <v>0</v>
      </c>
      <c r="I582" s="8">
        <f>ROUND(INDEX([1]Calculation!M:M,ROW()),0)</f>
        <v>1</v>
      </c>
      <c r="J582" s="8">
        <f>ROUND(INDEX([1]Calculation!N:N,ROW()),0)</f>
        <v>5</v>
      </c>
      <c r="K582" s="8">
        <f>ROUND(INDEX([1]Calculation!O:O,ROW()),0)</f>
        <v>0</v>
      </c>
      <c r="L582" s="8">
        <f>ROUND(INDEX([1]Calculation!P:P,ROW()),0)</f>
        <v>15</v>
      </c>
      <c r="M582" s="8">
        <f>ROUND(INDEX([1]Calculation!Q:Q,ROW()),0)</f>
        <v>0</v>
      </c>
      <c r="N582" s="8">
        <f>ROUND(INDEX([1]Calculation!R:R,ROW()),0)</f>
        <v>13</v>
      </c>
      <c r="O582" s="8">
        <f>ROUND(INDEX([1]Calculation!S:S,ROW()),0)</f>
        <v>1</v>
      </c>
    </row>
    <row r="583" spans="1:15">
      <c r="A583" t="str">
        <f>INDEX([1]Calculation!$E:$E,ROW())</f>
        <v>California</v>
      </c>
      <c r="B583" t="str">
        <f>INDEX([1]Calculation!$C:$C,ROW())</f>
        <v>SurveyUSA</v>
      </c>
      <c r="C583" t="str">
        <f>IF(INDEX([1]Calculation!$F:$F,ROW())=0,"-",INDEX([1]Calculation!$F:$F,ROW()))</f>
        <v>A</v>
      </c>
      <c r="D583" t="str">
        <f>INDEX([1]Calculation!$I:$I,ROW())&amp;"  "&amp;INDEX([1]Calculation!$J:$J,ROW())</f>
        <v>528  lv</v>
      </c>
      <c r="E583" s="2" t="str">
        <f>MONTH(INDEX([1]Calculation!$H:$H,ROW()))&amp;"/"&amp;DAY(INDEX([1]Calculation!$H:$H,ROW()))</f>
        <v>8/5</v>
      </c>
      <c r="F583" s="12">
        <f>ROUND(INDEX([1]Calculation!AK:AK,ROW()),1)</f>
        <v>0</v>
      </c>
      <c r="G583" s="8">
        <f>ROUND(INDEX([1]Calculation!K:K,ROW()),0)</f>
        <v>25</v>
      </c>
      <c r="H583" s="8">
        <f>ROUND(INDEX([1]Calculation!L:L,ROW()),0)</f>
        <v>0</v>
      </c>
      <c r="I583" s="8">
        <f>ROUND(INDEX([1]Calculation!M:M,ROW()),0)</f>
        <v>1</v>
      </c>
      <c r="J583" s="8">
        <f>ROUND(INDEX([1]Calculation!N:N,ROW()),0)</f>
        <v>6</v>
      </c>
      <c r="K583" s="8">
        <f>ROUND(INDEX([1]Calculation!O:O,ROW()),0)</f>
        <v>0</v>
      </c>
      <c r="L583" s="8">
        <f>ROUND(INDEX([1]Calculation!P:P,ROW()),0)</f>
        <v>18</v>
      </c>
      <c r="M583" s="8">
        <f>ROUND(INDEX([1]Calculation!Q:Q,ROW()),0)</f>
        <v>0</v>
      </c>
      <c r="N583" s="8">
        <f>ROUND(INDEX([1]Calculation!R:R,ROW()),0)</f>
        <v>21</v>
      </c>
      <c r="O583" s="8">
        <f>ROUND(INDEX([1]Calculation!S:S,ROW()),0)</f>
        <v>1</v>
      </c>
    </row>
    <row r="584" spans="1:15">
      <c r="A584" t="str">
        <f>INDEX([1]Calculation!$E:$E,ROW())</f>
        <v>US</v>
      </c>
      <c r="B584" t="str">
        <f>INDEX([1]Calculation!$C:$C,ROW())</f>
        <v>SurveyUSA</v>
      </c>
      <c r="C584" t="str">
        <f>IF(INDEX([1]Calculation!$F:$F,ROW())=0,"-",INDEX([1]Calculation!$F:$F,ROW()))</f>
        <v>A</v>
      </c>
      <c r="D584" t="str">
        <f>INDEX([1]Calculation!$I:$I,ROW())&amp;"  "&amp;INDEX([1]Calculation!$J:$J,ROW())</f>
        <v>999  lv</v>
      </c>
      <c r="E584" s="2" t="str">
        <f>MONTH(INDEX([1]Calculation!$H:$H,ROW()))&amp;"/"&amp;DAY(INDEX([1]Calculation!$H:$H,ROW()))</f>
        <v>8/5</v>
      </c>
      <c r="F584" s="12">
        <f>ROUND(INDEX([1]Calculation!AK:AK,ROW()),1)</f>
        <v>0</v>
      </c>
      <c r="G584" s="8">
        <f>ROUND(INDEX([1]Calculation!K:K,ROW()),0)</f>
        <v>33</v>
      </c>
      <c r="H584" s="8">
        <f>ROUND(INDEX([1]Calculation!L:L,ROW()),0)</f>
        <v>0</v>
      </c>
      <c r="I584" s="8">
        <f>ROUND(INDEX([1]Calculation!M:M,ROW()),0)</f>
        <v>1</v>
      </c>
      <c r="J584" s="8">
        <f>ROUND(INDEX([1]Calculation!N:N,ROW()),0)</f>
        <v>8</v>
      </c>
      <c r="K584" s="8">
        <f>ROUND(INDEX([1]Calculation!O:O,ROW()),0)</f>
        <v>1</v>
      </c>
      <c r="L584" s="8">
        <f>ROUND(INDEX([1]Calculation!P:P,ROW()),0)</f>
        <v>20</v>
      </c>
      <c r="M584" s="8">
        <f>ROUND(INDEX([1]Calculation!Q:Q,ROW()),0)</f>
        <v>0</v>
      </c>
      <c r="N584" s="8">
        <f>ROUND(INDEX([1]Calculation!R:R,ROW()),0)</f>
        <v>19</v>
      </c>
      <c r="O584" s="8">
        <f>ROUND(INDEX([1]Calculation!S:S,ROW()),0)</f>
        <v>0</v>
      </c>
    </row>
    <row r="585" spans="1:15">
      <c r="A585" t="str">
        <f>INDEX([1]Calculation!$E:$E,ROW())</f>
        <v>US</v>
      </c>
      <c r="B585" t="str">
        <f>INDEX([1]Calculation!$C:$C,ROW())</f>
        <v>Ipsos</v>
      </c>
      <c r="C585" t="str">
        <f>IF(INDEX([1]Calculation!$F:$F,ROW())=0,"-",INDEX([1]Calculation!$F:$F,ROW()))</f>
        <v>B-</v>
      </c>
      <c r="D585" t="str">
        <f>INDEX([1]Calculation!$I:$I,ROW())&amp;"  "&amp;INDEX([1]Calculation!$J:$J,ROW())</f>
        <v>1023  rv</v>
      </c>
      <c r="E585" s="2" t="str">
        <f>MONTH(INDEX([1]Calculation!$H:$H,ROW()))&amp;"/"&amp;DAY(INDEX([1]Calculation!$H:$H,ROW()))</f>
        <v>8/5</v>
      </c>
      <c r="F585" s="12">
        <f>ROUND(INDEX([1]Calculation!AK:AK,ROW()),1)</f>
        <v>0</v>
      </c>
      <c r="G585" s="8">
        <f>ROUND(INDEX([1]Calculation!K:K,ROW()),0)</f>
        <v>25</v>
      </c>
      <c r="H585" s="8">
        <f>ROUND(INDEX([1]Calculation!L:L,ROW()),0)</f>
        <v>0</v>
      </c>
      <c r="I585" s="8">
        <f>ROUND(INDEX([1]Calculation!M:M,ROW()),0)</f>
        <v>3</v>
      </c>
      <c r="J585" s="8">
        <f>ROUND(INDEX([1]Calculation!N:N,ROW()),0)</f>
        <v>5</v>
      </c>
      <c r="K585" s="8">
        <f>ROUND(INDEX([1]Calculation!O:O,ROW()),0)</f>
        <v>1</v>
      </c>
      <c r="L585" s="8">
        <f>ROUND(INDEX([1]Calculation!P:P,ROW()),0)</f>
        <v>20</v>
      </c>
      <c r="M585" s="8">
        <f>ROUND(INDEX([1]Calculation!Q:Q,ROW()),0)</f>
        <v>0</v>
      </c>
      <c r="N585" s="8">
        <f>ROUND(INDEX([1]Calculation!R:R,ROW()),0)</f>
        <v>10</v>
      </c>
      <c r="O585" s="8">
        <f>ROUND(INDEX([1]Calculation!S:S,ROW()),0)</f>
        <v>2</v>
      </c>
    </row>
    <row r="586" spans="1:15">
      <c r="A586" t="str">
        <f>INDEX([1]Calculation!$E:$E,ROW())</f>
        <v>US</v>
      </c>
      <c r="B586" t="str">
        <f>INDEX([1]Calculation!$C:$C,ROW())</f>
        <v>Quinnipiac University</v>
      </c>
      <c r="C586" t="str">
        <f>IF(INDEX([1]Calculation!$F:$F,ROW())=0,"-",INDEX([1]Calculation!$F:$F,ROW()))</f>
        <v>B+</v>
      </c>
      <c r="D586" t="str">
        <f>INDEX([1]Calculation!$I:$I,ROW())&amp;"  "&amp;INDEX([1]Calculation!$J:$J,ROW())</f>
        <v>807  rv</v>
      </c>
      <c r="E586" s="2" t="str">
        <f>MONTH(INDEX([1]Calculation!$H:$H,ROW()))&amp;"/"&amp;DAY(INDEX([1]Calculation!$H:$H,ROW()))</f>
        <v>8/5</v>
      </c>
      <c r="F586" s="12">
        <f>ROUND(INDEX([1]Calculation!AK:AK,ROW()),1)</f>
        <v>0</v>
      </c>
      <c r="G586" s="8">
        <f>ROUND(INDEX([1]Calculation!K:K,ROW()),0)</f>
        <v>32</v>
      </c>
      <c r="H586" s="8">
        <f>ROUND(INDEX([1]Calculation!L:L,ROW()),0)</f>
        <v>0</v>
      </c>
      <c r="I586" s="8">
        <f>ROUND(INDEX([1]Calculation!M:M,ROW()),0)</f>
        <v>2</v>
      </c>
      <c r="J586" s="8">
        <f>ROUND(INDEX([1]Calculation!N:N,ROW()),0)</f>
        <v>5</v>
      </c>
      <c r="K586" s="8">
        <f>ROUND(INDEX([1]Calculation!O:O,ROW()),0)</f>
        <v>1</v>
      </c>
      <c r="L586" s="8">
        <f>ROUND(INDEX([1]Calculation!P:P,ROW()),0)</f>
        <v>14</v>
      </c>
      <c r="M586" s="8">
        <f>ROUND(INDEX([1]Calculation!Q:Q,ROW()),0)</f>
        <v>0</v>
      </c>
      <c r="N586" s="8">
        <f>ROUND(INDEX([1]Calculation!R:R,ROW()),0)</f>
        <v>21</v>
      </c>
      <c r="O586" s="8">
        <f>ROUND(INDEX([1]Calculation!S:S,ROW()),0)</f>
        <v>1</v>
      </c>
    </row>
    <row r="587" spans="1:15">
      <c r="A587" t="str">
        <f>INDEX([1]Calculation!$E:$E,ROW())</f>
        <v>US</v>
      </c>
      <c r="B587" t="str">
        <f>INDEX([1]Calculation!$C:$C,ROW())</f>
        <v>Ipsos</v>
      </c>
      <c r="C587" t="str">
        <f>IF(INDEX([1]Calculation!$F:$F,ROW())=0,"-",INDEX([1]Calculation!$F:$F,ROW()))</f>
        <v>B-</v>
      </c>
      <c r="D587" t="str">
        <f>INDEX([1]Calculation!$I:$I,ROW())&amp;"  "&amp;INDEX([1]Calculation!$J:$J,ROW())</f>
        <v>1258  a</v>
      </c>
      <c r="E587" s="2" t="str">
        <f>MONTH(INDEX([1]Calculation!$H:$H,ROW()))&amp;"/"&amp;DAY(INDEX([1]Calculation!$H:$H,ROW()))</f>
        <v>8/5</v>
      </c>
      <c r="F587" s="12">
        <f>ROUND(INDEX([1]Calculation!AK:AK,ROW()),1)</f>
        <v>0</v>
      </c>
      <c r="G587" s="8">
        <f>ROUND(INDEX([1]Calculation!K:K,ROW()),0)</f>
        <v>22</v>
      </c>
      <c r="H587" s="8">
        <f>ROUND(INDEX([1]Calculation!L:L,ROW()),0)</f>
        <v>0</v>
      </c>
      <c r="I587" s="8">
        <f>ROUND(INDEX([1]Calculation!M:M,ROW()),0)</f>
        <v>3</v>
      </c>
      <c r="J587" s="8">
        <f>ROUND(INDEX([1]Calculation!N:N,ROW()),0)</f>
        <v>4</v>
      </c>
      <c r="K587" s="8">
        <f>ROUND(INDEX([1]Calculation!O:O,ROW()),0)</f>
        <v>1</v>
      </c>
      <c r="L587" s="8">
        <f>ROUND(INDEX([1]Calculation!P:P,ROW()),0)</f>
        <v>18</v>
      </c>
      <c r="M587" s="8">
        <f>ROUND(INDEX([1]Calculation!Q:Q,ROW()),0)</f>
        <v>0</v>
      </c>
      <c r="N587" s="8">
        <f>ROUND(INDEX([1]Calculation!R:R,ROW()),0)</f>
        <v>9</v>
      </c>
      <c r="O587" s="8">
        <f>ROUND(INDEX([1]Calculation!S:S,ROW()),0)</f>
        <v>2</v>
      </c>
    </row>
    <row r="588" spans="1:15">
      <c r="A588" t="str">
        <f>INDEX([1]Calculation!$E:$E,ROW())</f>
        <v>US</v>
      </c>
      <c r="B588" t="str">
        <f>INDEX([1]Calculation!$C:$C,ROW())</f>
        <v>Harris Insights &amp; Analytics</v>
      </c>
      <c r="C588" t="str">
        <f>IF(INDEX([1]Calculation!$F:$F,ROW())=0,"-",INDEX([1]Calculation!$F:$F,ROW()))</f>
        <v>C+</v>
      </c>
      <c r="D588" t="str">
        <f>INDEX([1]Calculation!$I:$I,ROW())&amp;"  "&amp;INDEX([1]Calculation!$J:$J,ROW())</f>
        <v>1339  rv</v>
      </c>
      <c r="E588" s="2" t="str">
        <f>MONTH(INDEX([1]Calculation!$H:$H,ROW()))&amp;"/"&amp;DAY(INDEX([1]Calculation!$H:$H,ROW()))</f>
        <v>8/5</v>
      </c>
      <c r="F588" s="12">
        <f>ROUND(INDEX([1]Calculation!AK:AK,ROW()),1)</f>
        <v>0</v>
      </c>
      <c r="G588" s="8">
        <f>ROUND(INDEX([1]Calculation!K:K,ROW()),0)</f>
        <v>27</v>
      </c>
      <c r="H588" s="8">
        <f>ROUND(INDEX([1]Calculation!L:L,ROW()),0)</f>
        <v>0</v>
      </c>
      <c r="I588" s="8">
        <f>ROUND(INDEX([1]Calculation!M:M,ROW()),0)</f>
        <v>3</v>
      </c>
      <c r="J588" s="8">
        <f>ROUND(INDEX([1]Calculation!N:N,ROW()),0)</f>
        <v>2</v>
      </c>
      <c r="K588" s="8">
        <f>ROUND(INDEX([1]Calculation!O:O,ROW()),0)</f>
        <v>1</v>
      </c>
      <c r="L588" s="8">
        <f>ROUND(INDEX([1]Calculation!P:P,ROW()),0)</f>
        <v>16</v>
      </c>
      <c r="M588" s="8">
        <f>ROUND(INDEX([1]Calculation!Q:Q,ROW()),0)</f>
        <v>1</v>
      </c>
      <c r="N588" s="8">
        <f>ROUND(INDEX([1]Calculation!R:R,ROW()),0)</f>
        <v>11</v>
      </c>
      <c r="O588" s="8">
        <f>ROUND(INDEX([1]Calculation!S:S,ROW()),0)</f>
        <v>2</v>
      </c>
    </row>
    <row r="589" spans="1:15">
      <c r="A589" t="str">
        <f>INDEX([1]Calculation!$E:$E,ROW())</f>
        <v>US</v>
      </c>
      <c r="B589" t="str">
        <f>INDEX([1]Calculation!$C:$C,ROW())</f>
        <v>Pew Research Center</v>
      </c>
      <c r="C589" t="str">
        <f>IF(INDEX([1]Calculation!$F:$F,ROW())=0,"-",INDEX([1]Calculation!$F:$F,ROW()))</f>
        <v>B/C</v>
      </c>
      <c r="D589" t="str">
        <f>INDEX([1]Calculation!$I:$I,ROW())&amp;"  "&amp;INDEX([1]Calculation!$J:$J,ROW())</f>
        <v>1757  rv</v>
      </c>
      <c r="E589" s="2" t="str">
        <f>MONTH(INDEX([1]Calculation!$H:$H,ROW()))&amp;"/"&amp;DAY(INDEX([1]Calculation!$H:$H,ROW()))</f>
        <v>8/4</v>
      </c>
      <c r="F589" s="12">
        <f>ROUND(INDEX([1]Calculation!AK:AK,ROW()),1)</f>
        <v>0.1</v>
      </c>
      <c r="G589" s="8">
        <f>ROUND(INDEX([1]Calculation!K:K,ROW()),0)</f>
        <v>26</v>
      </c>
      <c r="H589" s="8">
        <f>ROUND(INDEX([1]Calculation!L:L,ROW()),0)</f>
        <v>0</v>
      </c>
      <c r="I589" s="8">
        <f>ROUND(INDEX([1]Calculation!M:M,ROW()),0)</f>
        <v>1</v>
      </c>
      <c r="J589" s="8">
        <f>ROUND(INDEX([1]Calculation!N:N,ROW()),0)</f>
        <v>5</v>
      </c>
      <c r="K589" s="8">
        <f>ROUND(INDEX([1]Calculation!O:O,ROW()),0)</f>
        <v>1</v>
      </c>
      <c r="L589" s="8">
        <f>ROUND(INDEX([1]Calculation!P:P,ROW()),0)</f>
        <v>12</v>
      </c>
      <c r="M589" s="8">
        <f>ROUND(INDEX([1]Calculation!Q:Q,ROW()),0)</f>
        <v>0</v>
      </c>
      <c r="N589" s="8">
        <f>ROUND(INDEX([1]Calculation!R:R,ROW()),0)</f>
        <v>16</v>
      </c>
      <c r="O589" s="8">
        <f>ROUND(INDEX([1]Calculation!S:S,ROW()),0)</f>
        <v>1</v>
      </c>
    </row>
    <row r="590" spans="1:15">
      <c r="A590" t="str">
        <f>INDEX([1]Calculation!$E:$E,ROW())</f>
        <v>US</v>
      </c>
      <c r="B590" t="str">
        <f>INDEX([1]Calculation!$C:$C,ROW())</f>
        <v>Public Policy Polling</v>
      </c>
      <c r="C590" t="str">
        <f>IF(INDEX([1]Calculation!$F:$F,ROW())=0,"-",INDEX([1]Calculation!$F:$F,ROW()))</f>
        <v>B</v>
      </c>
      <c r="D590" t="str">
        <f>INDEX([1]Calculation!$I:$I,ROW())&amp;"  "&amp;INDEX([1]Calculation!$J:$J,ROW())</f>
        <v>588  v</v>
      </c>
      <c r="E590" s="2" t="str">
        <f>MONTH(INDEX([1]Calculation!$H:$H,ROW()))&amp;"/"&amp;DAY(INDEX([1]Calculation!$H:$H,ROW()))</f>
        <v>8/4</v>
      </c>
      <c r="F590" s="12">
        <f>ROUND(INDEX([1]Calculation!AK:AK,ROW()),1)</f>
        <v>2.7</v>
      </c>
      <c r="G590" s="8">
        <f>ROUND(INDEX([1]Calculation!K:K,ROW()),0)</f>
        <v>36</v>
      </c>
      <c r="H590" s="8">
        <f>ROUND(INDEX([1]Calculation!L:L,ROW()),0)</f>
        <v>0</v>
      </c>
      <c r="I590" s="8">
        <f>ROUND(INDEX([1]Calculation!M:M,ROW()),0)</f>
        <v>4</v>
      </c>
      <c r="J590" s="8">
        <f>ROUND(INDEX([1]Calculation!N:N,ROW()),0)</f>
        <v>4</v>
      </c>
      <c r="K590" s="8">
        <f>ROUND(INDEX([1]Calculation!O:O,ROW()),0)</f>
        <v>2</v>
      </c>
      <c r="L590" s="8">
        <f>ROUND(INDEX([1]Calculation!P:P,ROW()),0)</f>
        <v>12</v>
      </c>
      <c r="M590" s="8">
        <f>ROUND(INDEX([1]Calculation!Q:Q,ROW()),0)</f>
        <v>0</v>
      </c>
      <c r="N590" s="8">
        <f>ROUND(INDEX([1]Calculation!R:R,ROW()),0)</f>
        <v>13</v>
      </c>
      <c r="O590" s="8">
        <f>ROUND(INDEX([1]Calculation!S:S,ROW()),0)</f>
        <v>2</v>
      </c>
    </row>
    <row r="591" spans="1:15">
      <c r="A591" t="str">
        <f>INDEX([1]Calculation!$E:$E,ROW())</f>
        <v>US</v>
      </c>
      <c r="B591" t="str">
        <f>INDEX([1]Calculation!$C:$C,ROW())</f>
        <v>Change Research</v>
      </c>
      <c r="C591" t="str">
        <f>IF(INDEX([1]Calculation!$F:$F,ROW())=0,"-",INDEX([1]Calculation!$F:$F,ROW()))</f>
        <v>C</v>
      </c>
      <c r="D591" t="str">
        <f>INDEX([1]Calculation!$I:$I,ROW())&amp;"  "&amp;INDEX([1]Calculation!$J:$J,ROW())</f>
        <v>1450  lv</v>
      </c>
      <c r="E591" s="2" t="str">
        <f>MONTH(INDEX([1]Calculation!$H:$H,ROW()))&amp;"/"&amp;DAY(INDEX([1]Calculation!$H:$H,ROW()))</f>
        <v>8/4</v>
      </c>
      <c r="F591" s="12">
        <f>ROUND(INDEX([1]Calculation!AK:AK,ROW()),1)</f>
        <v>0</v>
      </c>
      <c r="G591" s="8">
        <f>ROUND(INDEX([1]Calculation!K:K,ROW()),0)</f>
        <v>23</v>
      </c>
      <c r="H591" s="8">
        <f>ROUND(INDEX([1]Calculation!L:L,ROW()),0)</f>
        <v>0</v>
      </c>
      <c r="I591" s="8">
        <f>ROUND(INDEX([1]Calculation!M:M,ROW()),0)</f>
        <v>2</v>
      </c>
      <c r="J591" s="8">
        <f>ROUND(INDEX([1]Calculation!N:N,ROW()),0)</f>
        <v>9</v>
      </c>
      <c r="K591" s="8">
        <f>ROUND(INDEX([1]Calculation!O:O,ROW()),0)</f>
        <v>1</v>
      </c>
      <c r="L591" s="8">
        <f>ROUND(INDEX([1]Calculation!P:P,ROW()),0)</f>
        <v>23</v>
      </c>
      <c r="M591" s="8">
        <f>ROUND(INDEX([1]Calculation!Q:Q,ROW()),0)</f>
        <v>0</v>
      </c>
      <c r="N591" s="8">
        <f>ROUND(INDEX([1]Calculation!R:R,ROW()),0)</f>
        <v>26</v>
      </c>
      <c r="O591" s="8">
        <f>ROUND(INDEX([1]Calculation!S:S,ROW()),0)</f>
        <v>2</v>
      </c>
    </row>
    <row r="592" spans="1:15">
      <c r="A592" t="str">
        <f>INDEX([1]Calculation!$E:$E,ROW())</f>
        <v>Iowa</v>
      </c>
      <c r="B592" t="str">
        <f>INDEX([1]Calculation!$C:$C,ROW())</f>
        <v>Monmouth University</v>
      </c>
      <c r="C592" t="str">
        <f>IF(INDEX([1]Calculation!$F:$F,ROW())=0,"-",INDEX([1]Calculation!$F:$F,ROW()))</f>
        <v>A+</v>
      </c>
      <c r="D592" t="str">
        <f>INDEX([1]Calculation!$I:$I,ROW())&amp;"  "&amp;INDEX([1]Calculation!$J:$J,ROW())</f>
        <v>401  lv</v>
      </c>
      <c r="E592" s="2" t="str">
        <f>MONTH(INDEX([1]Calculation!$H:$H,ROW()))&amp;"/"&amp;DAY(INDEX([1]Calculation!$H:$H,ROW()))</f>
        <v>8/4</v>
      </c>
      <c r="F592" s="12">
        <f>ROUND(INDEX([1]Calculation!AK:AK,ROW()),1)</f>
        <v>0</v>
      </c>
      <c r="G592" s="8">
        <f>ROUND(INDEX([1]Calculation!K:K,ROW()),0)</f>
        <v>28</v>
      </c>
      <c r="H592" s="8">
        <f>ROUND(INDEX([1]Calculation!L:L,ROW()),0)</f>
        <v>0</v>
      </c>
      <c r="I592" s="8">
        <f>ROUND(INDEX([1]Calculation!M:M,ROW()),0)</f>
        <v>1</v>
      </c>
      <c r="J592" s="8">
        <f>ROUND(INDEX([1]Calculation!N:N,ROW()),0)</f>
        <v>8</v>
      </c>
      <c r="K592" s="8">
        <f>ROUND(INDEX([1]Calculation!O:O,ROW()),0)</f>
        <v>3</v>
      </c>
      <c r="L592" s="8">
        <f>ROUND(INDEX([1]Calculation!P:P,ROW()),0)</f>
        <v>9</v>
      </c>
      <c r="M592" s="8">
        <f>ROUND(INDEX([1]Calculation!Q:Q,ROW()),0)</f>
        <v>3</v>
      </c>
      <c r="N592" s="8">
        <f>ROUND(INDEX([1]Calculation!R:R,ROW()),0)</f>
        <v>19</v>
      </c>
      <c r="O592" s="8">
        <f>ROUND(INDEX([1]Calculation!S:S,ROW()),0)</f>
        <v>2</v>
      </c>
    </row>
    <row r="593" spans="1:15">
      <c r="A593" t="str">
        <f>INDEX([1]Calculation!$E:$E,ROW())</f>
        <v>Pennsylvania</v>
      </c>
      <c r="B593" t="str">
        <f>INDEX([1]Calculation!$C:$C,ROW())</f>
        <v>Franklin &amp; Marshall College</v>
      </c>
      <c r="C593" t="str">
        <f>IF(INDEX([1]Calculation!$F:$F,ROW())=0,"-",INDEX([1]Calculation!$F:$F,ROW()))</f>
        <v>B/C</v>
      </c>
      <c r="D593" t="str">
        <f>INDEX([1]Calculation!$I:$I,ROW())&amp;"  "&amp;INDEX([1]Calculation!$J:$J,ROW())</f>
        <v>295  rv</v>
      </c>
      <c r="E593" s="2" t="str">
        <f>MONTH(INDEX([1]Calculation!$H:$H,ROW()))&amp;"/"&amp;DAY(INDEX([1]Calculation!$H:$H,ROW()))</f>
        <v>8/4</v>
      </c>
      <c r="F593" s="12">
        <f>ROUND(INDEX([1]Calculation!AK:AK,ROW()),1)</f>
        <v>0.1</v>
      </c>
      <c r="G593" s="8">
        <f>ROUND(INDEX([1]Calculation!K:K,ROW()),0)</f>
        <v>28</v>
      </c>
      <c r="H593" s="8">
        <f>ROUND(INDEX([1]Calculation!L:L,ROW()),0)</f>
        <v>0</v>
      </c>
      <c r="I593" s="8">
        <f>ROUND(INDEX([1]Calculation!M:M,ROW()),0)</f>
        <v>2</v>
      </c>
      <c r="J593" s="8">
        <f>ROUND(INDEX([1]Calculation!N:N,ROW()),0)</f>
        <v>6</v>
      </c>
      <c r="K593" s="8">
        <f>ROUND(INDEX([1]Calculation!O:O,ROW()),0)</f>
        <v>0</v>
      </c>
      <c r="L593" s="8">
        <f>ROUND(INDEX([1]Calculation!P:P,ROW()),0)</f>
        <v>12</v>
      </c>
      <c r="M593" s="8">
        <f>ROUND(INDEX([1]Calculation!Q:Q,ROW()),0)</f>
        <v>0</v>
      </c>
      <c r="N593" s="8">
        <f>ROUND(INDEX([1]Calculation!R:R,ROW()),0)</f>
        <v>21</v>
      </c>
      <c r="O593" s="8">
        <f>ROUND(INDEX([1]Calculation!S:S,ROW()),0)</f>
        <v>0</v>
      </c>
    </row>
    <row r="594" spans="1:15">
      <c r="A594" t="str">
        <f>INDEX([1]Calculation!$E:$E,ROW())</f>
        <v>Texas</v>
      </c>
      <c r="B594" t="str">
        <f>INDEX([1]Calculation!$C:$C,ROW())</f>
        <v>University of Texas at Tyler</v>
      </c>
      <c r="C594" t="str">
        <f>IF(INDEX([1]Calculation!$F:$F,ROW())=0,"-",INDEX([1]Calculation!$F:$F,ROW()))</f>
        <v>B/C</v>
      </c>
      <c r="D594" t="str">
        <f>INDEX([1]Calculation!$I:$I,ROW())&amp;"  "&amp;INDEX([1]Calculation!$J:$J,ROW())</f>
        <v>534  rv</v>
      </c>
      <c r="E594" s="2" t="str">
        <f>MONTH(INDEX([1]Calculation!$H:$H,ROW()))&amp;"/"&amp;DAY(INDEX([1]Calculation!$H:$H,ROW()))</f>
        <v>8/4</v>
      </c>
      <c r="F594" s="12">
        <f>ROUND(INDEX([1]Calculation!AK:AK,ROW()),1)</f>
        <v>0.1</v>
      </c>
      <c r="G594" s="8">
        <f>ROUND(INDEX([1]Calculation!K:K,ROW()),0)</f>
        <v>24</v>
      </c>
      <c r="H594" s="8">
        <f>ROUND(INDEX([1]Calculation!L:L,ROW()),0)</f>
        <v>0</v>
      </c>
      <c r="I594" s="8">
        <f>ROUND(INDEX([1]Calculation!M:M,ROW()),0)</f>
        <v>2</v>
      </c>
      <c r="J594" s="8">
        <f>ROUND(INDEX([1]Calculation!N:N,ROW()),0)</f>
        <v>5</v>
      </c>
      <c r="K594" s="8">
        <f>ROUND(INDEX([1]Calculation!O:O,ROW()),0)</f>
        <v>0</v>
      </c>
      <c r="L594" s="8">
        <f>ROUND(INDEX([1]Calculation!P:P,ROW()),0)</f>
        <v>18</v>
      </c>
      <c r="M594" s="8">
        <f>ROUND(INDEX([1]Calculation!Q:Q,ROW()),0)</f>
        <v>1</v>
      </c>
      <c r="N594" s="8">
        <f>ROUND(INDEX([1]Calculation!R:R,ROW()),0)</f>
        <v>10</v>
      </c>
      <c r="O594" s="8">
        <f>ROUND(INDEX([1]Calculation!S:S,ROW()),0)</f>
        <v>2</v>
      </c>
    </row>
    <row r="595" spans="1:15">
      <c r="A595" t="str">
        <f>INDEX([1]Calculation!$E:$E,ROW())</f>
        <v>New Hampshire</v>
      </c>
      <c r="B595" t="str">
        <f>INDEX([1]Calculation!$C:$C,ROW())</f>
        <v>Suffolk University</v>
      </c>
      <c r="C595" t="str">
        <f>IF(INDEX([1]Calculation!$F:$F,ROW())=0,"-",INDEX([1]Calculation!$F:$F,ROW()))</f>
        <v>A-</v>
      </c>
      <c r="D595" t="str">
        <f>INDEX([1]Calculation!$I:$I,ROW())&amp;"  "&amp;INDEX([1]Calculation!$J:$J,ROW())</f>
        <v>500  lv</v>
      </c>
      <c r="E595" s="2" t="str">
        <f>MONTH(INDEX([1]Calculation!$H:$H,ROW()))&amp;"/"&amp;DAY(INDEX([1]Calculation!$H:$H,ROW()))</f>
        <v>8/4</v>
      </c>
      <c r="F595" s="12">
        <f>ROUND(INDEX([1]Calculation!AK:AK,ROW()),1)</f>
        <v>0.2</v>
      </c>
      <c r="G595" s="8">
        <f>ROUND(INDEX([1]Calculation!K:K,ROW()),0)</f>
        <v>21</v>
      </c>
      <c r="H595" s="8">
        <f>ROUND(INDEX([1]Calculation!L:L,ROW()),0)</f>
        <v>0</v>
      </c>
      <c r="I595" s="8">
        <f>ROUND(INDEX([1]Calculation!M:M,ROW()),0)</f>
        <v>1</v>
      </c>
      <c r="J595" s="8">
        <f>ROUND(INDEX([1]Calculation!N:N,ROW()),0)</f>
        <v>6</v>
      </c>
      <c r="K595" s="8">
        <f>ROUND(INDEX([1]Calculation!O:O,ROW()),0)</f>
        <v>1</v>
      </c>
      <c r="L595" s="8">
        <f>ROUND(INDEX([1]Calculation!P:P,ROW()),0)</f>
        <v>17</v>
      </c>
      <c r="M595" s="8">
        <f>ROUND(INDEX([1]Calculation!Q:Q,ROW()),0)</f>
        <v>1</v>
      </c>
      <c r="N595" s="8">
        <f>ROUND(INDEX([1]Calculation!R:R,ROW()),0)</f>
        <v>14</v>
      </c>
      <c r="O595" s="8">
        <f>ROUND(INDEX([1]Calculation!S:S,ROW()),0)</f>
        <v>1</v>
      </c>
    </row>
    <row r="596" spans="1:15">
      <c r="A596" t="str">
        <f>INDEX([1]Calculation!$E:$E,ROW())</f>
        <v>US</v>
      </c>
      <c r="B596" t="str">
        <f>INDEX([1]Calculation!$C:$C,ROW())</f>
        <v>Morning Consult</v>
      </c>
      <c r="C596" t="str">
        <f>IF(INDEX([1]Calculation!$F:$F,ROW())=0,"-",INDEX([1]Calculation!$F:$F,ROW()))</f>
        <v>B/C</v>
      </c>
      <c r="D596" t="str">
        <f>INDEX([1]Calculation!$I:$I,ROW())&amp;"  "&amp;INDEX([1]Calculation!$J:$J,ROW())</f>
        <v>9845  lv</v>
      </c>
      <c r="E596" s="2" t="str">
        <f>MONTH(INDEX([1]Calculation!$H:$H,ROW()))&amp;"/"&amp;DAY(INDEX([1]Calculation!$H:$H,ROW()))</f>
        <v>8/4</v>
      </c>
      <c r="F596" s="12">
        <f>ROUND(INDEX([1]Calculation!AK:AK,ROW()),1)</f>
        <v>0</v>
      </c>
      <c r="G596" s="8">
        <f>ROUND(INDEX([1]Calculation!K:K,ROW()),0)</f>
        <v>33</v>
      </c>
      <c r="H596" s="8">
        <f>ROUND(INDEX([1]Calculation!L:L,ROW()),0)</f>
        <v>0</v>
      </c>
      <c r="I596" s="8">
        <f>ROUND(INDEX([1]Calculation!M:M,ROW()),0)</f>
        <v>3</v>
      </c>
      <c r="J596" s="8">
        <f>ROUND(INDEX([1]Calculation!N:N,ROW()),0)</f>
        <v>6</v>
      </c>
      <c r="K596" s="8">
        <f>ROUND(INDEX([1]Calculation!O:O,ROW()),0)</f>
        <v>1</v>
      </c>
      <c r="L596" s="8">
        <f>ROUND(INDEX([1]Calculation!P:P,ROW()),0)</f>
        <v>19</v>
      </c>
      <c r="M596" s="8">
        <f>ROUND(INDEX([1]Calculation!Q:Q,ROW()),0)</f>
        <v>1</v>
      </c>
      <c r="N596" s="8">
        <f>ROUND(INDEX([1]Calculation!R:R,ROW()),0)</f>
        <v>15</v>
      </c>
      <c r="O596" s="8">
        <f>ROUND(INDEX([1]Calculation!S:S,ROW()),0)</f>
        <v>2</v>
      </c>
    </row>
    <row r="597" spans="1:15">
      <c r="A597" t="str">
        <f>INDEX([1]Calculation!$E:$E,ROW())</f>
        <v>US</v>
      </c>
      <c r="B597" t="str">
        <f>INDEX([1]Calculation!$C:$C,ROW())</f>
        <v>Harris Insights &amp; Analytics</v>
      </c>
      <c r="C597" t="str">
        <f>IF(INDEX([1]Calculation!$F:$F,ROW())=0,"-",INDEX([1]Calculation!$F:$F,ROW()))</f>
        <v>C+</v>
      </c>
      <c r="D597" t="str">
        <f>INDEX([1]Calculation!$I:$I,ROW())&amp;"  "&amp;INDEX([1]Calculation!$J:$J,ROW())</f>
        <v>1350  rv</v>
      </c>
      <c r="E597" s="2" t="str">
        <f>MONTH(INDEX([1]Calculation!$H:$H,ROW()))&amp;"/"&amp;DAY(INDEX([1]Calculation!$H:$H,ROW()))</f>
        <v>8/4</v>
      </c>
      <c r="F597" s="12">
        <f>ROUND(INDEX([1]Calculation!AK:AK,ROW()),1)</f>
        <v>0</v>
      </c>
      <c r="G597" s="8">
        <f>ROUND(INDEX([1]Calculation!K:K,ROW()),0)</f>
        <v>28</v>
      </c>
      <c r="H597" s="8">
        <f>ROUND(INDEX([1]Calculation!L:L,ROW()),0)</f>
        <v>0</v>
      </c>
      <c r="I597" s="8">
        <f>ROUND(INDEX([1]Calculation!M:M,ROW()),0)</f>
        <v>3</v>
      </c>
      <c r="J597" s="8">
        <f>ROUND(INDEX([1]Calculation!N:N,ROW()),0)</f>
        <v>3</v>
      </c>
      <c r="K597" s="8">
        <f>ROUND(INDEX([1]Calculation!O:O,ROW()),0)</f>
        <v>1</v>
      </c>
      <c r="L597" s="8">
        <f>ROUND(INDEX([1]Calculation!P:P,ROW()),0)</f>
        <v>14</v>
      </c>
      <c r="M597" s="8">
        <f>ROUND(INDEX([1]Calculation!Q:Q,ROW()),0)</f>
        <v>1</v>
      </c>
      <c r="N597" s="8">
        <f>ROUND(INDEX([1]Calculation!R:R,ROW()),0)</f>
        <v>9</v>
      </c>
      <c r="O597" s="8">
        <f>ROUND(INDEX([1]Calculation!S:S,ROW()),0)</f>
        <v>2</v>
      </c>
    </row>
    <row r="598" spans="1:15">
      <c r="A598" t="str">
        <f>INDEX([1]Calculation!$E:$E,ROW())</f>
        <v>Texas</v>
      </c>
      <c r="B598" t="str">
        <f>INDEX([1]Calculation!$C:$C,ROW())</f>
        <v>Emerson College</v>
      </c>
      <c r="C598" t="str">
        <f>IF(INDEX([1]Calculation!$F:$F,ROW())=0,"-",INDEX([1]Calculation!$F:$F,ROW()))</f>
        <v>A-</v>
      </c>
      <c r="D598" t="str">
        <f>INDEX([1]Calculation!$I:$I,ROW())&amp;"  "&amp;INDEX([1]Calculation!$J:$J,ROW())</f>
        <v>400  lv</v>
      </c>
      <c r="E598" s="2" t="str">
        <f>MONTH(INDEX([1]Calculation!$H:$H,ROW()))&amp;"/"&amp;DAY(INDEX([1]Calculation!$H:$H,ROW()))</f>
        <v>8/3</v>
      </c>
      <c r="F598" s="12">
        <f>ROUND(INDEX([1]Calculation!AK:AK,ROW()),1)</f>
        <v>3.8</v>
      </c>
      <c r="G598" s="8">
        <f>ROUND(INDEX([1]Calculation!K:K,ROW()),0)</f>
        <v>28</v>
      </c>
      <c r="H598" s="8">
        <f>ROUND(INDEX([1]Calculation!L:L,ROW()),0)</f>
        <v>0</v>
      </c>
      <c r="I598" s="8">
        <f>ROUND(INDEX([1]Calculation!M:M,ROW()),0)</f>
        <v>2</v>
      </c>
      <c r="J598" s="8">
        <f>ROUND(INDEX([1]Calculation!N:N,ROW()),0)</f>
        <v>7</v>
      </c>
      <c r="K598" s="8">
        <f>ROUND(INDEX([1]Calculation!O:O,ROW()),0)</f>
        <v>0</v>
      </c>
      <c r="L598" s="8">
        <f>ROUND(INDEX([1]Calculation!P:P,ROW()),0)</f>
        <v>16</v>
      </c>
      <c r="M598" s="8">
        <f>ROUND(INDEX([1]Calculation!Q:Q,ROW()),0)</f>
        <v>0</v>
      </c>
      <c r="N598" s="8">
        <f>ROUND(INDEX([1]Calculation!R:R,ROW()),0)</f>
        <v>14</v>
      </c>
      <c r="O598" s="8">
        <f>ROUND(INDEX([1]Calculation!S:S,ROW()),0)</f>
        <v>3</v>
      </c>
    </row>
    <row r="599" spans="1:15">
      <c r="A599" t="str">
        <f>INDEX([1]Calculation!$E:$E,ROW())</f>
        <v>US</v>
      </c>
      <c r="B599" t="str">
        <f>INDEX([1]Calculation!$C:$C,ROW())</f>
        <v>Harris Insights &amp; Analytics</v>
      </c>
      <c r="C599" t="str">
        <f>IF(INDEX([1]Calculation!$F:$F,ROW())=0,"-",INDEX([1]Calculation!$F:$F,ROW()))</f>
        <v>C+</v>
      </c>
      <c r="D599" t="str">
        <f>INDEX([1]Calculation!$I:$I,ROW())&amp;"  "&amp;INDEX([1]Calculation!$J:$J,ROW())</f>
        <v>1350  rv</v>
      </c>
      <c r="E599" s="2" t="str">
        <f>MONTH(INDEX([1]Calculation!$H:$H,ROW()))&amp;"/"&amp;DAY(INDEX([1]Calculation!$H:$H,ROW()))</f>
        <v>8/3</v>
      </c>
      <c r="F599" s="12">
        <f>ROUND(INDEX([1]Calculation!AK:AK,ROW()),1)</f>
        <v>0</v>
      </c>
      <c r="G599" s="8">
        <f>ROUND(INDEX([1]Calculation!K:K,ROW()),0)</f>
        <v>29</v>
      </c>
      <c r="H599" s="8">
        <f>ROUND(INDEX([1]Calculation!L:L,ROW()),0)</f>
        <v>0</v>
      </c>
      <c r="I599" s="8">
        <f>ROUND(INDEX([1]Calculation!M:M,ROW()),0)</f>
        <v>3</v>
      </c>
      <c r="J599" s="8">
        <f>ROUND(INDEX([1]Calculation!N:N,ROW()),0)</f>
        <v>3</v>
      </c>
      <c r="K599" s="8">
        <f>ROUND(INDEX([1]Calculation!O:O,ROW()),0)</f>
        <v>1</v>
      </c>
      <c r="L599" s="8">
        <f>ROUND(INDEX([1]Calculation!P:P,ROW()),0)</f>
        <v>16</v>
      </c>
      <c r="M599" s="8">
        <f>ROUND(INDEX([1]Calculation!Q:Q,ROW()),0)</f>
        <v>1</v>
      </c>
      <c r="N599" s="8">
        <f>ROUND(INDEX([1]Calculation!R:R,ROW()),0)</f>
        <v>9</v>
      </c>
      <c r="O599" s="8">
        <f>ROUND(INDEX([1]Calculation!S:S,ROW()),0)</f>
        <v>2</v>
      </c>
    </row>
    <row r="600" spans="1:15">
      <c r="A600" t="str">
        <f>INDEX([1]Calculation!$E:$E,ROW())</f>
        <v>US</v>
      </c>
      <c r="B600" t="str">
        <f>INDEX([1]Calculation!$C:$C,ROW())</f>
        <v>Harris Insights &amp; Analytics</v>
      </c>
      <c r="C600" t="str">
        <f>IF(INDEX([1]Calculation!$F:$F,ROW())=0,"-",INDEX([1]Calculation!$F:$F,ROW()))</f>
        <v>C+</v>
      </c>
      <c r="D600" t="str">
        <f>INDEX([1]Calculation!$I:$I,ROW())&amp;"  "&amp;INDEX([1]Calculation!$J:$J,ROW())</f>
        <v>1350  rv</v>
      </c>
      <c r="E600" s="2" t="str">
        <f>MONTH(INDEX([1]Calculation!$H:$H,ROW()))&amp;"/"&amp;DAY(INDEX([1]Calculation!$H:$H,ROW()))</f>
        <v>8/2</v>
      </c>
      <c r="F600" s="12">
        <f>ROUND(INDEX([1]Calculation!AK:AK,ROW()),1)</f>
        <v>0</v>
      </c>
      <c r="G600" s="8">
        <f>ROUND(INDEX([1]Calculation!K:K,ROW()),0)</f>
        <v>29</v>
      </c>
      <c r="H600" s="8">
        <f>ROUND(INDEX([1]Calculation!L:L,ROW()),0)</f>
        <v>0</v>
      </c>
      <c r="I600" s="8">
        <f>ROUND(INDEX([1]Calculation!M:M,ROW()),0)</f>
        <v>3</v>
      </c>
      <c r="J600" s="8">
        <f>ROUND(INDEX([1]Calculation!N:N,ROW()),0)</f>
        <v>4</v>
      </c>
      <c r="K600" s="8">
        <f>ROUND(INDEX([1]Calculation!O:O,ROW()),0)</f>
        <v>1</v>
      </c>
      <c r="L600" s="8">
        <f>ROUND(INDEX([1]Calculation!P:P,ROW()),0)</f>
        <v>17</v>
      </c>
      <c r="M600" s="8">
        <f>ROUND(INDEX([1]Calculation!Q:Q,ROW()),0)</f>
        <v>1</v>
      </c>
      <c r="N600" s="8">
        <f>ROUND(INDEX([1]Calculation!R:R,ROW()),0)</f>
        <v>9</v>
      </c>
      <c r="O600" s="8">
        <f>ROUND(INDEX([1]Calculation!S:S,ROW()),0)</f>
        <v>2</v>
      </c>
    </row>
    <row r="601" spans="1:15">
      <c r="A601" t="str">
        <f>INDEX([1]Calculation!$E:$E,ROW())</f>
        <v>US</v>
      </c>
      <c r="B601" t="str">
        <f>INDEX([1]Calculation!$C:$C,ROW())</f>
        <v>Harris Insights &amp; Analytics</v>
      </c>
      <c r="C601" t="str">
        <f>IF(INDEX([1]Calculation!$F:$F,ROW())=0,"-",INDEX([1]Calculation!$F:$F,ROW()))</f>
        <v>C+</v>
      </c>
      <c r="D601" t="str">
        <f>INDEX([1]Calculation!$I:$I,ROW())&amp;"  "&amp;INDEX([1]Calculation!$J:$J,ROW())</f>
        <v>914  rv</v>
      </c>
      <c r="E601" s="2" t="str">
        <f>MONTH(INDEX([1]Calculation!$H:$H,ROW()))&amp;"/"&amp;DAY(INDEX([1]Calculation!$H:$H,ROW()))</f>
        <v>8/2</v>
      </c>
      <c r="F601" s="12">
        <f>ROUND(INDEX([1]Calculation!AK:AK,ROW()),1)</f>
        <v>0</v>
      </c>
      <c r="G601" s="8">
        <f>ROUND(INDEX([1]Calculation!K:K,ROW()),0)</f>
        <v>28</v>
      </c>
      <c r="H601" s="8">
        <f>ROUND(INDEX([1]Calculation!L:L,ROW()),0)</f>
        <v>0</v>
      </c>
      <c r="I601" s="8">
        <f>ROUND(INDEX([1]Calculation!M:M,ROW()),0)</f>
        <v>3</v>
      </c>
      <c r="J601" s="8">
        <f>ROUND(INDEX([1]Calculation!N:N,ROW()),0)</f>
        <v>3</v>
      </c>
      <c r="K601" s="8">
        <f>ROUND(INDEX([1]Calculation!O:O,ROW()),0)</f>
        <v>1</v>
      </c>
      <c r="L601" s="8">
        <f>ROUND(INDEX([1]Calculation!P:P,ROW()),0)</f>
        <v>16</v>
      </c>
      <c r="M601" s="8">
        <f>ROUND(INDEX([1]Calculation!Q:Q,ROW()),0)</f>
        <v>1</v>
      </c>
      <c r="N601" s="8">
        <f>ROUND(INDEX([1]Calculation!R:R,ROW()),0)</f>
        <v>8</v>
      </c>
      <c r="O601" s="8">
        <f>ROUND(INDEX([1]Calculation!S:S,ROW()),0)</f>
        <v>2</v>
      </c>
    </row>
    <row r="602" spans="1:15">
      <c r="A602" t="str">
        <f>INDEX([1]Calculation!$E:$E,ROW())</f>
        <v>Washington</v>
      </c>
      <c r="B602" t="str">
        <f>INDEX([1]Calculation!$C:$C,ROW())</f>
        <v>Zogby Interactive/JZ Analytics</v>
      </c>
      <c r="C602" t="str">
        <f>IF(INDEX([1]Calculation!$F:$F,ROW())=0,"-",INDEX([1]Calculation!$F:$F,ROW()))</f>
        <v>C</v>
      </c>
      <c r="D602" t="str">
        <f>INDEX([1]Calculation!$I:$I,ROW())&amp;"  "&amp;INDEX([1]Calculation!$J:$J,ROW())</f>
        <v>619  lv</v>
      </c>
      <c r="E602" s="2" t="str">
        <f>MONTH(INDEX([1]Calculation!$H:$H,ROW()))&amp;"/"&amp;DAY(INDEX([1]Calculation!$H:$H,ROW()))</f>
        <v>8/1</v>
      </c>
      <c r="F602" s="12">
        <f>ROUND(INDEX([1]Calculation!AK:AK,ROW()),1)</f>
        <v>1.5</v>
      </c>
      <c r="G602" s="8">
        <f>ROUND(INDEX([1]Calculation!K:K,ROW()),0)</f>
        <v>19</v>
      </c>
      <c r="H602" s="8">
        <f>ROUND(INDEX([1]Calculation!L:L,ROW()),0)</f>
        <v>0</v>
      </c>
      <c r="I602" s="8">
        <f>ROUND(INDEX([1]Calculation!M:M,ROW()),0)</f>
        <v>1</v>
      </c>
      <c r="J602" s="8">
        <f>ROUND(INDEX([1]Calculation!N:N,ROW()),0)</f>
        <v>5</v>
      </c>
      <c r="K602" s="8">
        <f>ROUND(INDEX([1]Calculation!O:O,ROW()),0)</f>
        <v>1</v>
      </c>
      <c r="L602" s="8">
        <f>ROUND(INDEX([1]Calculation!P:P,ROW()),0)</f>
        <v>18</v>
      </c>
      <c r="M602" s="8">
        <f>ROUND(INDEX([1]Calculation!Q:Q,ROW()),0)</f>
        <v>0</v>
      </c>
      <c r="N602" s="8">
        <f>ROUND(INDEX([1]Calculation!R:R,ROW()),0)</f>
        <v>14</v>
      </c>
      <c r="O602" s="8">
        <f>ROUND(INDEX([1]Calculation!S:S,ROW()),0)</f>
        <v>2</v>
      </c>
    </row>
    <row r="603" spans="1:15">
      <c r="A603" t="str">
        <f>INDEX([1]Calculation!$E:$E,ROW())</f>
        <v>US</v>
      </c>
      <c r="B603" t="str">
        <f>INDEX([1]Calculation!$C:$C,ROW())</f>
        <v>IBD/TIPP</v>
      </c>
      <c r="C603" t="str">
        <f>IF(INDEX([1]Calculation!$F:$F,ROW())=0,"-",INDEX([1]Calculation!$F:$F,ROW()))</f>
        <v>A/B</v>
      </c>
      <c r="D603" t="str">
        <f>INDEX([1]Calculation!$I:$I,ROW())&amp;"  "&amp;INDEX([1]Calculation!$J:$J,ROW())</f>
        <v>350  rv</v>
      </c>
      <c r="E603" s="2" t="str">
        <f>MONTH(INDEX([1]Calculation!$H:$H,ROW()))&amp;"/"&amp;DAY(INDEX([1]Calculation!$H:$H,ROW()))</f>
        <v>8/1</v>
      </c>
      <c r="F603" s="12">
        <f>ROUND(INDEX([1]Calculation!AK:AK,ROW()),1)</f>
        <v>0</v>
      </c>
      <c r="G603" s="8">
        <f>ROUND(INDEX([1]Calculation!K:K,ROW()),0)</f>
        <v>30</v>
      </c>
      <c r="H603" s="8">
        <f>ROUND(INDEX([1]Calculation!L:L,ROW()),0)</f>
        <v>0</v>
      </c>
      <c r="I603" s="8">
        <f>ROUND(INDEX([1]Calculation!M:M,ROW()),0)</f>
        <v>2</v>
      </c>
      <c r="J603" s="8">
        <f>ROUND(INDEX([1]Calculation!N:N,ROW()),0)</f>
        <v>6</v>
      </c>
      <c r="K603" s="8">
        <f>ROUND(INDEX([1]Calculation!O:O,ROW()),0)</f>
        <v>1</v>
      </c>
      <c r="L603" s="8">
        <f>ROUND(INDEX([1]Calculation!P:P,ROW()),0)</f>
        <v>12</v>
      </c>
      <c r="M603" s="8">
        <f>ROUND(INDEX([1]Calculation!Q:Q,ROW()),0)</f>
        <v>0</v>
      </c>
      <c r="N603" s="8">
        <f>ROUND(INDEX([1]Calculation!R:R,ROW()),0)</f>
        <v>17</v>
      </c>
      <c r="O603" s="8">
        <f>ROUND(INDEX([1]Calculation!S:S,ROW()),0)</f>
        <v>0</v>
      </c>
    </row>
    <row r="604" spans="1:15">
      <c r="A604" t="str">
        <f>INDEX([1]Calculation!$E:$E,ROW())</f>
        <v>US</v>
      </c>
      <c r="B604" t="str">
        <f>INDEX([1]Calculation!$C:$C,ROW())</f>
        <v>Harris Insights &amp; Analytics</v>
      </c>
      <c r="C604" t="str">
        <f>IF(INDEX([1]Calculation!$F:$F,ROW())=0,"-",INDEX([1]Calculation!$F:$F,ROW()))</f>
        <v>C+</v>
      </c>
      <c r="D604" t="str">
        <f>INDEX([1]Calculation!$I:$I,ROW())&amp;"  "&amp;INDEX([1]Calculation!$J:$J,ROW())</f>
        <v>585  rv</v>
      </c>
      <c r="E604" s="2" t="str">
        <f>MONTH(INDEX([1]Calculation!$H:$H,ROW()))&amp;"/"&amp;DAY(INDEX([1]Calculation!$H:$H,ROW()))</f>
        <v>8/1</v>
      </c>
      <c r="F604" s="12">
        <f>ROUND(INDEX([1]Calculation!AK:AK,ROW()),1)</f>
        <v>0</v>
      </c>
      <c r="G604" s="8">
        <f>ROUND(INDEX([1]Calculation!K:K,ROW()),0)</f>
        <v>34</v>
      </c>
      <c r="H604" s="8">
        <f>ROUND(INDEX([1]Calculation!L:L,ROW()),0)</f>
        <v>0</v>
      </c>
      <c r="I604" s="8">
        <f>ROUND(INDEX([1]Calculation!M:M,ROW()),0)</f>
        <v>2</v>
      </c>
      <c r="J604" s="8">
        <f>ROUND(INDEX([1]Calculation!N:N,ROW()),0)</f>
        <v>4</v>
      </c>
      <c r="K604" s="8">
        <f>ROUND(INDEX([1]Calculation!O:O,ROW()),0)</f>
        <v>1</v>
      </c>
      <c r="L604" s="8">
        <f>ROUND(INDEX([1]Calculation!P:P,ROW()),0)</f>
        <v>17</v>
      </c>
      <c r="M604" s="8">
        <f>ROUND(INDEX([1]Calculation!Q:Q,ROW()),0)</f>
        <v>1</v>
      </c>
      <c r="N604" s="8">
        <f>ROUND(INDEX([1]Calculation!R:R,ROW()),0)</f>
        <v>8</v>
      </c>
      <c r="O604" s="8">
        <f>ROUND(INDEX([1]Calculation!S:S,ROW()),0)</f>
        <v>1</v>
      </c>
    </row>
    <row r="605" spans="1:15">
      <c r="A605" t="str">
        <f>INDEX([1]Calculation!$E:$E,ROW())</f>
        <v>US</v>
      </c>
      <c r="B605" t="str">
        <f>INDEX([1]Calculation!$C:$C,ROW())</f>
        <v>Harris Insights &amp; Analytics</v>
      </c>
      <c r="C605" t="str">
        <f>IF(INDEX([1]Calculation!$F:$F,ROW())=0,"-",INDEX([1]Calculation!$F:$F,ROW()))</f>
        <v>C+</v>
      </c>
      <c r="D605" t="str">
        <f>INDEX([1]Calculation!$I:$I,ROW())&amp;"  "&amp;INDEX([1]Calculation!$J:$J,ROW())</f>
        <v>896  rv</v>
      </c>
      <c r="E605" s="2" t="str">
        <f>MONTH(INDEX([1]Calculation!$H:$H,ROW()))&amp;"/"&amp;DAY(INDEX([1]Calculation!$H:$H,ROW()))</f>
        <v>8/1</v>
      </c>
      <c r="F605" s="12">
        <f>ROUND(INDEX([1]Calculation!AK:AK,ROW()),1)</f>
        <v>0</v>
      </c>
      <c r="G605" s="8">
        <f>ROUND(INDEX([1]Calculation!K:K,ROW()),0)</f>
        <v>30</v>
      </c>
      <c r="H605" s="8">
        <f>ROUND(INDEX([1]Calculation!L:L,ROW()),0)</f>
        <v>0</v>
      </c>
      <c r="I605" s="8">
        <f>ROUND(INDEX([1]Calculation!M:M,ROW()),0)</f>
        <v>3</v>
      </c>
      <c r="J605" s="8">
        <f>ROUND(INDEX([1]Calculation!N:N,ROW()),0)</f>
        <v>4</v>
      </c>
      <c r="K605" s="8">
        <f>ROUND(INDEX([1]Calculation!O:O,ROW()),0)</f>
        <v>1</v>
      </c>
      <c r="L605" s="8">
        <f>ROUND(INDEX([1]Calculation!P:P,ROW()),0)</f>
        <v>18</v>
      </c>
      <c r="M605" s="8">
        <f>ROUND(INDEX([1]Calculation!Q:Q,ROW()),0)</f>
        <v>1</v>
      </c>
      <c r="N605" s="8">
        <f>ROUND(INDEX([1]Calculation!R:R,ROW()),0)</f>
        <v>9</v>
      </c>
      <c r="O605" s="8">
        <f>ROUND(INDEX([1]Calculation!S:S,ROW()),0)</f>
        <v>1</v>
      </c>
    </row>
    <row r="606" spans="1:15">
      <c r="A606" t="str">
        <f>INDEX([1]Calculation!$E:$E,ROW())</f>
        <v>US</v>
      </c>
      <c r="B606" t="str">
        <f>INDEX([1]Calculation!$C:$C,ROW())</f>
        <v>Harris Insights &amp; Analytics</v>
      </c>
      <c r="C606" t="str">
        <f>IF(INDEX([1]Calculation!$F:$F,ROW())=0,"-",INDEX([1]Calculation!$F:$F,ROW()))</f>
        <v>C+</v>
      </c>
      <c r="D606" t="str">
        <f>INDEX([1]Calculation!$I:$I,ROW())&amp;"  "&amp;INDEX([1]Calculation!$J:$J,ROW())</f>
        <v>867  rv</v>
      </c>
      <c r="E606" s="2" t="str">
        <f>MONTH(INDEX([1]Calculation!$H:$H,ROW()))&amp;"/"&amp;DAY(INDEX([1]Calculation!$H:$H,ROW()))</f>
        <v>7/31</v>
      </c>
      <c r="F606" s="12">
        <f>ROUND(INDEX([1]Calculation!AK:AK,ROW()),1)</f>
        <v>0</v>
      </c>
      <c r="G606" s="8">
        <f>ROUND(INDEX([1]Calculation!K:K,ROW()),0)</f>
        <v>30</v>
      </c>
      <c r="H606" s="8">
        <f>ROUND(INDEX([1]Calculation!L:L,ROW()),0)</f>
        <v>0</v>
      </c>
      <c r="I606" s="8">
        <f>ROUND(INDEX([1]Calculation!M:M,ROW()),0)</f>
        <v>2</v>
      </c>
      <c r="J606" s="8">
        <f>ROUND(INDEX([1]Calculation!N:N,ROW()),0)</f>
        <v>5</v>
      </c>
      <c r="K606" s="8">
        <f>ROUND(INDEX([1]Calculation!O:O,ROW()),0)</f>
        <v>1</v>
      </c>
      <c r="L606" s="8">
        <f>ROUND(INDEX([1]Calculation!P:P,ROW()),0)</f>
        <v>17</v>
      </c>
      <c r="M606" s="8">
        <f>ROUND(INDEX([1]Calculation!Q:Q,ROW()),0)</f>
        <v>1</v>
      </c>
      <c r="N606" s="8">
        <f>ROUND(INDEX([1]Calculation!R:R,ROW()),0)</f>
        <v>8</v>
      </c>
      <c r="O606" s="8">
        <f>ROUND(INDEX([1]Calculation!S:S,ROW()),0)</f>
        <v>1</v>
      </c>
    </row>
    <row r="607" spans="1:15">
      <c r="A607" t="str">
        <f>INDEX([1]Calculation!$E:$E,ROW())</f>
        <v>California</v>
      </c>
      <c r="B607" t="str">
        <f>INDEX([1]Calculation!$C:$C,ROW())</f>
        <v>Capitol Weekly</v>
      </c>
      <c r="C607" t="str">
        <f>IF(INDEX([1]Calculation!$F:$F,ROW())=0,"-",INDEX([1]Calculation!$F:$F,ROW()))</f>
        <v>-</v>
      </c>
      <c r="D607" t="str">
        <f>INDEX([1]Calculation!$I:$I,ROW())&amp;"  "&amp;INDEX([1]Calculation!$J:$J,ROW())</f>
        <v>739  lv</v>
      </c>
      <c r="E607" s="2" t="str">
        <f>MONTH(INDEX([1]Calculation!$H:$H,ROW()))&amp;"/"&amp;DAY(INDEX([1]Calculation!$H:$H,ROW()))</f>
        <v>7/31</v>
      </c>
      <c r="F607" s="12">
        <f>ROUND(INDEX([1]Calculation!AK:AK,ROW()),1)</f>
        <v>0</v>
      </c>
      <c r="G607" s="8">
        <f>ROUND(INDEX([1]Calculation!K:K,ROW()),0)</f>
        <v>21</v>
      </c>
      <c r="H607" s="8">
        <f>ROUND(INDEX([1]Calculation!L:L,ROW()),0)</f>
        <v>0</v>
      </c>
      <c r="I607" s="8">
        <f>ROUND(INDEX([1]Calculation!M:M,ROW()),0)</f>
        <v>1</v>
      </c>
      <c r="J607" s="8">
        <f>ROUND(INDEX([1]Calculation!N:N,ROW()),0)</f>
        <v>8</v>
      </c>
      <c r="K607" s="8">
        <f>ROUND(INDEX([1]Calculation!O:O,ROW()),0)</f>
        <v>1</v>
      </c>
      <c r="L607" s="8">
        <f>ROUND(INDEX([1]Calculation!P:P,ROW()),0)</f>
        <v>15</v>
      </c>
      <c r="M607" s="8">
        <f>ROUND(INDEX([1]Calculation!Q:Q,ROW()),0)</f>
        <v>0</v>
      </c>
      <c r="N607" s="8">
        <f>ROUND(INDEX([1]Calculation!R:R,ROW()),0)</f>
        <v>24</v>
      </c>
      <c r="O607" s="8">
        <f>ROUND(INDEX([1]Calculation!S:S,ROW()),0)</f>
        <v>2</v>
      </c>
    </row>
    <row r="608" spans="1:15">
      <c r="A608" t="str">
        <f>INDEX([1]Calculation!$E:$E,ROW())</f>
        <v>US</v>
      </c>
      <c r="B608" t="str">
        <f>INDEX([1]Calculation!$C:$C,ROW())</f>
        <v>YouGov</v>
      </c>
      <c r="C608" t="str">
        <f>IF(INDEX([1]Calculation!$F:$F,ROW())=0,"-",INDEX([1]Calculation!$F:$F,ROW()))</f>
        <v>B-</v>
      </c>
      <c r="D608" t="str">
        <f>INDEX([1]Calculation!$I:$I,ROW())&amp;"  "&amp;INDEX([1]Calculation!$J:$J,ROW())</f>
        <v>629  lv</v>
      </c>
      <c r="E608" s="2" t="str">
        <f>MONTH(INDEX([1]Calculation!$H:$H,ROW()))&amp;"/"&amp;DAY(INDEX([1]Calculation!$H:$H,ROW()))</f>
        <v>7/30</v>
      </c>
      <c r="F608" s="12">
        <f>ROUND(INDEX([1]Calculation!AK:AK,ROW()),1)</f>
        <v>0</v>
      </c>
      <c r="G608" s="8">
        <f>ROUND(INDEX([1]Calculation!K:K,ROW()),0)</f>
        <v>26</v>
      </c>
      <c r="H608" s="8">
        <f>ROUND(INDEX([1]Calculation!L:L,ROW()),0)</f>
        <v>0</v>
      </c>
      <c r="I608" s="8">
        <f>ROUND(INDEX([1]Calculation!M:M,ROW()),0)</f>
        <v>2</v>
      </c>
      <c r="J608" s="8">
        <f>ROUND(INDEX([1]Calculation!N:N,ROW()),0)</f>
        <v>5</v>
      </c>
      <c r="K608" s="8">
        <f>ROUND(INDEX([1]Calculation!O:O,ROW()),0)</f>
        <v>1</v>
      </c>
      <c r="L608" s="8">
        <f>ROUND(INDEX([1]Calculation!P:P,ROW()),0)</f>
        <v>13</v>
      </c>
      <c r="M608" s="8">
        <f>ROUND(INDEX([1]Calculation!Q:Q,ROW()),0)</f>
        <v>0</v>
      </c>
      <c r="N608" s="8">
        <f>ROUND(INDEX([1]Calculation!R:R,ROW()),0)</f>
        <v>18</v>
      </c>
      <c r="O608" s="8">
        <f>ROUND(INDEX([1]Calculation!S:S,ROW()),0)</f>
        <v>1</v>
      </c>
    </row>
    <row r="609" spans="1:15">
      <c r="A609" t="str">
        <f>INDEX([1]Calculation!$E:$E,ROW())</f>
        <v>US</v>
      </c>
      <c r="B609" t="str">
        <f>INDEX([1]Calculation!$C:$C,ROW())</f>
        <v>Harris Insights &amp; Analytics</v>
      </c>
      <c r="C609" t="str">
        <f>IF(INDEX([1]Calculation!$F:$F,ROW())=0,"-",INDEX([1]Calculation!$F:$F,ROW()))</f>
        <v>C+</v>
      </c>
      <c r="D609" t="str">
        <f>INDEX([1]Calculation!$I:$I,ROW())&amp;"  "&amp;INDEX([1]Calculation!$J:$J,ROW())</f>
        <v>868  rv</v>
      </c>
      <c r="E609" s="2" t="str">
        <f>MONTH(INDEX([1]Calculation!$H:$H,ROW()))&amp;"/"&amp;DAY(INDEX([1]Calculation!$H:$H,ROW()))</f>
        <v>7/30</v>
      </c>
      <c r="F609" s="12">
        <f>ROUND(INDEX([1]Calculation!AK:AK,ROW()),1)</f>
        <v>0</v>
      </c>
      <c r="G609" s="8">
        <f>ROUND(INDEX([1]Calculation!K:K,ROW()),0)</f>
        <v>30</v>
      </c>
      <c r="H609" s="8">
        <f>ROUND(INDEX([1]Calculation!L:L,ROW()),0)</f>
        <v>0</v>
      </c>
      <c r="I609" s="8">
        <f>ROUND(INDEX([1]Calculation!M:M,ROW()),0)</f>
        <v>2</v>
      </c>
      <c r="J609" s="8">
        <f>ROUND(INDEX([1]Calculation!N:N,ROW()),0)</f>
        <v>3</v>
      </c>
      <c r="K609" s="8">
        <f>ROUND(INDEX([1]Calculation!O:O,ROW()),0)</f>
        <v>1</v>
      </c>
      <c r="L609" s="8">
        <f>ROUND(INDEX([1]Calculation!P:P,ROW()),0)</f>
        <v>15</v>
      </c>
      <c r="M609" s="8">
        <f>ROUND(INDEX([1]Calculation!Q:Q,ROW()),0)</f>
        <v>1</v>
      </c>
      <c r="N609" s="8">
        <f>ROUND(INDEX([1]Calculation!R:R,ROW()),0)</f>
        <v>8</v>
      </c>
      <c r="O609" s="8">
        <f>ROUND(INDEX([1]Calculation!S:S,ROW()),0)</f>
        <v>1</v>
      </c>
    </row>
    <row r="610" spans="1:15">
      <c r="A610" t="str">
        <f>INDEX([1]Calculation!$E:$E,ROW())</f>
        <v>Illinois</v>
      </c>
      <c r="B610" t="str">
        <f>INDEX([1]Calculation!$C:$C,ROW())</f>
        <v>Victory Research</v>
      </c>
      <c r="C610" t="str">
        <f>IF(INDEX([1]Calculation!$F:$F,ROW())=0,"-",INDEX([1]Calculation!$F:$F,ROW()))</f>
        <v>B/C</v>
      </c>
      <c r="D610" t="str">
        <f>INDEX([1]Calculation!$I:$I,ROW())&amp;"  "&amp;INDEX([1]Calculation!$J:$J,ROW())</f>
        <v>1200  lv</v>
      </c>
      <c r="E610" s="2" t="str">
        <f>MONTH(INDEX([1]Calculation!$H:$H,ROW()))&amp;"/"&amp;DAY(INDEX([1]Calculation!$H:$H,ROW()))</f>
        <v>7/29</v>
      </c>
      <c r="F610" s="12">
        <f>ROUND(INDEX([1]Calculation!AK:AK,ROW()),1)</f>
        <v>0.4</v>
      </c>
      <c r="G610" s="8">
        <f>ROUND(INDEX([1]Calculation!K:K,ROW()),0)</f>
        <v>36</v>
      </c>
      <c r="H610" s="8">
        <f>ROUND(INDEX([1]Calculation!L:L,ROW()),0)</f>
        <v>0</v>
      </c>
      <c r="I610" s="8">
        <f>ROUND(INDEX([1]Calculation!M:M,ROW()),0)</f>
        <v>1</v>
      </c>
      <c r="J610" s="8">
        <f>ROUND(INDEX([1]Calculation!N:N,ROW()),0)</f>
        <v>9</v>
      </c>
      <c r="K610" s="8">
        <f>ROUND(INDEX([1]Calculation!O:O,ROW()),0)</f>
        <v>2</v>
      </c>
      <c r="L610" s="8">
        <f>ROUND(INDEX([1]Calculation!P:P,ROW()),0)</f>
        <v>15</v>
      </c>
      <c r="M610" s="8">
        <f>ROUND(INDEX([1]Calculation!Q:Q,ROW()),0)</f>
        <v>1</v>
      </c>
      <c r="N610" s="8">
        <f>ROUND(INDEX([1]Calculation!R:R,ROW()),0)</f>
        <v>13</v>
      </c>
      <c r="O610" s="8">
        <f>ROUND(INDEX([1]Calculation!S:S,ROW()),0)</f>
        <v>0</v>
      </c>
    </row>
    <row r="611" spans="1:15">
      <c r="A611" t="str">
        <f>INDEX([1]Calculation!$E:$E,ROW())</f>
        <v>US</v>
      </c>
      <c r="B611" t="str">
        <f>INDEX([1]Calculation!$C:$C,ROW())</f>
        <v>Emerson College</v>
      </c>
      <c r="C611" t="str">
        <f>IF(INDEX([1]Calculation!$F:$F,ROW())=0,"-",INDEX([1]Calculation!$F:$F,ROW()))</f>
        <v>A-</v>
      </c>
      <c r="D611" t="str">
        <f>INDEX([1]Calculation!$I:$I,ROW())&amp;"  "&amp;INDEX([1]Calculation!$J:$J,ROW())</f>
        <v>520  lv</v>
      </c>
      <c r="E611" s="2" t="str">
        <f>MONTH(INDEX([1]Calculation!$H:$H,ROW()))&amp;"/"&amp;DAY(INDEX([1]Calculation!$H:$H,ROW()))</f>
        <v>7/29</v>
      </c>
      <c r="F611" s="12">
        <f>ROUND(INDEX([1]Calculation!AK:AK,ROW()),1)</f>
        <v>0</v>
      </c>
      <c r="G611" s="8">
        <f>ROUND(INDEX([1]Calculation!K:K,ROW()),0)</f>
        <v>33</v>
      </c>
      <c r="H611" s="8">
        <f>ROUND(INDEX([1]Calculation!L:L,ROW()),0)</f>
        <v>0</v>
      </c>
      <c r="I611" s="8">
        <f>ROUND(INDEX([1]Calculation!M:M,ROW()),0)</f>
        <v>0</v>
      </c>
      <c r="J611" s="8">
        <f>ROUND(INDEX([1]Calculation!N:N,ROW()),0)</f>
        <v>6</v>
      </c>
      <c r="K611" s="8">
        <f>ROUND(INDEX([1]Calculation!O:O,ROW()),0)</f>
        <v>0</v>
      </c>
      <c r="L611" s="8">
        <f>ROUND(INDEX([1]Calculation!P:P,ROW()),0)</f>
        <v>20</v>
      </c>
      <c r="M611" s="8">
        <f>ROUND(INDEX([1]Calculation!Q:Q,ROW()),0)</f>
        <v>2</v>
      </c>
      <c r="N611" s="8">
        <f>ROUND(INDEX([1]Calculation!R:R,ROW()),0)</f>
        <v>14</v>
      </c>
      <c r="O611" s="8">
        <f>ROUND(INDEX([1]Calculation!S:S,ROW()),0)</f>
        <v>2</v>
      </c>
    </row>
    <row r="612" spans="1:15">
      <c r="A612" t="str">
        <f>INDEX([1]Calculation!$E:$E,ROW())</f>
        <v>US</v>
      </c>
      <c r="B612" t="str">
        <f>INDEX([1]Calculation!$C:$C,ROW())</f>
        <v>Harris Insights &amp; Analytics</v>
      </c>
      <c r="C612" t="str">
        <f>IF(INDEX([1]Calculation!$F:$F,ROW())=0,"-",INDEX([1]Calculation!$F:$F,ROW()))</f>
        <v>C+</v>
      </c>
      <c r="D612" t="str">
        <f>INDEX([1]Calculation!$I:$I,ROW())&amp;"  "&amp;INDEX([1]Calculation!$J:$J,ROW())</f>
        <v>884  rv</v>
      </c>
      <c r="E612" s="2" t="str">
        <f>MONTH(INDEX([1]Calculation!$H:$H,ROW()))&amp;"/"&amp;DAY(INDEX([1]Calculation!$H:$H,ROW()))</f>
        <v>7/29</v>
      </c>
      <c r="F612" s="12">
        <f>ROUND(INDEX([1]Calculation!AK:AK,ROW()),1)</f>
        <v>0</v>
      </c>
      <c r="G612" s="8">
        <f>ROUND(INDEX([1]Calculation!K:K,ROW()),0)</f>
        <v>32</v>
      </c>
      <c r="H612" s="8">
        <f>ROUND(INDEX([1]Calculation!L:L,ROW()),0)</f>
        <v>0</v>
      </c>
      <c r="I612" s="8">
        <f>ROUND(INDEX([1]Calculation!M:M,ROW()),0)</f>
        <v>1</v>
      </c>
      <c r="J612" s="8">
        <f>ROUND(INDEX([1]Calculation!N:N,ROW()),0)</f>
        <v>3</v>
      </c>
      <c r="K612" s="8">
        <f>ROUND(INDEX([1]Calculation!O:O,ROW()),0)</f>
        <v>1</v>
      </c>
      <c r="L612" s="8">
        <f>ROUND(INDEX([1]Calculation!P:P,ROW()),0)</f>
        <v>15</v>
      </c>
      <c r="M612" s="8">
        <f>ROUND(INDEX([1]Calculation!Q:Q,ROW()),0)</f>
        <v>2</v>
      </c>
      <c r="N612" s="8">
        <f>ROUND(INDEX([1]Calculation!R:R,ROW()),0)</f>
        <v>9</v>
      </c>
      <c r="O612" s="8">
        <f>ROUND(INDEX([1]Calculation!S:S,ROW()),0)</f>
        <v>1</v>
      </c>
    </row>
    <row r="613" spans="1:15">
      <c r="A613" t="str">
        <f>INDEX([1]Calculation!$E:$E,ROW())</f>
        <v>US</v>
      </c>
      <c r="B613" t="str">
        <f>INDEX([1]Calculation!$C:$C,ROW())</f>
        <v>GQR Research (GQRR)</v>
      </c>
      <c r="C613" t="str">
        <f>IF(INDEX([1]Calculation!$F:$F,ROW())=0,"-",INDEX([1]Calculation!$F:$F,ROW()))</f>
        <v>C+</v>
      </c>
      <c r="D613" t="str">
        <f>INDEX([1]Calculation!$I:$I,ROW())&amp;"  "&amp;INDEX([1]Calculation!$J:$J,ROW())</f>
        <v>471  lv</v>
      </c>
      <c r="E613" s="2" t="str">
        <f>MONTH(INDEX([1]Calculation!$H:$H,ROW()))&amp;"/"&amp;DAY(INDEX([1]Calculation!$H:$H,ROW()))</f>
        <v>7/28</v>
      </c>
      <c r="F613" s="12">
        <f>ROUND(INDEX([1]Calculation!AK:AK,ROW()),1)</f>
        <v>0.2</v>
      </c>
      <c r="G613" s="8">
        <f>ROUND(INDEX([1]Calculation!K:K,ROW()),0)</f>
        <v>31</v>
      </c>
      <c r="H613" s="8">
        <f>ROUND(INDEX([1]Calculation!L:L,ROW()),0)</f>
        <v>0</v>
      </c>
      <c r="I613" s="8">
        <f>ROUND(INDEX([1]Calculation!M:M,ROW()),0)</f>
        <v>1</v>
      </c>
      <c r="J613" s="8">
        <f>ROUND(INDEX([1]Calculation!N:N,ROW()),0)</f>
        <v>8</v>
      </c>
      <c r="K613" s="8">
        <f>ROUND(INDEX([1]Calculation!O:O,ROW()),0)</f>
        <v>2</v>
      </c>
      <c r="L613" s="8">
        <f>ROUND(INDEX([1]Calculation!P:P,ROW()),0)</f>
        <v>22</v>
      </c>
      <c r="M613" s="8">
        <f>ROUND(INDEX([1]Calculation!Q:Q,ROW()),0)</f>
        <v>0</v>
      </c>
      <c r="N613" s="8">
        <f>ROUND(INDEX([1]Calculation!R:R,ROW()),0)</f>
        <v>15</v>
      </c>
      <c r="O613" s="8">
        <f>ROUND(INDEX([1]Calculation!S:S,ROW()),0)</f>
        <v>1</v>
      </c>
    </row>
    <row r="614" spans="1:15">
      <c r="A614" t="str">
        <f>INDEX([1]Calculation!$E:$E,ROW())</f>
        <v>US</v>
      </c>
      <c r="B614" t="str">
        <f>INDEX([1]Calculation!$C:$C,ROW())</f>
        <v>McLaughlin &amp; Associates</v>
      </c>
      <c r="C614" t="str">
        <f>IF(INDEX([1]Calculation!$F:$F,ROW())=0,"-",INDEX([1]Calculation!$F:$F,ROW()))</f>
        <v>C/D</v>
      </c>
      <c r="D614" t="str">
        <f>INDEX([1]Calculation!$I:$I,ROW())&amp;"  "&amp;INDEX([1]Calculation!$J:$J,ROW())</f>
        <v>468  lv</v>
      </c>
      <c r="E614" s="2" t="str">
        <f>MONTH(INDEX([1]Calculation!$H:$H,ROW()))&amp;"/"&amp;DAY(INDEX([1]Calculation!$H:$H,ROW()))</f>
        <v>7/28</v>
      </c>
      <c r="F614" s="12">
        <f>ROUND(INDEX([1]Calculation!AK:AK,ROW()),1)</f>
        <v>0</v>
      </c>
      <c r="G614" s="8">
        <f>ROUND(INDEX([1]Calculation!K:K,ROW()),0)</f>
        <v>28</v>
      </c>
      <c r="H614" s="8">
        <f>ROUND(INDEX([1]Calculation!L:L,ROW()),0)</f>
        <v>0</v>
      </c>
      <c r="I614" s="8">
        <f>ROUND(INDEX([1]Calculation!M:M,ROW()),0)</f>
        <v>3</v>
      </c>
      <c r="J614" s="8">
        <f>ROUND(INDEX([1]Calculation!N:N,ROW()),0)</f>
        <v>3</v>
      </c>
      <c r="K614" s="8">
        <f>ROUND(INDEX([1]Calculation!O:O,ROW()),0)</f>
        <v>0</v>
      </c>
      <c r="L614" s="8">
        <f>ROUND(INDEX([1]Calculation!P:P,ROW()),0)</f>
        <v>15</v>
      </c>
      <c r="M614" s="8">
        <f>ROUND(INDEX([1]Calculation!Q:Q,ROW()),0)</f>
        <v>1</v>
      </c>
      <c r="N614" s="8">
        <f>ROUND(INDEX([1]Calculation!R:R,ROW()),0)</f>
        <v>9</v>
      </c>
      <c r="O614" s="8">
        <f>ROUND(INDEX([1]Calculation!S:S,ROW()),0)</f>
        <v>2</v>
      </c>
    </row>
    <row r="615" spans="1:15">
      <c r="A615" t="str">
        <f>INDEX([1]Calculation!$E:$E,ROW())</f>
        <v>US</v>
      </c>
      <c r="B615" t="str">
        <f>INDEX([1]Calculation!$C:$C,ROW())</f>
        <v>Morning Consult</v>
      </c>
      <c r="C615" t="str">
        <f>IF(INDEX([1]Calculation!$F:$F,ROW())=0,"-",INDEX([1]Calculation!$F:$F,ROW()))</f>
        <v>B/C</v>
      </c>
      <c r="D615" t="str">
        <f>INDEX([1]Calculation!$I:$I,ROW())&amp;"  "&amp;INDEX([1]Calculation!$J:$J,ROW())</f>
        <v>16959  lv</v>
      </c>
      <c r="E615" s="2" t="str">
        <f>MONTH(INDEX([1]Calculation!$H:$H,ROW()))&amp;"/"&amp;DAY(INDEX([1]Calculation!$H:$H,ROW()))</f>
        <v>7/28</v>
      </c>
      <c r="F615" s="12">
        <f>ROUND(INDEX([1]Calculation!AK:AK,ROW()),1)</f>
        <v>0</v>
      </c>
      <c r="G615" s="8">
        <f>ROUND(INDEX([1]Calculation!K:K,ROW()),0)</f>
        <v>33</v>
      </c>
      <c r="H615" s="8">
        <f>ROUND(INDEX([1]Calculation!L:L,ROW()),0)</f>
        <v>0</v>
      </c>
      <c r="I615" s="8">
        <f>ROUND(INDEX([1]Calculation!M:M,ROW()),0)</f>
        <v>3</v>
      </c>
      <c r="J615" s="8">
        <f>ROUND(INDEX([1]Calculation!N:N,ROW()),0)</f>
        <v>5</v>
      </c>
      <c r="K615" s="8">
        <f>ROUND(INDEX([1]Calculation!O:O,ROW()),0)</f>
        <v>1</v>
      </c>
      <c r="L615" s="8">
        <f>ROUND(INDEX([1]Calculation!P:P,ROW()),0)</f>
        <v>18</v>
      </c>
      <c r="M615" s="8">
        <f>ROUND(INDEX([1]Calculation!Q:Q,ROW()),0)</f>
        <v>1</v>
      </c>
      <c r="N615" s="8">
        <f>ROUND(INDEX([1]Calculation!R:R,ROW()),0)</f>
        <v>13</v>
      </c>
      <c r="O615" s="8">
        <f>ROUND(INDEX([1]Calculation!S:S,ROW()),0)</f>
        <v>2</v>
      </c>
    </row>
    <row r="616" spans="1:15">
      <c r="A616" t="str">
        <f>INDEX([1]Calculation!$E:$E,ROW())</f>
        <v>US</v>
      </c>
      <c r="B616" t="str">
        <f>INDEX([1]Calculation!$C:$C,ROW())</f>
        <v>Harris Insights &amp; Analytics</v>
      </c>
      <c r="C616" t="str">
        <f>IF(INDEX([1]Calculation!$F:$F,ROW())=0,"-",INDEX([1]Calculation!$F:$F,ROW()))</f>
        <v>C+</v>
      </c>
      <c r="D616" t="str">
        <f>INDEX([1]Calculation!$I:$I,ROW())&amp;"  "&amp;INDEX([1]Calculation!$J:$J,ROW())</f>
        <v>444  rv</v>
      </c>
      <c r="E616" s="2" t="str">
        <f>MONTH(INDEX([1]Calculation!$H:$H,ROW()))&amp;"/"&amp;DAY(INDEX([1]Calculation!$H:$H,ROW()))</f>
        <v>7/28</v>
      </c>
      <c r="F616" s="12">
        <f>ROUND(INDEX([1]Calculation!AK:AK,ROW()),1)</f>
        <v>0</v>
      </c>
      <c r="G616" s="8">
        <f>ROUND(INDEX([1]Calculation!K:K,ROW()),0)</f>
        <v>34</v>
      </c>
      <c r="H616" s="8">
        <f>ROUND(INDEX([1]Calculation!L:L,ROW()),0)</f>
        <v>0</v>
      </c>
      <c r="I616" s="8">
        <f>ROUND(INDEX([1]Calculation!M:M,ROW()),0)</f>
        <v>1</v>
      </c>
      <c r="J616" s="8">
        <f>ROUND(INDEX([1]Calculation!N:N,ROW()),0)</f>
        <v>5</v>
      </c>
      <c r="K616" s="8">
        <f>ROUND(INDEX([1]Calculation!O:O,ROW()),0)</f>
        <v>1</v>
      </c>
      <c r="L616" s="8">
        <f>ROUND(INDEX([1]Calculation!P:P,ROW()),0)</f>
        <v>20</v>
      </c>
      <c r="M616" s="8">
        <f>ROUND(INDEX([1]Calculation!Q:Q,ROW()),0)</f>
        <v>1</v>
      </c>
      <c r="N616" s="8">
        <f>ROUND(INDEX([1]Calculation!R:R,ROW()),0)</f>
        <v>12</v>
      </c>
      <c r="O616" s="8">
        <f>ROUND(INDEX([1]Calculation!S:S,ROW()),0)</f>
        <v>1</v>
      </c>
    </row>
    <row r="617" spans="1:15">
      <c r="A617" t="str">
        <f>INDEX([1]Calculation!$E:$E,ROW())</f>
        <v>US</v>
      </c>
      <c r="B617" t="str">
        <f>INDEX([1]Calculation!$C:$C,ROW())</f>
        <v>Quinnipiac University</v>
      </c>
      <c r="C617" t="str">
        <f>IF(INDEX([1]Calculation!$F:$F,ROW())=0,"-",INDEX([1]Calculation!$F:$F,ROW()))</f>
        <v>B+</v>
      </c>
      <c r="D617" t="str">
        <f>INDEX([1]Calculation!$I:$I,ROW())&amp;"  "&amp;INDEX([1]Calculation!$J:$J,ROW())</f>
        <v>579  rv</v>
      </c>
      <c r="E617" s="2" t="str">
        <f>MONTH(INDEX([1]Calculation!$H:$H,ROW()))&amp;"/"&amp;DAY(INDEX([1]Calculation!$H:$H,ROW()))</f>
        <v>7/28</v>
      </c>
      <c r="F617" s="12">
        <f>ROUND(INDEX([1]Calculation!AK:AK,ROW()),1)</f>
        <v>0</v>
      </c>
      <c r="G617" s="8">
        <f>ROUND(INDEX([1]Calculation!K:K,ROW()),0)</f>
        <v>34</v>
      </c>
      <c r="H617" s="8">
        <f>ROUND(INDEX([1]Calculation!L:L,ROW()),0)</f>
        <v>0</v>
      </c>
      <c r="I617" s="8">
        <f>ROUND(INDEX([1]Calculation!M:M,ROW()),0)</f>
        <v>1</v>
      </c>
      <c r="J617" s="8">
        <f>ROUND(INDEX([1]Calculation!N:N,ROW()),0)</f>
        <v>6</v>
      </c>
      <c r="K617" s="8">
        <f>ROUND(INDEX([1]Calculation!O:O,ROW()),0)</f>
        <v>1</v>
      </c>
      <c r="L617" s="8">
        <f>ROUND(INDEX([1]Calculation!P:P,ROW()),0)</f>
        <v>11</v>
      </c>
      <c r="M617" s="8">
        <f>ROUND(INDEX([1]Calculation!Q:Q,ROW()),0)</f>
        <v>0</v>
      </c>
      <c r="N617" s="8">
        <f>ROUND(INDEX([1]Calculation!R:R,ROW()),0)</f>
        <v>15</v>
      </c>
      <c r="O617" s="8">
        <f>ROUND(INDEX([1]Calculation!S:S,ROW()),0)</f>
        <v>2</v>
      </c>
    </row>
    <row r="618" spans="1:15">
      <c r="A618" t="str">
        <f>INDEX([1]Calculation!$E:$E,ROW())</f>
        <v>Oklahoma</v>
      </c>
      <c r="B618" t="str">
        <f>INDEX([1]Calculation!$C:$C,ROW())</f>
        <v>SoonerPoll.com</v>
      </c>
      <c r="C618" t="str">
        <f>IF(INDEX([1]Calculation!$F:$F,ROW())=0,"-",INDEX([1]Calculation!$F:$F,ROW()))</f>
        <v>B/C</v>
      </c>
      <c r="D618" t="str">
        <f>INDEX([1]Calculation!$I:$I,ROW())&amp;"  "&amp;INDEX([1]Calculation!$J:$J,ROW())</f>
        <v>152  lv</v>
      </c>
      <c r="E618" s="2" t="str">
        <f>MONTH(INDEX([1]Calculation!$H:$H,ROW()))&amp;"/"&amp;DAY(INDEX([1]Calculation!$H:$H,ROW()))</f>
        <v>7/27</v>
      </c>
      <c r="F618" s="12">
        <f>ROUND(INDEX([1]Calculation!AK:AK,ROW()),1)</f>
        <v>1.2</v>
      </c>
      <c r="G618" s="8">
        <f>ROUND(INDEX([1]Calculation!K:K,ROW()),0)</f>
        <v>26</v>
      </c>
      <c r="H618" s="8">
        <f>ROUND(INDEX([1]Calculation!L:L,ROW()),0)</f>
        <v>0</v>
      </c>
      <c r="I618" s="8">
        <f>ROUND(INDEX([1]Calculation!M:M,ROW()),0)</f>
        <v>2</v>
      </c>
      <c r="J618" s="8">
        <f>ROUND(INDEX([1]Calculation!N:N,ROW()),0)</f>
        <v>6</v>
      </c>
      <c r="K618" s="8">
        <f>ROUND(INDEX([1]Calculation!O:O,ROW()),0)</f>
        <v>1</v>
      </c>
      <c r="L618" s="8">
        <f>ROUND(INDEX([1]Calculation!P:P,ROW()),0)</f>
        <v>5</v>
      </c>
      <c r="M618" s="8">
        <f>ROUND(INDEX([1]Calculation!Q:Q,ROW()),0)</f>
        <v>0</v>
      </c>
      <c r="N618" s="8">
        <f>ROUND(INDEX([1]Calculation!R:R,ROW()),0)</f>
        <v>12</v>
      </c>
      <c r="O618" s="8">
        <f>ROUND(INDEX([1]Calculation!S:S,ROW()),0)</f>
        <v>0</v>
      </c>
    </row>
    <row r="619" spans="1:15">
      <c r="A619" t="str">
        <f>INDEX([1]Calculation!$E:$E,ROW())</f>
        <v>US</v>
      </c>
      <c r="B619" t="str">
        <f>INDEX([1]Calculation!$C:$C,ROW())</f>
        <v>Echelon Insights</v>
      </c>
      <c r="C619" t="str">
        <f>IF(INDEX([1]Calculation!$F:$F,ROW())=0,"-",INDEX([1]Calculation!$F:$F,ROW()))</f>
        <v>-</v>
      </c>
      <c r="D619" t="str">
        <f>INDEX([1]Calculation!$I:$I,ROW())&amp;"  "&amp;INDEX([1]Calculation!$J:$J,ROW())</f>
        <v>510  rv</v>
      </c>
      <c r="E619" s="2" t="str">
        <f>MONTH(INDEX([1]Calculation!$H:$H,ROW()))&amp;"/"&amp;DAY(INDEX([1]Calculation!$H:$H,ROW()))</f>
        <v>7/27</v>
      </c>
      <c r="F619" s="12">
        <f>ROUND(INDEX([1]Calculation!AK:AK,ROW()),1)</f>
        <v>0</v>
      </c>
      <c r="G619" s="8">
        <f>ROUND(INDEX([1]Calculation!K:K,ROW()),0)</f>
        <v>58</v>
      </c>
      <c r="H619" s="8">
        <f>ROUND(INDEX([1]Calculation!L:L,ROW()),0)</f>
        <v>0</v>
      </c>
      <c r="I619" s="8">
        <f>ROUND(INDEX([1]Calculation!M:M,ROW()),0)</f>
        <v>0</v>
      </c>
      <c r="J619" s="8">
        <f>ROUND(INDEX([1]Calculation!N:N,ROW()),0)</f>
        <v>0</v>
      </c>
      <c r="K619" s="8">
        <f>ROUND(INDEX([1]Calculation!O:O,ROW()),0)</f>
        <v>0</v>
      </c>
      <c r="L619" s="8">
        <f>ROUND(INDEX([1]Calculation!P:P,ROW()),0)</f>
        <v>29</v>
      </c>
      <c r="M619" s="8">
        <f>ROUND(INDEX([1]Calculation!Q:Q,ROW()),0)</f>
        <v>0</v>
      </c>
      <c r="N619" s="8">
        <f>ROUND(INDEX([1]Calculation!R:R,ROW()),0)</f>
        <v>0</v>
      </c>
      <c r="O619" s="8">
        <f>ROUND(INDEX([1]Calculation!S:S,ROW()),0)</f>
        <v>0</v>
      </c>
    </row>
    <row r="620" spans="1:15">
      <c r="A620" t="str">
        <f>INDEX([1]Calculation!$E:$E,ROW())</f>
        <v>US</v>
      </c>
      <c r="B620" t="str">
        <f>INDEX([1]Calculation!$C:$C,ROW())</f>
        <v>Echelon Insights</v>
      </c>
      <c r="C620" t="str">
        <f>IF(INDEX([1]Calculation!$F:$F,ROW())=0,"-",INDEX([1]Calculation!$F:$F,ROW()))</f>
        <v>-</v>
      </c>
      <c r="D620" t="str">
        <f>INDEX([1]Calculation!$I:$I,ROW())&amp;"  "&amp;INDEX([1]Calculation!$J:$J,ROW())</f>
        <v>510  rv</v>
      </c>
      <c r="E620" s="2" t="str">
        <f>MONTH(INDEX([1]Calculation!$H:$H,ROW()))&amp;"/"&amp;DAY(INDEX([1]Calculation!$H:$H,ROW()))</f>
        <v>7/27</v>
      </c>
      <c r="F620" s="12">
        <f>ROUND(INDEX([1]Calculation!AK:AK,ROW()),1)</f>
        <v>0</v>
      </c>
      <c r="G620" s="8">
        <f>ROUND(INDEX([1]Calculation!K:K,ROW()),0)</f>
        <v>56</v>
      </c>
      <c r="H620" s="8">
        <f>ROUND(INDEX([1]Calculation!L:L,ROW()),0)</f>
        <v>0</v>
      </c>
      <c r="I620" s="8">
        <f>ROUND(INDEX([1]Calculation!M:M,ROW()),0)</f>
        <v>0</v>
      </c>
      <c r="J620" s="8">
        <f>ROUND(INDEX([1]Calculation!N:N,ROW()),0)</f>
        <v>0</v>
      </c>
      <c r="K620" s="8">
        <f>ROUND(INDEX([1]Calculation!O:O,ROW()),0)</f>
        <v>0</v>
      </c>
      <c r="L620" s="8">
        <f>ROUND(INDEX([1]Calculation!P:P,ROW()),0)</f>
        <v>0</v>
      </c>
      <c r="M620" s="8">
        <f>ROUND(INDEX([1]Calculation!Q:Q,ROW()),0)</f>
        <v>0</v>
      </c>
      <c r="N620" s="8">
        <f>ROUND(INDEX([1]Calculation!R:R,ROW()),0)</f>
        <v>0</v>
      </c>
      <c r="O620" s="8">
        <f>ROUND(INDEX([1]Calculation!S:S,ROW()),0)</f>
        <v>0</v>
      </c>
    </row>
    <row r="621" spans="1:15">
      <c r="A621" t="str">
        <f>INDEX([1]Calculation!$E:$E,ROW())</f>
        <v>US</v>
      </c>
      <c r="B621" t="str">
        <f>INDEX([1]Calculation!$C:$C,ROW())</f>
        <v>Echelon Insights</v>
      </c>
      <c r="C621" t="str">
        <f>IF(INDEX([1]Calculation!$F:$F,ROW())=0,"-",INDEX([1]Calculation!$F:$F,ROW()))</f>
        <v>-</v>
      </c>
      <c r="D621" t="str">
        <f>INDEX([1]Calculation!$I:$I,ROW())&amp;"  "&amp;INDEX([1]Calculation!$J:$J,ROW())</f>
        <v>510  rv</v>
      </c>
      <c r="E621" s="2" t="str">
        <f>MONTH(INDEX([1]Calculation!$H:$H,ROW()))&amp;"/"&amp;DAY(INDEX([1]Calculation!$H:$H,ROW()))</f>
        <v>7/27</v>
      </c>
      <c r="F621" s="12">
        <f>ROUND(INDEX([1]Calculation!AK:AK,ROW()),1)</f>
        <v>0</v>
      </c>
      <c r="G621" s="8">
        <f>ROUND(INDEX([1]Calculation!K:K,ROW()),0)</f>
        <v>54</v>
      </c>
      <c r="H621" s="8">
        <f>ROUND(INDEX([1]Calculation!L:L,ROW()),0)</f>
        <v>0</v>
      </c>
      <c r="I621" s="8">
        <f>ROUND(INDEX([1]Calculation!M:M,ROW()),0)</f>
        <v>0</v>
      </c>
      <c r="J621" s="8">
        <f>ROUND(INDEX([1]Calculation!N:N,ROW()),0)</f>
        <v>0</v>
      </c>
      <c r="K621" s="8">
        <f>ROUND(INDEX([1]Calculation!O:O,ROW()),0)</f>
        <v>0</v>
      </c>
      <c r="L621" s="8">
        <f>ROUND(INDEX([1]Calculation!P:P,ROW()),0)</f>
        <v>0</v>
      </c>
      <c r="M621" s="8">
        <f>ROUND(INDEX([1]Calculation!Q:Q,ROW()),0)</f>
        <v>0</v>
      </c>
      <c r="N621" s="8">
        <f>ROUND(INDEX([1]Calculation!R:R,ROW()),0)</f>
        <v>35</v>
      </c>
      <c r="O621" s="8">
        <f>ROUND(INDEX([1]Calculation!S:S,ROW()),0)</f>
        <v>0</v>
      </c>
    </row>
    <row r="622" spans="1:15">
      <c r="A622" t="str">
        <f>INDEX([1]Calculation!$E:$E,ROW())</f>
        <v>US</v>
      </c>
      <c r="B622" t="str">
        <f>INDEX([1]Calculation!$C:$C,ROW())</f>
        <v>Echelon Insights</v>
      </c>
      <c r="C622" t="str">
        <f>IF(INDEX([1]Calculation!$F:$F,ROW())=0,"-",INDEX([1]Calculation!$F:$F,ROW()))</f>
        <v>-</v>
      </c>
      <c r="D622" t="str">
        <f>INDEX([1]Calculation!$I:$I,ROW())&amp;"  "&amp;INDEX([1]Calculation!$J:$J,ROW())</f>
        <v>510  rv</v>
      </c>
      <c r="E622" s="2" t="str">
        <f>MONTH(INDEX([1]Calculation!$H:$H,ROW()))&amp;"/"&amp;DAY(INDEX([1]Calculation!$H:$H,ROW()))</f>
        <v>7/27</v>
      </c>
      <c r="F622" s="12">
        <f>ROUND(INDEX([1]Calculation!AK:AK,ROW()),1)</f>
        <v>0</v>
      </c>
      <c r="G622" s="8">
        <f>ROUND(INDEX([1]Calculation!K:K,ROW()),0)</f>
        <v>33</v>
      </c>
      <c r="H622" s="8">
        <f>ROUND(INDEX([1]Calculation!L:L,ROW()),0)</f>
        <v>0</v>
      </c>
      <c r="I622" s="8">
        <f>ROUND(INDEX([1]Calculation!M:M,ROW()),0)</f>
        <v>1</v>
      </c>
      <c r="J622" s="8">
        <f>ROUND(INDEX([1]Calculation!N:N,ROW()),0)</f>
        <v>5</v>
      </c>
      <c r="K622" s="8">
        <f>ROUND(INDEX([1]Calculation!O:O,ROW()),0)</f>
        <v>0</v>
      </c>
      <c r="L622" s="8">
        <f>ROUND(INDEX([1]Calculation!P:P,ROW()),0)</f>
        <v>14</v>
      </c>
      <c r="M622" s="8">
        <f>ROUND(INDEX([1]Calculation!Q:Q,ROW()),0)</f>
        <v>0</v>
      </c>
      <c r="N622" s="8">
        <f>ROUND(INDEX([1]Calculation!R:R,ROW()),0)</f>
        <v>10</v>
      </c>
      <c r="O622" s="8">
        <f>ROUND(INDEX([1]Calculation!S:S,ROW()),0)</f>
        <v>1</v>
      </c>
    </row>
    <row r="623" spans="1:15">
      <c r="A623" t="str">
        <f>INDEX([1]Calculation!$E:$E,ROW())</f>
        <v>Texas</v>
      </c>
      <c r="B623" t="str">
        <f>INDEX([1]Calculation!$C:$C,ROW())</f>
        <v>University of Texas at Tyler</v>
      </c>
      <c r="C623" t="str">
        <f>IF(INDEX([1]Calculation!$F:$F,ROW())=0,"-",INDEX([1]Calculation!$F:$F,ROW()))</f>
        <v>B/C</v>
      </c>
      <c r="D623" t="str">
        <f>INDEX([1]Calculation!$I:$I,ROW())&amp;"  "&amp;INDEX([1]Calculation!$J:$J,ROW())</f>
        <v>554  rv</v>
      </c>
      <c r="E623" s="2" t="str">
        <f>MONTH(INDEX([1]Calculation!$H:$H,ROW()))&amp;"/"&amp;DAY(INDEX([1]Calculation!$H:$H,ROW()))</f>
        <v>7/27</v>
      </c>
      <c r="F623" s="12">
        <f>ROUND(INDEX([1]Calculation!AK:AK,ROW()),1)</f>
        <v>0</v>
      </c>
      <c r="G623" s="8">
        <f>ROUND(INDEX([1]Calculation!K:K,ROW()),0)</f>
        <v>19</v>
      </c>
      <c r="H623" s="8">
        <f>ROUND(INDEX([1]Calculation!L:L,ROW()),0)</f>
        <v>0</v>
      </c>
      <c r="I623" s="8">
        <f>ROUND(INDEX([1]Calculation!M:M,ROW()),0)</f>
        <v>1</v>
      </c>
      <c r="J623" s="8">
        <f>ROUND(INDEX([1]Calculation!N:N,ROW()),0)</f>
        <v>2</v>
      </c>
      <c r="K623" s="8">
        <f>ROUND(INDEX([1]Calculation!O:O,ROW()),0)</f>
        <v>0</v>
      </c>
      <c r="L623" s="8">
        <f>ROUND(INDEX([1]Calculation!P:P,ROW()),0)</f>
        <v>14</v>
      </c>
      <c r="M623" s="8">
        <f>ROUND(INDEX([1]Calculation!Q:Q,ROW()),0)</f>
        <v>0</v>
      </c>
      <c r="N623" s="8">
        <f>ROUND(INDEX([1]Calculation!R:R,ROW()),0)</f>
        <v>9</v>
      </c>
      <c r="O623" s="8">
        <f>ROUND(INDEX([1]Calculation!S:S,ROW()),0)</f>
        <v>0</v>
      </c>
    </row>
    <row r="624" spans="1:15">
      <c r="A624" t="str">
        <f>INDEX([1]Calculation!$E:$E,ROW())</f>
        <v>US</v>
      </c>
      <c r="B624" t="str">
        <f>INDEX([1]Calculation!$C:$C,ROW())</f>
        <v>Change Research</v>
      </c>
      <c r="C624" t="str">
        <f>IF(INDEX([1]Calculation!$F:$F,ROW())=0,"-",INDEX([1]Calculation!$F:$F,ROW()))</f>
        <v>C</v>
      </c>
      <c r="D624" t="str">
        <f>INDEX([1]Calculation!$I:$I,ROW())&amp;"  "&amp;INDEX([1]Calculation!$J:$J,ROW())</f>
        <v>1204  lv</v>
      </c>
      <c r="E624" s="2" t="str">
        <f>MONTH(INDEX([1]Calculation!$H:$H,ROW()))&amp;"/"&amp;DAY(INDEX([1]Calculation!$H:$H,ROW()))</f>
        <v>7/26</v>
      </c>
      <c r="F624" s="12">
        <f>ROUND(INDEX([1]Calculation!AK:AK,ROW()),1)</f>
        <v>0</v>
      </c>
      <c r="G624" s="8">
        <f>ROUND(INDEX([1]Calculation!K:K,ROW()),0)</f>
        <v>20</v>
      </c>
      <c r="H624" s="8">
        <f>ROUND(INDEX([1]Calculation!L:L,ROW()),0)</f>
        <v>0</v>
      </c>
      <c r="I624" s="8">
        <f>ROUND(INDEX([1]Calculation!M:M,ROW()),0)</f>
        <v>1</v>
      </c>
      <c r="J624" s="8">
        <f>ROUND(INDEX([1]Calculation!N:N,ROW()),0)</f>
        <v>9</v>
      </c>
      <c r="K624" s="8">
        <f>ROUND(INDEX([1]Calculation!O:O,ROW()),0)</f>
        <v>3</v>
      </c>
      <c r="L624" s="8">
        <f>ROUND(INDEX([1]Calculation!P:P,ROW()),0)</f>
        <v>20</v>
      </c>
      <c r="M624" s="8">
        <f>ROUND(INDEX([1]Calculation!Q:Q,ROW()),0)</f>
        <v>0</v>
      </c>
      <c r="N624" s="8">
        <f>ROUND(INDEX([1]Calculation!R:R,ROW()),0)</f>
        <v>22</v>
      </c>
      <c r="O624" s="8">
        <f>ROUND(INDEX([1]Calculation!S:S,ROW()),0)</f>
        <v>3</v>
      </c>
    </row>
    <row r="625" spans="1:15">
      <c r="A625" t="str">
        <f>INDEX([1]Calculation!$E:$E,ROW())</f>
        <v>South Carolina</v>
      </c>
      <c r="B625" t="str">
        <f>INDEX([1]Calculation!$C:$C,ROW())</f>
        <v>Optimus</v>
      </c>
      <c r="C625" t="str">
        <f>IF(INDEX([1]Calculation!$F:$F,ROW())=0,"-",INDEX([1]Calculation!$F:$F,ROW()))</f>
        <v>C/D</v>
      </c>
      <c r="D625" t="str">
        <f>INDEX([1]Calculation!$I:$I,ROW())&amp;"  "&amp;INDEX([1]Calculation!$J:$J,ROW())</f>
        <v>554  lv</v>
      </c>
      <c r="E625" s="2" t="str">
        <f>MONTH(INDEX([1]Calculation!$H:$H,ROW()))&amp;"/"&amp;DAY(INDEX([1]Calculation!$H:$H,ROW()))</f>
        <v>7/25</v>
      </c>
      <c r="F625" s="12">
        <f>ROUND(INDEX([1]Calculation!AK:AK,ROW()),1)</f>
        <v>0.1</v>
      </c>
      <c r="G625" s="8">
        <f>ROUND(INDEX([1]Calculation!K:K,ROW()),0)</f>
        <v>31</v>
      </c>
      <c r="H625" s="8">
        <f>ROUND(INDEX([1]Calculation!L:L,ROW()),0)</f>
        <v>0</v>
      </c>
      <c r="I625" s="8">
        <f>ROUND(INDEX([1]Calculation!M:M,ROW()),0)</f>
        <v>2</v>
      </c>
      <c r="J625" s="8">
        <f>ROUND(INDEX([1]Calculation!N:N,ROW()),0)</f>
        <v>4</v>
      </c>
      <c r="K625" s="8">
        <f>ROUND(INDEX([1]Calculation!O:O,ROW()),0)</f>
        <v>0</v>
      </c>
      <c r="L625" s="8">
        <f>ROUND(INDEX([1]Calculation!P:P,ROW()),0)</f>
        <v>9</v>
      </c>
      <c r="M625" s="8">
        <f>ROUND(INDEX([1]Calculation!Q:Q,ROW()),0)</f>
        <v>0</v>
      </c>
      <c r="N625" s="8">
        <f>ROUND(INDEX([1]Calculation!R:R,ROW()),0)</f>
        <v>12</v>
      </c>
      <c r="O625" s="8">
        <f>ROUND(INDEX([1]Calculation!S:S,ROW()),0)</f>
        <v>1</v>
      </c>
    </row>
    <row r="626" spans="1:15">
      <c r="A626" t="str">
        <f>INDEX([1]Calculation!$E:$E,ROW())</f>
        <v>New Hampshire</v>
      </c>
      <c r="B626" t="str">
        <f>INDEX([1]Calculation!$C:$C,ROW())</f>
        <v>Optimus</v>
      </c>
      <c r="C626" t="str">
        <f>IF(INDEX([1]Calculation!$F:$F,ROW())=0,"-",INDEX([1]Calculation!$F:$F,ROW()))</f>
        <v>C/D</v>
      </c>
      <c r="D626" t="str">
        <f>INDEX([1]Calculation!$I:$I,ROW())&amp;"  "&amp;INDEX([1]Calculation!$J:$J,ROW())</f>
        <v>587  lv</v>
      </c>
      <c r="E626" s="2" t="str">
        <f>MONTH(INDEX([1]Calculation!$H:$H,ROW()))&amp;"/"&amp;DAY(INDEX([1]Calculation!$H:$H,ROW()))</f>
        <v>7/25</v>
      </c>
      <c r="F626" s="12">
        <f>ROUND(INDEX([1]Calculation!AK:AK,ROW()),1)</f>
        <v>0.1</v>
      </c>
      <c r="G626" s="8">
        <f>ROUND(INDEX([1]Calculation!K:K,ROW()),0)</f>
        <v>22</v>
      </c>
      <c r="H626" s="8">
        <f>ROUND(INDEX([1]Calculation!L:L,ROW()),0)</f>
        <v>0</v>
      </c>
      <c r="I626" s="8">
        <f>ROUND(INDEX([1]Calculation!M:M,ROW()),0)</f>
        <v>1</v>
      </c>
      <c r="J626" s="8">
        <f>ROUND(INDEX([1]Calculation!N:N,ROW()),0)</f>
        <v>8</v>
      </c>
      <c r="K626" s="8">
        <f>ROUND(INDEX([1]Calculation!O:O,ROW()),0)</f>
        <v>0</v>
      </c>
      <c r="L626" s="8">
        <f>ROUND(INDEX([1]Calculation!P:P,ROW()),0)</f>
        <v>13</v>
      </c>
      <c r="M626" s="8">
        <f>ROUND(INDEX([1]Calculation!Q:Q,ROW()),0)</f>
        <v>0</v>
      </c>
      <c r="N626" s="8">
        <f>ROUND(INDEX([1]Calculation!R:R,ROW()),0)</f>
        <v>16</v>
      </c>
      <c r="O626" s="8">
        <f>ROUND(INDEX([1]Calculation!S:S,ROW()),0)</f>
        <v>1</v>
      </c>
    </row>
    <row r="627" spans="1:15">
      <c r="A627" t="str">
        <f>INDEX([1]Calculation!$E:$E,ROW())</f>
        <v>Iowa</v>
      </c>
      <c r="B627" t="str">
        <f>INDEX([1]Calculation!$C:$C,ROW())</f>
        <v>Optimus</v>
      </c>
      <c r="C627" t="str">
        <f>IF(INDEX([1]Calculation!$F:$F,ROW())=0,"-",INDEX([1]Calculation!$F:$F,ROW()))</f>
        <v>C/D</v>
      </c>
      <c r="D627" t="str">
        <f>INDEX([1]Calculation!$I:$I,ROW())&amp;"  "&amp;INDEX([1]Calculation!$J:$J,ROW())</f>
        <v>630  lv</v>
      </c>
      <c r="E627" s="2" t="str">
        <f>MONTH(INDEX([1]Calculation!$H:$H,ROW()))&amp;"/"&amp;DAY(INDEX([1]Calculation!$H:$H,ROW()))</f>
        <v>7/25</v>
      </c>
      <c r="F627" s="12">
        <f>ROUND(INDEX([1]Calculation!AK:AK,ROW()),1)</f>
        <v>0.1</v>
      </c>
      <c r="G627" s="8">
        <f>ROUND(INDEX([1]Calculation!K:K,ROW()),0)</f>
        <v>23</v>
      </c>
      <c r="H627" s="8">
        <f>ROUND(INDEX([1]Calculation!L:L,ROW()),0)</f>
        <v>0</v>
      </c>
      <c r="I627" s="8">
        <f>ROUND(INDEX([1]Calculation!M:M,ROW()),0)</f>
        <v>2</v>
      </c>
      <c r="J627" s="8">
        <f>ROUND(INDEX([1]Calculation!N:N,ROW()),0)</f>
        <v>7</v>
      </c>
      <c r="K627" s="8">
        <f>ROUND(INDEX([1]Calculation!O:O,ROW()),0)</f>
        <v>0</v>
      </c>
      <c r="L627" s="8">
        <f>ROUND(INDEX([1]Calculation!P:P,ROW()),0)</f>
        <v>11</v>
      </c>
      <c r="M627" s="8">
        <f>ROUND(INDEX([1]Calculation!Q:Q,ROW()),0)</f>
        <v>0</v>
      </c>
      <c r="N627" s="8">
        <f>ROUND(INDEX([1]Calculation!R:R,ROW()),0)</f>
        <v>23</v>
      </c>
      <c r="O627" s="8">
        <f>ROUND(INDEX([1]Calculation!S:S,ROW()),0)</f>
        <v>0</v>
      </c>
    </row>
    <row r="628" spans="1:15">
      <c r="A628" t="str">
        <f>INDEX([1]Calculation!$E:$E,ROW())</f>
        <v>US</v>
      </c>
      <c r="B628" t="str">
        <f>INDEX([1]Calculation!$C:$C,ROW())</f>
        <v>USC Dornsife/LA Times</v>
      </c>
      <c r="C628" t="str">
        <f>IF(INDEX([1]Calculation!$F:$F,ROW())=0,"-",INDEX([1]Calculation!$F:$F,ROW()))</f>
        <v>B/C</v>
      </c>
      <c r="D628" t="str">
        <f>INDEX([1]Calculation!$I:$I,ROW())&amp;"  "&amp;INDEX([1]Calculation!$J:$J,ROW())</f>
        <v>1827  lv</v>
      </c>
      <c r="E628" s="2" t="str">
        <f>MONTH(INDEX([1]Calculation!$H:$H,ROW()))&amp;"/"&amp;DAY(INDEX([1]Calculation!$H:$H,ROW()))</f>
        <v>7/25</v>
      </c>
      <c r="F628" s="12">
        <f>ROUND(INDEX([1]Calculation!AK:AK,ROW()),1)</f>
        <v>0.1</v>
      </c>
      <c r="G628" s="8">
        <f>ROUND(INDEX([1]Calculation!K:K,ROW()),0)</f>
        <v>28</v>
      </c>
      <c r="H628" s="8">
        <f>ROUND(INDEX([1]Calculation!L:L,ROW()),0)</f>
        <v>0</v>
      </c>
      <c r="I628" s="8">
        <f>ROUND(INDEX([1]Calculation!M:M,ROW()),0)</f>
        <v>1</v>
      </c>
      <c r="J628" s="8">
        <f>ROUND(INDEX([1]Calculation!N:N,ROW()),0)</f>
        <v>5</v>
      </c>
      <c r="K628" s="8">
        <f>ROUND(INDEX([1]Calculation!O:O,ROW()),0)</f>
        <v>1</v>
      </c>
      <c r="L628" s="8">
        <f>ROUND(INDEX([1]Calculation!P:P,ROW()),0)</f>
        <v>11</v>
      </c>
      <c r="M628" s="8">
        <f>ROUND(INDEX([1]Calculation!Q:Q,ROW()),0)</f>
        <v>0</v>
      </c>
      <c r="N628" s="8">
        <f>ROUND(INDEX([1]Calculation!R:R,ROW()),0)</f>
        <v>10</v>
      </c>
      <c r="O628" s="8">
        <f>ROUND(INDEX([1]Calculation!S:S,ROW()),0)</f>
        <v>1</v>
      </c>
    </row>
    <row r="629" spans="1:15">
      <c r="A629" t="str">
        <f>INDEX([1]Calculation!$E:$E,ROW())</f>
        <v>California</v>
      </c>
      <c r="B629" t="str">
        <f>INDEX([1]Calculation!$C:$C,ROW())</f>
        <v>Public Policy Institute of California</v>
      </c>
      <c r="C629" t="str">
        <f>IF(INDEX([1]Calculation!$F:$F,ROW())=0,"-",INDEX([1]Calculation!$F:$F,ROW()))</f>
        <v>A/B</v>
      </c>
      <c r="D629" t="str">
        <f>INDEX([1]Calculation!$I:$I,ROW())&amp;"  "&amp;INDEX([1]Calculation!$J:$J,ROW())</f>
        <v>766  lv</v>
      </c>
      <c r="E629" s="2" t="str">
        <f>MONTH(INDEX([1]Calculation!$H:$H,ROW()))&amp;"/"&amp;DAY(INDEX([1]Calculation!$H:$H,ROW()))</f>
        <v>7/23</v>
      </c>
      <c r="F629" s="12">
        <f>ROUND(INDEX([1]Calculation!AK:AK,ROW()),1)</f>
        <v>0.1</v>
      </c>
      <c r="G629" s="8">
        <f>ROUND(INDEX([1]Calculation!K:K,ROW()),0)</f>
        <v>11</v>
      </c>
      <c r="H629" s="8">
        <f>ROUND(INDEX([1]Calculation!L:L,ROW()),0)</f>
        <v>0</v>
      </c>
      <c r="I629" s="8">
        <f>ROUND(INDEX([1]Calculation!M:M,ROW()),0)</f>
        <v>0</v>
      </c>
      <c r="J629" s="8">
        <f>ROUND(INDEX([1]Calculation!N:N,ROW()),0)</f>
        <v>5</v>
      </c>
      <c r="K629" s="8">
        <f>ROUND(INDEX([1]Calculation!O:O,ROW()),0)</f>
        <v>0</v>
      </c>
      <c r="L629" s="8">
        <f>ROUND(INDEX([1]Calculation!P:P,ROW()),0)</f>
        <v>12</v>
      </c>
      <c r="M629" s="8">
        <f>ROUND(INDEX([1]Calculation!Q:Q,ROW()),0)</f>
        <v>0</v>
      </c>
      <c r="N629" s="8">
        <f>ROUND(INDEX([1]Calculation!R:R,ROW()),0)</f>
        <v>15</v>
      </c>
      <c r="O629" s="8">
        <f>ROUND(INDEX([1]Calculation!S:S,ROW()),0)</f>
        <v>0</v>
      </c>
    </row>
    <row r="630" spans="1:15">
      <c r="A630" t="str">
        <f>INDEX([1]Calculation!$E:$E,ROW())</f>
        <v>US</v>
      </c>
      <c r="B630" t="str">
        <f>INDEX([1]Calculation!$C:$C,ROW())</f>
        <v>Fox News/Beacon Research/Shaw &amp; Co. Research</v>
      </c>
      <c r="C630" t="str">
        <f>IF(INDEX([1]Calculation!$F:$F,ROW())=0,"-",INDEX([1]Calculation!$F:$F,ROW()))</f>
        <v>A-</v>
      </c>
      <c r="D630" t="str">
        <f>INDEX([1]Calculation!$I:$I,ROW())&amp;"  "&amp;INDEX([1]Calculation!$J:$J,ROW())</f>
        <v>455  lv</v>
      </c>
      <c r="E630" s="2" t="str">
        <f>MONTH(INDEX([1]Calculation!$H:$H,ROW()))&amp;"/"&amp;DAY(INDEX([1]Calculation!$H:$H,ROW()))</f>
        <v>7/23</v>
      </c>
      <c r="F630" s="12">
        <f>ROUND(INDEX([1]Calculation!AK:AK,ROW()),1)</f>
        <v>0</v>
      </c>
      <c r="G630" s="8">
        <f>ROUND(INDEX([1]Calculation!K:K,ROW()),0)</f>
        <v>33</v>
      </c>
      <c r="H630" s="8">
        <f>ROUND(INDEX([1]Calculation!L:L,ROW()),0)</f>
        <v>0</v>
      </c>
      <c r="I630" s="8">
        <f>ROUND(INDEX([1]Calculation!M:M,ROW()),0)</f>
        <v>2</v>
      </c>
      <c r="J630" s="8">
        <f>ROUND(INDEX([1]Calculation!N:N,ROW()),0)</f>
        <v>5</v>
      </c>
      <c r="K630" s="8">
        <f>ROUND(INDEX([1]Calculation!O:O,ROW()),0)</f>
        <v>3</v>
      </c>
      <c r="L630" s="8">
        <f>ROUND(INDEX([1]Calculation!P:P,ROW()),0)</f>
        <v>15</v>
      </c>
      <c r="M630" s="8">
        <f>ROUND(INDEX([1]Calculation!Q:Q,ROW()),0)</f>
        <v>1</v>
      </c>
      <c r="N630" s="8">
        <f>ROUND(INDEX([1]Calculation!R:R,ROW()),0)</f>
        <v>12</v>
      </c>
      <c r="O630" s="8">
        <f>ROUND(INDEX([1]Calculation!S:S,ROW()),0)</f>
        <v>3</v>
      </c>
    </row>
    <row r="631" spans="1:15">
      <c r="A631" t="str">
        <f>INDEX([1]Calculation!$E:$E,ROW())</f>
        <v>US</v>
      </c>
      <c r="B631" t="str">
        <f>INDEX([1]Calculation!$C:$C,ROW())</f>
        <v>YouGov</v>
      </c>
      <c r="C631" t="str">
        <f>IF(INDEX([1]Calculation!$F:$F,ROW())=0,"-",INDEX([1]Calculation!$F:$F,ROW()))</f>
        <v>B-</v>
      </c>
      <c r="D631" t="str">
        <f>INDEX([1]Calculation!$I:$I,ROW())&amp;"  "&amp;INDEX([1]Calculation!$J:$J,ROW())</f>
        <v>600  lv</v>
      </c>
      <c r="E631" s="2" t="str">
        <f>MONTH(INDEX([1]Calculation!$H:$H,ROW()))&amp;"/"&amp;DAY(INDEX([1]Calculation!$H:$H,ROW()))</f>
        <v>7/23</v>
      </c>
      <c r="F631" s="12">
        <f>ROUND(INDEX([1]Calculation!AK:AK,ROW()),1)</f>
        <v>0</v>
      </c>
      <c r="G631" s="8">
        <f>ROUND(INDEX([1]Calculation!K:K,ROW()),0)</f>
        <v>25</v>
      </c>
      <c r="H631" s="8">
        <f>ROUND(INDEX([1]Calculation!L:L,ROW()),0)</f>
        <v>0</v>
      </c>
      <c r="I631" s="8">
        <f>ROUND(INDEX([1]Calculation!M:M,ROW()),0)</f>
        <v>2</v>
      </c>
      <c r="J631" s="8">
        <f>ROUND(INDEX([1]Calculation!N:N,ROW()),0)</f>
        <v>6</v>
      </c>
      <c r="K631" s="8">
        <f>ROUND(INDEX([1]Calculation!O:O,ROW()),0)</f>
        <v>1</v>
      </c>
      <c r="L631" s="8">
        <f>ROUND(INDEX([1]Calculation!P:P,ROW()),0)</f>
        <v>13</v>
      </c>
      <c r="M631" s="8">
        <f>ROUND(INDEX([1]Calculation!Q:Q,ROW()),0)</f>
        <v>1</v>
      </c>
      <c r="N631" s="8">
        <f>ROUND(INDEX([1]Calculation!R:R,ROW()),0)</f>
        <v>18</v>
      </c>
      <c r="O631" s="8">
        <f>ROUND(INDEX([1]Calculation!S:S,ROW()),0)</f>
        <v>2</v>
      </c>
    </row>
    <row r="632" spans="1:15">
      <c r="A632" t="str">
        <f>INDEX([1]Calculation!$E:$E,ROW())</f>
        <v>South Carolina</v>
      </c>
      <c r="B632" t="str">
        <f>INDEX([1]Calculation!$C:$C,ROW())</f>
        <v>Monmouth University</v>
      </c>
      <c r="C632" t="str">
        <f>IF(INDEX([1]Calculation!$F:$F,ROW())=0,"-",INDEX([1]Calculation!$F:$F,ROW()))</f>
        <v>A+</v>
      </c>
      <c r="D632" t="str">
        <f>INDEX([1]Calculation!$I:$I,ROW())&amp;"  "&amp;INDEX([1]Calculation!$J:$J,ROW())</f>
        <v>405  lv</v>
      </c>
      <c r="E632" s="2" t="str">
        <f>MONTH(INDEX([1]Calculation!$H:$H,ROW()))&amp;"/"&amp;DAY(INDEX([1]Calculation!$H:$H,ROW()))</f>
        <v>7/22</v>
      </c>
      <c r="F632" s="12">
        <f>ROUND(INDEX([1]Calculation!AK:AK,ROW()),1)</f>
        <v>0.7</v>
      </c>
      <c r="G632" s="8">
        <f>ROUND(INDEX([1]Calculation!K:K,ROW()),0)</f>
        <v>39</v>
      </c>
      <c r="H632" s="8">
        <f>ROUND(INDEX([1]Calculation!L:L,ROW()),0)</f>
        <v>0</v>
      </c>
      <c r="I632" s="8">
        <f>ROUND(INDEX([1]Calculation!M:M,ROW()),0)</f>
        <v>2</v>
      </c>
      <c r="J632" s="8">
        <f>ROUND(INDEX([1]Calculation!N:N,ROW()),0)</f>
        <v>5</v>
      </c>
      <c r="K632" s="8">
        <f>ROUND(INDEX([1]Calculation!O:O,ROW()),0)</f>
        <v>1</v>
      </c>
      <c r="L632" s="8">
        <f>ROUND(INDEX([1]Calculation!P:P,ROW()),0)</f>
        <v>10</v>
      </c>
      <c r="M632" s="8">
        <f>ROUND(INDEX([1]Calculation!Q:Q,ROW()),0)</f>
        <v>2</v>
      </c>
      <c r="N632" s="8">
        <f>ROUND(INDEX([1]Calculation!R:R,ROW()),0)</f>
        <v>9</v>
      </c>
      <c r="O632" s="8">
        <f>ROUND(INDEX([1]Calculation!S:S,ROW()),0)</f>
        <v>0</v>
      </c>
    </row>
    <row r="633" spans="1:15">
      <c r="A633" t="str">
        <f>INDEX([1]Calculation!$E:$E,ROW())</f>
        <v>Ohio</v>
      </c>
      <c r="B633" t="str">
        <f>INDEX([1]Calculation!$C:$C,ROW())</f>
        <v>Quinnipiac University</v>
      </c>
      <c r="C633" t="str">
        <f>IF(INDEX([1]Calculation!$F:$F,ROW())=0,"-",INDEX([1]Calculation!$F:$F,ROW()))</f>
        <v>B+</v>
      </c>
      <c r="D633" t="str">
        <f>INDEX([1]Calculation!$I:$I,ROW())&amp;"  "&amp;INDEX([1]Calculation!$J:$J,ROW())</f>
        <v>556  rv</v>
      </c>
      <c r="E633" s="2" t="str">
        <f>MONTH(INDEX([1]Calculation!$H:$H,ROW()))&amp;"/"&amp;DAY(INDEX([1]Calculation!$H:$H,ROW()))</f>
        <v>7/22</v>
      </c>
      <c r="F633" s="12">
        <f>ROUND(INDEX([1]Calculation!AK:AK,ROW()),1)</f>
        <v>3.1</v>
      </c>
      <c r="G633" s="8">
        <f>ROUND(INDEX([1]Calculation!K:K,ROW()),0)</f>
        <v>31</v>
      </c>
      <c r="H633" s="8">
        <f>ROUND(INDEX([1]Calculation!L:L,ROW()),0)</f>
        <v>0</v>
      </c>
      <c r="I633" s="8">
        <f>ROUND(INDEX([1]Calculation!M:M,ROW()),0)</f>
        <v>1</v>
      </c>
      <c r="J633" s="8">
        <f>ROUND(INDEX([1]Calculation!N:N,ROW()),0)</f>
        <v>6</v>
      </c>
      <c r="K633" s="8">
        <f>ROUND(INDEX([1]Calculation!O:O,ROW()),0)</f>
        <v>1</v>
      </c>
      <c r="L633" s="8">
        <f>ROUND(INDEX([1]Calculation!P:P,ROW()),0)</f>
        <v>14</v>
      </c>
      <c r="M633" s="8">
        <f>ROUND(INDEX([1]Calculation!Q:Q,ROW()),0)</f>
        <v>1</v>
      </c>
      <c r="N633" s="8">
        <f>ROUND(INDEX([1]Calculation!R:R,ROW()),0)</f>
        <v>13</v>
      </c>
      <c r="O633" s="8">
        <f>ROUND(INDEX([1]Calculation!S:S,ROW()),0)</f>
        <v>1</v>
      </c>
    </row>
    <row r="634" spans="1:15">
      <c r="A634" t="str">
        <f>INDEX([1]Calculation!$E:$E,ROW())</f>
        <v>US</v>
      </c>
      <c r="B634" t="str">
        <f>INDEX([1]Calculation!$C:$C,ROW())</f>
        <v>Morning Consult</v>
      </c>
      <c r="C634" t="str">
        <f>IF(INDEX([1]Calculation!$F:$F,ROW())=0,"-",INDEX([1]Calculation!$F:$F,ROW()))</f>
        <v>B/C</v>
      </c>
      <c r="D634" t="str">
        <f>INDEX([1]Calculation!$I:$I,ROW())&amp;"  "&amp;INDEX([1]Calculation!$J:$J,ROW())</f>
        <v>17285  lv</v>
      </c>
      <c r="E634" s="2" t="str">
        <f>MONTH(INDEX([1]Calculation!$H:$H,ROW()))&amp;"/"&amp;DAY(INDEX([1]Calculation!$H:$H,ROW()))</f>
        <v>7/21</v>
      </c>
      <c r="F634" s="12">
        <f>ROUND(INDEX([1]Calculation!AK:AK,ROW()),1)</f>
        <v>0</v>
      </c>
      <c r="G634" s="8">
        <f>ROUND(INDEX([1]Calculation!K:K,ROW()),0)</f>
        <v>33</v>
      </c>
      <c r="H634" s="8">
        <f>ROUND(INDEX([1]Calculation!L:L,ROW()),0)</f>
        <v>0</v>
      </c>
      <c r="I634" s="8">
        <f>ROUND(INDEX([1]Calculation!M:M,ROW()),0)</f>
        <v>2</v>
      </c>
      <c r="J634" s="8">
        <f>ROUND(INDEX([1]Calculation!N:N,ROW()),0)</f>
        <v>5</v>
      </c>
      <c r="K634" s="8">
        <f>ROUND(INDEX([1]Calculation!O:O,ROW()),0)</f>
        <v>1</v>
      </c>
      <c r="L634" s="8">
        <f>ROUND(INDEX([1]Calculation!P:P,ROW()),0)</f>
        <v>18</v>
      </c>
      <c r="M634" s="8">
        <f>ROUND(INDEX([1]Calculation!Q:Q,ROW()),0)</f>
        <v>1</v>
      </c>
      <c r="N634" s="8">
        <f>ROUND(INDEX([1]Calculation!R:R,ROW()),0)</f>
        <v>14</v>
      </c>
      <c r="O634" s="8">
        <f>ROUND(INDEX([1]Calculation!S:S,ROW()),0)</f>
        <v>2</v>
      </c>
    </row>
    <row r="635" spans="1:15">
      <c r="A635" t="str">
        <f>INDEX([1]Calculation!$E:$E,ROW())</f>
        <v>US</v>
      </c>
      <c r="B635" t="str">
        <f>INDEX([1]Calculation!$C:$C,ROW())</f>
        <v>Swayable</v>
      </c>
      <c r="C635" t="str">
        <f>IF(INDEX([1]Calculation!$F:$F,ROW())=0,"-",INDEX([1]Calculation!$F:$F,ROW()))</f>
        <v>-</v>
      </c>
      <c r="D635" t="str">
        <f>INDEX([1]Calculation!$I:$I,ROW())&amp;"  "&amp;INDEX([1]Calculation!$J:$J,ROW())</f>
        <v>1921  lv</v>
      </c>
      <c r="E635" s="2" t="str">
        <f>MONTH(INDEX([1]Calculation!$H:$H,ROW()))&amp;"/"&amp;DAY(INDEX([1]Calculation!$H:$H,ROW()))</f>
        <v>7/7</v>
      </c>
      <c r="F635" s="12">
        <f>ROUND(INDEX([1]Calculation!AK:AK,ROW()),1)</f>
        <v>0</v>
      </c>
      <c r="G635" s="8">
        <f>ROUND(INDEX([1]Calculation!K:K,ROW()),0)</f>
        <v>28</v>
      </c>
      <c r="H635" s="8">
        <f>ROUND(INDEX([1]Calculation!L:L,ROW()),0)</f>
        <v>0</v>
      </c>
      <c r="I635" s="8">
        <f>ROUND(INDEX([1]Calculation!M:M,ROW()),0)</f>
        <v>3</v>
      </c>
      <c r="J635" s="8">
        <f>ROUND(INDEX([1]Calculation!N:N,ROW()),0)</f>
        <v>6</v>
      </c>
      <c r="K635" s="8">
        <f>ROUND(INDEX([1]Calculation!O:O,ROW()),0)</f>
        <v>0</v>
      </c>
      <c r="L635" s="8">
        <f>ROUND(INDEX([1]Calculation!P:P,ROW()),0)</f>
        <v>18</v>
      </c>
      <c r="M635" s="8">
        <f>ROUND(INDEX([1]Calculation!Q:Q,ROW()),0)</f>
        <v>0</v>
      </c>
      <c r="N635" s="8">
        <f>ROUND(INDEX([1]Calculation!R:R,ROW()),0)</f>
        <v>12</v>
      </c>
      <c r="O635" s="8">
        <f>ROUND(INDEX([1]Calculation!S:S,ROW()),0)</f>
        <v>1</v>
      </c>
    </row>
    <row r="636" spans="1:15">
      <c r="A636" t="str">
        <f>INDEX([1]Calculation!$E:$E,ROW())</f>
        <v>US</v>
      </c>
      <c r="B636" t="str">
        <f>INDEX([1]Calculation!$C:$C,ROW())</f>
        <v>Swayable</v>
      </c>
      <c r="C636" t="str">
        <f>IF(INDEX([1]Calculation!$F:$F,ROW())=0,"-",INDEX([1]Calculation!$F:$F,ROW()))</f>
        <v>-</v>
      </c>
      <c r="D636" t="str">
        <f>INDEX([1]Calculation!$I:$I,ROW())&amp;"  "&amp;INDEX([1]Calculation!$J:$J,ROW())</f>
        <v>4004  a</v>
      </c>
      <c r="E636" s="2" t="str">
        <f>MONTH(INDEX([1]Calculation!$H:$H,ROW()))&amp;"/"&amp;DAY(INDEX([1]Calculation!$H:$H,ROW()))</f>
        <v>7/7</v>
      </c>
      <c r="F636" s="12">
        <f>ROUND(INDEX([1]Calculation!AK:AK,ROW()),1)</f>
        <v>0</v>
      </c>
      <c r="G636" s="8">
        <f>ROUND(INDEX([1]Calculation!K:K,ROW()),0)</f>
        <v>25</v>
      </c>
      <c r="H636" s="8">
        <f>ROUND(INDEX([1]Calculation!L:L,ROW()),0)</f>
        <v>0</v>
      </c>
      <c r="I636" s="8">
        <f>ROUND(INDEX([1]Calculation!M:M,ROW()),0)</f>
        <v>3</v>
      </c>
      <c r="J636" s="8">
        <f>ROUND(INDEX([1]Calculation!N:N,ROW()),0)</f>
        <v>5</v>
      </c>
      <c r="K636" s="8">
        <f>ROUND(INDEX([1]Calculation!O:O,ROW()),0)</f>
        <v>0</v>
      </c>
      <c r="L636" s="8">
        <f>ROUND(INDEX([1]Calculation!P:P,ROW()),0)</f>
        <v>21</v>
      </c>
      <c r="M636" s="8">
        <f>ROUND(INDEX([1]Calculation!Q:Q,ROW()),0)</f>
        <v>0</v>
      </c>
      <c r="N636" s="8">
        <f>ROUND(INDEX([1]Calculation!R:R,ROW()),0)</f>
        <v>10</v>
      </c>
      <c r="O636" s="8">
        <f>ROUND(INDEX([1]Calculation!S:S,ROW()),0)</f>
        <v>2</v>
      </c>
    </row>
    <row r="637" spans="1:15">
      <c r="A637" t="str">
        <f>INDEX([1]Calculation!$E:$E,ROW())</f>
        <v>Texas</v>
      </c>
      <c r="B637" t="str">
        <f>INDEX([1]Calculation!$C:$C,ROW())</f>
        <v>YouGov</v>
      </c>
      <c r="C637" t="str">
        <f>IF(INDEX([1]Calculation!$F:$F,ROW())=0,"-",INDEX([1]Calculation!$F:$F,ROW()))</f>
        <v>B-</v>
      </c>
      <c r="D637" t="str">
        <f>INDEX([1]Calculation!$I:$I,ROW())&amp;"  "&amp;INDEX([1]Calculation!$J:$J,ROW())</f>
        <v>838  lv</v>
      </c>
      <c r="E637" s="2" t="str">
        <f>MONTH(INDEX([1]Calculation!$H:$H,ROW()))&amp;"/"&amp;DAY(INDEX([1]Calculation!$H:$H,ROW()))</f>
        <v>7/18</v>
      </c>
      <c r="F637" s="12">
        <f>ROUND(INDEX([1]Calculation!AK:AK,ROW()),1)</f>
        <v>0.1</v>
      </c>
      <c r="G637" s="8">
        <f>ROUND(INDEX([1]Calculation!K:K,ROW()),0)</f>
        <v>27</v>
      </c>
      <c r="H637" s="8">
        <f>ROUND(INDEX([1]Calculation!L:L,ROW()),0)</f>
        <v>0</v>
      </c>
      <c r="I637" s="8">
        <f>ROUND(INDEX([1]Calculation!M:M,ROW()),0)</f>
        <v>0</v>
      </c>
      <c r="J637" s="8">
        <f>ROUND(INDEX([1]Calculation!N:N,ROW()),0)</f>
        <v>4</v>
      </c>
      <c r="K637" s="8">
        <f>ROUND(INDEX([1]Calculation!O:O,ROW()),0)</f>
        <v>1</v>
      </c>
      <c r="L637" s="8">
        <f>ROUND(INDEX([1]Calculation!P:P,ROW()),0)</f>
        <v>12</v>
      </c>
      <c r="M637" s="8">
        <f>ROUND(INDEX([1]Calculation!Q:Q,ROW()),0)</f>
        <v>0</v>
      </c>
      <c r="N637" s="8">
        <f>ROUND(INDEX([1]Calculation!R:R,ROW()),0)</f>
        <v>16</v>
      </c>
      <c r="O637" s="8">
        <f>ROUND(INDEX([1]Calculation!S:S,ROW()),0)</f>
        <v>1</v>
      </c>
    </row>
    <row r="638" spans="1:15">
      <c r="A638" t="str">
        <f>INDEX([1]Calculation!$E:$E,ROW())</f>
        <v>South Carolina</v>
      </c>
      <c r="B638" t="str">
        <f>INDEX([1]Calculation!$C:$C,ROW())</f>
        <v>YouGov</v>
      </c>
      <c r="C638" t="str">
        <f>IF(INDEX([1]Calculation!$F:$F,ROW())=0,"-",INDEX([1]Calculation!$F:$F,ROW()))</f>
        <v>B-</v>
      </c>
      <c r="D638" t="str">
        <f>INDEX([1]Calculation!$I:$I,ROW())&amp;"  "&amp;INDEX([1]Calculation!$J:$J,ROW())</f>
        <v>915  lv</v>
      </c>
      <c r="E638" s="2" t="str">
        <f>MONTH(INDEX([1]Calculation!$H:$H,ROW()))&amp;"/"&amp;DAY(INDEX([1]Calculation!$H:$H,ROW()))</f>
        <v>7/18</v>
      </c>
      <c r="F638" s="12">
        <f>ROUND(INDEX([1]Calculation!AK:AK,ROW()),1)</f>
        <v>0</v>
      </c>
      <c r="G638" s="8">
        <f>ROUND(INDEX([1]Calculation!K:K,ROW()),0)</f>
        <v>39</v>
      </c>
      <c r="H638" s="8">
        <f>ROUND(INDEX([1]Calculation!L:L,ROW()),0)</f>
        <v>0</v>
      </c>
      <c r="I638" s="8">
        <f>ROUND(INDEX([1]Calculation!M:M,ROW()),0)</f>
        <v>3</v>
      </c>
      <c r="J638" s="8">
        <f>ROUND(INDEX([1]Calculation!N:N,ROW()),0)</f>
        <v>5</v>
      </c>
      <c r="K638" s="8">
        <f>ROUND(INDEX([1]Calculation!O:O,ROW()),0)</f>
        <v>1</v>
      </c>
      <c r="L638" s="8">
        <f>ROUND(INDEX([1]Calculation!P:P,ROW()),0)</f>
        <v>17</v>
      </c>
      <c r="M638" s="8">
        <f>ROUND(INDEX([1]Calculation!Q:Q,ROW()),0)</f>
        <v>1</v>
      </c>
      <c r="N638" s="8">
        <f>ROUND(INDEX([1]Calculation!R:R,ROW()),0)</f>
        <v>12</v>
      </c>
      <c r="O638" s="8">
        <f>ROUND(INDEX([1]Calculation!S:S,ROW()),0)</f>
        <v>1</v>
      </c>
    </row>
    <row r="639" spans="1:15">
      <c r="A639" t="str">
        <f>INDEX([1]Calculation!$E:$E,ROW())</f>
        <v>New Hampshire</v>
      </c>
      <c r="B639" t="str">
        <f>INDEX([1]Calculation!$C:$C,ROW())</f>
        <v>YouGov</v>
      </c>
      <c r="C639" t="str">
        <f>IF(INDEX([1]Calculation!$F:$F,ROW())=0,"-",INDEX([1]Calculation!$F:$F,ROW()))</f>
        <v>B-</v>
      </c>
      <c r="D639" t="str">
        <f>INDEX([1]Calculation!$I:$I,ROW())&amp;"  "&amp;INDEX([1]Calculation!$J:$J,ROW())</f>
        <v>504  lv</v>
      </c>
      <c r="E639" s="2" t="str">
        <f>MONTH(INDEX([1]Calculation!$H:$H,ROW()))&amp;"/"&amp;DAY(INDEX([1]Calculation!$H:$H,ROW()))</f>
        <v>7/18</v>
      </c>
      <c r="F639" s="12">
        <f>ROUND(INDEX([1]Calculation!AK:AK,ROW()),1)</f>
        <v>0</v>
      </c>
      <c r="G639" s="8">
        <f>ROUND(INDEX([1]Calculation!K:K,ROW()),0)</f>
        <v>27</v>
      </c>
      <c r="H639" s="8">
        <f>ROUND(INDEX([1]Calculation!L:L,ROW()),0)</f>
        <v>0</v>
      </c>
      <c r="I639" s="8">
        <f>ROUND(INDEX([1]Calculation!M:M,ROW()),0)</f>
        <v>1</v>
      </c>
      <c r="J639" s="8">
        <f>ROUND(INDEX([1]Calculation!N:N,ROW()),0)</f>
        <v>7</v>
      </c>
      <c r="K639" s="8">
        <f>ROUND(INDEX([1]Calculation!O:O,ROW()),0)</f>
        <v>1</v>
      </c>
      <c r="L639" s="8">
        <f>ROUND(INDEX([1]Calculation!P:P,ROW()),0)</f>
        <v>20</v>
      </c>
      <c r="M639" s="8">
        <f>ROUND(INDEX([1]Calculation!Q:Q,ROW()),0)</f>
        <v>1</v>
      </c>
      <c r="N639" s="8">
        <f>ROUND(INDEX([1]Calculation!R:R,ROW()),0)</f>
        <v>18</v>
      </c>
      <c r="O639" s="8">
        <f>ROUND(INDEX([1]Calculation!S:S,ROW()),0)</f>
        <v>1</v>
      </c>
    </row>
    <row r="640" spans="1:15">
      <c r="A640" t="str">
        <f>INDEX([1]Calculation!$E:$E,ROW())</f>
        <v>Iowa</v>
      </c>
      <c r="B640" t="str">
        <f>INDEX([1]Calculation!$C:$C,ROW())</f>
        <v>YouGov</v>
      </c>
      <c r="C640" t="str">
        <f>IF(INDEX([1]Calculation!$F:$F,ROW())=0,"-",INDEX([1]Calculation!$F:$F,ROW()))</f>
        <v>B-</v>
      </c>
      <c r="D640" t="str">
        <f>INDEX([1]Calculation!$I:$I,ROW())&amp;"  "&amp;INDEX([1]Calculation!$J:$J,ROW())</f>
        <v>576  lv</v>
      </c>
      <c r="E640" s="2" t="str">
        <f>MONTH(INDEX([1]Calculation!$H:$H,ROW()))&amp;"/"&amp;DAY(INDEX([1]Calculation!$H:$H,ROW()))</f>
        <v>7/18</v>
      </c>
      <c r="F640" s="12">
        <f>ROUND(INDEX([1]Calculation!AK:AK,ROW()),1)</f>
        <v>0</v>
      </c>
      <c r="G640" s="8">
        <f>ROUND(INDEX([1]Calculation!K:K,ROW()),0)</f>
        <v>24</v>
      </c>
      <c r="H640" s="8">
        <f>ROUND(INDEX([1]Calculation!L:L,ROW()),0)</f>
        <v>0</v>
      </c>
      <c r="I640" s="8">
        <f>ROUND(INDEX([1]Calculation!M:M,ROW()),0)</f>
        <v>3</v>
      </c>
      <c r="J640" s="8">
        <f>ROUND(INDEX([1]Calculation!N:N,ROW()),0)</f>
        <v>7</v>
      </c>
      <c r="K640" s="8">
        <f>ROUND(INDEX([1]Calculation!O:O,ROW()),0)</f>
        <v>4</v>
      </c>
      <c r="L640" s="8">
        <f>ROUND(INDEX([1]Calculation!P:P,ROW()),0)</f>
        <v>19</v>
      </c>
      <c r="M640" s="8">
        <f>ROUND(INDEX([1]Calculation!Q:Q,ROW()),0)</f>
        <v>2</v>
      </c>
      <c r="N640" s="8">
        <f>ROUND(INDEX([1]Calculation!R:R,ROW()),0)</f>
        <v>17</v>
      </c>
      <c r="O640" s="8">
        <f>ROUND(INDEX([1]Calculation!S:S,ROW()),0)</f>
        <v>0</v>
      </c>
    </row>
    <row r="641" spans="1:15">
      <c r="A641" t="str">
        <f>INDEX([1]Calculation!$E:$E,ROW())</f>
        <v>California</v>
      </c>
      <c r="B641" t="str">
        <f>INDEX([1]Calculation!$C:$C,ROW())</f>
        <v>YouGov</v>
      </c>
      <c r="C641" t="str">
        <f>IF(INDEX([1]Calculation!$F:$F,ROW())=0,"-",INDEX([1]Calculation!$F:$F,ROW()))</f>
        <v>B-</v>
      </c>
      <c r="D641" t="str">
        <f>INDEX([1]Calculation!$I:$I,ROW())&amp;"  "&amp;INDEX([1]Calculation!$J:$J,ROW())</f>
        <v>1404  lv</v>
      </c>
      <c r="E641" s="2" t="str">
        <f>MONTH(INDEX([1]Calculation!$H:$H,ROW()))&amp;"/"&amp;DAY(INDEX([1]Calculation!$H:$H,ROW()))</f>
        <v>7/18</v>
      </c>
      <c r="F641" s="12">
        <f>ROUND(INDEX([1]Calculation!AK:AK,ROW()),1)</f>
        <v>3.3</v>
      </c>
      <c r="G641" s="8">
        <f>ROUND(INDEX([1]Calculation!K:K,ROW()),0)</f>
        <v>24</v>
      </c>
      <c r="H641" s="8">
        <f>ROUND(INDEX([1]Calculation!L:L,ROW()),0)</f>
        <v>0</v>
      </c>
      <c r="I641" s="8">
        <f>ROUND(INDEX([1]Calculation!M:M,ROW()),0)</f>
        <v>1</v>
      </c>
      <c r="J641" s="8">
        <f>ROUND(INDEX([1]Calculation!N:N,ROW()),0)</f>
        <v>6</v>
      </c>
      <c r="K641" s="8">
        <f>ROUND(INDEX([1]Calculation!O:O,ROW()),0)</f>
        <v>1</v>
      </c>
      <c r="L641" s="8">
        <f>ROUND(INDEX([1]Calculation!P:P,ROW()),0)</f>
        <v>16</v>
      </c>
      <c r="M641" s="8">
        <f>ROUND(INDEX([1]Calculation!Q:Q,ROW()),0)</f>
        <v>1</v>
      </c>
      <c r="N641" s="8">
        <f>ROUND(INDEX([1]Calculation!R:R,ROW()),0)</f>
        <v>19</v>
      </c>
      <c r="O641" s="8">
        <f>ROUND(INDEX([1]Calculation!S:S,ROW()),0)</f>
        <v>1</v>
      </c>
    </row>
    <row r="642" spans="1:15">
      <c r="A642" t="str">
        <f>INDEX([1]Calculation!$E:$E,ROW())</f>
        <v>Michigan</v>
      </c>
      <c r="B642" t="str">
        <f>INDEX([1]Calculation!$C:$C,ROW())</f>
        <v>Climate Nexus</v>
      </c>
      <c r="C642" t="str">
        <f>IF(INDEX([1]Calculation!$F:$F,ROW())=0,"-",INDEX([1]Calculation!$F:$F,ROW()))</f>
        <v>-</v>
      </c>
      <c r="D642" t="str">
        <f>INDEX([1]Calculation!$I:$I,ROW())&amp;"  "&amp;INDEX([1]Calculation!$J:$J,ROW())</f>
        <v>324  lv</v>
      </c>
      <c r="E642" s="2" t="str">
        <f>MONTH(INDEX([1]Calculation!$H:$H,ROW()))&amp;"/"&amp;DAY(INDEX([1]Calculation!$H:$H,ROW()))</f>
        <v>7/17</v>
      </c>
      <c r="F642" s="12">
        <f>ROUND(INDEX([1]Calculation!AK:AK,ROW()),1)</f>
        <v>1.2</v>
      </c>
      <c r="G642" s="8">
        <f>ROUND(INDEX([1]Calculation!K:K,ROW()),0)</f>
        <v>35</v>
      </c>
      <c r="H642" s="8">
        <f>ROUND(INDEX([1]Calculation!L:L,ROW()),0)</f>
        <v>0</v>
      </c>
      <c r="I642" s="8">
        <f>ROUND(INDEX([1]Calculation!M:M,ROW()),0)</f>
        <v>2</v>
      </c>
      <c r="J642" s="8">
        <f>ROUND(INDEX([1]Calculation!N:N,ROW()),0)</f>
        <v>4</v>
      </c>
      <c r="K642" s="8">
        <f>ROUND(INDEX([1]Calculation!O:O,ROW()),0)</f>
        <v>1</v>
      </c>
      <c r="L642" s="8">
        <f>ROUND(INDEX([1]Calculation!P:P,ROW()),0)</f>
        <v>16</v>
      </c>
      <c r="M642" s="8">
        <f>ROUND(INDEX([1]Calculation!Q:Q,ROW()),0)</f>
        <v>1</v>
      </c>
      <c r="N642" s="8">
        <f>ROUND(INDEX([1]Calculation!R:R,ROW()),0)</f>
        <v>14</v>
      </c>
      <c r="O642" s="8">
        <f>ROUND(INDEX([1]Calculation!S:S,ROW()),0)</f>
        <v>1</v>
      </c>
    </row>
    <row r="643" spans="1:15">
      <c r="A643" t="str">
        <f>INDEX([1]Calculation!$E:$E,ROW())</f>
        <v>US</v>
      </c>
      <c r="B643" t="str">
        <f>INDEX([1]Calculation!$C:$C,ROW())</f>
        <v>Harris Insights &amp; Analytics</v>
      </c>
      <c r="C643" t="str">
        <f>IF(INDEX([1]Calculation!$F:$F,ROW())=0,"-",INDEX([1]Calculation!$F:$F,ROW()))</f>
        <v>C+</v>
      </c>
      <c r="D643" t="str">
        <f>INDEX([1]Calculation!$I:$I,ROW())&amp;"  "&amp;INDEX([1]Calculation!$J:$J,ROW())</f>
        <v>910  rv</v>
      </c>
      <c r="E643" s="2" t="str">
        <f>MONTH(INDEX([1]Calculation!$H:$H,ROW()))&amp;"/"&amp;DAY(INDEX([1]Calculation!$H:$H,ROW()))</f>
        <v>7/17</v>
      </c>
      <c r="F643" s="12">
        <f>ROUND(INDEX([1]Calculation!AK:AK,ROW()),1)</f>
        <v>0</v>
      </c>
      <c r="G643" s="8">
        <f>ROUND(INDEX([1]Calculation!K:K,ROW()),0)</f>
        <v>26</v>
      </c>
      <c r="H643" s="8">
        <f>ROUND(INDEX([1]Calculation!L:L,ROW()),0)</f>
        <v>0</v>
      </c>
      <c r="I643" s="8">
        <f>ROUND(INDEX([1]Calculation!M:M,ROW()),0)</f>
        <v>2</v>
      </c>
      <c r="J643" s="8">
        <f>ROUND(INDEX([1]Calculation!N:N,ROW()),0)</f>
        <v>4</v>
      </c>
      <c r="K643" s="8">
        <f>ROUND(INDEX([1]Calculation!O:O,ROW()),0)</f>
        <v>1</v>
      </c>
      <c r="L643" s="8">
        <f>ROUND(INDEX([1]Calculation!P:P,ROW()),0)</f>
        <v>14</v>
      </c>
      <c r="M643" s="8">
        <f>ROUND(INDEX([1]Calculation!Q:Q,ROW()),0)</f>
        <v>1</v>
      </c>
      <c r="N643" s="8">
        <f>ROUND(INDEX([1]Calculation!R:R,ROW()),0)</f>
        <v>9</v>
      </c>
      <c r="O643" s="8">
        <f>ROUND(INDEX([1]Calculation!S:S,ROW()),0)</f>
        <v>1</v>
      </c>
    </row>
    <row r="644" spans="1:15">
      <c r="A644" t="str">
        <f>INDEX([1]Calculation!$E:$E,ROW())</f>
        <v>Tennessee</v>
      </c>
      <c r="B644" t="str">
        <f>INDEX([1]Calculation!$C:$C,ROW())</f>
        <v>SurveyMonkey</v>
      </c>
      <c r="C644" t="str">
        <f>IF(INDEX([1]Calculation!$F:$F,ROW())=0,"-",INDEX([1]Calculation!$F:$F,ROW()))</f>
        <v>D-</v>
      </c>
      <c r="D644" t="str">
        <f>INDEX([1]Calculation!$I:$I,ROW())&amp;"  "&amp;INDEX([1]Calculation!$J:$J,ROW())</f>
        <v>128  rv</v>
      </c>
      <c r="E644" s="2" t="str">
        <f>MONTH(INDEX([1]Calculation!$H:$H,ROW()))&amp;"/"&amp;DAY(INDEX([1]Calculation!$H:$H,ROW()))</f>
        <v>7/16</v>
      </c>
      <c r="F644" s="12">
        <f>ROUND(INDEX([1]Calculation!AK:AK,ROW()),1)</f>
        <v>0.4</v>
      </c>
      <c r="G644" s="8">
        <f>ROUND(INDEX([1]Calculation!K:K,ROW()),0)</f>
        <v>33</v>
      </c>
      <c r="H644" s="8">
        <f>ROUND(INDEX([1]Calculation!L:L,ROW()),0)</f>
        <v>0</v>
      </c>
      <c r="I644" s="8">
        <f>ROUND(INDEX([1]Calculation!M:M,ROW()),0)</f>
        <v>1</v>
      </c>
      <c r="J644" s="8">
        <f>ROUND(INDEX([1]Calculation!N:N,ROW()),0)</f>
        <v>6</v>
      </c>
      <c r="K644" s="8">
        <f>ROUND(INDEX([1]Calculation!O:O,ROW()),0)</f>
        <v>1</v>
      </c>
      <c r="L644" s="8">
        <f>ROUND(INDEX([1]Calculation!P:P,ROW()),0)</f>
        <v>13</v>
      </c>
      <c r="M644" s="8">
        <f>ROUND(INDEX([1]Calculation!Q:Q,ROW()),0)</f>
        <v>0</v>
      </c>
      <c r="N644" s="8">
        <f>ROUND(INDEX([1]Calculation!R:R,ROW()),0)</f>
        <v>18</v>
      </c>
      <c r="O644" s="8">
        <f>ROUND(INDEX([1]Calculation!S:S,ROW()),0)</f>
        <v>0</v>
      </c>
    </row>
    <row r="645" spans="1:15">
      <c r="A645" t="str">
        <f>INDEX([1]Calculation!$E:$E,ROW())</f>
        <v>Mississippi</v>
      </c>
      <c r="B645" t="str">
        <f>INDEX([1]Calculation!$C:$C,ROW())</f>
        <v>SurveyMonkey</v>
      </c>
      <c r="C645" t="str">
        <f>IF(INDEX([1]Calculation!$F:$F,ROW())=0,"-",INDEX([1]Calculation!$F:$F,ROW()))</f>
        <v>D-</v>
      </c>
      <c r="D645" t="str">
        <f>INDEX([1]Calculation!$I:$I,ROW())&amp;"  "&amp;INDEX([1]Calculation!$J:$J,ROW())</f>
        <v>282  rv</v>
      </c>
      <c r="E645" s="2" t="str">
        <f>MONTH(INDEX([1]Calculation!$H:$H,ROW()))&amp;"/"&amp;DAY(INDEX([1]Calculation!$H:$H,ROW()))</f>
        <v>7/16</v>
      </c>
      <c r="F645" s="12">
        <f>ROUND(INDEX([1]Calculation!AK:AK,ROW()),1)</f>
        <v>0.5</v>
      </c>
      <c r="G645" s="8">
        <f>ROUND(INDEX([1]Calculation!K:K,ROW()),0)</f>
        <v>47</v>
      </c>
      <c r="H645" s="8">
        <f>ROUND(INDEX([1]Calculation!L:L,ROW()),0)</f>
        <v>0</v>
      </c>
      <c r="I645" s="8">
        <f>ROUND(INDEX([1]Calculation!M:M,ROW()),0)</f>
        <v>3</v>
      </c>
      <c r="J645" s="8">
        <f>ROUND(INDEX([1]Calculation!N:N,ROW()),0)</f>
        <v>3</v>
      </c>
      <c r="K645" s="8">
        <f>ROUND(INDEX([1]Calculation!O:O,ROW()),0)</f>
        <v>1</v>
      </c>
      <c r="L645" s="8">
        <f>ROUND(INDEX([1]Calculation!P:P,ROW()),0)</f>
        <v>21</v>
      </c>
      <c r="M645" s="8">
        <f>ROUND(INDEX([1]Calculation!Q:Q,ROW()),0)</f>
        <v>0</v>
      </c>
      <c r="N645" s="8">
        <f>ROUND(INDEX([1]Calculation!R:R,ROW()),0)</f>
        <v>7</v>
      </c>
      <c r="O645" s="8">
        <f>ROUND(INDEX([1]Calculation!S:S,ROW()),0)</f>
        <v>0</v>
      </c>
    </row>
    <row r="646" spans="1:15">
      <c r="A646" t="str">
        <f>INDEX([1]Calculation!$E:$E,ROW())</f>
        <v>Georgia</v>
      </c>
      <c r="B646" t="str">
        <f>INDEX([1]Calculation!$C:$C,ROW())</f>
        <v>SurveyMonkey</v>
      </c>
      <c r="C646" t="str">
        <f>IF(INDEX([1]Calculation!$F:$F,ROW())=0,"-",INDEX([1]Calculation!$F:$F,ROW()))</f>
        <v>D-</v>
      </c>
      <c r="D646" t="str">
        <f>INDEX([1]Calculation!$I:$I,ROW())&amp;"  "&amp;INDEX([1]Calculation!$J:$J,ROW())</f>
        <v>402  rv</v>
      </c>
      <c r="E646" s="2" t="str">
        <f>MONTH(INDEX([1]Calculation!$H:$H,ROW()))&amp;"/"&amp;DAY(INDEX([1]Calculation!$H:$H,ROW()))</f>
        <v>7/16</v>
      </c>
      <c r="F646" s="12">
        <f>ROUND(INDEX([1]Calculation!AK:AK,ROW()),1)</f>
        <v>0.5</v>
      </c>
      <c r="G646" s="8">
        <f>ROUND(INDEX([1]Calculation!K:K,ROW()),0)</f>
        <v>31</v>
      </c>
      <c r="H646" s="8">
        <f>ROUND(INDEX([1]Calculation!L:L,ROW()),0)</f>
        <v>0</v>
      </c>
      <c r="I646" s="8">
        <f>ROUND(INDEX([1]Calculation!M:M,ROW()),0)</f>
        <v>2</v>
      </c>
      <c r="J646" s="8">
        <f>ROUND(INDEX([1]Calculation!N:N,ROW()),0)</f>
        <v>5</v>
      </c>
      <c r="K646" s="8">
        <f>ROUND(INDEX([1]Calculation!O:O,ROW()),0)</f>
        <v>2</v>
      </c>
      <c r="L646" s="8">
        <f>ROUND(INDEX([1]Calculation!P:P,ROW()),0)</f>
        <v>12</v>
      </c>
      <c r="M646" s="8">
        <f>ROUND(INDEX([1]Calculation!Q:Q,ROW()),0)</f>
        <v>0</v>
      </c>
      <c r="N646" s="8">
        <f>ROUND(INDEX([1]Calculation!R:R,ROW()),0)</f>
        <v>13</v>
      </c>
      <c r="O646" s="8">
        <f>ROUND(INDEX([1]Calculation!S:S,ROW()),0)</f>
        <v>4</v>
      </c>
    </row>
    <row r="647" spans="1:15">
      <c r="A647" t="str">
        <f>INDEX([1]Calculation!$E:$E,ROW())</f>
        <v>Alabama</v>
      </c>
      <c r="B647" t="str">
        <f>INDEX([1]Calculation!$C:$C,ROW())</f>
        <v>SurveyMonkey</v>
      </c>
      <c r="C647" t="str">
        <f>IF(INDEX([1]Calculation!$F:$F,ROW())=0,"-",INDEX([1]Calculation!$F:$F,ROW()))</f>
        <v>D-</v>
      </c>
      <c r="D647" t="str">
        <f>INDEX([1]Calculation!$I:$I,ROW())&amp;"  "&amp;INDEX([1]Calculation!$J:$J,ROW())</f>
        <v>257  rv</v>
      </c>
      <c r="E647" s="2" t="str">
        <f>MONTH(INDEX([1]Calculation!$H:$H,ROW()))&amp;"/"&amp;DAY(INDEX([1]Calculation!$H:$H,ROW()))</f>
        <v>7/16</v>
      </c>
      <c r="F647" s="12">
        <f>ROUND(INDEX([1]Calculation!AK:AK,ROW()),1)</f>
        <v>0.4</v>
      </c>
      <c r="G647" s="8">
        <f>ROUND(INDEX([1]Calculation!K:K,ROW()),0)</f>
        <v>36</v>
      </c>
      <c r="H647" s="8">
        <f>ROUND(INDEX([1]Calculation!L:L,ROW()),0)</f>
        <v>0</v>
      </c>
      <c r="I647" s="8">
        <f>ROUND(INDEX([1]Calculation!M:M,ROW()),0)</f>
        <v>2</v>
      </c>
      <c r="J647" s="8">
        <f>ROUND(INDEX([1]Calculation!N:N,ROW()),0)</f>
        <v>5</v>
      </c>
      <c r="K647" s="8">
        <f>ROUND(INDEX([1]Calculation!O:O,ROW()),0)</f>
        <v>0</v>
      </c>
      <c r="L647" s="8">
        <f>ROUND(INDEX([1]Calculation!P:P,ROW()),0)</f>
        <v>15</v>
      </c>
      <c r="M647" s="8">
        <f>ROUND(INDEX([1]Calculation!Q:Q,ROW()),0)</f>
        <v>0</v>
      </c>
      <c r="N647" s="8">
        <f>ROUND(INDEX([1]Calculation!R:R,ROW()),0)</f>
        <v>9</v>
      </c>
      <c r="O647" s="8">
        <f>ROUND(INDEX([1]Calculation!S:S,ROW()),0)</f>
        <v>1</v>
      </c>
    </row>
    <row r="648" spans="1:15">
      <c r="A648" t="str">
        <f>INDEX([1]Calculation!$E:$E,ROW())</f>
        <v>US</v>
      </c>
      <c r="B648" t="str">
        <f>INDEX([1]Calculation!$C:$C,ROW())</f>
        <v>SurveyMonkey</v>
      </c>
      <c r="C648" t="str">
        <f>IF(INDEX([1]Calculation!$F:$F,ROW())=0,"-",INDEX([1]Calculation!$F:$F,ROW()))</f>
        <v>D-</v>
      </c>
      <c r="D648" t="str">
        <f>INDEX([1]Calculation!$I:$I,ROW())&amp;"  "&amp;INDEX([1]Calculation!$J:$J,ROW())</f>
        <v>5548  rv</v>
      </c>
      <c r="E648" s="2" t="str">
        <f>MONTH(INDEX([1]Calculation!$H:$H,ROW()))&amp;"/"&amp;DAY(INDEX([1]Calculation!$H:$H,ROW()))</f>
        <v>7/16</v>
      </c>
      <c r="F648" s="12">
        <f>ROUND(INDEX([1]Calculation!AK:AK,ROW()),1)</f>
        <v>0.9</v>
      </c>
      <c r="G648" s="8">
        <f>ROUND(INDEX([1]Calculation!K:K,ROW()),0)</f>
        <v>25</v>
      </c>
      <c r="H648" s="8">
        <f>ROUND(INDEX([1]Calculation!L:L,ROW()),0)</f>
        <v>0</v>
      </c>
      <c r="I648" s="8">
        <f>ROUND(INDEX([1]Calculation!M:M,ROW()),0)</f>
        <v>3</v>
      </c>
      <c r="J648" s="8">
        <f>ROUND(INDEX([1]Calculation!N:N,ROW()),0)</f>
        <v>8</v>
      </c>
      <c r="K648" s="8">
        <f>ROUND(INDEX([1]Calculation!O:O,ROW()),0)</f>
        <v>1</v>
      </c>
      <c r="L648" s="8">
        <f>ROUND(INDEX([1]Calculation!P:P,ROW()),0)</f>
        <v>16</v>
      </c>
      <c r="M648" s="8">
        <f>ROUND(INDEX([1]Calculation!Q:Q,ROW()),0)</f>
        <v>0</v>
      </c>
      <c r="N648" s="8">
        <f>ROUND(INDEX([1]Calculation!R:R,ROW()),0)</f>
        <v>16</v>
      </c>
      <c r="O648" s="8">
        <f>ROUND(INDEX([1]Calculation!S:S,ROW()),0)</f>
        <v>2</v>
      </c>
    </row>
    <row r="649" spans="1:15">
      <c r="A649" t="str">
        <f>INDEX([1]Calculation!$E:$E,ROW())</f>
        <v>US</v>
      </c>
      <c r="B649" t="str">
        <f>INDEX([1]Calculation!$C:$C,ROW())</f>
        <v>YouGov</v>
      </c>
      <c r="C649" t="str">
        <f>IF(INDEX([1]Calculation!$F:$F,ROW())=0,"-",INDEX([1]Calculation!$F:$F,ROW()))</f>
        <v>B-</v>
      </c>
      <c r="D649" t="str">
        <f>INDEX([1]Calculation!$I:$I,ROW())&amp;"  "&amp;INDEX([1]Calculation!$J:$J,ROW())</f>
        <v>572  lv</v>
      </c>
      <c r="E649" s="2" t="str">
        <f>MONTH(INDEX([1]Calculation!$H:$H,ROW()))&amp;"/"&amp;DAY(INDEX([1]Calculation!$H:$H,ROW()))</f>
        <v>7/16</v>
      </c>
      <c r="F649" s="12">
        <f>ROUND(INDEX([1]Calculation!AK:AK,ROW()),1)</f>
        <v>0</v>
      </c>
      <c r="G649" s="8">
        <f>ROUND(INDEX([1]Calculation!K:K,ROW()),0)</f>
        <v>23</v>
      </c>
      <c r="H649" s="8">
        <f>ROUND(INDEX([1]Calculation!L:L,ROW()),0)</f>
        <v>0</v>
      </c>
      <c r="I649" s="8">
        <f>ROUND(INDEX([1]Calculation!M:M,ROW()),0)</f>
        <v>3</v>
      </c>
      <c r="J649" s="8">
        <f>ROUND(INDEX([1]Calculation!N:N,ROW()),0)</f>
        <v>7</v>
      </c>
      <c r="K649" s="8">
        <f>ROUND(INDEX([1]Calculation!O:O,ROW()),0)</f>
        <v>1</v>
      </c>
      <c r="L649" s="8">
        <f>ROUND(INDEX([1]Calculation!P:P,ROW()),0)</f>
        <v>13</v>
      </c>
      <c r="M649" s="8">
        <f>ROUND(INDEX([1]Calculation!Q:Q,ROW()),0)</f>
        <v>1</v>
      </c>
      <c r="N649" s="8">
        <f>ROUND(INDEX([1]Calculation!R:R,ROW()),0)</f>
        <v>15</v>
      </c>
      <c r="O649" s="8">
        <f>ROUND(INDEX([1]Calculation!S:S,ROW()),0)</f>
        <v>1</v>
      </c>
    </row>
    <row r="650" spans="1:15">
      <c r="A650" t="str">
        <f>INDEX([1]Calculation!$E:$E,ROW())</f>
        <v>California</v>
      </c>
      <c r="B650" t="str">
        <f>INDEX([1]Calculation!$C:$C,ROW())</f>
        <v>Quinnipiac University</v>
      </c>
      <c r="C650" t="str">
        <f>IF(INDEX([1]Calculation!$F:$F,ROW())=0,"-",INDEX([1]Calculation!$F:$F,ROW()))</f>
        <v>B+</v>
      </c>
      <c r="D650" t="str">
        <f>INDEX([1]Calculation!$I:$I,ROW())&amp;"  "&amp;INDEX([1]Calculation!$J:$J,ROW())</f>
        <v>519  rv</v>
      </c>
      <c r="E650" s="2" t="str">
        <f>MONTH(INDEX([1]Calculation!$H:$H,ROW()))&amp;"/"&amp;DAY(INDEX([1]Calculation!$H:$H,ROW()))</f>
        <v>7/15</v>
      </c>
      <c r="F650" s="12">
        <f>ROUND(INDEX([1]Calculation!AK:AK,ROW()),1)</f>
        <v>2.9</v>
      </c>
      <c r="G650" s="8">
        <f>ROUND(INDEX([1]Calculation!K:K,ROW()),0)</f>
        <v>21</v>
      </c>
      <c r="H650" s="8">
        <f>ROUND(INDEX([1]Calculation!L:L,ROW()),0)</f>
        <v>0</v>
      </c>
      <c r="I650" s="8">
        <f>ROUND(INDEX([1]Calculation!M:M,ROW()),0)</f>
        <v>1</v>
      </c>
      <c r="J650" s="8">
        <f>ROUND(INDEX([1]Calculation!N:N,ROW()),0)</f>
        <v>3</v>
      </c>
      <c r="K650" s="8">
        <f>ROUND(INDEX([1]Calculation!O:O,ROW()),0)</f>
        <v>0</v>
      </c>
      <c r="L650" s="8">
        <f>ROUND(INDEX([1]Calculation!P:P,ROW()),0)</f>
        <v>18</v>
      </c>
      <c r="M650" s="8">
        <f>ROUND(INDEX([1]Calculation!Q:Q,ROW()),0)</f>
        <v>0</v>
      </c>
      <c r="N650" s="8">
        <f>ROUND(INDEX([1]Calculation!R:R,ROW()),0)</f>
        <v>16</v>
      </c>
      <c r="O650" s="8">
        <f>ROUND(INDEX([1]Calculation!S:S,ROW()),0)</f>
        <v>2</v>
      </c>
    </row>
    <row r="651" spans="1:15">
      <c r="A651" t="str">
        <f>INDEX([1]Calculation!$E:$E,ROW())</f>
        <v>New Hampshire</v>
      </c>
      <c r="B651" t="str">
        <f>INDEX([1]Calculation!$C:$C,ROW())</f>
        <v>University of New Hampshire</v>
      </c>
      <c r="C651" t="str">
        <f>IF(INDEX([1]Calculation!$F:$F,ROW())=0,"-",INDEX([1]Calculation!$F:$F,ROW()))</f>
        <v>B</v>
      </c>
      <c r="D651" t="str">
        <f>INDEX([1]Calculation!$I:$I,ROW())&amp;"  "&amp;INDEX([1]Calculation!$J:$J,ROW())</f>
        <v>386  lv</v>
      </c>
      <c r="E651" s="2" t="str">
        <f>MONTH(INDEX([1]Calculation!$H:$H,ROW()))&amp;"/"&amp;DAY(INDEX([1]Calculation!$H:$H,ROW()))</f>
        <v>7/15</v>
      </c>
      <c r="F651" s="12">
        <f>ROUND(INDEX([1]Calculation!AK:AK,ROW()),1)</f>
        <v>0.1</v>
      </c>
      <c r="G651" s="8">
        <f>ROUND(INDEX([1]Calculation!K:K,ROW()),0)</f>
        <v>24</v>
      </c>
      <c r="H651" s="8">
        <f>ROUND(INDEX([1]Calculation!L:L,ROW()),0)</f>
        <v>0</v>
      </c>
      <c r="I651" s="8">
        <f>ROUND(INDEX([1]Calculation!M:M,ROW()),0)</f>
        <v>2</v>
      </c>
      <c r="J651" s="8">
        <f>ROUND(INDEX([1]Calculation!N:N,ROW()),0)</f>
        <v>10</v>
      </c>
      <c r="K651" s="8">
        <f>ROUND(INDEX([1]Calculation!O:O,ROW()),0)</f>
        <v>0</v>
      </c>
      <c r="L651" s="8">
        <f>ROUND(INDEX([1]Calculation!P:P,ROW()),0)</f>
        <v>19</v>
      </c>
      <c r="M651" s="8">
        <f>ROUND(INDEX([1]Calculation!Q:Q,ROW()),0)</f>
        <v>0</v>
      </c>
      <c r="N651" s="8">
        <f>ROUND(INDEX([1]Calculation!R:R,ROW()),0)</f>
        <v>19</v>
      </c>
      <c r="O651" s="8">
        <f>ROUND(INDEX([1]Calculation!S:S,ROW()),0)</f>
        <v>1</v>
      </c>
    </row>
    <row r="652" spans="1:15">
      <c r="A652" t="str">
        <f>INDEX([1]Calculation!$E:$E,ROW())</f>
        <v>US</v>
      </c>
      <c r="B652" t="str">
        <f>INDEX([1]Calculation!$C:$C,ROW())</f>
        <v>YouGov</v>
      </c>
      <c r="C652" t="str">
        <f>IF(INDEX([1]Calculation!$F:$F,ROW())=0,"-",INDEX([1]Calculation!$F:$F,ROW()))</f>
        <v>B-</v>
      </c>
      <c r="D652" t="str">
        <f>INDEX([1]Calculation!$I:$I,ROW())&amp;"  "&amp;INDEX([1]Calculation!$J:$J,ROW())</f>
        <v>1097  lv</v>
      </c>
      <c r="E652" s="2" t="str">
        <f>MONTH(INDEX([1]Calculation!$H:$H,ROW()))&amp;"/"&amp;DAY(INDEX([1]Calculation!$H:$H,ROW()))</f>
        <v>7/14</v>
      </c>
      <c r="F652" s="12">
        <f>ROUND(INDEX([1]Calculation!AK:AK,ROW()),1)</f>
        <v>0</v>
      </c>
      <c r="G652" s="8">
        <f>ROUND(INDEX([1]Calculation!K:K,ROW()),0)</f>
        <v>25</v>
      </c>
      <c r="H652" s="8">
        <f>ROUND(INDEX([1]Calculation!L:L,ROW()),0)</f>
        <v>0</v>
      </c>
      <c r="I652" s="8">
        <f>ROUND(INDEX([1]Calculation!M:M,ROW()),0)</f>
        <v>1</v>
      </c>
      <c r="J652" s="8">
        <f>ROUND(INDEX([1]Calculation!N:N,ROW()),0)</f>
        <v>6</v>
      </c>
      <c r="K652" s="8">
        <f>ROUND(INDEX([1]Calculation!O:O,ROW()),0)</f>
        <v>0</v>
      </c>
      <c r="L652" s="8">
        <f>ROUND(INDEX([1]Calculation!P:P,ROW()),0)</f>
        <v>16</v>
      </c>
      <c r="M652" s="8">
        <f>ROUND(INDEX([1]Calculation!Q:Q,ROW()),0)</f>
        <v>0</v>
      </c>
      <c r="N652" s="8">
        <f>ROUND(INDEX([1]Calculation!R:R,ROW()),0)</f>
        <v>23</v>
      </c>
      <c r="O652" s="8">
        <f>ROUND(INDEX([1]Calculation!S:S,ROW()),0)</f>
        <v>2</v>
      </c>
    </row>
    <row r="653" spans="1:15">
      <c r="A653" t="str">
        <f>INDEX([1]Calculation!$E:$E,ROW())</f>
        <v>Colorado</v>
      </c>
      <c r="B653" t="str">
        <f>INDEX([1]Calculation!$C:$C,ROW())</f>
        <v>Public Policy Polling</v>
      </c>
      <c r="C653" t="str">
        <f>IF(INDEX([1]Calculation!$F:$F,ROW())=0,"-",INDEX([1]Calculation!$F:$F,ROW()))</f>
        <v>B</v>
      </c>
      <c r="D653" t="str">
        <f>INDEX([1]Calculation!$I:$I,ROW())&amp;"  "&amp;INDEX([1]Calculation!$J:$J,ROW())</f>
        <v>561  v</v>
      </c>
      <c r="E653" s="2" t="str">
        <f>MONTH(INDEX([1]Calculation!$H:$H,ROW()))&amp;"/"&amp;DAY(INDEX([1]Calculation!$H:$H,ROW()))</f>
        <v>7/14</v>
      </c>
      <c r="F653" s="12">
        <f>ROUND(INDEX([1]Calculation!AK:AK,ROW()),1)</f>
        <v>2</v>
      </c>
      <c r="G653" s="8">
        <f>ROUND(INDEX([1]Calculation!K:K,ROW()),0)</f>
        <v>22</v>
      </c>
      <c r="H653" s="8">
        <f>ROUND(INDEX([1]Calculation!L:L,ROW()),0)</f>
        <v>0</v>
      </c>
      <c r="I653" s="8">
        <f>ROUND(INDEX([1]Calculation!M:M,ROW()),0)</f>
        <v>0</v>
      </c>
      <c r="J653" s="8">
        <f>ROUND(INDEX([1]Calculation!N:N,ROW()),0)</f>
        <v>7</v>
      </c>
      <c r="K653" s="8">
        <f>ROUND(INDEX([1]Calculation!O:O,ROW()),0)</f>
        <v>0</v>
      </c>
      <c r="L653" s="8">
        <f>ROUND(INDEX([1]Calculation!P:P,ROW()),0)</f>
        <v>15</v>
      </c>
      <c r="M653" s="8">
        <f>ROUND(INDEX([1]Calculation!Q:Q,ROW()),0)</f>
        <v>0</v>
      </c>
      <c r="N653" s="8">
        <f>ROUND(INDEX([1]Calculation!R:R,ROW()),0)</f>
        <v>19</v>
      </c>
      <c r="O653" s="8">
        <f>ROUND(INDEX([1]Calculation!S:S,ROW()),0)</f>
        <v>0</v>
      </c>
    </row>
    <row r="654" spans="1:15">
      <c r="A654" t="str">
        <f>INDEX([1]Calculation!$E:$E,ROW())</f>
        <v>US</v>
      </c>
      <c r="B654" t="str">
        <f>INDEX([1]Calculation!$C:$C,ROW())</f>
        <v>Morning Consult</v>
      </c>
      <c r="C654" t="str">
        <f>IF(INDEX([1]Calculation!$F:$F,ROW())=0,"-",INDEX([1]Calculation!$F:$F,ROW()))</f>
        <v>B/C</v>
      </c>
      <c r="D654" t="str">
        <f>INDEX([1]Calculation!$I:$I,ROW())&amp;"  "&amp;INDEX([1]Calculation!$J:$J,ROW())</f>
        <v>16504  lv</v>
      </c>
      <c r="E654" s="2" t="str">
        <f>MONTH(INDEX([1]Calculation!$H:$H,ROW()))&amp;"/"&amp;DAY(INDEX([1]Calculation!$H:$H,ROW()))</f>
        <v>7/14</v>
      </c>
      <c r="F654" s="12">
        <f>ROUND(INDEX([1]Calculation!AK:AK,ROW()),1)</f>
        <v>0</v>
      </c>
      <c r="G654" s="8">
        <f>ROUND(INDEX([1]Calculation!K:K,ROW()),0)</f>
        <v>32</v>
      </c>
      <c r="H654" s="8">
        <f>ROUND(INDEX([1]Calculation!L:L,ROW()),0)</f>
        <v>0</v>
      </c>
      <c r="I654" s="8">
        <f>ROUND(INDEX([1]Calculation!M:M,ROW()),0)</f>
        <v>2</v>
      </c>
      <c r="J654" s="8">
        <f>ROUND(INDEX([1]Calculation!N:N,ROW()),0)</f>
        <v>5</v>
      </c>
      <c r="K654" s="8">
        <f>ROUND(INDEX([1]Calculation!O:O,ROW()),0)</f>
        <v>1</v>
      </c>
      <c r="L654" s="8">
        <f>ROUND(INDEX([1]Calculation!P:P,ROW()),0)</f>
        <v>19</v>
      </c>
      <c r="M654" s="8">
        <f>ROUND(INDEX([1]Calculation!Q:Q,ROW()),0)</f>
        <v>0</v>
      </c>
      <c r="N654" s="8">
        <f>ROUND(INDEX([1]Calculation!R:R,ROW()),0)</f>
        <v>14</v>
      </c>
      <c r="O654" s="8">
        <f>ROUND(INDEX([1]Calculation!S:S,ROW()),0)</f>
        <v>2</v>
      </c>
    </row>
    <row r="655" spans="1:15">
      <c r="A655" t="str">
        <f>INDEX([1]Calculation!$E:$E,ROW())</f>
        <v>US</v>
      </c>
      <c r="B655" t="str">
        <f>INDEX([1]Calculation!$C:$C,ROW())</f>
        <v>Harris Insights &amp; Analytics</v>
      </c>
      <c r="C655" t="str">
        <f>IF(INDEX([1]Calculation!$F:$F,ROW())=0,"-",INDEX([1]Calculation!$F:$F,ROW()))</f>
        <v>C+</v>
      </c>
      <c r="D655" t="str">
        <f>INDEX([1]Calculation!$I:$I,ROW())&amp;"  "&amp;INDEX([1]Calculation!$J:$J,ROW())</f>
        <v>446  rv</v>
      </c>
      <c r="E655" s="2" t="str">
        <f>MONTH(INDEX([1]Calculation!$H:$H,ROW()))&amp;"/"&amp;DAY(INDEX([1]Calculation!$H:$H,ROW()))</f>
        <v>7/13</v>
      </c>
      <c r="F655" s="12">
        <f>ROUND(INDEX([1]Calculation!AK:AK,ROW()),1)</f>
        <v>0</v>
      </c>
      <c r="G655" s="8">
        <f>ROUND(INDEX([1]Calculation!K:K,ROW()),0)</f>
        <v>29</v>
      </c>
      <c r="H655" s="8">
        <f>ROUND(INDEX([1]Calculation!L:L,ROW()),0)</f>
        <v>0</v>
      </c>
      <c r="I655" s="8">
        <f>ROUND(INDEX([1]Calculation!M:M,ROW()),0)</f>
        <v>1</v>
      </c>
      <c r="J655" s="8">
        <f>ROUND(INDEX([1]Calculation!N:N,ROW()),0)</f>
        <v>1</v>
      </c>
      <c r="K655" s="8">
        <f>ROUND(INDEX([1]Calculation!O:O,ROW()),0)</f>
        <v>1</v>
      </c>
      <c r="L655" s="8">
        <f>ROUND(INDEX([1]Calculation!P:P,ROW()),0)</f>
        <v>16</v>
      </c>
      <c r="M655" s="8">
        <f>ROUND(INDEX([1]Calculation!Q:Q,ROW()),0)</f>
        <v>0</v>
      </c>
      <c r="N655" s="8">
        <f>ROUND(INDEX([1]Calculation!R:R,ROW()),0)</f>
        <v>9</v>
      </c>
      <c r="O655" s="8">
        <f>ROUND(INDEX([1]Calculation!S:S,ROW()),0)</f>
        <v>0</v>
      </c>
    </row>
    <row r="656" spans="1:15">
      <c r="A656" t="str">
        <f>INDEX([1]Calculation!$E:$E,ROW())</f>
        <v>New Hampshire</v>
      </c>
      <c r="B656" t="str">
        <f>INDEX([1]Calculation!$C:$C,ROW())</f>
        <v>St. Anselm</v>
      </c>
      <c r="C656" t="str">
        <f>IF(INDEX([1]Calculation!$F:$F,ROW())=0,"-",INDEX([1]Calculation!$F:$F,ROW()))</f>
        <v>-</v>
      </c>
      <c r="D656" t="str">
        <f>INDEX([1]Calculation!$I:$I,ROW())&amp;"  "&amp;INDEX([1]Calculation!$J:$J,ROW())</f>
        <v>351  lv</v>
      </c>
      <c r="E656" s="2" t="str">
        <f>MONTH(INDEX([1]Calculation!$H:$H,ROW()))&amp;"/"&amp;DAY(INDEX([1]Calculation!$H:$H,ROW()))</f>
        <v>7/12</v>
      </c>
      <c r="F656" s="12">
        <f>ROUND(INDEX([1]Calculation!AK:AK,ROW()),1)</f>
        <v>0</v>
      </c>
      <c r="G656" s="8">
        <f>ROUND(INDEX([1]Calculation!K:K,ROW()),0)</f>
        <v>21</v>
      </c>
      <c r="H656" s="8">
        <f>ROUND(INDEX([1]Calculation!L:L,ROW()),0)</f>
        <v>0</v>
      </c>
      <c r="I656" s="8">
        <f>ROUND(INDEX([1]Calculation!M:M,ROW()),0)</f>
        <v>1</v>
      </c>
      <c r="J656" s="8">
        <f>ROUND(INDEX([1]Calculation!N:N,ROW()),0)</f>
        <v>12</v>
      </c>
      <c r="K656" s="8">
        <f>ROUND(INDEX([1]Calculation!O:O,ROW()),0)</f>
        <v>3</v>
      </c>
      <c r="L656" s="8">
        <f>ROUND(INDEX([1]Calculation!P:P,ROW()),0)</f>
        <v>10</v>
      </c>
      <c r="M656" s="8">
        <f>ROUND(INDEX([1]Calculation!Q:Q,ROW()),0)</f>
        <v>0</v>
      </c>
      <c r="N656" s="8">
        <f>ROUND(INDEX([1]Calculation!R:R,ROW()),0)</f>
        <v>17</v>
      </c>
      <c r="O656" s="8">
        <f>ROUND(INDEX([1]Calculation!S:S,ROW()),0)</f>
        <v>5</v>
      </c>
    </row>
    <row r="657" spans="1:15">
      <c r="A657" t="str">
        <f>INDEX([1]Calculation!$E:$E,ROW())</f>
        <v>Missouri</v>
      </c>
      <c r="B657" t="str">
        <f>INDEX([1]Calculation!$C:$C,ROW())</f>
        <v>Remington Research Group</v>
      </c>
      <c r="C657" t="str">
        <f>IF(INDEX([1]Calculation!$F:$F,ROW())=0,"-",INDEX([1]Calculation!$F:$F,ROW()))</f>
        <v>C-</v>
      </c>
      <c r="D657" t="str">
        <f>INDEX([1]Calculation!$I:$I,ROW())&amp;"  "&amp;INDEX([1]Calculation!$J:$J,ROW())</f>
        <v>1122  lv</v>
      </c>
      <c r="E657" s="2" t="str">
        <f>MONTH(INDEX([1]Calculation!$H:$H,ROW()))&amp;"/"&amp;DAY(INDEX([1]Calculation!$H:$H,ROW()))</f>
        <v>7/11</v>
      </c>
      <c r="F657" s="12">
        <f>ROUND(INDEX([1]Calculation!AK:AK,ROW()),1)</f>
        <v>0.1</v>
      </c>
      <c r="G657" s="8">
        <f>ROUND(INDEX([1]Calculation!K:K,ROW()),0)</f>
        <v>43</v>
      </c>
      <c r="H657" s="8">
        <f>ROUND(INDEX([1]Calculation!L:L,ROW()),0)</f>
        <v>0</v>
      </c>
      <c r="I657" s="8">
        <f>ROUND(INDEX([1]Calculation!M:M,ROW()),0)</f>
        <v>0</v>
      </c>
      <c r="J657" s="8">
        <f>ROUND(INDEX([1]Calculation!N:N,ROW()),0)</f>
        <v>5</v>
      </c>
      <c r="K657" s="8">
        <f>ROUND(INDEX([1]Calculation!O:O,ROW()),0)</f>
        <v>0</v>
      </c>
      <c r="L657" s="8">
        <f>ROUND(INDEX([1]Calculation!P:P,ROW()),0)</f>
        <v>4</v>
      </c>
      <c r="M657" s="8">
        <f>ROUND(INDEX([1]Calculation!Q:Q,ROW()),0)</f>
        <v>0</v>
      </c>
      <c r="N657" s="8">
        <f>ROUND(INDEX([1]Calculation!R:R,ROW()),0)</f>
        <v>15</v>
      </c>
      <c r="O657" s="8">
        <f>ROUND(INDEX([1]Calculation!S:S,ROW()),0)</f>
        <v>0</v>
      </c>
    </row>
    <row r="658" spans="1:15">
      <c r="A658" t="str">
        <f>INDEX([1]Calculation!$E:$E,ROW())</f>
        <v>California</v>
      </c>
      <c r="B658" t="str">
        <f>INDEX([1]Calculation!$C:$C,ROW())</f>
        <v>Change Research</v>
      </c>
      <c r="C658" t="str">
        <f>IF(INDEX([1]Calculation!$F:$F,ROW())=0,"-",INDEX([1]Calculation!$F:$F,ROW()))</f>
        <v>C</v>
      </c>
      <c r="D658" t="str">
        <f>INDEX([1]Calculation!$I:$I,ROW())&amp;"  "&amp;INDEX([1]Calculation!$J:$J,ROW())</f>
        <v>1609  lv</v>
      </c>
      <c r="E658" s="2" t="str">
        <f>MONTH(INDEX([1]Calculation!$H:$H,ROW()))&amp;"/"&amp;DAY(INDEX([1]Calculation!$H:$H,ROW()))</f>
        <v>7/11</v>
      </c>
      <c r="F658" s="12">
        <f>ROUND(INDEX([1]Calculation!AK:AK,ROW()),1)</f>
        <v>0</v>
      </c>
      <c r="G658" s="8">
        <f>ROUND(INDEX([1]Calculation!K:K,ROW()),0)</f>
        <v>17</v>
      </c>
      <c r="H658" s="8">
        <f>ROUND(INDEX([1]Calculation!L:L,ROW()),0)</f>
        <v>0</v>
      </c>
      <c r="I658" s="8">
        <f>ROUND(INDEX([1]Calculation!M:M,ROW()),0)</f>
        <v>1</v>
      </c>
      <c r="J658" s="8">
        <f>ROUND(INDEX([1]Calculation!N:N,ROW()),0)</f>
        <v>8</v>
      </c>
      <c r="K658" s="8">
        <f>ROUND(INDEX([1]Calculation!O:O,ROW()),0)</f>
        <v>1</v>
      </c>
      <c r="L658" s="8">
        <f>ROUND(INDEX([1]Calculation!P:P,ROW()),0)</f>
        <v>20</v>
      </c>
      <c r="M658" s="8">
        <f>ROUND(INDEX([1]Calculation!Q:Q,ROW()),0)</f>
        <v>0</v>
      </c>
      <c r="N658" s="8">
        <f>ROUND(INDEX([1]Calculation!R:R,ROW()),0)</f>
        <v>22</v>
      </c>
      <c r="O658" s="8">
        <f>ROUND(INDEX([1]Calculation!S:S,ROW()),0)</f>
        <v>2</v>
      </c>
    </row>
    <row r="659" spans="1:15">
      <c r="A659" t="str">
        <f>INDEX([1]Calculation!$E:$E,ROW())</f>
        <v>South Carolina</v>
      </c>
      <c r="B659" t="str">
        <f>INDEX([1]Calculation!$C:$C,ROW())</f>
        <v>Fox News/Beacon Research/Shaw &amp; Co. Research</v>
      </c>
      <c r="C659" t="str">
        <f>IF(INDEX([1]Calculation!$F:$F,ROW())=0,"-",INDEX([1]Calculation!$F:$F,ROW()))</f>
        <v>A-</v>
      </c>
      <c r="D659" t="str">
        <f>INDEX([1]Calculation!$I:$I,ROW())&amp;"  "&amp;INDEX([1]Calculation!$J:$J,ROW())</f>
        <v>701  lv</v>
      </c>
      <c r="E659" s="2" t="str">
        <f>MONTH(INDEX([1]Calculation!$H:$H,ROW()))&amp;"/"&amp;DAY(INDEX([1]Calculation!$H:$H,ROW()))</f>
        <v>7/10</v>
      </c>
      <c r="F659" s="12">
        <f>ROUND(INDEX([1]Calculation!AK:AK,ROW()),1)</f>
        <v>0.2</v>
      </c>
      <c r="G659" s="8">
        <f>ROUND(INDEX([1]Calculation!K:K,ROW()),0)</f>
        <v>35</v>
      </c>
      <c r="H659" s="8">
        <f>ROUND(INDEX([1]Calculation!L:L,ROW()),0)</f>
        <v>0</v>
      </c>
      <c r="I659" s="8">
        <f>ROUND(INDEX([1]Calculation!M:M,ROW()),0)</f>
        <v>3</v>
      </c>
      <c r="J659" s="8">
        <f>ROUND(INDEX([1]Calculation!N:N,ROW()),0)</f>
        <v>2</v>
      </c>
      <c r="K659" s="8">
        <f>ROUND(INDEX([1]Calculation!O:O,ROW()),0)</f>
        <v>0</v>
      </c>
      <c r="L659" s="8">
        <f>ROUND(INDEX([1]Calculation!P:P,ROW()),0)</f>
        <v>14</v>
      </c>
      <c r="M659" s="8">
        <f>ROUND(INDEX([1]Calculation!Q:Q,ROW()),0)</f>
        <v>0</v>
      </c>
      <c r="N659" s="8">
        <f>ROUND(INDEX([1]Calculation!R:R,ROW()),0)</f>
        <v>5</v>
      </c>
      <c r="O659" s="8">
        <f>ROUND(INDEX([1]Calculation!S:S,ROW()),0)</f>
        <v>1</v>
      </c>
    </row>
    <row r="660" spans="1:15">
      <c r="A660" t="str">
        <f>INDEX([1]Calculation!$E:$E,ROW())</f>
        <v>New Hampshire</v>
      </c>
      <c r="B660" t="str">
        <f>INDEX([1]Calculation!$C:$C,ROW())</f>
        <v>Change Research</v>
      </c>
      <c r="C660" t="str">
        <f>IF(INDEX([1]Calculation!$F:$F,ROW())=0,"-",INDEX([1]Calculation!$F:$F,ROW()))</f>
        <v>C</v>
      </c>
      <c r="D660" t="str">
        <f>INDEX([1]Calculation!$I:$I,ROW())&amp;"  "&amp;INDEX([1]Calculation!$J:$J,ROW())</f>
        <v>1084  lv</v>
      </c>
      <c r="E660" s="2" t="str">
        <f>MONTH(INDEX([1]Calculation!$H:$H,ROW()))&amp;"/"&amp;DAY(INDEX([1]Calculation!$H:$H,ROW()))</f>
        <v>7/9</v>
      </c>
      <c r="F660" s="12">
        <f>ROUND(INDEX([1]Calculation!AK:AK,ROW()),1)</f>
        <v>1.7</v>
      </c>
      <c r="G660" s="8">
        <f>ROUND(INDEX([1]Calculation!K:K,ROW()),0)</f>
        <v>19</v>
      </c>
      <c r="H660" s="8">
        <f>ROUND(INDEX([1]Calculation!L:L,ROW()),0)</f>
        <v>0</v>
      </c>
      <c r="I660" s="8">
        <f>ROUND(INDEX([1]Calculation!M:M,ROW()),0)</f>
        <v>1</v>
      </c>
      <c r="J660" s="8">
        <f>ROUND(INDEX([1]Calculation!N:N,ROW()),0)</f>
        <v>13</v>
      </c>
      <c r="K660" s="8">
        <f>ROUND(INDEX([1]Calculation!O:O,ROW()),0)</f>
        <v>1</v>
      </c>
      <c r="L660" s="8">
        <f>ROUND(INDEX([1]Calculation!P:P,ROW()),0)</f>
        <v>20</v>
      </c>
      <c r="M660" s="8">
        <f>ROUND(INDEX([1]Calculation!Q:Q,ROW()),0)</f>
        <v>0</v>
      </c>
      <c r="N660" s="8">
        <f>ROUND(INDEX([1]Calculation!R:R,ROW()),0)</f>
        <v>22</v>
      </c>
      <c r="O660" s="8">
        <f>ROUND(INDEX([1]Calculation!S:S,ROW()),0)</f>
        <v>1</v>
      </c>
    </row>
    <row r="661" spans="1:15">
      <c r="A661" t="str">
        <f>INDEX([1]Calculation!$E:$E,ROW())</f>
        <v>US</v>
      </c>
      <c r="B661" t="str">
        <f>INDEX([1]Calculation!$C:$C,ROW())</f>
        <v>NBC News/Wall Street Journal</v>
      </c>
      <c r="C661" t="str">
        <f>IF(INDEX([1]Calculation!$F:$F,ROW())=0,"-",INDEX([1]Calculation!$F:$F,ROW()))</f>
        <v>A/B</v>
      </c>
      <c r="D661" t="str">
        <f>INDEX([1]Calculation!$I:$I,ROW())&amp;"  "&amp;INDEX([1]Calculation!$J:$J,ROW())</f>
        <v>400  lv</v>
      </c>
      <c r="E661" s="2" t="str">
        <f>MONTH(INDEX([1]Calculation!$H:$H,ROW()))&amp;"/"&amp;DAY(INDEX([1]Calculation!$H:$H,ROW()))</f>
        <v>7/9</v>
      </c>
      <c r="F661" s="12">
        <f>ROUND(INDEX([1]Calculation!AK:AK,ROW()),1)</f>
        <v>0</v>
      </c>
      <c r="G661" s="8">
        <f>ROUND(INDEX([1]Calculation!K:K,ROW()),0)</f>
        <v>26</v>
      </c>
      <c r="H661" s="8">
        <f>ROUND(INDEX([1]Calculation!L:L,ROW()),0)</f>
        <v>0</v>
      </c>
      <c r="I661" s="8">
        <f>ROUND(INDEX([1]Calculation!M:M,ROW()),0)</f>
        <v>1</v>
      </c>
      <c r="J661" s="8">
        <f>ROUND(INDEX([1]Calculation!N:N,ROW()),0)</f>
        <v>7</v>
      </c>
      <c r="K661" s="8">
        <f>ROUND(INDEX([1]Calculation!O:O,ROW()),0)</f>
        <v>1</v>
      </c>
      <c r="L661" s="8">
        <f>ROUND(INDEX([1]Calculation!P:P,ROW()),0)</f>
        <v>13</v>
      </c>
      <c r="M661" s="8">
        <f>ROUND(INDEX([1]Calculation!Q:Q,ROW()),0)</f>
        <v>0</v>
      </c>
      <c r="N661" s="8">
        <f>ROUND(INDEX([1]Calculation!R:R,ROW()),0)</f>
        <v>19</v>
      </c>
      <c r="O661" s="8">
        <f>ROUND(INDEX([1]Calculation!S:S,ROW()),0)</f>
        <v>2</v>
      </c>
    </row>
    <row r="662" spans="1:15">
      <c r="A662" t="str">
        <f>INDEX([1]Calculation!$E:$E,ROW())</f>
        <v>US</v>
      </c>
      <c r="B662" t="str">
        <f>INDEX([1]Calculation!$C:$C,ROW())</f>
        <v>YouGov</v>
      </c>
      <c r="C662" t="str">
        <f>IF(INDEX([1]Calculation!$F:$F,ROW())=0,"-",INDEX([1]Calculation!$F:$F,ROW()))</f>
        <v>B-</v>
      </c>
      <c r="D662" t="str">
        <f>INDEX([1]Calculation!$I:$I,ROW())&amp;"  "&amp;INDEX([1]Calculation!$J:$J,ROW())</f>
        <v>592  lv</v>
      </c>
      <c r="E662" s="2" t="str">
        <f>MONTH(INDEX([1]Calculation!$H:$H,ROW()))&amp;"/"&amp;DAY(INDEX([1]Calculation!$H:$H,ROW()))</f>
        <v>7/9</v>
      </c>
      <c r="F662" s="12">
        <f>ROUND(INDEX([1]Calculation!AK:AK,ROW()),1)</f>
        <v>0</v>
      </c>
      <c r="G662" s="8">
        <f>ROUND(INDEX([1]Calculation!K:K,ROW()),0)</f>
        <v>22</v>
      </c>
      <c r="H662" s="8">
        <f>ROUND(INDEX([1]Calculation!L:L,ROW()),0)</f>
        <v>0</v>
      </c>
      <c r="I662" s="8">
        <f>ROUND(INDEX([1]Calculation!M:M,ROW()),0)</f>
        <v>1</v>
      </c>
      <c r="J662" s="8">
        <f>ROUND(INDEX([1]Calculation!N:N,ROW()),0)</f>
        <v>5</v>
      </c>
      <c r="K662" s="8">
        <f>ROUND(INDEX([1]Calculation!O:O,ROW()),0)</f>
        <v>1</v>
      </c>
      <c r="L662" s="8">
        <f>ROUND(INDEX([1]Calculation!P:P,ROW()),0)</f>
        <v>11</v>
      </c>
      <c r="M662" s="8">
        <f>ROUND(INDEX([1]Calculation!Q:Q,ROW()),0)</f>
        <v>0</v>
      </c>
      <c r="N662" s="8">
        <f>ROUND(INDEX([1]Calculation!R:R,ROW()),0)</f>
        <v>17</v>
      </c>
      <c r="O662" s="8">
        <f>ROUND(INDEX([1]Calculation!S:S,ROW()),0)</f>
        <v>1</v>
      </c>
    </row>
    <row r="663" spans="1:15">
      <c r="A663" t="str">
        <f>INDEX([1]Calculation!$E:$E,ROW())</f>
        <v>Wisconsin</v>
      </c>
      <c r="B663" t="str">
        <f>INDEX([1]Calculation!$C:$C,ROW())</f>
        <v>Change Research</v>
      </c>
      <c r="C663" t="str">
        <f>IF(INDEX([1]Calculation!$F:$F,ROW())=0,"-",INDEX([1]Calculation!$F:$F,ROW()))</f>
        <v>C</v>
      </c>
      <c r="D663" t="str">
        <f>INDEX([1]Calculation!$I:$I,ROW())&amp;"  "&amp;INDEX([1]Calculation!$J:$J,ROW())</f>
        <v>1261  lv</v>
      </c>
      <c r="E663" s="2" t="str">
        <f>MONTH(INDEX([1]Calculation!$H:$H,ROW()))&amp;"/"&amp;DAY(INDEX([1]Calculation!$H:$H,ROW()))</f>
        <v>7/4</v>
      </c>
      <c r="F663" s="12">
        <f>ROUND(INDEX([1]Calculation!AK:AK,ROW()),1)</f>
        <v>0.1</v>
      </c>
      <c r="G663" s="8">
        <f>ROUND(INDEX([1]Calculation!K:K,ROW()),0)</f>
        <v>18</v>
      </c>
      <c r="H663" s="8">
        <f>ROUND(INDEX([1]Calculation!L:L,ROW()),0)</f>
        <v>0</v>
      </c>
      <c r="I663" s="8">
        <f>ROUND(INDEX([1]Calculation!M:M,ROW()),0)</f>
        <v>3</v>
      </c>
      <c r="J663" s="8">
        <f>ROUND(INDEX([1]Calculation!N:N,ROW()),0)</f>
        <v>15</v>
      </c>
      <c r="K663" s="8">
        <f>ROUND(INDEX([1]Calculation!O:O,ROW()),0)</f>
        <v>1</v>
      </c>
      <c r="L663" s="8">
        <f>ROUND(INDEX([1]Calculation!P:P,ROW()),0)</f>
        <v>19</v>
      </c>
      <c r="M663" s="8">
        <f>ROUND(INDEX([1]Calculation!Q:Q,ROW()),0)</f>
        <v>0</v>
      </c>
      <c r="N663" s="8">
        <f>ROUND(INDEX([1]Calculation!R:R,ROW()),0)</f>
        <v>19</v>
      </c>
      <c r="O663" s="8">
        <f>ROUND(INDEX([1]Calculation!S:S,ROW()),0)</f>
        <v>1</v>
      </c>
    </row>
    <row r="664" spans="1:15">
      <c r="A664" t="str">
        <f>INDEX([1]Calculation!$E:$E,ROW())</f>
        <v>US</v>
      </c>
      <c r="B664" t="str">
        <f>INDEX([1]Calculation!$C:$C,ROW())</f>
        <v>Emerson College</v>
      </c>
      <c r="C664" t="str">
        <f>IF(INDEX([1]Calculation!$F:$F,ROW())=0,"-",INDEX([1]Calculation!$F:$F,ROW()))</f>
        <v>A-</v>
      </c>
      <c r="D664" t="str">
        <f>INDEX([1]Calculation!$I:$I,ROW())&amp;"  "&amp;INDEX([1]Calculation!$J:$J,ROW())</f>
        <v>481  lv</v>
      </c>
      <c r="E664" s="2" t="str">
        <f>MONTH(INDEX([1]Calculation!$H:$H,ROW()))&amp;"/"&amp;DAY(INDEX([1]Calculation!$H:$H,ROW()))</f>
        <v>7/8</v>
      </c>
      <c r="F664" s="12">
        <f>ROUND(INDEX([1]Calculation!AK:AK,ROW()),1)</f>
        <v>0</v>
      </c>
      <c r="G664" s="8">
        <f>ROUND(INDEX([1]Calculation!K:K,ROW()),0)</f>
        <v>30</v>
      </c>
      <c r="H664" s="8">
        <f>ROUND(INDEX([1]Calculation!L:L,ROW()),0)</f>
        <v>0</v>
      </c>
      <c r="I664" s="8">
        <f>ROUND(INDEX([1]Calculation!M:M,ROW()),0)</f>
        <v>2</v>
      </c>
      <c r="J664" s="8">
        <f>ROUND(INDEX([1]Calculation!N:N,ROW()),0)</f>
        <v>5</v>
      </c>
      <c r="K664" s="8">
        <f>ROUND(INDEX([1]Calculation!O:O,ROW()),0)</f>
        <v>1</v>
      </c>
      <c r="L664" s="8">
        <f>ROUND(INDEX([1]Calculation!P:P,ROW()),0)</f>
        <v>15</v>
      </c>
      <c r="M664" s="8">
        <f>ROUND(INDEX([1]Calculation!Q:Q,ROW()),0)</f>
        <v>0</v>
      </c>
      <c r="N664" s="8">
        <f>ROUND(INDEX([1]Calculation!R:R,ROW()),0)</f>
        <v>15</v>
      </c>
      <c r="O664" s="8">
        <f>ROUND(INDEX([1]Calculation!S:S,ROW()),0)</f>
        <v>3</v>
      </c>
    </row>
    <row r="665" spans="1:15">
      <c r="A665" t="str">
        <f>INDEX([1]Calculation!$E:$E,ROW())</f>
        <v>US</v>
      </c>
      <c r="B665" t="str">
        <f>INDEX([1]Calculation!$C:$C,ROW())</f>
        <v>Morning Consult</v>
      </c>
      <c r="C665" t="str">
        <f>IF(INDEX([1]Calculation!$F:$F,ROW())=0,"-",INDEX([1]Calculation!$F:$F,ROW()))</f>
        <v>B/C</v>
      </c>
      <c r="D665" t="str">
        <f>INDEX([1]Calculation!$I:$I,ROW())&amp;"  "&amp;INDEX([1]Calculation!$J:$J,ROW())</f>
        <v>16599  lv</v>
      </c>
      <c r="E665" s="2" t="str">
        <f>MONTH(INDEX([1]Calculation!$H:$H,ROW()))&amp;"/"&amp;DAY(INDEX([1]Calculation!$H:$H,ROW()))</f>
        <v>7/7</v>
      </c>
      <c r="F665" s="12">
        <f>ROUND(INDEX([1]Calculation!AK:AK,ROW()),1)</f>
        <v>0</v>
      </c>
      <c r="G665" s="8">
        <f>ROUND(INDEX([1]Calculation!K:K,ROW()),0)</f>
        <v>31</v>
      </c>
      <c r="H665" s="8">
        <f>ROUND(INDEX([1]Calculation!L:L,ROW()),0)</f>
        <v>0</v>
      </c>
      <c r="I665" s="8">
        <f>ROUND(INDEX([1]Calculation!M:M,ROW()),0)</f>
        <v>2</v>
      </c>
      <c r="J665" s="8">
        <f>ROUND(INDEX([1]Calculation!N:N,ROW()),0)</f>
        <v>6</v>
      </c>
      <c r="K665" s="8">
        <f>ROUND(INDEX([1]Calculation!O:O,ROW()),0)</f>
        <v>1</v>
      </c>
      <c r="L665" s="8">
        <f>ROUND(INDEX([1]Calculation!P:P,ROW()),0)</f>
        <v>19</v>
      </c>
      <c r="M665" s="8">
        <f>ROUND(INDEX([1]Calculation!Q:Q,ROW()),0)</f>
        <v>0</v>
      </c>
      <c r="N665" s="8">
        <f>ROUND(INDEX([1]Calculation!R:R,ROW()),0)</f>
        <v>13</v>
      </c>
      <c r="O665" s="8">
        <f>ROUND(INDEX([1]Calculation!S:S,ROW()),0)</f>
        <v>1</v>
      </c>
    </row>
    <row r="666" spans="1:15">
      <c r="A666" t="str">
        <f>INDEX([1]Calculation!$E:$E,ROW())</f>
        <v>South Carolina</v>
      </c>
      <c r="B666" t="str">
        <f>INDEX([1]Calculation!$C:$C,ROW())</f>
        <v>Change Research</v>
      </c>
      <c r="C666" t="str">
        <f>IF(INDEX([1]Calculation!$F:$F,ROW())=0,"-",INDEX([1]Calculation!$F:$F,ROW()))</f>
        <v>C</v>
      </c>
      <c r="D666" t="str">
        <f>INDEX([1]Calculation!$I:$I,ROW())&amp;"  "&amp;INDEX([1]Calculation!$J:$J,ROW())</f>
        <v>421  lv</v>
      </c>
      <c r="E666" s="2" t="str">
        <f>MONTH(INDEX([1]Calculation!$H:$H,ROW()))&amp;"/"&amp;DAY(INDEX([1]Calculation!$H:$H,ROW()))</f>
        <v>7/4</v>
      </c>
      <c r="F666" s="12">
        <f>ROUND(INDEX([1]Calculation!AK:AK,ROW()),1)</f>
        <v>0</v>
      </c>
      <c r="G666" s="8">
        <f>ROUND(INDEX([1]Calculation!K:K,ROW()),0)</f>
        <v>27</v>
      </c>
      <c r="H666" s="8">
        <f>ROUND(INDEX([1]Calculation!L:L,ROW()),0)</f>
        <v>0</v>
      </c>
      <c r="I666" s="8">
        <f>ROUND(INDEX([1]Calculation!M:M,ROW()),0)</f>
        <v>6</v>
      </c>
      <c r="J666" s="8">
        <f>ROUND(INDEX([1]Calculation!N:N,ROW()),0)</f>
        <v>6</v>
      </c>
      <c r="K666" s="8">
        <f>ROUND(INDEX([1]Calculation!O:O,ROW()),0)</f>
        <v>0</v>
      </c>
      <c r="L666" s="8">
        <f>ROUND(INDEX([1]Calculation!P:P,ROW()),0)</f>
        <v>16</v>
      </c>
      <c r="M666" s="8">
        <f>ROUND(INDEX([1]Calculation!Q:Q,ROW()),0)</f>
        <v>0</v>
      </c>
      <c r="N666" s="8">
        <f>ROUND(INDEX([1]Calculation!R:R,ROW()),0)</f>
        <v>15</v>
      </c>
      <c r="O666" s="8">
        <f>ROUND(INDEX([1]Calculation!S:S,ROW()),0)</f>
        <v>1</v>
      </c>
    </row>
    <row r="667" spans="1:15">
      <c r="A667" t="str">
        <f>INDEX([1]Calculation!$E:$E,ROW())</f>
        <v>New Hampshire</v>
      </c>
      <c r="B667" t="str">
        <f>INDEX([1]Calculation!$C:$C,ROW())</f>
        <v>Change Research</v>
      </c>
      <c r="C667" t="str">
        <f>IF(INDEX([1]Calculation!$F:$F,ROW())=0,"-",INDEX([1]Calculation!$F:$F,ROW()))</f>
        <v>C</v>
      </c>
      <c r="D667" t="str">
        <f>INDEX([1]Calculation!$I:$I,ROW())&amp;"  "&amp;INDEX([1]Calculation!$J:$J,ROW())</f>
        <v>420  lv</v>
      </c>
      <c r="E667" s="2" t="str">
        <f>MONTH(INDEX([1]Calculation!$H:$H,ROW()))&amp;"/"&amp;DAY(INDEX([1]Calculation!$H:$H,ROW()))</f>
        <v>7/4</v>
      </c>
      <c r="F667" s="12">
        <f>ROUND(INDEX([1]Calculation!AK:AK,ROW()),1)</f>
        <v>0.1</v>
      </c>
      <c r="G667" s="8">
        <f>ROUND(INDEX([1]Calculation!K:K,ROW()),0)</f>
        <v>13</v>
      </c>
      <c r="H667" s="8">
        <f>ROUND(INDEX([1]Calculation!L:L,ROW()),0)</f>
        <v>0</v>
      </c>
      <c r="I667" s="8">
        <f>ROUND(INDEX([1]Calculation!M:M,ROW()),0)</f>
        <v>2</v>
      </c>
      <c r="J667" s="8">
        <f>ROUND(INDEX([1]Calculation!N:N,ROW()),0)</f>
        <v>14</v>
      </c>
      <c r="K667" s="8">
        <f>ROUND(INDEX([1]Calculation!O:O,ROW()),0)</f>
        <v>1</v>
      </c>
      <c r="L667" s="8">
        <f>ROUND(INDEX([1]Calculation!P:P,ROW()),0)</f>
        <v>26</v>
      </c>
      <c r="M667" s="8">
        <f>ROUND(INDEX([1]Calculation!Q:Q,ROW()),0)</f>
        <v>0</v>
      </c>
      <c r="N667" s="8">
        <f>ROUND(INDEX([1]Calculation!R:R,ROW()),0)</f>
        <v>24</v>
      </c>
      <c r="O667" s="8">
        <f>ROUND(INDEX([1]Calculation!S:S,ROW()),0)</f>
        <v>2</v>
      </c>
    </row>
    <row r="668" spans="1:15">
      <c r="A668" t="str">
        <f>INDEX([1]Calculation!$E:$E,ROW())</f>
        <v>Iowa</v>
      </c>
      <c r="B668" t="str">
        <f>INDEX([1]Calculation!$C:$C,ROW())</f>
        <v>Change Research</v>
      </c>
      <c r="C668" t="str">
        <f>IF(INDEX([1]Calculation!$F:$F,ROW())=0,"-",INDEX([1]Calculation!$F:$F,ROW()))</f>
        <v>C</v>
      </c>
      <c r="D668" t="str">
        <f>INDEX([1]Calculation!$I:$I,ROW())&amp;"  "&amp;INDEX([1]Calculation!$J:$J,ROW())</f>
        <v>420  lv</v>
      </c>
      <c r="E668" s="2" t="str">
        <f>MONTH(INDEX([1]Calculation!$H:$H,ROW()))&amp;"/"&amp;DAY(INDEX([1]Calculation!$H:$H,ROW()))</f>
        <v>7/4</v>
      </c>
      <c r="F668" s="12">
        <f>ROUND(INDEX([1]Calculation!AK:AK,ROW()),1)</f>
        <v>0</v>
      </c>
      <c r="G668" s="8">
        <f>ROUND(INDEX([1]Calculation!K:K,ROW()),0)</f>
        <v>16</v>
      </c>
      <c r="H668" s="8">
        <f>ROUND(INDEX([1]Calculation!L:L,ROW()),0)</f>
        <v>0</v>
      </c>
      <c r="I668" s="8">
        <f>ROUND(INDEX([1]Calculation!M:M,ROW()),0)</f>
        <v>1</v>
      </c>
      <c r="J668" s="8">
        <f>ROUND(INDEX([1]Calculation!N:N,ROW()),0)</f>
        <v>25</v>
      </c>
      <c r="K668" s="8">
        <f>ROUND(INDEX([1]Calculation!O:O,ROW()),0)</f>
        <v>1</v>
      </c>
      <c r="L668" s="8">
        <f>ROUND(INDEX([1]Calculation!P:P,ROW()),0)</f>
        <v>16</v>
      </c>
      <c r="M668" s="8">
        <f>ROUND(INDEX([1]Calculation!Q:Q,ROW()),0)</f>
        <v>0</v>
      </c>
      <c r="N668" s="8">
        <f>ROUND(INDEX([1]Calculation!R:R,ROW()),0)</f>
        <v>18</v>
      </c>
      <c r="O668" s="8">
        <f>ROUND(INDEX([1]Calculation!S:S,ROW()),0)</f>
        <v>1</v>
      </c>
    </row>
    <row r="669" spans="1:15">
      <c r="A669" t="str">
        <f>INDEX([1]Calculation!$E:$E,ROW())</f>
        <v>US</v>
      </c>
      <c r="B669" t="str">
        <f>INDEX([1]Calculation!$C:$C,ROW())</f>
        <v>Ipsos</v>
      </c>
      <c r="C669" t="str">
        <f>IF(INDEX([1]Calculation!$F:$F,ROW())=0,"-",INDEX([1]Calculation!$F:$F,ROW()))</f>
        <v>B-</v>
      </c>
      <c r="D669" t="str">
        <f>INDEX([1]Calculation!$I:$I,ROW())&amp;"  "&amp;INDEX([1]Calculation!$J:$J,ROW())</f>
        <v>1173  rv</v>
      </c>
      <c r="E669" s="2" t="str">
        <f>MONTH(INDEX([1]Calculation!$H:$H,ROW()))&amp;"/"&amp;DAY(INDEX([1]Calculation!$H:$H,ROW()))</f>
        <v>7/2</v>
      </c>
      <c r="F669" s="12">
        <f>ROUND(INDEX([1]Calculation!AK:AK,ROW()),1)</f>
        <v>0</v>
      </c>
      <c r="G669" s="8">
        <f>ROUND(INDEX([1]Calculation!K:K,ROW()),0)</f>
        <v>24</v>
      </c>
      <c r="H669" s="8">
        <f>ROUND(INDEX([1]Calculation!L:L,ROW()),0)</f>
        <v>0</v>
      </c>
      <c r="I669" s="8">
        <f>ROUND(INDEX([1]Calculation!M:M,ROW()),0)</f>
        <v>1</v>
      </c>
      <c r="J669" s="8">
        <f>ROUND(INDEX([1]Calculation!N:N,ROW()),0)</f>
        <v>4</v>
      </c>
      <c r="K669" s="8">
        <f>ROUND(INDEX([1]Calculation!O:O,ROW()),0)</f>
        <v>1</v>
      </c>
      <c r="L669" s="8">
        <f>ROUND(INDEX([1]Calculation!P:P,ROW()),0)</f>
        <v>17</v>
      </c>
      <c r="M669" s="8">
        <f>ROUND(INDEX([1]Calculation!Q:Q,ROW()),0)</f>
        <v>0</v>
      </c>
      <c r="N669" s="8">
        <f>ROUND(INDEX([1]Calculation!R:R,ROW()),0)</f>
        <v>11</v>
      </c>
      <c r="O669" s="8">
        <f>ROUND(INDEX([1]Calculation!S:S,ROW()),0)</f>
        <v>3</v>
      </c>
    </row>
    <row r="670" spans="1:15">
      <c r="A670" t="str">
        <f>INDEX([1]Calculation!$E:$E,ROW())</f>
        <v>US</v>
      </c>
      <c r="B670" t="str">
        <f>INDEX([1]Calculation!$C:$C,ROW())</f>
        <v>YouGov</v>
      </c>
      <c r="C670" t="str">
        <f>IF(INDEX([1]Calculation!$F:$F,ROW())=0,"-",INDEX([1]Calculation!$F:$F,ROW()))</f>
        <v>B-</v>
      </c>
      <c r="D670" t="str">
        <f>INDEX([1]Calculation!$I:$I,ROW())&amp;"  "&amp;INDEX([1]Calculation!$J:$J,ROW())</f>
        <v>631  lv</v>
      </c>
      <c r="E670" s="2" t="str">
        <f>MONTH(INDEX([1]Calculation!$H:$H,ROW()))&amp;"/"&amp;DAY(INDEX([1]Calculation!$H:$H,ROW()))</f>
        <v>7/2</v>
      </c>
      <c r="F670" s="12">
        <f>ROUND(INDEX([1]Calculation!AK:AK,ROW()),1)</f>
        <v>0</v>
      </c>
      <c r="G670" s="8">
        <f>ROUND(INDEX([1]Calculation!K:K,ROW()),0)</f>
        <v>21</v>
      </c>
      <c r="H670" s="8">
        <f>ROUND(INDEX([1]Calculation!L:L,ROW()),0)</f>
        <v>0</v>
      </c>
      <c r="I670" s="8">
        <f>ROUND(INDEX([1]Calculation!M:M,ROW()),0)</f>
        <v>2</v>
      </c>
      <c r="J670" s="8">
        <f>ROUND(INDEX([1]Calculation!N:N,ROW()),0)</f>
        <v>9</v>
      </c>
      <c r="K670" s="8">
        <f>ROUND(INDEX([1]Calculation!O:O,ROW()),0)</f>
        <v>1</v>
      </c>
      <c r="L670" s="8">
        <f>ROUND(INDEX([1]Calculation!P:P,ROW()),0)</f>
        <v>10</v>
      </c>
      <c r="M670" s="8">
        <f>ROUND(INDEX([1]Calculation!Q:Q,ROW()),0)</f>
        <v>0</v>
      </c>
      <c r="N670" s="8">
        <f>ROUND(INDEX([1]Calculation!R:R,ROW()),0)</f>
        <v>18</v>
      </c>
      <c r="O670" s="8">
        <f>ROUND(INDEX([1]Calculation!S:S,ROW()),0)</f>
        <v>0</v>
      </c>
    </row>
    <row r="671" spans="1:15">
      <c r="A671" t="str">
        <f>INDEX([1]Calculation!$E:$E,ROW())</f>
        <v>US</v>
      </c>
      <c r="B671" t="str">
        <f>INDEX([1]Calculation!$C:$C,ROW())</f>
        <v>Ipsos</v>
      </c>
      <c r="C671" t="str">
        <f>IF(INDEX([1]Calculation!$F:$F,ROW())=0,"-",INDEX([1]Calculation!$F:$F,ROW()))</f>
        <v>B-</v>
      </c>
      <c r="D671" t="str">
        <f>INDEX([1]Calculation!$I:$I,ROW())&amp;"  "&amp;INDEX([1]Calculation!$J:$J,ROW())</f>
        <v>1367  a</v>
      </c>
      <c r="E671" s="2" t="str">
        <f>MONTH(INDEX([1]Calculation!$H:$H,ROW()))&amp;"/"&amp;DAY(INDEX([1]Calculation!$H:$H,ROW()))</f>
        <v>7/2</v>
      </c>
      <c r="F671" s="12">
        <f>ROUND(INDEX([1]Calculation!AK:AK,ROW()),1)</f>
        <v>0</v>
      </c>
      <c r="G671" s="8">
        <f>ROUND(INDEX([1]Calculation!K:K,ROW()),0)</f>
        <v>22</v>
      </c>
      <c r="H671" s="8">
        <f>ROUND(INDEX([1]Calculation!L:L,ROW()),0)</f>
        <v>0</v>
      </c>
      <c r="I671" s="8">
        <f>ROUND(INDEX([1]Calculation!M:M,ROW()),0)</f>
        <v>1</v>
      </c>
      <c r="J671" s="8">
        <f>ROUND(INDEX([1]Calculation!N:N,ROW()),0)</f>
        <v>3</v>
      </c>
      <c r="K671" s="8">
        <f>ROUND(INDEX([1]Calculation!O:O,ROW()),0)</f>
        <v>0</v>
      </c>
      <c r="L671" s="8">
        <f>ROUND(INDEX([1]Calculation!P:P,ROW()),0)</f>
        <v>16</v>
      </c>
      <c r="M671" s="8">
        <f>ROUND(INDEX([1]Calculation!Q:Q,ROW()),0)</f>
        <v>0</v>
      </c>
      <c r="N671" s="8">
        <f>ROUND(INDEX([1]Calculation!R:R,ROW()),0)</f>
        <v>9</v>
      </c>
      <c r="O671" s="8">
        <f>ROUND(INDEX([1]Calculation!S:S,ROW()),0)</f>
        <v>2</v>
      </c>
    </row>
    <row r="672" spans="1:15">
      <c r="A672" t="str">
        <f>INDEX([1]Calculation!$E:$E,ROW())</f>
        <v>US</v>
      </c>
      <c r="B672" t="str">
        <f>INDEX([1]Calculation!$C:$C,ROW())</f>
        <v>YouGov Blue/Data for Progress</v>
      </c>
      <c r="C672" t="str">
        <f>IF(INDEX([1]Calculation!$F:$F,ROW())=0,"-",INDEX([1]Calculation!$F:$F,ROW()))</f>
        <v>-</v>
      </c>
      <c r="D672" t="str">
        <f>INDEX([1]Calculation!$I:$I,ROW())&amp;"  "&amp;INDEX([1]Calculation!$J:$J,ROW())</f>
        <v>1522  lv</v>
      </c>
      <c r="E672" s="2" t="str">
        <f>MONTH(INDEX([1]Calculation!$H:$H,ROW()))&amp;"/"&amp;DAY(INDEX([1]Calculation!$H:$H,ROW()))</f>
        <v>7/2</v>
      </c>
      <c r="F672" s="12">
        <f>ROUND(INDEX([1]Calculation!AK:AK,ROW()),1)</f>
        <v>0</v>
      </c>
      <c r="G672" s="8">
        <f>ROUND(INDEX([1]Calculation!K:K,ROW()),0)</f>
        <v>23</v>
      </c>
      <c r="H672" s="8">
        <f>ROUND(INDEX([1]Calculation!L:L,ROW()),0)</f>
        <v>0</v>
      </c>
      <c r="I672" s="8">
        <f>ROUND(INDEX([1]Calculation!M:M,ROW()),0)</f>
        <v>2</v>
      </c>
      <c r="J672" s="8">
        <f>ROUND(INDEX([1]Calculation!N:N,ROW()),0)</f>
        <v>7</v>
      </c>
      <c r="K672" s="8">
        <f>ROUND(INDEX([1]Calculation!O:O,ROW()),0)</f>
        <v>1</v>
      </c>
      <c r="L672" s="8">
        <f>ROUND(INDEX([1]Calculation!P:P,ROW()),0)</f>
        <v>15</v>
      </c>
      <c r="M672" s="8">
        <f>ROUND(INDEX([1]Calculation!Q:Q,ROW()),0)</f>
        <v>0</v>
      </c>
      <c r="N672" s="8">
        <f>ROUND(INDEX([1]Calculation!R:R,ROW()),0)</f>
        <v>22</v>
      </c>
      <c r="O672" s="8">
        <f>ROUND(INDEX([1]Calculation!S:S,ROW()),0)</f>
        <v>2</v>
      </c>
    </row>
    <row r="673" spans="1:15">
      <c r="A673" t="str">
        <f>INDEX([1]Calculation!$E:$E,ROW())</f>
        <v>US</v>
      </c>
      <c r="B673" t="str">
        <f>INDEX([1]Calculation!$C:$C,ROW())</f>
        <v>Change Research</v>
      </c>
      <c r="C673" t="str">
        <f>IF(INDEX([1]Calculation!$F:$F,ROW())=0,"-",INDEX([1]Calculation!$F:$F,ROW()))</f>
        <v>C</v>
      </c>
      <c r="D673" t="str">
        <f>INDEX([1]Calculation!$I:$I,ROW())&amp;"  "&amp;INDEX([1]Calculation!$J:$J,ROW())</f>
        <v>1185  lv</v>
      </c>
      <c r="E673" s="2" t="str">
        <f>MONTH(INDEX([1]Calculation!$H:$H,ROW()))&amp;"/"&amp;DAY(INDEX([1]Calculation!$H:$H,ROW()))</f>
        <v>7/1</v>
      </c>
      <c r="F673" s="12">
        <f>ROUND(INDEX([1]Calculation!AK:AK,ROW()),1)</f>
        <v>0</v>
      </c>
      <c r="G673" s="8">
        <f>ROUND(INDEX([1]Calculation!K:K,ROW()),0)</f>
        <v>18</v>
      </c>
      <c r="H673" s="8">
        <f>ROUND(INDEX([1]Calculation!L:L,ROW()),0)</f>
        <v>0</v>
      </c>
      <c r="I673" s="8">
        <f>ROUND(INDEX([1]Calculation!M:M,ROW()),0)</f>
        <v>0</v>
      </c>
      <c r="J673" s="8">
        <f>ROUND(INDEX([1]Calculation!N:N,ROW()),0)</f>
        <v>10</v>
      </c>
      <c r="K673" s="8">
        <f>ROUND(INDEX([1]Calculation!O:O,ROW()),0)</f>
        <v>1</v>
      </c>
      <c r="L673" s="8">
        <f>ROUND(INDEX([1]Calculation!P:P,ROW()),0)</f>
        <v>17</v>
      </c>
      <c r="M673" s="8">
        <f>ROUND(INDEX([1]Calculation!Q:Q,ROW()),0)</f>
        <v>0</v>
      </c>
      <c r="N673" s="8">
        <f>ROUND(INDEX([1]Calculation!R:R,ROW()),0)</f>
        <v>22</v>
      </c>
      <c r="O673" s="8">
        <f>ROUND(INDEX([1]Calculation!S:S,ROW()),0)</f>
        <v>2</v>
      </c>
    </row>
    <row r="674" spans="1:15">
      <c r="A674" t="str">
        <f>INDEX([1]Calculation!$E:$E,ROW())</f>
        <v>Iowa</v>
      </c>
      <c r="B674" t="str">
        <f>INDEX([1]Calculation!$C:$C,ROW())</f>
        <v>David Binder Research</v>
      </c>
      <c r="C674" t="str">
        <f>IF(INDEX([1]Calculation!$F:$F,ROW())=0,"-",INDEX([1]Calculation!$F:$F,ROW()))</f>
        <v>-</v>
      </c>
      <c r="D674" t="str">
        <f>INDEX([1]Calculation!$I:$I,ROW())&amp;"  "&amp;INDEX([1]Calculation!$J:$J,ROW())</f>
        <v>600  lv</v>
      </c>
      <c r="E674" s="2" t="str">
        <f>MONTH(INDEX([1]Calculation!$H:$H,ROW()))&amp;"/"&amp;DAY(INDEX([1]Calculation!$H:$H,ROW()))</f>
        <v>7/1</v>
      </c>
      <c r="F674" s="12">
        <f>ROUND(INDEX([1]Calculation!AK:AK,ROW()),1)</f>
        <v>0</v>
      </c>
      <c r="G674" s="8">
        <f>ROUND(INDEX([1]Calculation!K:K,ROW()),0)</f>
        <v>17</v>
      </c>
      <c r="H674" s="8">
        <f>ROUND(INDEX([1]Calculation!L:L,ROW()),0)</f>
        <v>0</v>
      </c>
      <c r="I674" s="8">
        <f>ROUND(INDEX([1]Calculation!M:M,ROW()),0)</f>
        <v>2</v>
      </c>
      <c r="J674" s="8">
        <f>ROUND(INDEX([1]Calculation!N:N,ROW()),0)</f>
        <v>10</v>
      </c>
      <c r="K674" s="8">
        <f>ROUND(INDEX([1]Calculation!O:O,ROW()),0)</f>
        <v>4</v>
      </c>
      <c r="L674" s="8">
        <f>ROUND(INDEX([1]Calculation!P:P,ROW()),0)</f>
        <v>12</v>
      </c>
      <c r="M674" s="8">
        <f>ROUND(INDEX([1]Calculation!Q:Q,ROW()),0)</f>
        <v>0</v>
      </c>
      <c r="N674" s="8">
        <f>ROUND(INDEX([1]Calculation!R:R,ROW()),0)</f>
        <v>20</v>
      </c>
      <c r="O674" s="8">
        <f>ROUND(INDEX([1]Calculation!S:S,ROW()),0)</f>
        <v>1</v>
      </c>
    </row>
    <row r="675" spans="1:15">
      <c r="A675" t="str">
        <f>INDEX([1]Calculation!$E:$E,ROW())</f>
        <v>US</v>
      </c>
      <c r="B675" t="str">
        <f>INDEX([1]Calculation!$C:$C,ROW())</f>
        <v>ABC News/Washington Post</v>
      </c>
      <c r="C675" t="str">
        <f>IF(INDEX([1]Calculation!$F:$F,ROW())=0,"-",INDEX([1]Calculation!$F:$F,ROW()))</f>
        <v>A+</v>
      </c>
      <c r="D675" t="str">
        <f>INDEX([1]Calculation!$I:$I,ROW())&amp;"  "&amp;INDEX([1]Calculation!$J:$J,ROW())</f>
        <v>460  a</v>
      </c>
      <c r="E675" s="2" t="str">
        <f>MONTH(INDEX([1]Calculation!$H:$H,ROW()))&amp;"/"&amp;DAY(INDEX([1]Calculation!$H:$H,ROW()))</f>
        <v>7/1</v>
      </c>
      <c r="F675" s="12">
        <f>ROUND(INDEX([1]Calculation!AK:AK,ROW()),1)</f>
        <v>0</v>
      </c>
      <c r="G675" s="8">
        <f>ROUND(INDEX([1]Calculation!K:K,ROW()),0)</f>
        <v>29</v>
      </c>
      <c r="H675" s="8">
        <f>ROUND(INDEX([1]Calculation!L:L,ROW()),0)</f>
        <v>0</v>
      </c>
      <c r="I675" s="8">
        <f>ROUND(INDEX([1]Calculation!M:M,ROW()),0)</f>
        <v>1</v>
      </c>
      <c r="J675" s="8">
        <f>ROUND(INDEX([1]Calculation!N:N,ROW()),0)</f>
        <v>4</v>
      </c>
      <c r="K675" s="8">
        <f>ROUND(INDEX([1]Calculation!O:O,ROW()),0)</f>
        <v>2</v>
      </c>
      <c r="L675" s="8">
        <f>ROUND(INDEX([1]Calculation!P:P,ROW()),0)</f>
        <v>23</v>
      </c>
      <c r="M675" s="8">
        <f>ROUND(INDEX([1]Calculation!Q:Q,ROW()),0)</f>
        <v>0</v>
      </c>
      <c r="N675" s="8">
        <f>ROUND(INDEX([1]Calculation!R:R,ROW()),0)</f>
        <v>11</v>
      </c>
      <c r="O675" s="8">
        <f>ROUND(INDEX([1]Calculation!S:S,ROW()),0)</f>
        <v>1</v>
      </c>
    </row>
    <row r="676" spans="1:15">
      <c r="A676" t="str">
        <f>INDEX([1]Calculation!$E:$E,ROW())</f>
        <v>US</v>
      </c>
      <c r="B676" t="str">
        <f>INDEX([1]Calculation!$C:$C,ROW())</f>
        <v>ABC News/Washington Post</v>
      </c>
      <c r="C676" t="str">
        <f>IF(INDEX([1]Calculation!$F:$F,ROW())=0,"-",INDEX([1]Calculation!$F:$F,ROW()))</f>
        <v>A+</v>
      </c>
      <c r="D676" t="str">
        <f>INDEX([1]Calculation!$I:$I,ROW())&amp;"  "&amp;INDEX([1]Calculation!$J:$J,ROW())</f>
        <v>397  rv</v>
      </c>
      <c r="E676" s="2" t="str">
        <f>MONTH(INDEX([1]Calculation!$H:$H,ROW()))&amp;"/"&amp;DAY(INDEX([1]Calculation!$H:$H,ROW()))</f>
        <v>7/1</v>
      </c>
      <c r="F676" s="12">
        <f>ROUND(INDEX([1]Calculation!AK:AK,ROW()),1)</f>
        <v>0</v>
      </c>
      <c r="G676" s="8">
        <f>ROUND(INDEX([1]Calculation!K:K,ROW()),0)</f>
        <v>30</v>
      </c>
      <c r="H676" s="8">
        <f>ROUND(INDEX([1]Calculation!L:L,ROW()),0)</f>
        <v>0</v>
      </c>
      <c r="I676" s="8">
        <f>ROUND(INDEX([1]Calculation!M:M,ROW()),0)</f>
        <v>1</v>
      </c>
      <c r="J676" s="8">
        <f>ROUND(INDEX([1]Calculation!N:N,ROW()),0)</f>
        <v>4</v>
      </c>
      <c r="K676" s="8">
        <f>ROUND(INDEX([1]Calculation!O:O,ROW()),0)</f>
        <v>2</v>
      </c>
      <c r="L676" s="8">
        <f>ROUND(INDEX([1]Calculation!P:P,ROW()),0)</f>
        <v>19</v>
      </c>
      <c r="M676" s="8">
        <f>ROUND(INDEX([1]Calculation!Q:Q,ROW()),0)</f>
        <v>0</v>
      </c>
      <c r="N676" s="8">
        <f>ROUND(INDEX([1]Calculation!R:R,ROW()),0)</f>
        <v>12</v>
      </c>
      <c r="O676" s="8">
        <f>ROUND(INDEX([1]Calculation!S:S,ROW()),0)</f>
        <v>0</v>
      </c>
    </row>
    <row r="677" spans="1:15">
      <c r="A677" t="str">
        <f>INDEX([1]Calculation!$E:$E,ROW())</f>
        <v>US</v>
      </c>
      <c r="B677" t="str">
        <f>INDEX([1]Calculation!$C:$C,ROW())</f>
        <v>ABC News/Washington Post</v>
      </c>
      <c r="C677" t="str">
        <f>IF(INDEX([1]Calculation!$F:$F,ROW())=0,"-",INDEX([1]Calculation!$F:$F,ROW()))</f>
        <v>A+</v>
      </c>
      <c r="D677" t="str">
        <f>INDEX([1]Calculation!$I:$I,ROW())&amp;"  "&amp;INDEX([1]Calculation!$J:$J,ROW())</f>
        <v>460  a</v>
      </c>
      <c r="E677" s="2" t="str">
        <f>MONTH(INDEX([1]Calculation!$H:$H,ROW()))&amp;"/"&amp;DAY(INDEX([1]Calculation!$H:$H,ROW()))</f>
        <v>7/1</v>
      </c>
      <c r="F677" s="12">
        <f>ROUND(INDEX([1]Calculation!AK:AK,ROW()),1)</f>
        <v>0</v>
      </c>
      <c r="G677" s="8">
        <f>ROUND(INDEX([1]Calculation!K:K,ROW()),0)</f>
        <v>25</v>
      </c>
      <c r="H677" s="8">
        <f>ROUND(INDEX([1]Calculation!L:L,ROW()),0)</f>
        <v>0</v>
      </c>
      <c r="I677" s="8">
        <f>ROUND(INDEX([1]Calculation!M:M,ROW()),0)</f>
        <v>0</v>
      </c>
      <c r="J677" s="8">
        <f>ROUND(INDEX([1]Calculation!N:N,ROW()),0)</f>
        <v>3</v>
      </c>
      <c r="K677" s="8">
        <f>ROUND(INDEX([1]Calculation!O:O,ROW()),0)</f>
        <v>1</v>
      </c>
      <c r="L677" s="8">
        <f>ROUND(INDEX([1]Calculation!P:P,ROW()),0)</f>
        <v>18</v>
      </c>
      <c r="M677" s="8">
        <f>ROUND(INDEX([1]Calculation!Q:Q,ROW()),0)</f>
        <v>0</v>
      </c>
      <c r="N677" s="8">
        <f>ROUND(INDEX([1]Calculation!R:R,ROW()),0)</f>
        <v>9</v>
      </c>
      <c r="O677" s="8">
        <f>ROUND(INDEX([1]Calculation!S:S,ROW()),0)</f>
        <v>1</v>
      </c>
    </row>
    <row r="678" spans="1:15">
      <c r="A678" t="str">
        <f>INDEX([1]Calculation!$E:$E,ROW())</f>
        <v>US</v>
      </c>
      <c r="B678" t="str">
        <f>INDEX([1]Calculation!$C:$C,ROW())</f>
        <v>ABC News/Washington Post</v>
      </c>
      <c r="C678" t="str">
        <f>IF(INDEX([1]Calculation!$F:$F,ROW())=0,"-",INDEX([1]Calculation!$F:$F,ROW()))</f>
        <v>A+</v>
      </c>
      <c r="D678" t="str">
        <f>INDEX([1]Calculation!$I:$I,ROW())&amp;"  "&amp;INDEX([1]Calculation!$J:$J,ROW())</f>
        <v>397  rv</v>
      </c>
      <c r="E678" s="2" t="str">
        <f>MONTH(INDEX([1]Calculation!$H:$H,ROW()))&amp;"/"&amp;DAY(INDEX([1]Calculation!$H:$H,ROW()))</f>
        <v>7/1</v>
      </c>
      <c r="F678" s="12">
        <f>ROUND(INDEX([1]Calculation!AK:AK,ROW()),1)</f>
        <v>0</v>
      </c>
      <c r="G678" s="8">
        <f>ROUND(INDEX([1]Calculation!K:K,ROW()),0)</f>
        <v>28</v>
      </c>
      <c r="H678" s="8">
        <f>ROUND(INDEX([1]Calculation!L:L,ROW()),0)</f>
        <v>0</v>
      </c>
      <c r="I678" s="8">
        <f>ROUND(INDEX([1]Calculation!M:M,ROW()),0)</f>
        <v>0</v>
      </c>
      <c r="J678" s="8">
        <f>ROUND(INDEX([1]Calculation!N:N,ROW()),0)</f>
        <v>3</v>
      </c>
      <c r="K678" s="8">
        <f>ROUND(INDEX([1]Calculation!O:O,ROW()),0)</f>
        <v>1</v>
      </c>
      <c r="L678" s="8">
        <f>ROUND(INDEX([1]Calculation!P:P,ROW()),0)</f>
        <v>16</v>
      </c>
      <c r="M678" s="8">
        <f>ROUND(INDEX([1]Calculation!Q:Q,ROW()),0)</f>
        <v>0</v>
      </c>
      <c r="N678" s="8">
        <f>ROUND(INDEX([1]Calculation!R:R,ROW()),0)</f>
        <v>10</v>
      </c>
      <c r="O678" s="8">
        <f>ROUND(INDEX([1]Calculation!S:S,ROW()),0)</f>
        <v>1</v>
      </c>
    </row>
    <row r="679" spans="1:15">
      <c r="A679" t="str">
        <f>INDEX([1]Calculation!$E:$E,ROW())</f>
        <v>US</v>
      </c>
      <c r="B679" t="str">
        <f>INDEX([1]Calculation!$C:$C,ROW())</f>
        <v>Quinnipiac University</v>
      </c>
      <c r="C679" t="str">
        <f>IF(INDEX([1]Calculation!$F:$F,ROW())=0,"-",INDEX([1]Calculation!$F:$F,ROW()))</f>
        <v>B+</v>
      </c>
      <c r="D679" t="str">
        <f>INDEX([1]Calculation!$I:$I,ROW())&amp;"  "&amp;INDEX([1]Calculation!$J:$J,ROW())</f>
        <v>554  rv</v>
      </c>
      <c r="E679" s="2" t="str">
        <f>MONTH(INDEX([1]Calculation!$H:$H,ROW()))&amp;"/"&amp;DAY(INDEX([1]Calculation!$H:$H,ROW()))</f>
        <v>7/1</v>
      </c>
      <c r="F679" s="12">
        <f>ROUND(INDEX([1]Calculation!AK:AK,ROW()),1)</f>
        <v>0</v>
      </c>
      <c r="G679" s="8">
        <f>ROUND(INDEX([1]Calculation!K:K,ROW()),0)</f>
        <v>22</v>
      </c>
      <c r="H679" s="8">
        <f>ROUND(INDEX([1]Calculation!L:L,ROW()),0)</f>
        <v>0</v>
      </c>
      <c r="I679" s="8">
        <f>ROUND(INDEX([1]Calculation!M:M,ROW()),0)</f>
        <v>3</v>
      </c>
      <c r="J679" s="8">
        <f>ROUND(INDEX([1]Calculation!N:N,ROW()),0)</f>
        <v>4</v>
      </c>
      <c r="K679" s="8">
        <f>ROUND(INDEX([1]Calculation!O:O,ROW()),0)</f>
        <v>1</v>
      </c>
      <c r="L679" s="8">
        <f>ROUND(INDEX([1]Calculation!P:P,ROW()),0)</f>
        <v>13</v>
      </c>
      <c r="M679" s="8">
        <f>ROUND(INDEX([1]Calculation!Q:Q,ROW()),0)</f>
        <v>0</v>
      </c>
      <c r="N679" s="8">
        <f>ROUND(INDEX([1]Calculation!R:R,ROW()),0)</f>
        <v>14</v>
      </c>
      <c r="O679" s="8">
        <f>ROUND(INDEX([1]Calculation!S:S,ROW()),0)</f>
        <v>1</v>
      </c>
    </row>
    <row r="680" spans="1:15">
      <c r="A680" t="str">
        <f>INDEX([1]Calculation!$E:$E,ROW())</f>
        <v>Iowa</v>
      </c>
      <c r="B680" t="str">
        <f>INDEX([1]Calculation!$C:$C,ROW())</f>
        <v>Suffolk University</v>
      </c>
      <c r="C680" t="str">
        <f>IF(INDEX([1]Calculation!$F:$F,ROW())=0,"-",INDEX([1]Calculation!$F:$F,ROW()))</f>
        <v>A-</v>
      </c>
      <c r="D680" t="str">
        <f>INDEX([1]Calculation!$I:$I,ROW())&amp;"  "&amp;INDEX([1]Calculation!$J:$J,ROW())</f>
        <v>500  lv</v>
      </c>
      <c r="E680" s="2" t="str">
        <f>MONTH(INDEX([1]Calculation!$H:$H,ROW()))&amp;"/"&amp;DAY(INDEX([1]Calculation!$H:$H,ROW()))</f>
        <v>7/1</v>
      </c>
      <c r="F680" s="12">
        <f>ROUND(INDEX([1]Calculation!AK:AK,ROW()),1)</f>
        <v>0.1</v>
      </c>
      <c r="G680" s="8">
        <f>ROUND(INDEX([1]Calculation!K:K,ROW()),0)</f>
        <v>24</v>
      </c>
      <c r="H680" s="8">
        <f>ROUND(INDEX([1]Calculation!L:L,ROW()),0)</f>
        <v>0</v>
      </c>
      <c r="I680" s="8">
        <f>ROUND(INDEX([1]Calculation!M:M,ROW()),0)</f>
        <v>2</v>
      </c>
      <c r="J680" s="8">
        <f>ROUND(INDEX([1]Calculation!N:N,ROW()),0)</f>
        <v>6</v>
      </c>
      <c r="K680" s="8">
        <f>ROUND(INDEX([1]Calculation!O:O,ROW()),0)</f>
        <v>2</v>
      </c>
      <c r="L680" s="8">
        <f>ROUND(INDEX([1]Calculation!P:P,ROW()),0)</f>
        <v>9</v>
      </c>
      <c r="M680" s="8">
        <f>ROUND(INDEX([1]Calculation!Q:Q,ROW()),0)</f>
        <v>0</v>
      </c>
      <c r="N680" s="8">
        <f>ROUND(INDEX([1]Calculation!R:R,ROW()),0)</f>
        <v>13</v>
      </c>
      <c r="O680" s="8">
        <f>ROUND(INDEX([1]Calculation!S:S,ROW()),0)</f>
        <v>1</v>
      </c>
    </row>
    <row r="681" spans="1:15">
      <c r="A681" t="str">
        <f>INDEX([1]Calculation!$E:$E,ROW())</f>
        <v>US</v>
      </c>
      <c r="B681" t="str">
        <f>INDEX([1]Calculation!$C:$C,ROW())</f>
        <v>Harris Insights &amp; Analytics</v>
      </c>
      <c r="C681" t="str">
        <f>IF(INDEX([1]Calculation!$F:$F,ROW())=0,"-",INDEX([1]Calculation!$F:$F,ROW()))</f>
        <v>C+</v>
      </c>
      <c r="D681" t="str">
        <f>INDEX([1]Calculation!$I:$I,ROW())&amp;"  "&amp;INDEX([1]Calculation!$J:$J,ROW())</f>
        <v>882  rv</v>
      </c>
      <c r="E681" s="2" t="str">
        <f>MONTH(INDEX([1]Calculation!$H:$H,ROW()))&amp;"/"&amp;DAY(INDEX([1]Calculation!$H:$H,ROW()))</f>
        <v>7/1</v>
      </c>
      <c r="F681" s="12">
        <f>ROUND(INDEX([1]Calculation!AK:AK,ROW()),1)</f>
        <v>0</v>
      </c>
      <c r="G681" s="8">
        <f>ROUND(INDEX([1]Calculation!K:K,ROW()),0)</f>
        <v>28</v>
      </c>
      <c r="H681" s="8">
        <f>ROUND(INDEX([1]Calculation!L:L,ROW()),0)</f>
        <v>0</v>
      </c>
      <c r="I681" s="8">
        <f>ROUND(INDEX([1]Calculation!M:M,ROW()),0)</f>
        <v>2</v>
      </c>
      <c r="J681" s="8">
        <f>ROUND(INDEX([1]Calculation!N:N,ROW()),0)</f>
        <v>4</v>
      </c>
      <c r="K681" s="8">
        <f>ROUND(INDEX([1]Calculation!O:O,ROW()),0)</f>
        <v>1</v>
      </c>
      <c r="L681" s="8">
        <f>ROUND(INDEX([1]Calculation!P:P,ROW()),0)</f>
        <v>14</v>
      </c>
      <c r="M681" s="8">
        <f>ROUND(INDEX([1]Calculation!Q:Q,ROW()),0)</f>
        <v>0</v>
      </c>
      <c r="N681" s="8">
        <f>ROUND(INDEX([1]Calculation!R:R,ROW()),0)</f>
        <v>9</v>
      </c>
      <c r="O681" s="8">
        <f>ROUND(INDEX([1]Calculation!S:S,ROW()),0)</f>
        <v>1</v>
      </c>
    </row>
    <row r="682" spans="1:15">
      <c r="A682" t="str">
        <f>INDEX([1]Calculation!$E:$E,ROW())</f>
        <v>California</v>
      </c>
      <c r="B682" t="str">
        <f>INDEX([1]Calculation!$C:$C,ROW())</f>
        <v>Capitol Weekly</v>
      </c>
      <c r="C682" t="str">
        <f>IF(INDEX([1]Calculation!$F:$F,ROW())=0,"-",INDEX([1]Calculation!$F:$F,ROW()))</f>
        <v>-</v>
      </c>
      <c r="D682" t="str">
        <f>INDEX([1]Calculation!$I:$I,ROW())&amp;"  "&amp;INDEX([1]Calculation!$J:$J,ROW())</f>
        <v>703  lv</v>
      </c>
      <c r="E682" s="2" t="str">
        <f>MONTH(INDEX([1]Calculation!$H:$H,ROW()))&amp;"/"&amp;DAY(INDEX([1]Calculation!$H:$H,ROW()))</f>
        <v>6/30</v>
      </c>
      <c r="F682" s="12">
        <f>ROUND(INDEX([1]Calculation!AK:AK,ROW()),1)</f>
        <v>0</v>
      </c>
      <c r="G682" s="8">
        <f>ROUND(INDEX([1]Calculation!K:K,ROW()),0)</f>
        <v>23</v>
      </c>
      <c r="H682" s="8">
        <f>ROUND(INDEX([1]Calculation!L:L,ROW()),0)</f>
        <v>0</v>
      </c>
      <c r="I682" s="8">
        <f>ROUND(INDEX([1]Calculation!M:M,ROW()),0)</f>
        <v>2</v>
      </c>
      <c r="J682" s="8">
        <f>ROUND(INDEX([1]Calculation!N:N,ROW()),0)</f>
        <v>8</v>
      </c>
      <c r="K682" s="8">
        <f>ROUND(INDEX([1]Calculation!O:O,ROW()),0)</f>
        <v>1</v>
      </c>
      <c r="L682" s="8">
        <f>ROUND(INDEX([1]Calculation!P:P,ROW()),0)</f>
        <v>19</v>
      </c>
      <c r="M682" s="8">
        <f>ROUND(INDEX([1]Calculation!Q:Q,ROW()),0)</f>
        <v>0</v>
      </c>
      <c r="N682" s="8">
        <f>ROUND(INDEX([1]Calculation!R:R,ROW()),0)</f>
        <v>23</v>
      </c>
      <c r="O682" s="8">
        <f>ROUND(INDEX([1]Calculation!S:S,ROW()),0)</f>
        <v>2</v>
      </c>
    </row>
    <row r="683" spans="1:15">
      <c r="A683" t="str">
        <f>INDEX([1]Calculation!$E:$E,ROW())</f>
        <v>US</v>
      </c>
      <c r="B683" t="str">
        <f>INDEX([1]Calculation!$C:$C,ROW())</f>
        <v>Harris Insights &amp; Analytics</v>
      </c>
      <c r="C683" t="str">
        <f>IF(INDEX([1]Calculation!$F:$F,ROW())=0,"-",INDEX([1]Calculation!$F:$F,ROW()))</f>
        <v>C+</v>
      </c>
      <c r="D683" t="str">
        <f>INDEX([1]Calculation!$I:$I,ROW())&amp;"  "&amp;INDEX([1]Calculation!$J:$J,ROW())</f>
        <v>909  rv</v>
      </c>
      <c r="E683" s="2" t="str">
        <f>MONTH(INDEX([1]Calculation!$H:$H,ROW()))&amp;"/"&amp;DAY(INDEX([1]Calculation!$H:$H,ROW()))</f>
        <v>6/30</v>
      </c>
      <c r="F683" s="12">
        <f>ROUND(INDEX([1]Calculation!AK:AK,ROW()),1)</f>
        <v>0</v>
      </c>
      <c r="G683" s="8">
        <f>ROUND(INDEX([1]Calculation!K:K,ROW()),0)</f>
        <v>41</v>
      </c>
      <c r="H683" s="8">
        <f>ROUND(INDEX([1]Calculation!L:L,ROW()),0)</f>
        <v>0</v>
      </c>
      <c r="I683" s="8">
        <f>ROUND(INDEX([1]Calculation!M:M,ROW()),0)</f>
        <v>0</v>
      </c>
      <c r="J683" s="8">
        <f>ROUND(INDEX([1]Calculation!N:N,ROW()),0)</f>
        <v>0</v>
      </c>
      <c r="K683" s="8">
        <f>ROUND(INDEX([1]Calculation!O:O,ROW()),0)</f>
        <v>0</v>
      </c>
      <c r="L683" s="8">
        <f>ROUND(INDEX([1]Calculation!P:P,ROW()),0)</f>
        <v>0</v>
      </c>
      <c r="M683" s="8">
        <f>ROUND(INDEX([1]Calculation!Q:Q,ROW()),0)</f>
        <v>0</v>
      </c>
      <c r="N683" s="8">
        <f>ROUND(INDEX([1]Calculation!R:R,ROW()),0)</f>
        <v>40</v>
      </c>
      <c r="O683" s="8">
        <f>ROUND(INDEX([1]Calculation!S:S,ROW()),0)</f>
        <v>0</v>
      </c>
    </row>
    <row r="684" spans="1:15">
      <c r="A684" t="str">
        <f>INDEX([1]Calculation!$E:$E,ROW())</f>
        <v>US</v>
      </c>
      <c r="B684" t="str">
        <f>INDEX([1]Calculation!$C:$C,ROW())</f>
        <v>Harris Insights &amp; Analytics</v>
      </c>
      <c r="C684" t="str">
        <f>IF(INDEX([1]Calculation!$F:$F,ROW())=0,"-",INDEX([1]Calculation!$F:$F,ROW()))</f>
        <v>C+</v>
      </c>
      <c r="D684" t="str">
        <f>INDEX([1]Calculation!$I:$I,ROW())&amp;"  "&amp;INDEX([1]Calculation!$J:$J,ROW())</f>
        <v>449  rv</v>
      </c>
      <c r="E684" s="2" t="str">
        <f>MONTH(INDEX([1]Calculation!$H:$H,ROW()))&amp;"/"&amp;DAY(INDEX([1]Calculation!$H:$H,ROW()))</f>
        <v>6/30</v>
      </c>
      <c r="F684" s="12">
        <f>ROUND(INDEX([1]Calculation!AK:AK,ROW()),1)</f>
        <v>0</v>
      </c>
      <c r="G684" s="8">
        <f>ROUND(INDEX([1]Calculation!K:K,ROW()),0)</f>
        <v>33</v>
      </c>
      <c r="H684" s="8">
        <f>ROUND(INDEX([1]Calculation!L:L,ROW()),0)</f>
        <v>0</v>
      </c>
      <c r="I684" s="8">
        <f>ROUND(INDEX([1]Calculation!M:M,ROW()),0)</f>
        <v>2</v>
      </c>
      <c r="J684" s="8">
        <f>ROUND(INDEX([1]Calculation!N:N,ROW()),0)</f>
        <v>6</v>
      </c>
      <c r="K684" s="8">
        <f>ROUND(INDEX([1]Calculation!O:O,ROW()),0)</f>
        <v>0</v>
      </c>
      <c r="L684" s="8">
        <f>ROUND(INDEX([1]Calculation!P:P,ROW()),0)</f>
        <v>15</v>
      </c>
      <c r="M684" s="8">
        <f>ROUND(INDEX([1]Calculation!Q:Q,ROW()),0)</f>
        <v>0</v>
      </c>
      <c r="N684" s="8">
        <f>ROUND(INDEX([1]Calculation!R:R,ROW()),0)</f>
        <v>9</v>
      </c>
      <c r="O684" s="8">
        <f>ROUND(INDEX([1]Calculation!S:S,ROW()),0)</f>
        <v>1</v>
      </c>
    </row>
    <row r="685" spans="1:15">
      <c r="A685" t="str">
        <f>INDEX([1]Calculation!$E:$E,ROW())</f>
        <v>US</v>
      </c>
      <c r="B685" t="str">
        <f>INDEX([1]Calculation!$C:$C,ROW())</f>
        <v>SSRS</v>
      </c>
      <c r="C685" t="str">
        <f>IF(INDEX([1]Calculation!$F:$F,ROW())=0,"-",INDEX([1]Calculation!$F:$F,ROW()))</f>
        <v>A/B</v>
      </c>
      <c r="D685" t="str">
        <f>INDEX([1]Calculation!$I:$I,ROW())&amp;"  "&amp;INDEX([1]Calculation!$J:$J,ROW())</f>
        <v>656  rv</v>
      </c>
      <c r="E685" s="2" t="str">
        <f>MONTH(INDEX([1]Calculation!$H:$H,ROW()))&amp;"/"&amp;DAY(INDEX([1]Calculation!$H:$H,ROW()))</f>
        <v>6/30</v>
      </c>
      <c r="F685" s="12">
        <f>ROUND(INDEX([1]Calculation!AK:AK,ROW()),1)</f>
        <v>0</v>
      </c>
      <c r="G685" s="8">
        <f>ROUND(INDEX([1]Calculation!K:K,ROW()),0)</f>
        <v>22</v>
      </c>
      <c r="H685" s="8">
        <f>ROUND(INDEX([1]Calculation!L:L,ROW()),0)</f>
        <v>0</v>
      </c>
      <c r="I685" s="8">
        <f>ROUND(INDEX([1]Calculation!M:M,ROW()),0)</f>
        <v>3</v>
      </c>
      <c r="J685" s="8">
        <f>ROUND(INDEX([1]Calculation!N:N,ROW()),0)</f>
        <v>4</v>
      </c>
      <c r="K685" s="8">
        <f>ROUND(INDEX([1]Calculation!O:O,ROW()),0)</f>
        <v>2</v>
      </c>
      <c r="L685" s="8">
        <f>ROUND(INDEX([1]Calculation!P:P,ROW()),0)</f>
        <v>14</v>
      </c>
      <c r="M685" s="8">
        <f>ROUND(INDEX([1]Calculation!Q:Q,ROW()),0)</f>
        <v>0</v>
      </c>
      <c r="N685" s="8">
        <f>ROUND(INDEX([1]Calculation!R:R,ROW()),0)</f>
        <v>15</v>
      </c>
      <c r="O685" s="8">
        <f>ROUND(INDEX([1]Calculation!S:S,ROW()),0)</f>
        <v>1</v>
      </c>
    </row>
    <row r="686" spans="1:15">
      <c r="A686" t="str">
        <f>INDEX([1]Calculation!$E:$E,ROW())</f>
        <v>US</v>
      </c>
      <c r="B686" t="str">
        <f>INDEX([1]Calculation!$C:$C,ROW())</f>
        <v>Harris Insights &amp; Analytics</v>
      </c>
      <c r="C686" t="str">
        <f>IF(INDEX([1]Calculation!$F:$F,ROW())=0,"-",INDEX([1]Calculation!$F:$F,ROW()))</f>
        <v>C+</v>
      </c>
      <c r="D686" t="str">
        <f>INDEX([1]Calculation!$I:$I,ROW())&amp;"  "&amp;INDEX([1]Calculation!$J:$J,ROW())</f>
        <v>909  rv</v>
      </c>
      <c r="E686" s="2" t="str">
        <f>MONTH(INDEX([1]Calculation!$H:$H,ROW()))&amp;"/"&amp;DAY(INDEX([1]Calculation!$H:$H,ROW()))</f>
        <v>6/30</v>
      </c>
      <c r="F686" s="12">
        <f>ROUND(INDEX([1]Calculation!AK:AK,ROW()),1)</f>
        <v>0</v>
      </c>
      <c r="G686" s="8">
        <f>ROUND(INDEX([1]Calculation!K:K,ROW()),0)</f>
        <v>0</v>
      </c>
      <c r="H686" s="8">
        <f>ROUND(INDEX([1]Calculation!L:L,ROW()),0)</f>
        <v>0</v>
      </c>
      <c r="I686" s="8">
        <f>ROUND(INDEX([1]Calculation!M:M,ROW()),0)</f>
        <v>0</v>
      </c>
      <c r="J686" s="8">
        <f>ROUND(INDEX([1]Calculation!N:N,ROW()),0)</f>
        <v>0</v>
      </c>
      <c r="K686" s="8">
        <f>ROUND(INDEX([1]Calculation!O:O,ROW()),0)</f>
        <v>0</v>
      </c>
      <c r="L686" s="8">
        <f>ROUND(INDEX([1]Calculation!P:P,ROW()),0)</f>
        <v>41</v>
      </c>
      <c r="M686" s="8">
        <f>ROUND(INDEX([1]Calculation!Q:Q,ROW()),0)</f>
        <v>0</v>
      </c>
      <c r="N686" s="8">
        <f>ROUND(INDEX([1]Calculation!R:R,ROW()),0)</f>
        <v>36</v>
      </c>
      <c r="O686" s="8">
        <f>ROUND(INDEX([1]Calculation!S:S,ROW()),0)</f>
        <v>0</v>
      </c>
    </row>
    <row r="687" spans="1:15">
      <c r="A687" t="str">
        <f>INDEX([1]Calculation!$E:$E,ROW())</f>
        <v>US</v>
      </c>
      <c r="B687" t="str">
        <f>INDEX([1]Calculation!$C:$C,ROW())</f>
        <v>Harris Insights &amp; Analytics</v>
      </c>
      <c r="C687" t="str">
        <f>IF(INDEX([1]Calculation!$F:$F,ROW())=0,"-",INDEX([1]Calculation!$F:$F,ROW()))</f>
        <v>C+</v>
      </c>
      <c r="D687" t="str">
        <f>INDEX([1]Calculation!$I:$I,ROW())&amp;"  "&amp;INDEX([1]Calculation!$J:$J,ROW())</f>
        <v>909  rv</v>
      </c>
      <c r="E687" s="2" t="str">
        <f>MONTH(INDEX([1]Calculation!$H:$H,ROW()))&amp;"/"&amp;DAY(INDEX([1]Calculation!$H:$H,ROW()))</f>
        <v>6/30</v>
      </c>
      <c r="F687" s="12">
        <f>ROUND(INDEX([1]Calculation!AK:AK,ROW()),1)</f>
        <v>0</v>
      </c>
      <c r="G687" s="8">
        <f>ROUND(INDEX([1]Calculation!K:K,ROW()),0)</f>
        <v>41</v>
      </c>
      <c r="H687" s="8">
        <f>ROUND(INDEX([1]Calculation!L:L,ROW()),0)</f>
        <v>0</v>
      </c>
      <c r="I687" s="8">
        <f>ROUND(INDEX([1]Calculation!M:M,ROW()),0)</f>
        <v>0</v>
      </c>
      <c r="J687" s="8">
        <f>ROUND(INDEX([1]Calculation!N:N,ROW()),0)</f>
        <v>0</v>
      </c>
      <c r="K687" s="8">
        <f>ROUND(INDEX([1]Calculation!O:O,ROW()),0)</f>
        <v>0</v>
      </c>
      <c r="L687" s="8">
        <f>ROUND(INDEX([1]Calculation!P:P,ROW()),0)</f>
        <v>40</v>
      </c>
      <c r="M687" s="8">
        <f>ROUND(INDEX([1]Calculation!Q:Q,ROW()),0)</f>
        <v>0</v>
      </c>
      <c r="N687" s="8">
        <f>ROUND(INDEX([1]Calculation!R:R,ROW()),0)</f>
        <v>0</v>
      </c>
      <c r="O687" s="8">
        <f>ROUND(INDEX([1]Calculation!S:S,ROW()),0)</f>
        <v>0</v>
      </c>
    </row>
    <row r="688" spans="1:15">
      <c r="A688" t="str">
        <f>INDEX([1]Calculation!$E:$E,ROW())</f>
        <v>US</v>
      </c>
      <c r="B688" t="str">
        <f>INDEX([1]Calculation!$C:$C,ROW())</f>
        <v>Harris Insights &amp; Analytics</v>
      </c>
      <c r="C688" t="str">
        <f>IF(INDEX([1]Calculation!$F:$F,ROW())=0,"-",INDEX([1]Calculation!$F:$F,ROW()))</f>
        <v>C+</v>
      </c>
      <c r="D688" t="str">
        <f>INDEX([1]Calculation!$I:$I,ROW())&amp;"  "&amp;INDEX([1]Calculation!$J:$J,ROW())</f>
        <v>909  rv</v>
      </c>
      <c r="E688" s="2" t="str">
        <f>MONTH(INDEX([1]Calculation!$H:$H,ROW()))&amp;"/"&amp;DAY(INDEX([1]Calculation!$H:$H,ROW()))</f>
        <v>6/30</v>
      </c>
      <c r="F688" s="12">
        <f>ROUND(INDEX([1]Calculation!AK:AK,ROW()),1)</f>
        <v>0</v>
      </c>
      <c r="G688" s="8">
        <f>ROUND(INDEX([1]Calculation!K:K,ROW()),0)</f>
        <v>0</v>
      </c>
      <c r="H688" s="8">
        <f>ROUND(INDEX([1]Calculation!L:L,ROW()),0)</f>
        <v>0</v>
      </c>
      <c r="I688" s="8">
        <f>ROUND(INDEX([1]Calculation!M:M,ROW()),0)</f>
        <v>0</v>
      </c>
      <c r="J688" s="8">
        <f>ROUND(INDEX([1]Calculation!N:N,ROW()),0)</f>
        <v>0</v>
      </c>
      <c r="K688" s="8">
        <f>ROUND(INDEX([1]Calculation!O:O,ROW()),0)</f>
        <v>0</v>
      </c>
      <c r="L688" s="8">
        <f>ROUND(INDEX([1]Calculation!P:P,ROW()),0)</f>
        <v>0</v>
      </c>
      <c r="M688" s="8">
        <f>ROUND(INDEX([1]Calculation!Q:Q,ROW()),0)</f>
        <v>0</v>
      </c>
      <c r="N688" s="8">
        <f>ROUND(INDEX([1]Calculation!R:R,ROW()),0)</f>
        <v>35</v>
      </c>
      <c r="O688" s="8">
        <f>ROUND(INDEX([1]Calculation!S:S,ROW()),0)</f>
        <v>0</v>
      </c>
    </row>
    <row r="689" spans="1:15">
      <c r="A689" t="str">
        <f>INDEX([1]Calculation!$E:$E,ROW())</f>
        <v>US</v>
      </c>
      <c r="B689" t="str">
        <f>INDEX([1]Calculation!$C:$C,ROW())</f>
        <v>Harris Insights &amp; Analytics</v>
      </c>
      <c r="C689" t="str">
        <f>IF(INDEX([1]Calculation!$F:$F,ROW())=0,"-",INDEX([1]Calculation!$F:$F,ROW()))</f>
        <v>C+</v>
      </c>
      <c r="D689" t="str">
        <f>INDEX([1]Calculation!$I:$I,ROW())&amp;"  "&amp;INDEX([1]Calculation!$J:$J,ROW())</f>
        <v>909  rv</v>
      </c>
      <c r="E689" s="2" t="str">
        <f>MONTH(INDEX([1]Calculation!$H:$H,ROW()))&amp;"/"&amp;DAY(INDEX([1]Calculation!$H:$H,ROW()))</f>
        <v>6/30</v>
      </c>
      <c r="F689" s="12">
        <f>ROUND(INDEX([1]Calculation!AK:AK,ROW()),1)</f>
        <v>0</v>
      </c>
      <c r="G689" s="8">
        <f>ROUND(INDEX([1]Calculation!K:K,ROW()),0)</f>
        <v>0</v>
      </c>
      <c r="H689" s="8">
        <f>ROUND(INDEX([1]Calculation!L:L,ROW()),0)</f>
        <v>0</v>
      </c>
      <c r="I689" s="8">
        <f>ROUND(INDEX([1]Calculation!M:M,ROW()),0)</f>
        <v>0</v>
      </c>
      <c r="J689" s="8">
        <f>ROUND(INDEX([1]Calculation!N:N,ROW()),0)</f>
        <v>0</v>
      </c>
      <c r="K689" s="8">
        <f>ROUND(INDEX([1]Calculation!O:O,ROW()),0)</f>
        <v>0</v>
      </c>
      <c r="L689" s="8">
        <f>ROUND(INDEX([1]Calculation!P:P,ROW()),0)</f>
        <v>41</v>
      </c>
      <c r="M689" s="8">
        <f>ROUND(INDEX([1]Calculation!Q:Q,ROW()),0)</f>
        <v>0</v>
      </c>
      <c r="N689" s="8">
        <f>ROUND(INDEX([1]Calculation!R:R,ROW()),0)</f>
        <v>0</v>
      </c>
      <c r="O689" s="8">
        <f>ROUND(INDEX([1]Calculation!S:S,ROW()),0)</f>
        <v>0</v>
      </c>
    </row>
    <row r="690" spans="1:15">
      <c r="A690" t="str">
        <f>INDEX([1]Calculation!$E:$E,ROW())</f>
        <v>US</v>
      </c>
      <c r="B690" t="str">
        <f>INDEX([1]Calculation!$C:$C,ROW())</f>
        <v>Harris Insights &amp; Analytics</v>
      </c>
      <c r="C690" t="str">
        <f>IF(INDEX([1]Calculation!$F:$F,ROW())=0,"-",INDEX([1]Calculation!$F:$F,ROW()))</f>
        <v>C+</v>
      </c>
      <c r="D690" t="str">
        <f>INDEX([1]Calculation!$I:$I,ROW())&amp;"  "&amp;INDEX([1]Calculation!$J:$J,ROW())</f>
        <v>909  rv</v>
      </c>
      <c r="E690" s="2" t="str">
        <f>MONTH(INDEX([1]Calculation!$H:$H,ROW()))&amp;"/"&amp;DAY(INDEX([1]Calculation!$H:$H,ROW()))</f>
        <v>6/30</v>
      </c>
      <c r="F690" s="12">
        <f>ROUND(INDEX([1]Calculation!AK:AK,ROW()),1)</f>
        <v>0</v>
      </c>
      <c r="G690" s="8">
        <f>ROUND(INDEX([1]Calculation!K:K,ROW()),0)</f>
        <v>40</v>
      </c>
      <c r="H690" s="8">
        <f>ROUND(INDEX([1]Calculation!L:L,ROW()),0)</f>
        <v>0</v>
      </c>
      <c r="I690" s="8">
        <f>ROUND(INDEX([1]Calculation!M:M,ROW()),0)</f>
        <v>0</v>
      </c>
      <c r="J690" s="8">
        <f>ROUND(INDEX([1]Calculation!N:N,ROW()),0)</f>
        <v>0</v>
      </c>
      <c r="K690" s="8">
        <f>ROUND(INDEX([1]Calculation!O:O,ROW()),0)</f>
        <v>0</v>
      </c>
      <c r="L690" s="8">
        <f>ROUND(INDEX([1]Calculation!P:P,ROW()),0)</f>
        <v>0</v>
      </c>
      <c r="M690" s="8">
        <f>ROUND(INDEX([1]Calculation!Q:Q,ROW()),0)</f>
        <v>0</v>
      </c>
      <c r="N690" s="8">
        <f>ROUND(INDEX([1]Calculation!R:R,ROW()),0)</f>
        <v>0</v>
      </c>
      <c r="O690" s="8">
        <f>ROUND(INDEX([1]Calculation!S:S,ROW()),0)</f>
        <v>0</v>
      </c>
    </row>
    <row r="691" spans="1:15">
      <c r="A691" t="str">
        <f>INDEX([1]Calculation!$E:$E,ROW())</f>
        <v>US</v>
      </c>
      <c r="B691" t="str">
        <f>INDEX([1]Calculation!$C:$C,ROW())</f>
        <v>Harris Insights &amp; Analytics</v>
      </c>
      <c r="C691" t="str">
        <f>IF(INDEX([1]Calculation!$F:$F,ROW())=0,"-",INDEX([1]Calculation!$F:$F,ROW()))</f>
        <v>C+</v>
      </c>
      <c r="D691" t="str">
        <f>INDEX([1]Calculation!$I:$I,ROW())&amp;"  "&amp;INDEX([1]Calculation!$J:$J,ROW())</f>
        <v>909  rv</v>
      </c>
      <c r="E691" s="2" t="str">
        <f>MONTH(INDEX([1]Calculation!$H:$H,ROW()))&amp;"/"&amp;DAY(INDEX([1]Calculation!$H:$H,ROW()))</f>
        <v>6/30</v>
      </c>
      <c r="F691" s="12">
        <f>ROUND(INDEX([1]Calculation!AK:AK,ROW()),1)</f>
        <v>0</v>
      </c>
      <c r="G691" s="8">
        <f>ROUND(INDEX([1]Calculation!K:K,ROW()),0)</f>
        <v>28</v>
      </c>
      <c r="H691" s="8">
        <f>ROUND(INDEX([1]Calculation!L:L,ROW()),0)</f>
        <v>0</v>
      </c>
      <c r="I691" s="8">
        <f>ROUND(INDEX([1]Calculation!M:M,ROW()),0)</f>
        <v>2</v>
      </c>
      <c r="J691" s="8">
        <f>ROUND(INDEX([1]Calculation!N:N,ROW()),0)</f>
        <v>4</v>
      </c>
      <c r="K691" s="8">
        <f>ROUND(INDEX([1]Calculation!O:O,ROW()),0)</f>
        <v>1</v>
      </c>
      <c r="L691" s="8">
        <f>ROUND(INDEX([1]Calculation!P:P,ROW()),0)</f>
        <v>14</v>
      </c>
      <c r="M691" s="8">
        <f>ROUND(INDEX([1]Calculation!Q:Q,ROW()),0)</f>
        <v>0</v>
      </c>
      <c r="N691" s="8">
        <f>ROUND(INDEX([1]Calculation!R:R,ROW()),0)</f>
        <v>8</v>
      </c>
      <c r="O691" s="8">
        <f>ROUND(INDEX([1]Calculation!S:S,ROW()),0)</f>
        <v>1</v>
      </c>
    </row>
    <row r="692" spans="1:15">
      <c r="A692" t="str">
        <f>INDEX([1]Calculation!$E:$E,ROW())</f>
        <v>US</v>
      </c>
      <c r="B692" t="str">
        <f>INDEX([1]Calculation!$C:$C,ROW())</f>
        <v>Morning Consult</v>
      </c>
      <c r="C692" t="str">
        <f>IF(INDEX([1]Calculation!$F:$F,ROW())=0,"-",INDEX([1]Calculation!$F:$F,ROW()))</f>
        <v>B/C</v>
      </c>
      <c r="D692" t="str">
        <f>INDEX([1]Calculation!$I:$I,ROW())&amp;"  "&amp;INDEX([1]Calculation!$J:$J,ROW())</f>
        <v>2485  lv</v>
      </c>
      <c r="E692" s="2" t="str">
        <f>MONTH(INDEX([1]Calculation!$H:$H,ROW()))&amp;"/"&amp;DAY(INDEX([1]Calculation!$H:$H,ROW()))</f>
        <v>6/30</v>
      </c>
      <c r="F692" s="12">
        <f>ROUND(INDEX([1]Calculation!AK:AK,ROW()),1)</f>
        <v>0</v>
      </c>
      <c r="G692" s="8">
        <f>ROUND(INDEX([1]Calculation!K:K,ROW()),0)</f>
        <v>31</v>
      </c>
      <c r="H692" s="8">
        <f>ROUND(INDEX([1]Calculation!L:L,ROW()),0)</f>
        <v>0</v>
      </c>
      <c r="I692" s="8">
        <f>ROUND(INDEX([1]Calculation!M:M,ROW()),0)</f>
        <v>3</v>
      </c>
      <c r="J692" s="8">
        <f>ROUND(INDEX([1]Calculation!N:N,ROW()),0)</f>
        <v>6</v>
      </c>
      <c r="K692" s="8">
        <f>ROUND(INDEX([1]Calculation!O:O,ROW()),0)</f>
        <v>1</v>
      </c>
      <c r="L692" s="8">
        <f>ROUND(INDEX([1]Calculation!P:P,ROW()),0)</f>
        <v>17</v>
      </c>
      <c r="M692" s="8">
        <f>ROUND(INDEX([1]Calculation!Q:Q,ROW()),0)</f>
        <v>0</v>
      </c>
      <c r="N692" s="8">
        <f>ROUND(INDEX([1]Calculation!R:R,ROW()),0)</f>
        <v>14</v>
      </c>
      <c r="O692" s="8">
        <f>ROUND(INDEX([1]Calculation!S:S,ROW()),0)</f>
        <v>1</v>
      </c>
    </row>
    <row r="693" spans="1:15">
      <c r="A693" t="str">
        <f>INDEX([1]Calculation!$E:$E,ROW())</f>
        <v>US</v>
      </c>
      <c r="B693" t="str">
        <f>INDEX([1]Calculation!$C:$C,ROW())</f>
        <v>Harris Insights &amp; Analytics</v>
      </c>
      <c r="C693" t="str">
        <f>IF(INDEX([1]Calculation!$F:$F,ROW())=0,"-",INDEX([1]Calculation!$F:$F,ROW()))</f>
        <v>C+</v>
      </c>
      <c r="D693" t="str">
        <f>INDEX([1]Calculation!$I:$I,ROW())&amp;"  "&amp;INDEX([1]Calculation!$J:$J,ROW())</f>
        <v>845  rv</v>
      </c>
      <c r="E693" s="2" t="str">
        <f>MONTH(INDEX([1]Calculation!$H:$H,ROW()))&amp;"/"&amp;DAY(INDEX([1]Calculation!$H:$H,ROW()))</f>
        <v>6/29</v>
      </c>
      <c r="F693" s="12">
        <f>ROUND(INDEX([1]Calculation!AK:AK,ROW()),1)</f>
        <v>0</v>
      </c>
      <c r="G693" s="8">
        <f>ROUND(INDEX([1]Calculation!K:K,ROW()),0)</f>
        <v>34</v>
      </c>
      <c r="H693" s="8">
        <f>ROUND(INDEX([1]Calculation!L:L,ROW()),0)</f>
        <v>1</v>
      </c>
      <c r="I693" s="8">
        <f>ROUND(INDEX([1]Calculation!M:M,ROW()),0)</f>
        <v>3</v>
      </c>
      <c r="J693" s="8">
        <f>ROUND(INDEX([1]Calculation!N:N,ROW()),0)</f>
        <v>3</v>
      </c>
      <c r="K693" s="8">
        <f>ROUND(INDEX([1]Calculation!O:O,ROW()),0)</f>
        <v>1</v>
      </c>
      <c r="L693" s="8">
        <f>ROUND(INDEX([1]Calculation!P:P,ROW()),0)</f>
        <v>15</v>
      </c>
      <c r="M693" s="8">
        <f>ROUND(INDEX([1]Calculation!Q:Q,ROW()),0)</f>
        <v>0</v>
      </c>
      <c r="N693" s="8">
        <f>ROUND(INDEX([1]Calculation!R:R,ROW()),0)</f>
        <v>11</v>
      </c>
      <c r="O693" s="8">
        <f>ROUND(INDEX([1]Calculation!S:S,ROW()),0)</f>
        <v>1</v>
      </c>
    </row>
    <row r="694" spans="1:15">
      <c r="A694" t="str">
        <f>INDEX([1]Calculation!$E:$E,ROW())</f>
        <v>US</v>
      </c>
      <c r="B694" t="str">
        <f>INDEX([1]Calculation!$C:$C,ROW())</f>
        <v>Harris Insights &amp; Analytics</v>
      </c>
      <c r="C694" t="str">
        <f>IF(INDEX([1]Calculation!$F:$F,ROW())=0,"-",INDEX([1]Calculation!$F:$F,ROW()))</f>
        <v>C+</v>
      </c>
      <c r="D694" t="str">
        <f>INDEX([1]Calculation!$I:$I,ROW())&amp;"  "&amp;INDEX([1]Calculation!$J:$J,ROW())</f>
        <v>903  rv</v>
      </c>
      <c r="E694" s="2" t="str">
        <f>MONTH(INDEX([1]Calculation!$H:$H,ROW()))&amp;"/"&amp;DAY(INDEX([1]Calculation!$H:$H,ROW()))</f>
        <v>6/29</v>
      </c>
      <c r="F694" s="12">
        <f>ROUND(INDEX([1]Calculation!AK:AK,ROW()),1)</f>
        <v>0</v>
      </c>
      <c r="G694" s="8">
        <f>ROUND(INDEX([1]Calculation!K:K,ROW()),0)</f>
        <v>27</v>
      </c>
      <c r="H694" s="8">
        <f>ROUND(INDEX([1]Calculation!L:L,ROW()),0)</f>
        <v>0</v>
      </c>
      <c r="I694" s="8">
        <f>ROUND(INDEX([1]Calculation!M:M,ROW()),0)</f>
        <v>3</v>
      </c>
      <c r="J694" s="8">
        <f>ROUND(INDEX([1]Calculation!N:N,ROW()),0)</f>
        <v>3</v>
      </c>
      <c r="K694" s="8">
        <f>ROUND(INDEX([1]Calculation!O:O,ROW()),0)</f>
        <v>1</v>
      </c>
      <c r="L694" s="8">
        <f>ROUND(INDEX([1]Calculation!P:P,ROW()),0)</f>
        <v>18</v>
      </c>
      <c r="M694" s="8">
        <f>ROUND(INDEX([1]Calculation!Q:Q,ROW()),0)</f>
        <v>0</v>
      </c>
      <c r="N694" s="8">
        <f>ROUND(INDEX([1]Calculation!R:R,ROW()),0)</f>
        <v>8</v>
      </c>
      <c r="O694" s="8">
        <f>ROUND(INDEX([1]Calculation!S:S,ROW()),0)</f>
        <v>1</v>
      </c>
    </row>
    <row r="695" spans="1:15">
      <c r="A695" t="str">
        <f>INDEX([1]Calculation!$E:$E,ROW())</f>
        <v>US</v>
      </c>
      <c r="B695" t="str">
        <f>INDEX([1]Calculation!$C:$C,ROW())</f>
        <v>Harris Insights &amp; Analytics</v>
      </c>
      <c r="C695" t="str">
        <f>IF(INDEX([1]Calculation!$F:$F,ROW())=0,"-",INDEX([1]Calculation!$F:$F,ROW()))</f>
        <v>C+</v>
      </c>
      <c r="D695" t="str">
        <f>INDEX([1]Calculation!$I:$I,ROW())&amp;"  "&amp;INDEX([1]Calculation!$J:$J,ROW())</f>
        <v>888  rv</v>
      </c>
      <c r="E695" s="2" t="str">
        <f>MONTH(INDEX([1]Calculation!$H:$H,ROW()))&amp;"/"&amp;DAY(INDEX([1]Calculation!$H:$H,ROW()))</f>
        <v>6/28</v>
      </c>
      <c r="F695" s="12">
        <f>ROUND(INDEX([1]Calculation!AK:AK,ROW()),1)</f>
        <v>0</v>
      </c>
      <c r="G695" s="8">
        <f>ROUND(INDEX([1]Calculation!K:K,ROW()),0)</f>
        <v>30</v>
      </c>
      <c r="H695" s="8">
        <f>ROUND(INDEX([1]Calculation!L:L,ROW()),0)</f>
        <v>0</v>
      </c>
      <c r="I695" s="8">
        <f>ROUND(INDEX([1]Calculation!M:M,ROW()),0)</f>
        <v>3</v>
      </c>
      <c r="J695" s="8">
        <f>ROUND(INDEX([1]Calculation!N:N,ROW()),0)</f>
        <v>4</v>
      </c>
      <c r="K695" s="8">
        <f>ROUND(INDEX([1]Calculation!O:O,ROW()),0)</f>
        <v>1</v>
      </c>
      <c r="L695" s="8">
        <f>ROUND(INDEX([1]Calculation!P:P,ROW()),0)</f>
        <v>20</v>
      </c>
      <c r="M695" s="8">
        <f>ROUND(INDEX([1]Calculation!Q:Q,ROW()),0)</f>
        <v>0</v>
      </c>
      <c r="N695" s="8">
        <f>ROUND(INDEX([1]Calculation!R:R,ROW()),0)</f>
        <v>10</v>
      </c>
      <c r="O695" s="8">
        <f>ROUND(INDEX([1]Calculation!S:S,ROW()),0)</f>
        <v>1</v>
      </c>
    </row>
    <row r="696" spans="1:15">
      <c r="A696" t="str">
        <f>INDEX([1]Calculation!$E:$E,ROW())</f>
        <v>US</v>
      </c>
      <c r="B696" t="str">
        <f>INDEX([1]Calculation!$C:$C,ROW())</f>
        <v>Morning Consult</v>
      </c>
      <c r="C696" t="str">
        <f>IF(INDEX([1]Calculation!$F:$F,ROW())=0,"-",INDEX([1]Calculation!$F:$F,ROW()))</f>
        <v>B/C</v>
      </c>
      <c r="D696" t="str">
        <f>INDEX([1]Calculation!$I:$I,ROW())&amp;"  "&amp;INDEX([1]Calculation!$J:$J,ROW())</f>
        <v>2407  lv</v>
      </c>
      <c r="E696" s="2" t="str">
        <f>MONTH(INDEX([1]Calculation!$H:$H,ROW()))&amp;"/"&amp;DAY(INDEX([1]Calculation!$H:$H,ROW()))</f>
        <v>6/28</v>
      </c>
      <c r="F696" s="12">
        <f>ROUND(INDEX([1]Calculation!AK:AK,ROW()),1)</f>
        <v>0</v>
      </c>
      <c r="G696" s="8">
        <f>ROUND(INDEX([1]Calculation!K:K,ROW()),0)</f>
        <v>33</v>
      </c>
      <c r="H696" s="8">
        <f>ROUND(INDEX([1]Calculation!L:L,ROW()),0)</f>
        <v>0</v>
      </c>
      <c r="I696" s="8">
        <f>ROUND(INDEX([1]Calculation!M:M,ROW()),0)</f>
        <v>3</v>
      </c>
      <c r="J696" s="8">
        <f>ROUND(INDEX([1]Calculation!N:N,ROW()),0)</f>
        <v>6</v>
      </c>
      <c r="K696" s="8">
        <f>ROUND(INDEX([1]Calculation!O:O,ROW()),0)</f>
        <v>1</v>
      </c>
      <c r="L696" s="8">
        <f>ROUND(INDEX([1]Calculation!P:P,ROW()),0)</f>
        <v>19</v>
      </c>
      <c r="M696" s="8">
        <f>ROUND(INDEX([1]Calculation!Q:Q,ROW()),0)</f>
        <v>0</v>
      </c>
      <c r="N696" s="8">
        <f>ROUND(INDEX([1]Calculation!R:R,ROW()),0)</f>
        <v>12</v>
      </c>
      <c r="O696" s="8">
        <f>ROUND(INDEX([1]Calculation!S:S,ROW()),0)</f>
        <v>2</v>
      </c>
    </row>
    <row r="697" spans="1:15">
      <c r="A697" t="str">
        <f>INDEX([1]Calculation!$E:$E,ROW())</f>
        <v>US</v>
      </c>
      <c r="B697" t="str">
        <f>INDEX([1]Calculation!$C:$C,ROW())</f>
        <v>Harris Insights &amp; Analytics</v>
      </c>
      <c r="C697" t="str">
        <f>IF(INDEX([1]Calculation!$F:$F,ROW())=0,"-",INDEX([1]Calculation!$F:$F,ROW()))</f>
        <v>C+</v>
      </c>
      <c r="D697" t="str">
        <f>INDEX([1]Calculation!$I:$I,ROW())&amp;"  "&amp;INDEX([1]Calculation!$J:$J,ROW())</f>
        <v>889  rv</v>
      </c>
      <c r="E697" s="2" t="str">
        <f>MONTH(INDEX([1]Calculation!$H:$H,ROW()))&amp;"/"&amp;DAY(INDEX([1]Calculation!$H:$H,ROW()))</f>
        <v>6/27</v>
      </c>
      <c r="F697" s="12">
        <f>ROUND(INDEX([1]Calculation!AK:AK,ROW()),1)</f>
        <v>0</v>
      </c>
      <c r="G697" s="8">
        <f>ROUND(INDEX([1]Calculation!K:K,ROW()),0)</f>
        <v>31</v>
      </c>
      <c r="H697" s="8">
        <f>ROUND(INDEX([1]Calculation!L:L,ROW()),0)</f>
        <v>0</v>
      </c>
      <c r="I697" s="8">
        <f>ROUND(INDEX([1]Calculation!M:M,ROW()),0)</f>
        <v>2</v>
      </c>
      <c r="J697" s="8">
        <f>ROUND(INDEX([1]Calculation!N:N,ROW()),0)</f>
        <v>4</v>
      </c>
      <c r="K697" s="8">
        <f>ROUND(INDEX([1]Calculation!O:O,ROW()),0)</f>
        <v>1</v>
      </c>
      <c r="L697" s="8">
        <f>ROUND(INDEX([1]Calculation!P:P,ROW()),0)</f>
        <v>17</v>
      </c>
      <c r="M697" s="8">
        <f>ROUND(INDEX([1]Calculation!Q:Q,ROW()),0)</f>
        <v>0</v>
      </c>
      <c r="N697" s="8">
        <f>ROUND(INDEX([1]Calculation!R:R,ROW()),0)</f>
        <v>10</v>
      </c>
      <c r="O697" s="8">
        <f>ROUND(INDEX([1]Calculation!S:S,ROW()),0)</f>
        <v>1</v>
      </c>
    </row>
    <row r="698" spans="1:15">
      <c r="A698" t="str">
        <f>INDEX([1]Calculation!$E:$E,ROW())</f>
        <v>US</v>
      </c>
      <c r="B698" t="str">
        <f>INDEX([1]Calculation!$C:$C,ROW())</f>
        <v>Morning Consult</v>
      </c>
      <c r="C698" t="str">
        <f>IF(INDEX([1]Calculation!$F:$F,ROW())=0,"-",INDEX([1]Calculation!$F:$F,ROW()))</f>
        <v>B/C</v>
      </c>
      <c r="D698" t="str">
        <f>INDEX([1]Calculation!$I:$I,ROW())&amp;"  "&amp;INDEX([1]Calculation!$J:$J,ROW())</f>
        <v>2041  lv</v>
      </c>
      <c r="E698" s="2" t="str">
        <f>MONTH(INDEX([1]Calculation!$H:$H,ROW()))&amp;"/"&amp;DAY(INDEX([1]Calculation!$H:$H,ROW()))</f>
        <v>6/27</v>
      </c>
      <c r="F698" s="12">
        <f>ROUND(INDEX([1]Calculation!AK:AK,ROW()),1)</f>
        <v>0</v>
      </c>
      <c r="G698" s="8">
        <f>ROUND(INDEX([1]Calculation!K:K,ROW()),0)</f>
        <v>33</v>
      </c>
      <c r="H698" s="8">
        <f>ROUND(INDEX([1]Calculation!L:L,ROW()),0)</f>
        <v>0</v>
      </c>
      <c r="I698" s="8">
        <f>ROUND(INDEX([1]Calculation!M:M,ROW()),0)</f>
        <v>4</v>
      </c>
      <c r="J698" s="8">
        <f>ROUND(INDEX([1]Calculation!N:N,ROW()),0)</f>
        <v>5</v>
      </c>
      <c r="K698" s="8">
        <f>ROUND(INDEX([1]Calculation!O:O,ROW()),0)</f>
        <v>1</v>
      </c>
      <c r="L698" s="8">
        <f>ROUND(INDEX([1]Calculation!P:P,ROW()),0)</f>
        <v>17</v>
      </c>
      <c r="M698" s="8">
        <f>ROUND(INDEX([1]Calculation!Q:Q,ROW()),0)</f>
        <v>0</v>
      </c>
      <c r="N698" s="8">
        <f>ROUND(INDEX([1]Calculation!R:R,ROW()),0)</f>
        <v>17</v>
      </c>
      <c r="O698" s="8">
        <f>ROUND(INDEX([1]Calculation!S:S,ROW()),0)</f>
        <v>1</v>
      </c>
    </row>
    <row r="699" spans="1:15">
      <c r="A699" t="str">
        <f>INDEX([1]Calculation!$E:$E,ROW())</f>
        <v>US</v>
      </c>
      <c r="B699" t="str">
        <f>INDEX([1]Calculation!$C:$C,ROW())</f>
        <v>YouGov Blue/Data for Progress</v>
      </c>
      <c r="C699" t="str">
        <f>IF(INDEX([1]Calculation!$F:$F,ROW())=0,"-",INDEX([1]Calculation!$F:$F,ROW()))</f>
        <v>-</v>
      </c>
      <c r="D699" t="str">
        <f>INDEX([1]Calculation!$I:$I,ROW())&amp;"  "&amp;INDEX([1]Calculation!$J:$J,ROW())</f>
        <v>1402  lv</v>
      </c>
      <c r="E699" s="2" t="str">
        <f>MONTH(INDEX([1]Calculation!$H:$H,ROW()))&amp;"/"&amp;DAY(INDEX([1]Calculation!$H:$H,ROW()))</f>
        <v>6/26</v>
      </c>
      <c r="F699" s="12">
        <f>ROUND(INDEX([1]Calculation!AK:AK,ROW()),1)</f>
        <v>0</v>
      </c>
      <c r="G699" s="8">
        <f>ROUND(INDEX([1]Calculation!K:K,ROW()),0)</f>
        <v>30</v>
      </c>
      <c r="H699" s="8">
        <f>ROUND(INDEX([1]Calculation!L:L,ROW()),0)</f>
        <v>0</v>
      </c>
      <c r="I699" s="8">
        <f>ROUND(INDEX([1]Calculation!M:M,ROW()),0)</f>
        <v>2</v>
      </c>
      <c r="J699" s="8">
        <f>ROUND(INDEX([1]Calculation!N:N,ROW()),0)</f>
        <v>7</v>
      </c>
      <c r="K699" s="8">
        <f>ROUND(INDEX([1]Calculation!O:O,ROW()),0)</f>
        <v>1</v>
      </c>
      <c r="L699" s="8">
        <f>ROUND(INDEX([1]Calculation!P:P,ROW()),0)</f>
        <v>16</v>
      </c>
      <c r="M699" s="8">
        <f>ROUND(INDEX([1]Calculation!Q:Q,ROW()),0)</f>
        <v>0</v>
      </c>
      <c r="N699" s="8">
        <f>ROUND(INDEX([1]Calculation!R:R,ROW()),0)</f>
        <v>24</v>
      </c>
      <c r="O699" s="8">
        <f>ROUND(INDEX([1]Calculation!S:S,ROW()),0)</f>
        <v>2</v>
      </c>
    </row>
    <row r="700" spans="1:15">
      <c r="A700" t="str">
        <f>INDEX([1]Calculation!$E:$E,ROW())</f>
        <v>US</v>
      </c>
      <c r="B700" t="str">
        <f>INDEX([1]Calculation!$C:$C,ROW())</f>
        <v>Harris Insights &amp; Analytics</v>
      </c>
      <c r="C700" t="str">
        <f>IF(INDEX([1]Calculation!$F:$F,ROW())=0,"-",INDEX([1]Calculation!$F:$F,ROW()))</f>
        <v>C+</v>
      </c>
      <c r="D700" t="str">
        <f>INDEX([1]Calculation!$I:$I,ROW())&amp;"  "&amp;INDEX([1]Calculation!$J:$J,ROW())</f>
        <v>892  rv</v>
      </c>
      <c r="E700" s="2" t="str">
        <f>MONTH(INDEX([1]Calculation!$H:$H,ROW()))&amp;"/"&amp;DAY(INDEX([1]Calculation!$H:$H,ROW()))</f>
        <v>6/26</v>
      </c>
      <c r="F700" s="12">
        <f>ROUND(INDEX([1]Calculation!AK:AK,ROW()),1)</f>
        <v>0</v>
      </c>
      <c r="G700" s="8">
        <f>ROUND(INDEX([1]Calculation!K:K,ROW()),0)</f>
        <v>29</v>
      </c>
      <c r="H700" s="8">
        <f>ROUND(INDEX([1]Calculation!L:L,ROW()),0)</f>
        <v>0</v>
      </c>
      <c r="I700" s="8">
        <f>ROUND(INDEX([1]Calculation!M:M,ROW()),0)</f>
        <v>1</v>
      </c>
      <c r="J700" s="8">
        <f>ROUND(INDEX([1]Calculation!N:N,ROW()),0)</f>
        <v>3</v>
      </c>
      <c r="K700" s="8">
        <f>ROUND(INDEX([1]Calculation!O:O,ROW()),0)</f>
        <v>1</v>
      </c>
      <c r="L700" s="8">
        <f>ROUND(INDEX([1]Calculation!P:P,ROW()),0)</f>
        <v>17</v>
      </c>
      <c r="M700" s="8">
        <f>ROUND(INDEX([1]Calculation!Q:Q,ROW()),0)</f>
        <v>0</v>
      </c>
      <c r="N700" s="8">
        <f>ROUND(INDEX([1]Calculation!R:R,ROW()),0)</f>
        <v>9</v>
      </c>
      <c r="O700" s="8">
        <f>ROUND(INDEX([1]Calculation!S:S,ROW()),0)</f>
        <v>1</v>
      </c>
    </row>
    <row r="701" spans="1:15">
      <c r="A701" t="str">
        <f>INDEX([1]Calculation!$E:$E,ROW())</f>
        <v>US</v>
      </c>
      <c r="B701" t="str">
        <f>INDEX([1]Calculation!$C:$C,ROW())</f>
        <v>Morning Consult</v>
      </c>
      <c r="C701" t="str">
        <f>IF(INDEX([1]Calculation!$F:$F,ROW())=0,"-",INDEX([1]Calculation!$F:$F,ROW()))</f>
        <v>B/C</v>
      </c>
      <c r="D701" t="str">
        <f>INDEX([1]Calculation!$I:$I,ROW())&amp;"  "&amp;INDEX([1]Calculation!$J:$J,ROW())</f>
        <v>7150  lv</v>
      </c>
      <c r="E701" s="2" t="str">
        <f>MONTH(INDEX([1]Calculation!$H:$H,ROW()))&amp;"/"&amp;DAY(INDEX([1]Calculation!$H:$H,ROW()))</f>
        <v>6/26</v>
      </c>
      <c r="F701" s="12">
        <f>ROUND(INDEX([1]Calculation!AK:AK,ROW()),1)</f>
        <v>0</v>
      </c>
      <c r="G701" s="8">
        <f>ROUND(INDEX([1]Calculation!K:K,ROW()),0)</f>
        <v>35</v>
      </c>
      <c r="H701" s="8">
        <f>ROUND(INDEX([1]Calculation!L:L,ROW()),0)</f>
        <v>0</v>
      </c>
      <c r="I701" s="8">
        <f>ROUND(INDEX([1]Calculation!M:M,ROW()),0)</f>
        <v>3</v>
      </c>
      <c r="J701" s="8">
        <f>ROUND(INDEX([1]Calculation!N:N,ROW()),0)</f>
        <v>6</v>
      </c>
      <c r="K701" s="8">
        <f>ROUND(INDEX([1]Calculation!O:O,ROW()),0)</f>
        <v>1</v>
      </c>
      <c r="L701" s="8">
        <f>ROUND(INDEX([1]Calculation!P:P,ROW()),0)</f>
        <v>18</v>
      </c>
      <c r="M701" s="8">
        <f>ROUND(INDEX([1]Calculation!Q:Q,ROW()),0)</f>
        <v>0</v>
      </c>
      <c r="N701" s="8">
        <f>ROUND(INDEX([1]Calculation!R:R,ROW()),0)</f>
        <v>12</v>
      </c>
      <c r="O701" s="8">
        <f>ROUND(INDEX([1]Calculation!S:S,ROW()),0)</f>
        <v>1</v>
      </c>
    </row>
    <row r="702" spans="1:15">
      <c r="A702" t="str">
        <f>INDEX([1]Calculation!$E:$E,ROW())</f>
        <v>US</v>
      </c>
      <c r="B702" t="str">
        <f>INDEX([1]Calculation!$C:$C,ROW())</f>
        <v>Echelon Insights</v>
      </c>
      <c r="C702" t="str">
        <f>IF(INDEX([1]Calculation!$F:$F,ROW())=0,"-",INDEX([1]Calculation!$F:$F,ROW()))</f>
        <v>-</v>
      </c>
      <c r="D702" t="str">
        <f>INDEX([1]Calculation!$I:$I,ROW())&amp;"  "&amp;INDEX([1]Calculation!$J:$J,ROW())</f>
        <v>484  rv</v>
      </c>
      <c r="E702" s="2" t="str">
        <f>MONTH(INDEX([1]Calculation!$H:$H,ROW()))&amp;"/"&amp;DAY(INDEX([1]Calculation!$H:$H,ROW()))</f>
        <v>6/25</v>
      </c>
      <c r="F702" s="12">
        <f>ROUND(INDEX([1]Calculation!AK:AK,ROW()),1)</f>
        <v>0</v>
      </c>
      <c r="G702" s="8">
        <f>ROUND(INDEX([1]Calculation!K:K,ROW()),0)</f>
        <v>56</v>
      </c>
      <c r="H702" s="8">
        <f>ROUND(INDEX([1]Calculation!L:L,ROW()),0)</f>
        <v>0</v>
      </c>
      <c r="I702" s="8">
        <f>ROUND(INDEX([1]Calculation!M:M,ROW()),0)</f>
        <v>0</v>
      </c>
      <c r="J702" s="8">
        <f>ROUND(INDEX([1]Calculation!N:N,ROW()),0)</f>
        <v>0</v>
      </c>
      <c r="K702" s="8">
        <f>ROUND(INDEX([1]Calculation!O:O,ROW()),0)</f>
        <v>0</v>
      </c>
      <c r="L702" s="8">
        <f>ROUND(INDEX([1]Calculation!P:P,ROW()),0)</f>
        <v>0</v>
      </c>
      <c r="M702" s="8">
        <f>ROUND(INDEX([1]Calculation!Q:Q,ROW()),0)</f>
        <v>0</v>
      </c>
      <c r="N702" s="8">
        <f>ROUND(INDEX([1]Calculation!R:R,ROW()),0)</f>
        <v>26</v>
      </c>
      <c r="O702" s="8">
        <f>ROUND(INDEX([1]Calculation!S:S,ROW()),0)</f>
        <v>0</v>
      </c>
    </row>
    <row r="703" spans="1:15">
      <c r="A703" t="str">
        <f>INDEX([1]Calculation!$E:$E,ROW())</f>
        <v>US</v>
      </c>
      <c r="B703" t="str">
        <f>INDEX([1]Calculation!$C:$C,ROW())</f>
        <v>Echelon Insights</v>
      </c>
      <c r="C703" t="str">
        <f>IF(INDEX([1]Calculation!$F:$F,ROW())=0,"-",INDEX([1]Calculation!$F:$F,ROW()))</f>
        <v>-</v>
      </c>
      <c r="D703" t="str">
        <f>INDEX([1]Calculation!$I:$I,ROW())&amp;"  "&amp;INDEX([1]Calculation!$J:$J,ROW())</f>
        <v>484  rv</v>
      </c>
      <c r="E703" s="2" t="str">
        <f>MONTH(INDEX([1]Calculation!$H:$H,ROW()))&amp;"/"&amp;DAY(INDEX([1]Calculation!$H:$H,ROW()))</f>
        <v>6/25</v>
      </c>
      <c r="F703" s="12">
        <f>ROUND(INDEX([1]Calculation!AK:AK,ROW()),1)</f>
        <v>0</v>
      </c>
      <c r="G703" s="8">
        <f>ROUND(INDEX([1]Calculation!K:K,ROW()),0)</f>
        <v>57</v>
      </c>
      <c r="H703" s="8">
        <f>ROUND(INDEX([1]Calculation!L:L,ROW()),0)</f>
        <v>0</v>
      </c>
      <c r="I703" s="8">
        <f>ROUND(INDEX([1]Calculation!M:M,ROW()),0)</f>
        <v>0</v>
      </c>
      <c r="J703" s="8">
        <f>ROUND(INDEX([1]Calculation!N:N,ROW()),0)</f>
        <v>0</v>
      </c>
      <c r="K703" s="8">
        <f>ROUND(INDEX([1]Calculation!O:O,ROW()),0)</f>
        <v>0</v>
      </c>
      <c r="L703" s="8">
        <f>ROUND(INDEX([1]Calculation!P:P,ROW()),0)</f>
        <v>27</v>
      </c>
      <c r="M703" s="8">
        <f>ROUND(INDEX([1]Calculation!Q:Q,ROW()),0)</f>
        <v>0</v>
      </c>
      <c r="N703" s="8">
        <f>ROUND(INDEX([1]Calculation!R:R,ROW()),0)</f>
        <v>0</v>
      </c>
      <c r="O703" s="8">
        <f>ROUND(INDEX([1]Calculation!S:S,ROW()),0)</f>
        <v>0</v>
      </c>
    </row>
    <row r="704" spans="1:15">
      <c r="A704" t="str">
        <f>INDEX([1]Calculation!$E:$E,ROW())</f>
        <v>US</v>
      </c>
      <c r="B704" t="str">
        <f>INDEX([1]Calculation!$C:$C,ROW())</f>
        <v>Echelon Insights</v>
      </c>
      <c r="C704" t="str">
        <f>IF(INDEX([1]Calculation!$F:$F,ROW())=0,"-",INDEX([1]Calculation!$F:$F,ROW()))</f>
        <v>-</v>
      </c>
      <c r="D704" t="str">
        <f>INDEX([1]Calculation!$I:$I,ROW())&amp;"  "&amp;INDEX([1]Calculation!$J:$J,ROW())</f>
        <v>484  rv</v>
      </c>
      <c r="E704" s="2" t="str">
        <f>MONTH(INDEX([1]Calculation!$H:$H,ROW()))&amp;"/"&amp;DAY(INDEX([1]Calculation!$H:$H,ROW()))</f>
        <v>6/25</v>
      </c>
      <c r="F704" s="12">
        <f>ROUND(INDEX([1]Calculation!AK:AK,ROW()),1)</f>
        <v>0</v>
      </c>
      <c r="G704" s="8">
        <f>ROUND(INDEX([1]Calculation!K:K,ROW()),0)</f>
        <v>32</v>
      </c>
      <c r="H704" s="8">
        <f>ROUND(INDEX([1]Calculation!L:L,ROW()),0)</f>
        <v>0</v>
      </c>
      <c r="I704" s="8">
        <f>ROUND(INDEX([1]Calculation!M:M,ROW()),0)</f>
        <v>2</v>
      </c>
      <c r="J704" s="8">
        <f>ROUND(INDEX([1]Calculation!N:N,ROW()),0)</f>
        <v>9</v>
      </c>
      <c r="K704" s="8">
        <f>ROUND(INDEX([1]Calculation!O:O,ROW()),0)</f>
        <v>1</v>
      </c>
      <c r="L704" s="8">
        <f>ROUND(INDEX([1]Calculation!P:P,ROW()),0)</f>
        <v>15</v>
      </c>
      <c r="M704" s="8">
        <f>ROUND(INDEX([1]Calculation!Q:Q,ROW()),0)</f>
        <v>0</v>
      </c>
      <c r="N704" s="8">
        <f>ROUND(INDEX([1]Calculation!R:R,ROW()),0)</f>
        <v>11</v>
      </c>
      <c r="O704" s="8">
        <f>ROUND(INDEX([1]Calculation!S:S,ROW()),0)</f>
        <v>1</v>
      </c>
    </row>
    <row r="705" spans="1:15">
      <c r="A705" t="str">
        <f>INDEX([1]Calculation!$E:$E,ROW())</f>
        <v>US</v>
      </c>
      <c r="B705" t="str">
        <f>INDEX([1]Calculation!$C:$C,ROW())</f>
        <v>YouGov</v>
      </c>
      <c r="C705" t="str">
        <f>IF(INDEX([1]Calculation!$F:$F,ROW())=0,"-",INDEX([1]Calculation!$F:$F,ROW()))</f>
        <v>B-</v>
      </c>
      <c r="D705" t="str">
        <f>INDEX([1]Calculation!$I:$I,ROW())&amp;"  "&amp;INDEX([1]Calculation!$J:$J,ROW())</f>
        <v>522  lv</v>
      </c>
      <c r="E705" s="2" t="str">
        <f>MONTH(INDEX([1]Calculation!$H:$H,ROW()))&amp;"/"&amp;DAY(INDEX([1]Calculation!$H:$H,ROW()))</f>
        <v>6/25</v>
      </c>
      <c r="F705" s="12">
        <f>ROUND(INDEX([1]Calculation!AK:AK,ROW()),1)</f>
        <v>0</v>
      </c>
      <c r="G705" s="8">
        <f>ROUND(INDEX([1]Calculation!K:K,ROW()),0)</f>
        <v>24</v>
      </c>
      <c r="H705" s="8">
        <f>ROUND(INDEX([1]Calculation!L:L,ROW()),0)</f>
        <v>0</v>
      </c>
      <c r="I705" s="8">
        <f>ROUND(INDEX([1]Calculation!M:M,ROW()),0)</f>
        <v>2</v>
      </c>
      <c r="J705" s="8">
        <f>ROUND(INDEX([1]Calculation!N:N,ROW()),0)</f>
        <v>5</v>
      </c>
      <c r="K705" s="8">
        <f>ROUND(INDEX([1]Calculation!O:O,ROW()),0)</f>
        <v>1</v>
      </c>
      <c r="L705" s="8">
        <f>ROUND(INDEX([1]Calculation!P:P,ROW()),0)</f>
        <v>15</v>
      </c>
      <c r="M705" s="8">
        <f>ROUND(INDEX([1]Calculation!Q:Q,ROW()),0)</f>
        <v>0</v>
      </c>
      <c r="N705" s="8">
        <f>ROUND(INDEX([1]Calculation!R:R,ROW()),0)</f>
        <v>18</v>
      </c>
      <c r="O705" s="8">
        <f>ROUND(INDEX([1]Calculation!S:S,ROW()),0)</f>
        <v>1</v>
      </c>
    </row>
    <row r="706" spans="1:15">
      <c r="A706" t="str">
        <f>INDEX([1]Calculation!$E:$E,ROW())</f>
        <v>Maine</v>
      </c>
      <c r="B706" t="str">
        <f>INDEX([1]Calculation!$C:$C,ROW())</f>
        <v>Gravis Marketing</v>
      </c>
      <c r="C706" t="str">
        <f>IF(INDEX([1]Calculation!$F:$F,ROW())=0,"-",INDEX([1]Calculation!$F:$F,ROW()))</f>
        <v>C+</v>
      </c>
      <c r="D706" t="str">
        <f>INDEX([1]Calculation!$I:$I,ROW())&amp;"  "&amp;INDEX([1]Calculation!$J:$J,ROW())</f>
        <v>243  rv</v>
      </c>
      <c r="E706" s="2" t="str">
        <f>MONTH(INDEX([1]Calculation!$H:$H,ROW()))&amp;"/"&amp;DAY(INDEX([1]Calculation!$H:$H,ROW()))</f>
        <v>6/24</v>
      </c>
      <c r="F706" s="12">
        <f>ROUND(INDEX([1]Calculation!AK:AK,ROW()),1)</f>
        <v>1</v>
      </c>
      <c r="G706" s="8">
        <f>ROUND(INDEX([1]Calculation!K:K,ROW()),0)</f>
        <v>25</v>
      </c>
      <c r="H706" s="8">
        <f>ROUND(INDEX([1]Calculation!L:L,ROW()),0)</f>
        <v>0</v>
      </c>
      <c r="I706" s="8">
        <f>ROUND(INDEX([1]Calculation!M:M,ROW()),0)</f>
        <v>3</v>
      </c>
      <c r="J706" s="8">
        <f>ROUND(INDEX([1]Calculation!N:N,ROW()),0)</f>
        <v>8</v>
      </c>
      <c r="K706" s="8">
        <f>ROUND(INDEX([1]Calculation!O:O,ROW()),0)</f>
        <v>0</v>
      </c>
      <c r="L706" s="8">
        <f>ROUND(INDEX([1]Calculation!P:P,ROW()),0)</f>
        <v>15</v>
      </c>
      <c r="M706" s="8">
        <f>ROUND(INDEX([1]Calculation!Q:Q,ROW()),0)</f>
        <v>0</v>
      </c>
      <c r="N706" s="8">
        <f>ROUND(INDEX([1]Calculation!R:R,ROW()),0)</f>
        <v>17</v>
      </c>
      <c r="O706" s="8">
        <f>ROUND(INDEX([1]Calculation!S:S,ROW()),0)</f>
        <v>5</v>
      </c>
    </row>
    <row r="707" spans="1:15">
      <c r="A707" t="str">
        <f>INDEX([1]Calculation!$E:$E,ROW())</f>
        <v>US</v>
      </c>
      <c r="B707" t="str">
        <f>INDEX([1]Calculation!$C:$C,ROW())</f>
        <v>McLaughlin &amp; Associates</v>
      </c>
      <c r="C707" t="str">
        <f>IF(INDEX([1]Calculation!$F:$F,ROW())=0,"-",INDEX([1]Calculation!$F:$F,ROW()))</f>
        <v>C/D</v>
      </c>
      <c r="D707" t="str">
        <f>INDEX([1]Calculation!$I:$I,ROW())&amp;"  "&amp;INDEX([1]Calculation!$J:$J,ROW())</f>
        <v>459  lv</v>
      </c>
      <c r="E707" s="2" t="str">
        <f>MONTH(INDEX([1]Calculation!$H:$H,ROW()))&amp;"/"&amp;DAY(INDEX([1]Calculation!$H:$H,ROW()))</f>
        <v>6/24</v>
      </c>
      <c r="F707" s="12">
        <f>ROUND(INDEX([1]Calculation!AK:AK,ROW()),1)</f>
        <v>0</v>
      </c>
      <c r="G707" s="8">
        <f>ROUND(INDEX([1]Calculation!K:K,ROW()),0)</f>
        <v>34</v>
      </c>
      <c r="H707" s="8">
        <f>ROUND(INDEX([1]Calculation!L:L,ROW()),0)</f>
        <v>0</v>
      </c>
      <c r="I707" s="8">
        <f>ROUND(INDEX([1]Calculation!M:M,ROW()),0)</f>
        <v>2</v>
      </c>
      <c r="J707" s="8">
        <f>ROUND(INDEX([1]Calculation!N:N,ROW()),0)</f>
        <v>6</v>
      </c>
      <c r="K707" s="8">
        <f>ROUND(INDEX([1]Calculation!O:O,ROW()),0)</f>
        <v>1</v>
      </c>
      <c r="L707" s="8">
        <f>ROUND(INDEX([1]Calculation!P:P,ROW()),0)</f>
        <v>17</v>
      </c>
      <c r="M707" s="8">
        <f>ROUND(INDEX([1]Calculation!Q:Q,ROW()),0)</f>
        <v>0</v>
      </c>
      <c r="N707" s="8">
        <f>ROUND(INDEX([1]Calculation!R:R,ROW()),0)</f>
        <v>11</v>
      </c>
      <c r="O707" s="8">
        <f>ROUND(INDEX([1]Calculation!S:S,ROW()),0)</f>
        <v>1</v>
      </c>
    </row>
    <row r="708" spans="1:15">
      <c r="A708" t="str">
        <f>INDEX([1]Calculation!$E:$E,ROW())</f>
        <v>US</v>
      </c>
      <c r="B708" t="str">
        <f>INDEX([1]Calculation!$C:$C,ROW())</f>
        <v>Emerson College</v>
      </c>
      <c r="C708" t="str">
        <f>IF(INDEX([1]Calculation!$F:$F,ROW())=0,"-",INDEX([1]Calculation!$F:$F,ROW()))</f>
        <v>A-</v>
      </c>
      <c r="D708" t="str">
        <f>INDEX([1]Calculation!$I:$I,ROW())&amp;"  "&amp;INDEX([1]Calculation!$J:$J,ROW())</f>
        <v>457  lv</v>
      </c>
      <c r="E708" s="2" t="str">
        <f>MONTH(INDEX([1]Calculation!$H:$H,ROW()))&amp;"/"&amp;DAY(INDEX([1]Calculation!$H:$H,ROW()))</f>
        <v>6/24</v>
      </c>
      <c r="F708" s="12">
        <f>ROUND(INDEX([1]Calculation!AK:AK,ROW()),1)</f>
        <v>0</v>
      </c>
      <c r="G708" s="8">
        <f>ROUND(INDEX([1]Calculation!K:K,ROW()),0)</f>
        <v>34</v>
      </c>
      <c r="H708" s="8">
        <f>ROUND(INDEX([1]Calculation!L:L,ROW()),0)</f>
        <v>0</v>
      </c>
      <c r="I708" s="8">
        <f>ROUND(INDEX([1]Calculation!M:M,ROW()),0)</f>
        <v>3</v>
      </c>
      <c r="J708" s="8">
        <f>ROUND(INDEX([1]Calculation!N:N,ROW()),0)</f>
        <v>6</v>
      </c>
      <c r="K708" s="8">
        <f>ROUND(INDEX([1]Calculation!O:O,ROW()),0)</f>
        <v>1</v>
      </c>
      <c r="L708" s="8">
        <f>ROUND(INDEX([1]Calculation!P:P,ROW()),0)</f>
        <v>27</v>
      </c>
      <c r="M708" s="8">
        <f>ROUND(INDEX([1]Calculation!Q:Q,ROW()),0)</f>
        <v>0</v>
      </c>
      <c r="N708" s="8">
        <f>ROUND(INDEX([1]Calculation!R:R,ROW()),0)</f>
        <v>14</v>
      </c>
      <c r="O708" s="8">
        <f>ROUND(INDEX([1]Calculation!S:S,ROW()),0)</f>
        <v>1</v>
      </c>
    </row>
    <row r="709" spans="1:15">
      <c r="A709" t="str">
        <f>INDEX([1]Calculation!$E:$E,ROW())</f>
        <v>Florida</v>
      </c>
      <c r="B709" t="str">
        <f>INDEX([1]Calculation!$C:$C,ROW())</f>
        <v>St. Pete Polls</v>
      </c>
      <c r="C709" t="str">
        <f>IF(INDEX([1]Calculation!$F:$F,ROW())=0,"-",INDEX([1]Calculation!$F:$F,ROW()))</f>
        <v>C+</v>
      </c>
      <c r="D709" t="str">
        <f>INDEX([1]Calculation!$I:$I,ROW())&amp;"  "&amp;INDEX([1]Calculation!$J:$J,ROW())</f>
        <v>2022  lv</v>
      </c>
      <c r="E709" s="2" t="str">
        <f>MONTH(INDEX([1]Calculation!$H:$H,ROW()))&amp;"/"&amp;DAY(INDEX([1]Calculation!$H:$H,ROW()))</f>
        <v>6/23</v>
      </c>
      <c r="F709" s="12">
        <f>ROUND(INDEX([1]Calculation!AK:AK,ROW()),1)</f>
        <v>0.3</v>
      </c>
      <c r="G709" s="8">
        <f>ROUND(INDEX([1]Calculation!K:K,ROW()),0)</f>
        <v>47</v>
      </c>
      <c r="H709" s="8">
        <f>ROUND(INDEX([1]Calculation!L:L,ROW()),0)</f>
        <v>0</v>
      </c>
      <c r="I709" s="8">
        <f>ROUND(INDEX([1]Calculation!M:M,ROW()),0)</f>
        <v>3</v>
      </c>
      <c r="J709" s="8">
        <f>ROUND(INDEX([1]Calculation!N:N,ROW()),0)</f>
        <v>8</v>
      </c>
      <c r="K709" s="8">
        <f>ROUND(INDEX([1]Calculation!O:O,ROW()),0)</f>
        <v>0</v>
      </c>
      <c r="L709" s="8">
        <f>ROUND(INDEX([1]Calculation!P:P,ROW()),0)</f>
        <v>8</v>
      </c>
      <c r="M709" s="8">
        <f>ROUND(INDEX([1]Calculation!Q:Q,ROW()),0)</f>
        <v>0</v>
      </c>
      <c r="N709" s="8">
        <f>ROUND(INDEX([1]Calculation!R:R,ROW()),0)</f>
        <v>12</v>
      </c>
      <c r="O709" s="8">
        <f>ROUND(INDEX([1]Calculation!S:S,ROW()),0)</f>
        <v>0</v>
      </c>
    </row>
    <row r="710" spans="1:15">
      <c r="A710" t="str">
        <f>INDEX([1]Calculation!$E:$E,ROW())</f>
        <v>US</v>
      </c>
      <c r="B710" t="str">
        <f>INDEX([1]Calculation!$C:$C,ROW())</f>
        <v>Morning Consult</v>
      </c>
      <c r="C710" t="str">
        <f>IF(INDEX([1]Calculation!$F:$F,ROW())=0,"-",INDEX([1]Calculation!$F:$F,ROW()))</f>
        <v>B/C</v>
      </c>
      <c r="D710" t="str">
        <f>INDEX([1]Calculation!$I:$I,ROW())&amp;"  "&amp;INDEX([1]Calculation!$J:$J,ROW())</f>
        <v>16188  lv</v>
      </c>
      <c r="E710" s="2" t="str">
        <f>MONTH(INDEX([1]Calculation!$H:$H,ROW()))&amp;"/"&amp;DAY(INDEX([1]Calculation!$H:$H,ROW()))</f>
        <v>6/23</v>
      </c>
      <c r="F710" s="12">
        <f>ROUND(INDEX([1]Calculation!AK:AK,ROW()),1)</f>
        <v>0</v>
      </c>
      <c r="G710" s="8">
        <f>ROUND(INDEX([1]Calculation!K:K,ROW()),0)</f>
        <v>38</v>
      </c>
      <c r="H710" s="8">
        <f>ROUND(INDEX([1]Calculation!L:L,ROW()),0)</f>
        <v>0</v>
      </c>
      <c r="I710" s="8">
        <f>ROUND(INDEX([1]Calculation!M:M,ROW()),0)</f>
        <v>3</v>
      </c>
      <c r="J710" s="8">
        <f>ROUND(INDEX([1]Calculation!N:N,ROW()),0)</f>
        <v>7</v>
      </c>
      <c r="K710" s="8">
        <f>ROUND(INDEX([1]Calculation!O:O,ROW()),0)</f>
        <v>1</v>
      </c>
      <c r="L710" s="8">
        <f>ROUND(INDEX([1]Calculation!P:P,ROW()),0)</f>
        <v>19</v>
      </c>
      <c r="M710" s="8">
        <f>ROUND(INDEX([1]Calculation!Q:Q,ROW()),0)</f>
        <v>0</v>
      </c>
      <c r="N710" s="8">
        <f>ROUND(INDEX([1]Calculation!R:R,ROW()),0)</f>
        <v>13</v>
      </c>
      <c r="O710" s="8">
        <f>ROUND(INDEX([1]Calculation!S:S,ROW()),0)</f>
        <v>2</v>
      </c>
    </row>
    <row r="711" spans="1:15">
      <c r="A711" t="str">
        <f>INDEX([1]Calculation!$E:$E,ROW())</f>
        <v>US</v>
      </c>
      <c r="B711" t="str">
        <f>INDEX([1]Calculation!$C:$C,ROW())</f>
        <v>Change Research</v>
      </c>
      <c r="C711" t="str">
        <f>IF(INDEX([1]Calculation!$F:$F,ROW())=0,"-",INDEX([1]Calculation!$F:$F,ROW()))</f>
        <v>C</v>
      </c>
      <c r="D711" t="str">
        <f>INDEX([1]Calculation!$I:$I,ROW())&amp;"  "&amp;INDEX([1]Calculation!$J:$J,ROW())</f>
        <v>1071  lv</v>
      </c>
      <c r="E711" s="2" t="str">
        <f>MONTH(INDEX([1]Calculation!$H:$H,ROW()))&amp;"/"&amp;DAY(INDEX([1]Calculation!$H:$H,ROW()))</f>
        <v>6/21</v>
      </c>
      <c r="F711" s="12">
        <f>ROUND(INDEX([1]Calculation!AK:AK,ROW()),1)</f>
        <v>0</v>
      </c>
      <c r="G711" s="8">
        <f>ROUND(INDEX([1]Calculation!K:K,ROW()),0)</f>
        <v>24</v>
      </c>
      <c r="H711" s="8">
        <f>ROUND(INDEX([1]Calculation!L:L,ROW()),0)</f>
        <v>0</v>
      </c>
      <c r="I711" s="8">
        <f>ROUND(INDEX([1]Calculation!M:M,ROW()),0)</f>
        <v>2</v>
      </c>
      <c r="J711" s="8">
        <f>ROUND(INDEX([1]Calculation!N:N,ROW()),0)</f>
        <v>13</v>
      </c>
      <c r="K711" s="8">
        <f>ROUND(INDEX([1]Calculation!O:O,ROW()),0)</f>
        <v>1</v>
      </c>
      <c r="L711" s="8">
        <f>ROUND(INDEX([1]Calculation!P:P,ROW()),0)</f>
        <v>22</v>
      </c>
      <c r="M711" s="8">
        <f>ROUND(INDEX([1]Calculation!Q:Q,ROW()),0)</f>
        <v>0</v>
      </c>
      <c r="N711" s="8">
        <f>ROUND(INDEX([1]Calculation!R:R,ROW()),0)</f>
        <v>22</v>
      </c>
      <c r="O711" s="8">
        <f>ROUND(INDEX([1]Calculation!S:S,ROW()),0)</f>
        <v>1</v>
      </c>
    </row>
    <row r="712" spans="1:15">
      <c r="A712" t="str">
        <f>INDEX([1]Calculation!$E:$E,ROW())</f>
        <v>Mississippi</v>
      </c>
      <c r="B712" t="str">
        <f>INDEX([1]Calculation!$C:$C,ROW())</f>
        <v>Chism Strategies</v>
      </c>
      <c r="C712" t="str">
        <f>IF(INDEX([1]Calculation!$F:$F,ROW())=0,"-",INDEX([1]Calculation!$F:$F,ROW()))</f>
        <v>-</v>
      </c>
      <c r="D712" t="str">
        <f>INDEX([1]Calculation!$I:$I,ROW())&amp;"  "&amp;INDEX([1]Calculation!$J:$J,ROW())</f>
        <v>523  lv</v>
      </c>
      <c r="E712" s="2" t="str">
        <f>MONTH(INDEX([1]Calculation!$H:$H,ROW()))&amp;"/"&amp;DAY(INDEX([1]Calculation!$H:$H,ROW()))</f>
        <v>6/21</v>
      </c>
      <c r="F712" s="12">
        <f>ROUND(INDEX([1]Calculation!AK:AK,ROW()),1)</f>
        <v>1.2</v>
      </c>
      <c r="G712" s="8">
        <f>ROUND(INDEX([1]Calculation!K:K,ROW()),0)</f>
        <v>50</v>
      </c>
      <c r="H712" s="8">
        <f>ROUND(INDEX([1]Calculation!L:L,ROW()),0)</f>
        <v>0</v>
      </c>
      <c r="I712" s="8">
        <f>ROUND(INDEX([1]Calculation!M:M,ROW()),0)</f>
        <v>2</v>
      </c>
      <c r="J712" s="8">
        <f>ROUND(INDEX([1]Calculation!N:N,ROW()),0)</f>
        <v>2</v>
      </c>
      <c r="K712" s="8">
        <f>ROUND(INDEX([1]Calculation!O:O,ROW()),0)</f>
        <v>1</v>
      </c>
      <c r="L712" s="8">
        <f>ROUND(INDEX([1]Calculation!P:P,ROW()),0)</f>
        <v>7</v>
      </c>
      <c r="M712" s="8">
        <f>ROUND(INDEX([1]Calculation!Q:Q,ROW()),0)</f>
        <v>0</v>
      </c>
      <c r="N712" s="8">
        <f>ROUND(INDEX([1]Calculation!R:R,ROW()),0)</f>
        <v>7</v>
      </c>
      <c r="O712" s="8">
        <f>ROUND(INDEX([1]Calculation!S:S,ROW()),0)</f>
        <v>0</v>
      </c>
    </row>
    <row r="713" spans="1:15">
      <c r="A713" t="str">
        <f>INDEX([1]Calculation!$E:$E,ROW())</f>
        <v>South Carolina</v>
      </c>
      <c r="B713" t="str">
        <f>INDEX([1]Calculation!$C:$C,ROW())</f>
        <v>Change Research</v>
      </c>
      <c r="C713" t="str">
        <f>IF(INDEX([1]Calculation!$F:$F,ROW())=0,"-",INDEX([1]Calculation!$F:$F,ROW()))</f>
        <v>C</v>
      </c>
      <c r="D713" t="str">
        <f>INDEX([1]Calculation!$I:$I,ROW())&amp;"  "&amp;INDEX([1]Calculation!$J:$J,ROW())</f>
        <v>308  lv</v>
      </c>
      <c r="E713" s="2" t="str">
        <f>MONTH(INDEX([1]Calculation!$H:$H,ROW()))&amp;"/"&amp;DAY(INDEX([1]Calculation!$H:$H,ROW()))</f>
        <v>6/20</v>
      </c>
      <c r="F713" s="12">
        <f>ROUND(INDEX([1]Calculation!AK:AK,ROW()),1)</f>
        <v>0</v>
      </c>
      <c r="G713" s="8">
        <f>ROUND(INDEX([1]Calculation!K:K,ROW()),0)</f>
        <v>39</v>
      </c>
      <c r="H713" s="8">
        <f>ROUND(INDEX([1]Calculation!L:L,ROW()),0)</f>
        <v>0</v>
      </c>
      <c r="I713" s="8">
        <f>ROUND(INDEX([1]Calculation!M:M,ROW()),0)</f>
        <v>5</v>
      </c>
      <c r="J713" s="8">
        <f>ROUND(INDEX([1]Calculation!N:N,ROW()),0)</f>
        <v>11</v>
      </c>
      <c r="K713" s="8">
        <f>ROUND(INDEX([1]Calculation!O:O,ROW()),0)</f>
        <v>0</v>
      </c>
      <c r="L713" s="8">
        <f>ROUND(INDEX([1]Calculation!P:P,ROW()),0)</f>
        <v>13</v>
      </c>
      <c r="M713" s="8">
        <f>ROUND(INDEX([1]Calculation!Q:Q,ROW()),0)</f>
        <v>0</v>
      </c>
      <c r="N713" s="8">
        <f>ROUND(INDEX([1]Calculation!R:R,ROW()),0)</f>
        <v>15</v>
      </c>
      <c r="O713" s="8">
        <f>ROUND(INDEX([1]Calculation!S:S,ROW()),0)</f>
        <v>2</v>
      </c>
    </row>
    <row r="714" spans="1:15">
      <c r="A714" t="str">
        <f>INDEX([1]Calculation!$E:$E,ROW())</f>
        <v>New Hampshire</v>
      </c>
      <c r="B714" t="str">
        <f>INDEX([1]Calculation!$C:$C,ROW())</f>
        <v>Change Research</v>
      </c>
      <c r="C714" t="str">
        <f>IF(INDEX([1]Calculation!$F:$F,ROW())=0,"-",INDEX([1]Calculation!$F:$F,ROW()))</f>
        <v>C</v>
      </c>
      <c r="D714" t="str">
        <f>INDEX([1]Calculation!$I:$I,ROW())&amp;"  "&amp;INDEX([1]Calculation!$J:$J,ROW())</f>
        <v>308  lv</v>
      </c>
      <c r="E714" s="2" t="str">
        <f>MONTH(INDEX([1]Calculation!$H:$H,ROW()))&amp;"/"&amp;DAY(INDEX([1]Calculation!$H:$H,ROW()))</f>
        <v>6/20</v>
      </c>
      <c r="F714" s="12">
        <f>ROUND(INDEX([1]Calculation!AK:AK,ROW()),1)</f>
        <v>0</v>
      </c>
      <c r="G714" s="8">
        <f>ROUND(INDEX([1]Calculation!K:K,ROW()),0)</f>
        <v>24</v>
      </c>
      <c r="H714" s="8">
        <f>ROUND(INDEX([1]Calculation!L:L,ROW()),0)</f>
        <v>0</v>
      </c>
      <c r="I714" s="8">
        <f>ROUND(INDEX([1]Calculation!M:M,ROW()),0)</f>
        <v>0</v>
      </c>
      <c r="J714" s="8">
        <f>ROUND(INDEX([1]Calculation!N:N,ROW()),0)</f>
        <v>14</v>
      </c>
      <c r="K714" s="8">
        <f>ROUND(INDEX([1]Calculation!O:O,ROW()),0)</f>
        <v>1</v>
      </c>
      <c r="L714" s="8">
        <f>ROUND(INDEX([1]Calculation!P:P,ROW()),0)</f>
        <v>28</v>
      </c>
      <c r="M714" s="8">
        <f>ROUND(INDEX([1]Calculation!Q:Q,ROW()),0)</f>
        <v>0</v>
      </c>
      <c r="N714" s="8">
        <f>ROUND(INDEX([1]Calculation!R:R,ROW()),0)</f>
        <v>21</v>
      </c>
      <c r="O714" s="8">
        <f>ROUND(INDEX([1]Calculation!S:S,ROW()),0)</f>
        <v>1</v>
      </c>
    </row>
    <row r="715" spans="1:15">
      <c r="A715" t="str">
        <f>INDEX([1]Calculation!$E:$E,ROW())</f>
        <v>Iowa</v>
      </c>
      <c r="B715" t="str">
        <f>INDEX([1]Calculation!$C:$C,ROW())</f>
        <v>Change Research</v>
      </c>
      <c r="C715" t="str">
        <f>IF(INDEX([1]Calculation!$F:$F,ROW())=0,"-",INDEX([1]Calculation!$F:$F,ROW()))</f>
        <v>C</v>
      </c>
      <c r="D715" t="str">
        <f>INDEX([1]Calculation!$I:$I,ROW())&amp;"  "&amp;INDEX([1]Calculation!$J:$J,ROW())</f>
        <v>308  lv</v>
      </c>
      <c r="E715" s="2" t="str">
        <f>MONTH(INDEX([1]Calculation!$H:$H,ROW()))&amp;"/"&amp;DAY(INDEX([1]Calculation!$H:$H,ROW()))</f>
        <v>6/20</v>
      </c>
      <c r="F715" s="12">
        <f>ROUND(INDEX([1]Calculation!AK:AK,ROW()),1)</f>
        <v>0</v>
      </c>
      <c r="G715" s="8">
        <f>ROUND(INDEX([1]Calculation!K:K,ROW()),0)</f>
        <v>27</v>
      </c>
      <c r="H715" s="8">
        <f>ROUND(INDEX([1]Calculation!L:L,ROW()),0)</f>
        <v>0</v>
      </c>
      <c r="I715" s="8">
        <f>ROUND(INDEX([1]Calculation!M:M,ROW()),0)</f>
        <v>5</v>
      </c>
      <c r="J715" s="8">
        <f>ROUND(INDEX([1]Calculation!N:N,ROW()),0)</f>
        <v>17</v>
      </c>
      <c r="K715" s="8">
        <f>ROUND(INDEX([1]Calculation!O:O,ROW()),0)</f>
        <v>2</v>
      </c>
      <c r="L715" s="8">
        <f>ROUND(INDEX([1]Calculation!P:P,ROW()),0)</f>
        <v>18</v>
      </c>
      <c r="M715" s="8">
        <f>ROUND(INDEX([1]Calculation!Q:Q,ROW()),0)</f>
        <v>0</v>
      </c>
      <c r="N715" s="8">
        <f>ROUND(INDEX([1]Calculation!R:R,ROW()),0)</f>
        <v>20</v>
      </c>
      <c r="O715" s="8">
        <f>ROUND(INDEX([1]Calculation!S:S,ROW()),0)</f>
        <v>1</v>
      </c>
    </row>
    <row r="716" spans="1:15">
      <c r="A716" t="str">
        <f>INDEX([1]Calculation!$E:$E,ROW())</f>
        <v>US</v>
      </c>
      <c r="B716" t="str">
        <f>INDEX([1]Calculation!$C:$C,ROW())</f>
        <v>Park Street Strategies</v>
      </c>
      <c r="C716" t="str">
        <f>IF(INDEX([1]Calculation!$F:$F,ROW())=0,"-",INDEX([1]Calculation!$F:$F,ROW()))</f>
        <v>-</v>
      </c>
      <c r="D716" t="str">
        <f>INDEX([1]Calculation!$I:$I,ROW())&amp;"  "&amp;INDEX([1]Calculation!$J:$J,ROW())</f>
        <v>600  lv</v>
      </c>
      <c r="E716" s="2" t="str">
        <f>MONTH(INDEX([1]Calculation!$H:$H,ROW()))&amp;"/"&amp;DAY(INDEX([1]Calculation!$H:$H,ROW()))</f>
        <v>6/4</v>
      </c>
      <c r="F716" s="12">
        <f>ROUND(INDEX([1]Calculation!AK:AK,ROW()),1)</f>
        <v>1.2</v>
      </c>
      <c r="G716" s="8">
        <f>ROUND(INDEX([1]Calculation!K:K,ROW()),0)</f>
        <v>32</v>
      </c>
      <c r="H716" s="8">
        <f>ROUND(INDEX([1]Calculation!L:L,ROW()),0)</f>
        <v>0</v>
      </c>
      <c r="I716" s="8">
        <f>ROUND(INDEX([1]Calculation!M:M,ROW()),0)</f>
        <v>1</v>
      </c>
      <c r="J716" s="8">
        <f>ROUND(INDEX([1]Calculation!N:N,ROW()),0)</f>
        <v>7</v>
      </c>
      <c r="K716" s="8">
        <f>ROUND(INDEX([1]Calculation!O:O,ROW()),0)</f>
        <v>2</v>
      </c>
      <c r="L716" s="8">
        <f>ROUND(INDEX([1]Calculation!P:P,ROW()),0)</f>
        <v>15</v>
      </c>
      <c r="M716" s="8">
        <f>ROUND(INDEX([1]Calculation!Q:Q,ROW()),0)</f>
        <v>0</v>
      </c>
      <c r="N716" s="8">
        <f>ROUND(INDEX([1]Calculation!R:R,ROW()),0)</f>
        <v>13</v>
      </c>
      <c r="O716" s="8">
        <f>ROUND(INDEX([1]Calculation!S:S,ROW()),0)</f>
        <v>1</v>
      </c>
    </row>
    <row r="717" spans="1:15">
      <c r="A717" t="str">
        <f>INDEX([1]Calculation!$E:$E,ROW())</f>
        <v>US</v>
      </c>
      <c r="B717" t="str">
        <f>INDEX([1]Calculation!$C:$C,ROW())</f>
        <v>Swayable</v>
      </c>
      <c r="C717" t="str">
        <f>IF(INDEX([1]Calculation!$F:$F,ROW())=0,"-",INDEX([1]Calculation!$F:$F,ROW()))</f>
        <v>-</v>
      </c>
      <c r="D717" t="str">
        <f>INDEX([1]Calculation!$I:$I,ROW())&amp;"  "&amp;INDEX([1]Calculation!$J:$J,ROW())</f>
        <v>977  lv</v>
      </c>
      <c r="E717" s="2" t="str">
        <f>MONTH(INDEX([1]Calculation!$H:$H,ROW()))&amp;"/"&amp;DAY(INDEX([1]Calculation!$H:$H,ROW()))</f>
        <v>6/3</v>
      </c>
      <c r="F717" s="12">
        <f>ROUND(INDEX([1]Calculation!AK:AK,ROW()),1)</f>
        <v>0</v>
      </c>
      <c r="G717" s="8">
        <f>ROUND(INDEX([1]Calculation!K:K,ROW()),0)</f>
        <v>40</v>
      </c>
      <c r="H717" s="8">
        <f>ROUND(INDEX([1]Calculation!L:L,ROW()),0)</f>
        <v>0</v>
      </c>
      <c r="I717" s="8">
        <f>ROUND(INDEX([1]Calculation!M:M,ROW()),0)</f>
        <v>4</v>
      </c>
      <c r="J717" s="8">
        <f>ROUND(INDEX([1]Calculation!N:N,ROW()),0)</f>
        <v>6</v>
      </c>
      <c r="K717" s="8">
        <f>ROUND(INDEX([1]Calculation!O:O,ROW()),0)</f>
        <v>1</v>
      </c>
      <c r="L717" s="8">
        <f>ROUND(INDEX([1]Calculation!P:P,ROW()),0)</f>
        <v>20</v>
      </c>
      <c r="M717" s="8">
        <f>ROUND(INDEX([1]Calculation!Q:Q,ROW()),0)</f>
        <v>0</v>
      </c>
      <c r="N717" s="8">
        <f>ROUND(INDEX([1]Calculation!R:R,ROW()),0)</f>
        <v>7</v>
      </c>
      <c r="O717" s="8">
        <f>ROUND(INDEX([1]Calculation!S:S,ROW()),0)</f>
        <v>0</v>
      </c>
    </row>
    <row r="718" spans="1:15">
      <c r="A718" t="str">
        <f>INDEX([1]Calculation!$E:$E,ROW())</f>
        <v>US</v>
      </c>
      <c r="B718" t="str">
        <f>INDEX([1]Calculation!$C:$C,ROW())</f>
        <v>Swayable</v>
      </c>
      <c r="C718" t="str">
        <f>IF(INDEX([1]Calculation!$F:$F,ROW())=0,"-",INDEX([1]Calculation!$F:$F,ROW()))</f>
        <v>-</v>
      </c>
      <c r="D718" t="str">
        <f>INDEX([1]Calculation!$I:$I,ROW())&amp;"  "&amp;INDEX([1]Calculation!$J:$J,ROW())</f>
        <v>1961  a</v>
      </c>
      <c r="E718" s="2" t="str">
        <f>MONTH(INDEX([1]Calculation!$H:$H,ROW()))&amp;"/"&amp;DAY(INDEX([1]Calculation!$H:$H,ROW()))</f>
        <v>6/3</v>
      </c>
      <c r="F718" s="12">
        <f>ROUND(INDEX([1]Calculation!AK:AK,ROW()),1)</f>
        <v>0</v>
      </c>
      <c r="G718" s="8">
        <f>ROUND(INDEX([1]Calculation!K:K,ROW()),0)</f>
        <v>36</v>
      </c>
      <c r="H718" s="8">
        <f>ROUND(INDEX([1]Calculation!L:L,ROW()),0)</f>
        <v>0</v>
      </c>
      <c r="I718" s="8">
        <f>ROUND(INDEX([1]Calculation!M:M,ROW()),0)</f>
        <v>3</v>
      </c>
      <c r="J718" s="8">
        <f>ROUND(INDEX([1]Calculation!N:N,ROW()),0)</f>
        <v>5</v>
      </c>
      <c r="K718" s="8">
        <f>ROUND(INDEX([1]Calculation!O:O,ROW()),0)</f>
        <v>2</v>
      </c>
      <c r="L718" s="8">
        <f>ROUND(INDEX([1]Calculation!P:P,ROW()),0)</f>
        <v>22</v>
      </c>
      <c r="M718" s="8">
        <f>ROUND(INDEX([1]Calculation!Q:Q,ROW()),0)</f>
        <v>0</v>
      </c>
      <c r="N718" s="8">
        <f>ROUND(INDEX([1]Calculation!R:R,ROW()),0)</f>
        <v>6</v>
      </c>
      <c r="O718" s="8">
        <f>ROUND(INDEX([1]Calculation!S:S,ROW()),0)</f>
        <v>1</v>
      </c>
    </row>
    <row r="719" spans="1:15">
      <c r="A719" t="str">
        <f>INDEX([1]Calculation!$E:$E,ROW())</f>
        <v>US</v>
      </c>
      <c r="B719" t="str">
        <f>INDEX([1]Calculation!$C:$C,ROW())</f>
        <v>YouGov</v>
      </c>
      <c r="C719" t="str">
        <f>IF(INDEX([1]Calculation!$F:$F,ROW())=0,"-",INDEX([1]Calculation!$F:$F,ROW()))</f>
        <v>B-</v>
      </c>
      <c r="D719" t="str">
        <f>INDEX([1]Calculation!$I:$I,ROW())&amp;"  "&amp;INDEX([1]Calculation!$J:$J,ROW())</f>
        <v>576  lv</v>
      </c>
      <c r="E719" s="2" t="str">
        <f>MONTH(INDEX([1]Calculation!$H:$H,ROW()))&amp;"/"&amp;DAY(INDEX([1]Calculation!$H:$H,ROW()))</f>
        <v>6/18</v>
      </c>
      <c r="F719" s="12">
        <f>ROUND(INDEX([1]Calculation!AK:AK,ROW()),1)</f>
        <v>0</v>
      </c>
      <c r="G719" s="8">
        <f>ROUND(INDEX([1]Calculation!K:K,ROW()),0)</f>
        <v>26</v>
      </c>
      <c r="H719" s="8">
        <f>ROUND(INDEX([1]Calculation!L:L,ROW()),0)</f>
        <v>0</v>
      </c>
      <c r="I719" s="8">
        <f>ROUND(INDEX([1]Calculation!M:M,ROW()),0)</f>
        <v>2</v>
      </c>
      <c r="J719" s="8">
        <f>ROUND(INDEX([1]Calculation!N:N,ROW()),0)</f>
        <v>9</v>
      </c>
      <c r="K719" s="8">
        <f>ROUND(INDEX([1]Calculation!O:O,ROW()),0)</f>
        <v>1</v>
      </c>
      <c r="L719" s="8">
        <f>ROUND(INDEX([1]Calculation!P:P,ROW()),0)</f>
        <v>13</v>
      </c>
      <c r="M719" s="8">
        <f>ROUND(INDEX([1]Calculation!Q:Q,ROW()),0)</f>
        <v>0</v>
      </c>
      <c r="N719" s="8">
        <f>ROUND(INDEX([1]Calculation!R:R,ROW()),0)</f>
        <v>14</v>
      </c>
      <c r="O719" s="8">
        <f>ROUND(INDEX([1]Calculation!S:S,ROW()),0)</f>
        <v>1</v>
      </c>
    </row>
    <row r="720" spans="1:15">
      <c r="A720" t="str">
        <f>INDEX([1]Calculation!$E:$E,ROW())</f>
        <v>Florida</v>
      </c>
      <c r="B720" t="str">
        <f>INDEX([1]Calculation!$C:$C,ROW())</f>
        <v>Change Research</v>
      </c>
      <c r="C720" t="str">
        <f>IF(INDEX([1]Calculation!$F:$F,ROW())=0,"-",INDEX([1]Calculation!$F:$F,ROW()))</f>
        <v>C</v>
      </c>
      <c r="D720" t="str">
        <f>INDEX([1]Calculation!$I:$I,ROW())&amp;"  "&amp;INDEX([1]Calculation!$J:$J,ROW())</f>
        <v>1130  lv</v>
      </c>
      <c r="E720" s="2" t="str">
        <f>MONTH(INDEX([1]Calculation!$H:$H,ROW()))&amp;"/"&amp;DAY(INDEX([1]Calculation!$H:$H,ROW()))</f>
        <v>6/17</v>
      </c>
      <c r="F720" s="12">
        <f>ROUND(INDEX([1]Calculation!AK:AK,ROW()),1)</f>
        <v>1.6</v>
      </c>
      <c r="G720" s="8">
        <f>ROUND(INDEX([1]Calculation!K:K,ROW()),0)</f>
        <v>33</v>
      </c>
      <c r="H720" s="8">
        <f>ROUND(INDEX([1]Calculation!L:L,ROW()),0)</f>
        <v>0</v>
      </c>
      <c r="I720" s="8">
        <f>ROUND(INDEX([1]Calculation!M:M,ROW()),0)</f>
        <v>2</v>
      </c>
      <c r="J720" s="8">
        <f>ROUND(INDEX([1]Calculation!N:N,ROW()),0)</f>
        <v>15</v>
      </c>
      <c r="K720" s="8">
        <f>ROUND(INDEX([1]Calculation!O:O,ROW()),0)</f>
        <v>2</v>
      </c>
      <c r="L720" s="8">
        <f>ROUND(INDEX([1]Calculation!P:P,ROW()),0)</f>
        <v>20</v>
      </c>
      <c r="M720" s="8">
        <f>ROUND(INDEX([1]Calculation!Q:Q,ROW()),0)</f>
        <v>0</v>
      </c>
      <c r="N720" s="8">
        <f>ROUND(INDEX([1]Calculation!R:R,ROW()),0)</f>
        <v>15</v>
      </c>
      <c r="O720" s="8">
        <f>ROUND(INDEX([1]Calculation!S:S,ROW()),0)</f>
        <v>3</v>
      </c>
    </row>
    <row r="721" spans="1:15">
      <c r="A721" t="str">
        <f>INDEX([1]Calculation!$E:$E,ROW())</f>
        <v>US</v>
      </c>
      <c r="B721" t="str">
        <f>INDEX([1]Calculation!$C:$C,ROW())</f>
        <v>Monmouth University</v>
      </c>
      <c r="C721" t="str">
        <f>IF(INDEX([1]Calculation!$F:$F,ROW())=0,"-",INDEX([1]Calculation!$F:$F,ROW()))</f>
        <v>A+</v>
      </c>
      <c r="D721" t="str">
        <f>INDEX([1]Calculation!$I:$I,ROW())&amp;"  "&amp;INDEX([1]Calculation!$J:$J,ROW())</f>
        <v>306  rv</v>
      </c>
      <c r="E721" s="2" t="str">
        <f>MONTH(INDEX([1]Calculation!$H:$H,ROW()))&amp;"/"&amp;DAY(INDEX([1]Calculation!$H:$H,ROW()))</f>
        <v>6/17</v>
      </c>
      <c r="F721" s="12">
        <f>ROUND(INDEX([1]Calculation!AK:AK,ROW()),1)</f>
        <v>0</v>
      </c>
      <c r="G721" s="8">
        <f>ROUND(INDEX([1]Calculation!K:K,ROW()),0)</f>
        <v>32</v>
      </c>
      <c r="H721" s="8">
        <f>ROUND(INDEX([1]Calculation!L:L,ROW()),0)</f>
        <v>0</v>
      </c>
      <c r="I721" s="8">
        <f>ROUND(INDEX([1]Calculation!M:M,ROW()),0)</f>
        <v>2</v>
      </c>
      <c r="J721" s="8">
        <f>ROUND(INDEX([1]Calculation!N:N,ROW()),0)</f>
        <v>5</v>
      </c>
      <c r="K721" s="8">
        <f>ROUND(INDEX([1]Calculation!O:O,ROW()),0)</f>
        <v>1</v>
      </c>
      <c r="L721" s="8">
        <f>ROUND(INDEX([1]Calculation!P:P,ROW()),0)</f>
        <v>14</v>
      </c>
      <c r="M721" s="8">
        <f>ROUND(INDEX([1]Calculation!Q:Q,ROW()),0)</f>
        <v>0</v>
      </c>
      <c r="N721" s="8">
        <f>ROUND(INDEX([1]Calculation!R:R,ROW()),0)</f>
        <v>15</v>
      </c>
      <c r="O721" s="8">
        <f>ROUND(INDEX([1]Calculation!S:S,ROW()),0)</f>
        <v>2</v>
      </c>
    </row>
    <row r="722" spans="1:15">
      <c r="A722" t="str">
        <f>INDEX([1]Calculation!$E:$E,ROW())</f>
        <v>Florida</v>
      </c>
      <c r="B722" t="str">
        <f>INDEX([1]Calculation!$C:$C,ROW())</f>
        <v>Quinnipiac University</v>
      </c>
      <c r="C722" t="str">
        <f>IF(INDEX([1]Calculation!$F:$F,ROW())=0,"-",INDEX([1]Calculation!$F:$F,ROW()))</f>
        <v>B+</v>
      </c>
      <c r="D722" t="str">
        <f>INDEX([1]Calculation!$I:$I,ROW())&amp;"  "&amp;INDEX([1]Calculation!$J:$J,ROW())</f>
        <v>417  rv</v>
      </c>
      <c r="E722" s="2" t="str">
        <f>MONTH(INDEX([1]Calculation!$H:$H,ROW()))&amp;"/"&amp;DAY(INDEX([1]Calculation!$H:$H,ROW()))</f>
        <v>6/17</v>
      </c>
      <c r="F722" s="12">
        <f>ROUND(INDEX([1]Calculation!AK:AK,ROW()),1)</f>
        <v>2.2000000000000002</v>
      </c>
      <c r="G722" s="8">
        <f>ROUND(INDEX([1]Calculation!K:K,ROW()),0)</f>
        <v>41</v>
      </c>
      <c r="H722" s="8">
        <f>ROUND(INDEX([1]Calculation!L:L,ROW()),0)</f>
        <v>0</v>
      </c>
      <c r="I722" s="8">
        <f>ROUND(INDEX([1]Calculation!M:M,ROW()),0)</f>
        <v>1</v>
      </c>
      <c r="J722" s="8">
        <f>ROUND(INDEX([1]Calculation!N:N,ROW()),0)</f>
        <v>8</v>
      </c>
      <c r="K722" s="8">
        <f>ROUND(INDEX([1]Calculation!O:O,ROW()),0)</f>
        <v>1</v>
      </c>
      <c r="L722" s="8">
        <f>ROUND(INDEX([1]Calculation!P:P,ROW()),0)</f>
        <v>14</v>
      </c>
      <c r="M722" s="8">
        <f>ROUND(INDEX([1]Calculation!Q:Q,ROW()),0)</f>
        <v>0</v>
      </c>
      <c r="N722" s="8">
        <f>ROUND(INDEX([1]Calculation!R:R,ROW()),0)</f>
        <v>12</v>
      </c>
      <c r="O722" s="8">
        <f>ROUND(INDEX([1]Calculation!S:S,ROW()),0)</f>
        <v>0</v>
      </c>
    </row>
    <row r="723" spans="1:15">
      <c r="A723" t="str">
        <f>INDEX([1]Calculation!$E:$E,ROW())</f>
        <v>US</v>
      </c>
      <c r="B723" t="str">
        <f>INDEX([1]Calculation!$C:$C,ROW())</f>
        <v>Morning Consult</v>
      </c>
      <c r="C723" t="str">
        <f>IF(INDEX([1]Calculation!$F:$F,ROW())=0,"-",INDEX([1]Calculation!$F:$F,ROW()))</f>
        <v>B/C</v>
      </c>
      <c r="D723" t="str">
        <f>INDEX([1]Calculation!$I:$I,ROW())&amp;"  "&amp;INDEX([1]Calculation!$J:$J,ROW())</f>
        <v>17226  lv</v>
      </c>
      <c r="E723" s="2" t="str">
        <f>MONTH(INDEX([1]Calculation!$H:$H,ROW()))&amp;"/"&amp;DAY(INDEX([1]Calculation!$H:$H,ROW()))</f>
        <v>6/16</v>
      </c>
      <c r="F723" s="12">
        <f>ROUND(INDEX([1]Calculation!AK:AK,ROW()),1)</f>
        <v>0</v>
      </c>
      <c r="G723" s="8">
        <f>ROUND(INDEX([1]Calculation!K:K,ROW()),0)</f>
        <v>38</v>
      </c>
      <c r="H723" s="8">
        <f>ROUND(INDEX([1]Calculation!L:L,ROW()),0)</f>
        <v>0</v>
      </c>
      <c r="I723" s="8">
        <f>ROUND(INDEX([1]Calculation!M:M,ROW()),0)</f>
        <v>3</v>
      </c>
      <c r="J723" s="8">
        <f>ROUND(INDEX([1]Calculation!N:N,ROW()),0)</f>
        <v>7</v>
      </c>
      <c r="K723" s="8">
        <f>ROUND(INDEX([1]Calculation!O:O,ROW()),0)</f>
        <v>1</v>
      </c>
      <c r="L723" s="8">
        <f>ROUND(INDEX([1]Calculation!P:P,ROW()),0)</f>
        <v>19</v>
      </c>
      <c r="M723" s="8">
        <f>ROUND(INDEX([1]Calculation!Q:Q,ROW()),0)</f>
        <v>0</v>
      </c>
      <c r="N723" s="8">
        <f>ROUND(INDEX([1]Calculation!R:R,ROW()),0)</f>
        <v>11</v>
      </c>
      <c r="O723" s="8">
        <f>ROUND(INDEX([1]Calculation!S:S,ROW()),0)</f>
        <v>1</v>
      </c>
    </row>
    <row r="724" spans="1:15">
      <c r="A724" t="str">
        <f>INDEX([1]Calculation!$E:$E,ROW())</f>
        <v>US</v>
      </c>
      <c r="B724" t="str">
        <f>INDEX([1]Calculation!$C:$C,ROW())</f>
        <v>Suffolk University</v>
      </c>
      <c r="C724" t="str">
        <f>IF(INDEX([1]Calculation!$F:$F,ROW())=0,"-",INDEX([1]Calculation!$F:$F,ROW()))</f>
        <v>A-</v>
      </c>
      <c r="D724" t="str">
        <f>INDEX([1]Calculation!$I:$I,ROW())&amp;"  "&amp;INDEX([1]Calculation!$J:$J,ROW())</f>
        <v>385  lv</v>
      </c>
      <c r="E724" s="2" t="str">
        <f>MONTH(INDEX([1]Calculation!$H:$H,ROW()))&amp;"/"&amp;DAY(INDEX([1]Calculation!$H:$H,ROW()))</f>
        <v>6/15</v>
      </c>
      <c r="F724" s="12">
        <f>ROUND(INDEX([1]Calculation!AK:AK,ROW()),1)</f>
        <v>0</v>
      </c>
      <c r="G724" s="8">
        <f>ROUND(INDEX([1]Calculation!K:K,ROW()),0)</f>
        <v>30</v>
      </c>
      <c r="H724" s="8">
        <f>ROUND(INDEX([1]Calculation!L:L,ROW()),0)</f>
        <v>0</v>
      </c>
      <c r="I724" s="8">
        <f>ROUND(INDEX([1]Calculation!M:M,ROW()),0)</f>
        <v>2</v>
      </c>
      <c r="J724" s="8">
        <f>ROUND(INDEX([1]Calculation!N:N,ROW()),0)</f>
        <v>9</v>
      </c>
      <c r="K724" s="8">
        <f>ROUND(INDEX([1]Calculation!O:O,ROW()),0)</f>
        <v>0</v>
      </c>
      <c r="L724" s="8">
        <f>ROUND(INDEX([1]Calculation!P:P,ROW()),0)</f>
        <v>15</v>
      </c>
      <c r="M724" s="8">
        <f>ROUND(INDEX([1]Calculation!Q:Q,ROW()),0)</f>
        <v>0</v>
      </c>
      <c r="N724" s="8">
        <f>ROUND(INDEX([1]Calculation!R:R,ROW()),0)</f>
        <v>10</v>
      </c>
      <c r="O724" s="8">
        <f>ROUND(INDEX([1]Calculation!S:S,ROW()),0)</f>
        <v>1</v>
      </c>
    </row>
    <row r="725" spans="1:15">
      <c r="A725" t="str">
        <f>INDEX([1]Calculation!$E:$E,ROW())</f>
        <v>US</v>
      </c>
      <c r="B725" t="str">
        <f>INDEX([1]Calculation!$C:$C,ROW())</f>
        <v>Harris Insights &amp; Analytics</v>
      </c>
      <c r="C725" t="str">
        <f>IF(INDEX([1]Calculation!$F:$F,ROW())=0,"-",INDEX([1]Calculation!$F:$F,ROW()))</f>
        <v>C+</v>
      </c>
      <c r="D725" t="str">
        <f>INDEX([1]Calculation!$I:$I,ROW())&amp;"  "&amp;INDEX([1]Calculation!$J:$J,ROW())</f>
        <v>424  rv</v>
      </c>
      <c r="E725" s="2" t="str">
        <f>MONTH(INDEX([1]Calculation!$H:$H,ROW()))&amp;"/"&amp;DAY(INDEX([1]Calculation!$H:$H,ROW()))</f>
        <v>6/15</v>
      </c>
      <c r="F725" s="12">
        <f>ROUND(INDEX([1]Calculation!AK:AK,ROW()),1)</f>
        <v>0</v>
      </c>
      <c r="G725" s="8">
        <f>ROUND(INDEX([1]Calculation!K:K,ROW()),0)</f>
        <v>35</v>
      </c>
      <c r="H725" s="8">
        <f>ROUND(INDEX([1]Calculation!L:L,ROW()),0)</f>
        <v>0</v>
      </c>
      <c r="I725" s="8">
        <f>ROUND(INDEX([1]Calculation!M:M,ROW()),0)</f>
        <v>3</v>
      </c>
      <c r="J725" s="8">
        <f>ROUND(INDEX([1]Calculation!N:N,ROW()),0)</f>
        <v>4</v>
      </c>
      <c r="K725" s="8">
        <f>ROUND(INDEX([1]Calculation!O:O,ROW()),0)</f>
        <v>1</v>
      </c>
      <c r="L725" s="8">
        <f>ROUND(INDEX([1]Calculation!P:P,ROW()),0)</f>
        <v>13</v>
      </c>
      <c r="M725" s="8">
        <f>ROUND(INDEX([1]Calculation!Q:Q,ROW()),0)</f>
        <v>0</v>
      </c>
      <c r="N725" s="8">
        <f>ROUND(INDEX([1]Calculation!R:R,ROW()),0)</f>
        <v>7</v>
      </c>
      <c r="O725" s="8">
        <f>ROUND(INDEX([1]Calculation!S:S,ROW()),0)</f>
        <v>0</v>
      </c>
    </row>
    <row r="726" spans="1:15">
      <c r="A726" t="str">
        <f>INDEX([1]Calculation!$E:$E,ROW())</f>
        <v>South Carolina</v>
      </c>
      <c r="B726" t="str">
        <f>INDEX([1]Calculation!$C:$C,ROW())</f>
        <v>Change Research</v>
      </c>
      <c r="C726" t="str">
        <f>IF(INDEX([1]Calculation!$F:$F,ROW())=0,"-",INDEX([1]Calculation!$F:$F,ROW()))</f>
        <v>C</v>
      </c>
      <c r="D726" t="str">
        <f>INDEX([1]Calculation!$I:$I,ROW())&amp;"  "&amp;INDEX([1]Calculation!$J:$J,ROW())</f>
        <v>933  lv</v>
      </c>
      <c r="E726" s="2" t="str">
        <f>MONTH(INDEX([1]Calculation!$H:$H,ROW()))&amp;"/"&amp;DAY(INDEX([1]Calculation!$H:$H,ROW()))</f>
        <v>6/14</v>
      </c>
      <c r="F726" s="12">
        <f>ROUND(INDEX([1]Calculation!AK:AK,ROW()),1)</f>
        <v>0</v>
      </c>
      <c r="G726" s="8">
        <f>ROUND(INDEX([1]Calculation!K:K,ROW()),0)</f>
        <v>37</v>
      </c>
      <c r="H726" s="8">
        <f>ROUND(INDEX([1]Calculation!L:L,ROW()),0)</f>
        <v>0</v>
      </c>
      <c r="I726" s="8">
        <f>ROUND(INDEX([1]Calculation!M:M,ROW()),0)</f>
        <v>5</v>
      </c>
      <c r="J726" s="8">
        <f>ROUND(INDEX([1]Calculation!N:N,ROW()),0)</f>
        <v>11</v>
      </c>
      <c r="K726" s="8">
        <f>ROUND(INDEX([1]Calculation!O:O,ROW()),0)</f>
        <v>1</v>
      </c>
      <c r="L726" s="8">
        <f>ROUND(INDEX([1]Calculation!P:P,ROW()),0)</f>
        <v>9</v>
      </c>
      <c r="M726" s="8">
        <f>ROUND(INDEX([1]Calculation!Q:Q,ROW()),0)</f>
        <v>0</v>
      </c>
      <c r="N726" s="8">
        <f>ROUND(INDEX([1]Calculation!R:R,ROW()),0)</f>
        <v>17</v>
      </c>
      <c r="O726" s="8">
        <f>ROUND(INDEX([1]Calculation!S:S,ROW()),0)</f>
        <v>3</v>
      </c>
    </row>
    <row r="727" spans="1:15">
      <c r="A727" t="str">
        <f>INDEX([1]Calculation!$E:$E,ROW())</f>
        <v>US</v>
      </c>
      <c r="B727" t="str">
        <f>INDEX([1]Calculation!$C:$C,ROW())</f>
        <v>WPA Intelligence (WPAi)</v>
      </c>
      <c r="C727" t="str">
        <f>IF(INDEX([1]Calculation!$F:$F,ROW())=0,"-",INDEX([1]Calculation!$F:$F,ROW()))</f>
        <v>B/C</v>
      </c>
      <c r="D727" t="str">
        <f>INDEX([1]Calculation!$I:$I,ROW())&amp;"  "&amp;INDEX([1]Calculation!$J:$J,ROW())</f>
        <v>1000  lv</v>
      </c>
      <c r="E727" s="2" t="str">
        <f>MONTH(INDEX([1]Calculation!$H:$H,ROW()))&amp;"/"&amp;DAY(INDEX([1]Calculation!$H:$H,ROW()))</f>
        <v>6/13</v>
      </c>
      <c r="F727" s="12">
        <f>ROUND(INDEX([1]Calculation!AK:AK,ROW()),1)</f>
        <v>2.1</v>
      </c>
      <c r="G727" s="8">
        <f>ROUND(INDEX([1]Calculation!K:K,ROW()),0)</f>
        <v>35</v>
      </c>
      <c r="H727" s="8">
        <f>ROUND(INDEX([1]Calculation!L:L,ROW()),0)</f>
        <v>0</v>
      </c>
      <c r="I727" s="8">
        <f>ROUND(INDEX([1]Calculation!M:M,ROW()),0)</f>
        <v>3</v>
      </c>
      <c r="J727" s="8">
        <f>ROUND(INDEX([1]Calculation!N:N,ROW()),0)</f>
        <v>8</v>
      </c>
      <c r="K727" s="8">
        <f>ROUND(INDEX([1]Calculation!O:O,ROW()),0)</f>
        <v>1</v>
      </c>
      <c r="L727" s="8">
        <f>ROUND(INDEX([1]Calculation!P:P,ROW()),0)</f>
        <v>14</v>
      </c>
      <c r="M727" s="8">
        <f>ROUND(INDEX([1]Calculation!Q:Q,ROW()),0)</f>
        <v>0</v>
      </c>
      <c r="N727" s="8">
        <f>ROUND(INDEX([1]Calculation!R:R,ROW()),0)</f>
        <v>10</v>
      </c>
      <c r="O727" s="8">
        <f>ROUND(INDEX([1]Calculation!S:S,ROW()),0)</f>
        <v>1</v>
      </c>
    </row>
    <row r="728" spans="1:15">
      <c r="A728" t="str">
        <f>INDEX([1]Calculation!$E:$E,ROW())</f>
        <v>South Carolina</v>
      </c>
      <c r="B728" t="str">
        <f>INDEX([1]Calculation!$C:$C,ROW())</f>
        <v>YouGov</v>
      </c>
      <c r="C728" t="str">
        <f>IF(INDEX([1]Calculation!$F:$F,ROW())=0,"-",INDEX([1]Calculation!$F:$F,ROW()))</f>
        <v>B-</v>
      </c>
      <c r="D728" t="str">
        <f>INDEX([1]Calculation!$I:$I,ROW())&amp;"  "&amp;INDEX([1]Calculation!$J:$J,ROW())</f>
        <v>559  lv</v>
      </c>
      <c r="E728" s="2" t="str">
        <f>MONTH(INDEX([1]Calculation!$H:$H,ROW()))&amp;"/"&amp;DAY(INDEX([1]Calculation!$H:$H,ROW()))</f>
        <v>6/12</v>
      </c>
      <c r="F728" s="12">
        <f>ROUND(INDEX([1]Calculation!AK:AK,ROW()),1)</f>
        <v>0</v>
      </c>
      <c r="G728" s="8">
        <f>ROUND(INDEX([1]Calculation!K:K,ROW()),0)</f>
        <v>45</v>
      </c>
      <c r="H728" s="8">
        <f>ROUND(INDEX([1]Calculation!L:L,ROW()),0)</f>
        <v>0</v>
      </c>
      <c r="I728" s="8">
        <f>ROUND(INDEX([1]Calculation!M:M,ROW()),0)</f>
        <v>4</v>
      </c>
      <c r="J728" s="8">
        <f>ROUND(INDEX([1]Calculation!N:N,ROW()),0)</f>
        <v>6</v>
      </c>
      <c r="K728" s="8">
        <f>ROUND(INDEX([1]Calculation!O:O,ROW()),0)</f>
        <v>1</v>
      </c>
      <c r="L728" s="8">
        <f>ROUND(INDEX([1]Calculation!P:P,ROW()),0)</f>
        <v>18</v>
      </c>
      <c r="M728" s="8">
        <f>ROUND(INDEX([1]Calculation!Q:Q,ROW()),0)</f>
        <v>0</v>
      </c>
      <c r="N728" s="8">
        <f>ROUND(INDEX([1]Calculation!R:R,ROW()),0)</f>
        <v>8</v>
      </c>
      <c r="O728" s="8">
        <f>ROUND(INDEX([1]Calculation!S:S,ROW()),0)</f>
        <v>1</v>
      </c>
    </row>
    <row r="729" spans="1:15">
      <c r="A729" t="str">
        <f>INDEX([1]Calculation!$E:$E,ROW())</f>
        <v>New Hampshire</v>
      </c>
      <c r="B729" t="str">
        <f>INDEX([1]Calculation!$C:$C,ROW())</f>
        <v>YouGov</v>
      </c>
      <c r="C729" t="str">
        <f>IF(INDEX([1]Calculation!$F:$F,ROW())=0,"-",INDEX([1]Calculation!$F:$F,ROW()))</f>
        <v>B-</v>
      </c>
      <c r="D729" t="str">
        <f>INDEX([1]Calculation!$I:$I,ROW())&amp;"  "&amp;INDEX([1]Calculation!$J:$J,ROW())</f>
        <v>448  lv</v>
      </c>
      <c r="E729" s="2" t="str">
        <f>MONTH(INDEX([1]Calculation!$H:$H,ROW()))&amp;"/"&amp;DAY(INDEX([1]Calculation!$H:$H,ROW()))</f>
        <v>6/12</v>
      </c>
      <c r="F729" s="12">
        <f>ROUND(INDEX([1]Calculation!AK:AK,ROW()),1)</f>
        <v>0</v>
      </c>
      <c r="G729" s="8">
        <f>ROUND(INDEX([1]Calculation!K:K,ROW()),0)</f>
        <v>33</v>
      </c>
      <c r="H729" s="8">
        <f>ROUND(INDEX([1]Calculation!L:L,ROW()),0)</f>
        <v>0</v>
      </c>
      <c r="I729" s="8">
        <f>ROUND(INDEX([1]Calculation!M:M,ROW()),0)</f>
        <v>3</v>
      </c>
      <c r="J729" s="8">
        <f>ROUND(INDEX([1]Calculation!N:N,ROW()),0)</f>
        <v>10</v>
      </c>
      <c r="K729" s="8">
        <f>ROUND(INDEX([1]Calculation!O:O,ROW()),0)</f>
        <v>1</v>
      </c>
      <c r="L729" s="8">
        <f>ROUND(INDEX([1]Calculation!P:P,ROW()),0)</f>
        <v>20</v>
      </c>
      <c r="M729" s="8">
        <f>ROUND(INDEX([1]Calculation!Q:Q,ROW()),0)</f>
        <v>0</v>
      </c>
      <c r="N729" s="8">
        <f>ROUND(INDEX([1]Calculation!R:R,ROW()),0)</f>
        <v>17</v>
      </c>
      <c r="O729" s="8">
        <f>ROUND(INDEX([1]Calculation!S:S,ROW()),0)</f>
        <v>1</v>
      </c>
    </row>
    <row r="730" spans="1:15">
      <c r="A730" t="str">
        <f>INDEX([1]Calculation!$E:$E,ROW())</f>
        <v>Iowa</v>
      </c>
      <c r="B730" t="str">
        <f>INDEX([1]Calculation!$C:$C,ROW())</f>
        <v>YouGov</v>
      </c>
      <c r="C730" t="str">
        <f>IF(INDEX([1]Calculation!$F:$F,ROW())=0,"-",INDEX([1]Calculation!$F:$F,ROW()))</f>
        <v>B-</v>
      </c>
      <c r="D730" t="str">
        <f>INDEX([1]Calculation!$I:$I,ROW())&amp;"  "&amp;INDEX([1]Calculation!$J:$J,ROW())</f>
        <v>441  lv</v>
      </c>
      <c r="E730" s="2" t="str">
        <f>MONTH(INDEX([1]Calculation!$H:$H,ROW()))&amp;"/"&amp;DAY(INDEX([1]Calculation!$H:$H,ROW()))</f>
        <v>6/12</v>
      </c>
      <c r="F730" s="12">
        <f>ROUND(INDEX([1]Calculation!AK:AK,ROW()),1)</f>
        <v>0</v>
      </c>
      <c r="G730" s="8">
        <f>ROUND(INDEX([1]Calculation!K:K,ROW()),0)</f>
        <v>30</v>
      </c>
      <c r="H730" s="8">
        <f>ROUND(INDEX([1]Calculation!L:L,ROW()),0)</f>
        <v>0</v>
      </c>
      <c r="I730" s="8">
        <f>ROUND(INDEX([1]Calculation!M:M,ROW()),0)</f>
        <v>3</v>
      </c>
      <c r="J730" s="8">
        <f>ROUND(INDEX([1]Calculation!N:N,ROW()),0)</f>
        <v>11</v>
      </c>
      <c r="K730" s="8">
        <f>ROUND(INDEX([1]Calculation!O:O,ROW()),0)</f>
        <v>4</v>
      </c>
      <c r="L730" s="8">
        <f>ROUND(INDEX([1]Calculation!P:P,ROW()),0)</f>
        <v>22</v>
      </c>
      <c r="M730" s="8">
        <f>ROUND(INDEX([1]Calculation!Q:Q,ROW()),0)</f>
        <v>0</v>
      </c>
      <c r="N730" s="8">
        <f>ROUND(INDEX([1]Calculation!R:R,ROW()),0)</f>
        <v>12</v>
      </c>
      <c r="O730" s="8">
        <f>ROUND(INDEX([1]Calculation!S:S,ROW()),0)</f>
        <v>0</v>
      </c>
    </row>
    <row r="731" spans="1:15">
      <c r="A731" t="str">
        <f>INDEX([1]Calculation!$E:$E,ROW())</f>
        <v>US</v>
      </c>
      <c r="B731" t="str">
        <f>INDEX([1]Calculation!$C:$C,ROW())</f>
        <v>Fox News/Beacon Research/Shaw &amp; Co. Research</v>
      </c>
      <c r="C731" t="str">
        <f>IF(INDEX([1]Calculation!$F:$F,ROW())=0,"-",INDEX([1]Calculation!$F:$F,ROW()))</f>
        <v>A-</v>
      </c>
      <c r="D731" t="str">
        <f>INDEX([1]Calculation!$I:$I,ROW())&amp;"  "&amp;INDEX([1]Calculation!$J:$J,ROW())</f>
        <v>449  lv</v>
      </c>
      <c r="E731" s="2" t="str">
        <f>MONTH(INDEX([1]Calculation!$H:$H,ROW()))&amp;"/"&amp;DAY(INDEX([1]Calculation!$H:$H,ROW()))</f>
        <v>6/12</v>
      </c>
      <c r="F731" s="12">
        <f>ROUND(INDEX([1]Calculation!AK:AK,ROW()),1)</f>
        <v>0</v>
      </c>
      <c r="G731" s="8">
        <f>ROUND(INDEX([1]Calculation!K:K,ROW()),0)</f>
        <v>32</v>
      </c>
      <c r="H731" s="8">
        <f>ROUND(INDEX([1]Calculation!L:L,ROW()),0)</f>
        <v>0</v>
      </c>
      <c r="I731" s="8">
        <f>ROUND(INDEX([1]Calculation!M:M,ROW()),0)</f>
        <v>3</v>
      </c>
      <c r="J731" s="8">
        <f>ROUND(INDEX([1]Calculation!N:N,ROW()),0)</f>
        <v>8</v>
      </c>
      <c r="K731" s="8">
        <f>ROUND(INDEX([1]Calculation!O:O,ROW()),0)</f>
        <v>2</v>
      </c>
      <c r="L731" s="8">
        <f>ROUND(INDEX([1]Calculation!P:P,ROW()),0)</f>
        <v>13</v>
      </c>
      <c r="M731" s="8">
        <f>ROUND(INDEX([1]Calculation!Q:Q,ROW()),0)</f>
        <v>0</v>
      </c>
      <c r="N731" s="8">
        <f>ROUND(INDEX([1]Calculation!R:R,ROW()),0)</f>
        <v>9</v>
      </c>
      <c r="O731" s="8">
        <f>ROUND(INDEX([1]Calculation!S:S,ROW()),0)</f>
        <v>2</v>
      </c>
    </row>
    <row r="732" spans="1:15">
      <c r="A732" t="str">
        <f>INDEX([1]Calculation!$E:$E,ROW())</f>
        <v>Minnesota</v>
      </c>
      <c r="B732" t="str">
        <f>INDEX([1]Calculation!$C:$C,ROW())</f>
        <v>Change Research</v>
      </c>
      <c r="C732" t="str">
        <f>IF(INDEX([1]Calculation!$F:$F,ROW())=0,"-",INDEX([1]Calculation!$F:$F,ROW()))</f>
        <v>C</v>
      </c>
      <c r="D732" t="str">
        <f>INDEX([1]Calculation!$I:$I,ROW())&amp;"  "&amp;INDEX([1]Calculation!$J:$J,ROW())</f>
        <v>772  lv</v>
      </c>
      <c r="E732" s="2" t="str">
        <f>MONTH(INDEX([1]Calculation!$H:$H,ROW()))&amp;"/"&amp;DAY(INDEX([1]Calculation!$H:$H,ROW()))</f>
        <v>6/12</v>
      </c>
      <c r="F732" s="12">
        <f>ROUND(INDEX([1]Calculation!AK:AK,ROW()),1)</f>
        <v>1.3</v>
      </c>
      <c r="G732" s="8">
        <f>ROUND(INDEX([1]Calculation!K:K,ROW()),0)</f>
        <v>20</v>
      </c>
      <c r="H732" s="8">
        <f>ROUND(INDEX([1]Calculation!L:L,ROW()),0)</f>
        <v>0</v>
      </c>
      <c r="I732" s="8">
        <f>ROUND(INDEX([1]Calculation!M:M,ROW()),0)</f>
        <v>1</v>
      </c>
      <c r="J732" s="8">
        <f>ROUND(INDEX([1]Calculation!N:N,ROW()),0)</f>
        <v>11</v>
      </c>
      <c r="K732" s="8">
        <f>ROUND(INDEX([1]Calculation!O:O,ROW()),0)</f>
        <v>16</v>
      </c>
      <c r="L732" s="8">
        <f>ROUND(INDEX([1]Calculation!P:P,ROW()),0)</f>
        <v>19</v>
      </c>
      <c r="M732" s="8">
        <f>ROUND(INDEX([1]Calculation!Q:Q,ROW()),0)</f>
        <v>0</v>
      </c>
      <c r="N732" s="8">
        <f>ROUND(INDEX([1]Calculation!R:R,ROW()),0)</f>
        <v>21</v>
      </c>
      <c r="O732" s="8">
        <f>ROUND(INDEX([1]Calculation!S:S,ROW()),0)</f>
        <v>2</v>
      </c>
    </row>
    <row r="733" spans="1:15">
      <c r="A733" t="str">
        <f>INDEX([1]Calculation!$E:$E,ROW())</f>
        <v>Florida</v>
      </c>
      <c r="B733" t="str">
        <f>INDEX([1]Calculation!$C:$C,ROW())</f>
        <v>Climate Nexus</v>
      </c>
      <c r="C733" t="str">
        <f>IF(INDEX([1]Calculation!$F:$F,ROW())=0,"-",INDEX([1]Calculation!$F:$F,ROW()))</f>
        <v>-</v>
      </c>
      <c r="D733" t="str">
        <f>INDEX([1]Calculation!$I:$I,ROW())&amp;"  "&amp;INDEX([1]Calculation!$J:$J,ROW())</f>
        <v>676  rv</v>
      </c>
      <c r="E733" s="2" t="str">
        <f>MONTH(INDEX([1]Calculation!$H:$H,ROW()))&amp;"/"&amp;DAY(INDEX([1]Calculation!$H:$H,ROW()))</f>
        <v>6/11</v>
      </c>
      <c r="F733" s="12">
        <f>ROUND(INDEX([1]Calculation!AK:AK,ROW()),1)</f>
        <v>1.2</v>
      </c>
      <c r="G733" s="8">
        <f>ROUND(INDEX([1]Calculation!K:K,ROW()),0)</f>
        <v>32</v>
      </c>
      <c r="H733" s="8">
        <f>ROUND(INDEX([1]Calculation!L:L,ROW()),0)</f>
        <v>0</v>
      </c>
      <c r="I733" s="8">
        <f>ROUND(INDEX([1]Calculation!M:M,ROW()),0)</f>
        <v>2</v>
      </c>
      <c r="J733" s="8">
        <f>ROUND(INDEX([1]Calculation!N:N,ROW()),0)</f>
        <v>6</v>
      </c>
      <c r="K733" s="8">
        <f>ROUND(INDEX([1]Calculation!O:O,ROW()),0)</f>
        <v>1</v>
      </c>
      <c r="L733" s="8">
        <f>ROUND(INDEX([1]Calculation!P:P,ROW()),0)</f>
        <v>16</v>
      </c>
      <c r="M733" s="8">
        <f>ROUND(INDEX([1]Calculation!Q:Q,ROW()),0)</f>
        <v>0</v>
      </c>
      <c r="N733" s="8">
        <f>ROUND(INDEX([1]Calculation!R:R,ROW()),0)</f>
        <v>10</v>
      </c>
      <c r="O733" s="8">
        <f>ROUND(INDEX([1]Calculation!S:S,ROW()),0)</f>
        <v>2</v>
      </c>
    </row>
    <row r="734" spans="1:15">
      <c r="A734" t="str">
        <f>INDEX([1]Calculation!$E:$E,ROW())</f>
        <v>Nevada</v>
      </c>
      <c r="B734" t="str">
        <f>INDEX([1]Calculation!$C:$C,ROW())</f>
        <v>Monmouth University</v>
      </c>
      <c r="C734" t="str">
        <f>IF(INDEX([1]Calculation!$F:$F,ROW())=0,"-",INDEX([1]Calculation!$F:$F,ROW()))</f>
        <v>A+</v>
      </c>
      <c r="D734" t="str">
        <f>INDEX([1]Calculation!$I:$I,ROW())&amp;"  "&amp;INDEX([1]Calculation!$J:$J,ROW())</f>
        <v>370  lv</v>
      </c>
      <c r="E734" s="2" t="str">
        <f>MONTH(INDEX([1]Calculation!$H:$H,ROW()))&amp;"/"&amp;DAY(INDEX([1]Calculation!$H:$H,ROW()))</f>
        <v>6/11</v>
      </c>
      <c r="F734" s="12">
        <f>ROUND(INDEX([1]Calculation!AK:AK,ROW()),1)</f>
        <v>4.0999999999999996</v>
      </c>
      <c r="G734" s="8">
        <f>ROUND(INDEX([1]Calculation!K:K,ROW()),0)</f>
        <v>36</v>
      </c>
      <c r="H734" s="8">
        <f>ROUND(INDEX([1]Calculation!L:L,ROW()),0)</f>
        <v>0</v>
      </c>
      <c r="I734" s="8">
        <f>ROUND(INDEX([1]Calculation!M:M,ROW()),0)</f>
        <v>2</v>
      </c>
      <c r="J734" s="8">
        <f>ROUND(INDEX([1]Calculation!N:N,ROW()),0)</f>
        <v>7</v>
      </c>
      <c r="K734" s="8">
        <f>ROUND(INDEX([1]Calculation!O:O,ROW()),0)</f>
        <v>1</v>
      </c>
      <c r="L734" s="8">
        <f>ROUND(INDEX([1]Calculation!P:P,ROW()),0)</f>
        <v>13</v>
      </c>
      <c r="M734" s="8">
        <f>ROUND(INDEX([1]Calculation!Q:Q,ROW()),0)</f>
        <v>0</v>
      </c>
      <c r="N734" s="8">
        <f>ROUND(INDEX([1]Calculation!R:R,ROW()),0)</f>
        <v>19</v>
      </c>
      <c r="O734" s="8">
        <f>ROUND(INDEX([1]Calculation!S:S,ROW()),0)</f>
        <v>2</v>
      </c>
    </row>
    <row r="735" spans="1:15">
      <c r="A735" t="str">
        <f>INDEX([1]Calculation!$E:$E,ROW())</f>
        <v>US</v>
      </c>
      <c r="B735" t="str">
        <f>INDEX([1]Calculation!$C:$C,ROW())</f>
        <v>YouGov</v>
      </c>
      <c r="C735" t="str">
        <f>IF(INDEX([1]Calculation!$F:$F,ROW())=0,"-",INDEX([1]Calculation!$F:$F,ROW()))</f>
        <v>B-</v>
      </c>
      <c r="D735" t="str">
        <f>INDEX([1]Calculation!$I:$I,ROW())&amp;"  "&amp;INDEX([1]Calculation!$J:$J,ROW())</f>
        <v>513  lv</v>
      </c>
      <c r="E735" s="2" t="str">
        <f>MONTH(INDEX([1]Calculation!$H:$H,ROW()))&amp;"/"&amp;DAY(INDEX([1]Calculation!$H:$H,ROW()))</f>
        <v>6/11</v>
      </c>
      <c r="F735" s="12">
        <f>ROUND(INDEX([1]Calculation!AK:AK,ROW()),1)</f>
        <v>0</v>
      </c>
      <c r="G735" s="8">
        <f>ROUND(INDEX([1]Calculation!K:K,ROW()),0)</f>
        <v>26</v>
      </c>
      <c r="H735" s="8">
        <f>ROUND(INDEX([1]Calculation!L:L,ROW()),0)</f>
        <v>0</v>
      </c>
      <c r="I735" s="8">
        <f>ROUND(INDEX([1]Calculation!M:M,ROW()),0)</f>
        <v>2</v>
      </c>
      <c r="J735" s="8">
        <f>ROUND(INDEX([1]Calculation!N:N,ROW()),0)</f>
        <v>8</v>
      </c>
      <c r="K735" s="8">
        <f>ROUND(INDEX([1]Calculation!O:O,ROW()),0)</f>
        <v>1</v>
      </c>
      <c r="L735" s="8">
        <f>ROUND(INDEX([1]Calculation!P:P,ROW()),0)</f>
        <v>12</v>
      </c>
      <c r="M735" s="8">
        <f>ROUND(INDEX([1]Calculation!Q:Q,ROW()),0)</f>
        <v>0</v>
      </c>
      <c r="N735" s="8">
        <f>ROUND(INDEX([1]Calculation!R:R,ROW()),0)</f>
        <v>16</v>
      </c>
      <c r="O735" s="8">
        <f>ROUND(INDEX([1]Calculation!S:S,ROW()),0)</f>
        <v>1</v>
      </c>
    </row>
    <row r="736" spans="1:15">
      <c r="A736" t="str">
        <f>INDEX([1]Calculation!$E:$E,ROW())</f>
        <v>California</v>
      </c>
      <c r="B736" t="str">
        <f>INDEX([1]Calculation!$C:$C,ROW())</f>
        <v>University of California, Berkeley</v>
      </c>
      <c r="C736" t="str">
        <f>IF(INDEX([1]Calculation!$F:$F,ROW())=0,"-",INDEX([1]Calculation!$F:$F,ROW()))</f>
        <v>B/C</v>
      </c>
      <c r="D736" t="str">
        <f>INDEX([1]Calculation!$I:$I,ROW())&amp;"  "&amp;INDEX([1]Calculation!$J:$J,ROW())</f>
        <v>2131  lv</v>
      </c>
      <c r="E736" s="2" t="str">
        <f>MONTH(INDEX([1]Calculation!$H:$H,ROW()))&amp;"/"&amp;DAY(INDEX([1]Calculation!$H:$H,ROW()))</f>
        <v>6/10</v>
      </c>
      <c r="F736" s="12">
        <f>ROUND(INDEX([1]Calculation!AK:AK,ROW()),1)</f>
        <v>0</v>
      </c>
      <c r="G736" s="8">
        <f>ROUND(INDEX([1]Calculation!K:K,ROW()),0)</f>
        <v>22</v>
      </c>
      <c r="H736" s="8">
        <f>ROUND(INDEX([1]Calculation!L:L,ROW()),0)</f>
        <v>0</v>
      </c>
      <c r="I736" s="8">
        <f>ROUND(INDEX([1]Calculation!M:M,ROW()),0)</f>
        <v>1</v>
      </c>
      <c r="J736" s="8">
        <f>ROUND(INDEX([1]Calculation!N:N,ROW()),0)</f>
        <v>10</v>
      </c>
      <c r="K736" s="8">
        <f>ROUND(INDEX([1]Calculation!O:O,ROW()),0)</f>
        <v>1</v>
      </c>
      <c r="L736" s="8">
        <f>ROUND(INDEX([1]Calculation!P:P,ROW()),0)</f>
        <v>17</v>
      </c>
      <c r="M736" s="8">
        <f>ROUND(INDEX([1]Calculation!Q:Q,ROW()),0)</f>
        <v>0</v>
      </c>
      <c r="N736" s="8">
        <f>ROUND(INDEX([1]Calculation!R:R,ROW()),0)</f>
        <v>18</v>
      </c>
      <c r="O736" s="8">
        <f>ROUND(INDEX([1]Calculation!S:S,ROW()),0)</f>
        <v>1</v>
      </c>
    </row>
    <row r="737" spans="1:15">
      <c r="A737" t="str">
        <f>INDEX([1]Calculation!$E:$E,ROW())</f>
        <v>US</v>
      </c>
      <c r="B737" t="str">
        <f>INDEX([1]Calculation!$C:$C,ROW())</f>
        <v>Change Research</v>
      </c>
      <c r="C737" t="str">
        <f>IF(INDEX([1]Calculation!$F:$F,ROW())=0,"-",INDEX([1]Calculation!$F:$F,ROW()))</f>
        <v>C</v>
      </c>
      <c r="D737" t="str">
        <f>INDEX([1]Calculation!$I:$I,ROW())&amp;"  "&amp;INDEX([1]Calculation!$J:$J,ROW())</f>
        <v>1621  lv</v>
      </c>
      <c r="E737" s="2" t="str">
        <f>MONTH(INDEX([1]Calculation!$H:$H,ROW()))&amp;"/"&amp;DAY(INDEX([1]Calculation!$H:$H,ROW()))</f>
        <v>6/10</v>
      </c>
      <c r="F737" s="12">
        <f>ROUND(INDEX([1]Calculation!AK:AK,ROW()),1)</f>
        <v>0</v>
      </c>
      <c r="G737" s="8">
        <f>ROUND(INDEX([1]Calculation!K:K,ROW()),0)</f>
        <v>26</v>
      </c>
      <c r="H737" s="8">
        <f>ROUND(INDEX([1]Calculation!L:L,ROW()),0)</f>
        <v>0</v>
      </c>
      <c r="I737" s="8">
        <f>ROUND(INDEX([1]Calculation!M:M,ROW()),0)</f>
        <v>1</v>
      </c>
      <c r="J737" s="8">
        <f>ROUND(INDEX([1]Calculation!N:N,ROW()),0)</f>
        <v>14</v>
      </c>
      <c r="K737" s="8">
        <f>ROUND(INDEX([1]Calculation!O:O,ROW()),0)</f>
        <v>1</v>
      </c>
      <c r="L737" s="8">
        <f>ROUND(INDEX([1]Calculation!P:P,ROW()),0)</f>
        <v>21</v>
      </c>
      <c r="M737" s="8">
        <f>ROUND(INDEX([1]Calculation!Q:Q,ROW()),0)</f>
        <v>0</v>
      </c>
      <c r="N737" s="8">
        <f>ROUND(INDEX([1]Calculation!R:R,ROW()),0)</f>
        <v>19</v>
      </c>
      <c r="O737" s="8">
        <f>ROUND(INDEX([1]Calculation!S:S,ROW()),0)</f>
        <v>1</v>
      </c>
    </row>
    <row r="738" spans="1:15">
      <c r="A738" t="str">
        <f>INDEX([1]Calculation!$E:$E,ROW())</f>
        <v>US</v>
      </c>
      <c r="B738" t="str">
        <f>INDEX([1]Calculation!$C:$C,ROW())</f>
        <v>Quinnipiac University</v>
      </c>
      <c r="C738" t="str">
        <f>IF(INDEX([1]Calculation!$F:$F,ROW())=0,"-",INDEX([1]Calculation!$F:$F,ROW()))</f>
        <v>B+</v>
      </c>
      <c r="D738" t="str">
        <f>INDEX([1]Calculation!$I:$I,ROW())&amp;"  "&amp;INDEX([1]Calculation!$J:$J,ROW())</f>
        <v>503  rv</v>
      </c>
      <c r="E738" s="2" t="str">
        <f>MONTH(INDEX([1]Calculation!$H:$H,ROW()))&amp;"/"&amp;DAY(INDEX([1]Calculation!$H:$H,ROW()))</f>
        <v>6/10</v>
      </c>
      <c r="F738" s="12">
        <f>ROUND(INDEX([1]Calculation!AK:AK,ROW()),1)</f>
        <v>0</v>
      </c>
      <c r="G738" s="8">
        <f>ROUND(INDEX([1]Calculation!K:K,ROW()),0)</f>
        <v>30</v>
      </c>
      <c r="H738" s="8">
        <f>ROUND(INDEX([1]Calculation!L:L,ROW()),0)</f>
        <v>0</v>
      </c>
      <c r="I738" s="8">
        <f>ROUND(INDEX([1]Calculation!M:M,ROW()),0)</f>
        <v>1</v>
      </c>
      <c r="J738" s="8">
        <f>ROUND(INDEX([1]Calculation!N:N,ROW()),0)</f>
        <v>8</v>
      </c>
      <c r="K738" s="8">
        <f>ROUND(INDEX([1]Calculation!O:O,ROW()),0)</f>
        <v>1</v>
      </c>
      <c r="L738" s="8">
        <f>ROUND(INDEX([1]Calculation!P:P,ROW()),0)</f>
        <v>19</v>
      </c>
      <c r="M738" s="8">
        <f>ROUND(INDEX([1]Calculation!Q:Q,ROW()),0)</f>
        <v>0</v>
      </c>
      <c r="N738" s="8">
        <f>ROUND(INDEX([1]Calculation!R:R,ROW()),0)</f>
        <v>15</v>
      </c>
      <c r="O738" s="8">
        <f>ROUND(INDEX([1]Calculation!S:S,ROW()),0)</f>
        <v>1</v>
      </c>
    </row>
    <row r="739" spans="1:15">
      <c r="A739" t="str">
        <f>INDEX([1]Calculation!$E:$E,ROW())</f>
        <v>Texas</v>
      </c>
      <c r="B739" t="str">
        <f>INDEX([1]Calculation!$C:$C,ROW())</f>
        <v>YouGov</v>
      </c>
      <c r="C739" t="str">
        <f>IF(INDEX([1]Calculation!$F:$F,ROW())=0,"-",INDEX([1]Calculation!$F:$F,ROW()))</f>
        <v>B-</v>
      </c>
      <c r="D739" t="str">
        <f>INDEX([1]Calculation!$I:$I,ROW())&amp;"  "&amp;INDEX([1]Calculation!$J:$J,ROW())</f>
        <v>483  lv</v>
      </c>
      <c r="E739" s="2" t="str">
        <f>MONTH(INDEX([1]Calculation!$H:$H,ROW()))&amp;"/"&amp;DAY(INDEX([1]Calculation!$H:$H,ROW()))</f>
        <v>6/9</v>
      </c>
      <c r="F739" s="12">
        <f>ROUND(INDEX([1]Calculation!AK:AK,ROW()),1)</f>
        <v>0</v>
      </c>
      <c r="G739" s="8">
        <f>ROUND(INDEX([1]Calculation!K:K,ROW()),0)</f>
        <v>23</v>
      </c>
      <c r="H739" s="8">
        <f>ROUND(INDEX([1]Calculation!L:L,ROW()),0)</f>
        <v>0</v>
      </c>
      <c r="I739" s="8">
        <f>ROUND(INDEX([1]Calculation!M:M,ROW()),0)</f>
        <v>1</v>
      </c>
      <c r="J739" s="8">
        <f>ROUND(INDEX([1]Calculation!N:N,ROW()),0)</f>
        <v>8</v>
      </c>
      <c r="K739" s="8">
        <f>ROUND(INDEX([1]Calculation!O:O,ROW()),0)</f>
        <v>1</v>
      </c>
      <c r="L739" s="8">
        <f>ROUND(INDEX([1]Calculation!P:P,ROW()),0)</f>
        <v>12</v>
      </c>
      <c r="M739" s="8">
        <f>ROUND(INDEX([1]Calculation!Q:Q,ROW()),0)</f>
        <v>0</v>
      </c>
      <c r="N739" s="8">
        <f>ROUND(INDEX([1]Calculation!R:R,ROW()),0)</f>
        <v>14</v>
      </c>
      <c r="O739" s="8">
        <f>ROUND(INDEX([1]Calculation!S:S,ROW()),0)</f>
        <v>0</v>
      </c>
    </row>
    <row r="740" spans="1:15">
      <c r="A740" t="str">
        <f>INDEX([1]Calculation!$E:$E,ROW())</f>
        <v>Massachusetts</v>
      </c>
      <c r="B740" t="str">
        <f>INDEX([1]Calculation!$C:$C,ROW())</f>
        <v>Suffolk University</v>
      </c>
      <c r="C740" t="str">
        <f>IF(INDEX([1]Calculation!$F:$F,ROW())=0,"-",INDEX([1]Calculation!$F:$F,ROW()))</f>
        <v>A-</v>
      </c>
      <c r="D740" t="str">
        <f>INDEX([1]Calculation!$I:$I,ROW())&amp;"  "&amp;INDEX([1]Calculation!$J:$J,ROW())</f>
        <v>370  lv</v>
      </c>
      <c r="E740" s="2" t="str">
        <f>MONTH(INDEX([1]Calculation!$H:$H,ROW()))&amp;"/"&amp;DAY(INDEX([1]Calculation!$H:$H,ROW()))</f>
        <v>6/9</v>
      </c>
      <c r="F740" s="12">
        <f>ROUND(INDEX([1]Calculation!AK:AK,ROW()),1)</f>
        <v>0.3</v>
      </c>
      <c r="G740" s="8">
        <f>ROUND(INDEX([1]Calculation!K:K,ROW()),0)</f>
        <v>22</v>
      </c>
      <c r="H740" s="8">
        <f>ROUND(INDEX([1]Calculation!L:L,ROW()),0)</f>
        <v>0</v>
      </c>
      <c r="I740" s="8">
        <f>ROUND(INDEX([1]Calculation!M:M,ROW()),0)</f>
        <v>1</v>
      </c>
      <c r="J740" s="8">
        <f>ROUND(INDEX([1]Calculation!N:N,ROW()),0)</f>
        <v>8</v>
      </c>
      <c r="K740" s="8">
        <f>ROUND(INDEX([1]Calculation!O:O,ROW()),0)</f>
        <v>0</v>
      </c>
      <c r="L740" s="8">
        <f>ROUND(INDEX([1]Calculation!P:P,ROW()),0)</f>
        <v>6</v>
      </c>
      <c r="M740" s="8">
        <f>ROUND(INDEX([1]Calculation!Q:Q,ROW()),0)</f>
        <v>0</v>
      </c>
      <c r="N740" s="8">
        <f>ROUND(INDEX([1]Calculation!R:R,ROW()),0)</f>
        <v>10</v>
      </c>
      <c r="O740" s="8">
        <f>ROUND(INDEX([1]Calculation!S:S,ROW()),0)</f>
        <v>1</v>
      </c>
    </row>
    <row r="741" spans="1:15">
      <c r="A741" t="str">
        <f>INDEX([1]Calculation!$E:$E,ROW())</f>
        <v>US</v>
      </c>
      <c r="B741" t="str">
        <f>INDEX([1]Calculation!$C:$C,ROW())</f>
        <v>Morning Consult</v>
      </c>
      <c r="C741" t="str">
        <f>IF(INDEX([1]Calculation!$F:$F,ROW())=0,"-",INDEX([1]Calculation!$F:$F,ROW()))</f>
        <v>B/C</v>
      </c>
      <c r="D741" t="str">
        <f>INDEX([1]Calculation!$I:$I,ROW())&amp;"  "&amp;INDEX([1]Calculation!$J:$J,ROW())</f>
        <v>17012  lv</v>
      </c>
      <c r="E741" s="2" t="str">
        <f>MONTH(INDEX([1]Calculation!$H:$H,ROW()))&amp;"/"&amp;DAY(INDEX([1]Calculation!$H:$H,ROW()))</f>
        <v>6/9</v>
      </c>
      <c r="F741" s="12">
        <f>ROUND(INDEX([1]Calculation!AK:AK,ROW()),1)</f>
        <v>0</v>
      </c>
      <c r="G741" s="8">
        <f>ROUND(INDEX([1]Calculation!K:K,ROW()),0)</f>
        <v>37</v>
      </c>
      <c r="H741" s="8">
        <f>ROUND(INDEX([1]Calculation!L:L,ROW()),0)</f>
        <v>0</v>
      </c>
      <c r="I741" s="8">
        <f>ROUND(INDEX([1]Calculation!M:M,ROW()),0)</f>
        <v>3</v>
      </c>
      <c r="J741" s="8">
        <f>ROUND(INDEX([1]Calculation!N:N,ROW()),0)</f>
        <v>7</v>
      </c>
      <c r="K741" s="8">
        <f>ROUND(INDEX([1]Calculation!O:O,ROW()),0)</f>
        <v>2</v>
      </c>
      <c r="L741" s="8">
        <f>ROUND(INDEX([1]Calculation!P:P,ROW()),0)</f>
        <v>19</v>
      </c>
      <c r="M741" s="8">
        <f>ROUND(INDEX([1]Calculation!Q:Q,ROW()),0)</f>
        <v>0</v>
      </c>
      <c r="N741" s="8">
        <f>ROUND(INDEX([1]Calculation!R:R,ROW()),0)</f>
        <v>11</v>
      </c>
      <c r="O741" s="8">
        <f>ROUND(INDEX([1]Calculation!S:S,ROW()),0)</f>
        <v>1</v>
      </c>
    </row>
    <row r="742" spans="1:15">
      <c r="A742" t="str">
        <f>INDEX([1]Calculation!$E:$E,ROW())</f>
        <v>Virginia</v>
      </c>
      <c r="B742" t="str">
        <f>INDEX([1]Calculation!$C:$C,ROW())</f>
        <v>Hampton University</v>
      </c>
      <c r="C742" t="str">
        <f>IF(INDEX([1]Calculation!$F:$F,ROW())=0,"-",INDEX([1]Calculation!$F:$F,ROW()))</f>
        <v>B/C</v>
      </c>
      <c r="D742" t="str">
        <f>INDEX([1]Calculation!$I:$I,ROW())&amp;"  "&amp;INDEX([1]Calculation!$J:$J,ROW())</f>
        <v>1126  rv</v>
      </c>
      <c r="E742" s="2" t="str">
        <f>MONTH(INDEX([1]Calculation!$H:$H,ROW()))&amp;"/"&amp;DAY(INDEX([1]Calculation!$H:$H,ROW()))</f>
        <v>6/6</v>
      </c>
      <c r="F742" s="12">
        <f>ROUND(INDEX([1]Calculation!AK:AK,ROW()),1)</f>
        <v>1.9</v>
      </c>
      <c r="G742" s="8">
        <f>ROUND(INDEX([1]Calculation!K:K,ROW()),0)</f>
        <v>36</v>
      </c>
      <c r="H742" s="8">
        <f>ROUND(INDEX([1]Calculation!L:L,ROW()),0)</f>
        <v>0</v>
      </c>
      <c r="I742" s="8">
        <f>ROUND(INDEX([1]Calculation!M:M,ROW()),0)</f>
        <v>2</v>
      </c>
      <c r="J742" s="8">
        <f>ROUND(INDEX([1]Calculation!N:N,ROW()),0)</f>
        <v>11</v>
      </c>
      <c r="K742" s="8">
        <f>ROUND(INDEX([1]Calculation!O:O,ROW()),0)</f>
        <v>0</v>
      </c>
      <c r="L742" s="8">
        <f>ROUND(INDEX([1]Calculation!P:P,ROW()),0)</f>
        <v>17</v>
      </c>
      <c r="M742" s="8">
        <f>ROUND(INDEX([1]Calculation!Q:Q,ROW()),0)</f>
        <v>0</v>
      </c>
      <c r="N742" s="8">
        <f>ROUND(INDEX([1]Calculation!R:R,ROW()),0)</f>
        <v>13</v>
      </c>
      <c r="O742" s="8">
        <f>ROUND(INDEX([1]Calculation!S:S,ROW()),0)</f>
        <v>1</v>
      </c>
    </row>
    <row r="743" spans="1:15">
      <c r="A743" t="str">
        <f>INDEX([1]Calculation!$E:$E,ROW())</f>
        <v>New York</v>
      </c>
      <c r="B743" t="str">
        <f>INDEX([1]Calculation!$C:$C,ROW())</f>
        <v>Siena College</v>
      </c>
      <c r="C743" t="str">
        <f>IF(INDEX([1]Calculation!$F:$F,ROW())=0,"-",INDEX([1]Calculation!$F:$F,ROW()))</f>
        <v>A-</v>
      </c>
      <c r="D743" t="str">
        <f>INDEX([1]Calculation!$I:$I,ROW())&amp;"  "&amp;INDEX([1]Calculation!$J:$J,ROW())</f>
        <v>385  rv</v>
      </c>
      <c r="E743" s="2" t="str">
        <f>MONTH(INDEX([1]Calculation!$H:$H,ROW()))&amp;"/"&amp;DAY(INDEX([1]Calculation!$H:$H,ROW()))</f>
        <v>6/6</v>
      </c>
      <c r="F743" s="12">
        <f>ROUND(INDEX([1]Calculation!AK:AK,ROW()),1)</f>
        <v>0</v>
      </c>
      <c r="G743" s="8">
        <f>ROUND(INDEX([1]Calculation!K:K,ROW()),0)</f>
        <v>0</v>
      </c>
      <c r="H743" s="8">
        <f>ROUND(INDEX([1]Calculation!L:L,ROW()),0)</f>
        <v>0</v>
      </c>
      <c r="I743" s="8">
        <f>ROUND(INDEX([1]Calculation!M:M,ROW()),0)</f>
        <v>0</v>
      </c>
      <c r="J743" s="8">
        <f>ROUND(INDEX([1]Calculation!N:N,ROW()),0)</f>
        <v>0</v>
      </c>
      <c r="K743" s="8">
        <f>ROUND(INDEX([1]Calculation!O:O,ROW()),0)</f>
        <v>0</v>
      </c>
      <c r="L743" s="8">
        <f>ROUND(INDEX([1]Calculation!P:P,ROW()),0)</f>
        <v>0</v>
      </c>
      <c r="M743" s="8">
        <f>ROUND(INDEX([1]Calculation!Q:Q,ROW()),0)</f>
        <v>0</v>
      </c>
      <c r="N743" s="8">
        <f>ROUND(INDEX([1]Calculation!R:R,ROW()),0)</f>
        <v>0</v>
      </c>
      <c r="O743" s="8">
        <f>ROUND(INDEX([1]Calculation!S:S,ROW()),0)</f>
        <v>0</v>
      </c>
    </row>
    <row r="744" spans="1:15">
      <c r="A744" t="str">
        <f>INDEX([1]Calculation!$E:$E,ROW())</f>
        <v>Iowa</v>
      </c>
      <c r="B744" t="str">
        <f>INDEX([1]Calculation!$C:$C,ROW())</f>
        <v>Selzer &amp; Co.</v>
      </c>
      <c r="C744" t="str">
        <f>IF(INDEX([1]Calculation!$F:$F,ROW())=0,"-",INDEX([1]Calculation!$F:$F,ROW()))</f>
        <v>A+</v>
      </c>
      <c r="D744" t="str">
        <f>INDEX([1]Calculation!$I:$I,ROW())&amp;"  "&amp;INDEX([1]Calculation!$J:$J,ROW())</f>
        <v>600  lv</v>
      </c>
      <c r="E744" s="2" t="str">
        <f>MONTH(INDEX([1]Calculation!$H:$H,ROW()))&amp;"/"&amp;DAY(INDEX([1]Calculation!$H:$H,ROW()))</f>
        <v>6/5</v>
      </c>
      <c r="F744" s="12">
        <f>ROUND(INDEX([1]Calculation!AK:AK,ROW()),1)</f>
        <v>0.1</v>
      </c>
      <c r="G744" s="8">
        <f>ROUND(INDEX([1]Calculation!K:K,ROW()),0)</f>
        <v>24</v>
      </c>
      <c r="H744" s="8">
        <f>ROUND(INDEX([1]Calculation!L:L,ROW()),0)</f>
        <v>0</v>
      </c>
      <c r="I744" s="8">
        <f>ROUND(INDEX([1]Calculation!M:M,ROW()),0)</f>
        <v>1</v>
      </c>
      <c r="J744" s="8">
        <f>ROUND(INDEX([1]Calculation!N:N,ROW()),0)</f>
        <v>14</v>
      </c>
      <c r="K744" s="8">
        <f>ROUND(INDEX([1]Calculation!O:O,ROW()),0)</f>
        <v>2</v>
      </c>
      <c r="L744" s="8">
        <f>ROUND(INDEX([1]Calculation!P:P,ROW()),0)</f>
        <v>16</v>
      </c>
      <c r="M744" s="8">
        <f>ROUND(INDEX([1]Calculation!Q:Q,ROW()),0)</f>
        <v>0</v>
      </c>
      <c r="N744" s="8">
        <f>ROUND(INDEX([1]Calculation!R:R,ROW()),0)</f>
        <v>15</v>
      </c>
      <c r="O744" s="8">
        <f>ROUND(INDEX([1]Calculation!S:S,ROW()),0)</f>
        <v>1</v>
      </c>
    </row>
    <row r="745" spans="1:15">
      <c r="A745" t="str">
        <f>INDEX([1]Calculation!$E:$E,ROW())</f>
        <v>US</v>
      </c>
      <c r="B745" t="str">
        <f>INDEX([1]Calculation!$C:$C,ROW())</f>
        <v>Ipsos</v>
      </c>
      <c r="C745" t="str">
        <f>IF(INDEX([1]Calculation!$F:$F,ROW())=0,"-",INDEX([1]Calculation!$F:$F,ROW()))</f>
        <v>B-</v>
      </c>
      <c r="D745" t="str">
        <f>INDEX([1]Calculation!$I:$I,ROW())&amp;"  "&amp;INDEX([1]Calculation!$J:$J,ROW())</f>
        <v>2271  rv</v>
      </c>
      <c r="E745" s="2" t="str">
        <f>MONTH(INDEX([1]Calculation!$H:$H,ROW()))&amp;"/"&amp;DAY(INDEX([1]Calculation!$H:$H,ROW()))</f>
        <v>6/5</v>
      </c>
      <c r="F745" s="12">
        <f>ROUND(INDEX([1]Calculation!AK:AK,ROW()),1)</f>
        <v>0</v>
      </c>
      <c r="G745" s="8">
        <f>ROUND(INDEX([1]Calculation!K:K,ROW()),0)</f>
        <v>31</v>
      </c>
      <c r="H745" s="8">
        <f>ROUND(INDEX([1]Calculation!L:L,ROW()),0)</f>
        <v>0</v>
      </c>
      <c r="I745" s="8">
        <f>ROUND(INDEX([1]Calculation!M:M,ROW()),0)</f>
        <v>2</v>
      </c>
      <c r="J745" s="8">
        <f>ROUND(INDEX([1]Calculation!N:N,ROW()),0)</f>
        <v>5</v>
      </c>
      <c r="K745" s="8">
        <f>ROUND(INDEX([1]Calculation!O:O,ROW()),0)</f>
        <v>2</v>
      </c>
      <c r="L745" s="8">
        <f>ROUND(INDEX([1]Calculation!P:P,ROW()),0)</f>
        <v>14</v>
      </c>
      <c r="M745" s="8">
        <f>ROUND(INDEX([1]Calculation!Q:Q,ROW()),0)</f>
        <v>0</v>
      </c>
      <c r="N745" s="8">
        <f>ROUND(INDEX([1]Calculation!R:R,ROW()),0)</f>
        <v>9</v>
      </c>
      <c r="O745" s="8">
        <f>ROUND(INDEX([1]Calculation!S:S,ROW()),0)</f>
        <v>1</v>
      </c>
    </row>
    <row r="746" spans="1:15">
      <c r="A746" t="str">
        <f>INDEX([1]Calculation!$E:$E,ROW())</f>
        <v>US</v>
      </c>
      <c r="B746" t="str">
        <f>INDEX([1]Calculation!$C:$C,ROW())</f>
        <v>Ipsos</v>
      </c>
      <c r="C746" t="str">
        <f>IF(INDEX([1]Calculation!$F:$F,ROW())=0,"-",INDEX([1]Calculation!$F:$F,ROW()))</f>
        <v>B-</v>
      </c>
      <c r="D746" t="str">
        <f>INDEX([1]Calculation!$I:$I,ROW())&amp;"  "&amp;INDEX([1]Calculation!$J:$J,ROW())</f>
        <v>2525  a</v>
      </c>
      <c r="E746" s="2" t="str">
        <f>MONTH(INDEX([1]Calculation!$H:$H,ROW()))&amp;"/"&amp;DAY(INDEX([1]Calculation!$H:$H,ROW()))</f>
        <v>6/5</v>
      </c>
      <c r="F746" s="12">
        <f>ROUND(INDEX([1]Calculation!AK:AK,ROW()),1)</f>
        <v>0</v>
      </c>
      <c r="G746" s="8">
        <f>ROUND(INDEX([1]Calculation!K:K,ROW()),0)</f>
        <v>30</v>
      </c>
      <c r="H746" s="8">
        <f>ROUND(INDEX([1]Calculation!L:L,ROW()),0)</f>
        <v>0</v>
      </c>
      <c r="I746" s="8">
        <f>ROUND(INDEX([1]Calculation!M:M,ROW()),0)</f>
        <v>2</v>
      </c>
      <c r="J746" s="8">
        <f>ROUND(INDEX([1]Calculation!N:N,ROW()),0)</f>
        <v>5</v>
      </c>
      <c r="K746" s="8">
        <f>ROUND(INDEX([1]Calculation!O:O,ROW()),0)</f>
        <v>1</v>
      </c>
      <c r="L746" s="8">
        <f>ROUND(INDEX([1]Calculation!P:P,ROW()),0)</f>
        <v>15</v>
      </c>
      <c r="M746" s="8">
        <f>ROUND(INDEX([1]Calculation!Q:Q,ROW()),0)</f>
        <v>0</v>
      </c>
      <c r="N746" s="8">
        <f>ROUND(INDEX([1]Calculation!R:R,ROW()),0)</f>
        <v>8</v>
      </c>
      <c r="O746" s="8">
        <f>ROUND(INDEX([1]Calculation!S:S,ROW()),0)</f>
        <v>1</v>
      </c>
    </row>
    <row r="747" spans="1:15">
      <c r="A747" t="str">
        <f>INDEX([1]Calculation!$E:$E,ROW())</f>
        <v>US</v>
      </c>
      <c r="B747" t="str">
        <f>INDEX([1]Calculation!$C:$C,ROW())</f>
        <v>Avalanche Strategy</v>
      </c>
      <c r="C747" t="str">
        <f>IF(INDEX([1]Calculation!$F:$F,ROW())=0,"-",INDEX([1]Calculation!$F:$F,ROW()))</f>
        <v>-</v>
      </c>
      <c r="D747" t="str">
        <f>INDEX([1]Calculation!$I:$I,ROW())&amp;"  "&amp;INDEX([1]Calculation!$J:$J,ROW())</f>
        <v>1109  lv</v>
      </c>
      <c r="E747" s="2" t="str">
        <f>MONTH(INDEX([1]Calculation!$H:$H,ROW()))&amp;"/"&amp;DAY(INDEX([1]Calculation!$H:$H,ROW()))</f>
        <v>6/3</v>
      </c>
      <c r="F747" s="12">
        <f>ROUND(INDEX([1]Calculation!AK:AK,ROW()),1)</f>
        <v>0.2</v>
      </c>
      <c r="G747" s="8">
        <f>ROUND(INDEX([1]Calculation!K:K,ROW()),0)</f>
        <v>29</v>
      </c>
      <c r="H747" s="8">
        <f>ROUND(INDEX([1]Calculation!L:L,ROW()),0)</f>
        <v>0</v>
      </c>
      <c r="I747" s="8">
        <f>ROUND(INDEX([1]Calculation!M:M,ROW()),0)</f>
        <v>0</v>
      </c>
      <c r="J747" s="8">
        <f>ROUND(INDEX([1]Calculation!N:N,ROW()),0)</f>
        <v>13</v>
      </c>
      <c r="K747" s="8">
        <f>ROUND(INDEX([1]Calculation!O:O,ROW()),0)</f>
        <v>0</v>
      </c>
      <c r="L747" s="8">
        <f>ROUND(INDEX([1]Calculation!P:P,ROW()),0)</f>
        <v>17</v>
      </c>
      <c r="M747" s="8">
        <f>ROUND(INDEX([1]Calculation!Q:Q,ROW()),0)</f>
        <v>0</v>
      </c>
      <c r="N747" s="8">
        <f>ROUND(INDEX([1]Calculation!R:R,ROW()),0)</f>
        <v>16</v>
      </c>
      <c r="O747" s="8">
        <f>ROUND(INDEX([1]Calculation!S:S,ROW()),0)</f>
        <v>0</v>
      </c>
    </row>
    <row r="748" spans="1:15">
      <c r="A748" t="str">
        <f>INDEX([1]Calculation!$E:$E,ROW())</f>
        <v>Texas</v>
      </c>
      <c r="B748" t="str">
        <f>INDEX([1]Calculation!$C:$C,ROW())</f>
        <v>Change Research</v>
      </c>
      <c r="C748" t="str">
        <f>IF(INDEX([1]Calculation!$F:$F,ROW())=0,"-",INDEX([1]Calculation!$F:$F,ROW()))</f>
        <v>C</v>
      </c>
      <c r="D748" t="str">
        <f>INDEX([1]Calculation!$I:$I,ROW())&amp;"  "&amp;INDEX([1]Calculation!$J:$J,ROW())</f>
        <v>1218  lv</v>
      </c>
      <c r="E748" s="2" t="str">
        <f>MONTH(INDEX([1]Calculation!$H:$H,ROW()))&amp;"/"&amp;DAY(INDEX([1]Calculation!$H:$H,ROW()))</f>
        <v>6/3</v>
      </c>
      <c r="F748" s="12">
        <f>ROUND(INDEX([1]Calculation!AK:AK,ROW()),1)</f>
        <v>1.5</v>
      </c>
      <c r="G748" s="8">
        <f>ROUND(INDEX([1]Calculation!K:K,ROW()),0)</f>
        <v>24</v>
      </c>
      <c r="H748" s="8">
        <f>ROUND(INDEX([1]Calculation!L:L,ROW()),0)</f>
        <v>0</v>
      </c>
      <c r="I748" s="8">
        <f>ROUND(INDEX([1]Calculation!M:M,ROW()),0)</f>
        <v>1</v>
      </c>
      <c r="J748" s="8">
        <f>ROUND(INDEX([1]Calculation!N:N,ROW()),0)</f>
        <v>8</v>
      </c>
      <c r="K748" s="8">
        <f>ROUND(INDEX([1]Calculation!O:O,ROW()),0)</f>
        <v>1</v>
      </c>
      <c r="L748" s="8">
        <f>ROUND(INDEX([1]Calculation!P:P,ROW()),0)</f>
        <v>13</v>
      </c>
      <c r="M748" s="8">
        <f>ROUND(INDEX([1]Calculation!Q:Q,ROW()),0)</f>
        <v>0</v>
      </c>
      <c r="N748" s="8">
        <f>ROUND(INDEX([1]Calculation!R:R,ROW()),0)</f>
        <v>12</v>
      </c>
      <c r="O748" s="8">
        <f>ROUND(INDEX([1]Calculation!S:S,ROW()),0)</f>
        <v>1</v>
      </c>
    </row>
    <row r="749" spans="1:15">
      <c r="A749" t="str">
        <f>INDEX([1]Calculation!$E:$E,ROW())</f>
        <v>California</v>
      </c>
      <c r="B749" t="str">
        <f>INDEX([1]Calculation!$C:$C,ROW())</f>
        <v>Capitol Weekly</v>
      </c>
      <c r="C749" t="str">
        <f>IF(INDEX([1]Calculation!$F:$F,ROW())=0,"-",INDEX([1]Calculation!$F:$F,ROW()))</f>
        <v>-</v>
      </c>
      <c r="D749" t="str">
        <f>INDEX([1]Calculation!$I:$I,ROW())&amp;"  "&amp;INDEX([1]Calculation!$J:$J,ROW())</f>
        <v>951  lv</v>
      </c>
      <c r="E749" s="2" t="str">
        <f>MONTH(INDEX([1]Calculation!$H:$H,ROW()))&amp;"/"&amp;DAY(INDEX([1]Calculation!$H:$H,ROW()))</f>
        <v>5/31</v>
      </c>
      <c r="F749" s="12">
        <f>ROUND(INDEX([1]Calculation!AK:AK,ROW()),1)</f>
        <v>0</v>
      </c>
      <c r="G749" s="8">
        <f>ROUND(INDEX([1]Calculation!K:K,ROW()),0)</f>
        <v>29</v>
      </c>
      <c r="H749" s="8">
        <f>ROUND(INDEX([1]Calculation!L:L,ROW()),0)</f>
        <v>0</v>
      </c>
      <c r="I749" s="8">
        <f>ROUND(INDEX([1]Calculation!M:M,ROW()),0)</f>
        <v>2</v>
      </c>
      <c r="J749" s="8">
        <f>ROUND(INDEX([1]Calculation!N:N,ROW()),0)</f>
        <v>9</v>
      </c>
      <c r="K749" s="8">
        <f>ROUND(INDEX([1]Calculation!O:O,ROW()),0)</f>
        <v>1</v>
      </c>
      <c r="L749" s="8">
        <f>ROUND(INDEX([1]Calculation!P:P,ROW()),0)</f>
        <v>22</v>
      </c>
      <c r="M749" s="8">
        <f>ROUND(INDEX([1]Calculation!Q:Q,ROW()),0)</f>
        <v>0</v>
      </c>
      <c r="N749" s="8">
        <f>ROUND(INDEX([1]Calculation!R:R,ROW()),0)</f>
        <v>11</v>
      </c>
      <c r="O749" s="8">
        <f>ROUND(INDEX([1]Calculation!S:S,ROW()),0)</f>
        <v>0</v>
      </c>
    </row>
    <row r="750" spans="1:15">
      <c r="A750" t="str">
        <f>INDEX([1]Calculation!$E:$E,ROW())</f>
        <v>Texas</v>
      </c>
      <c r="B750" t="str">
        <f>INDEX([1]Calculation!$C:$C,ROW())</f>
        <v>Quinnipiac University</v>
      </c>
      <c r="C750" t="str">
        <f>IF(INDEX([1]Calculation!$F:$F,ROW())=0,"-",INDEX([1]Calculation!$F:$F,ROW()))</f>
        <v>B+</v>
      </c>
      <c r="D750" t="str">
        <f>INDEX([1]Calculation!$I:$I,ROW())&amp;"  "&amp;INDEX([1]Calculation!$J:$J,ROW())</f>
        <v>407  rv</v>
      </c>
      <c r="E750" s="2" t="str">
        <f>MONTH(INDEX([1]Calculation!$H:$H,ROW()))&amp;"/"&amp;DAY(INDEX([1]Calculation!$H:$H,ROW()))</f>
        <v>6/4</v>
      </c>
      <c r="F750" s="12">
        <f>ROUND(INDEX([1]Calculation!AK:AK,ROW()),1)</f>
        <v>0.3</v>
      </c>
      <c r="G750" s="8">
        <f>ROUND(INDEX([1]Calculation!K:K,ROW()),0)</f>
        <v>30</v>
      </c>
      <c r="H750" s="8">
        <f>ROUND(INDEX([1]Calculation!L:L,ROW()),0)</f>
        <v>0</v>
      </c>
      <c r="I750" s="8">
        <f>ROUND(INDEX([1]Calculation!M:M,ROW()),0)</f>
        <v>1</v>
      </c>
      <c r="J750" s="8">
        <f>ROUND(INDEX([1]Calculation!N:N,ROW()),0)</f>
        <v>3</v>
      </c>
      <c r="K750" s="8">
        <f>ROUND(INDEX([1]Calculation!O:O,ROW()),0)</f>
        <v>0</v>
      </c>
      <c r="L750" s="8">
        <f>ROUND(INDEX([1]Calculation!P:P,ROW()),0)</f>
        <v>15</v>
      </c>
      <c r="M750" s="8">
        <f>ROUND(INDEX([1]Calculation!Q:Q,ROW()),0)</f>
        <v>0</v>
      </c>
      <c r="N750" s="8">
        <f>ROUND(INDEX([1]Calculation!R:R,ROW()),0)</f>
        <v>11</v>
      </c>
      <c r="O750" s="8">
        <f>ROUND(INDEX([1]Calculation!S:S,ROW()),0)</f>
        <v>1</v>
      </c>
    </row>
    <row r="751" spans="1:15">
      <c r="A751" t="str">
        <f>INDEX([1]Calculation!$E:$E,ROW())</f>
        <v>US</v>
      </c>
      <c r="B751" t="str">
        <f>INDEX([1]Calculation!$C:$C,ROW())</f>
        <v>YouGov</v>
      </c>
      <c r="C751" t="str">
        <f>IF(INDEX([1]Calculation!$F:$F,ROW())=0,"-",INDEX([1]Calculation!$F:$F,ROW()))</f>
        <v>B-</v>
      </c>
      <c r="D751" t="str">
        <f>INDEX([1]Calculation!$I:$I,ROW())&amp;"  "&amp;INDEX([1]Calculation!$J:$J,ROW())</f>
        <v>550  lv</v>
      </c>
      <c r="E751" s="2" t="str">
        <f>MONTH(INDEX([1]Calculation!$H:$H,ROW()))&amp;"/"&amp;DAY(INDEX([1]Calculation!$H:$H,ROW()))</f>
        <v>6/4</v>
      </c>
      <c r="F751" s="12">
        <f>ROUND(INDEX([1]Calculation!AK:AK,ROW()),1)</f>
        <v>0</v>
      </c>
      <c r="G751" s="8">
        <f>ROUND(INDEX([1]Calculation!K:K,ROW()),0)</f>
        <v>27</v>
      </c>
      <c r="H751" s="8">
        <f>ROUND(INDEX([1]Calculation!L:L,ROW()),0)</f>
        <v>0</v>
      </c>
      <c r="I751" s="8">
        <f>ROUND(INDEX([1]Calculation!M:M,ROW()),0)</f>
        <v>2</v>
      </c>
      <c r="J751" s="8">
        <f>ROUND(INDEX([1]Calculation!N:N,ROW()),0)</f>
        <v>9</v>
      </c>
      <c r="K751" s="8">
        <f>ROUND(INDEX([1]Calculation!O:O,ROW()),0)</f>
        <v>1</v>
      </c>
      <c r="L751" s="8">
        <f>ROUND(INDEX([1]Calculation!P:P,ROW()),0)</f>
        <v>16</v>
      </c>
      <c r="M751" s="8">
        <f>ROUND(INDEX([1]Calculation!Q:Q,ROW()),0)</f>
        <v>0</v>
      </c>
      <c r="N751" s="8">
        <f>ROUND(INDEX([1]Calculation!R:R,ROW()),0)</f>
        <v>11</v>
      </c>
      <c r="O751" s="8">
        <f>ROUND(INDEX([1]Calculation!S:S,ROW()),0)</f>
        <v>1</v>
      </c>
    </row>
    <row r="752" spans="1:15">
      <c r="A752" t="str">
        <f>INDEX([1]Calculation!$E:$E,ROW())</f>
        <v>North Carolina</v>
      </c>
      <c r="B752" t="str">
        <f>INDEX([1]Calculation!$C:$C,ROW())</f>
        <v>Emerson College</v>
      </c>
      <c r="C752" t="str">
        <f>IF(INDEX([1]Calculation!$F:$F,ROW())=0,"-",INDEX([1]Calculation!$F:$F,ROW()))</f>
        <v>A-</v>
      </c>
      <c r="D752" t="str">
        <f>INDEX([1]Calculation!$I:$I,ROW())&amp;"  "&amp;INDEX([1]Calculation!$J:$J,ROW())</f>
        <v>397  lv</v>
      </c>
      <c r="E752" s="2" t="str">
        <f>MONTH(INDEX([1]Calculation!$H:$H,ROW()))&amp;"/"&amp;DAY(INDEX([1]Calculation!$H:$H,ROW()))</f>
        <v>6/3</v>
      </c>
      <c r="F752" s="12">
        <f>ROUND(INDEX([1]Calculation!AK:AK,ROW()),1)</f>
        <v>2.8</v>
      </c>
      <c r="G752" s="8">
        <f>ROUND(INDEX([1]Calculation!K:K,ROW()),0)</f>
        <v>39</v>
      </c>
      <c r="H752" s="8">
        <f>ROUND(INDEX([1]Calculation!L:L,ROW()),0)</f>
        <v>0</v>
      </c>
      <c r="I752" s="8">
        <f>ROUND(INDEX([1]Calculation!M:M,ROW()),0)</f>
        <v>1</v>
      </c>
      <c r="J752" s="8">
        <f>ROUND(INDEX([1]Calculation!N:N,ROW()),0)</f>
        <v>8</v>
      </c>
      <c r="K752" s="8">
        <f>ROUND(INDEX([1]Calculation!O:O,ROW()),0)</f>
        <v>1</v>
      </c>
      <c r="L752" s="8">
        <f>ROUND(INDEX([1]Calculation!P:P,ROW()),0)</f>
        <v>22</v>
      </c>
      <c r="M752" s="8">
        <f>ROUND(INDEX([1]Calculation!Q:Q,ROW()),0)</f>
        <v>0</v>
      </c>
      <c r="N752" s="8">
        <f>ROUND(INDEX([1]Calculation!R:R,ROW()),0)</f>
        <v>15</v>
      </c>
      <c r="O752" s="8">
        <f>ROUND(INDEX([1]Calculation!S:S,ROW()),0)</f>
        <v>1</v>
      </c>
    </row>
    <row r="753" spans="1:15">
      <c r="A753" t="str">
        <f>INDEX([1]Calculation!$E:$E,ROW())</f>
        <v>US</v>
      </c>
      <c r="B753" t="str">
        <f>INDEX([1]Calculation!$C:$C,ROW())</f>
        <v>Morning Consult</v>
      </c>
      <c r="C753" t="str">
        <f>IF(INDEX([1]Calculation!$F:$F,ROW())=0,"-",INDEX([1]Calculation!$F:$F,ROW()))</f>
        <v>B/C</v>
      </c>
      <c r="D753" t="str">
        <f>INDEX([1]Calculation!$I:$I,ROW())&amp;"  "&amp;INDEX([1]Calculation!$J:$J,ROW())</f>
        <v>16587  lv</v>
      </c>
      <c r="E753" s="2" t="str">
        <f>MONTH(INDEX([1]Calculation!$H:$H,ROW()))&amp;"/"&amp;DAY(INDEX([1]Calculation!$H:$H,ROW()))</f>
        <v>6/2</v>
      </c>
      <c r="F753" s="12">
        <f>ROUND(INDEX([1]Calculation!AK:AK,ROW()),1)</f>
        <v>0</v>
      </c>
      <c r="G753" s="8">
        <f>ROUND(INDEX([1]Calculation!K:K,ROW()),0)</f>
        <v>38</v>
      </c>
      <c r="H753" s="8">
        <f>ROUND(INDEX([1]Calculation!L:L,ROW()),0)</f>
        <v>0</v>
      </c>
      <c r="I753" s="8">
        <f>ROUND(INDEX([1]Calculation!M:M,ROW()),0)</f>
        <v>3</v>
      </c>
      <c r="J753" s="8">
        <f>ROUND(INDEX([1]Calculation!N:N,ROW()),0)</f>
        <v>7</v>
      </c>
      <c r="K753" s="8">
        <f>ROUND(INDEX([1]Calculation!O:O,ROW()),0)</f>
        <v>1</v>
      </c>
      <c r="L753" s="8">
        <f>ROUND(INDEX([1]Calculation!P:P,ROW()),0)</f>
        <v>19</v>
      </c>
      <c r="M753" s="8">
        <f>ROUND(INDEX([1]Calculation!Q:Q,ROW()),0)</f>
        <v>0</v>
      </c>
      <c r="N753" s="8">
        <f>ROUND(INDEX([1]Calculation!R:R,ROW()),0)</f>
        <v>10</v>
      </c>
      <c r="O753" s="8">
        <f>ROUND(INDEX([1]Calculation!S:S,ROW()),0)</f>
        <v>1</v>
      </c>
    </row>
    <row r="754" spans="1:15">
      <c r="A754" t="str">
        <f>INDEX([1]Calculation!$E:$E,ROW())</f>
        <v>US</v>
      </c>
      <c r="B754" t="str">
        <f>INDEX([1]Calculation!$C:$C,ROW())</f>
        <v>Harris Insights &amp; Analytics</v>
      </c>
      <c r="C754" t="str">
        <f>IF(INDEX([1]Calculation!$F:$F,ROW())=0,"-",INDEX([1]Calculation!$F:$F,ROW()))</f>
        <v>C+</v>
      </c>
      <c r="D754" t="str">
        <f>INDEX([1]Calculation!$I:$I,ROW())&amp;"  "&amp;INDEX([1]Calculation!$J:$J,ROW())</f>
        <v>431  rv</v>
      </c>
      <c r="E754" s="2" t="str">
        <f>MONTH(INDEX([1]Calculation!$H:$H,ROW()))&amp;"/"&amp;DAY(INDEX([1]Calculation!$H:$H,ROW()))</f>
        <v>6/2</v>
      </c>
      <c r="F754" s="12">
        <f>ROUND(INDEX([1]Calculation!AK:AK,ROW()),1)</f>
        <v>0</v>
      </c>
      <c r="G754" s="8">
        <f>ROUND(INDEX([1]Calculation!K:K,ROW()),0)</f>
        <v>35</v>
      </c>
      <c r="H754" s="8">
        <f>ROUND(INDEX([1]Calculation!L:L,ROW()),0)</f>
        <v>0</v>
      </c>
      <c r="I754" s="8">
        <f>ROUND(INDEX([1]Calculation!M:M,ROW()),0)</f>
        <v>3</v>
      </c>
      <c r="J754" s="8">
        <f>ROUND(INDEX([1]Calculation!N:N,ROW()),0)</f>
        <v>8</v>
      </c>
      <c r="K754" s="8">
        <f>ROUND(INDEX([1]Calculation!O:O,ROW()),0)</f>
        <v>1</v>
      </c>
      <c r="L754" s="8">
        <f>ROUND(INDEX([1]Calculation!P:P,ROW()),0)</f>
        <v>16</v>
      </c>
      <c r="M754" s="8">
        <f>ROUND(INDEX([1]Calculation!Q:Q,ROW()),0)</f>
        <v>0</v>
      </c>
      <c r="N754" s="8">
        <f>ROUND(INDEX([1]Calculation!R:R,ROW()),0)</f>
        <v>5</v>
      </c>
      <c r="O754" s="8">
        <f>ROUND(INDEX([1]Calculation!S:S,ROW()),0)</f>
        <v>0</v>
      </c>
    </row>
    <row r="755" spans="1:15">
      <c r="A755" t="str">
        <f>INDEX([1]Calculation!$E:$E,ROW())</f>
        <v>Wisconsin</v>
      </c>
      <c r="B755" t="str">
        <f>INDEX([1]Calculation!$C:$C,ROW())</f>
        <v>Zogby Interactive/JZ Analytics</v>
      </c>
      <c r="C755" t="str">
        <f>IF(INDEX([1]Calculation!$F:$F,ROW())=0,"-",INDEX([1]Calculation!$F:$F,ROW()))</f>
        <v>C</v>
      </c>
      <c r="D755" t="str">
        <f>INDEX([1]Calculation!$I:$I,ROW())&amp;"  "&amp;INDEX([1]Calculation!$J:$J,ROW())</f>
        <v>238  lv</v>
      </c>
      <c r="E755" s="2" t="str">
        <f>MONTH(INDEX([1]Calculation!$H:$H,ROW()))&amp;"/"&amp;DAY(INDEX([1]Calculation!$H:$H,ROW()))</f>
        <v>5/29</v>
      </c>
      <c r="F755" s="12">
        <f>ROUND(INDEX([1]Calculation!AK:AK,ROW()),1)</f>
        <v>0.8</v>
      </c>
      <c r="G755" s="8">
        <f>ROUND(INDEX([1]Calculation!K:K,ROW()),0)</f>
        <v>28</v>
      </c>
      <c r="H755" s="8">
        <f>ROUND(INDEX([1]Calculation!L:L,ROW()),0)</f>
        <v>0</v>
      </c>
      <c r="I755" s="8">
        <f>ROUND(INDEX([1]Calculation!M:M,ROW()),0)</f>
        <v>2</v>
      </c>
      <c r="J755" s="8">
        <f>ROUND(INDEX([1]Calculation!N:N,ROW()),0)</f>
        <v>7</v>
      </c>
      <c r="K755" s="8">
        <f>ROUND(INDEX([1]Calculation!O:O,ROW()),0)</f>
        <v>3</v>
      </c>
      <c r="L755" s="8">
        <f>ROUND(INDEX([1]Calculation!P:P,ROW()),0)</f>
        <v>13</v>
      </c>
      <c r="M755" s="8">
        <f>ROUND(INDEX([1]Calculation!Q:Q,ROW()),0)</f>
        <v>0</v>
      </c>
      <c r="N755" s="8">
        <f>ROUND(INDEX([1]Calculation!R:R,ROW()),0)</f>
        <v>14</v>
      </c>
      <c r="O755" s="8">
        <f>ROUND(INDEX([1]Calculation!S:S,ROW()),0)</f>
        <v>0</v>
      </c>
    </row>
    <row r="756" spans="1:15">
      <c r="A756" t="str">
        <f>INDEX([1]Calculation!$E:$E,ROW())</f>
        <v>South Carolina</v>
      </c>
      <c r="B756" t="str">
        <f>INDEX([1]Calculation!$C:$C,ROW())</f>
        <v>Zogby Interactive/JZ Analytics</v>
      </c>
      <c r="C756" t="str">
        <f>IF(INDEX([1]Calculation!$F:$F,ROW())=0,"-",INDEX([1]Calculation!$F:$F,ROW()))</f>
        <v>C</v>
      </c>
      <c r="D756" t="str">
        <f>INDEX([1]Calculation!$I:$I,ROW())&amp;"  "&amp;INDEX([1]Calculation!$J:$J,ROW())</f>
        <v>183  lv</v>
      </c>
      <c r="E756" s="2" t="str">
        <f>MONTH(INDEX([1]Calculation!$H:$H,ROW()))&amp;"/"&amp;DAY(INDEX([1]Calculation!$H:$H,ROW()))</f>
        <v>5/29</v>
      </c>
      <c r="F756" s="12">
        <f>ROUND(INDEX([1]Calculation!AK:AK,ROW()),1)</f>
        <v>0.8</v>
      </c>
      <c r="G756" s="8">
        <f>ROUND(INDEX([1]Calculation!K:K,ROW()),0)</f>
        <v>36</v>
      </c>
      <c r="H756" s="8">
        <f>ROUND(INDEX([1]Calculation!L:L,ROW()),0)</f>
        <v>0</v>
      </c>
      <c r="I756" s="8">
        <f>ROUND(INDEX([1]Calculation!M:M,ROW()),0)</f>
        <v>4</v>
      </c>
      <c r="J756" s="8">
        <f>ROUND(INDEX([1]Calculation!N:N,ROW()),0)</f>
        <v>7</v>
      </c>
      <c r="K756" s="8">
        <f>ROUND(INDEX([1]Calculation!O:O,ROW()),0)</f>
        <v>0</v>
      </c>
      <c r="L756" s="8">
        <f>ROUND(INDEX([1]Calculation!P:P,ROW()),0)</f>
        <v>13</v>
      </c>
      <c r="M756" s="8">
        <f>ROUND(INDEX([1]Calculation!Q:Q,ROW()),0)</f>
        <v>0</v>
      </c>
      <c r="N756" s="8">
        <f>ROUND(INDEX([1]Calculation!R:R,ROW()),0)</f>
        <v>12</v>
      </c>
      <c r="O756" s="8">
        <f>ROUND(INDEX([1]Calculation!S:S,ROW()),0)</f>
        <v>0</v>
      </c>
    </row>
    <row r="757" spans="1:15">
      <c r="A757" t="str">
        <f>INDEX([1]Calculation!$E:$E,ROW())</f>
        <v>Pennsylvania</v>
      </c>
      <c r="B757" t="str">
        <f>INDEX([1]Calculation!$C:$C,ROW())</f>
        <v>Zogby Interactive/JZ Analytics</v>
      </c>
      <c r="C757" t="str">
        <f>IF(INDEX([1]Calculation!$F:$F,ROW())=0,"-",INDEX([1]Calculation!$F:$F,ROW()))</f>
        <v>C</v>
      </c>
      <c r="D757" t="str">
        <f>INDEX([1]Calculation!$I:$I,ROW())&amp;"  "&amp;INDEX([1]Calculation!$J:$J,ROW())</f>
        <v>246  lv</v>
      </c>
      <c r="E757" s="2" t="str">
        <f>MONTH(INDEX([1]Calculation!$H:$H,ROW()))&amp;"/"&amp;DAY(INDEX([1]Calculation!$H:$H,ROW()))</f>
        <v>5/29</v>
      </c>
      <c r="F757" s="12">
        <f>ROUND(INDEX([1]Calculation!AK:AK,ROW()),1)</f>
        <v>0.8</v>
      </c>
      <c r="G757" s="8">
        <f>ROUND(INDEX([1]Calculation!K:K,ROW()),0)</f>
        <v>46</v>
      </c>
      <c r="H757" s="8">
        <f>ROUND(INDEX([1]Calculation!L:L,ROW()),0)</f>
        <v>0</v>
      </c>
      <c r="I757" s="8">
        <f>ROUND(INDEX([1]Calculation!M:M,ROW()),0)</f>
        <v>2</v>
      </c>
      <c r="J757" s="8">
        <f>ROUND(INDEX([1]Calculation!N:N,ROW()),0)</f>
        <v>9</v>
      </c>
      <c r="K757" s="8">
        <f>ROUND(INDEX([1]Calculation!O:O,ROW()),0)</f>
        <v>0</v>
      </c>
      <c r="L757" s="8">
        <f>ROUND(INDEX([1]Calculation!P:P,ROW()),0)</f>
        <v>15</v>
      </c>
      <c r="M757" s="8">
        <f>ROUND(INDEX([1]Calculation!Q:Q,ROW()),0)</f>
        <v>0</v>
      </c>
      <c r="N757" s="8">
        <f>ROUND(INDEX([1]Calculation!R:R,ROW()),0)</f>
        <v>8</v>
      </c>
      <c r="O757" s="8">
        <f>ROUND(INDEX([1]Calculation!S:S,ROW()),0)</f>
        <v>1</v>
      </c>
    </row>
    <row r="758" spans="1:15">
      <c r="A758" t="str">
        <f>INDEX([1]Calculation!$E:$E,ROW())</f>
        <v>Ohio</v>
      </c>
      <c r="B758" t="str">
        <f>INDEX([1]Calculation!$C:$C,ROW())</f>
        <v>Zogby Interactive/JZ Analytics</v>
      </c>
      <c r="C758" t="str">
        <f>IF(INDEX([1]Calculation!$F:$F,ROW())=0,"-",INDEX([1]Calculation!$F:$F,ROW()))</f>
        <v>C</v>
      </c>
      <c r="D758" t="str">
        <f>INDEX([1]Calculation!$I:$I,ROW())&amp;"  "&amp;INDEX([1]Calculation!$J:$J,ROW())</f>
        <v>222  lv</v>
      </c>
      <c r="E758" s="2" t="str">
        <f>MONTH(INDEX([1]Calculation!$H:$H,ROW()))&amp;"/"&amp;DAY(INDEX([1]Calculation!$H:$H,ROW()))</f>
        <v>5/29</v>
      </c>
      <c r="F758" s="12">
        <f>ROUND(INDEX([1]Calculation!AK:AK,ROW()),1)</f>
        <v>0.8</v>
      </c>
      <c r="G758" s="8">
        <f>ROUND(INDEX([1]Calculation!K:K,ROW()),0)</f>
        <v>29</v>
      </c>
      <c r="H758" s="8">
        <f>ROUND(INDEX([1]Calculation!L:L,ROW()),0)</f>
        <v>0</v>
      </c>
      <c r="I758" s="8">
        <f>ROUND(INDEX([1]Calculation!M:M,ROW()),0)</f>
        <v>3</v>
      </c>
      <c r="J758" s="8">
        <f>ROUND(INDEX([1]Calculation!N:N,ROW()),0)</f>
        <v>6</v>
      </c>
      <c r="K758" s="8">
        <f>ROUND(INDEX([1]Calculation!O:O,ROW()),0)</f>
        <v>1</v>
      </c>
      <c r="L758" s="8">
        <f>ROUND(INDEX([1]Calculation!P:P,ROW()),0)</f>
        <v>19</v>
      </c>
      <c r="M758" s="8">
        <f>ROUND(INDEX([1]Calculation!Q:Q,ROW()),0)</f>
        <v>0</v>
      </c>
      <c r="N758" s="8">
        <f>ROUND(INDEX([1]Calculation!R:R,ROW()),0)</f>
        <v>12</v>
      </c>
      <c r="O758" s="8">
        <f>ROUND(INDEX([1]Calculation!S:S,ROW()),0)</f>
        <v>3</v>
      </c>
    </row>
    <row r="759" spans="1:15">
      <c r="A759" t="str">
        <f>INDEX([1]Calculation!$E:$E,ROW())</f>
        <v>Michigan</v>
      </c>
      <c r="B759" t="str">
        <f>INDEX([1]Calculation!$C:$C,ROW())</f>
        <v>Zogby Interactive/JZ Analytics</v>
      </c>
      <c r="C759" t="str">
        <f>IF(INDEX([1]Calculation!$F:$F,ROW())=0,"-",INDEX([1]Calculation!$F:$F,ROW()))</f>
        <v>C</v>
      </c>
      <c r="D759" t="str">
        <f>INDEX([1]Calculation!$I:$I,ROW())&amp;"  "&amp;INDEX([1]Calculation!$J:$J,ROW())</f>
        <v>268  lv</v>
      </c>
      <c r="E759" s="2" t="str">
        <f>MONTH(INDEX([1]Calculation!$H:$H,ROW()))&amp;"/"&amp;DAY(INDEX([1]Calculation!$H:$H,ROW()))</f>
        <v>5/29</v>
      </c>
      <c r="F759" s="12">
        <f>ROUND(INDEX([1]Calculation!AK:AK,ROW()),1)</f>
        <v>0.9</v>
      </c>
      <c r="G759" s="8">
        <f>ROUND(INDEX([1]Calculation!K:K,ROW()),0)</f>
        <v>27</v>
      </c>
      <c r="H759" s="8">
        <f>ROUND(INDEX([1]Calculation!L:L,ROW()),0)</f>
        <v>0</v>
      </c>
      <c r="I759" s="8">
        <f>ROUND(INDEX([1]Calculation!M:M,ROW()),0)</f>
        <v>1</v>
      </c>
      <c r="J759" s="8">
        <f>ROUND(INDEX([1]Calculation!N:N,ROW()),0)</f>
        <v>9</v>
      </c>
      <c r="K759" s="8">
        <f>ROUND(INDEX([1]Calculation!O:O,ROW()),0)</f>
        <v>1</v>
      </c>
      <c r="L759" s="8">
        <f>ROUND(INDEX([1]Calculation!P:P,ROW()),0)</f>
        <v>18</v>
      </c>
      <c r="M759" s="8">
        <f>ROUND(INDEX([1]Calculation!Q:Q,ROW()),0)</f>
        <v>0</v>
      </c>
      <c r="N759" s="8">
        <f>ROUND(INDEX([1]Calculation!R:R,ROW()),0)</f>
        <v>8</v>
      </c>
      <c r="O759" s="8">
        <f>ROUND(INDEX([1]Calculation!S:S,ROW()),0)</f>
        <v>2</v>
      </c>
    </row>
    <row r="760" spans="1:15">
      <c r="A760" t="str">
        <f>INDEX([1]Calculation!$E:$E,ROW())</f>
        <v>Florida</v>
      </c>
      <c r="B760" t="str">
        <f>INDEX([1]Calculation!$C:$C,ROW())</f>
        <v>Zogby Interactive/JZ Analytics</v>
      </c>
      <c r="C760" t="str">
        <f>IF(INDEX([1]Calculation!$F:$F,ROW())=0,"-",INDEX([1]Calculation!$F:$F,ROW()))</f>
        <v>C</v>
      </c>
      <c r="D760" t="str">
        <f>INDEX([1]Calculation!$I:$I,ROW())&amp;"  "&amp;INDEX([1]Calculation!$J:$J,ROW())</f>
        <v>228  lv</v>
      </c>
      <c r="E760" s="2" t="str">
        <f>MONTH(INDEX([1]Calculation!$H:$H,ROW()))&amp;"/"&amp;DAY(INDEX([1]Calculation!$H:$H,ROW()))</f>
        <v>5/29</v>
      </c>
      <c r="F760" s="12">
        <f>ROUND(INDEX([1]Calculation!AK:AK,ROW()),1)</f>
        <v>0.8</v>
      </c>
      <c r="G760" s="8">
        <f>ROUND(INDEX([1]Calculation!K:K,ROW()),0)</f>
        <v>34</v>
      </c>
      <c r="H760" s="8">
        <f>ROUND(INDEX([1]Calculation!L:L,ROW()),0)</f>
        <v>0</v>
      </c>
      <c r="I760" s="8">
        <f>ROUND(INDEX([1]Calculation!M:M,ROW()),0)</f>
        <v>2</v>
      </c>
      <c r="J760" s="8">
        <f>ROUND(INDEX([1]Calculation!N:N,ROW()),0)</f>
        <v>6</v>
      </c>
      <c r="K760" s="8">
        <f>ROUND(INDEX([1]Calculation!O:O,ROW()),0)</f>
        <v>1</v>
      </c>
      <c r="L760" s="8">
        <f>ROUND(INDEX([1]Calculation!P:P,ROW()),0)</f>
        <v>18</v>
      </c>
      <c r="M760" s="8">
        <f>ROUND(INDEX([1]Calculation!Q:Q,ROW()),0)</f>
        <v>0</v>
      </c>
      <c r="N760" s="8">
        <f>ROUND(INDEX([1]Calculation!R:R,ROW()),0)</f>
        <v>7</v>
      </c>
      <c r="O760" s="8">
        <f>ROUND(INDEX([1]Calculation!S:S,ROW()),0)</f>
        <v>1</v>
      </c>
    </row>
    <row r="761" spans="1:15">
      <c r="A761" t="str">
        <f>INDEX([1]Calculation!$E:$E,ROW())</f>
        <v>Arizona</v>
      </c>
      <c r="B761" t="str">
        <f>INDEX([1]Calculation!$C:$C,ROW())</f>
        <v>Zogby Interactive/JZ Analytics</v>
      </c>
      <c r="C761" t="str">
        <f>IF(INDEX([1]Calculation!$F:$F,ROW())=0,"-",INDEX([1]Calculation!$F:$F,ROW()))</f>
        <v>C</v>
      </c>
      <c r="D761" t="str">
        <f>INDEX([1]Calculation!$I:$I,ROW())&amp;"  "&amp;INDEX([1]Calculation!$J:$J,ROW())</f>
        <v>197  lv</v>
      </c>
      <c r="E761" s="2" t="str">
        <f>MONTH(INDEX([1]Calculation!$H:$H,ROW()))&amp;"/"&amp;DAY(INDEX([1]Calculation!$H:$H,ROW()))</f>
        <v>5/29</v>
      </c>
      <c r="F761" s="12">
        <f>ROUND(INDEX([1]Calculation!AK:AK,ROW()),1)</f>
        <v>0.8</v>
      </c>
      <c r="G761" s="8">
        <f>ROUND(INDEX([1]Calculation!K:K,ROW()),0)</f>
        <v>35</v>
      </c>
      <c r="H761" s="8">
        <f>ROUND(INDEX([1]Calculation!L:L,ROW()),0)</f>
        <v>0</v>
      </c>
      <c r="I761" s="8">
        <f>ROUND(INDEX([1]Calculation!M:M,ROW()),0)</f>
        <v>2</v>
      </c>
      <c r="J761" s="8">
        <f>ROUND(INDEX([1]Calculation!N:N,ROW()),0)</f>
        <v>6</v>
      </c>
      <c r="K761" s="8">
        <f>ROUND(INDEX([1]Calculation!O:O,ROW()),0)</f>
        <v>0</v>
      </c>
      <c r="L761" s="8">
        <f>ROUND(INDEX([1]Calculation!P:P,ROW()),0)</f>
        <v>16</v>
      </c>
      <c r="M761" s="8">
        <f>ROUND(INDEX([1]Calculation!Q:Q,ROW()),0)</f>
        <v>0</v>
      </c>
      <c r="N761" s="8">
        <f>ROUND(INDEX([1]Calculation!R:R,ROW()),0)</f>
        <v>10</v>
      </c>
      <c r="O761" s="8">
        <f>ROUND(INDEX([1]Calculation!S:S,ROW()),0)</f>
        <v>0</v>
      </c>
    </row>
    <row r="762" spans="1:15">
      <c r="A762" t="str">
        <f>INDEX([1]Calculation!$E:$E,ROW())</f>
        <v>US</v>
      </c>
      <c r="B762" t="str">
        <f>INDEX([1]Calculation!$C:$C,ROW())</f>
        <v>SSRS</v>
      </c>
      <c r="C762" t="str">
        <f>IF(INDEX([1]Calculation!$F:$F,ROW())=0,"-",INDEX([1]Calculation!$F:$F,ROW()))</f>
        <v>A/B</v>
      </c>
      <c r="D762" t="str">
        <f>INDEX([1]Calculation!$I:$I,ROW())&amp;"  "&amp;INDEX([1]Calculation!$J:$J,ROW())</f>
        <v>412  rv</v>
      </c>
      <c r="E762" s="2" t="str">
        <f>MONTH(INDEX([1]Calculation!$H:$H,ROW()))&amp;"/"&amp;DAY(INDEX([1]Calculation!$H:$H,ROW()))</f>
        <v>5/31</v>
      </c>
      <c r="F762" s="12">
        <f>ROUND(INDEX([1]Calculation!AK:AK,ROW()),1)</f>
        <v>0</v>
      </c>
      <c r="G762" s="8">
        <f>ROUND(INDEX([1]Calculation!K:K,ROW()),0)</f>
        <v>32</v>
      </c>
      <c r="H762" s="8">
        <f>ROUND(INDEX([1]Calculation!L:L,ROW()),0)</f>
        <v>0</v>
      </c>
      <c r="I762" s="8">
        <f>ROUND(INDEX([1]Calculation!M:M,ROW()),0)</f>
        <v>3</v>
      </c>
      <c r="J762" s="8">
        <f>ROUND(INDEX([1]Calculation!N:N,ROW()),0)</f>
        <v>5</v>
      </c>
      <c r="K762" s="8">
        <f>ROUND(INDEX([1]Calculation!O:O,ROW()),0)</f>
        <v>2</v>
      </c>
      <c r="L762" s="8">
        <f>ROUND(INDEX([1]Calculation!P:P,ROW()),0)</f>
        <v>18</v>
      </c>
      <c r="M762" s="8">
        <f>ROUND(INDEX([1]Calculation!Q:Q,ROW()),0)</f>
        <v>0</v>
      </c>
      <c r="N762" s="8">
        <f>ROUND(INDEX([1]Calculation!R:R,ROW()),0)</f>
        <v>7</v>
      </c>
      <c r="O762" s="8">
        <f>ROUND(INDEX([1]Calculation!S:S,ROW()),0)</f>
        <v>1</v>
      </c>
    </row>
    <row r="763" spans="1:15">
      <c r="A763" t="str">
        <f>INDEX([1]Calculation!$E:$E,ROW())</f>
        <v>US</v>
      </c>
      <c r="B763" t="str">
        <f>INDEX([1]Calculation!$C:$C,ROW())</f>
        <v>Harris Insights &amp; Analytics</v>
      </c>
      <c r="C763" t="str">
        <f>IF(INDEX([1]Calculation!$F:$F,ROW())=0,"-",INDEX([1]Calculation!$F:$F,ROW()))</f>
        <v>C+</v>
      </c>
      <c r="D763" t="str">
        <f>INDEX([1]Calculation!$I:$I,ROW())&amp;"  "&amp;INDEX([1]Calculation!$J:$J,ROW())</f>
        <v>471  rv</v>
      </c>
      <c r="E763" s="2" t="str">
        <f>MONTH(INDEX([1]Calculation!$H:$H,ROW()))&amp;"/"&amp;DAY(INDEX([1]Calculation!$H:$H,ROW()))</f>
        <v>5/30</v>
      </c>
      <c r="F763" s="12">
        <f>ROUND(INDEX([1]Calculation!AK:AK,ROW()),1)</f>
        <v>0</v>
      </c>
      <c r="G763" s="8">
        <f>ROUND(INDEX([1]Calculation!K:K,ROW()),0)</f>
        <v>36</v>
      </c>
      <c r="H763" s="8">
        <f>ROUND(INDEX([1]Calculation!L:L,ROW()),0)</f>
        <v>1</v>
      </c>
      <c r="I763" s="8">
        <f>ROUND(INDEX([1]Calculation!M:M,ROW()),0)</f>
        <v>3</v>
      </c>
      <c r="J763" s="8">
        <f>ROUND(INDEX([1]Calculation!N:N,ROW()),0)</f>
        <v>5</v>
      </c>
      <c r="K763" s="8">
        <f>ROUND(INDEX([1]Calculation!O:O,ROW()),0)</f>
        <v>0</v>
      </c>
      <c r="L763" s="8">
        <f>ROUND(INDEX([1]Calculation!P:P,ROW()),0)</f>
        <v>17</v>
      </c>
      <c r="M763" s="8">
        <f>ROUND(INDEX([1]Calculation!Q:Q,ROW()),0)</f>
        <v>0</v>
      </c>
      <c r="N763" s="8">
        <f>ROUND(INDEX([1]Calculation!R:R,ROW()),0)</f>
        <v>5</v>
      </c>
      <c r="O763" s="8">
        <f>ROUND(INDEX([1]Calculation!S:S,ROW()),0)</f>
        <v>1</v>
      </c>
    </row>
    <row r="764" spans="1:15">
      <c r="A764" t="str">
        <f>INDEX([1]Calculation!$E:$E,ROW())</f>
        <v>US</v>
      </c>
      <c r="B764" t="str">
        <f>INDEX([1]Calculation!$C:$C,ROW())</f>
        <v>Harris Insights &amp; Analytics</v>
      </c>
      <c r="C764" t="str">
        <f>IF(INDEX([1]Calculation!$F:$F,ROW())=0,"-",INDEX([1]Calculation!$F:$F,ROW()))</f>
        <v>C+</v>
      </c>
      <c r="D764" t="str">
        <f>INDEX([1]Calculation!$I:$I,ROW())&amp;"  "&amp;INDEX([1]Calculation!$J:$J,ROW())</f>
        <v>881  rv</v>
      </c>
      <c r="E764" s="2" t="str">
        <f>MONTH(INDEX([1]Calculation!$H:$H,ROW()))&amp;"/"&amp;DAY(INDEX([1]Calculation!$H:$H,ROW()))</f>
        <v>5/30</v>
      </c>
      <c r="F764" s="12">
        <f>ROUND(INDEX([1]Calculation!AK:AK,ROW()),1)</f>
        <v>0</v>
      </c>
      <c r="G764" s="8">
        <f>ROUND(INDEX([1]Calculation!K:K,ROW()),0)</f>
        <v>0</v>
      </c>
      <c r="H764" s="8">
        <f>ROUND(INDEX([1]Calculation!L:L,ROW()),0)</f>
        <v>0</v>
      </c>
      <c r="I764" s="8">
        <f>ROUND(INDEX([1]Calculation!M:M,ROW()),0)</f>
        <v>0</v>
      </c>
      <c r="J764" s="8">
        <f>ROUND(INDEX([1]Calculation!N:N,ROW()),0)</f>
        <v>0</v>
      </c>
      <c r="K764" s="8">
        <f>ROUND(INDEX([1]Calculation!O:O,ROW()),0)</f>
        <v>0</v>
      </c>
      <c r="L764" s="8">
        <f>ROUND(INDEX([1]Calculation!P:P,ROW()),0)</f>
        <v>42</v>
      </c>
      <c r="M764" s="8">
        <f>ROUND(INDEX([1]Calculation!Q:Q,ROW()),0)</f>
        <v>0</v>
      </c>
      <c r="N764" s="8">
        <f>ROUND(INDEX([1]Calculation!R:R,ROW()),0)</f>
        <v>0</v>
      </c>
      <c r="O764" s="8">
        <f>ROUND(INDEX([1]Calculation!S:S,ROW()),0)</f>
        <v>0</v>
      </c>
    </row>
    <row r="765" spans="1:15">
      <c r="A765" t="str">
        <f>INDEX([1]Calculation!$E:$E,ROW())</f>
        <v>US</v>
      </c>
      <c r="B765" t="str">
        <f>INDEX([1]Calculation!$C:$C,ROW())</f>
        <v>Harris Insights &amp; Analytics</v>
      </c>
      <c r="C765" t="str">
        <f>IF(INDEX([1]Calculation!$F:$F,ROW())=0,"-",INDEX([1]Calculation!$F:$F,ROW()))</f>
        <v>C+</v>
      </c>
      <c r="D765" t="str">
        <f>INDEX([1]Calculation!$I:$I,ROW())&amp;"  "&amp;INDEX([1]Calculation!$J:$J,ROW())</f>
        <v>881  rv</v>
      </c>
      <c r="E765" s="2" t="str">
        <f>MONTH(INDEX([1]Calculation!$H:$H,ROW()))&amp;"/"&amp;DAY(INDEX([1]Calculation!$H:$H,ROW()))</f>
        <v>5/30</v>
      </c>
      <c r="F765" s="12">
        <f>ROUND(INDEX([1]Calculation!AK:AK,ROW()),1)</f>
        <v>0</v>
      </c>
      <c r="G765" s="8">
        <f>ROUND(INDEX([1]Calculation!K:K,ROW()),0)</f>
        <v>41</v>
      </c>
      <c r="H765" s="8">
        <f>ROUND(INDEX([1]Calculation!L:L,ROW()),0)</f>
        <v>0</v>
      </c>
      <c r="I765" s="8">
        <f>ROUND(INDEX([1]Calculation!M:M,ROW()),0)</f>
        <v>0</v>
      </c>
      <c r="J765" s="8">
        <f>ROUND(INDEX([1]Calculation!N:N,ROW()),0)</f>
        <v>0</v>
      </c>
      <c r="K765" s="8">
        <f>ROUND(INDEX([1]Calculation!O:O,ROW()),0)</f>
        <v>0</v>
      </c>
      <c r="L765" s="8">
        <f>ROUND(INDEX([1]Calculation!P:P,ROW()),0)</f>
        <v>0</v>
      </c>
      <c r="M765" s="8">
        <f>ROUND(INDEX([1]Calculation!Q:Q,ROW()),0)</f>
        <v>0</v>
      </c>
      <c r="N765" s="8">
        <f>ROUND(INDEX([1]Calculation!R:R,ROW()),0)</f>
        <v>0</v>
      </c>
      <c r="O765" s="8">
        <f>ROUND(INDEX([1]Calculation!S:S,ROW()),0)</f>
        <v>0</v>
      </c>
    </row>
    <row r="766" spans="1:15">
      <c r="A766" t="str">
        <f>INDEX([1]Calculation!$E:$E,ROW())</f>
        <v>US</v>
      </c>
      <c r="B766" t="str">
        <f>INDEX([1]Calculation!$C:$C,ROW())</f>
        <v>Harris Insights &amp; Analytics</v>
      </c>
      <c r="C766" t="str">
        <f>IF(INDEX([1]Calculation!$F:$F,ROW())=0,"-",INDEX([1]Calculation!$F:$F,ROW()))</f>
        <v>C+</v>
      </c>
      <c r="D766" t="str">
        <f>INDEX([1]Calculation!$I:$I,ROW())&amp;"  "&amp;INDEX([1]Calculation!$J:$J,ROW())</f>
        <v>881  rv</v>
      </c>
      <c r="E766" s="2" t="str">
        <f>MONTH(INDEX([1]Calculation!$H:$H,ROW()))&amp;"/"&amp;DAY(INDEX([1]Calculation!$H:$H,ROW()))</f>
        <v>5/30</v>
      </c>
      <c r="F766" s="12">
        <f>ROUND(INDEX([1]Calculation!AK:AK,ROW()),1)</f>
        <v>0</v>
      </c>
      <c r="G766" s="8">
        <f>ROUND(INDEX([1]Calculation!K:K,ROW()),0)</f>
        <v>43</v>
      </c>
      <c r="H766" s="8">
        <f>ROUND(INDEX([1]Calculation!L:L,ROW()),0)</f>
        <v>0</v>
      </c>
      <c r="I766" s="8">
        <f>ROUND(INDEX([1]Calculation!M:M,ROW()),0)</f>
        <v>0</v>
      </c>
      <c r="J766" s="8">
        <f>ROUND(INDEX([1]Calculation!N:N,ROW()),0)</f>
        <v>0</v>
      </c>
      <c r="K766" s="8">
        <f>ROUND(INDEX([1]Calculation!O:O,ROW()),0)</f>
        <v>0</v>
      </c>
      <c r="L766" s="8">
        <f>ROUND(INDEX([1]Calculation!P:P,ROW()),0)</f>
        <v>41</v>
      </c>
      <c r="M766" s="8">
        <f>ROUND(INDEX([1]Calculation!Q:Q,ROW()),0)</f>
        <v>0</v>
      </c>
      <c r="N766" s="8">
        <f>ROUND(INDEX([1]Calculation!R:R,ROW()),0)</f>
        <v>0</v>
      </c>
      <c r="O766" s="8">
        <f>ROUND(INDEX([1]Calculation!S:S,ROW()),0)</f>
        <v>0</v>
      </c>
    </row>
    <row r="767" spans="1:15">
      <c r="A767" t="str">
        <f>INDEX([1]Calculation!$E:$E,ROW())</f>
        <v>US</v>
      </c>
      <c r="B767" t="str">
        <f>INDEX([1]Calculation!$C:$C,ROW())</f>
        <v>Harris Insights &amp; Analytics</v>
      </c>
      <c r="C767" t="str">
        <f>IF(INDEX([1]Calculation!$F:$F,ROW())=0,"-",INDEX([1]Calculation!$F:$F,ROW()))</f>
        <v>C+</v>
      </c>
      <c r="D767" t="str">
        <f>INDEX([1]Calculation!$I:$I,ROW())&amp;"  "&amp;INDEX([1]Calculation!$J:$J,ROW())</f>
        <v>881  rv</v>
      </c>
      <c r="E767" s="2" t="str">
        <f>MONTH(INDEX([1]Calculation!$H:$H,ROW()))&amp;"/"&amp;DAY(INDEX([1]Calculation!$H:$H,ROW()))</f>
        <v>5/30</v>
      </c>
      <c r="F767" s="12">
        <f>ROUND(INDEX([1]Calculation!AK:AK,ROW()),1)</f>
        <v>0</v>
      </c>
      <c r="G767" s="8">
        <f>ROUND(INDEX([1]Calculation!K:K,ROW()),0)</f>
        <v>0</v>
      </c>
      <c r="H767" s="8">
        <f>ROUND(INDEX([1]Calculation!L:L,ROW()),0)</f>
        <v>0</v>
      </c>
      <c r="I767" s="8">
        <f>ROUND(INDEX([1]Calculation!M:M,ROW()),0)</f>
        <v>0</v>
      </c>
      <c r="J767" s="8">
        <f>ROUND(INDEX([1]Calculation!N:N,ROW()),0)</f>
        <v>0</v>
      </c>
      <c r="K767" s="8">
        <f>ROUND(INDEX([1]Calculation!O:O,ROW()),0)</f>
        <v>0</v>
      </c>
      <c r="L767" s="8">
        <f>ROUND(INDEX([1]Calculation!P:P,ROW()),0)</f>
        <v>37</v>
      </c>
      <c r="M767" s="8">
        <f>ROUND(INDEX([1]Calculation!Q:Q,ROW()),0)</f>
        <v>0</v>
      </c>
      <c r="N767" s="8">
        <f>ROUND(INDEX([1]Calculation!R:R,ROW()),0)</f>
        <v>40</v>
      </c>
      <c r="O767" s="8">
        <f>ROUND(INDEX([1]Calculation!S:S,ROW()),0)</f>
        <v>0</v>
      </c>
    </row>
    <row r="768" spans="1:15">
      <c r="A768" t="str">
        <f>INDEX([1]Calculation!$E:$E,ROW())</f>
        <v>US</v>
      </c>
      <c r="B768" t="str">
        <f>INDEX([1]Calculation!$C:$C,ROW())</f>
        <v>Harris Insights &amp; Analytics</v>
      </c>
      <c r="C768" t="str">
        <f>IF(INDEX([1]Calculation!$F:$F,ROW())=0,"-",INDEX([1]Calculation!$F:$F,ROW()))</f>
        <v>C+</v>
      </c>
      <c r="D768" t="str">
        <f>INDEX([1]Calculation!$I:$I,ROW())&amp;"  "&amp;INDEX([1]Calculation!$J:$J,ROW())</f>
        <v>881  rv</v>
      </c>
      <c r="E768" s="2" t="str">
        <f>MONTH(INDEX([1]Calculation!$H:$H,ROW()))&amp;"/"&amp;DAY(INDEX([1]Calculation!$H:$H,ROW()))</f>
        <v>5/30</v>
      </c>
      <c r="F768" s="12">
        <f>ROUND(INDEX([1]Calculation!AK:AK,ROW()),1)</f>
        <v>0</v>
      </c>
      <c r="G768" s="8">
        <f>ROUND(INDEX([1]Calculation!K:K,ROW()),0)</f>
        <v>39</v>
      </c>
      <c r="H768" s="8">
        <f>ROUND(INDEX([1]Calculation!L:L,ROW()),0)</f>
        <v>0</v>
      </c>
      <c r="I768" s="8">
        <f>ROUND(INDEX([1]Calculation!M:M,ROW()),0)</f>
        <v>0</v>
      </c>
      <c r="J768" s="8">
        <f>ROUND(INDEX([1]Calculation!N:N,ROW()),0)</f>
        <v>0</v>
      </c>
      <c r="K768" s="8">
        <f>ROUND(INDEX([1]Calculation!O:O,ROW()),0)</f>
        <v>0</v>
      </c>
      <c r="L768" s="8">
        <f>ROUND(INDEX([1]Calculation!P:P,ROW()),0)</f>
        <v>0</v>
      </c>
      <c r="M768" s="8">
        <f>ROUND(INDEX([1]Calculation!Q:Q,ROW()),0)</f>
        <v>0</v>
      </c>
      <c r="N768" s="8">
        <f>ROUND(INDEX([1]Calculation!R:R,ROW()),0)</f>
        <v>41</v>
      </c>
      <c r="O768" s="8">
        <f>ROUND(INDEX([1]Calculation!S:S,ROW()),0)</f>
        <v>0</v>
      </c>
    </row>
    <row r="769" spans="1:15">
      <c r="A769" t="str">
        <f>INDEX([1]Calculation!$E:$E,ROW())</f>
        <v>California</v>
      </c>
      <c r="B769" t="str">
        <f>INDEX([1]Calculation!$C:$C,ROW())</f>
        <v>Change Research</v>
      </c>
      <c r="C769" t="str">
        <f>IF(INDEX([1]Calculation!$F:$F,ROW())=0,"-",INDEX([1]Calculation!$F:$F,ROW()))</f>
        <v>C</v>
      </c>
      <c r="D769" t="str">
        <f>INDEX([1]Calculation!$I:$I,ROW())&amp;"  "&amp;INDEX([1]Calculation!$J:$J,ROW())</f>
        <v>1649  lv</v>
      </c>
      <c r="E769" s="2" t="str">
        <f>MONTH(INDEX([1]Calculation!$H:$H,ROW()))&amp;"/"&amp;DAY(INDEX([1]Calculation!$H:$H,ROW()))</f>
        <v>5/28</v>
      </c>
      <c r="F769" s="12">
        <f>ROUND(INDEX([1]Calculation!AK:AK,ROW()),1)</f>
        <v>0</v>
      </c>
      <c r="G769" s="8">
        <f>ROUND(INDEX([1]Calculation!K:K,ROW()),0)</f>
        <v>30</v>
      </c>
      <c r="H769" s="8">
        <f>ROUND(INDEX([1]Calculation!L:L,ROW()),0)</f>
        <v>0</v>
      </c>
      <c r="I769" s="8">
        <f>ROUND(INDEX([1]Calculation!M:M,ROW()),0)</f>
        <v>1</v>
      </c>
      <c r="J769" s="8">
        <f>ROUND(INDEX([1]Calculation!N:N,ROW()),0)</f>
        <v>12</v>
      </c>
      <c r="K769" s="8">
        <f>ROUND(INDEX([1]Calculation!O:O,ROW()),0)</f>
        <v>0</v>
      </c>
      <c r="L769" s="8">
        <f>ROUND(INDEX([1]Calculation!P:P,ROW()),0)</f>
        <v>23</v>
      </c>
      <c r="M769" s="8">
        <f>ROUND(INDEX([1]Calculation!Q:Q,ROW()),0)</f>
        <v>0</v>
      </c>
      <c r="N769" s="8">
        <f>ROUND(INDEX([1]Calculation!R:R,ROW()),0)</f>
        <v>12</v>
      </c>
      <c r="O769" s="8">
        <f>ROUND(INDEX([1]Calculation!S:S,ROW()),0)</f>
        <v>1</v>
      </c>
    </row>
    <row r="770" spans="1:15">
      <c r="A770" t="str">
        <f>INDEX([1]Calculation!$E:$E,ROW())</f>
        <v>US</v>
      </c>
      <c r="B770" t="str">
        <f>INDEX([1]Calculation!$C:$C,ROW())</f>
        <v>Morning Consult</v>
      </c>
      <c r="C770" t="str">
        <f>IF(INDEX([1]Calculation!$F:$F,ROW())=0,"-",INDEX([1]Calculation!$F:$F,ROW()))</f>
        <v>B/C</v>
      </c>
      <c r="D770" t="str">
        <f>INDEX([1]Calculation!$I:$I,ROW())&amp;"  "&amp;INDEX([1]Calculation!$J:$J,ROW())</f>
        <v>16368  lv</v>
      </c>
      <c r="E770" s="2" t="str">
        <f>MONTH(INDEX([1]Calculation!$H:$H,ROW()))&amp;"/"&amp;DAY(INDEX([1]Calculation!$H:$H,ROW()))</f>
        <v>5/26</v>
      </c>
      <c r="F770" s="12">
        <f>ROUND(INDEX([1]Calculation!AK:AK,ROW()),1)</f>
        <v>0</v>
      </c>
      <c r="G770" s="8">
        <f>ROUND(INDEX([1]Calculation!K:K,ROW()),0)</f>
        <v>38</v>
      </c>
      <c r="H770" s="8">
        <f>ROUND(INDEX([1]Calculation!L:L,ROW()),0)</f>
        <v>0</v>
      </c>
      <c r="I770" s="8">
        <f>ROUND(INDEX([1]Calculation!M:M,ROW()),0)</f>
        <v>3</v>
      </c>
      <c r="J770" s="8">
        <f>ROUND(INDEX([1]Calculation!N:N,ROW()),0)</f>
        <v>7</v>
      </c>
      <c r="K770" s="8">
        <f>ROUND(INDEX([1]Calculation!O:O,ROW()),0)</f>
        <v>1</v>
      </c>
      <c r="L770" s="8">
        <f>ROUND(INDEX([1]Calculation!P:P,ROW()),0)</f>
        <v>20</v>
      </c>
      <c r="M770" s="8">
        <f>ROUND(INDEX([1]Calculation!Q:Q,ROW()),0)</f>
        <v>0</v>
      </c>
      <c r="N770" s="8">
        <f>ROUND(INDEX([1]Calculation!R:R,ROW()),0)</f>
        <v>9</v>
      </c>
      <c r="O770" s="8">
        <f>ROUND(INDEX([1]Calculation!S:S,ROW()),0)</f>
        <v>1</v>
      </c>
    </row>
    <row r="771" spans="1:15">
      <c r="A771" t="str">
        <f>INDEX([1]Calculation!$E:$E,ROW())</f>
        <v>US</v>
      </c>
      <c r="B771" t="str">
        <f>INDEX([1]Calculation!$C:$C,ROW())</f>
        <v>Harris Insights &amp; Analytics</v>
      </c>
      <c r="C771" t="str">
        <f>IF(INDEX([1]Calculation!$F:$F,ROW())=0,"-",INDEX([1]Calculation!$F:$F,ROW()))</f>
        <v>C+</v>
      </c>
      <c r="D771" t="str">
        <f>INDEX([1]Calculation!$I:$I,ROW())&amp;"  "&amp;INDEX([1]Calculation!$J:$J,ROW())</f>
        <v>881  rv</v>
      </c>
      <c r="E771" s="2" t="str">
        <f>MONTH(INDEX([1]Calculation!$H:$H,ROW()))&amp;"/"&amp;DAY(INDEX([1]Calculation!$H:$H,ROW()))</f>
        <v>5/25</v>
      </c>
      <c r="F771" s="12">
        <f>ROUND(INDEX([1]Calculation!AK:AK,ROW()),1)</f>
        <v>0</v>
      </c>
      <c r="G771" s="8">
        <f>ROUND(INDEX([1]Calculation!K:K,ROW()),0)</f>
        <v>33</v>
      </c>
      <c r="H771" s="8">
        <f>ROUND(INDEX([1]Calculation!L:L,ROW()),0)</f>
        <v>0</v>
      </c>
      <c r="I771" s="8">
        <f>ROUND(INDEX([1]Calculation!M:M,ROW()),0)</f>
        <v>3</v>
      </c>
      <c r="J771" s="8">
        <f>ROUND(INDEX([1]Calculation!N:N,ROW()),0)</f>
        <v>5</v>
      </c>
      <c r="K771" s="8">
        <f>ROUND(INDEX([1]Calculation!O:O,ROW()),0)</f>
        <v>1</v>
      </c>
      <c r="L771" s="8">
        <f>ROUND(INDEX([1]Calculation!P:P,ROW()),0)</f>
        <v>15</v>
      </c>
      <c r="M771" s="8">
        <f>ROUND(INDEX([1]Calculation!Q:Q,ROW()),0)</f>
        <v>0</v>
      </c>
      <c r="N771" s="8">
        <f>ROUND(INDEX([1]Calculation!R:R,ROW()),0)</f>
        <v>7</v>
      </c>
      <c r="O771" s="8">
        <f>ROUND(INDEX([1]Calculation!S:S,ROW()),0)</f>
        <v>1</v>
      </c>
    </row>
    <row r="772" spans="1:15">
      <c r="A772" t="str">
        <f>INDEX([1]Calculation!$E:$E,ROW())</f>
        <v>South Carolina</v>
      </c>
      <c r="B772" t="str">
        <f>INDEX([1]Calculation!$C:$C,ROW())</f>
        <v>Tel Opinion Research</v>
      </c>
      <c r="C772" t="str">
        <f>IF(INDEX([1]Calculation!$F:$F,ROW())=0,"-",INDEX([1]Calculation!$F:$F,ROW()))</f>
        <v>B/C</v>
      </c>
      <c r="D772" t="str">
        <f>INDEX([1]Calculation!$I:$I,ROW())&amp;"  "&amp;INDEX([1]Calculation!$J:$J,ROW())</f>
        <v>600  lv</v>
      </c>
      <c r="E772" s="2" t="str">
        <f>MONTH(INDEX([1]Calculation!$H:$H,ROW()))&amp;"/"&amp;DAY(INDEX([1]Calculation!$H:$H,ROW()))</f>
        <v>5/24</v>
      </c>
      <c r="F772" s="12">
        <f>ROUND(INDEX([1]Calculation!AK:AK,ROW()),1)</f>
        <v>0</v>
      </c>
      <c r="G772" s="8">
        <f>ROUND(INDEX([1]Calculation!K:K,ROW()),0)</f>
        <v>37</v>
      </c>
      <c r="H772" s="8">
        <f>ROUND(INDEX([1]Calculation!L:L,ROW()),0)</f>
        <v>0</v>
      </c>
      <c r="I772" s="8">
        <f>ROUND(INDEX([1]Calculation!M:M,ROW()),0)</f>
        <v>2</v>
      </c>
      <c r="J772" s="8">
        <f>ROUND(INDEX([1]Calculation!N:N,ROW()),0)</f>
        <v>3</v>
      </c>
      <c r="K772" s="8">
        <f>ROUND(INDEX([1]Calculation!O:O,ROW()),0)</f>
        <v>0</v>
      </c>
      <c r="L772" s="8">
        <f>ROUND(INDEX([1]Calculation!P:P,ROW()),0)</f>
        <v>10</v>
      </c>
      <c r="M772" s="8">
        <f>ROUND(INDEX([1]Calculation!Q:Q,ROW()),0)</f>
        <v>0</v>
      </c>
      <c r="N772" s="8">
        <f>ROUND(INDEX([1]Calculation!R:R,ROW()),0)</f>
        <v>8</v>
      </c>
      <c r="O772" s="8">
        <f>ROUND(INDEX([1]Calculation!S:S,ROW()),0)</f>
        <v>0</v>
      </c>
    </row>
    <row r="773" spans="1:15">
      <c r="A773" t="str">
        <f>INDEX([1]Calculation!$E:$E,ROW())</f>
        <v>South Carolina</v>
      </c>
      <c r="B773" t="str">
        <f>INDEX([1]Calculation!$C:$C,ROW())</f>
        <v>Tel Opinion Research</v>
      </c>
      <c r="C773" t="str">
        <f>IF(INDEX([1]Calculation!$F:$F,ROW())=0,"-",INDEX([1]Calculation!$F:$F,ROW()))</f>
        <v>B/C</v>
      </c>
      <c r="D773" t="str">
        <f>INDEX([1]Calculation!$I:$I,ROW())&amp;"  "&amp;INDEX([1]Calculation!$J:$J,ROW())</f>
        <v>600  lv</v>
      </c>
      <c r="E773" s="2" t="str">
        <f>MONTH(INDEX([1]Calculation!$H:$H,ROW()))&amp;"/"&amp;DAY(INDEX([1]Calculation!$H:$H,ROW()))</f>
        <v>5/24</v>
      </c>
      <c r="F773" s="12">
        <f>ROUND(INDEX([1]Calculation!AK:AK,ROW()),1)</f>
        <v>0</v>
      </c>
      <c r="G773" s="8">
        <f>ROUND(INDEX([1]Calculation!K:K,ROW()),0)</f>
        <v>70</v>
      </c>
      <c r="H773" s="8">
        <f>ROUND(INDEX([1]Calculation!L:L,ROW()),0)</f>
        <v>0</v>
      </c>
      <c r="I773" s="8">
        <f>ROUND(INDEX([1]Calculation!M:M,ROW()),0)</f>
        <v>0</v>
      </c>
      <c r="J773" s="8">
        <f>ROUND(INDEX([1]Calculation!N:N,ROW()),0)</f>
        <v>0</v>
      </c>
      <c r="K773" s="8">
        <f>ROUND(INDEX([1]Calculation!O:O,ROW()),0)</f>
        <v>0</v>
      </c>
      <c r="L773" s="8">
        <f>ROUND(INDEX([1]Calculation!P:P,ROW()),0)</f>
        <v>15</v>
      </c>
      <c r="M773" s="8">
        <f>ROUND(INDEX([1]Calculation!Q:Q,ROW()),0)</f>
        <v>0</v>
      </c>
      <c r="N773" s="8">
        <f>ROUND(INDEX([1]Calculation!R:R,ROW()),0)</f>
        <v>0</v>
      </c>
      <c r="O773" s="8">
        <f>ROUND(INDEX([1]Calculation!S:S,ROW()),0)</f>
        <v>0</v>
      </c>
    </row>
    <row r="774" spans="1:15">
      <c r="A774" t="str">
        <f>INDEX([1]Calculation!$E:$E,ROW())</f>
        <v>South Carolina</v>
      </c>
      <c r="B774" t="str">
        <f>INDEX([1]Calculation!$C:$C,ROW())</f>
        <v>Tel Opinion Research</v>
      </c>
      <c r="C774" t="str">
        <f>IF(INDEX([1]Calculation!$F:$F,ROW())=0,"-",INDEX([1]Calculation!$F:$F,ROW()))</f>
        <v>B/C</v>
      </c>
      <c r="D774" t="str">
        <f>INDEX([1]Calculation!$I:$I,ROW())&amp;"  "&amp;INDEX([1]Calculation!$J:$J,ROW())</f>
        <v>600  lv</v>
      </c>
      <c r="E774" s="2" t="str">
        <f>MONTH(INDEX([1]Calculation!$H:$H,ROW()))&amp;"/"&amp;DAY(INDEX([1]Calculation!$H:$H,ROW()))</f>
        <v>5/24</v>
      </c>
      <c r="F774" s="12">
        <f>ROUND(INDEX([1]Calculation!AK:AK,ROW()),1)</f>
        <v>0</v>
      </c>
      <c r="G774" s="8">
        <f>ROUND(INDEX([1]Calculation!K:K,ROW()),0)</f>
        <v>71</v>
      </c>
      <c r="H774" s="8">
        <f>ROUND(INDEX([1]Calculation!L:L,ROW()),0)</f>
        <v>0</v>
      </c>
      <c r="I774" s="8">
        <f>ROUND(INDEX([1]Calculation!M:M,ROW()),0)</f>
        <v>0</v>
      </c>
      <c r="J774" s="8">
        <f>ROUND(INDEX([1]Calculation!N:N,ROW()),0)</f>
        <v>10</v>
      </c>
      <c r="K774" s="8">
        <f>ROUND(INDEX([1]Calculation!O:O,ROW()),0)</f>
        <v>0</v>
      </c>
      <c r="L774" s="8">
        <f>ROUND(INDEX([1]Calculation!P:P,ROW()),0)</f>
        <v>0</v>
      </c>
      <c r="M774" s="8">
        <f>ROUND(INDEX([1]Calculation!Q:Q,ROW()),0)</f>
        <v>0</v>
      </c>
      <c r="N774" s="8">
        <f>ROUND(INDEX([1]Calculation!R:R,ROW()),0)</f>
        <v>0</v>
      </c>
      <c r="O774" s="8">
        <f>ROUND(INDEX([1]Calculation!S:S,ROW()),0)</f>
        <v>0</v>
      </c>
    </row>
    <row r="775" spans="1:15">
      <c r="A775" t="str">
        <f>INDEX([1]Calculation!$E:$E,ROW())</f>
        <v>South Carolina</v>
      </c>
      <c r="B775" t="str">
        <f>INDEX([1]Calculation!$C:$C,ROW())</f>
        <v>Tel Opinion Research</v>
      </c>
      <c r="C775" t="str">
        <f>IF(INDEX([1]Calculation!$F:$F,ROW())=0,"-",INDEX([1]Calculation!$F:$F,ROW()))</f>
        <v>B/C</v>
      </c>
      <c r="D775" t="str">
        <f>INDEX([1]Calculation!$I:$I,ROW())&amp;"  "&amp;INDEX([1]Calculation!$J:$J,ROW())</f>
        <v>600  lv</v>
      </c>
      <c r="E775" s="2" t="str">
        <f>MONTH(INDEX([1]Calculation!$H:$H,ROW()))&amp;"/"&amp;DAY(INDEX([1]Calculation!$H:$H,ROW()))</f>
        <v>5/24</v>
      </c>
      <c r="F775" s="12">
        <f>ROUND(INDEX([1]Calculation!AK:AK,ROW()),1)</f>
        <v>0</v>
      </c>
      <c r="G775" s="8">
        <f>ROUND(INDEX([1]Calculation!K:K,ROW()),0)</f>
        <v>67</v>
      </c>
      <c r="H775" s="8">
        <f>ROUND(INDEX([1]Calculation!L:L,ROW()),0)</f>
        <v>0</v>
      </c>
      <c r="I775" s="8">
        <f>ROUND(INDEX([1]Calculation!M:M,ROW()),0)</f>
        <v>0</v>
      </c>
      <c r="J775" s="8">
        <f>ROUND(INDEX([1]Calculation!N:N,ROW()),0)</f>
        <v>0</v>
      </c>
      <c r="K775" s="8">
        <f>ROUND(INDEX([1]Calculation!O:O,ROW()),0)</f>
        <v>0</v>
      </c>
      <c r="L775" s="8">
        <f>ROUND(INDEX([1]Calculation!P:P,ROW()),0)</f>
        <v>0</v>
      </c>
      <c r="M775" s="8">
        <f>ROUND(INDEX([1]Calculation!Q:Q,ROW()),0)</f>
        <v>0</v>
      </c>
      <c r="N775" s="8">
        <f>ROUND(INDEX([1]Calculation!R:R,ROW()),0)</f>
        <v>15</v>
      </c>
      <c r="O775" s="8">
        <f>ROUND(INDEX([1]Calculation!S:S,ROW()),0)</f>
        <v>0</v>
      </c>
    </row>
    <row r="776" spans="1:15">
      <c r="A776" t="str">
        <f>INDEX([1]Calculation!$E:$E,ROW())</f>
        <v>New Hampshire</v>
      </c>
      <c r="B776" t="str">
        <f>INDEX([1]Calculation!$C:$C,ROW())</f>
        <v>Tel Opinion Research</v>
      </c>
      <c r="C776" t="str">
        <f>IF(INDEX([1]Calculation!$F:$F,ROW())=0,"-",INDEX([1]Calculation!$F:$F,ROW()))</f>
        <v>B/C</v>
      </c>
      <c r="D776" t="str">
        <f>INDEX([1]Calculation!$I:$I,ROW())&amp;"  "&amp;INDEX([1]Calculation!$J:$J,ROW())</f>
        <v>600  lv</v>
      </c>
      <c r="E776" s="2" t="str">
        <f>MONTH(INDEX([1]Calculation!$H:$H,ROW()))&amp;"/"&amp;DAY(INDEX([1]Calculation!$H:$H,ROW()))</f>
        <v>5/22</v>
      </c>
      <c r="F776" s="12">
        <f>ROUND(INDEX([1]Calculation!AK:AK,ROW()),1)</f>
        <v>0</v>
      </c>
      <c r="G776" s="8">
        <f>ROUND(INDEX([1]Calculation!K:K,ROW()),0)</f>
        <v>33</v>
      </c>
      <c r="H776" s="8">
        <f>ROUND(INDEX([1]Calculation!L:L,ROW()),0)</f>
        <v>0</v>
      </c>
      <c r="I776" s="8">
        <f>ROUND(INDEX([1]Calculation!M:M,ROW()),0)</f>
        <v>0</v>
      </c>
      <c r="J776" s="8">
        <f>ROUND(INDEX([1]Calculation!N:N,ROW()),0)</f>
        <v>7</v>
      </c>
      <c r="K776" s="8">
        <f>ROUND(INDEX([1]Calculation!O:O,ROW()),0)</f>
        <v>0</v>
      </c>
      <c r="L776" s="8">
        <f>ROUND(INDEX([1]Calculation!P:P,ROW()),0)</f>
        <v>12</v>
      </c>
      <c r="M776" s="8">
        <f>ROUND(INDEX([1]Calculation!Q:Q,ROW()),0)</f>
        <v>0</v>
      </c>
      <c r="N776" s="8">
        <f>ROUND(INDEX([1]Calculation!R:R,ROW()),0)</f>
        <v>11</v>
      </c>
      <c r="O776" s="8">
        <f>ROUND(INDEX([1]Calculation!S:S,ROW()),0)</f>
        <v>0</v>
      </c>
    </row>
    <row r="777" spans="1:15">
      <c r="A777" t="str">
        <f>INDEX([1]Calculation!$E:$E,ROW())</f>
        <v>New Hampshire</v>
      </c>
      <c r="B777" t="str">
        <f>INDEX([1]Calculation!$C:$C,ROW())</f>
        <v>Tel Opinion Research</v>
      </c>
      <c r="C777" t="str">
        <f>IF(INDEX([1]Calculation!$F:$F,ROW())=0,"-",INDEX([1]Calculation!$F:$F,ROW()))</f>
        <v>B/C</v>
      </c>
      <c r="D777" t="str">
        <f>INDEX([1]Calculation!$I:$I,ROW())&amp;"  "&amp;INDEX([1]Calculation!$J:$J,ROW())</f>
        <v>600  lv</v>
      </c>
      <c r="E777" s="2" t="str">
        <f>MONTH(INDEX([1]Calculation!$H:$H,ROW()))&amp;"/"&amp;DAY(INDEX([1]Calculation!$H:$H,ROW()))</f>
        <v>5/22</v>
      </c>
      <c r="F777" s="12">
        <f>ROUND(INDEX([1]Calculation!AK:AK,ROW()),1)</f>
        <v>0</v>
      </c>
      <c r="G777" s="8">
        <f>ROUND(INDEX([1]Calculation!K:K,ROW()),0)</f>
        <v>63</v>
      </c>
      <c r="H777" s="8">
        <f>ROUND(INDEX([1]Calculation!L:L,ROW()),0)</f>
        <v>0</v>
      </c>
      <c r="I777" s="8">
        <f>ROUND(INDEX([1]Calculation!M:M,ROW()),0)</f>
        <v>0</v>
      </c>
      <c r="J777" s="8">
        <f>ROUND(INDEX([1]Calculation!N:N,ROW()),0)</f>
        <v>21</v>
      </c>
      <c r="K777" s="8">
        <f>ROUND(INDEX([1]Calculation!O:O,ROW()),0)</f>
        <v>0</v>
      </c>
      <c r="L777" s="8">
        <f>ROUND(INDEX([1]Calculation!P:P,ROW()),0)</f>
        <v>0</v>
      </c>
      <c r="M777" s="8">
        <f>ROUND(INDEX([1]Calculation!Q:Q,ROW()),0)</f>
        <v>0</v>
      </c>
      <c r="N777" s="8">
        <f>ROUND(INDEX([1]Calculation!R:R,ROW()),0)</f>
        <v>0</v>
      </c>
      <c r="O777" s="8">
        <f>ROUND(INDEX([1]Calculation!S:S,ROW()),0)</f>
        <v>0</v>
      </c>
    </row>
    <row r="778" spans="1:15">
      <c r="A778" t="str">
        <f>INDEX([1]Calculation!$E:$E,ROW())</f>
        <v>New Hampshire</v>
      </c>
      <c r="B778" t="str">
        <f>INDEX([1]Calculation!$C:$C,ROW())</f>
        <v>Tel Opinion Research</v>
      </c>
      <c r="C778" t="str">
        <f>IF(INDEX([1]Calculation!$F:$F,ROW())=0,"-",INDEX([1]Calculation!$F:$F,ROW()))</f>
        <v>B/C</v>
      </c>
      <c r="D778" t="str">
        <f>INDEX([1]Calculation!$I:$I,ROW())&amp;"  "&amp;INDEX([1]Calculation!$J:$J,ROW())</f>
        <v>600  lv</v>
      </c>
      <c r="E778" s="2" t="str">
        <f>MONTH(INDEX([1]Calculation!$H:$H,ROW()))&amp;"/"&amp;DAY(INDEX([1]Calculation!$H:$H,ROW()))</f>
        <v>5/22</v>
      </c>
      <c r="F778" s="12">
        <f>ROUND(INDEX([1]Calculation!AK:AK,ROW()),1)</f>
        <v>0</v>
      </c>
      <c r="G778" s="8">
        <f>ROUND(INDEX([1]Calculation!K:K,ROW()),0)</f>
        <v>58</v>
      </c>
      <c r="H778" s="8">
        <f>ROUND(INDEX([1]Calculation!L:L,ROW()),0)</f>
        <v>0</v>
      </c>
      <c r="I778" s="8">
        <f>ROUND(INDEX([1]Calculation!M:M,ROW()),0)</f>
        <v>0</v>
      </c>
      <c r="J778" s="8">
        <f>ROUND(INDEX([1]Calculation!N:N,ROW()),0)</f>
        <v>0</v>
      </c>
      <c r="K778" s="8">
        <f>ROUND(INDEX([1]Calculation!O:O,ROW()),0)</f>
        <v>0</v>
      </c>
      <c r="L778" s="8">
        <f>ROUND(INDEX([1]Calculation!P:P,ROW()),0)</f>
        <v>0</v>
      </c>
      <c r="M778" s="8">
        <f>ROUND(INDEX([1]Calculation!Q:Q,ROW()),0)</f>
        <v>0</v>
      </c>
      <c r="N778" s="8">
        <f>ROUND(INDEX([1]Calculation!R:R,ROW()),0)</f>
        <v>29</v>
      </c>
      <c r="O778" s="8">
        <f>ROUND(INDEX([1]Calculation!S:S,ROW()),0)</f>
        <v>0</v>
      </c>
    </row>
    <row r="779" spans="1:15">
      <c r="A779" t="str">
        <f>INDEX([1]Calculation!$E:$E,ROW())</f>
        <v>New Hampshire</v>
      </c>
      <c r="B779" t="str">
        <f>INDEX([1]Calculation!$C:$C,ROW())</f>
        <v>Tel Opinion Research</v>
      </c>
      <c r="C779" t="str">
        <f>IF(INDEX([1]Calculation!$F:$F,ROW())=0,"-",INDEX([1]Calculation!$F:$F,ROW()))</f>
        <v>B/C</v>
      </c>
      <c r="D779" t="str">
        <f>INDEX([1]Calculation!$I:$I,ROW())&amp;"  "&amp;INDEX([1]Calculation!$J:$J,ROW())</f>
        <v>600  lv</v>
      </c>
      <c r="E779" s="2" t="str">
        <f>MONTH(INDEX([1]Calculation!$H:$H,ROW()))&amp;"/"&amp;DAY(INDEX([1]Calculation!$H:$H,ROW()))</f>
        <v>5/22</v>
      </c>
      <c r="F779" s="12">
        <f>ROUND(INDEX([1]Calculation!AK:AK,ROW()),1)</f>
        <v>0</v>
      </c>
      <c r="G779" s="8">
        <f>ROUND(INDEX([1]Calculation!K:K,ROW()),0)</f>
        <v>66</v>
      </c>
      <c r="H779" s="8">
        <f>ROUND(INDEX([1]Calculation!L:L,ROW()),0)</f>
        <v>0</v>
      </c>
      <c r="I779" s="8">
        <f>ROUND(INDEX([1]Calculation!M:M,ROW()),0)</f>
        <v>0</v>
      </c>
      <c r="J779" s="8">
        <f>ROUND(INDEX([1]Calculation!N:N,ROW()),0)</f>
        <v>0</v>
      </c>
      <c r="K779" s="8">
        <f>ROUND(INDEX([1]Calculation!O:O,ROW()),0)</f>
        <v>0</v>
      </c>
      <c r="L779" s="8">
        <f>ROUND(INDEX([1]Calculation!P:P,ROW()),0)</f>
        <v>22</v>
      </c>
      <c r="M779" s="8">
        <f>ROUND(INDEX([1]Calculation!Q:Q,ROW()),0)</f>
        <v>0</v>
      </c>
      <c r="N779" s="8">
        <f>ROUND(INDEX([1]Calculation!R:R,ROW()),0)</f>
        <v>0</v>
      </c>
      <c r="O779" s="8">
        <f>ROUND(INDEX([1]Calculation!S:S,ROW()),0)</f>
        <v>0</v>
      </c>
    </row>
    <row r="780" spans="1:15">
      <c r="A780" t="str">
        <f>INDEX([1]Calculation!$E:$E,ROW())</f>
        <v>US</v>
      </c>
      <c r="B780" t="str">
        <f>INDEX([1]Calculation!$C:$C,ROW())</f>
        <v>Change Research</v>
      </c>
      <c r="C780" t="str">
        <f>IF(INDEX([1]Calculation!$F:$F,ROW())=0,"-",INDEX([1]Calculation!$F:$F,ROW()))</f>
        <v>C</v>
      </c>
      <c r="D780" t="str">
        <f>INDEX([1]Calculation!$I:$I,ROW())&amp;"  "&amp;INDEX([1]Calculation!$J:$J,ROW())</f>
        <v>1420  lv</v>
      </c>
      <c r="E780" s="2" t="str">
        <f>MONTH(INDEX([1]Calculation!$H:$H,ROW()))&amp;"/"&amp;DAY(INDEX([1]Calculation!$H:$H,ROW()))</f>
        <v>5/21</v>
      </c>
      <c r="F780" s="12">
        <f>ROUND(INDEX([1]Calculation!AK:AK,ROW()),1)</f>
        <v>0</v>
      </c>
      <c r="G780" s="8">
        <f>ROUND(INDEX([1]Calculation!K:K,ROW()),0)</f>
        <v>31</v>
      </c>
      <c r="H780" s="8">
        <f>ROUND(INDEX([1]Calculation!L:L,ROW()),0)</f>
        <v>0</v>
      </c>
      <c r="I780" s="8">
        <f>ROUND(INDEX([1]Calculation!M:M,ROW()),0)</f>
        <v>2</v>
      </c>
      <c r="J780" s="8">
        <f>ROUND(INDEX([1]Calculation!N:N,ROW()),0)</f>
        <v>9</v>
      </c>
      <c r="K780" s="8">
        <f>ROUND(INDEX([1]Calculation!O:O,ROW()),0)</f>
        <v>1</v>
      </c>
      <c r="L780" s="8">
        <f>ROUND(INDEX([1]Calculation!P:P,ROW()),0)</f>
        <v>22</v>
      </c>
      <c r="M780" s="8">
        <f>ROUND(INDEX([1]Calculation!Q:Q,ROW()),0)</f>
        <v>0</v>
      </c>
      <c r="N780" s="8">
        <f>ROUND(INDEX([1]Calculation!R:R,ROW()),0)</f>
        <v>15</v>
      </c>
      <c r="O780" s="8">
        <f>ROUND(INDEX([1]Calculation!S:S,ROW()),0)</f>
        <v>2</v>
      </c>
    </row>
    <row r="781" spans="1:15">
      <c r="A781" t="str">
        <f>INDEX([1]Calculation!$E:$E,ROW())</f>
        <v>US</v>
      </c>
      <c r="B781" t="str">
        <f>INDEX([1]Calculation!$C:$C,ROW())</f>
        <v>Echelon Insights</v>
      </c>
      <c r="C781" t="str">
        <f>IF(INDEX([1]Calculation!$F:$F,ROW())=0,"-",INDEX([1]Calculation!$F:$F,ROW()))</f>
        <v>-</v>
      </c>
      <c r="D781" t="str">
        <f>INDEX([1]Calculation!$I:$I,ROW())&amp;"  "&amp;INDEX([1]Calculation!$J:$J,ROW())</f>
        <v>447  rv</v>
      </c>
      <c r="E781" s="2" t="str">
        <f>MONTH(INDEX([1]Calculation!$H:$H,ROW()))&amp;"/"&amp;DAY(INDEX([1]Calculation!$H:$H,ROW()))</f>
        <v>5/21</v>
      </c>
      <c r="F781" s="12">
        <f>ROUND(INDEX([1]Calculation!AK:AK,ROW()),1)</f>
        <v>0</v>
      </c>
      <c r="G781" s="8">
        <f>ROUND(INDEX([1]Calculation!K:K,ROW()),0)</f>
        <v>66</v>
      </c>
      <c r="H781" s="8">
        <f>ROUND(INDEX([1]Calculation!L:L,ROW()),0)</f>
        <v>0</v>
      </c>
      <c r="I781" s="8">
        <f>ROUND(INDEX([1]Calculation!M:M,ROW()),0)</f>
        <v>0</v>
      </c>
      <c r="J781" s="8">
        <f>ROUND(INDEX([1]Calculation!N:N,ROW()),0)</f>
        <v>0</v>
      </c>
      <c r="K781" s="8">
        <f>ROUND(INDEX([1]Calculation!O:O,ROW()),0)</f>
        <v>0</v>
      </c>
      <c r="L781" s="8">
        <f>ROUND(INDEX([1]Calculation!P:P,ROW()),0)</f>
        <v>0</v>
      </c>
      <c r="M781" s="8">
        <f>ROUND(INDEX([1]Calculation!Q:Q,ROW()),0)</f>
        <v>0</v>
      </c>
      <c r="N781" s="8">
        <f>ROUND(INDEX([1]Calculation!R:R,ROW()),0)</f>
        <v>19</v>
      </c>
      <c r="O781" s="8">
        <f>ROUND(INDEX([1]Calculation!S:S,ROW()),0)</f>
        <v>0</v>
      </c>
    </row>
    <row r="782" spans="1:15">
      <c r="A782" t="str">
        <f>INDEX([1]Calculation!$E:$E,ROW())</f>
        <v>US</v>
      </c>
      <c r="B782" t="str">
        <f>INDEX([1]Calculation!$C:$C,ROW())</f>
        <v>Echelon Insights</v>
      </c>
      <c r="C782" t="str">
        <f>IF(INDEX([1]Calculation!$F:$F,ROW())=0,"-",INDEX([1]Calculation!$F:$F,ROW()))</f>
        <v>-</v>
      </c>
      <c r="D782" t="str">
        <f>INDEX([1]Calculation!$I:$I,ROW())&amp;"  "&amp;INDEX([1]Calculation!$J:$J,ROW())</f>
        <v>447  rv</v>
      </c>
      <c r="E782" s="2" t="str">
        <f>MONTH(INDEX([1]Calculation!$H:$H,ROW()))&amp;"/"&amp;DAY(INDEX([1]Calculation!$H:$H,ROW()))</f>
        <v>5/21</v>
      </c>
      <c r="F782" s="12">
        <f>ROUND(INDEX([1]Calculation!AK:AK,ROW()),1)</f>
        <v>0</v>
      </c>
      <c r="G782" s="8">
        <f>ROUND(INDEX([1]Calculation!K:K,ROW()),0)</f>
        <v>65</v>
      </c>
      <c r="H782" s="8">
        <f>ROUND(INDEX([1]Calculation!L:L,ROW()),0)</f>
        <v>0</v>
      </c>
      <c r="I782" s="8">
        <f>ROUND(INDEX([1]Calculation!M:M,ROW()),0)</f>
        <v>0</v>
      </c>
      <c r="J782" s="8">
        <f>ROUND(INDEX([1]Calculation!N:N,ROW()),0)</f>
        <v>17</v>
      </c>
      <c r="K782" s="8">
        <f>ROUND(INDEX([1]Calculation!O:O,ROW()),0)</f>
        <v>0</v>
      </c>
      <c r="L782" s="8">
        <f>ROUND(INDEX([1]Calculation!P:P,ROW()),0)</f>
        <v>0</v>
      </c>
      <c r="M782" s="8">
        <f>ROUND(INDEX([1]Calculation!Q:Q,ROW()),0)</f>
        <v>0</v>
      </c>
      <c r="N782" s="8">
        <f>ROUND(INDEX([1]Calculation!R:R,ROW()),0)</f>
        <v>0</v>
      </c>
      <c r="O782" s="8">
        <f>ROUND(INDEX([1]Calculation!S:S,ROW()),0)</f>
        <v>0</v>
      </c>
    </row>
    <row r="783" spans="1:15">
      <c r="A783" t="str">
        <f>INDEX([1]Calculation!$E:$E,ROW())</f>
        <v>US</v>
      </c>
      <c r="B783" t="str">
        <f>INDEX([1]Calculation!$C:$C,ROW())</f>
        <v>Echelon Insights</v>
      </c>
      <c r="C783" t="str">
        <f>IF(INDEX([1]Calculation!$F:$F,ROW())=0,"-",INDEX([1]Calculation!$F:$F,ROW()))</f>
        <v>-</v>
      </c>
      <c r="D783" t="str">
        <f>INDEX([1]Calculation!$I:$I,ROW())&amp;"  "&amp;INDEX([1]Calculation!$J:$J,ROW())</f>
        <v>447  rv</v>
      </c>
      <c r="E783" s="2" t="str">
        <f>MONTH(INDEX([1]Calculation!$H:$H,ROW()))&amp;"/"&amp;DAY(INDEX([1]Calculation!$H:$H,ROW()))</f>
        <v>5/21</v>
      </c>
      <c r="F783" s="12">
        <f>ROUND(INDEX([1]Calculation!AK:AK,ROW()),1)</f>
        <v>0</v>
      </c>
      <c r="G783" s="8">
        <f>ROUND(INDEX([1]Calculation!K:K,ROW()),0)</f>
        <v>63</v>
      </c>
      <c r="H783" s="8">
        <f>ROUND(INDEX([1]Calculation!L:L,ROW()),0)</f>
        <v>0</v>
      </c>
      <c r="I783" s="8">
        <f>ROUND(INDEX([1]Calculation!M:M,ROW()),0)</f>
        <v>0</v>
      </c>
      <c r="J783" s="8">
        <f>ROUND(INDEX([1]Calculation!N:N,ROW()),0)</f>
        <v>0</v>
      </c>
      <c r="K783" s="8">
        <f>ROUND(INDEX([1]Calculation!O:O,ROW()),0)</f>
        <v>0</v>
      </c>
      <c r="L783" s="8">
        <f>ROUND(INDEX([1]Calculation!P:P,ROW()),0)</f>
        <v>0</v>
      </c>
      <c r="M783" s="8">
        <f>ROUND(INDEX([1]Calculation!Q:Q,ROW()),0)</f>
        <v>0</v>
      </c>
      <c r="N783" s="8">
        <f>ROUND(INDEX([1]Calculation!R:R,ROW()),0)</f>
        <v>0</v>
      </c>
      <c r="O783" s="8">
        <f>ROUND(INDEX([1]Calculation!S:S,ROW()),0)</f>
        <v>0</v>
      </c>
    </row>
    <row r="784" spans="1:15">
      <c r="A784" t="str">
        <f>INDEX([1]Calculation!$E:$E,ROW())</f>
        <v>US</v>
      </c>
      <c r="B784" t="str">
        <f>INDEX([1]Calculation!$C:$C,ROW())</f>
        <v>Echelon Insights</v>
      </c>
      <c r="C784" t="str">
        <f>IF(INDEX([1]Calculation!$F:$F,ROW())=0,"-",INDEX([1]Calculation!$F:$F,ROW()))</f>
        <v>-</v>
      </c>
      <c r="D784" t="str">
        <f>INDEX([1]Calculation!$I:$I,ROW())&amp;"  "&amp;INDEX([1]Calculation!$J:$J,ROW())</f>
        <v>447  rv</v>
      </c>
      <c r="E784" s="2" t="str">
        <f>MONTH(INDEX([1]Calculation!$H:$H,ROW()))&amp;"/"&amp;DAY(INDEX([1]Calculation!$H:$H,ROW()))</f>
        <v>5/21</v>
      </c>
      <c r="F784" s="12">
        <f>ROUND(INDEX([1]Calculation!AK:AK,ROW()),1)</f>
        <v>0</v>
      </c>
      <c r="G784" s="8">
        <f>ROUND(INDEX([1]Calculation!K:K,ROW()),0)</f>
        <v>61</v>
      </c>
      <c r="H784" s="8">
        <f>ROUND(INDEX([1]Calculation!L:L,ROW()),0)</f>
        <v>0</v>
      </c>
      <c r="I784" s="8">
        <f>ROUND(INDEX([1]Calculation!M:M,ROW()),0)</f>
        <v>0</v>
      </c>
      <c r="J784" s="8">
        <f>ROUND(INDEX([1]Calculation!N:N,ROW()),0)</f>
        <v>0</v>
      </c>
      <c r="K784" s="8">
        <f>ROUND(INDEX([1]Calculation!O:O,ROW()),0)</f>
        <v>0</v>
      </c>
      <c r="L784" s="8">
        <f>ROUND(INDEX([1]Calculation!P:P,ROW()),0)</f>
        <v>25</v>
      </c>
      <c r="M784" s="8">
        <f>ROUND(INDEX([1]Calculation!Q:Q,ROW()),0)</f>
        <v>0</v>
      </c>
      <c r="N784" s="8">
        <f>ROUND(INDEX([1]Calculation!R:R,ROW()),0)</f>
        <v>0</v>
      </c>
      <c r="O784" s="8">
        <f>ROUND(INDEX([1]Calculation!S:S,ROW()),0)</f>
        <v>0</v>
      </c>
    </row>
    <row r="785" spans="1:15">
      <c r="A785" t="str">
        <f>INDEX([1]Calculation!$E:$E,ROW())</f>
        <v>US</v>
      </c>
      <c r="B785" t="str">
        <f>INDEX([1]Calculation!$C:$C,ROW())</f>
        <v>Echelon Insights</v>
      </c>
      <c r="C785" t="str">
        <f>IF(INDEX([1]Calculation!$F:$F,ROW())=0,"-",INDEX([1]Calculation!$F:$F,ROW()))</f>
        <v>-</v>
      </c>
      <c r="D785" t="str">
        <f>INDEX([1]Calculation!$I:$I,ROW())&amp;"  "&amp;INDEX([1]Calculation!$J:$J,ROW())</f>
        <v>447  rv</v>
      </c>
      <c r="E785" s="2" t="str">
        <f>MONTH(INDEX([1]Calculation!$H:$H,ROW()))&amp;"/"&amp;DAY(INDEX([1]Calculation!$H:$H,ROW()))</f>
        <v>5/21</v>
      </c>
      <c r="F785" s="12">
        <f>ROUND(INDEX([1]Calculation!AK:AK,ROW()),1)</f>
        <v>0</v>
      </c>
      <c r="G785" s="8">
        <f>ROUND(INDEX([1]Calculation!K:K,ROW()),0)</f>
        <v>38</v>
      </c>
      <c r="H785" s="8">
        <f>ROUND(INDEX([1]Calculation!L:L,ROW()),0)</f>
        <v>0</v>
      </c>
      <c r="I785" s="8">
        <f>ROUND(INDEX([1]Calculation!M:M,ROW()),0)</f>
        <v>2</v>
      </c>
      <c r="J785" s="8">
        <f>ROUND(INDEX([1]Calculation!N:N,ROW()),0)</f>
        <v>5</v>
      </c>
      <c r="K785" s="8">
        <f>ROUND(INDEX([1]Calculation!O:O,ROW()),0)</f>
        <v>2</v>
      </c>
      <c r="L785" s="8">
        <f>ROUND(INDEX([1]Calculation!P:P,ROW()),0)</f>
        <v>16</v>
      </c>
      <c r="M785" s="8">
        <f>ROUND(INDEX([1]Calculation!Q:Q,ROW()),0)</f>
        <v>0</v>
      </c>
      <c r="N785" s="8">
        <f>ROUND(INDEX([1]Calculation!R:R,ROW()),0)</f>
        <v>5</v>
      </c>
      <c r="O785" s="8">
        <f>ROUND(INDEX([1]Calculation!S:S,ROW()),0)</f>
        <v>1</v>
      </c>
    </row>
    <row r="786" spans="1:15">
      <c r="A786" t="str">
        <f>INDEX([1]Calculation!$E:$E,ROW())</f>
        <v>US</v>
      </c>
      <c r="B786" t="str">
        <f>INDEX([1]Calculation!$C:$C,ROW())</f>
        <v>Monmouth University</v>
      </c>
      <c r="C786" t="str">
        <f>IF(INDEX([1]Calculation!$F:$F,ROW())=0,"-",INDEX([1]Calculation!$F:$F,ROW()))</f>
        <v>A+</v>
      </c>
      <c r="D786" t="str">
        <f>INDEX([1]Calculation!$I:$I,ROW())&amp;"  "&amp;INDEX([1]Calculation!$J:$J,ROW())</f>
        <v>334  rv</v>
      </c>
      <c r="E786" s="2" t="str">
        <f>MONTH(INDEX([1]Calculation!$H:$H,ROW()))&amp;"/"&amp;DAY(INDEX([1]Calculation!$H:$H,ROW()))</f>
        <v>5/20</v>
      </c>
      <c r="F786" s="12">
        <f>ROUND(INDEX([1]Calculation!AK:AK,ROW()),1)</f>
        <v>0</v>
      </c>
      <c r="G786" s="8">
        <f>ROUND(INDEX([1]Calculation!K:K,ROW()),0)</f>
        <v>33</v>
      </c>
      <c r="H786" s="8">
        <f>ROUND(INDEX([1]Calculation!L:L,ROW()),0)</f>
        <v>0</v>
      </c>
      <c r="I786" s="8">
        <f>ROUND(INDEX([1]Calculation!M:M,ROW()),0)</f>
        <v>1</v>
      </c>
      <c r="J786" s="8">
        <f>ROUND(INDEX([1]Calculation!N:N,ROW()),0)</f>
        <v>6</v>
      </c>
      <c r="K786" s="8">
        <f>ROUND(INDEX([1]Calculation!O:O,ROW()),0)</f>
        <v>3</v>
      </c>
      <c r="L786" s="8">
        <f>ROUND(INDEX([1]Calculation!P:P,ROW()),0)</f>
        <v>15</v>
      </c>
      <c r="M786" s="8">
        <f>ROUND(INDEX([1]Calculation!Q:Q,ROW()),0)</f>
        <v>0</v>
      </c>
      <c r="N786" s="8">
        <f>ROUND(INDEX([1]Calculation!R:R,ROW()),0)</f>
        <v>10</v>
      </c>
      <c r="O786" s="8">
        <f>ROUND(INDEX([1]Calculation!S:S,ROW()),0)</f>
        <v>1</v>
      </c>
    </row>
    <row r="787" spans="1:15">
      <c r="A787" t="str">
        <f>INDEX([1]Calculation!$E:$E,ROW())</f>
        <v>US</v>
      </c>
      <c r="B787" t="str">
        <f>INDEX([1]Calculation!$C:$C,ROW())</f>
        <v>Quinnipiac University</v>
      </c>
      <c r="C787" t="str">
        <f>IF(INDEX([1]Calculation!$F:$F,ROW())=0,"-",INDEX([1]Calculation!$F:$F,ROW()))</f>
        <v>B+</v>
      </c>
      <c r="D787" t="str">
        <f>INDEX([1]Calculation!$I:$I,ROW())&amp;"  "&amp;INDEX([1]Calculation!$J:$J,ROW())</f>
        <v>454  rv</v>
      </c>
      <c r="E787" s="2" t="str">
        <f>MONTH(INDEX([1]Calculation!$H:$H,ROW()))&amp;"/"&amp;DAY(INDEX([1]Calculation!$H:$H,ROW()))</f>
        <v>5/20</v>
      </c>
      <c r="F787" s="12">
        <f>ROUND(INDEX([1]Calculation!AK:AK,ROW()),1)</f>
        <v>0</v>
      </c>
      <c r="G787" s="8">
        <f>ROUND(INDEX([1]Calculation!K:K,ROW()),0)</f>
        <v>35</v>
      </c>
      <c r="H787" s="8">
        <f>ROUND(INDEX([1]Calculation!L:L,ROW()),0)</f>
        <v>0</v>
      </c>
      <c r="I787" s="8">
        <f>ROUND(INDEX([1]Calculation!M:M,ROW()),0)</f>
        <v>3</v>
      </c>
      <c r="J787" s="8">
        <f>ROUND(INDEX([1]Calculation!N:N,ROW()),0)</f>
        <v>5</v>
      </c>
      <c r="K787" s="8">
        <f>ROUND(INDEX([1]Calculation!O:O,ROW()),0)</f>
        <v>2</v>
      </c>
      <c r="L787" s="8">
        <f>ROUND(INDEX([1]Calculation!P:P,ROW()),0)</f>
        <v>16</v>
      </c>
      <c r="M787" s="8">
        <f>ROUND(INDEX([1]Calculation!Q:Q,ROW()),0)</f>
        <v>0</v>
      </c>
      <c r="N787" s="8">
        <f>ROUND(INDEX([1]Calculation!R:R,ROW()),0)</f>
        <v>13</v>
      </c>
      <c r="O787" s="8">
        <f>ROUND(INDEX([1]Calculation!S:S,ROW()),0)</f>
        <v>1</v>
      </c>
    </row>
    <row r="788" spans="1:15">
      <c r="A788" t="str">
        <f>INDEX([1]Calculation!$E:$E,ROW())</f>
        <v>Florida</v>
      </c>
      <c r="B788" t="str">
        <f>INDEX([1]Calculation!$C:$C,ROW())</f>
        <v>Florida Atlantic University</v>
      </c>
      <c r="C788" t="str">
        <f>IF(INDEX([1]Calculation!$F:$F,ROW())=0,"-",INDEX([1]Calculation!$F:$F,ROW()))</f>
        <v>B/C</v>
      </c>
      <c r="D788" t="str">
        <f>INDEX([1]Calculation!$I:$I,ROW())&amp;"  "&amp;INDEX([1]Calculation!$J:$J,ROW())</f>
        <v>403  lv</v>
      </c>
      <c r="E788" s="2" t="str">
        <f>MONTH(INDEX([1]Calculation!$H:$H,ROW()))&amp;"/"&amp;DAY(INDEX([1]Calculation!$H:$H,ROW()))</f>
        <v>5/19</v>
      </c>
      <c r="F788" s="12">
        <f>ROUND(INDEX([1]Calculation!AK:AK,ROW()),1)</f>
        <v>0</v>
      </c>
      <c r="G788" s="8">
        <f>ROUND(INDEX([1]Calculation!K:K,ROW()),0)</f>
        <v>39</v>
      </c>
      <c r="H788" s="8">
        <f>ROUND(INDEX([1]Calculation!L:L,ROW()),0)</f>
        <v>0</v>
      </c>
      <c r="I788" s="8">
        <f>ROUND(INDEX([1]Calculation!M:M,ROW()),0)</f>
        <v>1</v>
      </c>
      <c r="J788" s="8">
        <f>ROUND(INDEX([1]Calculation!N:N,ROW()),0)</f>
        <v>9</v>
      </c>
      <c r="K788" s="8">
        <f>ROUND(INDEX([1]Calculation!O:O,ROW()),0)</f>
        <v>1</v>
      </c>
      <c r="L788" s="8">
        <f>ROUND(INDEX([1]Calculation!P:P,ROW()),0)</f>
        <v>12</v>
      </c>
      <c r="M788" s="8">
        <f>ROUND(INDEX([1]Calculation!Q:Q,ROW()),0)</f>
        <v>0</v>
      </c>
      <c r="N788" s="8">
        <f>ROUND(INDEX([1]Calculation!R:R,ROW()),0)</f>
        <v>12</v>
      </c>
      <c r="O788" s="8">
        <f>ROUND(INDEX([1]Calculation!S:S,ROW()),0)</f>
        <v>1</v>
      </c>
    </row>
    <row r="789" spans="1:15">
      <c r="A789" t="str">
        <f>INDEX([1]Calculation!$E:$E,ROW())</f>
        <v>US</v>
      </c>
      <c r="B789" t="str">
        <f>INDEX([1]Calculation!$C:$C,ROW())</f>
        <v>Morning Consult</v>
      </c>
      <c r="C789" t="str">
        <f>IF(INDEX([1]Calculation!$F:$F,ROW())=0,"-",INDEX([1]Calculation!$F:$F,ROW()))</f>
        <v>B/C</v>
      </c>
      <c r="D789" t="str">
        <f>INDEX([1]Calculation!$I:$I,ROW())&amp;"  "&amp;INDEX([1]Calculation!$J:$J,ROW())</f>
        <v>14830  lv</v>
      </c>
      <c r="E789" s="2" t="str">
        <f>MONTH(INDEX([1]Calculation!$H:$H,ROW()))&amp;"/"&amp;DAY(INDEX([1]Calculation!$H:$H,ROW()))</f>
        <v>5/19</v>
      </c>
      <c r="F789" s="12">
        <f>ROUND(INDEX([1]Calculation!AK:AK,ROW()),1)</f>
        <v>0</v>
      </c>
      <c r="G789" s="8">
        <f>ROUND(INDEX([1]Calculation!K:K,ROW()),0)</f>
        <v>39</v>
      </c>
      <c r="H789" s="8">
        <f>ROUND(INDEX([1]Calculation!L:L,ROW()),0)</f>
        <v>0</v>
      </c>
      <c r="I789" s="8">
        <f>ROUND(INDEX([1]Calculation!M:M,ROW()),0)</f>
        <v>3</v>
      </c>
      <c r="J789" s="8">
        <f>ROUND(INDEX([1]Calculation!N:N,ROW()),0)</f>
        <v>6</v>
      </c>
      <c r="K789" s="8">
        <f>ROUND(INDEX([1]Calculation!O:O,ROW()),0)</f>
        <v>1</v>
      </c>
      <c r="L789" s="8">
        <f>ROUND(INDEX([1]Calculation!P:P,ROW()),0)</f>
        <v>19</v>
      </c>
      <c r="M789" s="8">
        <f>ROUND(INDEX([1]Calculation!Q:Q,ROW()),0)</f>
        <v>0</v>
      </c>
      <c r="N789" s="8">
        <f>ROUND(INDEX([1]Calculation!R:R,ROW()),0)</f>
        <v>9</v>
      </c>
      <c r="O789" s="8">
        <f>ROUND(INDEX([1]Calculation!S:S,ROW()),0)</f>
        <v>1</v>
      </c>
    </row>
    <row r="790" spans="1:15">
      <c r="A790" t="str">
        <f>INDEX([1]Calculation!$E:$E,ROW())</f>
        <v>Iowa</v>
      </c>
      <c r="B790" t="str">
        <f>INDEX([1]Calculation!$C:$C,ROW())</f>
        <v>Change Research</v>
      </c>
      <c r="C790" t="str">
        <f>IF(INDEX([1]Calculation!$F:$F,ROW())=0,"-",INDEX([1]Calculation!$F:$F,ROW()))</f>
        <v>C</v>
      </c>
      <c r="D790" t="str">
        <f>INDEX([1]Calculation!$I:$I,ROW())&amp;"  "&amp;INDEX([1]Calculation!$J:$J,ROW())</f>
        <v>615  lv</v>
      </c>
      <c r="E790" s="2" t="str">
        <f>MONTH(INDEX([1]Calculation!$H:$H,ROW()))&amp;"/"&amp;DAY(INDEX([1]Calculation!$H:$H,ROW()))</f>
        <v>5/19</v>
      </c>
      <c r="F790" s="12">
        <f>ROUND(INDEX([1]Calculation!AK:AK,ROW()),1)</f>
        <v>0</v>
      </c>
      <c r="G790" s="8">
        <f>ROUND(INDEX([1]Calculation!K:K,ROW()),0)</f>
        <v>24</v>
      </c>
      <c r="H790" s="8">
        <f>ROUND(INDEX([1]Calculation!L:L,ROW()),0)</f>
        <v>0</v>
      </c>
      <c r="I790" s="8">
        <f>ROUND(INDEX([1]Calculation!M:M,ROW()),0)</f>
        <v>1</v>
      </c>
      <c r="J790" s="8">
        <f>ROUND(INDEX([1]Calculation!N:N,ROW()),0)</f>
        <v>14</v>
      </c>
      <c r="K790" s="8">
        <f>ROUND(INDEX([1]Calculation!O:O,ROW()),0)</f>
        <v>2</v>
      </c>
      <c r="L790" s="8">
        <f>ROUND(INDEX([1]Calculation!P:P,ROW()),0)</f>
        <v>24</v>
      </c>
      <c r="M790" s="8">
        <f>ROUND(INDEX([1]Calculation!Q:Q,ROW()),0)</f>
        <v>0</v>
      </c>
      <c r="N790" s="8">
        <f>ROUND(INDEX([1]Calculation!R:R,ROW()),0)</f>
        <v>12</v>
      </c>
      <c r="O790" s="8">
        <f>ROUND(INDEX([1]Calculation!S:S,ROW()),0)</f>
        <v>2</v>
      </c>
    </row>
    <row r="791" spans="1:15">
      <c r="A791" t="str">
        <f>INDEX([1]Calculation!$E:$E,ROW())</f>
        <v>US</v>
      </c>
      <c r="B791" t="str">
        <f>INDEX([1]Calculation!$C:$C,ROW())</f>
        <v>Harris Insights &amp; Analytics</v>
      </c>
      <c r="C791" t="str">
        <f>IF(INDEX([1]Calculation!$F:$F,ROW())=0,"-",INDEX([1]Calculation!$F:$F,ROW()))</f>
        <v>C+</v>
      </c>
      <c r="D791" t="str">
        <f>INDEX([1]Calculation!$I:$I,ROW())&amp;"  "&amp;INDEX([1]Calculation!$J:$J,ROW())</f>
        <v>448  rv</v>
      </c>
      <c r="E791" s="2" t="str">
        <f>MONTH(INDEX([1]Calculation!$H:$H,ROW()))&amp;"/"&amp;DAY(INDEX([1]Calculation!$H:$H,ROW()))</f>
        <v>5/18</v>
      </c>
      <c r="F791" s="12">
        <f>ROUND(INDEX([1]Calculation!AK:AK,ROW()),1)</f>
        <v>0</v>
      </c>
      <c r="G791" s="8">
        <f>ROUND(INDEX([1]Calculation!K:K,ROW()),0)</f>
        <v>33</v>
      </c>
      <c r="H791" s="8">
        <f>ROUND(INDEX([1]Calculation!L:L,ROW()),0)</f>
        <v>0</v>
      </c>
      <c r="I791" s="8">
        <f>ROUND(INDEX([1]Calculation!M:M,ROW()),0)</f>
        <v>1</v>
      </c>
      <c r="J791" s="8">
        <f>ROUND(INDEX([1]Calculation!N:N,ROW()),0)</f>
        <v>6</v>
      </c>
      <c r="K791" s="8">
        <f>ROUND(INDEX([1]Calculation!O:O,ROW()),0)</f>
        <v>1</v>
      </c>
      <c r="L791" s="8">
        <f>ROUND(INDEX([1]Calculation!P:P,ROW()),0)</f>
        <v>14</v>
      </c>
      <c r="M791" s="8">
        <f>ROUND(INDEX([1]Calculation!Q:Q,ROW()),0)</f>
        <v>0</v>
      </c>
      <c r="N791" s="8">
        <f>ROUND(INDEX([1]Calculation!R:R,ROW()),0)</f>
        <v>8</v>
      </c>
      <c r="O791" s="8">
        <f>ROUND(INDEX([1]Calculation!S:S,ROW()),0)</f>
        <v>1</v>
      </c>
    </row>
    <row r="792" spans="1:15">
      <c r="A792" t="str">
        <f>INDEX([1]Calculation!$E:$E,ROW())</f>
        <v>South Carolina</v>
      </c>
      <c r="B792" t="str">
        <f>INDEX([1]Calculation!$C:$C,ROW())</f>
        <v>Crantford Research</v>
      </c>
      <c r="C792" t="str">
        <f>IF(INDEX([1]Calculation!$F:$F,ROW())=0,"-",INDEX([1]Calculation!$F:$F,ROW()))</f>
        <v>-</v>
      </c>
      <c r="D792" t="str">
        <f>INDEX([1]Calculation!$I:$I,ROW())&amp;"  "&amp;INDEX([1]Calculation!$J:$J,ROW())</f>
        <v>381  lv</v>
      </c>
      <c r="E792" s="2" t="str">
        <f>MONTH(INDEX([1]Calculation!$H:$H,ROW()))&amp;"/"&amp;DAY(INDEX([1]Calculation!$H:$H,ROW()))</f>
        <v>5/16</v>
      </c>
      <c r="F792" s="12">
        <f>ROUND(INDEX([1]Calculation!AK:AK,ROW()),1)</f>
        <v>0.8</v>
      </c>
      <c r="G792" s="8">
        <f>ROUND(INDEX([1]Calculation!K:K,ROW()),0)</f>
        <v>42</v>
      </c>
      <c r="H792" s="8">
        <f>ROUND(INDEX([1]Calculation!L:L,ROW()),0)</f>
        <v>0</v>
      </c>
      <c r="I792" s="8">
        <f>ROUND(INDEX([1]Calculation!M:M,ROW()),0)</f>
        <v>4</v>
      </c>
      <c r="J792" s="8">
        <f>ROUND(INDEX([1]Calculation!N:N,ROW()),0)</f>
        <v>8</v>
      </c>
      <c r="K792" s="8">
        <f>ROUND(INDEX([1]Calculation!O:O,ROW()),0)</f>
        <v>0</v>
      </c>
      <c r="L792" s="8">
        <f>ROUND(INDEX([1]Calculation!P:P,ROW()),0)</f>
        <v>7</v>
      </c>
      <c r="M792" s="8">
        <f>ROUND(INDEX([1]Calculation!Q:Q,ROW()),0)</f>
        <v>0</v>
      </c>
      <c r="N792" s="8">
        <f>ROUND(INDEX([1]Calculation!R:R,ROW()),0)</f>
        <v>8</v>
      </c>
      <c r="O792" s="8">
        <f>ROUND(INDEX([1]Calculation!S:S,ROW()),0)</f>
        <v>0</v>
      </c>
    </row>
    <row r="793" spans="1:15">
      <c r="A793" t="str">
        <f>INDEX([1]Calculation!$E:$E,ROW())</f>
        <v>US</v>
      </c>
      <c r="B793" t="str">
        <f>INDEX([1]Calculation!$C:$C,ROW())</f>
        <v>Fox News/Beacon Research/Shaw &amp; Co. Research</v>
      </c>
      <c r="C793" t="str">
        <f>IF(INDEX([1]Calculation!$F:$F,ROW())=0,"-",INDEX([1]Calculation!$F:$F,ROW()))</f>
        <v>A-</v>
      </c>
      <c r="D793" t="str">
        <f>INDEX([1]Calculation!$I:$I,ROW())&amp;"  "&amp;INDEX([1]Calculation!$J:$J,ROW())</f>
        <v>469  lv</v>
      </c>
      <c r="E793" s="2" t="str">
        <f>MONTH(INDEX([1]Calculation!$H:$H,ROW()))&amp;"/"&amp;DAY(INDEX([1]Calculation!$H:$H,ROW()))</f>
        <v>5/14</v>
      </c>
      <c r="F793" s="12">
        <f>ROUND(INDEX([1]Calculation!AK:AK,ROW()),1)</f>
        <v>0</v>
      </c>
      <c r="G793" s="8">
        <f>ROUND(INDEX([1]Calculation!K:K,ROW()),0)</f>
        <v>35</v>
      </c>
      <c r="H793" s="8">
        <f>ROUND(INDEX([1]Calculation!L:L,ROW()),0)</f>
        <v>0</v>
      </c>
      <c r="I793" s="8">
        <f>ROUND(INDEX([1]Calculation!M:M,ROW()),0)</f>
        <v>3</v>
      </c>
      <c r="J793" s="8">
        <f>ROUND(INDEX([1]Calculation!N:N,ROW()),0)</f>
        <v>6</v>
      </c>
      <c r="K793" s="8">
        <f>ROUND(INDEX([1]Calculation!O:O,ROW()),0)</f>
        <v>2</v>
      </c>
      <c r="L793" s="8">
        <f>ROUND(INDEX([1]Calculation!P:P,ROW()),0)</f>
        <v>17</v>
      </c>
      <c r="M793" s="8">
        <f>ROUND(INDEX([1]Calculation!Q:Q,ROW()),0)</f>
        <v>0</v>
      </c>
      <c r="N793" s="8">
        <f>ROUND(INDEX([1]Calculation!R:R,ROW()),0)</f>
        <v>9</v>
      </c>
      <c r="O793" s="8">
        <f>ROUND(INDEX([1]Calculation!S:S,ROW()),0)</f>
        <v>1</v>
      </c>
    </row>
    <row r="794" spans="1:15">
      <c r="A794" t="str">
        <f>INDEX([1]Calculation!$E:$E,ROW())</f>
        <v>Pennsylvania</v>
      </c>
      <c r="B794" t="str">
        <f>INDEX([1]Calculation!$C:$C,ROW())</f>
        <v>Quinnipiac University</v>
      </c>
      <c r="C794" t="str">
        <f>IF(INDEX([1]Calculation!$F:$F,ROW())=0,"-",INDEX([1]Calculation!$F:$F,ROW()))</f>
        <v>B+</v>
      </c>
      <c r="D794" t="str">
        <f>INDEX([1]Calculation!$I:$I,ROW())&amp;"  "&amp;INDEX([1]Calculation!$J:$J,ROW())</f>
        <v>431  rv</v>
      </c>
      <c r="E794" s="2" t="str">
        <f>MONTH(INDEX([1]Calculation!$H:$H,ROW()))&amp;"/"&amp;DAY(INDEX([1]Calculation!$H:$H,ROW()))</f>
        <v>5/14</v>
      </c>
      <c r="F794" s="12">
        <f>ROUND(INDEX([1]Calculation!AK:AK,ROW()),1)</f>
        <v>2</v>
      </c>
      <c r="G794" s="8">
        <f>ROUND(INDEX([1]Calculation!K:K,ROW()),0)</f>
        <v>39</v>
      </c>
      <c r="H794" s="8">
        <f>ROUND(INDEX([1]Calculation!L:L,ROW()),0)</f>
        <v>0</v>
      </c>
      <c r="I794" s="8">
        <f>ROUND(INDEX([1]Calculation!M:M,ROW()),0)</f>
        <v>5</v>
      </c>
      <c r="J794" s="8">
        <f>ROUND(INDEX([1]Calculation!N:N,ROW()),0)</f>
        <v>6</v>
      </c>
      <c r="K794" s="8">
        <f>ROUND(INDEX([1]Calculation!O:O,ROW()),0)</f>
        <v>1</v>
      </c>
      <c r="L794" s="8">
        <f>ROUND(INDEX([1]Calculation!P:P,ROW()),0)</f>
        <v>13</v>
      </c>
      <c r="M794" s="8">
        <f>ROUND(INDEX([1]Calculation!Q:Q,ROW()),0)</f>
        <v>0</v>
      </c>
      <c r="N794" s="8">
        <f>ROUND(INDEX([1]Calculation!R:R,ROW()),0)</f>
        <v>8</v>
      </c>
      <c r="O794" s="8">
        <f>ROUND(INDEX([1]Calculation!S:S,ROW()),0)</f>
        <v>0</v>
      </c>
    </row>
    <row r="795" spans="1:15">
      <c r="A795" t="str">
        <f>INDEX([1]Calculation!$E:$E,ROW())</f>
        <v>US</v>
      </c>
      <c r="B795" t="str">
        <f>INDEX([1]Calculation!$C:$C,ROW())</f>
        <v>Ipsos</v>
      </c>
      <c r="C795" t="str">
        <f>IF(INDEX([1]Calculation!$F:$F,ROW())=0,"-",INDEX([1]Calculation!$F:$F,ROW()))</f>
        <v>B-</v>
      </c>
      <c r="D795" t="str">
        <f>INDEX([1]Calculation!$I:$I,ROW())&amp;"  "&amp;INDEX([1]Calculation!$J:$J,ROW())</f>
        <v>964  rv</v>
      </c>
      <c r="E795" s="2" t="str">
        <f>MONTH(INDEX([1]Calculation!$H:$H,ROW()))&amp;"/"&amp;DAY(INDEX([1]Calculation!$H:$H,ROW()))</f>
        <v>5/14</v>
      </c>
      <c r="F795" s="12">
        <f>ROUND(INDEX([1]Calculation!AK:AK,ROW()),1)</f>
        <v>0</v>
      </c>
      <c r="G795" s="8">
        <f>ROUND(INDEX([1]Calculation!K:K,ROW()),0)</f>
        <v>32</v>
      </c>
      <c r="H795" s="8">
        <f>ROUND(INDEX([1]Calculation!L:L,ROW()),0)</f>
        <v>0</v>
      </c>
      <c r="I795" s="8">
        <f>ROUND(INDEX([1]Calculation!M:M,ROW()),0)</f>
        <v>2</v>
      </c>
      <c r="J795" s="8">
        <f>ROUND(INDEX([1]Calculation!N:N,ROW()),0)</f>
        <v>4</v>
      </c>
      <c r="K795" s="8">
        <f>ROUND(INDEX([1]Calculation!O:O,ROW()),0)</f>
        <v>1</v>
      </c>
      <c r="L795" s="8">
        <f>ROUND(INDEX([1]Calculation!P:P,ROW()),0)</f>
        <v>14</v>
      </c>
      <c r="M795" s="8">
        <f>ROUND(INDEX([1]Calculation!Q:Q,ROW()),0)</f>
        <v>0</v>
      </c>
      <c r="N795" s="8">
        <f>ROUND(INDEX([1]Calculation!R:R,ROW()),0)</f>
        <v>7</v>
      </c>
      <c r="O795" s="8">
        <f>ROUND(INDEX([1]Calculation!S:S,ROW()),0)</f>
        <v>1</v>
      </c>
    </row>
    <row r="796" spans="1:15">
      <c r="A796" t="str">
        <f>INDEX([1]Calculation!$E:$E,ROW())</f>
        <v>US</v>
      </c>
      <c r="B796" t="str">
        <f>INDEX([1]Calculation!$C:$C,ROW())</f>
        <v>Ipsos</v>
      </c>
      <c r="C796" t="str">
        <f>IF(INDEX([1]Calculation!$F:$F,ROW())=0,"-",INDEX([1]Calculation!$F:$F,ROW()))</f>
        <v>B-</v>
      </c>
      <c r="D796" t="str">
        <f>INDEX([1]Calculation!$I:$I,ROW())&amp;"  "&amp;INDEX([1]Calculation!$J:$J,ROW())</f>
        <v>1132  a</v>
      </c>
      <c r="E796" s="2" t="str">
        <f>MONTH(INDEX([1]Calculation!$H:$H,ROW()))&amp;"/"&amp;DAY(INDEX([1]Calculation!$H:$H,ROW()))</f>
        <v>5/14</v>
      </c>
      <c r="F796" s="12">
        <f>ROUND(INDEX([1]Calculation!AK:AK,ROW()),1)</f>
        <v>0</v>
      </c>
      <c r="G796" s="8">
        <f>ROUND(INDEX([1]Calculation!K:K,ROW()),0)</f>
        <v>29</v>
      </c>
      <c r="H796" s="8">
        <f>ROUND(INDEX([1]Calculation!L:L,ROW()),0)</f>
        <v>0</v>
      </c>
      <c r="I796" s="8">
        <f>ROUND(INDEX([1]Calculation!M:M,ROW()),0)</f>
        <v>2</v>
      </c>
      <c r="J796" s="8">
        <f>ROUND(INDEX([1]Calculation!N:N,ROW()),0)</f>
        <v>4</v>
      </c>
      <c r="K796" s="8">
        <f>ROUND(INDEX([1]Calculation!O:O,ROW()),0)</f>
        <v>1</v>
      </c>
      <c r="L796" s="8">
        <f>ROUND(INDEX([1]Calculation!P:P,ROW()),0)</f>
        <v>13</v>
      </c>
      <c r="M796" s="8">
        <f>ROUND(INDEX([1]Calculation!Q:Q,ROW()),0)</f>
        <v>0</v>
      </c>
      <c r="N796" s="8">
        <f>ROUND(INDEX([1]Calculation!R:R,ROW()),0)</f>
        <v>6</v>
      </c>
      <c r="O796" s="8">
        <f>ROUND(INDEX([1]Calculation!S:S,ROW()),0)</f>
        <v>1</v>
      </c>
    </row>
    <row r="797" spans="1:15">
      <c r="A797" t="str">
        <f>INDEX([1]Calculation!$E:$E,ROW())</f>
        <v>US</v>
      </c>
      <c r="B797" t="str">
        <f>INDEX([1]Calculation!$C:$C,ROW())</f>
        <v>Harris Insights &amp; Analytics</v>
      </c>
      <c r="C797" t="str">
        <f>IF(INDEX([1]Calculation!$F:$F,ROW())=0,"-",INDEX([1]Calculation!$F:$F,ROW()))</f>
        <v>C+</v>
      </c>
      <c r="D797" t="str">
        <f>INDEX([1]Calculation!$I:$I,ROW())&amp;"  "&amp;INDEX([1]Calculation!$J:$J,ROW())</f>
        <v>2207  rv</v>
      </c>
      <c r="E797" s="2" t="str">
        <f>MONTH(INDEX([1]Calculation!$H:$H,ROW()))&amp;"/"&amp;DAY(INDEX([1]Calculation!$H:$H,ROW()))</f>
        <v>5/13</v>
      </c>
      <c r="F797" s="12">
        <f>ROUND(INDEX([1]Calculation!AK:AK,ROW()),1)</f>
        <v>0</v>
      </c>
      <c r="G797" s="8">
        <f>ROUND(INDEX([1]Calculation!K:K,ROW()),0)</f>
        <v>39</v>
      </c>
      <c r="H797" s="8">
        <f>ROUND(INDEX([1]Calculation!L:L,ROW()),0)</f>
        <v>0</v>
      </c>
      <c r="I797" s="8">
        <f>ROUND(INDEX([1]Calculation!M:M,ROW()),0)</f>
        <v>4</v>
      </c>
      <c r="J797" s="8">
        <f>ROUND(INDEX([1]Calculation!N:N,ROW()),0)</f>
        <v>5</v>
      </c>
      <c r="K797" s="8">
        <f>ROUND(INDEX([1]Calculation!O:O,ROW()),0)</f>
        <v>2</v>
      </c>
      <c r="L797" s="8">
        <f>ROUND(INDEX([1]Calculation!P:P,ROW()),0)</f>
        <v>20</v>
      </c>
      <c r="M797" s="8">
        <f>ROUND(INDEX([1]Calculation!Q:Q,ROW()),0)</f>
        <v>0</v>
      </c>
      <c r="N797" s="8">
        <f>ROUND(INDEX([1]Calculation!R:R,ROW()),0)</f>
        <v>8</v>
      </c>
      <c r="O797" s="8">
        <f>ROUND(INDEX([1]Calculation!S:S,ROW()),0)</f>
        <v>1</v>
      </c>
    </row>
    <row r="798" spans="1:15">
      <c r="A798" t="str">
        <f>INDEX([1]Calculation!$E:$E,ROW())</f>
        <v>US</v>
      </c>
      <c r="B798" t="str">
        <f>INDEX([1]Calculation!$C:$C,ROW())</f>
        <v>Emerson College</v>
      </c>
      <c r="C798" t="str">
        <f>IF(INDEX([1]Calculation!$F:$F,ROW())=0,"-",INDEX([1]Calculation!$F:$F,ROW()))</f>
        <v>A-</v>
      </c>
      <c r="D798" t="str">
        <f>INDEX([1]Calculation!$I:$I,ROW())&amp;"  "&amp;INDEX([1]Calculation!$J:$J,ROW())</f>
        <v>429  lv</v>
      </c>
      <c r="E798" s="2" t="str">
        <f>MONTH(INDEX([1]Calculation!$H:$H,ROW()))&amp;"/"&amp;DAY(INDEX([1]Calculation!$H:$H,ROW()))</f>
        <v>5/13</v>
      </c>
      <c r="F798" s="12">
        <f>ROUND(INDEX([1]Calculation!AK:AK,ROW()),1)</f>
        <v>0</v>
      </c>
      <c r="G798" s="8">
        <f>ROUND(INDEX([1]Calculation!K:K,ROW()),0)</f>
        <v>33</v>
      </c>
      <c r="H798" s="8">
        <f>ROUND(INDEX([1]Calculation!L:L,ROW()),0)</f>
        <v>0</v>
      </c>
      <c r="I798" s="8">
        <f>ROUND(INDEX([1]Calculation!M:M,ROW()),0)</f>
        <v>1</v>
      </c>
      <c r="J798" s="8">
        <f>ROUND(INDEX([1]Calculation!N:N,ROW()),0)</f>
        <v>8</v>
      </c>
      <c r="K798" s="8">
        <f>ROUND(INDEX([1]Calculation!O:O,ROW()),0)</f>
        <v>1</v>
      </c>
      <c r="L798" s="8">
        <f>ROUND(INDEX([1]Calculation!P:P,ROW()),0)</f>
        <v>25</v>
      </c>
      <c r="M798" s="8">
        <f>ROUND(INDEX([1]Calculation!Q:Q,ROW()),0)</f>
        <v>0</v>
      </c>
      <c r="N798" s="8">
        <f>ROUND(INDEX([1]Calculation!R:R,ROW()),0)</f>
        <v>10</v>
      </c>
      <c r="O798" s="8">
        <f>ROUND(INDEX([1]Calculation!S:S,ROW()),0)</f>
        <v>1</v>
      </c>
    </row>
    <row r="799" spans="1:15">
      <c r="A799" t="str">
        <f>INDEX([1]Calculation!$E:$E,ROW())</f>
        <v>Nevada</v>
      </c>
      <c r="B799" t="str">
        <f>INDEX([1]Calculation!$C:$C,ROW())</f>
        <v>Change Research</v>
      </c>
      <c r="C799" t="str">
        <f>IF(INDEX([1]Calculation!$F:$F,ROW())=0,"-",INDEX([1]Calculation!$F:$F,ROW()))</f>
        <v>C</v>
      </c>
      <c r="D799" t="str">
        <f>INDEX([1]Calculation!$I:$I,ROW())&amp;"  "&amp;INDEX([1]Calculation!$J:$J,ROW())</f>
        <v>389  lv</v>
      </c>
      <c r="E799" s="2" t="str">
        <f>MONTH(INDEX([1]Calculation!$H:$H,ROW()))&amp;"/"&amp;DAY(INDEX([1]Calculation!$H:$H,ROW()))</f>
        <v>5/12</v>
      </c>
      <c r="F799" s="12">
        <f>ROUND(INDEX([1]Calculation!AK:AK,ROW()),1)</f>
        <v>0.1</v>
      </c>
      <c r="G799" s="8">
        <f>ROUND(INDEX([1]Calculation!K:K,ROW()),0)</f>
        <v>29</v>
      </c>
      <c r="H799" s="8">
        <f>ROUND(INDEX([1]Calculation!L:L,ROW()),0)</f>
        <v>0</v>
      </c>
      <c r="I799" s="8">
        <f>ROUND(INDEX([1]Calculation!M:M,ROW()),0)</f>
        <v>2</v>
      </c>
      <c r="J799" s="8">
        <f>ROUND(INDEX([1]Calculation!N:N,ROW()),0)</f>
        <v>13</v>
      </c>
      <c r="K799" s="8">
        <f>ROUND(INDEX([1]Calculation!O:O,ROW()),0)</f>
        <v>1</v>
      </c>
      <c r="L799" s="8">
        <f>ROUND(INDEX([1]Calculation!P:P,ROW()),0)</f>
        <v>24</v>
      </c>
      <c r="M799" s="8">
        <f>ROUND(INDEX([1]Calculation!Q:Q,ROW()),0)</f>
        <v>0</v>
      </c>
      <c r="N799" s="8">
        <f>ROUND(INDEX([1]Calculation!R:R,ROW()),0)</f>
        <v>12</v>
      </c>
      <c r="O799" s="8">
        <f>ROUND(INDEX([1]Calculation!S:S,ROW()),0)</f>
        <v>1</v>
      </c>
    </row>
    <row r="800" spans="1:15">
      <c r="A800" t="str">
        <f>INDEX([1]Calculation!$E:$E,ROW())</f>
        <v>US</v>
      </c>
      <c r="B800" t="str">
        <f>INDEX([1]Calculation!$C:$C,ROW())</f>
        <v>Morning Consult</v>
      </c>
      <c r="C800" t="str">
        <f>IF(INDEX([1]Calculation!$F:$F,ROW())=0,"-",INDEX([1]Calculation!$F:$F,ROW()))</f>
        <v>B/C</v>
      </c>
      <c r="D800" t="str">
        <f>INDEX([1]Calculation!$I:$I,ROW())&amp;"  "&amp;INDEX([1]Calculation!$J:$J,ROW())</f>
        <v>15342  lv</v>
      </c>
      <c r="E800" s="2" t="str">
        <f>MONTH(INDEX([1]Calculation!$H:$H,ROW()))&amp;"/"&amp;DAY(INDEX([1]Calculation!$H:$H,ROW()))</f>
        <v>5/12</v>
      </c>
      <c r="F800" s="12">
        <f>ROUND(INDEX([1]Calculation!AK:AK,ROW()),1)</f>
        <v>0</v>
      </c>
      <c r="G800" s="8">
        <f>ROUND(INDEX([1]Calculation!K:K,ROW()),0)</f>
        <v>39</v>
      </c>
      <c r="H800" s="8">
        <f>ROUND(INDEX([1]Calculation!L:L,ROW()),0)</f>
        <v>0</v>
      </c>
      <c r="I800" s="8">
        <f>ROUND(INDEX([1]Calculation!M:M,ROW()),0)</f>
        <v>3</v>
      </c>
      <c r="J800" s="8">
        <f>ROUND(INDEX([1]Calculation!N:N,ROW()),0)</f>
        <v>6</v>
      </c>
      <c r="K800" s="8">
        <f>ROUND(INDEX([1]Calculation!O:O,ROW()),0)</f>
        <v>2</v>
      </c>
      <c r="L800" s="8">
        <f>ROUND(INDEX([1]Calculation!P:P,ROW()),0)</f>
        <v>19</v>
      </c>
      <c r="M800" s="8">
        <f>ROUND(INDEX([1]Calculation!Q:Q,ROW()),0)</f>
        <v>0</v>
      </c>
      <c r="N800" s="8">
        <f>ROUND(INDEX([1]Calculation!R:R,ROW()),0)</f>
        <v>8</v>
      </c>
      <c r="O800" s="8">
        <f>ROUND(INDEX([1]Calculation!S:S,ROW()),0)</f>
        <v>1</v>
      </c>
    </row>
    <row r="801" spans="1:15">
      <c r="A801" t="str">
        <f>INDEX([1]Calculation!$E:$E,ROW())</f>
        <v>US</v>
      </c>
      <c r="B801" t="str">
        <f>INDEX([1]Calculation!$C:$C,ROW())</f>
        <v>McLaughlin &amp; Associates</v>
      </c>
      <c r="C801" t="str">
        <f>IF(INDEX([1]Calculation!$F:$F,ROW())=0,"-",INDEX([1]Calculation!$F:$F,ROW()))</f>
        <v>C/D</v>
      </c>
      <c r="D801" t="str">
        <f>INDEX([1]Calculation!$I:$I,ROW())&amp;"  "&amp;INDEX([1]Calculation!$J:$J,ROW())</f>
        <v>360  lv</v>
      </c>
      <c r="E801" s="2" t="str">
        <f>MONTH(INDEX([1]Calculation!$H:$H,ROW()))&amp;"/"&amp;DAY(INDEX([1]Calculation!$H:$H,ROW()))</f>
        <v>5/11</v>
      </c>
      <c r="F801" s="12">
        <f>ROUND(INDEX([1]Calculation!AK:AK,ROW()),1)</f>
        <v>0</v>
      </c>
      <c r="G801" s="8">
        <f>ROUND(INDEX([1]Calculation!K:K,ROW()),0)</f>
        <v>30</v>
      </c>
      <c r="H801" s="8">
        <f>ROUND(INDEX([1]Calculation!L:L,ROW()),0)</f>
        <v>0</v>
      </c>
      <c r="I801" s="8">
        <f>ROUND(INDEX([1]Calculation!M:M,ROW()),0)</f>
        <v>5</v>
      </c>
      <c r="J801" s="8">
        <f>ROUND(INDEX([1]Calculation!N:N,ROW()),0)</f>
        <v>4</v>
      </c>
      <c r="K801" s="8">
        <f>ROUND(INDEX([1]Calculation!O:O,ROW()),0)</f>
        <v>2</v>
      </c>
      <c r="L801" s="8">
        <f>ROUND(INDEX([1]Calculation!P:P,ROW()),0)</f>
        <v>19</v>
      </c>
      <c r="M801" s="8">
        <f>ROUND(INDEX([1]Calculation!Q:Q,ROW()),0)</f>
        <v>0</v>
      </c>
      <c r="N801" s="8">
        <f>ROUND(INDEX([1]Calculation!R:R,ROW()),0)</f>
        <v>7</v>
      </c>
      <c r="O801" s="8">
        <f>ROUND(INDEX([1]Calculation!S:S,ROW()),0)</f>
        <v>2</v>
      </c>
    </row>
    <row r="802" spans="1:15">
      <c r="A802" t="str">
        <f>INDEX([1]Calculation!$E:$E,ROW())</f>
        <v>Michigan</v>
      </c>
      <c r="B802" t="str">
        <f>INDEX([1]Calculation!$C:$C,ROW())</f>
        <v>Denno Research</v>
      </c>
      <c r="C802" t="str">
        <f>IF(INDEX([1]Calculation!$F:$F,ROW())=0,"-",INDEX([1]Calculation!$F:$F,ROW()))</f>
        <v>-</v>
      </c>
      <c r="D802" t="str">
        <f>INDEX([1]Calculation!$I:$I,ROW())&amp;"  "&amp;INDEX([1]Calculation!$J:$J,ROW())</f>
        <v>235  lv</v>
      </c>
      <c r="E802" s="2" t="str">
        <f>MONTH(INDEX([1]Calculation!$H:$H,ROW()))&amp;"/"&amp;DAY(INDEX([1]Calculation!$H:$H,ROW()))</f>
        <v>5/10</v>
      </c>
      <c r="F802" s="12">
        <f>ROUND(INDEX([1]Calculation!AK:AK,ROW()),1)</f>
        <v>0.1</v>
      </c>
      <c r="G802" s="8">
        <f>ROUND(INDEX([1]Calculation!K:K,ROW()),0)</f>
        <v>37</v>
      </c>
      <c r="H802" s="8">
        <f>ROUND(INDEX([1]Calculation!L:L,ROW()),0)</f>
        <v>0</v>
      </c>
      <c r="I802" s="8">
        <f>ROUND(INDEX([1]Calculation!M:M,ROW()),0)</f>
        <v>3</v>
      </c>
      <c r="J802" s="8">
        <f>ROUND(INDEX([1]Calculation!N:N,ROW()),0)</f>
        <v>5</v>
      </c>
      <c r="K802" s="8">
        <f>ROUND(INDEX([1]Calculation!O:O,ROW()),0)</f>
        <v>1</v>
      </c>
      <c r="L802" s="8">
        <f>ROUND(INDEX([1]Calculation!P:P,ROW()),0)</f>
        <v>16</v>
      </c>
      <c r="M802" s="8">
        <f>ROUND(INDEX([1]Calculation!Q:Q,ROW()),0)</f>
        <v>0</v>
      </c>
      <c r="N802" s="8">
        <f>ROUND(INDEX([1]Calculation!R:R,ROW()),0)</f>
        <v>9</v>
      </c>
      <c r="O802" s="8">
        <f>ROUND(INDEX([1]Calculation!S:S,ROW()),0)</f>
        <v>0</v>
      </c>
    </row>
    <row r="803" spans="1:15">
      <c r="A803" t="str">
        <f>INDEX([1]Calculation!$E:$E,ROW())</f>
        <v>US</v>
      </c>
      <c r="B803" t="str">
        <f>INDEX([1]Calculation!$C:$C,ROW())</f>
        <v>Zogby Interactive/JZ Analytics</v>
      </c>
      <c r="C803" t="str">
        <f>IF(INDEX([1]Calculation!$F:$F,ROW())=0,"-",INDEX([1]Calculation!$F:$F,ROW()))</f>
        <v>C</v>
      </c>
      <c r="D803" t="str">
        <f>INDEX([1]Calculation!$I:$I,ROW())&amp;"  "&amp;INDEX([1]Calculation!$J:$J,ROW())</f>
        <v>463  lv</v>
      </c>
      <c r="E803" s="2" t="str">
        <f>MONTH(INDEX([1]Calculation!$H:$H,ROW()))&amp;"/"&amp;DAY(INDEX([1]Calculation!$H:$H,ROW()))</f>
        <v>5/9</v>
      </c>
      <c r="F803" s="12">
        <f>ROUND(INDEX([1]Calculation!AK:AK,ROW()),1)</f>
        <v>0</v>
      </c>
      <c r="G803" s="8">
        <f>ROUND(INDEX([1]Calculation!K:K,ROW()),0)</f>
        <v>37</v>
      </c>
      <c r="H803" s="8">
        <f>ROUND(INDEX([1]Calculation!L:L,ROW()),0)</f>
        <v>0</v>
      </c>
      <c r="I803" s="8">
        <f>ROUND(INDEX([1]Calculation!M:M,ROW()),0)</f>
        <v>3</v>
      </c>
      <c r="J803" s="8">
        <f>ROUND(INDEX([1]Calculation!N:N,ROW()),0)</f>
        <v>7</v>
      </c>
      <c r="K803" s="8">
        <f>ROUND(INDEX([1]Calculation!O:O,ROW()),0)</f>
        <v>2</v>
      </c>
      <c r="L803" s="8">
        <f>ROUND(INDEX([1]Calculation!P:P,ROW()),0)</f>
        <v>15</v>
      </c>
      <c r="M803" s="8">
        <f>ROUND(INDEX([1]Calculation!Q:Q,ROW()),0)</f>
        <v>0</v>
      </c>
      <c r="N803" s="8">
        <f>ROUND(INDEX([1]Calculation!R:R,ROW()),0)</f>
        <v>6</v>
      </c>
      <c r="O803" s="8">
        <f>ROUND(INDEX([1]Calculation!S:S,ROW()),0)</f>
        <v>2</v>
      </c>
    </row>
    <row r="804" spans="1:15">
      <c r="A804" t="str">
        <f>INDEX([1]Calculation!$E:$E,ROW())</f>
        <v>South Carolina</v>
      </c>
      <c r="B804" t="str">
        <f>INDEX([1]Calculation!$C:$C,ROW())</f>
        <v>Change Research</v>
      </c>
      <c r="C804" t="str">
        <f>IF(INDEX([1]Calculation!$F:$F,ROW())=0,"-",INDEX([1]Calculation!$F:$F,ROW()))</f>
        <v>C</v>
      </c>
      <c r="D804" t="str">
        <f>INDEX([1]Calculation!$I:$I,ROW())&amp;"  "&amp;INDEX([1]Calculation!$J:$J,ROW())</f>
        <v>595  lv</v>
      </c>
      <c r="E804" s="2" t="str">
        <f>MONTH(INDEX([1]Calculation!$H:$H,ROW()))&amp;"/"&amp;DAY(INDEX([1]Calculation!$H:$H,ROW()))</f>
        <v>5/9</v>
      </c>
      <c r="F804" s="12">
        <f>ROUND(INDEX([1]Calculation!AK:AK,ROW()),1)</f>
        <v>0</v>
      </c>
      <c r="G804" s="8">
        <f>ROUND(INDEX([1]Calculation!K:K,ROW()),0)</f>
        <v>46</v>
      </c>
      <c r="H804" s="8">
        <f>ROUND(INDEX([1]Calculation!L:L,ROW()),0)</f>
        <v>0</v>
      </c>
      <c r="I804" s="8">
        <f>ROUND(INDEX([1]Calculation!M:M,ROW()),0)</f>
        <v>4</v>
      </c>
      <c r="J804" s="8">
        <f>ROUND(INDEX([1]Calculation!N:N,ROW()),0)</f>
        <v>8</v>
      </c>
      <c r="K804" s="8">
        <f>ROUND(INDEX([1]Calculation!O:O,ROW()),0)</f>
        <v>1</v>
      </c>
      <c r="L804" s="8">
        <f>ROUND(INDEX([1]Calculation!P:P,ROW()),0)</f>
        <v>15</v>
      </c>
      <c r="M804" s="8">
        <f>ROUND(INDEX([1]Calculation!Q:Q,ROW()),0)</f>
        <v>0</v>
      </c>
      <c r="N804" s="8">
        <f>ROUND(INDEX([1]Calculation!R:R,ROW()),0)</f>
        <v>8</v>
      </c>
      <c r="O804" s="8">
        <f>ROUND(INDEX([1]Calculation!S:S,ROW()),0)</f>
        <v>2</v>
      </c>
    </row>
    <row r="805" spans="1:15">
      <c r="A805" t="str">
        <f>INDEX([1]Calculation!$E:$E,ROW())</f>
        <v>Florida</v>
      </c>
      <c r="B805" t="str">
        <f>INDEX([1]Calculation!$C:$C,ROW())</f>
        <v>Tel Opinion Research</v>
      </c>
      <c r="C805" t="str">
        <f>IF(INDEX([1]Calculation!$F:$F,ROW())=0,"-",INDEX([1]Calculation!$F:$F,ROW()))</f>
        <v>B/C</v>
      </c>
      <c r="D805" t="str">
        <f>INDEX([1]Calculation!$I:$I,ROW())&amp;"  "&amp;INDEX([1]Calculation!$J:$J,ROW())</f>
        <v>800  lv</v>
      </c>
      <c r="E805" s="2" t="str">
        <f>MONTH(INDEX([1]Calculation!$H:$H,ROW()))&amp;"/"&amp;DAY(INDEX([1]Calculation!$H:$H,ROW()))</f>
        <v>5/8</v>
      </c>
      <c r="F805" s="12">
        <f>ROUND(INDEX([1]Calculation!AK:AK,ROW()),1)</f>
        <v>0</v>
      </c>
      <c r="G805" s="8">
        <f>ROUND(INDEX([1]Calculation!K:K,ROW()),0)</f>
        <v>39</v>
      </c>
      <c r="H805" s="8">
        <f>ROUND(INDEX([1]Calculation!L:L,ROW()),0)</f>
        <v>0</v>
      </c>
      <c r="I805" s="8">
        <f>ROUND(INDEX([1]Calculation!M:M,ROW()),0)</f>
        <v>1</v>
      </c>
      <c r="J805" s="8">
        <f>ROUND(INDEX([1]Calculation!N:N,ROW()),0)</f>
        <v>3</v>
      </c>
      <c r="K805" s="8">
        <f>ROUND(INDEX([1]Calculation!O:O,ROW()),0)</f>
        <v>1</v>
      </c>
      <c r="L805" s="8">
        <f>ROUND(INDEX([1]Calculation!P:P,ROW()),0)</f>
        <v>16</v>
      </c>
      <c r="M805" s="8">
        <f>ROUND(INDEX([1]Calculation!Q:Q,ROW()),0)</f>
        <v>0</v>
      </c>
      <c r="N805" s="8">
        <f>ROUND(INDEX([1]Calculation!R:R,ROW()),0)</f>
        <v>5</v>
      </c>
      <c r="O805" s="8">
        <f>ROUND(INDEX([1]Calculation!S:S,ROW()),0)</f>
        <v>0</v>
      </c>
    </row>
    <row r="806" spans="1:15">
      <c r="A806" t="str">
        <f>INDEX([1]Calculation!$E:$E,ROW())</f>
        <v>New Hampshire</v>
      </c>
      <c r="B806" t="str">
        <f>INDEX([1]Calculation!$C:$C,ROW())</f>
        <v>Monmouth University</v>
      </c>
      <c r="C806" t="str">
        <f>IF(INDEX([1]Calculation!$F:$F,ROW())=0,"-",INDEX([1]Calculation!$F:$F,ROW()))</f>
        <v>A+</v>
      </c>
      <c r="D806" t="str">
        <f>INDEX([1]Calculation!$I:$I,ROW())&amp;"  "&amp;INDEX([1]Calculation!$J:$J,ROW())</f>
        <v>376  lv</v>
      </c>
      <c r="E806" s="2" t="str">
        <f>MONTH(INDEX([1]Calculation!$H:$H,ROW()))&amp;"/"&amp;DAY(INDEX([1]Calculation!$H:$H,ROW()))</f>
        <v>5/7</v>
      </c>
      <c r="F806" s="12">
        <f>ROUND(INDEX([1]Calculation!AK:AK,ROW()),1)</f>
        <v>0</v>
      </c>
      <c r="G806" s="8">
        <f>ROUND(INDEX([1]Calculation!K:K,ROW()),0)</f>
        <v>36</v>
      </c>
      <c r="H806" s="8">
        <f>ROUND(INDEX([1]Calculation!L:L,ROW()),0)</f>
        <v>0</v>
      </c>
      <c r="I806" s="8">
        <f>ROUND(INDEX([1]Calculation!M:M,ROW()),0)</f>
        <v>2</v>
      </c>
      <c r="J806" s="8">
        <f>ROUND(INDEX([1]Calculation!N:N,ROW()),0)</f>
        <v>9</v>
      </c>
      <c r="K806" s="8">
        <f>ROUND(INDEX([1]Calculation!O:O,ROW()),0)</f>
        <v>2</v>
      </c>
      <c r="L806" s="8">
        <f>ROUND(INDEX([1]Calculation!P:P,ROW()),0)</f>
        <v>18</v>
      </c>
      <c r="M806" s="8">
        <f>ROUND(INDEX([1]Calculation!Q:Q,ROW()),0)</f>
        <v>0</v>
      </c>
      <c r="N806" s="8">
        <f>ROUND(INDEX([1]Calculation!R:R,ROW()),0)</f>
        <v>8</v>
      </c>
      <c r="O806" s="8">
        <f>ROUND(INDEX([1]Calculation!S:S,ROW()),0)</f>
        <v>1</v>
      </c>
    </row>
    <row r="807" spans="1:15">
      <c r="A807" t="str">
        <f>INDEX([1]Calculation!$E:$E,ROW())</f>
        <v>US</v>
      </c>
      <c r="B807" t="str">
        <f>INDEX([1]Calculation!$C:$C,ROW())</f>
        <v>GBAO</v>
      </c>
      <c r="C807" t="str">
        <f>IF(INDEX([1]Calculation!$F:$F,ROW())=0,"-",INDEX([1]Calculation!$F:$F,ROW()))</f>
        <v>B/C</v>
      </c>
      <c r="D807" t="str">
        <f>INDEX([1]Calculation!$I:$I,ROW())&amp;"  "&amp;INDEX([1]Calculation!$J:$J,ROW())</f>
        <v>800  lv</v>
      </c>
      <c r="E807" s="2" t="str">
        <f>MONTH(INDEX([1]Calculation!$H:$H,ROW()))&amp;"/"&amp;DAY(INDEX([1]Calculation!$H:$H,ROW()))</f>
        <v>5/5</v>
      </c>
      <c r="F807" s="12">
        <f>ROUND(INDEX([1]Calculation!AK:AK,ROW()),1)</f>
        <v>1.6</v>
      </c>
      <c r="G807" s="8">
        <f>ROUND(INDEX([1]Calculation!K:K,ROW()),0)</f>
        <v>36</v>
      </c>
      <c r="H807" s="8">
        <f>ROUND(INDEX([1]Calculation!L:L,ROW()),0)</f>
        <v>0</v>
      </c>
      <c r="I807" s="8">
        <f>ROUND(INDEX([1]Calculation!M:M,ROW()),0)</f>
        <v>3</v>
      </c>
      <c r="J807" s="8">
        <f>ROUND(INDEX([1]Calculation!N:N,ROW()),0)</f>
        <v>5</v>
      </c>
      <c r="K807" s="8">
        <f>ROUND(INDEX([1]Calculation!O:O,ROW()),0)</f>
        <v>1</v>
      </c>
      <c r="L807" s="8">
        <f>ROUND(INDEX([1]Calculation!P:P,ROW()),0)</f>
        <v>13</v>
      </c>
      <c r="M807" s="8">
        <f>ROUND(INDEX([1]Calculation!Q:Q,ROW()),0)</f>
        <v>0</v>
      </c>
      <c r="N807" s="8">
        <f>ROUND(INDEX([1]Calculation!R:R,ROW()),0)</f>
        <v>8</v>
      </c>
      <c r="O807" s="8">
        <f>ROUND(INDEX([1]Calculation!S:S,ROW()),0)</f>
        <v>0</v>
      </c>
    </row>
    <row r="808" spans="1:15">
      <c r="A808" t="str">
        <f>INDEX([1]Calculation!$E:$E,ROW())</f>
        <v>California</v>
      </c>
      <c r="B808" t="str">
        <f>INDEX([1]Calculation!$C:$C,ROW())</f>
        <v>Capitol Weekly</v>
      </c>
      <c r="C808" t="str">
        <f>IF(INDEX([1]Calculation!$F:$F,ROW())=0,"-",INDEX([1]Calculation!$F:$F,ROW()))</f>
        <v>-</v>
      </c>
      <c r="D808" t="str">
        <f>INDEX([1]Calculation!$I:$I,ROW())&amp;"  "&amp;INDEX([1]Calculation!$J:$J,ROW())</f>
        <v>1041  lv</v>
      </c>
      <c r="E808" s="2" t="str">
        <f>MONTH(INDEX([1]Calculation!$H:$H,ROW()))&amp;"/"&amp;DAY(INDEX([1]Calculation!$H:$H,ROW()))</f>
        <v>4/30</v>
      </c>
      <c r="F808" s="12">
        <f>ROUND(INDEX([1]Calculation!AK:AK,ROW()),1)</f>
        <v>0</v>
      </c>
      <c r="G808" s="8">
        <f>ROUND(INDEX([1]Calculation!K:K,ROW()),0)</f>
        <v>20</v>
      </c>
      <c r="H808" s="8">
        <f>ROUND(INDEX([1]Calculation!L:L,ROW()),0)</f>
        <v>0</v>
      </c>
      <c r="I808" s="8">
        <f>ROUND(INDEX([1]Calculation!M:M,ROW()),0)</f>
        <v>2</v>
      </c>
      <c r="J808" s="8">
        <f>ROUND(INDEX([1]Calculation!N:N,ROW()),0)</f>
        <v>19</v>
      </c>
      <c r="K808" s="8">
        <f>ROUND(INDEX([1]Calculation!O:O,ROW()),0)</f>
        <v>3</v>
      </c>
      <c r="L808" s="8">
        <f>ROUND(INDEX([1]Calculation!P:P,ROW()),0)</f>
        <v>20</v>
      </c>
      <c r="M808" s="8">
        <f>ROUND(INDEX([1]Calculation!Q:Q,ROW()),0)</f>
        <v>0</v>
      </c>
      <c r="N808" s="8">
        <f>ROUND(INDEX([1]Calculation!R:R,ROW()),0)</f>
        <v>10</v>
      </c>
      <c r="O808" s="8">
        <f>ROUND(INDEX([1]Calculation!S:S,ROW()),0)</f>
        <v>0</v>
      </c>
    </row>
    <row r="809" spans="1:15">
      <c r="A809" t="str">
        <f>INDEX([1]Calculation!$E:$E,ROW())</f>
        <v>Indiana</v>
      </c>
      <c r="B809" t="str">
        <f>INDEX([1]Calculation!$C:$C,ROW())</f>
        <v>We Ask America</v>
      </c>
      <c r="C809" t="str">
        <f>IF(INDEX([1]Calculation!$F:$F,ROW())=0,"-",INDEX([1]Calculation!$F:$F,ROW()))</f>
        <v>C-</v>
      </c>
      <c r="D809" t="str">
        <f>INDEX([1]Calculation!$I:$I,ROW())&amp;"  "&amp;INDEX([1]Calculation!$J:$J,ROW())</f>
        <v>280  lv</v>
      </c>
      <c r="E809" s="2" t="str">
        <f>MONTH(INDEX([1]Calculation!$H:$H,ROW()))&amp;"/"&amp;DAY(INDEX([1]Calculation!$H:$H,ROW()))</f>
        <v>5/5</v>
      </c>
      <c r="F809" s="12">
        <f>ROUND(INDEX([1]Calculation!AK:AK,ROW()),1)</f>
        <v>0.6</v>
      </c>
      <c r="G809" s="8">
        <f>ROUND(INDEX([1]Calculation!K:K,ROW()),0)</f>
        <v>33</v>
      </c>
      <c r="H809" s="8">
        <f>ROUND(INDEX([1]Calculation!L:L,ROW()),0)</f>
        <v>0</v>
      </c>
      <c r="I809" s="8">
        <f>ROUND(INDEX([1]Calculation!M:M,ROW()),0)</f>
        <v>1</v>
      </c>
      <c r="J809" s="8">
        <f>ROUND(INDEX([1]Calculation!N:N,ROW()),0)</f>
        <v>20</v>
      </c>
      <c r="K809" s="8">
        <f>ROUND(INDEX([1]Calculation!O:O,ROW()),0)</f>
        <v>0</v>
      </c>
      <c r="L809" s="8">
        <f>ROUND(INDEX([1]Calculation!P:P,ROW()),0)</f>
        <v>23</v>
      </c>
      <c r="M809" s="8">
        <f>ROUND(INDEX([1]Calculation!Q:Q,ROW()),0)</f>
        <v>0</v>
      </c>
      <c r="N809" s="8">
        <f>ROUND(INDEX([1]Calculation!R:R,ROW()),0)</f>
        <v>2</v>
      </c>
      <c r="O809" s="8">
        <f>ROUND(INDEX([1]Calculation!S:S,ROW()),0)</f>
        <v>0</v>
      </c>
    </row>
    <row r="810" spans="1:15">
      <c r="A810" t="str">
        <f>INDEX([1]Calculation!$E:$E,ROW())</f>
        <v>New Hampshire</v>
      </c>
      <c r="B810" t="str">
        <f>INDEX([1]Calculation!$C:$C,ROW())</f>
        <v>Change Research</v>
      </c>
      <c r="C810" t="str">
        <f>IF(INDEX([1]Calculation!$F:$F,ROW())=0,"-",INDEX([1]Calculation!$F:$F,ROW()))</f>
        <v>C</v>
      </c>
      <c r="D810" t="str">
        <f>INDEX([1]Calculation!$I:$I,ROW())&amp;"  "&amp;INDEX([1]Calculation!$J:$J,ROW())</f>
        <v>864  lv</v>
      </c>
      <c r="E810" s="2" t="str">
        <f>MONTH(INDEX([1]Calculation!$H:$H,ROW()))&amp;"/"&amp;DAY(INDEX([1]Calculation!$H:$H,ROW()))</f>
        <v>5/5</v>
      </c>
      <c r="F810" s="12">
        <f>ROUND(INDEX([1]Calculation!AK:AK,ROW()),1)</f>
        <v>0</v>
      </c>
      <c r="G810" s="8">
        <f>ROUND(INDEX([1]Calculation!K:K,ROW()),0)</f>
        <v>26</v>
      </c>
      <c r="H810" s="8">
        <f>ROUND(INDEX([1]Calculation!L:L,ROW()),0)</f>
        <v>0</v>
      </c>
      <c r="I810" s="8">
        <f>ROUND(INDEX([1]Calculation!M:M,ROW()),0)</f>
        <v>2</v>
      </c>
      <c r="J810" s="8">
        <f>ROUND(INDEX([1]Calculation!N:N,ROW()),0)</f>
        <v>12</v>
      </c>
      <c r="K810" s="8">
        <f>ROUND(INDEX([1]Calculation!O:O,ROW()),0)</f>
        <v>1</v>
      </c>
      <c r="L810" s="8">
        <f>ROUND(INDEX([1]Calculation!P:P,ROW()),0)</f>
        <v>30</v>
      </c>
      <c r="M810" s="8">
        <f>ROUND(INDEX([1]Calculation!Q:Q,ROW()),0)</f>
        <v>0</v>
      </c>
      <c r="N810" s="8">
        <f>ROUND(INDEX([1]Calculation!R:R,ROW()),0)</f>
        <v>9</v>
      </c>
      <c r="O810" s="8">
        <f>ROUND(INDEX([1]Calculation!S:S,ROW()),0)</f>
        <v>2</v>
      </c>
    </row>
    <row r="811" spans="1:15">
      <c r="A811" t="str">
        <f>INDEX([1]Calculation!$E:$E,ROW())</f>
        <v>US</v>
      </c>
      <c r="B811" t="str">
        <f>INDEX([1]Calculation!$C:$C,ROW())</f>
        <v>Morning Consult</v>
      </c>
      <c r="C811" t="str">
        <f>IF(INDEX([1]Calculation!$F:$F,ROW())=0,"-",INDEX([1]Calculation!$F:$F,ROW()))</f>
        <v>B/C</v>
      </c>
      <c r="D811" t="str">
        <f>INDEX([1]Calculation!$I:$I,ROW())&amp;"  "&amp;INDEX([1]Calculation!$J:$J,ROW())</f>
        <v>15770  lv</v>
      </c>
      <c r="E811" s="2" t="str">
        <f>MONTH(INDEX([1]Calculation!$H:$H,ROW()))&amp;"/"&amp;DAY(INDEX([1]Calculation!$H:$H,ROW()))</f>
        <v>5/5</v>
      </c>
      <c r="F811" s="12">
        <f>ROUND(INDEX([1]Calculation!AK:AK,ROW()),1)</f>
        <v>0</v>
      </c>
      <c r="G811" s="8">
        <f>ROUND(INDEX([1]Calculation!K:K,ROW()),0)</f>
        <v>40</v>
      </c>
      <c r="H811" s="8">
        <f>ROUND(INDEX([1]Calculation!L:L,ROW()),0)</f>
        <v>0</v>
      </c>
      <c r="I811" s="8">
        <f>ROUND(INDEX([1]Calculation!M:M,ROW()),0)</f>
        <v>3</v>
      </c>
      <c r="J811" s="8">
        <f>ROUND(INDEX([1]Calculation!N:N,ROW()),0)</f>
        <v>6</v>
      </c>
      <c r="K811" s="8">
        <f>ROUND(INDEX([1]Calculation!O:O,ROW()),0)</f>
        <v>2</v>
      </c>
      <c r="L811" s="8">
        <f>ROUND(INDEX([1]Calculation!P:P,ROW()),0)</f>
        <v>19</v>
      </c>
      <c r="M811" s="8">
        <f>ROUND(INDEX([1]Calculation!Q:Q,ROW()),0)</f>
        <v>0</v>
      </c>
      <c r="N811" s="8">
        <f>ROUND(INDEX([1]Calculation!R:R,ROW()),0)</f>
        <v>8</v>
      </c>
      <c r="O811" s="8">
        <f>ROUND(INDEX([1]Calculation!S:S,ROW()),0)</f>
        <v>1</v>
      </c>
    </row>
    <row r="812" spans="1:15">
      <c r="A812" t="str">
        <f>INDEX([1]Calculation!$E:$E,ROW())</f>
        <v>US</v>
      </c>
      <c r="B812" t="str">
        <f>INDEX([1]Calculation!$C:$C,ROW())</f>
        <v>Harris Insights &amp; Analytics</v>
      </c>
      <c r="C812" t="str">
        <f>IF(INDEX([1]Calculation!$F:$F,ROW())=0,"-",INDEX([1]Calculation!$F:$F,ROW()))</f>
        <v>C+</v>
      </c>
      <c r="D812" t="str">
        <f>INDEX([1]Calculation!$I:$I,ROW())&amp;"  "&amp;INDEX([1]Calculation!$J:$J,ROW())</f>
        <v>440  rv</v>
      </c>
      <c r="E812" s="2" t="str">
        <f>MONTH(INDEX([1]Calculation!$H:$H,ROW()))&amp;"/"&amp;DAY(INDEX([1]Calculation!$H:$H,ROW()))</f>
        <v>5/4</v>
      </c>
      <c r="F812" s="12">
        <f>ROUND(INDEX([1]Calculation!AK:AK,ROW()),1)</f>
        <v>0</v>
      </c>
      <c r="G812" s="8">
        <f>ROUND(INDEX([1]Calculation!K:K,ROW()),0)</f>
        <v>46</v>
      </c>
      <c r="H812" s="8">
        <f>ROUND(INDEX([1]Calculation!L:L,ROW()),0)</f>
        <v>0</v>
      </c>
      <c r="I812" s="8">
        <f>ROUND(INDEX([1]Calculation!M:M,ROW()),0)</f>
        <v>3</v>
      </c>
      <c r="J812" s="8">
        <f>ROUND(INDEX([1]Calculation!N:N,ROW()),0)</f>
        <v>8</v>
      </c>
      <c r="K812" s="8">
        <f>ROUND(INDEX([1]Calculation!O:O,ROW()),0)</f>
        <v>0</v>
      </c>
      <c r="L812" s="8">
        <f>ROUND(INDEX([1]Calculation!P:P,ROW()),0)</f>
        <v>14</v>
      </c>
      <c r="M812" s="8">
        <f>ROUND(INDEX([1]Calculation!Q:Q,ROW()),0)</f>
        <v>0</v>
      </c>
      <c r="N812" s="8">
        <f>ROUND(INDEX([1]Calculation!R:R,ROW()),0)</f>
        <v>7</v>
      </c>
      <c r="O812" s="8">
        <f>ROUND(INDEX([1]Calculation!S:S,ROW()),0)</f>
        <v>1</v>
      </c>
    </row>
    <row r="813" spans="1:15">
      <c r="A813" t="str">
        <f>INDEX([1]Calculation!$E:$E,ROW())</f>
        <v>South Carolina</v>
      </c>
      <c r="B813" t="str">
        <f>INDEX([1]Calculation!$C:$C,ROW())</f>
        <v>Optimus</v>
      </c>
      <c r="C813" t="str">
        <f>IF(INDEX([1]Calculation!$F:$F,ROW())=0,"-",INDEX([1]Calculation!$F:$F,ROW()))</f>
        <v>C/D</v>
      </c>
      <c r="D813" t="str">
        <f>INDEX([1]Calculation!$I:$I,ROW())&amp;"  "&amp;INDEX([1]Calculation!$J:$J,ROW())</f>
        <v>568  lv</v>
      </c>
      <c r="E813" s="2" t="str">
        <f>MONTH(INDEX([1]Calculation!$H:$H,ROW()))&amp;"/"&amp;DAY(INDEX([1]Calculation!$H:$H,ROW()))</f>
        <v>5/2</v>
      </c>
      <c r="F813" s="12">
        <f>ROUND(INDEX([1]Calculation!AK:AK,ROW()),1)</f>
        <v>0</v>
      </c>
      <c r="G813" s="8">
        <f>ROUND(INDEX([1]Calculation!K:K,ROW()),0)</f>
        <v>48</v>
      </c>
      <c r="H813" s="8">
        <f>ROUND(INDEX([1]Calculation!L:L,ROW()),0)</f>
        <v>0</v>
      </c>
      <c r="I813" s="8">
        <f>ROUND(INDEX([1]Calculation!M:M,ROW()),0)</f>
        <v>4</v>
      </c>
      <c r="J813" s="8">
        <f>ROUND(INDEX([1]Calculation!N:N,ROW()),0)</f>
        <v>5</v>
      </c>
      <c r="K813" s="8">
        <f>ROUND(INDEX([1]Calculation!O:O,ROW()),0)</f>
        <v>1</v>
      </c>
      <c r="L813" s="8">
        <f>ROUND(INDEX([1]Calculation!P:P,ROW()),0)</f>
        <v>12</v>
      </c>
      <c r="M813" s="8">
        <f>ROUND(INDEX([1]Calculation!Q:Q,ROW()),0)</f>
        <v>0</v>
      </c>
      <c r="N813" s="8">
        <f>ROUND(INDEX([1]Calculation!R:R,ROW()),0)</f>
        <v>5</v>
      </c>
      <c r="O813" s="8">
        <f>ROUND(INDEX([1]Calculation!S:S,ROW()),0)</f>
        <v>0</v>
      </c>
    </row>
    <row r="814" spans="1:15">
      <c r="A814" t="str">
        <f>INDEX([1]Calculation!$E:$E,ROW())</f>
        <v>New Hampshire</v>
      </c>
      <c r="B814" t="str">
        <f>INDEX([1]Calculation!$C:$C,ROW())</f>
        <v>Optimus</v>
      </c>
      <c r="C814" t="str">
        <f>IF(INDEX([1]Calculation!$F:$F,ROW())=0,"-",INDEX([1]Calculation!$F:$F,ROW()))</f>
        <v>C/D</v>
      </c>
      <c r="D814" t="str">
        <f>INDEX([1]Calculation!$I:$I,ROW())&amp;"  "&amp;INDEX([1]Calculation!$J:$J,ROW())</f>
        <v>551  lv</v>
      </c>
      <c r="E814" s="2" t="str">
        <f>MONTH(INDEX([1]Calculation!$H:$H,ROW()))&amp;"/"&amp;DAY(INDEX([1]Calculation!$H:$H,ROW()))</f>
        <v>5/2</v>
      </c>
      <c r="F814" s="12">
        <f>ROUND(INDEX([1]Calculation!AK:AK,ROW()),1)</f>
        <v>0</v>
      </c>
      <c r="G814" s="8">
        <f>ROUND(INDEX([1]Calculation!K:K,ROW()),0)</f>
        <v>34</v>
      </c>
      <c r="H814" s="8">
        <f>ROUND(INDEX([1]Calculation!L:L,ROW()),0)</f>
        <v>0</v>
      </c>
      <c r="I814" s="8">
        <f>ROUND(INDEX([1]Calculation!M:M,ROW()),0)</f>
        <v>1</v>
      </c>
      <c r="J814" s="8">
        <f>ROUND(INDEX([1]Calculation!N:N,ROW()),0)</f>
        <v>10</v>
      </c>
      <c r="K814" s="8">
        <f>ROUND(INDEX([1]Calculation!O:O,ROW()),0)</f>
        <v>1</v>
      </c>
      <c r="L814" s="8">
        <f>ROUND(INDEX([1]Calculation!P:P,ROW()),0)</f>
        <v>16</v>
      </c>
      <c r="M814" s="8">
        <f>ROUND(INDEX([1]Calculation!Q:Q,ROW()),0)</f>
        <v>0</v>
      </c>
      <c r="N814" s="8">
        <f>ROUND(INDEX([1]Calculation!R:R,ROW()),0)</f>
        <v>9</v>
      </c>
      <c r="O814" s="8">
        <f>ROUND(INDEX([1]Calculation!S:S,ROW()),0)</f>
        <v>0</v>
      </c>
    </row>
    <row r="815" spans="1:15">
      <c r="A815" t="str">
        <f>INDEX([1]Calculation!$E:$E,ROW())</f>
        <v>Iowa</v>
      </c>
      <c r="B815" t="str">
        <f>INDEX([1]Calculation!$C:$C,ROW())</f>
        <v>Optimus</v>
      </c>
      <c r="C815" t="str">
        <f>IF(INDEX([1]Calculation!$F:$F,ROW())=0,"-",INDEX([1]Calculation!$F:$F,ROW()))</f>
        <v>C/D</v>
      </c>
      <c r="D815" t="str">
        <f>INDEX([1]Calculation!$I:$I,ROW())&amp;"  "&amp;INDEX([1]Calculation!$J:$J,ROW())</f>
        <v>576  lv</v>
      </c>
      <c r="E815" s="2" t="str">
        <f>MONTH(INDEX([1]Calculation!$H:$H,ROW()))&amp;"/"&amp;DAY(INDEX([1]Calculation!$H:$H,ROW()))</f>
        <v>5/2</v>
      </c>
      <c r="F815" s="12">
        <f>ROUND(INDEX([1]Calculation!AK:AK,ROW()),1)</f>
        <v>0</v>
      </c>
      <c r="G815" s="8">
        <f>ROUND(INDEX([1]Calculation!K:K,ROW()),0)</f>
        <v>35</v>
      </c>
      <c r="H815" s="8">
        <f>ROUND(INDEX([1]Calculation!L:L,ROW()),0)</f>
        <v>0</v>
      </c>
      <c r="I815" s="8">
        <f>ROUND(INDEX([1]Calculation!M:M,ROW()),0)</f>
        <v>2</v>
      </c>
      <c r="J815" s="8">
        <f>ROUND(INDEX([1]Calculation!N:N,ROW()),0)</f>
        <v>11</v>
      </c>
      <c r="K815" s="8">
        <f>ROUND(INDEX([1]Calculation!O:O,ROW()),0)</f>
        <v>4</v>
      </c>
      <c r="L815" s="8">
        <f>ROUND(INDEX([1]Calculation!P:P,ROW()),0)</f>
        <v>14</v>
      </c>
      <c r="M815" s="8">
        <f>ROUND(INDEX([1]Calculation!Q:Q,ROW()),0)</f>
        <v>0</v>
      </c>
      <c r="N815" s="8">
        <f>ROUND(INDEX([1]Calculation!R:R,ROW()),0)</f>
        <v>10</v>
      </c>
      <c r="O815" s="8">
        <f>ROUND(INDEX([1]Calculation!S:S,ROW()),0)</f>
        <v>0</v>
      </c>
    </row>
    <row r="816" spans="1:15">
      <c r="A816" t="str">
        <f>INDEX([1]Calculation!$E:$E,ROW())</f>
        <v>US</v>
      </c>
      <c r="B816" t="str">
        <f>INDEX([1]Calculation!$C:$C,ROW())</f>
        <v>Harris Insights &amp; Analytics</v>
      </c>
      <c r="C816" t="str">
        <f>IF(INDEX([1]Calculation!$F:$F,ROW())=0,"-",INDEX([1]Calculation!$F:$F,ROW()))</f>
        <v>C+</v>
      </c>
      <c r="D816" t="str">
        <f>INDEX([1]Calculation!$I:$I,ROW())&amp;"  "&amp;INDEX([1]Calculation!$J:$J,ROW())</f>
        <v>259  rv</v>
      </c>
      <c r="E816" s="2" t="str">
        <f>MONTH(INDEX([1]Calculation!$H:$H,ROW()))&amp;"/"&amp;DAY(INDEX([1]Calculation!$H:$H,ROW()))</f>
        <v>5/1</v>
      </c>
      <c r="F816" s="12">
        <f>ROUND(INDEX([1]Calculation!AK:AK,ROW()),1)</f>
        <v>0</v>
      </c>
      <c r="G816" s="8">
        <f>ROUND(INDEX([1]Calculation!K:K,ROW()),0)</f>
        <v>44</v>
      </c>
      <c r="H816" s="8">
        <f>ROUND(INDEX([1]Calculation!L:L,ROW()),0)</f>
        <v>2</v>
      </c>
      <c r="I816" s="8">
        <f>ROUND(INDEX([1]Calculation!M:M,ROW()),0)</f>
        <v>3</v>
      </c>
      <c r="J816" s="8">
        <f>ROUND(INDEX([1]Calculation!N:N,ROW()),0)</f>
        <v>2</v>
      </c>
      <c r="K816" s="8">
        <f>ROUND(INDEX([1]Calculation!O:O,ROW()),0)</f>
        <v>2</v>
      </c>
      <c r="L816" s="8">
        <f>ROUND(INDEX([1]Calculation!P:P,ROW()),0)</f>
        <v>14</v>
      </c>
      <c r="M816" s="8">
        <f>ROUND(INDEX([1]Calculation!Q:Q,ROW()),0)</f>
        <v>0</v>
      </c>
      <c r="N816" s="8">
        <f>ROUND(INDEX([1]Calculation!R:R,ROW()),0)</f>
        <v>5</v>
      </c>
      <c r="O816" s="8">
        <f>ROUND(INDEX([1]Calculation!S:S,ROW()),0)</f>
        <v>0</v>
      </c>
    </row>
    <row r="817" spans="1:15">
      <c r="A817" t="str">
        <f>INDEX([1]Calculation!$E:$E,ROW())</f>
        <v>US</v>
      </c>
      <c r="B817" t="str">
        <f>INDEX([1]Calculation!$C:$C,ROW())</f>
        <v>Harris Insights &amp; Analytics</v>
      </c>
      <c r="C817" t="str">
        <f>IF(INDEX([1]Calculation!$F:$F,ROW())=0,"-",INDEX([1]Calculation!$F:$F,ROW()))</f>
        <v>C+</v>
      </c>
      <c r="D817" t="str">
        <f>INDEX([1]Calculation!$I:$I,ROW())&amp;"  "&amp;INDEX([1]Calculation!$J:$J,ROW())</f>
        <v>254  rv</v>
      </c>
      <c r="E817" s="2" t="str">
        <f>MONTH(INDEX([1]Calculation!$H:$H,ROW()))&amp;"/"&amp;DAY(INDEX([1]Calculation!$H:$H,ROW()))</f>
        <v>5/1</v>
      </c>
      <c r="F817" s="12">
        <f>ROUND(INDEX([1]Calculation!AK:AK,ROW()),1)</f>
        <v>0</v>
      </c>
      <c r="G817" s="8">
        <f>ROUND(INDEX([1]Calculation!K:K,ROW()),0)</f>
        <v>34</v>
      </c>
      <c r="H817" s="8">
        <f>ROUND(INDEX([1]Calculation!L:L,ROW()),0)</f>
        <v>2</v>
      </c>
      <c r="I817" s="8">
        <f>ROUND(INDEX([1]Calculation!M:M,ROW()),0)</f>
        <v>5</v>
      </c>
      <c r="J817" s="8">
        <f>ROUND(INDEX([1]Calculation!N:N,ROW()),0)</f>
        <v>4</v>
      </c>
      <c r="K817" s="8">
        <f>ROUND(INDEX([1]Calculation!O:O,ROW()),0)</f>
        <v>1</v>
      </c>
      <c r="L817" s="8">
        <f>ROUND(INDEX([1]Calculation!P:P,ROW()),0)</f>
        <v>17</v>
      </c>
      <c r="M817" s="8">
        <f>ROUND(INDEX([1]Calculation!Q:Q,ROW()),0)</f>
        <v>0</v>
      </c>
      <c r="N817" s="8">
        <f>ROUND(INDEX([1]Calculation!R:R,ROW()),0)</f>
        <v>3</v>
      </c>
      <c r="O817" s="8">
        <f>ROUND(INDEX([1]Calculation!S:S,ROW()),0)</f>
        <v>2</v>
      </c>
    </row>
    <row r="818" spans="1:15">
      <c r="A818" t="str">
        <f>INDEX([1]Calculation!$E:$E,ROW())</f>
        <v>Virginia</v>
      </c>
      <c r="B818" t="str">
        <f>INDEX([1]Calculation!$C:$C,ROW())</f>
        <v>Change Research</v>
      </c>
      <c r="C818" t="str">
        <f>IF(INDEX([1]Calculation!$F:$F,ROW())=0,"-",INDEX([1]Calculation!$F:$F,ROW()))</f>
        <v>C</v>
      </c>
      <c r="D818" t="str">
        <f>INDEX([1]Calculation!$I:$I,ROW())&amp;"  "&amp;INDEX([1]Calculation!$J:$J,ROW())</f>
        <v>551  lv</v>
      </c>
      <c r="E818" s="2" t="str">
        <f>MONTH(INDEX([1]Calculation!$H:$H,ROW()))&amp;"/"&amp;DAY(INDEX([1]Calculation!$H:$H,ROW()))</f>
        <v>4/30</v>
      </c>
      <c r="F818" s="12">
        <f>ROUND(INDEX([1]Calculation!AK:AK,ROW()),1)</f>
        <v>1</v>
      </c>
      <c r="G818" s="8">
        <f>ROUND(INDEX([1]Calculation!K:K,ROW()),0)</f>
        <v>41</v>
      </c>
      <c r="H818" s="8">
        <f>ROUND(INDEX([1]Calculation!L:L,ROW()),0)</f>
        <v>0</v>
      </c>
      <c r="I818" s="8">
        <f>ROUND(INDEX([1]Calculation!M:M,ROW()),0)</f>
        <v>3</v>
      </c>
      <c r="J818" s="8">
        <f>ROUND(INDEX([1]Calculation!N:N,ROW()),0)</f>
        <v>12</v>
      </c>
      <c r="K818" s="8">
        <f>ROUND(INDEX([1]Calculation!O:O,ROW()),0)</f>
        <v>1</v>
      </c>
      <c r="L818" s="8">
        <f>ROUND(INDEX([1]Calculation!P:P,ROW()),0)</f>
        <v>20</v>
      </c>
      <c r="M818" s="8">
        <f>ROUND(INDEX([1]Calculation!Q:Q,ROW()),0)</f>
        <v>0</v>
      </c>
      <c r="N818" s="8">
        <f>ROUND(INDEX([1]Calculation!R:R,ROW()),0)</f>
        <v>10</v>
      </c>
      <c r="O818" s="8">
        <f>ROUND(INDEX([1]Calculation!S:S,ROW()),0)</f>
        <v>1</v>
      </c>
    </row>
    <row r="819" spans="1:15">
      <c r="A819" t="str">
        <f>INDEX([1]Calculation!$E:$E,ROW())</f>
        <v>US</v>
      </c>
      <c r="B819" t="str">
        <f>INDEX([1]Calculation!$C:$C,ROW())</f>
        <v>Quinnipiac University</v>
      </c>
      <c r="C819" t="str">
        <f>IF(INDEX([1]Calculation!$F:$F,ROW())=0,"-",INDEX([1]Calculation!$F:$F,ROW()))</f>
        <v>B+</v>
      </c>
      <c r="D819" t="str">
        <f>INDEX([1]Calculation!$I:$I,ROW())&amp;"  "&amp;INDEX([1]Calculation!$J:$J,ROW())</f>
        <v>419  rv</v>
      </c>
      <c r="E819" s="2" t="str">
        <f>MONTH(INDEX([1]Calculation!$H:$H,ROW()))&amp;"/"&amp;DAY(INDEX([1]Calculation!$H:$H,ROW()))</f>
        <v>4/29</v>
      </c>
      <c r="F819" s="12">
        <f>ROUND(INDEX([1]Calculation!AK:AK,ROW()),1)</f>
        <v>0</v>
      </c>
      <c r="G819" s="8">
        <f>ROUND(INDEX([1]Calculation!K:K,ROW()),0)</f>
        <v>38</v>
      </c>
      <c r="H819" s="8">
        <f>ROUND(INDEX([1]Calculation!L:L,ROW()),0)</f>
        <v>0</v>
      </c>
      <c r="I819" s="8">
        <f>ROUND(INDEX([1]Calculation!M:M,ROW()),0)</f>
        <v>2</v>
      </c>
      <c r="J819" s="8">
        <f>ROUND(INDEX([1]Calculation!N:N,ROW()),0)</f>
        <v>10</v>
      </c>
      <c r="K819" s="8">
        <f>ROUND(INDEX([1]Calculation!O:O,ROW()),0)</f>
        <v>1</v>
      </c>
      <c r="L819" s="8">
        <f>ROUND(INDEX([1]Calculation!P:P,ROW()),0)</f>
        <v>11</v>
      </c>
      <c r="M819" s="8">
        <f>ROUND(INDEX([1]Calculation!Q:Q,ROW()),0)</f>
        <v>0</v>
      </c>
      <c r="N819" s="8">
        <f>ROUND(INDEX([1]Calculation!R:R,ROW()),0)</f>
        <v>12</v>
      </c>
      <c r="O819" s="8">
        <f>ROUND(INDEX([1]Calculation!S:S,ROW()),0)</f>
        <v>1</v>
      </c>
    </row>
    <row r="820" spans="1:15">
      <c r="A820" t="str">
        <f>INDEX([1]Calculation!$E:$E,ROW())</f>
        <v>US</v>
      </c>
      <c r="B820" t="str">
        <f>INDEX([1]Calculation!$C:$C,ROW())</f>
        <v>Harris Insights &amp; Analytics</v>
      </c>
      <c r="C820" t="str">
        <f>IF(INDEX([1]Calculation!$F:$F,ROW())=0,"-",INDEX([1]Calculation!$F:$F,ROW()))</f>
        <v>C+</v>
      </c>
      <c r="D820" t="str">
        <f>INDEX([1]Calculation!$I:$I,ROW())&amp;"  "&amp;INDEX([1]Calculation!$J:$J,ROW())</f>
        <v>741  rv</v>
      </c>
      <c r="E820" s="2" t="str">
        <f>MONTH(INDEX([1]Calculation!$H:$H,ROW()))&amp;"/"&amp;DAY(INDEX([1]Calculation!$H:$H,ROW()))</f>
        <v>4/28</v>
      </c>
      <c r="F820" s="12">
        <f>ROUND(INDEX([1]Calculation!AK:AK,ROW()),1)</f>
        <v>0</v>
      </c>
      <c r="G820" s="8">
        <f>ROUND(INDEX([1]Calculation!K:K,ROW()),0)</f>
        <v>33</v>
      </c>
      <c r="H820" s="8">
        <f>ROUND(INDEX([1]Calculation!L:L,ROW()),0)</f>
        <v>0</v>
      </c>
      <c r="I820" s="8">
        <f>ROUND(INDEX([1]Calculation!M:M,ROW()),0)</f>
        <v>3</v>
      </c>
      <c r="J820" s="8">
        <f>ROUND(INDEX([1]Calculation!N:N,ROW()),0)</f>
        <v>5</v>
      </c>
      <c r="K820" s="8">
        <f>ROUND(INDEX([1]Calculation!O:O,ROW()),0)</f>
        <v>1</v>
      </c>
      <c r="L820" s="8">
        <f>ROUND(INDEX([1]Calculation!P:P,ROW()),0)</f>
        <v>16</v>
      </c>
      <c r="M820" s="8">
        <f>ROUND(INDEX([1]Calculation!Q:Q,ROW()),0)</f>
        <v>0</v>
      </c>
      <c r="N820" s="8">
        <f>ROUND(INDEX([1]Calculation!R:R,ROW()),0)</f>
        <v>6</v>
      </c>
      <c r="O820" s="8">
        <f>ROUND(INDEX([1]Calculation!S:S,ROW()),0)</f>
        <v>0</v>
      </c>
    </row>
    <row r="821" spans="1:15">
      <c r="A821" t="str">
        <f>INDEX([1]Calculation!$E:$E,ROW())</f>
        <v>US</v>
      </c>
      <c r="B821" t="str">
        <f>INDEX([1]Calculation!$C:$C,ROW())</f>
        <v>SSRS</v>
      </c>
      <c r="C821" t="str">
        <f>IF(INDEX([1]Calculation!$F:$F,ROW())=0,"-",INDEX([1]Calculation!$F:$F,ROW()))</f>
        <v>A/B</v>
      </c>
      <c r="D821" t="str">
        <f>INDEX([1]Calculation!$I:$I,ROW())&amp;"  "&amp;INDEX([1]Calculation!$J:$J,ROW())</f>
        <v>411  rv</v>
      </c>
      <c r="E821" s="2" t="str">
        <f>MONTH(INDEX([1]Calculation!$H:$H,ROW()))&amp;"/"&amp;DAY(INDEX([1]Calculation!$H:$H,ROW()))</f>
        <v>4/28</v>
      </c>
      <c r="F821" s="12">
        <f>ROUND(INDEX([1]Calculation!AK:AK,ROW()),1)</f>
        <v>0</v>
      </c>
      <c r="G821" s="8">
        <f>ROUND(INDEX([1]Calculation!K:K,ROW()),0)</f>
        <v>39</v>
      </c>
      <c r="H821" s="8">
        <f>ROUND(INDEX([1]Calculation!L:L,ROW()),0)</f>
        <v>0</v>
      </c>
      <c r="I821" s="8">
        <f>ROUND(INDEX([1]Calculation!M:M,ROW()),0)</f>
        <v>2</v>
      </c>
      <c r="J821" s="8">
        <f>ROUND(INDEX([1]Calculation!N:N,ROW()),0)</f>
        <v>7</v>
      </c>
      <c r="K821" s="8">
        <f>ROUND(INDEX([1]Calculation!O:O,ROW()),0)</f>
        <v>2</v>
      </c>
      <c r="L821" s="8">
        <f>ROUND(INDEX([1]Calculation!P:P,ROW()),0)</f>
        <v>15</v>
      </c>
      <c r="M821" s="8">
        <f>ROUND(INDEX([1]Calculation!Q:Q,ROW()),0)</f>
        <v>0</v>
      </c>
      <c r="N821" s="8">
        <f>ROUND(INDEX([1]Calculation!R:R,ROW()),0)</f>
        <v>8</v>
      </c>
      <c r="O821" s="8">
        <f>ROUND(INDEX([1]Calculation!S:S,ROW()),0)</f>
        <v>1</v>
      </c>
    </row>
    <row r="822" spans="1:15">
      <c r="A822" t="str">
        <f>INDEX([1]Calculation!$E:$E,ROW())</f>
        <v>New Hampshire</v>
      </c>
      <c r="B822" t="str">
        <f>INDEX([1]Calculation!$C:$C,ROW())</f>
        <v>Suffolk University</v>
      </c>
      <c r="C822" t="str">
        <f>IF(INDEX([1]Calculation!$F:$F,ROW())=0,"-",INDEX([1]Calculation!$F:$F,ROW()))</f>
        <v>A-</v>
      </c>
      <c r="D822" t="str">
        <f>INDEX([1]Calculation!$I:$I,ROW())&amp;"  "&amp;INDEX([1]Calculation!$J:$J,ROW())</f>
        <v>429  lv</v>
      </c>
      <c r="E822" s="2" t="str">
        <f>MONTH(INDEX([1]Calculation!$H:$H,ROW()))&amp;"/"&amp;DAY(INDEX([1]Calculation!$H:$H,ROW()))</f>
        <v>4/28</v>
      </c>
      <c r="F822" s="12">
        <f>ROUND(INDEX([1]Calculation!AK:AK,ROW()),1)</f>
        <v>0</v>
      </c>
      <c r="G822" s="8">
        <f>ROUND(INDEX([1]Calculation!K:K,ROW()),0)</f>
        <v>20</v>
      </c>
      <c r="H822" s="8">
        <f>ROUND(INDEX([1]Calculation!L:L,ROW()),0)</f>
        <v>0</v>
      </c>
      <c r="I822" s="8">
        <f>ROUND(INDEX([1]Calculation!M:M,ROW()),0)</f>
        <v>3</v>
      </c>
      <c r="J822" s="8">
        <f>ROUND(INDEX([1]Calculation!N:N,ROW()),0)</f>
        <v>12</v>
      </c>
      <c r="K822" s="8">
        <f>ROUND(INDEX([1]Calculation!O:O,ROW()),0)</f>
        <v>1</v>
      </c>
      <c r="L822" s="8">
        <f>ROUND(INDEX([1]Calculation!P:P,ROW()),0)</f>
        <v>12</v>
      </c>
      <c r="M822" s="8">
        <f>ROUND(INDEX([1]Calculation!Q:Q,ROW()),0)</f>
        <v>0</v>
      </c>
      <c r="N822" s="8">
        <f>ROUND(INDEX([1]Calculation!R:R,ROW()),0)</f>
        <v>8</v>
      </c>
      <c r="O822" s="8">
        <f>ROUND(INDEX([1]Calculation!S:S,ROW()),0)</f>
        <v>1</v>
      </c>
    </row>
    <row r="823" spans="1:15">
      <c r="A823" t="str">
        <f>INDEX([1]Calculation!$E:$E,ROW())</f>
        <v>US</v>
      </c>
      <c r="B823" t="str">
        <f>INDEX([1]Calculation!$C:$C,ROW())</f>
        <v>Morning Consult</v>
      </c>
      <c r="C823" t="str">
        <f>IF(INDEX([1]Calculation!$F:$F,ROW())=0,"-",INDEX([1]Calculation!$F:$F,ROW()))</f>
        <v>B/C</v>
      </c>
      <c r="D823" t="str">
        <f>INDEX([1]Calculation!$I:$I,ROW())&amp;"  "&amp;INDEX([1]Calculation!$J:$J,ROW())</f>
        <v>15475  lv</v>
      </c>
      <c r="E823" s="2" t="str">
        <f>MONTH(INDEX([1]Calculation!$H:$H,ROW()))&amp;"/"&amp;DAY(INDEX([1]Calculation!$H:$H,ROW()))</f>
        <v>4/28</v>
      </c>
      <c r="F823" s="12">
        <f>ROUND(INDEX([1]Calculation!AK:AK,ROW()),1)</f>
        <v>0</v>
      </c>
      <c r="G823" s="8">
        <f>ROUND(INDEX([1]Calculation!K:K,ROW()),0)</f>
        <v>36</v>
      </c>
      <c r="H823" s="8">
        <f>ROUND(INDEX([1]Calculation!L:L,ROW()),0)</f>
        <v>0</v>
      </c>
      <c r="I823" s="8">
        <f>ROUND(INDEX([1]Calculation!M:M,ROW()),0)</f>
        <v>3</v>
      </c>
      <c r="J823" s="8">
        <f>ROUND(INDEX([1]Calculation!N:N,ROW()),0)</f>
        <v>8</v>
      </c>
      <c r="K823" s="8">
        <f>ROUND(INDEX([1]Calculation!O:O,ROW()),0)</f>
        <v>2</v>
      </c>
      <c r="L823" s="8">
        <f>ROUND(INDEX([1]Calculation!P:P,ROW()),0)</f>
        <v>22</v>
      </c>
      <c r="M823" s="8">
        <f>ROUND(INDEX([1]Calculation!Q:Q,ROW()),0)</f>
        <v>0</v>
      </c>
      <c r="N823" s="8">
        <f>ROUND(INDEX([1]Calculation!R:R,ROW()),0)</f>
        <v>9</v>
      </c>
      <c r="O823" s="8">
        <f>ROUND(INDEX([1]Calculation!S:S,ROW()),0)</f>
        <v>2</v>
      </c>
    </row>
    <row r="824" spans="1:15">
      <c r="A824" t="str">
        <f>INDEX([1]Calculation!$E:$E,ROW())</f>
        <v>Texas</v>
      </c>
      <c r="B824" t="str">
        <f>INDEX([1]Calculation!$C:$C,ROW())</f>
        <v>Emerson College</v>
      </c>
      <c r="C824" t="str">
        <f>IF(INDEX([1]Calculation!$F:$F,ROW())=0,"-",INDEX([1]Calculation!$F:$F,ROW()))</f>
        <v>A-</v>
      </c>
      <c r="D824" t="str">
        <f>INDEX([1]Calculation!$I:$I,ROW())&amp;"  "&amp;INDEX([1]Calculation!$J:$J,ROW())</f>
        <v>342  lv</v>
      </c>
      <c r="E824" s="2" t="str">
        <f>MONTH(INDEX([1]Calculation!$H:$H,ROW()))&amp;"/"&amp;DAY(INDEX([1]Calculation!$H:$H,ROW()))</f>
        <v>4/28</v>
      </c>
      <c r="F824" s="12">
        <f>ROUND(INDEX([1]Calculation!AK:AK,ROW()),1)</f>
        <v>0.3</v>
      </c>
      <c r="G824" s="8">
        <f>ROUND(INDEX([1]Calculation!K:K,ROW()),0)</f>
        <v>23</v>
      </c>
      <c r="H824" s="8">
        <f>ROUND(INDEX([1]Calculation!L:L,ROW()),0)</f>
        <v>0</v>
      </c>
      <c r="I824" s="8">
        <f>ROUND(INDEX([1]Calculation!M:M,ROW()),0)</f>
        <v>1</v>
      </c>
      <c r="J824" s="8">
        <f>ROUND(INDEX([1]Calculation!N:N,ROW()),0)</f>
        <v>8</v>
      </c>
      <c r="K824" s="8">
        <f>ROUND(INDEX([1]Calculation!O:O,ROW()),0)</f>
        <v>3</v>
      </c>
      <c r="L824" s="8">
        <f>ROUND(INDEX([1]Calculation!P:P,ROW()),0)</f>
        <v>17</v>
      </c>
      <c r="M824" s="8">
        <f>ROUND(INDEX([1]Calculation!Q:Q,ROW()),0)</f>
        <v>0</v>
      </c>
      <c r="N824" s="8">
        <f>ROUND(INDEX([1]Calculation!R:R,ROW()),0)</f>
        <v>7</v>
      </c>
      <c r="O824" s="8">
        <f>ROUND(INDEX([1]Calculation!S:S,ROW()),0)</f>
        <v>3</v>
      </c>
    </row>
    <row r="825" spans="1:15">
      <c r="A825" t="str">
        <f>INDEX([1]Calculation!$E:$E,ROW())</f>
        <v>US</v>
      </c>
      <c r="B825" t="str">
        <f>INDEX([1]Calculation!$C:$C,ROW())</f>
        <v>ABC News/Washington Post</v>
      </c>
      <c r="C825" t="str">
        <f>IF(INDEX([1]Calculation!$F:$F,ROW())=0,"-",INDEX([1]Calculation!$F:$F,ROW()))</f>
        <v>A+</v>
      </c>
      <c r="D825" t="str">
        <f>INDEX([1]Calculation!$I:$I,ROW())&amp;"  "&amp;INDEX([1]Calculation!$J:$J,ROW())</f>
        <v>427  a</v>
      </c>
      <c r="E825" s="2" t="str">
        <f>MONTH(INDEX([1]Calculation!$H:$H,ROW()))&amp;"/"&amp;DAY(INDEX([1]Calculation!$H:$H,ROW()))</f>
        <v>4/25</v>
      </c>
      <c r="F825" s="12">
        <f>ROUND(INDEX([1]Calculation!AK:AK,ROW()),1)</f>
        <v>0</v>
      </c>
      <c r="G825" s="8">
        <f>ROUND(INDEX([1]Calculation!K:K,ROW()),0)</f>
        <v>17</v>
      </c>
      <c r="H825" s="8">
        <f>ROUND(INDEX([1]Calculation!L:L,ROW()),0)</f>
        <v>0</v>
      </c>
      <c r="I825" s="8">
        <f>ROUND(INDEX([1]Calculation!M:M,ROW()),0)</f>
        <v>1</v>
      </c>
      <c r="J825" s="8">
        <f>ROUND(INDEX([1]Calculation!N:N,ROW()),0)</f>
        <v>5</v>
      </c>
      <c r="K825" s="8">
        <f>ROUND(INDEX([1]Calculation!O:O,ROW()),0)</f>
        <v>1</v>
      </c>
      <c r="L825" s="8">
        <f>ROUND(INDEX([1]Calculation!P:P,ROW()),0)</f>
        <v>11</v>
      </c>
      <c r="M825" s="8">
        <f>ROUND(INDEX([1]Calculation!Q:Q,ROW()),0)</f>
        <v>0</v>
      </c>
      <c r="N825" s="8">
        <f>ROUND(INDEX([1]Calculation!R:R,ROW()),0)</f>
        <v>4</v>
      </c>
      <c r="O825" s="8">
        <f>ROUND(INDEX([1]Calculation!S:S,ROW()),0)</f>
        <v>0</v>
      </c>
    </row>
    <row r="826" spans="1:15">
      <c r="A826" t="str">
        <f>INDEX([1]Calculation!$E:$E,ROW())</f>
        <v>US</v>
      </c>
      <c r="B826" t="str">
        <f>INDEX([1]Calculation!$C:$C,ROW())</f>
        <v>Ipsos</v>
      </c>
      <c r="C826" t="str">
        <f>IF(INDEX([1]Calculation!$F:$F,ROW())=0,"-",INDEX([1]Calculation!$F:$F,ROW()))</f>
        <v>B-</v>
      </c>
      <c r="D826" t="str">
        <f>INDEX([1]Calculation!$I:$I,ROW())&amp;"  "&amp;INDEX([1]Calculation!$J:$J,ROW())</f>
        <v>2237  a</v>
      </c>
      <c r="E826" s="2" t="str">
        <f>MONTH(INDEX([1]Calculation!$H:$H,ROW()))&amp;"/"&amp;DAY(INDEX([1]Calculation!$H:$H,ROW()))</f>
        <v>4/23</v>
      </c>
      <c r="F826" s="12">
        <f>ROUND(INDEX([1]Calculation!AK:AK,ROW()),1)</f>
        <v>0</v>
      </c>
      <c r="G826" s="8">
        <f>ROUND(INDEX([1]Calculation!K:K,ROW()),0)</f>
        <v>24</v>
      </c>
      <c r="H826" s="8">
        <f>ROUND(INDEX([1]Calculation!L:L,ROW()),0)</f>
        <v>0</v>
      </c>
      <c r="I826" s="8">
        <f>ROUND(INDEX([1]Calculation!M:M,ROW()),0)</f>
        <v>3</v>
      </c>
      <c r="J826" s="8">
        <f>ROUND(INDEX([1]Calculation!N:N,ROW()),0)</f>
        <v>7</v>
      </c>
      <c r="K826" s="8">
        <f>ROUND(INDEX([1]Calculation!O:O,ROW()),0)</f>
        <v>1</v>
      </c>
      <c r="L826" s="8">
        <f>ROUND(INDEX([1]Calculation!P:P,ROW()),0)</f>
        <v>15</v>
      </c>
      <c r="M826" s="8">
        <f>ROUND(INDEX([1]Calculation!Q:Q,ROW()),0)</f>
        <v>0</v>
      </c>
      <c r="N826" s="8">
        <f>ROUND(INDEX([1]Calculation!R:R,ROW()),0)</f>
        <v>5</v>
      </c>
      <c r="O826" s="8">
        <f>ROUND(INDEX([1]Calculation!S:S,ROW()),0)</f>
        <v>1</v>
      </c>
    </row>
    <row r="827" spans="1:15">
      <c r="A827" t="str">
        <f>INDEX([1]Calculation!$E:$E,ROW())</f>
        <v>Texas</v>
      </c>
      <c r="B827" t="str">
        <f>INDEX([1]Calculation!$C:$C,ROW())</f>
        <v>Change Research</v>
      </c>
      <c r="C827" t="str">
        <f>IF(INDEX([1]Calculation!$F:$F,ROW())=0,"-",INDEX([1]Calculation!$F:$F,ROW()))</f>
        <v>C</v>
      </c>
      <c r="D827" t="str">
        <f>INDEX([1]Calculation!$I:$I,ROW())&amp;"  "&amp;INDEX([1]Calculation!$J:$J,ROW())</f>
        <v>1578  lv</v>
      </c>
      <c r="E827" s="2" t="str">
        <f>MONTH(INDEX([1]Calculation!$H:$H,ROW()))&amp;"/"&amp;DAY(INDEX([1]Calculation!$H:$H,ROW()))</f>
        <v>4/22</v>
      </c>
      <c r="F827" s="12">
        <f>ROUND(INDEX([1]Calculation!AK:AK,ROW()),1)</f>
        <v>0</v>
      </c>
      <c r="G827" s="8">
        <f>ROUND(INDEX([1]Calculation!K:K,ROW()),0)</f>
        <v>0</v>
      </c>
      <c r="H827" s="8">
        <f>ROUND(INDEX([1]Calculation!L:L,ROW()),0)</f>
        <v>0</v>
      </c>
      <c r="I827" s="8">
        <f>ROUND(INDEX([1]Calculation!M:M,ROW()),0)</f>
        <v>4</v>
      </c>
      <c r="J827" s="8">
        <f>ROUND(INDEX([1]Calculation!N:N,ROW()),0)</f>
        <v>21</v>
      </c>
      <c r="K827" s="8">
        <f>ROUND(INDEX([1]Calculation!O:O,ROW()),0)</f>
        <v>1</v>
      </c>
      <c r="L827" s="8">
        <f>ROUND(INDEX([1]Calculation!P:P,ROW()),0)</f>
        <v>23</v>
      </c>
      <c r="M827" s="8">
        <f>ROUND(INDEX([1]Calculation!Q:Q,ROW()),0)</f>
        <v>0</v>
      </c>
      <c r="N827" s="8">
        <f>ROUND(INDEX([1]Calculation!R:R,ROW()),0)</f>
        <v>5</v>
      </c>
      <c r="O827" s="8">
        <f>ROUND(INDEX([1]Calculation!S:S,ROW()),0)</f>
        <v>0</v>
      </c>
    </row>
    <row r="828" spans="1:15">
      <c r="A828" t="str">
        <f>INDEX([1]Calculation!$E:$E,ROW())</f>
        <v>Texas</v>
      </c>
      <c r="B828" t="str">
        <f>INDEX([1]Calculation!$C:$C,ROW())</f>
        <v>Change Research</v>
      </c>
      <c r="C828" t="str">
        <f>IF(INDEX([1]Calculation!$F:$F,ROW())=0,"-",INDEX([1]Calculation!$F:$F,ROW()))</f>
        <v>C</v>
      </c>
      <c r="D828" t="str">
        <f>INDEX([1]Calculation!$I:$I,ROW())&amp;"  "&amp;INDEX([1]Calculation!$J:$J,ROW())</f>
        <v>1578  lv</v>
      </c>
      <c r="E828" s="2" t="str">
        <f>MONTH(INDEX([1]Calculation!$H:$H,ROW()))&amp;"/"&amp;DAY(INDEX([1]Calculation!$H:$H,ROW()))</f>
        <v>4/22</v>
      </c>
      <c r="F828" s="12">
        <f>ROUND(INDEX([1]Calculation!AK:AK,ROW()),1)</f>
        <v>0.2</v>
      </c>
      <c r="G828" s="8">
        <f>ROUND(INDEX([1]Calculation!K:K,ROW()),0)</f>
        <v>20</v>
      </c>
      <c r="H828" s="8">
        <f>ROUND(INDEX([1]Calculation!L:L,ROW()),0)</f>
        <v>0</v>
      </c>
      <c r="I828" s="8">
        <f>ROUND(INDEX([1]Calculation!M:M,ROW()),0)</f>
        <v>2</v>
      </c>
      <c r="J828" s="8">
        <f>ROUND(INDEX([1]Calculation!N:N,ROW()),0)</f>
        <v>15</v>
      </c>
      <c r="K828" s="8">
        <f>ROUND(INDEX([1]Calculation!O:O,ROW()),0)</f>
        <v>1</v>
      </c>
      <c r="L828" s="8">
        <f>ROUND(INDEX([1]Calculation!P:P,ROW()),0)</f>
        <v>19</v>
      </c>
      <c r="M828" s="8">
        <f>ROUND(INDEX([1]Calculation!Q:Q,ROW()),0)</f>
        <v>0</v>
      </c>
      <c r="N828" s="8">
        <f>ROUND(INDEX([1]Calculation!R:R,ROW()),0)</f>
        <v>5</v>
      </c>
      <c r="O828" s="8">
        <f>ROUND(INDEX([1]Calculation!S:S,ROW()),0)</f>
        <v>1</v>
      </c>
    </row>
    <row r="829" spans="1:15">
      <c r="A829" t="str">
        <f>INDEX([1]Calculation!$E:$E,ROW())</f>
        <v>US</v>
      </c>
      <c r="B829" t="str">
        <f>INDEX([1]Calculation!$C:$C,ROW())</f>
        <v>Morning Consult</v>
      </c>
      <c r="C829" t="str">
        <f>IF(INDEX([1]Calculation!$F:$F,ROW())=0,"-",INDEX([1]Calculation!$F:$F,ROW()))</f>
        <v>B/C</v>
      </c>
      <c r="D829" t="str">
        <f>INDEX([1]Calculation!$I:$I,ROW())&amp;"  "&amp;INDEX([1]Calculation!$J:$J,ROW())</f>
        <v>14335  lv</v>
      </c>
      <c r="E829" s="2" t="str">
        <f>MONTH(INDEX([1]Calculation!$H:$H,ROW()))&amp;"/"&amp;DAY(INDEX([1]Calculation!$H:$H,ROW()))</f>
        <v>4/21</v>
      </c>
      <c r="F829" s="12">
        <f>ROUND(INDEX([1]Calculation!AK:AK,ROW()),1)</f>
        <v>0</v>
      </c>
      <c r="G829" s="8">
        <f>ROUND(INDEX([1]Calculation!K:K,ROW()),0)</f>
        <v>30</v>
      </c>
      <c r="H829" s="8">
        <f>ROUND(INDEX([1]Calculation!L:L,ROW()),0)</f>
        <v>0</v>
      </c>
      <c r="I829" s="8">
        <f>ROUND(INDEX([1]Calculation!M:M,ROW()),0)</f>
        <v>4</v>
      </c>
      <c r="J829" s="8">
        <f>ROUND(INDEX([1]Calculation!N:N,ROW()),0)</f>
        <v>9</v>
      </c>
      <c r="K829" s="8">
        <f>ROUND(INDEX([1]Calculation!O:O,ROW()),0)</f>
        <v>2</v>
      </c>
      <c r="L829" s="8">
        <f>ROUND(INDEX([1]Calculation!P:P,ROW()),0)</f>
        <v>24</v>
      </c>
      <c r="M829" s="8">
        <f>ROUND(INDEX([1]Calculation!Q:Q,ROW()),0)</f>
        <v>0</v>
      </c>
      <c r="N829" s="8">
        <f>ROUND(INDEX([1]Calculation!R:R,ROW()),0)</f>
        <v>7</v>
      </c>
      <c r="O829" s="8">
        <f>ROUND(INDEX([1]Calculation!S:S,ROW()),0)</f>
        <v>2</v>
      </c>
    </row>
    <row r="830" spans="1:15">
      <c r="A830" t="str">
        <f>INDEX([1]Calculation!$E:$E,ROW())</f>
        <v>US</v>
      </c>
      <c r="B830" t="str">
        <f>INDEX([1]Calculation!$C:$C,ROW())</f>
        <v>Echelon Insights</v>
      </c>
      <c r="C830" t="str">
        <f>IF(INDEX([1]Calculation!$F:$F,ROW())=0,"-",INDEX([1]Calculation!$F:$F,ROW()))</f>
        <v>-</v>
      </c>
      <c r="D830" t="str">
        <f>INDEX([1]Calculation!$I:$I,ROW())&amp;"  "&amp;INDEX([1]Calculation!$J:$J,ROW())</f>
        <v>499  rv</v>
      </c>
      <c r="E830" s="2" t="str">
        <f>MONTH(INDEX([1]Calculation!$H:$H,ROW()))&amp;"/"&amp;DAY(INDEX([1]Calculation!$H:$H,ROW()))</f>
        <v>4/19</v>
      </c>
      <c r="F830" s="12">
        <f>ROUND(INDEX([1]Calculation!AK:AK,ROW()),1)</f>
        <v>0</v>
      </c>
      <c r="G830" s="8">
        <f>ROUND(INDEX([1]Calculation!K:K,ROW()),0)</f>
        <v>26</v>
      </c>
      <c r="H830" s="8">
        <f>ROUND(INDEX([1]Calculation!L:L,ROW()),0)</f>
        <v>0</v>
      </c>
      <c r="I830" s="8">
        <f>ROUND(INDEX([1]Calculation!M:M,ROW()),0)</f>
        <v>3</v>
      </c>
      <c r="J830" s="8">
        <f>ROUND(INDEX([1]Calculation!N:N,ROW()),0)</f>
        <v>7</v>
      </c>
      <c r="K830" s="8">
        <f>ROUND(INDEX([1]Calculation!O:O,ROW()),0)</f>
        <v>1</v>
      </c>
      <c r="L830" s="8">
        <f>ROUND(INDEX([1]Calculation!P:P,ROW()),0)</f>
        <v>22</v>
      </c>
      <c r="M830" s="8">
        <f>ROUND(INDEX([1]Calculation!Q:Q,ROW()),0)</f>
        <v>0</v>
      </c>
      <c r="N830" s="8">
        <f>ROUND(INDEX([1]Calculation!R:R,ROW()),0)</f>
        <v>3</v>
      </c>
      <c r="O830" s="8">
        <f>ROUND(INDEX([1]Calculation!S:S,ROW()),0)</f>
        <v>2</v>
      </c>
    </row>
    <row r="831" spans="1:15">
      <c r="A831" t="str">
        <f>INDEX([1]Calculation!$E:$E,ROW())</f>
        <v>New Hampshire</v>
      </c>
      <c r="B831" t="str">
        <f>INDEX([1]Calculation!$C:$C,ROW())</f>
        <v>University of New Hampshire</v>
      </c>
      <c r="C831" t="str">
        <f>IF(INDEX([1]Calculation!$F:$F,ROW())=0,"-",INDEX([1]Calculation!$F:$F,ROW()))</f>
        <v>B</v>
      </c>
      <c r="D831" t="str">
        <f>INDEX([1]Calculation!$I:$I,ROW())&amp;"  "&amp;INDEX([1]Calculation!$J:$J,ROW())</f>
        <v>241  lv</v>
      </c>
      <c r="E831" s="2" t="str">
        <f>MONTH(INDEX([1]Calculation!$H:$H,ROW()))&amp;"/"&amp;DAY(INDEX([1]Calculation!$H:$H,ROW()))</f>
        <v>4/18</v>
      </c>
      <c r="F831" s="12">
        <f>ROUND(INDEX([1]Calculation!AK:AK,ROW()),1)</f>
        <v>0</v>
      </c>
      <c r="G831" s="8">
        <f>ROUND(INDEX([1]Calculation!K:K,ROW()),0)</f>
        <v>12</v>
      </c>
      <c r="H831" s="8">
        <f>ROUND(INDEX([1]Calculation!L:L,ROW()),0)</f>
        <v>0</v>
      </c>
      <c r="I831" s="8">
        <f>ROUND(INDEX([1]Calculation!M:M,ROW()),0)</f>
        <v>3</v>
      </c>
      <c r="J831" s="8">
        <f>ROUND(INDEX([1]Calculation!N:N,ROW()),0)</f>
        <v>11</v>
      </c>
      <c r="K831" s="8">
        <f>ROUND(INDEX([1]Calculation!O:O,ROW()),0)</f>
        <v>1</v>
      </c>
      <c r="L831" s="8">
        <f>ROUND(INDEX([1]Calculation!P:P,ROW()),0)</f>
        <v>18</v>
      </c>
      <c r="M831" s="8">
        <f>ROUND(INDEX([1]Calculation!Q:Q,ROW()),0)</f>
        <v>0</v>
      </c>
      <c r="N831" s="8">
        <f>ROUND(INDEX([1]Calculation!R:R,ROW()),0)</f>
        <v>3</v>
      </c>
      <c r="O831" s="8">
        <f>ROUND(INDEX([1]Calculation!S:S,ROW()),0)</f>
        <v>0</v>
      </c>
    </row>
    <row r="832" spans="1:15">
      <c r="A832" t="str">
        <f>INDEX([1]Calculation!$E:$E,ROW())</f>
        <v>Wisconsin</v>
      </c>
      <c r="B832" t="str">
        <f>INDEX([1]Calculation!$C:$C,ROW())</f>
        <v>Zogby Interactive/JZ Analytics</v>
      </c>
      <c r="C832" t="str">
        <f>IF(INDEX([1]Calculation!$F:$F,ROW())=0,"-",INDEX([1]Calculation!$F:$F,ROW()))</f>
        <v>C</v>
      </c>
      <c r="D832" t="str">
        <f>INDEX([1]Calculation!$I:$I,ROW())&amp;"  "&amp;INDEX([1]Calculation!$J:$J,ROW())</f>
        <v>485  lv</v>
      </c>
      <c r="E832" s="2" t="str">
        <f>MONTH(INDEX([1]Calculation!$H:$H,ROW()))&amp;"/"&amp;DAY(INDEX([1]Calculation!$H:$H,ROW()))</f>
        <v>4/18</v>
      </c>
      <c r="F832" s="12">
        <f>ROUND(INDEX([1]Calculation!AK:AK,ROW()),1)</f>
        <v>0.1</v>
      </c>
      <c r="G832" s="8">
        <f>ROUND(INDEX([1]Calculation!K:K,ROW()),0)</f>
        <v>24</v>
      </c>
      <c r="H832" s="8">
        <f>ROUND(INDEX([1]Calculation!L:L,ROW()),0)</f>
        <v>0</v>
      </c>
      <c r="I832" s="8">
        <f>ROUND(INDEX([1]Calculation!M:M,ROW()),0)</f>
        <v>4</v>
      </c>
      <c r="J832" s="8">
        <f>ROUND(INDEX([1]Calculation!N:N,ROW()),0)</f>
        <v>10</v>
      </c>
      <c r="K832" s="8">
        <f>ROUND(INDEX([1]Calculation!O:O,ROW()),0)</f>
        <v>4</v>
      </c>
      <c r="L832" s="8">
        <f>ROUND(INDEX([1]Calculation!P:P,ROW()),0)</f>
        <v>20</v>
      </c>
      <c r="M832" s="8">
        <f>ROUND(INDEX([1]Calculation!Q:Q,ROW()),0)</f>
        <v>0</v>
      </c>
      <c r="N832" s="8">
        <f>ROUND(INDEX([1]Calculation!R:R,ROW()),0)</f>
        <v>6</v>
      </c>
      <c r="O832" s="8">
        <f>ROUND(INDEX([1]Calculation!S:S,ROW()),0)</f>
        <v>1</v>
      </c>
    </row>
    <row r="833" spans="1:15">
      <c r="A833" t="str">
        <f>INDEX([1]Calculation!$E:$E,ROW())</f>
        <v>New Hampshire</v>
      </c>
      <c r="B833" t="str">
        <f>INDEX([1]Calculation!$C:$C,ROW())</f>
        <v>University of New Hampshire</v>
      </c>
      <c r="C833" t="str">
        <f>IF(INDEX([1]Calculation!$F:$F,ROW())=0,"-",INDEX([1]Calculation!$F:$F,ROW()))</f>
        <v>B</v>
      </c>
      <c r="D833" t="str">
        <f>INDEX([1]Calculation!$I:$I,ROW())&amp;"  "&amp;INDEX([1]Calculation!$J:$J,ROW())</f>
        <v>241  lv</v>
      </c>
      <c r="E833" s="2" t="str">
        <f>MONTH(INDEX([1]Calculation!$H:$H,ROW()))&amp;"/"&amp;DAY(INDEX([1]Calculation!$H:$H,ROW()))</f>
        <v>4/18</v>
      </c>
      <c r="F833" s="12">
        <f>ROUND(INDEX([1]Calculation!AK:AK,ROW()),1)</f>
        <v>0</v>
      </c>
      <c r="G833" s="8">
        <f>ROUND(INDEX([1]Calculation!K:K,ROW()),0)</f>
        <v>18</v>
      </c>
      <c r="H833" s="8">
        <f>ROUND(INDEX([1]Calculation!L:L,ROW()),0)</f>
        <v>0</v>
      </c>
      <c r="I833" s="8">
        <f>ROUND(INDEX([1]Calculation!M:M,ROW()),0)</f>
        <v>3</v>
      </c>
      <c r="J833" s="8">
        <f>ROUND(INDEX([1]Calculation!N:N,ROW()),0)</f>
        <v>15</v>
      </c>
      <c r="K833" s="8">
        <f>ROUND(INDEX([1]Calculation!O:O,ROW()),0)</f>
        <v>2</v>
      </c>
      <c r="L833" s="8">
        <f>ROUND(INDEX([1]Calculation!P:P,ROW()),0)</f>
        <v>30</v>
      </c>
      <c r="M833" s="8">
        <f>ROUND(INDEX([1]Calculation!Q:Q,ROW()),0)</f>
        <v>0</v>
      </c>
      <c r="N833" s="8">
        <f>ROUND(INDEX([1]Calculation!R:R,ROW()),0)</f>
        <v>5</v>
      </c>
      <c r="O833" s="8">
        <f>ROUND(INDEX([1]Calculation!S:S,ROW()),0)</f>
        <v>2</v>
      </c>
    </row>
    <row r="834" spans="1:15">
      <c r="A834" t="str">
        <f>INDEX([1]Calculation!$E:$E,ROW())</f>
        <v>Iowa</v>
      </c>
      <c r="B834" t="str">
        <f>INDEX([1]Calculation!$C:$C,ROW())</f>
        <v>Gravis Marketing</v>
      </c>
      <c r="C834" t="str">
        <f>IF(INDEX([1]Calculation!$F:$F,ROW())=0,"-",INDEX([1]Calculation!$F:$F,ROW()))</f>
        <v>C+</v>
      </c>
      <c r="D834" t="str">
        <f>INDEX([1]Calculation!$I:$I,ROW())&amp;"  "&amp;INDEX([1]Calculation!$J:$J,ROW())</f>
        <v>590  lv</v>
      </c>
      <c r="E834" s="2" t="str">
        <f>MONTH(INDEX([1]Calculation!$H:$H,ROW()))&amp;"/"&amp;DAY(INDEX([1]Calculation!$H:$H,ROW()))</f>
        <v>4/18</v>
      </c>
      <c r="F834" s="12">
        <f>ROUND(INDEX([1]Calculation!AK:AK,ROW()),1)</f>
        <v>1.2</v>
      </c>
      <c r="G834" s="8">
        <f>ROUND(INDEX([1]Calculation!K:K,ROW()),0)</f>
        <v>19</v>
      </c>
      <c r="H834" s="8">
        <f>ROUND(INDEX([1]Calculation!L:L,ROW()),0)</f>
        <v>0</v>
      </c>
      <c r="I834" s="8">
        <f>ROUND(INDEX([1]Calculation!M:M,ROW()),0)</f>
        <v>4</v>
      </c>
      <c r="J834" s="8">
        <f>ROUND(INDEX([1]Calculation!N:N,ROW()),0)</f>
        <v>14</v>
      </c>
      <c r="K834" s="8">
        <f>ROUND(INDEX([1]Calculation!O:O,ROW()),0)</f>
        <v>4</v>
      </c>
      <c r="L834" s="8">
        <f>ROUND(INDEX([1]Calculation!P:P,ROW()),0)</f>
        <v>19</v>
      </c>
      <c r="M834" s="8">
        <f>ROUND(INDEX([1]Calculation!Q:Q,ROW()),0)</f>
        <v>0</v>
      </c>
      <c r="N834" s="8">
        <f>ROUND(INDEX([1]Calculation!R:R,ROW()),0)</f>
        <v>6</v>
      </c>
      <c r="O834" s="8">
        <f>ROUND(INDEX([1]Calculation!S:S,ROW()),0)</f>
        <v>1</v>
      </c>
    </row>
    <row r="835" spans="1:15">
      <c r="A835" t="str">
        <f>INDEX([1]Calculation!$E:$E,ROW())</f>
        <v>US</v>
      </c>
      <c r="B835" t="str">
        <f>INDEX([1]Calculation!$C:$C,ROW())</f>
        <v>USC Dornsife/LA Times</v>
      </c>
      <c r="C835" t="str">
        <f>IF(INDEX([1]Calculation!$F:$F,ROW())=0,"-",INDEX([1]Calculation!$F:$F,ROW()))</f>
        <v>B/C</v>
      </c>
      <c r="D835" t="str">
        <f>INDEX([1]Calculation!$I:$I,ROW())&amp;"  "&amp;INDEX([1]Calculation!$J:$J,ROW())</f>
        <v>1131  lv</v>
      </c>
      <c r="E835" s="2" t="str">
        <f>MONTH(INDEX([1]Calculation!$H:$H,ROW()))&amp;"/"&amp;DAY(INDEX([1]Calculation!$H:$H,ROW()))</f>
        <v>4/15</v>
      </c>
      <c r="F835" s="12">
        <f>ROUND(INDEX([1]Calculation!AK:AK,ROW()),1)</f>
        <v>0</v>
      </c>
      <c r="G835" s="8">
        <f>ROUND(INDEX([1]Calculation!K:K,ROW()),0)</f>
        <v>30</v>
      </c>
      <c r="H835" s="8">
        <f>ROUND(INDEX([1]Calculation!L:L,ROW()),0)</f>
        <v>0</v>
      </c>
      <c r="I835" s="8">
        <f>ROUND(INDEX([1]Calculation!M:M,ROW()),0)</f>
        <v>3</v>
      </c>
      <c r="J835" s="8">
        <f>ROUND(INDEX([1]Calculation!N:N,ROW()),0)</f>
        <v>3</v>
      </c>
      <c r="K835" s="8">
        <f>ROUND(INDEX([1]Calculation!O:O,ROW()),0)</f>
        <v>2</v>
      </c>
      <c r="L835" s="8">
        <f>ROUND(INDEX([1]Calculation!P:P,ROW()),0)</f>
        <v>19</v>
      </c>
      <c r="M835" s="8">
        <f>ROUND(INDEX([1]Calculation!Q:Q,ROW()),0)</f>
        <v>0</v>
      </c>
      <c r="N835" s="8">
        <f>ROUND(INDEX([1]Calculation!R:R,ROW()),0)</f>
        <v>5</v>
      </c>
      <c r="O835" s="8">
        <f>ROUND(INDEX([1]Calculation!S:S,ROW()),0)</f>
        <v>2</v>
      </c>
    </row>
    <row r="836" spans="1:15">
      <c r="A836" t="str">
        <f>INDEX([1]Calculation!$E:$E,ROW())</f>
        <v>US</v>
      </c>
      <c r="B836" t="str">
        <f>INDEX([1]Calculation!$C:$C,ROW())</f>
        <v>Monmouth University</v>
      </c>
      <c r="C836" t="str">
        <f>IF(INDEX([1]Calculation!$F:$F,ROW())=0,"-",INDEX([1]Calculation!$F:$F,ROW()))</f>
        <v>A+</v>
      </c>
      <c r="D836" t="str">
        <f>INDEX([1]Calculation!$I:$I,ROW())&amp;"  "&amp;INDEX([1]Calculation!$J:$J,ROW())</f>
        <v>330  rv</v>
      </c>
      <c r="E836" s="2" t="str">
        <f>MONTH(INDEX([1]Calculation!$H:$H,ROW()))&amp;"/"&amp;DAY(INDEX([1]Calculation!$H:$H,ROW()))</f>
        <v>4/15</v>
      </c>
      <c r="F836" s="12">
        <f>ROUND(INDEX([1]Calculation!AK:AK,ROW()),1)</f>
        <v>0</v>
      </c>
      <c r="G836" s="8">
        <f>ROUND(INDEX([1]Calculation!K:K,ROW()),0)</f>
        <v>0</v>
      </c>
      <c r="H836" s="8">
        <f>ROUND(INDEX([1]Calculation!L:L,ROW()),0)</f>
        <v>0</v>
      </c>
      <c r="I836" s="8">
        <f>ROUND(INDEX([1]Calculation!M:M,ROW()),0)</f>
        <v>3</v>
      </c>
      <c r="J836" s="8">
        <f>ROUND(INDEX([1]Calculation!N:N,ROW()),0)</f>
        <v>11</v>
      </c>
      <c r="K836" s="8">
        <f>ROUND(INDEX([1]Calculation!O:O,ROW()),0)</f>
        <v>2</v>
      </c>
      <c r="L836" s="8">
        <f>ROUND(INDEX([1]Calculation!P:P,ROW()),0)</f>
        <v>27</v>
      </c>
      <c r="M836" s="8">
        <f>ROUND(INDEX([1]Calculation!Q:Q,ROW()),0)</f>
        <v>0</v>
      </c>
      <c r="N836" s="8">
        <f>ROUND(INDEX([1]Calculation!R:R,ROW()),0)</f>
        <v>8</v>
      </c>
      <c r="O836" s="8">
        <f>ROUND(INDEX([1]Calculation!S:S,ROW()),0)</f>
        <v>1</v>
      </c>
    </row>
    <row r="837" spans="1:15">
      <c r="A837" t="str">
        <f>INDEX([1]Calculation!$E:$E,ROW())</f>
        <v>US</v>
      </c>
      <c r="B837" t="str">
        <f>INDEX([1]Calculation!$C:$C,ROW())</f>
        <v>Monmouth University</v>
      </c>
      <c r="C837" t="str">
        <f>IF(INDEX([1]Calculation!$F:$F,ROW())=0,"-",INDEX([1]Calculation!$F:$F,ROW()))</f>
        <v>A+</v>
      </c>
      <c r="D837" t="str">
        <f>INDEX([1]Calculation!$I:$I,ROW())&amp;"  "&amp;INDEX([1]Calculation!$J:$J,ROW())</f>
        <v>330  rv</v>
      </c>
      <c r="E837" s="2" t="str">
        <f>MONTH(INDEX([1]Calculation!$H:$H,ROW()))&amp;"/"&amp;DAY(INDEX([1]Calculation!$H:$H,ROW()))</f>
        <v>4/15</v>
      </c>
      <c r="F837" s="12">
        <f>ROUND(INDEX([1]Calculation!AK:AK,ROW()),1)</f>
        <v>0</v>
      </c>
      <c r="G837" s="8">
        <f>ROUND(INDEX([1]Calculation!K:K,ROW()),0)</f>
        <v>27</v>
      </c>
      <c r="H837" s="8">
        <f>ROUND(INDEX([1]Calculation!L:L,ROW()),0)</f>
        <v>0</v>
      </c>
      <c r="I837" s="8">
        <f>ROUND(INDEX([1]Calculation!M:M,ROW()),0)</f>
        <v>2</v>
      </c>
      <c r="J837" s="8">
        <f>ROUND(INDEX([1]Calculation!N:N,ROW()),0)</f>
        <v>8</v>
      </c>
      <c r="K837" s="8">
        <f>ROUND(INDEX([1]Calculation!O:O,ROW()),0)</f>
        <v>1</v>
      </c>
      <c r="L837" s="8">
        <f>ROUND(INDEX([1]Calculation!P:P,ROW()),0)</f>
        <v>20</v>
      </c>
      <c r="M837" s="8">
        <f>ROUND(INDEX([1]Calculation!Q:Q,ROW()),0)</f>
        <v>0</v>
      </c>
      <c r="N837" s="8">
        <f>ROUND(INDEX([1]Calculation!R:R,ROW()),0)</f>
        <v>6</v>
      </c>
      <c r="O837" s="8">
        <f>ROUND(INDEX([1]Calculation!S:S,ROW()),0)</f>
        <v>0</v>
      </c>
    </row>
    <row r="838" spans="1:15">
      <c r="A838" t="str">
        <f>INDEX([1]Calculation!$E:$E,ROW())</f>
        <v>US</v>
      </c>
      <c r="B838" t="str">
        <f>INDEX([1]Calculation!$C:$C,ROW())</f>
        <v>Change Research</v>
      </c>
      <c r="C838" t="str">
        <f>IF(INDEX([1]Calculation!$F:$F,ROW())=0,"-",INDEX([1]Calculation!$F:$F,ROW()))</f>
        <v>C</v>
      </c>
      <c r="D838" t="str">
        <f>INDEX([1]Calculation!$I:$I,ROW())&amp;"  "&amp;INDEX([1]Calculation!$J:$J,ROW())</f>
        <v>2518  lv</v>
      </c>
      <c r="E838" s="2" t="str">
        <f>MONTH(INDEX([1]Calculation!$H:$H,ROW()))&amp;"/"&amp;DAY(INDEX([1]Calculation!$H:$H,ROW()))</f>
        <v>4/15</v>
      </c>
      <c r="F838" s="12">
        <f>ROUND(INDEX([1]Calculation!AK:AK,ROW()),1)</f>
        <v>0</v>
      </c>
      <c r="G838" s="8">
        <f>ROUND(INDEX([1]Calculation!K:K,ROW()),0)</f>
        <v>21</v>
      </c>
      <c r="H838" s="8">
        <f>ROUND(INDEX([1]Calculation!L:L,ROW()),0)</f>
        <v>0</v>
      </c>
      <c r="I838" s="8">
        <f>ROUND(INDEX([1]Calculation!M:M,ROW()),0)</f>
        <v>4</v>
      </c>
      <c r="J838" s="8">
        <f>ROUND(INDEX([1]Calculation!N:N,ROW()),0)</f>
        <v>17</v>
      </c>
      <c r="K838" s="8">
        <f>ROUND(INDEX([1]Calculation!O:O,ROW()),0)</f>
        <v>2</v>
      </c>
      <c r="L838" s="8">
        <f>ROUND(INDEX([1]Calculation!P:P,ROW()),0)</f>
        <v>20</v>
      </c>
      <c r="M838" s="8">
        <f>ROUND(INDEX([1]Calculation!Q:Q,ROW()),0)</f>
        <v>0</v>
      </c>
      <c r="N838" s="8">
        <f>ROUND(INDEX([1]Calculation!R:R,ROW()),0)</f>
        <v>8</v>
      </c>
      <c r="O838" s="8">
        <f>ROUND(INDEX([1]Calculation!S:S,ROW()),0)</f>
        <v>2</v>
      </c>
    </row>
    <row r="839" spans="1:15">
      <c r="A839" t="str">
        <f>INDEX([1]Calculation!$E:$E,ROW())</f>
        <v>US</v>
      </c>
      <c r="B839" t="str">
        <f>INDEX([1]Calculation!$C:$C,ROW())</f>
        <v>Change Research</v>
      </c>
      <c r="C839" t="str">
        <f>IF(INDEX([1]Calculation!$F:$F,ROW())=0,"-",INDEX([1]Calculation!$F:$F,ROW()))</f>
        <v>C</v>
      </c>
      <c r="D839" t="str">
        <f>INDEX([1]Calculation!$I:$I,ROW())&amp;"  "&amp;INDEX([1]Calculation!$J:$J,ROW())</f>
        <v>2518  lv</v>
      </c>
      <c r="E839" s="2" t="str">
        <f>MONTH(INDEX([1]Calculation!$H:$H,ROW()))&amp;"/"&amp;DAY(INDEX([1]Calculation!$H:$H,ROW()))</f>
        <v>4/15</v>
      </c>
      <c r="F839" s="12">
        <f>ROUND(INDEX([1]Calculation!AK:AK,ROW()),1)</f>
        <v>0</v>
      </c>
      <c r="G839" s="8">
        <f>ROUND(INDEX([1]Calculation!K:K,ROW()),0)</f>
        <v>0</v>
      </c>
      <c r="H839" s="8">
        <f>ROUND(INDEX([1]Calculation!L:L,ROW()),0)</f>
        <v>0</v>
      </c>
      <c r="I839" s="8">
        <f>ROUND(INDEX([1]Calculation!M:M,ROW()),0)</f>
        <v>5</v>
      </c>
      <c r="J839" s="8">
        <f>ROUND(INDEX([1]Calculation!N:N,ROW()),0)</f>
        <v>21</v>
      </c>
      <c r="K839" s="8">
        <f>ROUND(INDEX([1]Calculation!O:O,ROW()),0)</f>
        <v>3</v>
      </c>
      <c r="L839" s="8">
        <f>ROUND(INDEX([1]Calculation!P:P,ROW()),0)</f>
        <v>26</v>
      </c>
      <c r="M839" s="8">
        <f>ROUND(INDEX([1]Calculation!Q:Q,ROW()),0)</f>
        <v>0</v>
      </c>
      <c r="N839" s="8">
        <f>ROUND(INDEX([1]Calculation!R:R,ROW()),0)</f>
        <v>10</v>
      </c>
      <c r="O839" s="8">
        <f>ROUND(INDEX([1]Calculation!S:S,ROW()),0)</f>
        <v>3</v>
      </c>
    </row>
    <row r="840" spans="1:15">
      <c r="A840" t="str">
        <f>INDEX([1]Calculation!$E:$E,ROW())</f>
        <v>US</v>
      </c>
      <c r="B840" t="str">
        <f>INDEX([1]Calculation!$C:$C,ROW())</f>
        <v>USC Dornsife/LA Times</v>
      </c>
      <c r="C840" t="str">
        <f>IF(INDEX([1]Calculation!$F:$F,ROW())=0,"-",INDEX([1]Calculation!$F:$F,ROW()))</f>
        <v>B/C</v>
      </c>
      <c r="D840" t="str">
        <f>INDEX([1]Calculation!$I:$I,ROW())&amp;"  "&amp;INDEX([1]Calculation!$J:$J,ROW())</f>
        <v>2196  lv</v>
      </c>
      <c r="E840" s="2" t="str">
        <f>MONTH(INDEX([1]Calculation!$H:$H,ROW()))&amp;"/"&amp;DAY(INDEX([1]Calculation!$H:$H,ROW()))</f>
        <v>4/15</v>
      </c>
      <c r="F840" s="12">
        <f>ROUND(INDEX([1]Calculation!AK:AK,ROW()),1)</f>
        <v>0</v>
      </c>
      <c r="G840" s="8">
        <f>ROUND(INDEX([1]Calculation!K:K,ROW()),0)</f>
        <v>27</v>
      </c>
      <c r="H840" s="8">
        <f>ROUND(INDEX([1]Calculation!L:L,ROW()),0)</f>
        <v>0</v>
      </c>
      <c r="I840" s="8">
        <f>ROUND(INDEX([1]Calculation!M:M,ROW()),0)</f>
        <v>2</v>
      </c>
      <c r="J840" s="8">
        <f>ROUND(INDEX([1]Calculation!N:N,ROW()),0)</f>
        <v>2</v>
      </c>
      <c r="K840" s="8">
        <f>ROUND(INDEX([1]Calculation!O:O,ROW()),0)</f>
        <v>1</v>
      </c>
      <c r="L840" s="8">
        <f>ROUND(INDEX([1]Calculation!P:P,ROW()),0)</f>
        <v>16</v>
      </c>
      <c r="M840" s="8">
        <f>ROUND(INDEX([1]Calculation!Q:Q,ROW()),0)</f>
        <v>0</v>
      </c>
      <c r="N840" s="8">
        <f>ROUND(INDEX([1]Calculation!R:R,ROW()),0)</f>
        <v>4</v>
      </c>
      <c r="O840" s="8">
        <f>ROUND(INDEX([1]Calculation!S:S,ROW()),0)</f>
        <v>1</v>
      </c>
    </row>
    <row r="841" spans="1:15">
      <c r="A841" t="str">
        <f>INDEX([1]Calculation!$E:$E,ROW())</f>
        <v>US</v>
      </c>
      <c r="B841" t="str">
        <f>INDEX([1]Calculation!$C:$C,ROW())</f>
        <v>Morning Consult</v>
      </c>
      <c r="C841" t="str">
        <f>IF(INDEX([1]Calculation!$F:$F,ROW())=0,"-",INDEX([1]Calculation!$F:$F,ROW()))</f>
        <v>B/C</v>
      </c>
      <c r="D841" t="str">
        <f>INDEX([1]Calculation!$I:$I,ROW())&amp;"  "&amp;INDEX([1]Calculation!$J:$J,ROW())</f>
        <v>12550  lv</v>
      </c>
      <c r="E841" s="2" t="str">
        <f>MONTH(INDEX([1]Calculation!$H:$H,ROW()))&amp;"/"&amp;DAY(INDEX([1]Calculation!$H:$H,ROW()))</f>
        <v>4/14</v>
      </c>
      <c r="F841" s="12">
        <f>ROUND(INDEX([1]Calculation!AK:AK,ROW()),1)</f>
        <v>0</v>
      </c>
      <c r="G841" s="8">
        <f>ROUND(INDEX([1]Calculation!K:K,ROW()),0)</f>
        <v>0</v>
      </c>
      <c r="H841" s="8">
        <f>ROUND(INDEX([1]Calculation!L:L,ROW()),0)</f>
        <v>0</v>
      </c>
      <c r="I841" s="8">
        <f>ROUND(INDEX([1]Calculation!M:M,ROW()),0)</f>
        <v>6</v>
      </c>
      <c r="J841" s="8">
        <f>ROUND(INDEX([1]Calculation!N:N,ROW()),0)</f>
        <v>9</v>
      </c>
      <c r="K841" s="8">
        <f>ROUND(INDEX([1]Calculation!O:O,ROW()),0)</f>
        <v>3</v>
      </c>
      <c r="L841" s="8">
        <f>ROUND(INDEX([1]Calculation!P:P,ROW()),0)</f>
        <v>35</v>
      </c>
      <c r="M841" s="8">
        <f>ROUND(INDEX([1]Calculation!Q:Q,ROW()),0)</f>
        <v>0</v>
      </c>
      <c r="N841" s="8">
        <f>ROUND(INDEX([1]Calculation!R:R,ROW()),0)</f>
        <v>10</v>
      </c>
      <c r="O841" s="8">
        <f>ROUND(INDEX([1]Calculation!S:S,ROW()),0)</f>
        <v>2</v>
      </c>
    </row>
    <row r="842" spans="1:15">
      <c r="A842" t="str">
        <f>INDEX([1]Calculation!$E:$E,ROW())</f>
        <v>US</v>
      </c>
      <c r="B842" t="str">
        <f>INDEX([1]Calculation!$C:$C,ROW())</f>
        <v>Morning Consult</v>
      </c>
      <c r="C842" t="str">
        <f>IF(INDEX([1]Calculation!$F:$F,ROW())=0,"-",INDEX([1]Calculation!$F:$F,ROW()))</f>
        <v>B/C</v>
      </c>
      <c r="D842" t="str">
        <f>INDEX([1]Calculation!$I:$I,ROW())&amp;"  "&amp;INDEX([1]Calculation!$J:$J,ROW())</f>
        <v>12550  lv</v>
      </c>
      <c r="E842" s="2" t="str">
        <f>MONTH(INDEX([1]Calculation!$H:$H,ROW()))&amp;"/"&amp;DAY(INDEX([1]Calculation!$H:$H,ROW()))</f>
        <v>4/14</v>
      </c>
      <c r="F842" s="12">
        <f>ROUND(INDEX([1]Calculation!AK:AK,ROW()),1)</f>
        <v>0</v>
      </c>
      <c r="G842" s="8">
        <f>ROUND(INDEX([1]Calculation!K:K,ROW()),0)</f>
        <v>31</v>
      </c>
      <c r="H842" s="8">
        <f>ROUND(INDEX([1]Calculation!L:L,ROW()),0)</f>
        <v>0</v>
      </c>
      <c r="I842" s="8">
        <f>ROUND(INDEX([1]Calculation!M:M,ROW()),0)</f>
        <v>4</v>
      </c>
      <c r="J842" s="8">
        <f>ROUND(INDEX([1]Calculation!N:N,ROW()),0)</f>
        <v>7</v>
      </c>
      <c r="K842" s="8">
        <f>ROUND(INDEX([1]Calculation!O:O,ROW()),0)</f>
        <v>2</v>
      </c>
      <c r="L842" s="8">
        <f>ROUND(INDEX([1]Calculation!P:P,ROW()),0)</f>
        <v>23</v>
      </c>
      <c r="M842" s="8">
        <f>ROUND(INDEX([1]Calculation!Q:Q,ROW()),0)</f>
        <v>0</v>
      </c>
      <c r="N842" s="8">
        <f>ROUND(INDEX([1]Calculation!R:R,ROW()),0)</f>
        <v>7</v>
      </c>
      <c r="O842" s="8">
        <f>ROUND(INDEX([1]Calculation!S:S,ROW()),0)</f>
        <v>1</v>
      </c>
    </row>
    <row r="843" spans="1:15">
      <c r="A843" t="str">
        <f>INDEX([1]Calculation!$E:$E,ROW())</f>
        <v>US</v>
      </c>
      <c r="B843" t="str">
        <f>INDEX([1]Calculation!$C:$C,ROW())</f>
        <v>Emerson College</v>
      </c>
      <c r="C843" t="str">
        <f>IF(INDEX([1]Calculation!$F:$F,ROW())=0,"-",INDEX([1]Calculation!$F:$F,ROW()))</f>
        <v>A-</v>
      </c>
      <c r="D843" t="str">
        <f>INDEX([1]Calculation!$I:$I,ROW())&amp;"  "&amp;INDEX([1]Calculation!$J:$J,ROW())</f>
        <v>356  lv</v>
      </c>
      <c r="E843" s="2" t="str">
        <f>MONTH(INDEX([1]Calculation!$H:$H,ROW()))&amp;"/"&amp;DAY(INDEX([1]Calculation!$H:$H,ROW()))</f>
        <v>4/14</v>
      </c>
      <c r="F843" s="12">
        <f>ROUND(INDEX([1]Calculation!AK:AK,ROW()),1)</f>
        <v>0</v>
      </c>
      <c r="G843" s="8">
        <f>ROUND(INDEX([1]Calculation!K:K,ROW()),0)</f>
        <v>24</v>
      </c>
      <c r="H843" s="8">
        <f>ROUND(INDEX([1]Calculation!L:L,ROW()),0)</f>
        <v>0</v>
      </c>
      <c r="I843" s="8">
        <f>ROUND(INDEX([1]Calculation!M:M,ROW()),0)</f>
        <v>2</v>
      </c>
      <c r="J843" s="8">
        <f>ROUND(INDEX([1]Calculation!N:N,ROW()),0)</f>
        <v>9</v>
      </c>
      <c r="K843" s="8">
        <f>ROUND(INDEX([1]Calculation!O:O,ROW()),0)</f>
        <v>1</v>
      </c>
      <c r="L843" s="8">
        <f>ROUND(INDEX([1]Calculation!P:P,ROW()),0)</f>
        <v>29</v>
      </c>
      <c r="M843" s="8">
        <f>ROUND(INDEX([1]Calculation!Q:Q,ROW()),0)</f>
        <v>0</v>
      </c>
      <c r="N843" s="8">
        <f>ROUND(INDEX([1]Calculation!R:R,ROW()),0)</f>
        <v>7</v>
      </c>
      <c r="O843" s="8">
        <f>ROUND(INDEX([1]Calculation!S:S,ROW()),0)</f>
        <v>3</v>
      </c>
    </row>
    <row r="844" spans="1:15">
      <c r="A844" t="str">
        <f>INDEX([1]Calculation!$E:$E,ROW())</f>
        <v>Pennsylvania</v>
      </c>
      <c r="B844" t="str">
        <f>INDEX([1]Calculation!$C:$C,ROW())</f>
        <v>Muhlenberg College</v>
      </c>
      <c r="C844" t="str">
        <f>IF(INDEX([1]Calculation!$F:$F,ROW())=0,"-",INDEX([1]Calculation!$F:$F,ROW()))</f>
        <v>A+</v>
      </c>
      <c r="D844" t="str">
        <f>INDEX([1]Calculation!$I:$I,ROW())&amp;"  "&amp;INDEX([1]Calculation!$J:$J,ROW())</f>
        <v>405  rv</v>
      </c>
      <c r="E844" s="2" t="str">
        <f>MONTH(INDEX([1]Calculation!$H:$H,ROW()))&amp;"/"&amp;DAY(INDEX([1]Calculation!$H:$H,ROW()))</f>
        <v>4/10</v>
      </c>
      <c r="F844" s="12">
        <f>ROUND(INDEX([1]Calculation!AK:AK,ROW()),1)</f>
        <v>3</v>
      </c>
      <c r="G844" s="8">
        <f>ROUND(INDEX([1]Calculation!K:K,ROW()),0)</f>
        <v>28</v>
      </c>
      <c r="H844" s="8">
        <f>ROUND(INDEX([1]Calculation!L:L,ROW()),0)</f>
        <v>0</v>
      </c>
      <c r="I844" s="8">
        <f>ROUND(INDEX([1]Calculation!M:M,ROW()),0)</f>
        <v>3</v>
      </c>
      <c r="J844" s="8">
        <f>ROUND(INDEX([1]Calculation!N:N,ROW()),0)</f>
        <v>4</v>
      </c>
      <c r="K844" s="8">
        <f>ROUND(INDEX([1]Calculation!O:O,ROW()),0)</f>
        <v>3</v>
      </c>
      <c r="L844" s="8">
        <f>ROUND(INDEX([1]Calculation!P:P,ROW()),0)</f>
        <v>16</v>
      </c>
      <c r="M844" s="8">
        <f>ROUND(INDEX([1]Calculation!Q:Q,ROW()),0)</f>
        <v>0</v>
      </c>
      <c r="N844" s="8">
        <f>ROUND(INDEX([1]Calculation!R:R,ROW()),0)</f>
        <v>8</v>
      </c>
      <c r="O844" s="8">
        <f>ROUND(INDEX([1]Calculation!S:S,ROW()),0)</f>
        <v>0</v>
      </c>
    </row>
    <row r="845" spans="1:15">
      <c r="A845" t="str">
        <f>INDEX([1]Calculation!$E:$E,ROW())</f>
        <v>Iowa</v>
      </c>
      <c r="B845" t="str">
        <f>INDEX([1]Calculation!$C:$C,ROW())</f>
        <v>Monmouth University</v>
      </c>
      <c r="C845" t="str">
        <f>IF(INDEX([1]Calculation!$F:$F,ROW())=0,"-",INDEX([1]Calculation!$F:$F,ROW()))</f>
        <v>A+</v>
      </c>
      <c r="D845" t="str">
        <f>INDEX([1]Calculation!$I:$I,ROW())&amp;"  "&amp;INDEX([1]Calculation!$J:$J,ROW())</f>
        <v>351  lv</v>
      </c>
      <c r="E845" s="2" t="str">
        <f>MONTH(INDEX([1]Calculation!$H:$H,ROW()))&amp;"/"&amp;DAY(INDEX([1]Calculation!$H:$H,ROW()))</f>
        <v>4/9</v>
      </c>
      <c r="F845" s="12">
        <f>ROUND(INDEX([1]Calculation!AK:AK,ROW()),1)</f>
        <v>0</v>
      </c>
      <c r="G845" s="8">
        <f>ROUND(INDEX([1]Calculation!K:K,ROW()),0)</f>
        <v>27</v>
      </c>
      <c r="H845" s="8">
        <f>ROUND(INDEX([1]Calculation!L:L,ROW()),0)</f>
        <v>0</v>
      </c>
      <c r="I845" s="8">
        <f>ROUND(INDEX([1]Calculation!M:M,ROW()),0)</f>
        <v>3</v>
      </c>
      <c r="J845" s="8">
        <f>ROUND(INDEX([1]Calculation!N:N,ROW()),0)</f>
        <v>9</v>
      </c>
      <c r="K845" s="8">
        <f>ROUND(INDEX([1]Calculation!O:O,ROW()),0)</f>
        <v>4</v>
      </c>
      <c r="L845" s="8">
        <f>ROUND(INDEX([1]Calculation!P:P,ROW()),0)</f>
        <v>16</v>
      </c>
      <c r="M845" s="8">
        <f>ROUND(INDEX([1]Calculation!Q:Q,ROW()),0)</f>
        <v>0</v>
      </c>
      <c r="N845" s="8">
        <f>ROUND(INDEX([1]Calculation!R:R,ROW()),0)</f>
        <v>7</v>
      </c>
      <c r="O845" s="8">
        <f>ROUND(INDEX([1]Calculation!S:S,ROW()),0)</f>
        <v>1</v>
      </c>
    </row>
    <row r="846" spans="1:15">
      <c r="A846" t="str">
        <f>INDEX([1]Calculation!$E:$E,ROW())</f>
        <v>California</v>
      </c>
      <c r="B846" t="str">
        <f>INDEX([1]Calculation!$C:$C,ROW())</f>
        <v>Change Research</v>
      </c>
      <c r="C846" t="str">
        <f>IF(INDEX([1]Calculation!$F:$F,ROW())=0,"-",INDEX([1]Calculation!$F:$F,ROW()))</f>
        <v>C</v>
      </c>
      <c r="D846" t="str">
        <f>INDEX([1]Calculation!$I:$I,ROW())&amp;"  "&amp;INDEX([1]Calculation!$J:$J,ROW())</f>
        <v>2003  lv</v>
      </c>
      <c r="E846" s="2" t="str">
        <f>MONTH(INDEX([1]Calculation!$H:$H,ROW()))&amp;"/"&amp;DAY(INDEX([1]Calculation!$H:$H,ROW()))</f>
        <v>4/9</v>
      </c>
      <c r="F846" s="12">
        <f>ROUND(INDEX([1]Calculation!AK:AK,ROW()),1)</f>
        <v>0</v>
      </c>
      <c r="G846" s="8">
        <f>ROUND(INDEX([1]Calculation!K:K,ROW()),0)</f>
        <v>0</v>
      </c>
      <c r="H846" s="8">
        <f>ROUND(INDEX([1]Calculation!L:L,ROW()),0)</f>
        <v>0</v>
      </c>
      <c r="I846" s="8">
        <f>ROUND(INDEX([1]Calculation!M:M,ROW()),0)</f>
        <v>5</v>
      </c>
      <c r="J846" s="8">
        <f>ROUND(INDEX([1]Calculation!N:N,ROW()),0)</f>
        <v>11</v>
      </c>
      <c r="K846" s="8">
        <f>ROUND(INDEX([1]Calculation!O:O,ROW()),0)</f>
        <v>1</v>
      </c>
      <c r="L846" s="8">
        <f>ROUND(INDEX([1]Calculation!P:P,ROW()),0)</f>
        <v>28</v>
      </c>
      <c r="M846" s="8">
        <f>ROUND(INDEX([1]Calculation!Q:Q,ROW()),0)</f>
        <v>0</v>
      </c>
      <c r="N846" s="8">
        <f>ROUND(INDEX([1]Calculation!R:R,ROW()),0)</f>
        <v>9</v>
      </c>
      <c r="O846" s="8">
        <f>ROUND(INDEX([1]Calculation!S:S,ROW()),0)</f>
        <v>1</v>
      </c>
    </row>
    <row r="847" spans="1:15">
      <c r="A847" t="str">
        <f>INDEX([1]Calculation!$E:$E,ROW())</f>
        <v>California</v>
      </c>
      <c r="B847" t="str">
        <f>INDEX([1]Calculation!$C:$C,ROW())</f>
        <v>Change Research</v>
      </c>
      <c r="C847" t="str">
        <f>IF(INDEX([1]Calculation!$F:$F,ROW())=0,"-",INDEX([1]Calculation!$F:$F,ROW()))</f>
        <v>C</v>
      </c>
      <c r="D847" t="str">
        <f>INDEX([1]Calculation!$I:$I,ROW())&amp;"  "&amp;INDEX([1]Calculation!$J:$J,ROW())</f>
        <v>2003  lv</v>
      </c>
      <c r="E847" s="2" t="str">
        <f>MONTH(INDEX([1]Calculation!$H:$H,ROW()))&amp;"/"&amp;DAY(INDEX([1]Calculation!$H:$H,ROW()))</f>
        <v>4/9</v>
      </c>
      <c r="F847" s="12">
        <f>ROUND(INDEX([1]Calculation!AK:AK,ROW()),1)</f>
        <v>0</v>
      </c>
      <c r="G847" s="8">
        <f>ROUND(INDEX([1]Calculation!K:K,ROW()),0)</f>
        <v>21</v>
      </c>
      <c r="H847" s="8">
        <f>ROUND(INDEX([1]Calculation!L:L,ROW()),0)</f>
        <v>0</v>
      </c>
      <c r="I847" s="8">
        <f>ROUND(INDEX([1]Calculation!M:M,ROW()),0)</f>
        <v>3</v>
      </c>
      <c r="J847" s="8">
        <f>ROUND(INDEX([1]Calculation!N:N,ROW()),0)</f>
        <v>9</v>
      </c>
      <c r="K847" s="8">
        <f>ROUND(INDEX([1]Calculation!O:O,ROW()),0)</f>
        <v>1</v>
      </c>
      <c r="L847" s="8">
        <f>ROUND(INDEX([1]Calculation!P:P,ROW()),0)</f>
        <v>22</v>
      </c>
      <c r="M847" s="8">
        <f>ROUND(INDEX([1]Calculation!Q:Q,ROW()),0)</f>
        <v>0</v>
      </c>
      <c r="N847" s="8">
        <f>ROUND(INDEX([1]Calculation!R:R,ROW()),0)</f>
        <v>8</v>
      </c>
      <c r="O847" s="8">
        <f>ROUND(INDEX([1]Calculation!S:S,ROW()),0)</f>
        <v>1</v>
      </c>
    </row>
    <row r="848" spans="1:15">
      <c r="A848" t="str">
        <f>INDEX([1]Calculation!$E:$E,ROW())</f>
        <v>New Hampshire</v>
      </c>
      <c r="B848" t="str">
        <f>INDEX([1]Calculation!$C:$C,ROW())</f>
        <v>St. Anselm</v>
      </c>
      <c r="C848" t="str">
        <f>IF(INDEX([1]Calculation!$F:$F,ROW())=0,"-",INDEX([1]Calculation!$F:$F,ROW()))</f>
        <v>-</v>
      </c>
      <c r="D848" t="str">
        <f>INDEX([1]Calculation!$I:$I,ROW())&amp;"  "&amp;INDEX([1]Calculation!$J:$J,ROW())</f>
        <v>326  lv</v>
      </c>
      <c r="E848" s="2" t="str">
        <f>MONTH(INDEX([1]Calculation!$H:$H,ROW()))&amp;"/"&amp;DAY(INDEX([1]Calculation!$H:$H,ROW()))</f>
        <v>4/8</v>
      </c>
      <c r="F848" s="12">
        <f>ROUND(INDEX([1]Calculation!AK:AK,ROW()),1)</f>
        <v>0</v>
      </c>
      <c r="G848" s="8">
        <f>ROUND(INDEX([1]Calculation!K:K,ROW()),0)</f>
        <v>23</v>
      </c>
      <c r="H848" s="8">
        <f>ROUND(INDEX([1]Calculation!L:L,ROW()),0)</f>
        <v>0</v>
      </c>
      <c r="I848" s="8">
        <f>ROUND(INDEX([1]Calculation!M:M,ROW()),0)</f>
        <v>4</v>
      </c>
      <c r="J848" s="8">
        <f>ROUND(INDEX([1]Calculation!N:N,ROW()),0)</f>
        <v>11</v>
      </c>
      <c r="K848" s="8">
        <f>ROUND(INDEX([1]Calculation!O:O,ROW()),0)</f>
        <v>2</v>
      </c>
      <c r="L848" s="8">
        <f>ROUND(INDEX([1]Calculation!P:P,ROW()),0)</f>
        <v>16</v>
      </c>
      <c r="M848" s="8">
        <f>ROUND(INDEX([1]Calculation!Q:Q,ROW()),0)</f>
        <v>0</v>
      </c>
      <c r="N848" s="8">
        <f>ROUND(INDEX([1]Calculation!R:R,ROW()),0)</f>
        <v>9</v>
      </c>
      <c r="O848" s="8">
        <f>ROUND(INDEX([1]Calculation!S:S,ROW()),0)</f>
        <v>0</v>
      </c>
    </row>
    <row r="849" spans="1:15">
      <c r="A849" t="str">
        <f>INDEX([1]Calculation!$E:$E,ROW())</f>
        <v>California</v>
      </c>
      <c r="B849" t="str">
        <f>INDEX([1]Calculation!$C:$C,ROW())</f>
        <v>Quinnipiac University</v>
      </c>
      <c r="C849" t="str">
        <f>IF(INDEX([1]Calculation!$F:$F,ROW())=0,"-",INDEX([1]Calculation!$F:$F,ROW()))</f>
        <v>B+</v>
      </c>
      <c r="D849" t="str">
        <f>INDEX([1]Calculation!$I:$I,ROW())&amp;"  "&amp;INDEX([1]Calculation!$J:$J,ROW())</f>
        <v>482  rv</v>
      </c>
      <c r="E849" s="2" t="str">
        <f>MONTH(INDEX([1]Calculation!$H:$H,ROW()))&amp;"/"&amp;DAY(INDEX([1]Calculation!$H:$H,ROW()))</f>
        <v>4/8</v>
      </c>
      <c r="F849" s="12">
        <f>ROUND(INDEX([1]Calculation!AK:AK,ROW()),1)</f>
        <v>0.2</v>
      </c>
      <c r="G849" s="8">
        <f>ROUND(INDEX([1]Calculation!K:K,ROW()),0)</f>
        <v>26</v>
      </c>
      <c r="H849" s="8">
        <f>ROUND(INDEX([1]Calculation!L:L,ROW()),0)</f>
        <v>0</v>
      </c>
      <c r="I849" s="8">
        <f>ROUND(INDEX([1]Calculation!M:M,ROW()),0)</f>
        <v>2</v>
      </c>
      <c r="J849" s="8">
        <f>ROUND(INDEX([1]Calculation!N:N,ROW()),0)</f>
        <v>7</v>
      </c>
      <c r="K849" s="8">
        <f>ROUND(INDEX([1]Calculation!O:O,ROW()),0)</f>
        <v>2</v>
      </c>
      <c r="L849" s="8">
        <f>ROUND(INDEX([1]Calculation!P:P,ROW()),0)</f>
        <v>18</v>
      </c>
      <c r="M849" s="8">
        <f>ROUND(INDEX([1]Calculation!Q:Q,ROW()),0)</f>
        <v>0</v>
      </c>
      <c r="N849" s="8">
        <f>ROUND(INDEX([1]Calculation!R:R,ROW()),0)</f>
        <v>7</v>
      </c>
      <c r="O849" s="8">
        <f>ROUND(INDEX([1]Calculation!S:S,ROW()),0)</f>
        <v>1</v>
      </c>
    </row>
    <row r="850" spans="1:15">
      <c r="A850" t="str">
        <f>INDEX([1]Calculation!$E:$E,ROW())</f>
        <v>US</v>
      </c>
      <c r="B850" t="str">
        <f>INDEX([1]Calculation!$C:$C,ROW())</f>
        <v>Morning Consult</v>
      </c>
      <c r="C850" t="str">
        <f>IF(INDEX([1]Calculation!$F:$F,ROW())=0,"-",INDEX([1]Calculation!$F:$F,ROW()))</f>
        <v>B/C</v>
      </c>
      <c r="D850" t="str">
        <f>INDEX([1]Calculation!$I:$I,ROW())&amp;"  "&amp;INDEX([1]Calculation!$J:$J,ROW())</f>
        <v>13644  lv</v>
      </c>
      <c r="E850" s="2" t="str">
        <f>MONTH(INDEX([1]Calculation!$H:$H,ROW()))&amp;"/"&amp;DAY(INDEX([1]Calculation!$H:$H,ROW()))</f>
        <v>4/7</v>
      </c>
      <c r="F850" s="12">
        <f>ROUND(INDEX([1]Calculation!AK:AK,ROW()),1)</f>
        <v>0</v>
      </c>
      <c r="G850" s="8">
        <f>ROUND(INDEX([1]Calculation!K:K,ROW()),0)</f>
        <v>32</v>
      </c>
      <c r="H850" s="8">
        <f>ROUND(INDEX([1]Calculation!L:L,ROW()),0)</f>
        <v>0</v>
      </c>
      <c r="I850" s="8">
        <f>ROUND(INDEX([1]Calculation!M:M,ROW()),0)</f>
        <v>4</v>
      </c>
      <c r="J850" s="8">
        <f>ROUND(INDEX([1]Calculation!N:N,ROW()),0)</f>
        <v>5</v>
      </c>
      <c r="K850" s="8">
        <f>ROUND(INDEX([1]Calculation!O:O,ROW()),0)</f>
        <v>2</v>
      </c>
      <c r="L850" s="8">
        <f>ROUND(INDEX([1]Calculation!P:P,ROW()),0)</f>
        <v>23</v>
      </c>
      <c r="M850" s="8">
        <f>ROUND(INDEX([1]Calculation!Q:Q,ROW()),0)</f>
        <v>0</v>
      </c>
      <c r="N850" s="8">
        <f>ROUND(INDEX([1]Calculation!R:R,ROW()),0)</f>
        <v>7</v>
      </c>
      <c r="O850" s="8">
        <f>ROUND(INDEX([1]Calculation!S:S,ROW()),0)</f>
        <v>1</v>
      </c>
    </row>
    <row r="851" spans="1:15">
      <c r="A851" t="str">
        <f>INDEX([1]Calculation!$E:$E,ROW())</f>
        <v>Massachusetts</v>
      </c>
      <c r="B851" t="str">
        <f>INDEX([1]Calculation!$C:$C,ROW())</f>
        <v>Emerson College</v>
      </c>
      <c r="C851" t="str">
        <f>IF(INDEX([1]Calculation!$F:$F,ROW())=0,"-",INDEX([1]Calculation!$F:$F,ROW()))</f>
        <v>A-</v>
      </c>
      <c r="D851" t="str">
        <f>INDEX([1]Calculation!$I:$I,ROW())&amp;"  "&amp;INDEX([1]Calculation!$J:$J,ROW())</f>
        <v>371  lv</v>
      </c>
      <c r="E851" s="2" t="str">
        <f>MONTH(INDEX([1]Calculation!$H:$H,ROW()))&amp;"/"&amp;DAY(INDEX([1]Calculation!$H:$H,ROW()))</f>
        <v>4/7</v>
      </c>
      <c r="F851" s="12">
        <f>ROUND(INDEX([1]Calculation!AK:AK,ROW()),1)</f>
        <v>2.2000000000000002</v>
      </c>
      <c r="G851" s="8">
        <f>ROUND(INDEX([1]Calculation!K:K,ROW()),0)</f>
        <v>23</v>
      </c>
      <c r="H851" s="8">
        <f>ROUND(INDEX([1]Calculation!L:L,ROW()),0)</f>
        <v>0</v>
      </c>
      <c r="I851" s="8">
        <f>ROUND(INDEX([1]Calculation!M:M,ROW()),0)</f>
        <v>2</v>
      </c>
      <c r="J851" s="8">
        <f>ROUND(INDEX([1]Calculation!N:N,ROW()),0)</f>
        <v>11</v>
      </c>
      <c r="K851" s="8">
        <f>ROUND(INDEX([1]Calculation!O:O,ROW()),0)</f>
        <v>2</v>
      </c>
      <c r="L851" s="8">
        <f>ROUND(INDEX([1]Calculation!P:P,ROW()),0)</f>
        <v>26</v>
      </c>
      <c r="M851" s="8">
        <f>ROUND(INDEX([1]Calculation!Q:Q,ROW()),0)</f>
        <v>0</v>
      </c>
      <c r="N851" s="8">
        <f>ROUND(INDEX([1]Calculation!R:R,ROW()),0)</f>
        <v>14</v>
      </c>
      <c r="O851" s="8">
        <f>ROUND(INDEX([1]Calculation!S:S,ROW()),0)</f>
        <v>1</v>
      </c>
    </row>
    <row r="852" spans="1:15">
      <c r="A852" t="str">
        <f>INDEX([1]Calculation!$E:$E,ROW())</f>
        <v>US</v>
      </c>
      <c r="B852" t="str">
        <f>INDEX([1]Calculation!$C:$C,ROW())</f>
        <v>Harris Insights &amp; Analytics</v>
      </c>
      <c r="C852" t="str">
        <f>IF(INDEX([1]Calculation!$F:$F,ROW())=0,"-",INDEX([1]Calculation!$F:$F,ROW()))</f>
        <v>C+</v>
      </c>
      <c r="D852" t="str">
        <f>INDEX([1]Calculation!$I:$I,ROW())&amp;"  "&amp;INDEX([1]Calculation!$J:$J,ROW())</f>
        <v>370  rv</v>
      </c>
      <c r="E852" s="2" t="str">
        <f>MONTH(INDEX([1]Calculation!$H:$H,ROW()))&amp;"/"&amp;DAY(INDEX([1]Calculation!$H:$H,ROW()))</f>
        <v>4/6</v>
      </c>
      <c r="F852" s="12">
        <f>ROUND(INDEX([1]Calculation!AK:AK,ROW()),1)</f>
        <v>0</v>
      </c>
      <c r="G852" s="8">
        <f>ROUND(INDEX([1]Calculation!K:K,ROW()),0)</f>
        <v>36</v>
      </c>
      <c r="H852" s="8">
        <f>ROUND(INDEX([1]Calculation!L:L,ROW()),0)</f>
        <v>0</v>
      </c>
      <c r="I852" s="8">
        <f>ROUND(INDEX([1]Calculation!M:M,ROW()),0)</f>
        <v>6</v>
      </c>
      <c r="J852" s="8">
        <f>ROUND(INDEX([1]Calculation!N:N,ROW()),0)</f>
        <v>4</v>
      </c>
      <c r="K852" s="8">
        <f>ROUND(INDEX([1]Calculation!O:O,ROW()),0)</f>
        <v>2</v>
      </c>
      <c r="L852" s="8">
        <f>ROUND(INDEX([1]Calculation!P:P,ROW()),0)</f>
        <v>19</v>
      </c>
      <c r="M852" s="8">
        <f>ROUND(INDEX([1]Calculation!Q:Q,ROW()),0)</f>
        <v>0</v>
      </c>
      <c r="N852" s="8">
        <f>ROUND(INDEX([1]Calculation!R:R,ROW()),0)</f>
        <v>6</v>
      </c>
      <c r="O852" s="8">
        <f>ROUND(INDEX([1]Calculation!S:S,ROW()),0)</f>
        <v>1</v>
      </c>
    </row>
    <row r="853" spans="1:15">
      <c r="A853" t="str">
        <f>INDEX([1]Calculation!$E:$E,ROW())</f>
        <v>South Carolina</v>
      </c>
      <c r="B853" t="str">
        <f>INDEX([1]Calculation!$C:$C,ROW())</f>
        <v>Change Research</v>
      </c>
      <c r="C853" t="str">
        <f>IF(INDEX([1]Calculation!$F:$F,ROW())=0,"-",INDEX([1]Calculation!$F:$F,ROW()))</f>
        <v>C</v>
      </c>
      <c r="D853" t="str">
        <f>INDEX([1]Calculation!$I:$I,ROW())&amp;"  "&amp;INDEX([1]Calculation!$J:$J,ROW())</f>
        <v>744  lv</v>
      </c>
      <c r="E853" s="2" t="str">
        <f>MONTH(INDEX([1]Calculation!$H:$H,ROW()))&amp;"/"&amp;DAY(INDEX([1]Calculation!$H:$H,ROW()))</f>
        <v>4/4</v>
      </c>
      <c r="F853" s="12">
        <f>ROUND(INDEX([1]Calculation!AK:AK,ROW()),1)</f>
        <v>0</v>
      </c>
      <c r="G853" s="8">
        <f>ROUND(INDEX([1]Calculation!K:K,ROW()),0)</f>
        <v>0</v>
      </c>
      <c r="H853" s="8">
        <f>ROUND(INDEX([1]Calculation!L:L,ROW()),0)</f>
        <v>0</v>
      </c>
      <c r="I853" s="8">
        <f>ROUND(INDEX([1]Calculation!M:M,ROW()),0)</f>
        <v>12</v>
      </c>
      <c r="J853" s="8">
        <f>ROUND(INDEX([1]Calculation!N:N,ROW()),0)</f>
        <v>12</v>
      </c>
      <c r="K853" s="8">
        <f>ROUND(INDEX([1]Calculation!O:O,ROW()),0)</f>
        <v>2</v>
      </c>
      <c r="L853" s="8">
        <f>ROUND(INDEX([1]Calculation!P:P,ROW()),0)</f>
        <v>24</v>
      </c>
      <c r="M853" s="8">
        <f>ROUND(INDEX([1]Calculation!Q:Q,ROW()),0)</f>
        <v>0</v>
      </c>
      <c r="N853" s="8">
        <f>ROUND(INDEX([1]Calculation!R:R,ROW()),0)</f>
        <v>11</v>
      </c>
      <c r="O853" s="8">
        <f>ROUND(INDEX([1]Calculation!S:S,ROW()),0)</f>
        <v>1</v>
      </c>
    </row>
    <row r="854" spans="1:15">
      <c r="A854" t="str">
        <f>INDEX([1]Calculation!$E:$E,ROW())</f>
        <v>South Carolina</v>
      </c>
      <c r="B854" t="str">
        <f>INDEX([1]Calculation!$C:$C,ROW())</f>
        <v>Change Research</v>
      </c>
      <c r="C854" t="str">
        <f>IF(INDEX([1]Calculation!$F:$F,ROW())=0,"-",INDEX([1]Calculation!$F:$F,ROW()))</f>
        <v>C</v>
      </c>
      <c r="D854" t="str">
        <f>INDEX([1]Calculation!$I:$I,ROW())&amp;"  "&amp;INDEX([1]Calculation!$J:$J,ROW())</f>
        <v>744  lv</v>
      </c>
      <c r="E854" s="2" t="str">
        <f>MONTH(INDEX([1]Calculation!$H:$H,ROW()))&amp;"/"&amp;DAY(INDEX([1]Calculation!$H:$H,ROW()))</f>
        <v>4/4</v>
      </c>
      <c r="F854" s="12">
        <f>ROUND(INDEX([1]Calculation!AK:AK,ROW()),1)</f>
        <v>0</v>
      </c>
      <c r="G854" s="8">
        <f>ROUND(INDEX([1]Calculation!K:K,ROW()),0)</f>
        <v>32</v>
      </c>
      <c r="H854" s="8">
        <f>ROUND(INDEX([1]Calculation!L:L,ROW()),0)</f>
        <v>0</v>
      </c>
      <c r="I854" s="8">
        <f>ROUND(INDEX([1]Calculation!M:M,ROW()),0)</f>
        <v>9</v>
      </c>
      <c r="J854" s="8">
        <f>ROUND(INDEX([1]Calculation!N:N,ROW()),0)</f>
        <v>7</v>
      </c>
      <c r="K854" s="8">
        <f>ROUND(INDEX([1]Calculation!O:O,ROW()),0)</f>
        <v>1</v>
      </c>
      <c r="L854" s="8">
        <f>ROUND(INDEX([1]Calculation!P:P,ROW()),0)</f>
        <v>14</v>
      </c>
      <c r="M854" s="8">
        <f>ROUND(INDEX([1]Calculation!Q:Q,ROW()),0)</f>
        <v>0</v>
      </c>
      <c r="N854" s="8">
        <f>ROUND(INDEX([1]Calculation!R:R,ROW()),0)</f>
        <v>6</v>
      </c>
      <c r="O854" s="8">
        <f>ROUND(INDEX([1]Calculation!S:S,ROW()),0)</f>
        <v>1</v>
      </c>
    </row>
    <row r="855" spans="1:15">
      <c r="A855" t="str">
        <f>INDEX([1]Calculation!$E:$E,ROW())</f>
        <v>US</v>
      </c>
      <c r="B855" t="str">
        <f>INDEX([1]Calculation!$C:$C,ROW())</f>
        <v>Harris Insights &amp; Analytics</v>
      </c>
      <c r="C855" t="str">
        <f>IF(INDEX([1]Calculation!$F:$F,ROW())=0,"-",INDEX([1]Calculation!$F:$F,ROW()))</f>
        <v>C+</v>
      </c>
      <c r="D855" t="str">
        <f>INDEX([1]Calculation!$I:$I,ROW())&amp;"  "&amp;INDEX([1]Calculation!$J:$J,ROW())</f>
        <v>743  rv</v>
      </c>
      <c r="E855" s="2" t="str">
        <f>MONTH(INDEX([1]Calculation!$H:$H,ROW()))&amp;"/"&amp;DAY(INDEX([1]Calculation!$H:$H,ROW()))</f>
        <v>3/31</v>
      </c>
      <c r="F855" s="12">
        <f>ROUND(INDEX([1]Calculation!AK:AK,ROW()),1)</f>
        <v>0</v>
      </c>
      <c r="G855" s="8">
        <f>ROUND(INDEX([1]Calculation!K:K,ROW()),0)</f>
        <v>29</v>
      </c>
      <c r="H855" s="8">
        <f>ROUND(INDEX([1]Calculation!L:L,ROW()),0)</f>
        <v>0</v>
      </c>
      <c r="I855" s="8">
        <f>ROUND(INDEX([1]Calculation!M:M,ROW()),0)</f>
        <v>4</v>
      </c>
      <c r="J855" s="8">
        <f>ROUND(INDEX([1]Calculation!N:N,ROW()),0)</f>
        <v>3</v>
      </c>
      <c r="K855" s="8">
        <f>ROUND(INDEX([1]Calculation!O:O,ROW()),0)</f>
        <v>2</v>
      </c>
      <c r="L855" s="8">
        <f>ROUND(INDEX([1]Calculation!P:P,ROW()),0)</f>
        <v>18</v>
      </c>
      <c r="M855" s="8">
        <f>ROUND(INDEX([1]Calculation!Q:Q,ROW()),0)</f>
        <v>0</v>
      </c>
      <c r="N855" s="8">
        <f>ROUND(INDEX([1]Calculation!R:R,ROW()),0)</f>
        <v>5</v>
      </c>
      <c r="O855" s="8">
        <f>ROUND(INDEX([1]Calculation!S:S,ROW()),0)</f>
        <v>1</v>
      </c>
    </row>
    <row r="856" spans="1:15">
      <c r="A856" t="str">
        <f>INDEX([1]Calculation!$E:$E,ROW())</f>
        <v>US</v>
      </c>
      <c r="B856" t="str">
        <f>INDEX([1]Calculation!$C:$C,ROW())</f>
        <v>Morning Consult</v>
      </c>
      <c r="C856" t="str">
        <f>IF(INDEX([1]Calculation!$F:$F,ROW())=0,"-",INDEX([1]Calculation!$F:$F,ROW()))</f>
        <v>B/C</v>
      </c>
      <c r="D856" t="str">
        <f>INDEX([1]Calculation!$I:$I,ROW())&amp;"  "&amp;INDEX([1]Calculation!$J:$J,ROW())</f>
        <v>12940  lv</v>
      </c>
      <c r="E856" s="2" t="str">
        <f>MONTH(INDEX([1]Calculation!$H:$H,ROW()))&amp;"/"&amp;DAY(INDEX([1]Calculation!$H:$H,ROW()))</f>
        <v>3/31</v>
      </c>
      <c r="F856" s="12">
        <f>ROUND(INDEX([1]Calculation!AK:AK,ROW()),1)</f>
        <v>0</v>
      </c>
      <c r="G856" s="8">
        <f>ROUND(INDEX([1]Calculation!K:K,ROW()),0)</f>
        <v>33</v>
      </c>
      <c r="H856" s="8">
        <f>ROUND(INDEX([1]Calculation!L:L,ROW()),0)</f>
        <v>0</v>
      </c>
      <c r="I856" s="8">
        <f>ROUND(INDEX([1]Calculation!M:M,ROW()),0)</f>
        <v>4</v>
      </c>
      <c r="J856" s="8">
        <f>ROUND(INDEX([1]Calculation!N:N,ROW()),0)</f>
        <v>3</v>
      </c>
      <c r="K856" s="8">
        <f>ROUND(INDEX([1]Calculation!O:O,ROW()),0)</f>
        <v>2</v>
      </c>
      <c r="L856" s="8">
        <f>ROUND(INDEX([1]Calculation!P:P,ROW()),0)</f>
        <v>25</v>
      </c>
      <c r="M856" s="8">
        <f>ROUND(INDEX([1]Calculation!Q:Q,ROW()),0)</f>
        <v>0</v>
      </c>
      <c r="N856" s="8">
        <f>ROUND(INDEX([1]Calculation!R:R,ROW()),0)</f>
        <v>7</v>
      </c>
      <c r="O856" s="8">
        <f>ROUND(INDEX([1]Calculation!S:S,ROW()),0)</f>
        <v>0</v>
      </c>
    </row>
    <row r="857" spans="1:15">
      <c r="A857" t="str">
        <f>INDEX([1]Calculation!$E:$E,ROW())</f>
        <v>Nevada</v>
      </c>
      <c r="B857" t="str">
        <f>INDEX([1]Calculation!$C:$C,ROW())</f>
        <v>Emerson College</v>
      </c>
      <c r="C857" t="str">
        <f>IF(INDEX([1]Calculation!$F:$F,ROW())=0,"-",INDEX([1]Calculation!$F:$F,ROW()))</f>
        <v>A-</v>
      </c>
      <c r="D857" t="str">
        <f>INDEX([1]Calculation!$I:$I,ROW())&amp;"  "&amp;INDEX([1]Calculation!$J:$J,ROW())</f>
        <v>310  lv</v>
      </c>
      <c r="E857" s="2" t="str">
        <f>MONTH(INDEX([1]Calculation!$H:$H,ROW()))&amp;"/"&amp;DAY(INDEX([1]Calculation!$H:$H,ROW()))</f>
        <v>3/30</v>
      </c>
      <c r="F857" s="12">
        <f>ROUND(INDEX([1]Calculation!AK:AK,ROW()),1)</f>
        <v>0.2</v>
      </c>
      <c r="G857" s="8">
        <f>ROUND(INDEX([1]Calculation!K:K,ROW()),0)</f>
        <v>26</v>
      </c>
      <c r="H857" s="8">
        <f>ROUND(INDEX([1]Calculation!L:L,ROW()),0)</f>
        <v>0</v>
      </c>
      <c r="I857" s="8">
        <f>ROUND(INDEX([1]Calculation!M:M,ROW()),0)</f>
        <v>2</v>
      </c>
      <c r="J857" s="8">
        <f>ROUND(INDEX([1]Calculation!N:N,ROW()),0)</f>
        <v>5</v>
      </c>
      <c r="K857" s="8">
        <f>ROUND(INDEX([1]Calculation!O:O,ROW()),0)</f>
        <v>2</v>
      </c>
      <c r="L857" s="8">
        <f>ROUND(INDEX([1]Calculation!P:P,ROW()),0)</f>
        <v>23</v>
      </c>
      <c r="M857" s="8">
        <f>ROUND(INDEX([1]Calculation!Q:Q,ROW()),0)</f>
        <v>0</v>
      </c>
      <c r="N857" s="8">
        <f>ROUND(INDEX([1]Calculation!R:R,ROW()),0)</f>
        <v>10</v>
      </c>
      <c r="O857" s="8">
        <f>ROUND(INDEX([1]Calculation!S:S,ROW()),0)</f>
        <v>3</v>
      </c>
    </row>
    <row r="858" spans="1:15">
      <c r="A858" t="str">
        <f>INDEX([1]Calculation!$E:$E,ROW())</f>
        <v>Pennsylvania</v>
      </c>
      <c r="B858" t="str">
        <f>INDEX([1]Calculation!$C:$C,ROW())</f>
        <v>Emerson College</v>
      </c>
      <c r="C858" t="str">
        <f>IF(INDEX([1]Calculation!$F:$F,ROW())=0,"-",INDEX([1]Calculation!$F:$F,ROW()))</f>
        <v>A-</v>
      </c>
      <c r="D858" t="str">
        <f>INDEX([1]Calculation!$I:$I,ROW())&amp;"  "&amp;INDEX([1]Calculation!$J:$J,ROW())</f>
        <v>359  lv</v>
      </c>
      <c r="E858" s="2" t="str">
        <f>MONTH(INDEX([1]Calculation!$H:$H,ROW()))&amp;"/"&amp;DAY(INDEX([1]Calculation!$H:$H,ROW()))</f>
        <v>3/28</v>
      </c>
      <c r="F858" s="12">
        <f>ROUND(INDEX([1]Calculation!AK:AK,ROW()),1)</f>
        <v>2.1</v>
      </c>
      <c r="G858" s="8">
        <f>ROUND(INDEX([1]Calculation!K:K,ROW()),0)</f>
        <v>39</v>
      </c>
      <c r="H858" s="8">
        <f>ROUND(INDEX([1]Calculation!L:L,ROW()),0)</f>
        <v>0</v>
      </c>
      <c r="I858" s="8">
        <f>ROUND(INDEX([1]Calculation!M:M,ROW()),0)</f>
        <v>4</v>
      </c>
      <c r="J858" s="8">
        <f>ROUND(INDEX([1]Calculation!N:N,ROW()),0)</f>
        <v>6</v>
      </c>
      <c r="K858" s="8">
        <f>ROUND(INDEX([1]Calculation!O:O,ROW()),0)</f>
        <v>0</v>
      </c>
      <c r="L858" s="8">
        <f>ROUND(INDEX([1]Calculation!P:P,ROW()),0)</f>
        <v>20</v>
      </c>
      <c r="M858" s="8">
        <f>ROUND(INDEX([1]Calculation!Q:Q,ROW()),0)</f>
        <v>0</v>
      </c>
      <c r="N858" s="8">
        <f>ROUND(INDEX([1]Calculation!R:R,ROW()),0)</f>
        <v>11</v>
      </c>
      <c r="O858" s="8">
        <f>ROUND(INDEX([1]Calculation!S:S,ROW()),0)</f>
        <v>1</v>
      </c>
    </row>
    <row r="859" spans="1:15">
      <c r="A859" t="str">
        <f>INDEX([1]Calculation!$E:$E,ROW())</f>
        <v>US</v>
      </c>
      <c r="B859" t="str">
        <f>INDEX([1]Calculation!$C:$C,ROW())</f>
        <v>Harris Insights &amp; Analytics</v>
      </c>
      <c r="C859" t="str">
        <f>IF(INDEX([1]Calculation!$F:$F,ROW())=0,"-",INDEX([1]Calculation!$F:$F,ROW()))</f>
        <v>C+</v>
      </c>
      <c r="D859" t="str">
        <f>INDEX([1]Calculation!$I:$I,ROW())&amp;"  "&amp;INDEX([1]Calculation!$J:$J,ROW())</f>
        <v>263  rv</v>
      </c>
      <c r="E859" s="2" t="str">
        <f>MONTH(INDEX([1]Calculation!$H:$H,ROW()))&amp;"/"&amp;DAY(INDEX([1]Calculation!$H:$H,ROW()))</f>
        <v>3/26</v>
      </c>
      <c r="F859" s="12">
        <f>ROUND(INDEX([1]Calculation!AK:AK,ROW()),1)</f>
        <v>0</v>
      </c>
      <c r="G859" s="8">
        <f>ROUND(INDEX([1]Calculation!K:K,ROW()),0)</f>
        <v>35</v>
      </c>
      <c r="H859" s="8">
        <f>ROUND(INDEX([1]Calculation!L:L,ROW()),0)</f>
        <v>1</v>
      </c>
      <c r="I859" s="8">
        <f>ROUND(INDEX([1]Calculation!M:M,ROW()),0)</f>
        <v>4</v>
      </c>
      <c r="J859" s="8">
        <f>ROUND(INDEX([1]Calculation!N:N,ROW()),0)</f>
        <v>2</v>
      </c>
      <c r="K859" s="8">
        <f>ROUND(INDEX([1]Calculation!O:O,ROW()),0)</f>
        <v>2</v>
      </c>
      <c r="L859" s="8">
        <f>ROUND(INDEX([1]Calculation!P:P,ROW()),0)</f>
        <v>17</v>
      </c>
      <c r="M859" s="8">
        <f>ROUND(INDEX([1]Calculation!Q:Q,ROW()),0)</f>
        <v>0</v>
      </c>
      <c r="N859" s="8">
        <f>ROUND(INDEX([1]Calculation!R:R,ROW()),0)</f>
        <v>6</v>
      </c>
      <c r="O859" s="8">
        <f>ROUND(INDEX([1]Calculation!S:S,ROW()),0)</f>
        <v>1</v>
      </c>
    </row>
    <row r="860" spans="1:15">
      <c r="A860" t="str">
        <f>INDEX([1]Calculation!$E:$E,ROW())</f>
        <v>US</v>
      </c>
      <c r="B860" t="str">
        <f>INDEX([1]Calculation!$C:$C,ROW())</f>
        <v>Harris Insights &amp; Analytics</v>
      </c>
      <c r="C860" t="str">
        <f>IF(INDEX([1]Calculation!$F:$F,ROW())=0,"-",INDEX([1]Calculation!$F:$F,ROW()))</f>
        <v>C+</v>
      </c>
      <c r="D860" t="str">
        <f>INDEX([1]Calculation!$I:$I,ROW())&amp;"  "&amp;INDEX([1]Calculation!$J:$J,ROW())</f>
        <v>273  rv</v>
      </c>
      <c r="E860" s="2" t="str">
        <f>MONTH(INDEX([1]Calculation!$H:$H,ROW()))&amp;"/"&amp;DAY(INDEX([1]Calculation!$H:$H,ROW()))</f>
        <v>3/26</v>
      </c>
      <c r="F860" s="12">
        <f>ROUND(INDEX([1]Calculation!AK:AK,ROW()),1)</f>
        <v>0</v>
      </c>
      <c r="G860" s="8">
        <f>ROUND(INDEX([1]Calculation!K:K,ROW()),0)</f>
        <v>26</v>
      </c>
      <c r="H860" s="8">
        <f>ROUND(INDEX([1]Calculation!L:L,ROW()),0)</f>
        <v>0</v>
      </c>
      <c r="I860" s="8">
        <f>ROUND(INDEX([1]Calculation!M:M,ROW()),0)</f>
        <v>3</v>
      </c>
      <c r="J860" s="8">
        <f>ROUND(INDEX([1]Calculation!N:N,ROW()),0)</f>
        <v>2</v>
      </c>
      <c r="K860" s="8">
        <f>ROUND(INDEX([1]Calculation!O:O,ROW()),0)</f>
        <v>1</v>
      </c>
      <c r="L860" s="8">
        <f>ROUND(INDEX([1]Calculation!P:P,ROW()),0)</f>
        <v>18</v>
      </c>
      <c r="M860" s="8">
        <f>ROUND(INDEX([1]Calculation!Q:Q,ROW()),0)</f>
        <v>0</v>
      </c>
      <c r="N860" s="8">
        <f>ROUND(INDEX([1]Calculation!R:R,ROW()),0)</f>
        <v>5</v>
      </c>
      <c r="O860" s="8">
        <f>ROUND(INDEX([1]Calculation!S:S,ROW()),0)</f>
        <v>2</v>
      </c>
    </row>
    <row r="861" spans="1:15">
      <c r="A861" t="str">
        <f>INDEX([1]Calculation!$E:$E,ROW())</f>
        <v>US</v>
      </c>
      <c r="B861" t="str">
        <f>INDEX([1]Calculation!$C:$C,ROW())</f>
        <v>Quinnipiac University</v>
      </c>
      <c r="C861" t="str">
        <f>IF(INDEX([1]Calculation!$F:$F,ROW())=0,"-",INDEX([1]Calculation!$F:$F,ROW()))</f>
        <v>B+</v>
      </c>
      <c r="D861" t="str">
        <f>INDEX([1]Calculation!$I:$I,ROW())&amp;"  "&amp;INDEX([1]Calculation!$J:$J,ROW())</f>
        <v>559  rv</v>
      </c>
      <c r="E861" s="2" t="str">
        <f>MONTH(INDEX([1]Calculation!$H:$H,ROW()))&amp;"/"&amp;DAY(INDEX([1]Calculation!$H:$H,ROW()))</f>
        <v>3/25</v>
      </c>
      <c r="F861" s="12">
        <f>ROUND(INDEX([1]Calculation!AK:AK,ROW()),1)</f>
        <v>0</v>
      </c>
      <c r="G861" s="8">
        <f>ROUND(INDEX([1]Calculation!K:K,ROW()),0)</f>
        <v>29</v>
      </c>
      <c r="H861" s="8">
        <f>ROUND(INDEX([1]Calculation!L:L,ROW()),0)</f>
        <v>0</v>
      </c>
      <c r="I861" s="8">
        <f>ROUND(INDEX([1]Calculation!M:M,ROW()),0)</f>
        <v>2</v>
      </c>
      <c r="J861" s="8">
        <f>ROUND(INDEX([1]Calculation!N:N,ROW()),0)</f>
        <v>4</v>
      </c>
      <c r="K861" s="8">
        <f>ROUND(INDEX([1]Calculation!O:O,ROW()),0)</f>
        <v>2</v>
      </c>
      <c r="L861" s="8">
        <f>ROUND(INDEX([1]Calculation!P:P,ROW()),0)</f>
        <v>19</v>
      </c>
      <c r="M861" s="8">
        <f>ROUND(INDEX([1]Calculation!Q:Q,ROW()),0)</f>
        <v>0</v>
      </c>
      <c r="N861" s="8">
        <f>ROUND(INDEX([1]Calculation!R:R,ROW()),0)</f>
        <v>4</v>
      </c>
      <c r="O861" s="8">
        <f>ROUND(INDEX([1]Calculation!S:S,ROW()),0)</f>
        <v>0</v>
      </c>
    </row>
    <row r="862" spans="1:15">
      <c r="A862" t="str">
        <f>INDEX([1]Calculation!$E:$E,ROW())</f>
        <v>Iowa</v>
      </c>
      <c r="B862" t="str">
        <f>INDEX([1]Calculation!$C:$C,ROW())</f>
        <v>David Binder Research</v>
      </c>
      <c r="C862" t="str">
        <f>IF(INDEX([1]Calculation!$F:$F,ROW())=0,"-",INDEX([1]Calculation!$F:$F,ROW()))</f>
        <v>-</v>
      </c>
      <c r="D862" t="str">
        <f>INDEX([1]Calculation!$I:$I,ROW())&amp;"  "&amp;INDEX([1]Calculation!$J:$J,ROW())</f>
        <v>500  lv</v>
      </c>
      <c r="E862" s="2" t="str">
        <f>MONTH(INDEX([1]Calculation!$H:$H,ROW()))&amp;"/"&amp;DAY(INDEX([1]Calculation!$H:$H,ROW()))</f>
        <v>3/24</v>
      </c>
      <c r="F862" s="12">
        <f>ROUND(INDEX([1]Calculation!AK:AK,ROW()),1)</f>
        <v>0</v>
      </c>
      <c r="G862" s="8">
        <f>ROUND(INDEX([1]Calculation!K:K,ROW()),0)</f>
        <v>25</v>
      </c>
      <c r="H862" s="8">
        <f>ROUND(INDEX([1]Calculation!L:L,ROW()),0)</f>
        <v>0</v>
      </c>
      <c r="I862" s="8">
        <f>ROUND(INDEX([1]Calculation!M:M,ROW()),0)</f>
        <v>7</v>
      </c>
      <c r="J862" s="8">
        <f>ROUND(INDEX([1]Calculation!N:N,ROW()),0)</f>
        <v>6</v>
      </c>
      <c r="K862" s="8">
        <f>ROUND(INDEX([1]Calculation!O:O,ROW()),0)</f>
        <v>6</v>
      </c>
      <c r="L862" s="8">
        <f>ROUND(INDEX([1]Calculation!P:P,ROW()),0)</f>
        <v>17</v>
      </c>
      <c r="M862" s="8">
        <f>ROUND(INDEX([1]Calculation!Q:Q,ROW()),0)</f>
        <v>0</v>
      </c>
      <c r="N862" s="8">
        <f>ROUND(INDEX([1]Calculation!R:R,ROW()),0)</f>
        <v>8</v>
      </c>
      <c r="O862" s="8">
        <f>ROUND(INDEX([1]Calculation!S:S,ROW()),0)</f>
        <v>1</v>
      </c>
    </row>
    <row r="863" spans="1:15">
      <c r="A863" t="str">
        <f>INDEX([1]Calculation!$E:$E,ROW())</f>
        <v>US</v>
      </c>
      <c r="B863" t="str">
        <f>INDEX([1]Calculation!$C:$C,ROW())</f>
        <v>Morning Consult</v>
      </c>
      <c r="C863" t="str">
        <f>IF(INDEX([1]Calculation!$F:$F,ROW())=0,"-",INDEX([1]Calculation!$F:$F,ROW()))</f>
        <v>B/C</v>
      </c>
      <c r="D863" t="str">
        <f>INDEX([1]Calculation!$I:$I,ROW())&amp;"  "&amp;INDEX([1]Calculation!$J:$J,ROW())</f>
        <v>13725  lv</v>
      </c>
      <c r="E863" s="2" t="str">
        <f>MONTH(INDEX([1]Calculation!$H:$H,ROW()))&amp;"/"&amp;DAY(INDEX([1]Calculation!$H:$H,ROW()))</f>
        <v>3/24</v>
      </c>
      <c r="F863" s="12">
        <f>ROUND(INDEX([1]Calculation!AK:AK,ROW()),1)</f>
        <v>0</v>
      </c>
      <c r="G863" s="8">
        <f>ROUND(INDEX([1]Calculation!K:K,ROW()),0)</f>
        <v>35</v>
      </c>
      <c r="H863" s="8">
        <f>ROUND(INDEX([1]Calculation!L:L,ROW()),0)</f>
        <v>0</v>
      </c>
      <c r="I863" s="8">
        <f>ROUND(INDEX([1]Calculation!M:M,ROW()),0)</f>
        <v>4</v>
      </c>
      <c r="J863" s="8">
        <f>ROUND(INDEX([1]Calculation!N:N,ROW()),0)</f>
        <v>2</v>
      </c>
      <c r="K863" s="8">
        <f>ROUND(INDEX([1]Calculation!O:O,ROW()),0)</f>
        <v>2</v>
      </c>
      <c r="L863" s="8">
        <f>ROUND(INDEX([1]Calculation!P:P,ROW()),0)</f>
        <v>25</v>
      </c>
      <c r="M863" s="8">
        <f>ROUND(INDEX([1]Calculation!Q:Q,ROW()),0)</f>
        <v>0</v>
      </c>
      <c r="N863" s="8">
        <f>ROUND(INDEX([1]Calculation!R:R,ROW()),0)</f>
        <v>7</v>
      </c>
      <c r="O863" s="8">
        <f>ROUND(INDEX([1]Calculation!S:S,ROW()),0)</f>
        <v>0</v>
      </c>
    </row>
    <row r="864" spans="1:15">
      <c r="A864" t="str">
        <f>INDEX([1]Calculation!$E:$E,ROW())</f>
        <v>US</v>
      </c>
      <c r="B864" t="str">
        <f>INDEX([1]Calculation!$C:$C,ROW())</f>
        <v>McLaughlin &amp; Associates</v>
      </c>
      <c r="C864" t="str">
        <f>IF(INDEX([1]Calculation!$F:$F,ROW())=0,"-",INDEX([1]Calculation!$F:$F,ROW()))</f>
        <v>C/D</v>
      </c>
      <c r="D864" t="str">
        <f>INDEX([1]Calculation!$I:$I,ROW())&amp;"  "&amp;INDEX([1]Calculation!$J:$J,ROW())</f>
        <v>447  lv</v>
      </c>
      <c r="E864" s="2" t="str">
        <f>MONTH(INDEX([1]Calculation!$H:$H,ROW()))&amp;"/"&amp;DAY(INDEX([1]Calculation!$H:$H,ROW()))</f>
        <v>3/24</v>
      </c>
      <c r="F864" s="12">
        <f>ROUND(INDEX([1]Calculation!AK:AK,ROW()),1)</f>
        <v>0</v>
      </c>
      <c r="G864" s="8">
        <f>ROUND(INDEX([1]Calculation!K:K,ROW()),0)</f>
        <v>28</v>
      </c>
      <c r="H864" s="8">
        <f>ROUND(INDEX([1]Calculation!L:L,ROW()),0)</f>
        <v>0</v>
      </c>
      <c r="I864" s="8">
        <f>ROUND(INDEX([1]Calculation!M:M,ROW()),0)</f>
        <v>3</v>
      </c>
      <c r="J864" s="8">
        <f>ROUND(INDEX([1]Calculation!N:N,ROW()),0)</f>
        <v>3</v>
      </c>
      <c r="K864" s="8">
        <f>ROUND(INDEX([1]Calculation!O:O,ROW()),0)</f>
        <v>1</v>
      </c>
      <c r="L864" s="8">
        <f>ROUND(INDEX([1]Calculation!P:P,ROW()),0)</f>
        <v>17</v>
      </c>
      <c r="M864" s="8">
        <f>ROUND(INDEX([1]Calculation!Q:Q,ROW()),0)</f>
        <v>0</v>
      </c>
      <c r="N864" s="8">
        <f>ROUND(INDEX([1]Calculation!R:R,ROW()),0)</f>
        <v>5</v>
      </c>
      <c r="O864" s="8">
        <f>ROUND(INDEX([1]Calculation!S:S,ROW()),0)</f>
        <v>0</v>
      </c>
    </row>
    <row r="865" spans="1:15">
      <c r="A865" t="str">
        <f>INDEX([1]Calculation!$E:$E,ROW())</f>
        <v>Iowa</v>
      </c>
      <c r="B865" t="str">
        <f>INDEX([1]Calculation!$C:$C,ROW())</f>
        <v>Emerson College</v>
      </c>
      <c r="C865" t="str">
        <f>IF(INDEX([1]Calculation!$F:$F,ROW())=0,"-",INDEX([1]Calculation!$F:$F,ROW()))</f>
        <v>A-</v>
      </c>
      <c r="D865" t="str">
        <f>INDEX([1]Calculation!$I:$I,ROW())&amp;"  "&amp;INDEX([1]Calculation!$J:$J,ROW())</f>
        <v>249  lv</v>
      </c>
      <c r="E865" s="2" t="str">
        <f>MONTH(INDEX([1]Calculation!$H:$H,ROW()))&amp;"/"&amp;DAY(INDEX([1]Calculation!$H:$H,ROW()))</f>
        <v>3/24</v>
      </c>
      <c r="F865" s="12">
        <f>ROUND(INDEX([1]Calculation!AK:AK,ROW()),1)</f>
        <v>0</v>
      </c>
      <c r="G865" s="8">
        <f>ROUND(INDEX([1]Calculation!K:K,ROW()),0)</f>
        <v>25</v>
      </c>
      <c r="H865" s="8">
        <f>ROUND(INDEX([1]Calculation!L:L,ROW()),0)</f>
        <v>0</v>
      </c>
      <c r="I865" s="8">
        <f>ROUND(INDEX([1]Calculation!M:M,ROW()),0)</f>
        <v>6</v>
      </c>
      <c r="J865" s="8">
        <f>ROUND(INDEX([1]Calculation!N:N,ROW()),0)</f>
        <v>11</v>
      </c>
      <c r="K865" s="8">
        <f>ROUND(INDEX([1]Calculation!O:O,ROW()),0)</f>
        <v>2</v>
      </c>
      <c r="L865" s="8">
        <f>ROUND(INDEX([1]Calculation!P:P,ROW()),0)</f>
        <v>24</v>
      </c>
      <c r="M865" s="8">
        <f>ROUND(INDEX([1]Calculation!Q:Q,ROW()),0)</f>
        <v>0</v>
      </c>
      <c r="N865" s="8">
        <f>ROUND(INDEX([1]Calculation!R:R,ROW()),0)</f>
        <v>9</v>
      </c>
      <c r="O865" s="8">
        <f>ROUND(INDEX([1]Calculation!S:S,ROW()),0)</f>
        <v>0</v>
      </c>
    </row>
    <row r="866" spans="1:15">
      <c r="A866" t="str">
        <f>INDEX([1]Calculation!$E:$E,ROW())</f>
        <v>Alabama</v>
      </c>
      <c r="B866" t="str">
        <f>INDEX([1]Calculation!$C:$C,ROW())</f>
        <v>Change Research</v>
      </c>
      <c r="C866" t="str">
        <f>IF(INDEX([1]Calculation!$F:$F,ROW())=0,"-",INDEX([1]Calculation!$F:$F,ROW()))</f>
        <v>C</v>
      </c>
      <c r="D866" t="str">
        <f>INDEX([1]Calculation!$I:$I,ROW())&amp;"  "&amp;INDEX([1]Calculation!$J:$J,ROW())</f>
        <v>1200  lv</v>
      </c>
      <c r="E866" s="2" t="str">
        <f>MONTH(INDEX([1]Calculation!$H:$H,ROW()))&amp;"/"&amp;DAY(INDEX([1]Calculation!$H:$H,ROW()))</f>
        <v>3/23</v>
      </c>
      <c r="F866" s="12">
        <f>ROUND(INDEX([1]Calculation!AK:AK,ROW()),1)</f>
        <v>1.2</v>
      </c>
      <c r="G866" s="8">
        <f>ROUND(INDEX([1]Calculation!K:K,ROW()),0)</f>
        <v>42</v>
      </c>
      <c r="H866" s="8">
        <f>ROUND(INDEX([1]Calculation!L:L,ROW()),0)</f>
        <v>0</v>
      </c>
      <c r="I866" s="8">
        <f>ROUND(INDEX([1]Calculation!M:M,ROW()),0)</f>
        <v>9</v>
      </c>
      <c r="J866" s="8">
        <f>ROUND(INDEX([1]Calculation!N:N,ROW()),0)</f>
        <v>3</v>
      </c>
      <c r="K866" s="8">
        <f>ROUND(INDEX([1]Calculation!O:O,ROW()),0)</f>
        <v>1</v>
      </c>
      <c r="L866" s="8">
        <f>ROUND(INDEX([1]Calculation!P:P,ROW()),0)</f>
        <v>13</v>
      </c>
      <c r="M866" s="8">
        <f>ROUND(INDEX([1]Calculation!Q:Q,ROW()),0)</f>
        <v>0</v>
      </c>
      <c r="N866" s="8">
        <f>ROUND(INDEX([1]Calculation!R:R,ROW()),0)</f>
        <v>6</v>
      </c>
      <c r="O866" s="8">
        <f>ROUND(INDEX([1]Calculation!S:S,ROW()),0)</f>
        <v>1</v>
      </c>
    </row>
    <row r="867" spans="1:15">
      <c r="A867" t="str">
        <f>INDEX([1]Calculation!$E:$E,ROW())</f>
        <v>Alabama</v>
      </c>
      <c r="B867" t="str">
        <f>INDEX([1]Calculation!$C:$C,ROW())</f>
        <v>Change Research</v>
      </c>
      <c r="C867" t="str">
        <f>IF(INDEX([1]Calculation!$F:$F,ROW())=0,"-",INDEX([1]Calculation!$F:$F,ROW()))</f>
        <v>C</v>
      </c>
      <c r="D867" t="str">
        <f>INDEX([1]Calculation!$I:$I,ROW())&amp;"  "&amp;INDEX([1]Calculation!$J:$J,ROW())</f>
        <v>1200  lv</v>
      </c>
      <c r="E867" s="2" t="str">
        <f>MONTH(INDEX([1]Calculation!$H:$H,ROW()))&amp;"/"&amp;DAY(INDEX([1]Calculation!$H:$H,ROW()))</f>
        <v>3/23</v>
      </c>
      <c r="F867" s="12">
        <f>ROUND(INDEX([1]Calculation!AK:AK,ROW()),1)</f>
        <v>0</v>
      </c>
      <c r="G867" s="8">
        <f>ROUND(INDEX([1]Calculation!K:K,ROW()),0)</f>
        <v>0</v>
      </c>
      <c r="H867" s="8">
        <f>ROUND(INDEX([1]Calculation!L:L,ROW()),0)</f>
        <v>0</v>
      </c>
      <c r="I867" s="8">
        <f>ROUND(INDEX([1]Calculation!M:M,ROW()),0)</f>
        <v>14</v>
      </c>
      <c r="J867" s="8">
        <f>ROUND(INDEX([1]Calculation!N:N,ROW()),0)</f>
        <v>4</v>
      </c>
      <c r="K867" s="8">
        <f>ROUND(INDEX([1]Calculation!O:O,ROW()),0)</f>
        <v>2</v>
      </c>
      <c r="L867" s="8">
        <f>ROUND(INDEX([1]Calculation!P:P,ROW()),0)</f>
        <v>27</v>
      </c>
      <c r="M867" s="8">
        <f>ROUND(INDEX([1]Calculation!Q:Q,ROW()),0)</f>
        <v>0</v>
      </c>
      <c r="N867" s="8">
        <f>ROUND(INDEX([1]Calculation!R:R,ROW()),0)</f>
        <v>12</v>
      </c>
      <c r="O867" s="8">
        <f>ROUND(INDEX([1]Calculation!S:S,ROW()),0)</f>
        <v>1</v>
      </c>
    </row>
    <row r="868" spans="1:15">
      <c r="A868" t="str">
        <f>INDEX([1]Calculation!$E:$E,ROW())</f>
        <v>Florida</v>
      </c>
      <c r="B868" t="str">
        <f>INDEX([1]Calculation!$C:$C,ROW())</f>
        <v>Tel Opinion Research</v>
      </c>
      <c r="C868" t="str">
        <f>IF(INDEX([1]Calculation!$F:$F,ROW())=0,"-",INDEX([1]Calculation!$F:$F,ROW()))</f>
        <v>B/C</v>
      </c>
      <c r="D868" t="str">
        <f>INDEX([1]Calculation!$I:$I,ROW())&amp;"  "&amp;INDEX([1]Calculation!$J:$J,ROW())</f>
        <v>800  lv</v>
      </c>
      <c r="E868" s="2" t="str">
        <f>MONTH(INDEX([1]Calculation!$H:$H,ROW()))&amp;"/"&amp;DAY(INDEX([1]Calculation!$H:$H,ROW()))</f>
        <v>3/21</v>
      </c>
      <c r="F868" s="12">
        <f>ROUND(INDEX([1]Calculation!AK:AK,ROW()),1)</f>
        <v>0</v>
      </c>
      <c r="G868" s="8">
        <f>ROUND(INDEX([1]Calculation!K:K,ROW()),0)</f>
        <v>37</v>
      </c>
      <c r="H868" s="8">
        <f>ROUND(INDEX([1]Calculation!L:L,ROW()),0)</f>
        <v>0</v>
      </c>
      <c r="I868" s="8">
        <f>ROUND(INDEX([1]Calculation!M:M,ROW()),0)</f>
        <v>2</v>
      </c>
      <c r="J868" s="8">
        <f>ROUND(INDEX([1]Calculation!N:N,ROW()),0)</f>
        <v>0</v>
      </c>
      <c r="K868" s="8">
        <f>ROUND(INDEX([1]Calculation!O:O,ROW()),0)</f>
        <v>1</v>
      </c>
      <c r="L868" s="8">
        <f>ROUND(INDEX([1]Calculation!P:P,ROW()),0)</f>
        <v>13</v>
      </c>
      <c r="M868" s="8">
        <f>ROUND(INDEX([1]Calculation!Q:Q,ROW()),0)</f>
        <v>0</v>
      </c>
      <c r="N868" s="8">
        <f>ROUND(INDEX([1]Calculation!R:R,ROW()),0)</f>
        <v>6</v>
      </c>
      <c r="O868" s="8">
        <f>ROUND(INDEX([1]Calculation!S:S,ROW()),0)</f>
        <v>0</v>
      </c>
    </row>
    <row r="869" spans="1:15">
      <c r="A869" t="str">
        <f>INDEX([1]Calculation!$E:$E,ROW())</f>
        <v>US</v>
      </c>
      <c r="B869" t="str">
        <f>INDEX([1]Calculation!$C:$C,ROW())</f>
        <v>Fox News/Beacon Research/Shaw &amp; Co. Research</v>
      </c>
      <c r="C869" t="str">
        <f>IF(INDEX([1]Calculation!$F:$F,ROW())=0,"-",INDEX([1]Calculation!$F:$F,ROW()))</f>
        <v>A-</v>
      </c>
      <c r="D869" t="str">
        <f>INDEX([1]Calculation!$I:$I,ROW())&amp;"  "&amp;INDEX([1]Calculation!$J:$J,ROW())</f>
        <v>403  lv</v>
      </c>
      <c r="E869" s="2" t="str">
        <f>MONTH(INDEX([1]Calculation!$H:$H,ROW()))&amp;"/"&amp;DAY(INDEX([1]Calculation!$H:$H,ROW()))</f>
        <v>3/20</v>
      </c>
      <c r="F869" s="12">
        <f>ROUND(INDEX([1]Calculation!AK:AK,ROW()),1)</f>
        <v>0</v>
      </c>
      <c r="G869" s="8">
        <f>ROUND(INDEX([1]Calculation!K:K,ROW()),0)</f>
        <v>31</v>
      </c>
      <c r="H869" s="8">
        <f>ROUND(INDEX([1]Calculation!L:L,ROW()),0)</f>
        <v>0</v>
      </c>
      <c r="I869" s="8">
        <f>ROUND(INDEX([1]Calculation!M:M,ROW()),0)</f>
        <v>4</v>
      </c>
      <c r="J869" s="8">
        <f>ROUND(INDEX([1]Calculation!N:N,ROW()),0)</f>
        <v>1</v>
      </c>
      <c r="K869" s="8">
        <f>ROUND(INDEX([1]Calculation!O:O,ROW()),0)</f>
        <v>1</v>
      </c>
      <c r="L869" s="8">
        <f>ROUND(INDEX([1]Calculation!P:P,ROW()),0)</f>
        <v>23</v>
      </c>
      <c r="M869" s="8">
        <f>ROUND(INDEX([1]Calculation!Q:Q,ROW()),0)</f>
        <v>0</v>
      </c>
      <c r="N869" s="8">
        <f>ROUND(INDEX([1]Calculation!R:R,ROW()),0)</f>
        <v>4</v>
      </c>
      <c r="O869" s="8">
        <f>ROUND(INDEX([1]Calculation!S:S,ROW()),0)</f>
        <v>1</v>
      </c>
    </row>
    <row r="870" spans="1:15">
      <c r="A870" t="str">
        <f>INDEX([1]Calculation!$E:$E,ROW())</f>
        <v>Oregon</v>
      </c>
      <c r="B870" t="str">
        <f>INDEX([1]Calculation!$C:$C,ROW())</f>
        <v>Zogby Interactive/JZ Analytics</v>
      </c>
      <c r="C870" t="str">
        <f>IF(INDEX([1]Calculation!$F:$F,ROW())=0,"-",INDEX([1]Calculation!$F:$F,ROW()))</f>
        <v>C</v>
      </c>
      <c r="D870" t="str">
        <f>INDEX([1]Calculation!$I:$I,ROW())&amp;"  "&amp;INDEX([1]Calculation!$J:$J,ROW())</f>
        <v>238  lv</v>
      </c>
      <c r="E870" s="2" t="str">
        <f>MONTH(INDEX([1]Calculation!$H:$H,ROW()))&amp;"/"&amp;DAY(INDEX([1]Calculation!$H:$H,ROW()))</f>
        <v>3/19</v>
      </c>
      <c r="F870" s="12">
        <f>ROUND(INDEX([1]Calculation!AK:AK,ROW()),1)</f>
        <v>0.6</v>
      </c>
      <c r="G870" s="8">
        <f>ROUND(INDEX([1]Calculation!K:K,ROW()),0)</f>
        <v>26</v>
      </c>
      <c r="H870" s="8">
        <f>ROUND(INDEX([1]Calculation!L:L,ROW()),0)</f>
        <v>0</v>
      </c>
      <c r="I870" s="8">
        <f>ROUND(INDEX([1]Calculation!M:M,ROW()),0)</f>
        <v>4</v>
      </c>
      <c r="J870" s="8">
        <f>ROUND(INDEX([1]Calculation!N:N,ROW()),0)</f>
        <v>3</v>
      </c>
      <c r="K870" s="8">
        <f>ROUND(INDEX([1]Calculation!O:O,ROW()),0)</f>
        <v>0</v>
      </c>
      <c r="L870" s="8">
        <f>ROUND(INDEX([1]Calculation!P:P,ROW()),0)</f>
        <v>27</v>
      </c>
      <c r="M870" s="8">
        <f>ROUND(INDEX([1]Calculation!Q:Q,ROW()),0)</f>
        <v>0</v>
      </c>
      <c r="N870" s="8">
        <f>ROUND(INDEX([1]Calculation!R:R,ROW()),0)</f>
        <v>6</v>
      </c>
      <c r="O870" s="8">
        <f>ROUND(INDEX([1]Calculation!S:S,ROW()),0)</f>
        <v>4</v>
      </c>
    </row>
    <row r="871" spans="1:15">
      <c r="A871" t="str">
        <f>INDEX([1]Calculation!$E:$E,ROW())</f>
        <v>US</v>
      </c>
      <c r="B871" t="str">
        <f>INDEX([1]Calculation!$C:$C,ROW())</f>
        <v>Emerson College</v>
      </c>
      <c r="C871" t="str">
        <f>IF(INDEX([1]Calculation!$F:$F,ROW())=0,"-",INDEX([1]Calculation!$F:$F,ROW()))</f>
        <v>A-</v>
      </c>
      <c r="D871" t="str">
        <f>INDEX([1]Calculation!$I:$I,ROW())&amp;"  "&amp;INDEX([1]Calculation!$J:$J,ROW())</f>
        <v>487  lv</v>
      </c>
      <c r="E871" s="2" t="str">
        <f>MONTH(INDEX([1]Calculation!$H:$H,ROW()))&amp;"/"&amp;DAY(INDEX([1]Calculation!$H:$H,ROW()))</f>
        <v>3/18</v>
      </c>
      <c r="F871" s="12">
        <f>ROUND(INDEX([1]Calculation!AK:AK,ROW()),1)</f>
        <v>0</v>
      </c>
      <c r="G871" s="8">
        <f>ROUND(INDEX([1]Calculation!K:K,ROW()),0)</f>
        <v>26</v>
      </c>
      <c r="H871" s="8">
        <f>ROUND(INDEX([1]Calculation!L:L,ROW()),0)</f>
        <v>0</v>
      </c>
      <c r="I871" s="8">
        <f>ROUND(INDEX([1]Calculation!M:M,ROW()),0)</f>
        <v>3</v>
      </c>
      <c r="J871" s="8">
        <f>ROUND(INDEX([1]Calculation!N:N,ROW()),0)</f>
        <v>3</v>
      </c>
      <c r="K871" s="8">
        <f>ROUND(INDEX([1]Calculation!O:O,ROW()),0)</f>
        <v>1</v>
      </c>
      <c r="L871" s="8">
        <f>ROUND(INDEX([1]Calculation!P:P,ROW()),0)</f>
        <v>26</v>
      </c>
      <c r="M871" s="8">
        <f>ROUND(INDEX([1]Calculation!Q:Q,ROW()),0)</f>
        <v>0</v>
      </c>
      <c r="N871" s="8">
        <f>ROUND(INDEX([1]Calculation!R:R,ROW()),0)</f>
        <v>8</v>
      </c>
      <c r="O871" s="8">
        <f>ROUND(INDEX([1]Calculation!S:S,ROW()),0)</f>
        <v>1</v>
      </c>
    </row>
    <row r="872" spans="1:15">
      <c r="A872" t="str">
        <f>INDEX([1]Calculation!$E:$E,ROW())</f>
        <v>US</v>
      </c>
      <c r="B872" t="str">
        <f>INDEX([1]Calculation!$C:$C,ROW())</f>
        <v>SSRS</v>
      </c>
      <c r="C872" t="str">
        <f>IF(INDEX([1]Calculation!$F:$F,ROW())=0,"-",INDEX([1]Calculation!$F:$F,ROW()))</f>
        <v>A/B</v>
      </c>
      <c r="D872" t="str">
        <f>INDEX([1]Calculation!$I:$I,ROW())&amp;"  "&amp;INDEX([1]Calculation!$J:$J,ROW())</f>
        <v>411  rv</v>
      </c>
      <c r="E872" s="2" t="str">
        <f>MONTH(INDEX([1]Calculation!$H:$H,ROW()))&amp;"/"&amp;DAY(INDEX([1]Calculation!$H:$H,ROW()))</f>
        <v>3/17</v>
      </c>
      <c r="F872" s="12">
        <f>ROUND(INDEX([1]Calculation!AK:AK,ROW()),1)</f>
        <v>0</v>
      </c>
      <c r="G872" s="8">
        <f>ROUND(INDEX([1]Calculation!K:K,ROW()),0)</f>
        <v>28</v>
      </c>
      <c r="H872" s="8">
        <f>ROUND(INDEX([1]Calculation!L:L,ROW()),0)</f>
        <v>0</v>
      </c>
      <c r="I872" s="8">
        <f>ROUND(INDEX([1]Calculation!M:M,ROW()),0)</f>
        <v>3</v>
      </c>
      <c r="J872" s="8">
        <f>ROUND(INDEX([1]Calculation!N:N,ROW()),0)</f>
        <v>1</v>
      </c>
      <c r="K872" s="8">
        <f>ROUND(INDEX([1]Calculation!O:O,ROW()),0)</f>
        <v>3</v>
      </c>
      <c r="L872" s="8">
        <f>ROUND(INDEX([1]Calculation!P:P,ROW()),0)</f>
        <v>19</v>
      </c>
      <c r="M872" s="8">
        <f>ROUND(INDEX([1]Calculation!Q:Q,ROW()),0)</f>
        <v>0</v>
      </c>
      <c r="N872" s="8">
        <f>ROUND(INDEX([1]Calculation!R:R,ROW()),0)</f>
        <v>7</v>
      </c>
      <c r="O872" s="8">
        <f>ROUND(INDEX([1]Calculation!S:S,ROW()),0)</f>
        <v>0</v>
      </c>
    </row>
    <row r="873" spans="1:15">
      <c r="A873" t="str">
        <f>INDEX([1]Calculation!$E:$E,ROW())</f>
        <v>US</v>
      </c>
      <c r="B873" t="str">
        <f>INDEX([1]Calculation!$C:$C,ROW())</f>
        <v>SSRS</v>
      </c>
      <c r="C873" t="str">
        <f>IF(INDEX([1]Calculation!$F:$F,ROW())=0,"-",INDEX([1]Calculation!$F:$F,ROW()))</f>
        <v>A/B</v>
      </c>
      <c r="D873" t="str">
        <f>INDEX([1]Calculation!$I:$I,ROW())&amp;"  "&amp;INDEX([1]Calculation!$J:$J,ROW())</f>
        <v>456  a</v>
      </c>
      <c r="E873" s="2" t="str">
        <f>MONTH(INDEX([1]Calculation!$H:$H,ROW()))&amp;"/"&amp;DAY(INDEX([1]Calculation!$H:$H,ROW()))</f>
        <v>3/17</v>
      </c>
      <c r="F873" s="12">
        <f>ROUND(INDEX([1]Calculation!AK:AK,ROW()),1)</f>
        <v>0</v>
      </c>
      <c r="G873" s="8">
        <f>ROUND(INDEX([1]Calculation!K:K,ROW()),0)</f>
        <v>28</v>
      </c>
      <c r="H873" s="8">
        <f>ROUND(INDEX([1]Calculation!L:L,ROW()),0)</f>
        <v>0</v>
      </c>
      <c r="I873" s="8">
        <f>ROUND(INDEX([1]Calculation!M:M,ROW()),0)</f>
        <v>3</v>
      </c>
      <c r="J873" s="8">
        <f>ROUND(INDEX([1]Calculation!N:N,ROW()),0)</f>
        <v>1</v>
      </c>
      <c r="K873" s="8">
        <f>ROUND(INDEX([1]Calculation!O:O,ROW()),0)</f>
        <v>3</v>
      </c>
      <c r="L873" s="8">
        <f>ROUND(INDEX([1]Calculation!P:P,ROW()),0)</f>
        <v>20</v>
      </c>
      <c r="M873" s="8">
        <f>ROUND(INDEX([1]Calculation!Q:Q,ROW()),0)</f>
        <v>0</v>
      </c>
      <c r="N873" s="8">
        <f>ROUND(INDEX([1]Calculation!R:R,ROW()),0)</f>
        <v>6</v>
      </c>
      <c r="O873" s="8">
        <f>ROUND(INDEX([1]Calculation!S:S,ROW()),0)</f>
        <v>0</v>
      </c>
    </row>
    <row r="874" spans="1:15">
      <c r="A874" t="str">
        <f>INDEX([1]Calculation!$E:$E,ROW())</f>
        <v>US</v>
      </c>
      <c r="B874" t="str">
        <f>INDEX([1]Calculation!$C:$C,ROW())</f>
        <v>Morning Consult</v>
      </c>
      <c r="C874" t="str">
        <f>IF(INDEX([1]Calculation!$F:$F,ROW())=0,"-",INDEX([1]Calculation!$F:$F,ROW()))</f>
        <v>B/C</v>
      </c>
      <c r="D874" t="str">
        <f>INDEX([1]Calculation!$I:$I,ROW())&amp;"  "&amp;INDEX([1]Calculation!$J:$J,ROW())</f>
        <v>13551  lv</v>
      </c>
      <c r="E874" s="2" t="str">
        <f>MONTH(INDEX([1]Calculation!$H:$H,ROW()))&amp;"/"&amp;DAY(INDEX([1]Calculation!$H:$H,ROW()))</f>
        <v>3/17</v>
      </c>
      <c r="F874" s="12">
        <f>ROUND(INDEX([1]Calculation!AK:AK,ROW()),1)</f>
        <v>0</v>
      </c>
      <c r="G874" s="8">
        <f>ROUND(INDEX([1]Calculation!K:K,ROW()),0)</f>
        <v>35</v>
      </c>
      <c r="H874" s="8">
        <f>ROUND(INDEX([1]Calculation!L:L,ROW()),0)</f>
        <v>0</v>
      </c>
      <c r="I874" s="8">
        <f>ROUND(INDEX([1]Calculation!M:M,ROW()),0)</f>
        <v>4</v>
      </c>
      <c r="J874" s="8">
        <f>ROUND(INDEX([1]Calculation!N:N,ROW()),0)</f>
        <v>1</v>
      </c>
      <c r="K874" s="8">
        <f>ROUND(INDEX([1]Calculation!O:O,ROW()),0)</f>
        <v>2</v>
      </c>
      <c r="L874" s="8">
        <f>ROUND(INDEX([1]Calculation!P:P,ROW()),0)</f>
        <v>27</v>
      </c>
      <c r="M874" s="8">
        <f>ROUND(INDEX([1]Calculation!Q:Q,ROW()),0)</f>
        <v>0</v>
      </c>
      <c r="N874" s="8">
        <f>ROUND(INDEX([1]Calculation!R:R,ROW()),0)</f>
        <v>7</v>
      </c>
      <c r="O874" s="8">
        <f>ROUND(INDEX([1]Calculation!S:S,ROW()),0)</f>
        <v>0</v>
      </c>
    </row>
    <row r="875" spans="1:15">
      <c r="A875" t="str">
        <f>INDEX([1]Calculation!$E:$E,ROW())</f>
        <v>Wisconsin</v>
      </c>
      <c r="B875" t="str">
        <f>INDEX([1]Calculation!$C:$C,ROW())</f>
        <v>Emerson College</v>
      </c>
      <c r="C875" t="str">
        <f>IF(INDEX([1]Calculation!$F:$F,ROW())=0,"-",INDEX([1]Calculation!$F:$F,ROW()))</f>
        <v>A-</v>
      </c>
      <c r="D875" t="str">
        <f>INDEX([1]Calculation!$I:$I,ROW())&amp;"  "&amp;INDEX([1]Calculation!$J:$J,ROW())</f>
        <v>324  lv</v>
      </c>
      <c r="E875" s="2" t="str">
        <f>MONTH(INDEX([1]Calculation!$H:$H,ROW()))&amp;"/"&amp;DAY(INDEX([1]Calculation!$H:$H,ROW()))</f>
        <v>3/17</v>
      </c>
      <c r="F875" s="12">
        <f>ROUND(INDEX([1]Calculation!AK:AK,ROW()),1)</f>
        <v>1.9</v>
      </c>
      <c r="G875" s="8">
        <f>ROUND(INDEX([1]Calculation!K:K,ROW()),0)</f>
        <v>24</v>
      </c>
      <c r="H875" s="8">
        <f>ROUND(INDEX([1]Calculation!L:L,ROW()),0)</f>
        <v>0</v>
      </c>
      <c r="I875" s="8">
        <f>ROUND(INDEX([1]Calculation!M:M,ROW()),0)</f>
        <v>2</v>
      </c>
      <c r="J875" s="8">
        <f>ROUND(INDEX([1]Calculation!N:N,ROW()),0)</f>
        <v>1</v>
      </c>
      <c r="K875" s="8">
        <f>ROUND(INDEX([1]Calculation!O:O,ROW()),0)</f>
        <v>4</v>
      </c>
      <c r="L875" s="8">
        <f>ROUND(INDEX([1]Calculation!P:P,ROW()),0)</f>
        <v>39</v>
      </c>
      <c r="M875" s="8">
        <f>ROUND(INDEX([1]Calculation!Q:Q,ROW()),0)</f>
        <v>0</v>
      </c>
      <c r="N875" s="8">
        <f>ROUND(INDEX([1]Calculation!R:R,ROW()),0)</f>
        <v>14</v>
      </c>
      <c r="O875" s="8">
        <f>ROUND(INDEX([1]Calculation!S:S,ROW()),0)</f>
        <v>1</v>
      </c>
    </row>
    <row r="876" spans="1:15">
      <c r="A876" t="str">
        <f>INDEX([1]Calculation!$E:$E,ROW())</f>
        <v>Iowa</v>
      </c>
      <c r="B876" t="str">
        <f>INDEX([1]Calculation!$C:$C,ROW())</f>
        <v>Public Policy Polling</v>
      </c>
      <c r="C876" t="str">
        <f>IF(INDEX([1]Calculation!$F:$F,ROW())=0,"-",INDEX([1]Calculation!$F:$F,ROW()))</f>
        <v>B</v>
      </c>
      <c r="D876" t="str">
        <f>INDEX([1]Calculation!$I:$I,ROW())&amp;"  "&amp;INDEX([1]Calculation!$J:$J,ROW())</f>
        <v>678  lv</v>
      </c>
      <c r="E876" s="2" t="str">
        <f>MONTH(INDEX([1]Calculation!$H:$H,ROW()))&amp;"/"&amp;DAY(INDEX([1]Calculation!$H:$H,ROW()))</f>
        <v>3/15</v>
      </c>
      <c r="F876" s="12">
        <f>ROUND(INDEX([1]Calculation!AK:AK,ROW()),1)</f>
        <v>0.2</v>
      </c>
      <c r="G876" s="8">
        <f>ROUND(INDEX([1]Calculation!K:K,ROW()),0)</f>
        <v>29</v>
      </c>
      <c r="H876" s="8">
        <f>ROUND(INDEX([1]Calculation!L:L,ROW()),0)</f>
        <v>0</v>
      </c>
      <c r="I876" s="8">
        <f>ROUND(INDEX([1]Calculation!M:M,ROW()),0)</f>
        <v>4</v>
      </c>
      <c r="J876" s="8">
        <f>ROUND(INDEX([1]Calculation!N:N,ROW()),0)</f>
        <v>0</v>
      </c>
      <c r="K876" s="8">
        <f>ROUND(INDEX([1]Calculation!O:O,ROW()),0)</f>
        <v>6</v>
      </c>
      <c r="L876" s="8">
        <f>ROUND(INDEX([1]Calculation!P:P,ROW()),0)</f>
        <v>15</v>
      </c>
      <c r="M876" s="8">
        <f>ROUND(INDEX([1]Calculation!Q:Q,ROW()),0)</f>
        <v>0</v>
      </c>
      <c r="N876" s="8">
        <f>ROUND(INDEX([1]Calculation!R:R,ROW()),0)</f>
        <v>8</v>
      </c>
      <c r="O876" s="8">
        <f>ROUND(INDEX([1]Calculation!S:S,ROW()),0)</f>
        <v>0</v>
      </c>
    </row>
    <row r="877" spans="1:15">
      <c r="A877" t="str">
        <f>INDEX([1]Calculation!$E:$E,ROW())</f>
        <v>US</v>
      </c>
      <c r="B877" t="str">
        <f>INDEX([1]Calculation!$C:$C,ROW())</f>
        <v>Change Research</v>
      </c>
      <c r="C877" t="str">
        <f>IF(INDEX([1]Calculation!$F:$F,ROW())=0,"-",INDEX([1]Calculation!$F:$F,ROW()))</f>
        <v>C</v>
      </c>
      <c r="D877" t="str">
        <f>INDEX([1]Calculation!$I:$I,ROW())&amp;"  "&amp;INDEX([1]Calculation!$J:$J,ROW())</f>
        <v>1919  lv</v>
      </c>
      <c r="E877" s="2" t="str">
        <f>MONTH(INDEX([1]Calculation!$H:$H,ROW()))&amp;"/"&amp;DAY(INDEX([1]Calculation!$H:$H,ROW()))</f>
        <v>3/10</v>
      </c>
      <c r="F877" s="12">
        <f>ROUND(INDEX([1]Calculation!AK:AK,ROW()),1)</f>
        <v>0</v>
      </c>
      <c r="G877" s="8">
        <f>ROUND(INDEX([1]Calculation!K:K,ROW()),0)</f>
        <v>36</v>
      </c>
      <c r="H877" s="8">
        <f>ROUND(INDEX([1]Calculation!L:L,ROW()),0)</f>
        <v>0</v>
      </c>
      <c r="I877" s="8">
        <f>ROUND(INDEX([1]Calculation!M:M,ROW()),0)</f>
        <v>3</v>
      </c>
      <c r="J877" s="8">
        <f>ROUND(INDEX([1]Calculation!N:N,ROW()),0)</f>
        <v>2</v>
      </c>
      <c r="K877" s="8">
        <f>ROUND(INDEX([1]Calculation!O:O,ROW()),0)</f>
        <v>2</v>
      </c>
      <c r="L877" s="8">
        <f>ROUND(INDEX([1]Calculation!P:P,ROW()),0)</f>
        <v>24</v>
      </c>
      <c r="M877" s="8">
        <f>ROUND(INDEX([1]Calculation!Q:Q,ROW()),0)</f>
        <v>0</v>
      </c>
      <c r="N877" s="8">
        <f>ROUND(INDEX([1]Calculation!R:R,ROW()),0)</f>
        <v>9</v>
      </c>
      <c r="O877" s="8">
        <f>ROUND(INDEX([1]Calculation!S:S,ROW()),0)</f>
        <v>1</v>
      </c>
    </row>
    <row r="878" spans="1:15">
      <c r="A878" t="str">
        <f>INDEX([1]Calculation!$E:$E,ROW())</f>
        <v>US</v>
      </c>
      <c r="B878" t="str">
        <f>INDEX([1]Calculation!$C:$C,ROW())</f>
        <v>Change Research</v>
      </c>
      <c r="C878" t="str">
        <f>IF(INDEX([1]Calculation!$F:$F,ROW())=0,"-",INDEX([1]Calculation!$F:$F,ROW()))</f>
        <v>C</v>
      </c>
      <c r="D878" t="str">
        <f>INDEX([1]Calculation!$I:$I,ROW())&amp;"  "&amp;INDEX([1]Calculation!$J:$J,ROW())</f>
        <v>1919  lv</v>
      </c>
      <c r="E878" s="2" t="str">
        <f>MONTH(INDEX([1]Calculation!$H:$H,ROW()))&amp;"/"&amp;DAY(INDEX([1]Calculation!$H:$H,ROW()))</f>
        <v>3/10</v>
      </c>
      <c r="F878" s="12">
        <f>ROUND(INDEX([1]Calculation!AK:AK,ROW()),1)</f>
        <v>0</v>
      </c>
      <c r="G878" s="8">
        <f>ROUND(INDEX([1]Calculation!K:K,ROW()),0)</f>
        <v>0</v>
      </c>
      <c r="H878" s="8">
        <f>ROUND(INDEX([1]Calculation!L:L,ROW()),0)</f>
        <v>0</v>
      </c>
      <c r="I878" s="8">
        <f>ROUND(INDEX([1]Calculation!M:M,ROW()),0)</f>
        <v>5</v>
      </c>
      <c r="J878" s="8">
        <f>ROUND(INDEX([1]Calculation!N:N,ROW()),0)</f>
        <v>1</v>
      </c>
      <c r="K878" s="8">
        <f>ROUND(INDEX([1]Calculation!O:O,ROW()),0)</f>
        <v>3</v>
      </c>
      <c r="L878" s="8">
        <f>ROUND(INDEX([1]Calculation!P:P,ROW()),0)</f>
        <v>36</v>
      </c>
      <c r="M878" s="8">
        <f>ROUND(INDEX([1]Calculation!Q:Q,ROW()),0)</f>
        <v>0</v>
      </c>
      <c r="N878" s="8">
        <f>ROUND(INDEX([1]Calculation!R:R,ROW()),0)</f>
        <v>13</v>
      </c>
      <c r="O878" s="8">
        <f>ROUND(INDEX([1]Calculation!S:S,ROW()),0)</f>
        <v>2</v>
      </c>
    </row>
    <row r="879" spans="1:15">
      <c r="A879" t="str">
        <f>INDEX([1]Calculation!$E:$E,ROW())</f>
        <v>US</v>
      </c>
      <c r="B879" t="str">
        <f>INDEX([1]Calculation!$C:$C,ROW())</f>
        <v>Harris Insights &amp; Analytics</v>
      </c>
      <c r="C879" t="str">
        <f>IF(INDEX([1]Calculation!$F:$F,ROW())=0,"-",INDEX([1]Calculation!$F:$F,ROW()))</f>
        <v>C+</v>
      </c>
      <c r="D879" t="str">
        <f>INDEX([1]Calculation!$I:$I,ROW())&amp;"  "&amp;INDEX([1]Calculation!$J:$J,ROW())</f>
        <v>740  rv</v>
      </c>
      <c r="E879" s="2" t="str">
        <f>MONTH(INDEX([1]Calculation!$H:$H,ROW()))&amp;"/"&amp;DAY(INDEX([1]Calculation!$H:$H,ROW()))</f>
        <v>3/10</v>
      </c>
      <c r="F879" s="12">
        <f>ROUND(INDEX([1]Calculation!AK:AK,ROW()),1)</f>
        <v>0</v>
      </c>
      <c r="G879" s="8">
        <f>ROUND(INDEX([1]Calculation!K:K,ROW()),0)</f>
        <v>27</v>
      </c>
      <c r="H879" s="8">
        <f>ROUND(INDEX([1]Calculation!L:L,ROW()),0)</f>
        <v>0</v>
      </c>
      <c r="I879" s="8">
        <f>ROUND(INDEX([1]Calculation!M:M,ROW()),0)</f>
        <v>4</v>
      </c>
      <c r="J879" s="8">
        <f>ROUND(INDEX([1]Calculation!N:N,ROW()),0)</f>
        <v>0</v>
      </c>
      <c r="K879" s="8">
        <f>ROUND(INDEX([1]Calculation!O:O,ROW()),0)</f>
        <v>2</v>
      </c>
      <c r="L879" s="8">
        <f>ROUND(INDEX([1]Calculation!P:P,ROW()),0)</f>
        <v>19</v>
      </c>
      <c r="M879" s="8">
        <f>ROUND(INDEX([1]Calculation!Q:Q,ROW()),0)</f>
        <v>0</v>
      </c>
      <c r="N879" s="8">
        <f>ROUND(INDEX([1]Calculation!R:R,ROW()),0)</f>
        <v>4</v>
      </c>
      <c r="O879" s="8">
        <f>ROUND(INDEX([1]Calculation!S:S,ROW()),0)</f>
        <v>1</v>
      </c>
    </row>
    <row r="880" spans="1:15">
      <c r="A880" t="str">
        <f>INDEX([1]Calculation!$E:$E,ROW())</f>
        <v>US</v>
      </c>
      <c r="B880" t="str">
        <f>INDEX([1]Calculation!$C:$C,ROW())</f>
        <v>Morning Consult</v>
      </c>
      <c r="C880" t="str">
        <f>IF(INDEX([1]Calculation!$F:$F,ROW())=0,"-",INDEX([1]Calculation!$F:$F,ROW()))</f>
        <v>B/C</v>
      </c>
      <c r="D880" t="str">
        <f>INDEX([1]Calculation!$I:$I,ROW())&amp;"  "&amp;INDEX([1]Calculation!$J:$J,ROW())</f>
        <v>15226  lv</v>
      </c>
      <c r="E880" s="2" t="str">
        <f>MONTH(INDEX([1]Calculation!$H:$H,ROW()))&amp;"/"&amp;DAY(INDEX([1]Calculation!$H:$H,ROW()))</f>
        <v>3/10</v>
      </c>
      <c r="F880" s="12">
        <f>ROUND(INDEX([1]Calculation!AK:AK,ROW()),1)</f>
        <v>0</v>
      </c>
      <c r="G880" s="8">
        <f>ROUND(INDEX([1]Calculation!K:K,ROW()),0)</f>
        <v>31</v>
      </c>
      <c r="H880" s="8">
        <f>ROUND(INDEX([1]Calculation!L:L,ROW()),0)</f>
        <v>0</v>
      </c>
      <c r="I880" s="8">
        <f>ROUND(INDEX([1]Calculation!M:M,ROW()),0)</f>
        <v>4</v>
      </c>
      <c r="J880" s="8">
        <f>ROUND(INDEX([1]Calculation!N:N,ROW()),0)</f>
        <v>1</v>
      </c>
      <c r="K880" s="8">
        <f>ROUND(INDEX([1]Calculation!O:O,ROW()),0)</f>
        <v>3</v>
      </c>
      <c r="L880" s="8">
        <f>ROUND(INDEX([1]Calculation!P:P,ROW()),0)</f>
        <v>27</v>
      </c>
      <c r="M880" s="8">
        <f>ROUND(INDEX([1]Calculation!Q:Q,ROW()),0)</f>
        <v>0</v>
      </c>
      <c r="N880" s="8">
        <f>ROUND(INDEX([1]Calculation!R:R,ROW()),0)</f>
        <v>7</v>
      </c>
      <c r="O880" s="8">
        <f>ROUND(INDEX([1]Calculation!S:S,ROW()),0)</f>
        <v>0</v>
      </c>
    </row>
    <row r="881" spans="1:15">
      <c r="A881" t="str">
        <f>INDEX([1]Calculation!$E:$E,ROW())</f>
        <v>Michigan</v>
      </c>
      <c r="B881" t="str">
        <f>INDEX([1]Calculation!$C:$C,ROW())</f>
        <v>Emerson College</v>
      </c>
      <c r="C881" t="str">
        <f>IF(INDEX([1]Calculation!$F:$F,ROW())=0,"-",INDEX([1]Calculation!$F:$F,ROW()))</f>
        <v>A-</v>
      </c>
      <c r="D881" t="str">
        <f>INDEX([1]Calculation!$I:$I,ROW())&amp;"  "&amp;INDEX([1]Calculation!$J:$J,ROW())</f>
        <v>317  lv</v>
      </c>
      <c r="E881" s="2" t="str">
        <f>MONTH(INDEX([1]Calculation!$H:$H,ROW()))&amp;"/"&amp;DAY(INDEX([1]Calculation!$H:$H,ROW()))</f>
        <v>3/10</v>
      </c>
      <c r="F881" s="12">
        <f>ROUND(INDEX([1]Calculation!AK:AK,ROW()),1)</f>
        <v>0.2</v>
      </c>
      <c r="G881" s="8">
        <f>ROUND(INDEX([1]Calculation!K:K,ROW()),0)</f>
        <v>40</v>
      </c>
      <c r="H881" s="8">
        <f>ROUND(INDEX([1]Calculation!L:L,ROW()),0)</f>
        <v>0</v>
      </c>
      <c r="I881" s="8">
        <f>ROUND(INDEX([1]Calculation!M:M,ROW()),0)</f>
        <v>3</v>
      </c>
      <c r="J881" s="8">
        <f>ROUND(INDEX([1]Calculation!N:N,ROW()),0)</f>
        <v>0</v>
      </c>
      <c r="K881" s="8">
        <f>ROUND(INDEX([1]Calculation!O:O,ROW()),0)</f>
        <v>5</v>
      </c>
      <c r="L881" s="8">
        <f>ROUND(INDEX([1]Calculation!P:P,ROW()),0)</f>
        <v>23</v>
      </c>
      <c r="M881" s="8">
        <f>ROUND(INDEX([1]Calculation!Q:Q,ROW()),0)</f>
        <v>0</v>
      </c>
      <c r="N881" s="8">
        <f>ROUND(INDEX([1]Calculation!R:R,ROW()),0)</f>
        <v>11</v>
      </c>
      <c r="O881" s="8">
        <f>ROUND(INDEX([1]Calculation!S:S,ROW()),0)</f>
        <v>0</v>
      </c>
    </row>
    <row r="882" spans="1:15">
      <c r="A882" t="str">
        <f>INDEX([1]Calculation!$E:$E,ROW())</f>
        <v>Iowa</v>
      </c>
      <c r="B882" t="str">
        <f>INDEX([1]Calculation!$C:$C,ROW())</f>
        <v>Selzer &amp; Co.</v>
      </c>
      <c r="C882" t="str">
        <f>IF(INDEX([1]Calculation!$F:$F,ROW())=0,"-",INDEX([1]Calculation!$F:$F,ROW()))</f>
        <v>A+</v>
      </c>
      <c r="D882" t="str">
        <f>INDEX([1]Calculation!$I:$I,ROW())&amp;"  "&amp;INDEX([1]Calculation!$J:$J,ROW())</f>
        <v>401  lv</v>
      </c>
      <c r="E882" s="2" t="str">
        <f>MONTH(INDEX([1]Calculation!$H:$H,ROW()))&amp;"/"&amp;DAY(INDEX([1]Calculation!$H:$H,ROW()))</f>
        <v>3/6</v>
      </c>
      <c r="F882" s="12">
        <f>ROUND(INDEX([1]Calculation!AK:AK,ROW()),1)</f>
        <v>0</v>
      </c>
      <c r="G882" s="8">
        <f>ROUND(INDEX([1]Calculation!K:K,ROW()),0)</f>
        <v>27</v>
      </c>
      <c r="H882" s="8">
        <f>ROUND(INDEX([1]Calculation!L:L,ROW()),0)</f>
        <v>0</v>
      </c>
      <c r="I882" s="8">
        <f>ROUND(INDEX([1]Calculation!M:M,ROW()),0)</f>
        <v>3</v>
      </c>
      <c r="J882" s="8">
        <f>ROUND(INDEX([1]Calculation!N:N,ROW()),0)</f>
        <v>1</v>
      </c>
      <c r="K882" s="8">
        <f>ROUND(INDEX([1]Calculation!O:O,ROW()),0)</f>
        <v>3</v>
      </c>
      <c r="L882" s="8">
        <f>ROUND(INDEX([1]Calculation!P:P,ROW()),0)</f>
        <v>25</v>
      </c>
      <c r="M882" s="8">
        <f>ROUND(INDEX([1]Calculation!Q:Q,ROW()),0)</f>
        <v>0</v>
      </c>
      <c r="N882" s="8">
        <f>ROUND(INDEX([1]Calculation!R:R,ROW()),0)</f>
        <v>9</v>
      </c>
      <c r="O882" s="8">
        <f>ROUND(INDEX([1]Calculation!S:S,ROW()),0)</f>
        <v>0</v>
      </c>
    </row>
    <row r="883" spans="1:15">
      <c r="A883" t="str">
        <f>INDEX([1]Calculation!$E:$E,ROW())</f>
        <v>Florida</v>
      </c>
      <c r="B883" t="str">
        <f>INDEX([1]Calculation!$C:$C,ROW())</f>
        <v>Bendixen &amp; Amandi International</v>
      </c>
      <c r="C883" t="str">
        <f>IF(INDEX([1]Calculation!$F:$F,ROW())=0,"-",INDEX([1]Calculation!$F:$F,ROW()))</f>
        <v>B/C</v>
      </c>
      <c r="D883" t="str">
        <f>INDEX([1]Calculation!$I:$I,ROW())&amp;"  "&amp;INDEX([1]Calculation!$J:$J,ROW())</f>
        <v>300  lv</v>
      </c>
      <c r="E883" s="2" t="str">
        <f>MONTH(INDEX([1]Calculation!$H:$H,ROW()))&amp;"/"&amp;DAY(INDEX([1]Calculation!$H:$H,ROW()))</f>
        <v>3/4</v>
      </c>
      <c r="F883" s="12">
        <f>ROUND(INDEX([1]Calculation!AK:AK,ROW()),1)</f>
        <v>0</v>
      </c>
      <c r="G883" s="8">
        <f>ROUND(INDEX([1]Calculation!K:K,ROW()),0)</f>
        <v>11</v>
      </c>
      <c r="H883" s="8">
        <f>ROUND(INDEX([1]Calculation!L:L,ROW()),0)</f>
        <v>0</v>
      </c>
      <c r="I883" s="8">
        <f>ROUND(INDEX([1]Calculation!M:M,ROW()),0)</f>
        <v>1</v>
      </c>
      <c r="J883" s="8">
        <f>ROUND(INDEX([1]Calculation!N:N,ROW()),0)</f>
        <v>0</v>
      </c>
      <c r="K883" s="8">
        <f>ROUND(INDEX([1]Calculation!O:O,ROW()),0)</f>
        <v>0</v>
      </c>
      <c r="L883" s="8">
        <f>ROUND(INDEX([1]Calculation!P:P,ROW()),0)</f>
        <v>5</v>
      </c>
      <c r="M883" s="8">
        <f>ROUND(INDEX([1]Calculation!Q:Q,ROW()),0)</f>
        <v>0</v>
      </c>
      <c r="N883" s="8">
        <f>ROUND(INDEX([1]Calculation!R:R,ROW()),0)</f>
        <v>1</v>
      </c>
      <c r="O883" s="8">
        <f>ROUND(INDEX([1]Calculation!S:S,ROW()),0)</f>
        <v>0</v>
      </c>
    </row>
    <row r="884" spans="1:15">
      <c r="A884" t="str">
        <f>INDEX([1]Calculation!$E:$E,ROW())</f>
        <v>US</v>
      </c>
      <c r="B884" t="str">
        <f>INDEX([1]Calculation!$C:$C,ROW())</f>
        <v>Monmouth University</v>
      </c>
      <c r="C884" t="str">
        <f>IF(INDEX([1]Calculation!$F:$F,ROW())=0,"-",INDEX([1]Calculation!$F:$F,ROW()))</f>
        <v>A+</v>
      </c>
      <c r="D884" t="str">
        <f>INDEX([1]Calculation!$I:$I,ROW())&amp;"  "&amp;INDEX([1]Calculation!$J:$J,ROW())</f>
        <v>310  rv</v>
      </c>
      <c r="E884" s="2" t="str">
        <f>MONTH(INDEX([1]Calculation!$H:$H,ROW()))&amp;"/"&amp;DAY(INDEX([1]Calculation!$H:$H,ROW()))</f>
        <v>3/4</v>
      </c>
      <c r="F884" s="12">
        <f>ROUND(INDEX([1]Calculation!AK:AK,ROW()),1)</f>
        <v>0</v>
      </c>
      <c r="G884" s="8">
        <f>ROUND(INDEX([1]Calculation!K:K,ROW()),0)</f>
        <v>0</v>
      </c>
      <c r="H884" s="8">
        <f>ROUND(INDEX([1]Calculation!L:L,ROW()),0)</f>
        <v>2</v>
      </c>
      <c r="I884" s="8">
        <f>ROUND(INDEX([1]Calculation!M:M,ROW()),0)</f>
        <v>6</v>
      </c>
      <c r="J884" s="8">
        <f>ROUND(INDEX([1]Calculation!N:N,ROW()),0)</f>
        <v>0</v>
      </c>
      <c r="K884" s="8">
        <f>ROUND(INDEX([1]Calculation!O:O,ROW()),0)</f>
        <v>3</v>
      </c>
      <c r="L884" s="8">
        <f>ROUND(INDEX([1]Calculation!P:P,ROW()),0)</f>
        <v>32</v>
      </c>
      <c r="M884" s="8">
        <f>ROUND(INDEX([1]Calculation!Q:Q,ROW()),0)</f>
        <v>0</v>
      </c>
      <c r="N884" s="8">
        <f>ROUND(INDEX([1]Calculation!R:R,ROW()),0)</f>
        <v>10</v>
      </c>
      <c r="O884" s="8">
        <f>ROUND(INDEX([1]Calculation!S:S,ROW()),0)</f>
        <v>1</v>
      </c>
    </row>
    <row r="885" spans="1:15">
      <c r="A885" t="str">
        <f>INDEX([1]Calculation!$E:$E,ROW())</f>
        <v>US</v>
      </c>
      <c r="B885" t="str">
        <f>INDEX([1]Calculation!$C:$C,ROW())</f>
        <v>Monmouth University</v>
      </c>
      <c r="C885" t="str">
        <f>IF(INDEX([1]Calculation!$F:$F,ROW())=0,"-",INDEX([1]Calculation!$F:$F,ROW()))</f>
        <v>A+</v>
      </c>
      <c r="D885" t="str">
        <f>INDEX([1]Calculation!$I:$I,ROW())&amp;"  "&amp;INDEX([1]Calculation!$J:$J,ROW())</f>
        <v>310  rv</v>
      </c>
      <c r="E885" s="2" t="str">
        <f>MONTH(INDEX([1]Calculation!$H:$H,ROW()))&amp;"/"&amp;DAY(INDEX([1]Calculation!$H:$H,ROW()))</f>
        <v>3/4</v>
      </c>
      <c r="F885" s="12">
        <f>ROUND(INDEX([1]Calculation!AK:AK,ROW()),1)</f>
        <v>0</v>
      </c>
      <c r="G885" s="8">
        <f>ROUND(INDEX([1]Calculation!K:K,ROW()),0)</f>
        <v>28</v>
      </c>
      <c r="H885" s="8">
        <f>ROUND(INDEX([1]Calculation!L:L,ROW()),0)</f>
        <v>2</v>
      </c>
      <c r="I885" s="8">
        <f>ROUND(INDEX([1]Calculation!M:M,ROW()),0)</f>
        <v>5</v>
      </c>
      <c r="J885" s="8">
        <f>ROUND(INDEX([1]Calculation!N:N,ROW()),0)</f>
        <v>0</v>
      </c>
      <c r="K885" s="8">
        <f>ROUND(INDEX([1]Calculation!O:O,ROW()),0)</f>
        <v>3</v>
      </c>
      <c r="L885" s="8">
        <f>ROUND(INDEX([1]Calculation!P:P,ROW()),0)</f>
        <v>25</v>
      </c>
      <c r="M885" s="8">
        <f>ROUND(INDEX([1]Calculation!Q:Q,ROW()),0)</f>
        <v>0</v>
      </c>
      <c r="N885" s="8">
        <f>ROUND(INDEX([1]Calculation!R:R,ROW()),0)</f>
        <v>8</v>
      </c>
      <c r="O885" s="8">
        <f>ROUND(INDEX([1]Calculation!S:S,ROW()),0)</f>
        <v>1</v>
      </c>
    </row>
    <row r="886" spans="1:15">
      <c r="A886" t="str">
        <f>INDEX([1]Calculation!$E:$E,ROW())</f>
        <v>Florida</v>
      </c>
      <c r="B886" t="str">
        <f>INDEX([1]Calculation!$C:$C,ROW())</f>
        <v>Bendixen &amp; Amandi International</v>
      </c>
      <c r="C886" t="str">
        <f>IF(INDEX([1]Calculation!$F:$F,ROW())=0,"-",INDEX([1]Calculation!$F:$F,ROW()))</f>
        <v>B/C</v>
      </c>
      <c r="D886" t="str">
        <f>INDEX([1]Calculation!$I:$I,ROW())&amp;"  "&amp;INDEX([1]Calculation!$J:$J,ROW())</f>
        <v>300  lv</v>
      </c>
      <c r="E886" s="2" t="str">
        <f>MONTH(INDEX([1]Calculation!$H:$H,ROW()))&amp;"/"&amp;DAY(INDEX([1]Calculation!$H:$H,ROW()))</f>
        <v>3/4</v>
      </c>
      <c r="F886" s="12">
        <f>ROUND(INDEX([1]Calculation!AK:AK,ROW()),1)</f>
        <v>1</v>
      </c>
      <c r="G886" s="8">
        <f>ROUND(INDEX([1]Calculation!K:K,ROW()),0)</f>
        <v>26</v>
      </c>
      <c r="H886" s="8">
        <f>ROUND(INDEX([1]Calculation!L:L,ROW()),0)</f>
        <v>1</v>
      </c>
      <c r="I886" s="8">
        <f>ROUND(INDEX([1]Calculation!M:M,ROW()),0)</f>
        <v>1</v>
      </c>
      <c r="J886" s="8">
        <f>ROUND(INDEX([1]Calculation!N:N,ROW()),0)</f>
        <v>0</v>
      </c>
      <c r="K886" s="8">
        <f>ROUND(INDEX([1]Calculation!O:O,ROW()),0)</f>
        <v>1</v>
      </c>
      <c r="L886" s="8">
        <f>ROUND(INDEX([1]Calculation!P:P,ROW()),0)</f>
        <v>11</v>
      </c>
      <c r="M886" s="8">
        <f>ROUND(INDEX([1]Calculation!Q:Q,ROW()),0)</f>
        <v>0</v>
      </c>
      <c r="N886" s="8">
        <f>ROUND(INDEX([1]Calculation!R:R,ROW()),0)</f>
        <v>4</v>
      </c>
      <c r="O886" s="8">
        <f>ROUND(INDEX([1]Calculation!S:S,ROW()),0)</f>
        <v>0</v>
      </c>
    </row>
    <row r="887" spans="1:15">
      <c r="A887" t="str">
        <f>INDEX([1]Calculation!$E:$E,ROW())</f>
        <v>US</v>
      </c>
      <c r="B887" t="str">
        <f>INDEX([1]Calculation!$C:$C,ROW())</f>
        <v>GBAO</v>
      </c>
      <c r="C887" t="str">
        <f>IF(INDEX([1]Calculation!$F:$F,ROW())=0,"-",INDEX([1]Calculation!$F:$F,ROW()))</f>
        <v>B/C</v>
      </c>
      <c r="D887" t="str">
        <f>INDEX([1]Calculation!$I:$I,ROW())&amp;"  "&amp;INDEX([1]Calculation!$J:$J,ROW())</f>
        <v>817  lv</v>
      </c>
      <c r="E887" s="2" t="str">
        <f>MONTH(INDEX([1]Calculation!$H:$H,ROW()))&amp;"/"&amp;DAY(INDEX([1]Calculation!$H:$H,ROW()))</f>
        <v>3/3</v>
      </c>
      <c r="F887" s="12">
        <f>ROUND(INDEX([1]Calculation!AK:AK,ROW()),1)</f>
        <v>0.2</v>
      </c>
      <c r="G887" s="8">
        <f>ROUND(INDEX([1]Calculation!K:K,ROW()),0)</f>
        <v>28</v>
      </c>
      <c r="H887" s="8">
        <f>ROUND(INDEX([1]Calculation!L:L,ROW()),0)</f>
        <v>0</v>
      </c>
      <c r="I887" s="8">
        <f>ROUND(INDEX([1]Calculation!M:M,ROW()),0)</f>
        <v>3</v>
      </c>
      <c r="J887" s="8">
        <f>ROUND(INDEX([1]Calculation!N:N,ROW()),0)</f>
        <v>0</v>
      </c>
      <c r="K887" s="8">
        <f>ROUND(INDEX([1]Calculation!O:O,ROW()),0)</f>
        <v>2</v>
      </c>
      <c r="L887" s="8">
        <f>ROUND(INDEX([1]Calculation!P:P,ROW()),0)</f>
        <v>20</v>
      </c>
      <c r="M887" s="8">
        <f>ROUND(INDEX([1]Calculation!Q:Q,ROW()),0)</f>
        <v>0</v>
      </c>
      <c r="N887" s="8">
        <f>ROUND(INDEX([1]Calculation!R:R,ROW()),0)</f>
        <v>5</v>
      </c>
      <c r="O887" s="8">
        <f>ROUND(INDEX([1]Calculation!S:S,ROW()),0)</f>
        <v>0</v>
      </c>
    </row>
    <row r="888" spans="1:15">
      <c r="A888" t="str">
        <f>INDEX([1]Calculation!$E:$E,ROW())</f>
        <v>US</v>
      </c>
      <c r="B888" t="str">
        <f>INDEX([1]Calculation!$C:$C,ROW())</f>
        <v>Morning Consult</v>
      </c>
      <c r="C888" t="str">
        <f>IF(INDEX([1]Calculation!$F:$F,ROW())=0,"-",INDEX([1]Calculation!$F:$F,ROW()))</f>
        <v>B/C</v>
      </c>
      <c r="D888" t="str">
        <f>INDEX([1]Calculation!$I:$I,ROW())&amp;"  "&amp;INDEX([1]Calculation!$J:$J,ROW())</f>
        <v>12560  lv</v>
      </c>
      <c r="E888" s="2" t="str">
        <f>MONTH(INDEX([1]Calculation!$H:$H,ROW()))&amp;"/"&amp;DAY(INDEX([1]Calculation!$H:$H,ROW()))</f>
        <v>3/3</v>
      </c>
      <c r="F888" s="12">
        <f>ROUND(INDEX([1]Calculation!AK:AK,ROW()),1)</f>
        <v>0</v>
      </c>
      <c r="G888" s="8">
        <f>ROUND(INDEX([1]Calculation!K:K,ROW()),0)</f>
        <v>31</v>
      </c>
      <c r="H888" s="8">
        <f>ROUND(INDEX([1]Calculation!L:L,ROW()),0)</f>
        <v>2</v>
      </c>
      <c r="I888" s="8">
        <f>ROUND(INDEX([1]Calculation!M:M,ROW()),0)</f>
        <v>4</v>
      </c>
      <c r="J888" s="8">
        <f>ROUND(INDEX([1]Calculation!N:N,ROW()),0)</f>
        <v>1</v>
      </c>
      <c r="K888" s="8">
        <f>ROUND(INDEX([1]Calculation!O:O,ROW()),0)</f>
        <v>3</v>
      </c>
      <c r="L888" s="8">
        <f>ROUND(INDEX([1]Calculation!P:P,ROW()),0)</f>
        <v>27</v>
      </c>
      <c r="M888" s="8">
        <f>ROUND(INDEX([1]Calculation!Q:Q,ROW()),0)</f>
        <v>0</v>
      </c>
      <c r="N888" s="8">
        <f>ROUND(INDEX([1]Calculation!R:R,ROW()),0)</f>
        <v>7</v>
      </c>
      <c r="O888" s="8">
        <f>ROUND(INDEX([1]Calculation!S:S,ROW()),0)</f>
        <v>0</v>
      </c>
    </row>
    <row r="889" spans="1:15">
      <c r="A889" t="str">
        <f>INDEX([1]Calculation!$E:$E,ROW())</f>
        <v>South Carolina</v>
      </c>
      <c r="B889" t="str">
        <f>INDEX([1]Calculation!$C:$C,ROW())</f>
        <v>Emerson College</v>
      </c>
      <c r="C889" t="str">
        <f>IF(INDEX([1]Calculation!$F:$F,ROW())=0,"-",INDEX([1]Calculation!$F:$F,ROW()))</f>
        <v>A-</v>
      </c>
      <c r="D889" t="str">
        <f>INDEX([1]Calculation!$I:$I,ROW())&amp;"  "&amp;INDEX([1]Calculation!$J:$J,ROW())</f>
        <v>291  lv</v>
      </c>
      <c r="E889" s="2" t="str">
        <f>MONTH(INDEX([1]Calculation!$H:$H,ROW()))&amp;"/"&amp;DAY(INDEX([1]Calculation!$H:$H,ROW()))</f>
        <v>3/2</v>
      </c>
      <c r="F889" s="12">
        <f>ROUND(INDEX([1]Calculation!AK:AK,ROW()),1)</f>
        <v>1.7</v>
      </c>
      <c r="G889" s="8">
        <f>ROUND(INDEX([1]Calculation!K:K,ROW()),0)</f>
        <v>37</v>
      </c>
      <c r="H889" s="8">
        <f>ROUND(INDEX([1]Calculation!L:L,ROW()),0)</f>
        <v>2</v>
      </c>
      <c r="I889" s="8">
        <f>ROUND(INDEX([1]Calculation!M:M,ROW()),0)</f>
        <v>6</v>
      </c>
      <c r="J889" s="8">
        <f>ROUND(INDEX([1]Calculation!N:N,ROW()),0)</f>
        <v>0</v>
      </c>
      <c r="K889" s="8">
        <f>ROUND(INDEX([1]Calculation!O:O,ROW()),0)</f>
        <v>1</v>
      </c>
      <c r="L889" s="8">
        <f>ROUND(INDEX([1]Calculation!P:P,ROW()),0)</f>
        <v>21</v>
      </c>
      <c r="M889" s="8">
        <f>ROUND(INDEX([1]Calculation!Q:Q,ROW()),0)</f>
        <v>0</v>
      </c>
      <c r="N889" s="8">
        <f>ROUND(INDEX([1]Calculation!R:R,ROW()),0)</f>
        <v>5</v>
      </c>
      <c r="O889" s="8">
        <f>ROUND(INDEX([1]Calculation!S:S,ROW()),0)</f>
        <v>0</v>
      </c>
    </row>
    <row r="890" spans="1:15">
      <c r="A890" t="str">
        <f>INDEX([1]Calculation!$E:$E,ROW())</f>
        <v>New Hampshire</v>
      </c>
      <c r="B890" t="str">
        <f>INDEX([1]Calculation!$C:$C,ROW())</f>
        <v>University of New Hampshire</v>
      </c>
      <c r="C890" t="str">
        <f>IF(INDEX([1]Calculation!$F:$F,ROW())=0,"-",INDEX([1]Calculation!$F:$F,ROW()))</f>
        <v>B</v>
      </c>
      <c r="D890" t="str">
        <f>INDEX([1]Calculation!$I:$I,ROW())&amp;"  "&amp;INDEX([1]Calculation!$J:$J,ROW())</f>
        <v>240  lv</v>
      </c>
      <c r="E890" s="2" t="str">
        <f>MONTH(INDEX([1]Calculation!$H:$H,ROW()))&amp;"/"&amp;DAY(INDEX([1]Calculation!$H:$H,ROW()))</f>
        <v>2/26</v>
      </c>
      <c r="F890" s="12">
        <f>ROUND(INDEX([1]Calculation!AK:AK,ROW()),1)</f>
        <v>0</v>
      </c>
      <c r="G890" s="8">
        <f>ROUND(INDEX([1]Calculation!K:K,ROW()),0)</f>
        <v>8</v>
      </c>
      <c r="H890" s="8">
        <f>ROUND(INDEX([1]Calculation!L:L,ROW()),0)</f>
        <v>0</v>
      </c>
      <c r="I890" s="8">
        <f>ROUND(INDEX([1]Calculation!M:M,ROW()),0)</f>
        <v>2</v>
      </c>
      <c r="J890" s="8">
        <f>ROUND(INDEX([1]Calculation!N:N,ROW()),0)</f>
        <v>1</v>
      </c>
      <c r="K890" s="8">
        <f>ROUND(INDEX([1]Calculation!O:O,ROW()),0)</f>
        <v>3</v>
      </c>
      <c r="L890" s="8">
        <f>ROUND(INDEX([1]Calculation!P:P,ROW()),0)</f>
        <v>28</v>
      </c>
      <c r="M890" s="8">
        <f>ROUND(INDEX([1]Calculation!Q:Q,ROW()),0)</f>
        <v>0</v>
      </c>
      <c r="N890" s="8">
        <f>ROUND(INDEX([1]Calculation!R:R,ROW()),0)</f>
        <v>2</v>
      </c>
      <c r="O890" s="8">
        <f>ROUND(INDEX([1]Calculation!S:S,ROW()),0)</f>
        <v>1</v>
      </c>
    </row>
    <row r="891" spans="1:15">
      <c r="A891" t="str">
        <f>INDEX([1]Calculation!$E:$E,ROW())</f>
        <v>New Hampshire</v>
      </c>
      <c r="B891" t="str">
        <f>INDEX([1]Calculation!$C:$C,ROW())</f>
        <v>University of New Hampshire</v>
      </c>
      <c r="C891" t="str">
        <f>IF(INDEX([1]Calculation!$F:$F,ROW())=0,"-",INDEX([1]Calculation!$F:$F,ROW()))</f>
        <v>B</v>
      </c>
      <c r="D891" t="str">
        <f>INDEX([1]Calculation!$I:$I,ROW())&amp;"  "&amp;INDEX([1]Calculation!$J:$J,ROW())</f>
        <v>240  lv</v>
      </c>
      <c r="E891" s="2" t="str">
        <f>MONTH(INDEX([1]Calculation!$H:$H,ROW()))&amp;"/"&amp;DAY(INDEX([1]Calculation!$H:$H,ROW()))</f>
        <v>2/26</v>
      </c>
      <c r="F891" s="12">
        <f>ROUND(INDEX([1]Calculation!AK:AK,ROW()),1)</f>
        <v>0</v>
      </c>
      <c r="G891" s="8">
        <f>ROUND(INDEX([1]Calculation!K:K,ROW()),0)</f>
        <v>22</v>
      </c>
      <c r="H891" s="8">
        <f>ROUND(INDEX([1]Calculation!L:L,ROW()),0)</f>
        <v>1</v>
      </c>
      <c r="I891" s="8">
        <f>ROUND(INDEX([1]Calculation!M:M,ROW()),0)</f>
        <v>3</v>
      </c>
      <c r="J891" s="8">
        <f>ROUND(INDEX([1]Calculation!N:N,ROW()),0)</f>
        <v>1</v>
      </c>
      <c r="K891" s="8">
        <f>ROUND(INDEX([1]Calculation!O:O,ROW()),0)</f>
        <v>4</v>
      </c>
      <c r="L891" s="8">
        <f>ROUND(INDEX([1]Calculation!P:P,ROW()),0)</f>
        <v>26</v>
      </c>
      <c r="M891" s="8">
        <f>ROUND(INDEX([1]Calculation!Q:Q,ROW()),0)</f>
        <v>0</v>
      </c>
      <c r="N891" s="8">
        <f>ROUND(INDEX([1]Calculation!R:R,ROW()),0)</f>
        <v>7</v>
      </c>
      <c r="O891" s="8">
        <f>ROUND(INDEX([1]Calculation!S:S,ROW()),0)</f>
        <v>0</v>
      </c>
    </row>
    <row r="892" spans="1:15">
      <c r="A892" t="str">
        <f>INDEX([1]Calculation!$E:$E,ROW())</f>
        <v>US</v>
      </c>
      <c r="B892" t="str">
        <f>INDEX([1]Calculation!$C:$C,ROW())</f>
        <v>Morning Consult</v>
      </c>
      <c r="C892" t="str">
        <f>IF(INDEX([1]Calculation!$F:$F,ROW())=0,"-",INDEX([1]Calculation!$F:$F,ROW()))</f>
        <v>B/C</v>
      </c>
      <c r="D892" t="str">
        <f>INDEX([1]Calculation!$I:$I,ROW())&amp;"  "&amp;INDEX([1]Calculation!$J:$J,ROW())</f>
        <v>15642  lv</v>
      </c>
      <c r="E892" s="2" t="str">
        <f>MONTH(INDEX([1]Calculation!$H:$H,ROW()))&amp;"/"&amp;DAY(INDEX([1]Calculation!$H:$H,ROW()))</f>
        <v>2/24</v>
      </c>
      <c r="F892" s="12">
        <f>ROUND(INDEX([1]Calculation!AK:AK,ROW()),1)</f>
        <v>0</v>
      </c>
      <c r="G892" s="8">
        <f>ROUND(INDEX([1]Calculation!K:K,ROW()),0)</f>
        <v>29</v>
      </c>
      <c r="H892" s="8">
        <f>ROUND(INDEX([1]Calculation!L:L,ROW()),0)</f>
        <v>2</v>
      </c>
      <c r="I892" s="8">
        <f>ROUND(INDEX([1]Calculation!M:M,ROW()),0)</f>
        <v>4</v>
      </c>
      <c r="J892" s="8">
        <f>ROUND(INDEX([1]Calculation!N:N,ROW()),0)</f>
        <v>1</v>
      </c>
      <c r="K892" s="8">
        <f>ROUND(INDEX([1]Calculation!O:O,ROW()),0)</f>
        <v>3</v>
      </c>
      <c r="L892" s="8">
        <f>ROUND(INDEX([1]Calculation!P:P,ROW()),0)</f>
        <v>27</v>
      </c>
      <c r="M892" s="8">
        <f>ROUND(INDEX([1]Calculation!Q:Q,ROW()),0)</f>
        <v>0</v>
      </c>
      <c r="N892" s="8">
        <f>ROUND(INDEX([1]Calculation!R:R,ROW()),0)</f>
        <v>7</v>
      </c>
      <c r="O892" s="8">
        <f>ROUND(INDEX([1]Calculation!S:S,ROW()),0)</f>
        <v>0</v>
      </c>
    </row>
    <row r="893" spans="1:15">
      <c r="A893" t="str">
        <f>INDEX([1]Calculation!$E:$E,ROW())</f>
        <v>US</v>
      </c>
      <c r="B893" t="str">
        <f>INDEX([1]Calculation!$C:$C,ROW())</f>
        <v>D-CYFOR</v>
      </c>
      <c r="C893" t="str">
        <f>IF(INDEX([1]Calculation!$F:$F,ROW())=0,"-",INDEX([1]Calculation!$F:$F,ROW()))</f>
        <v>-</v>
      </c>
      <c r="D893" t="str">
        <f>INDEX([1]Calculation!$I:$I,ROW())&amp;"  "&amp;INDEX([1]Calculation!$J:$J,ROW())</f>
        <v>453  rv</v>
      </c>
      <c r="E893" s="2" t="str">
        <f>MONTH(INDEX([1]Calculation!$H:$H,ROW()))&amp;"/"&amp;DAY(INDEX([1]Calculation!$H:$H,ROW()))</f>
        <v>2/23</v>
      </c>
      <c r="F893" s="12">
        <f>ROUND(INDEX([1]Calculation!AK:AK,ROW()),1)</f>
        <v>0.7</v>
      </c>
      <c r="G893" s="8">
        <f>ROUND(INDEX([1]Calculation!K:K,ROW()),0)</f>
        <v>39</v>
      </c>
      <c r="H893" s="8">
        <f>ROUND(INDEX([1]Calculation!L:L,ROW()),0)</f>
        <v>2</v>
      </c>
      <c r="I893" s="8">
        <f>ROUND(INDEX([1]Calculation!M:M,ROW()),0)</f>
        <v>4</v>
      </c>
      <c r="J893" s="8">
        <f>ROUND(INDEX([1]Calculation!N:N,ROW()),0)</f>
        <v>0</v>
      </c>
      <c r="K893" s="8">
        <f>ROUND(INDEX([1]Calculation!O:O,ROW()),0)</f>
        <v>2</v>
      </c>
      <c r="L893" s="8">
        <f>ROUND(INDEX([1]Calculation!P:P,ROW()),0)</f>
        <v>14</v>
      </c>
      <c r="M893" s="8">
        <f>ROUND(INDEX([1]Calculation!Q:Q,ROW()),0)</f>
        <v>0</v>
      </c>
      <c r="N893" s="8">
        <f>ROUND(INDEX([1]Calculation!R:R,ROW()),0)</f>
        <v>5</v>
      </c>
      <c r="O893" s="8">
        <f>ROUND(INDEX([1]Calculation!S:S,ROW()),0)</f>
        <v>0</v>
      </c>
    </row>
    <row r="894" spans="1:15">
      <c r="A894" t="str">
        <f>INDEX([1]Calculation!$E:$E,ROW())</f>
        <v>New Hampshire</v>
      </c>
      <c r="B894" t="str">
        <f>INDEX([1]Calculation!$C:$C,ROW())</f>
        <v>Emerson College</v>
      </c>
      <c r="C894" t="str">
        <f>IF(INDEX([1]Calculation!$F:$F,ROW())=0,"-",INDEX([1]Calculation!$F:$F,ROW()))</f>
        <v>A-</v>
      </c>
      <c r="D894" t="str">
        <f>INDEX([1]Calculation!$I:$I,ROW())&amp;"  "&amp;INDEX([1]Calculation!$J:$J,ROW())</f>
        <v>405  lv</v>
      </c>
      <c r="E894" s="2" t="str">
        <f>MONTH(INDEX([1]Calculation!$H:$H,ROW()))&amp;"/"&amp;DAY(INDEX([1]Calculation!$H:$H,ROW()))</f>
        <v>2/22</v>
      </c>
      <c r="F894" s="12">
        <f>ROUND(INDEX([1]Calculation!AK:AK,ROW()),1)</f>
        <v>0</v>
      </c>
      <c r="G894" s="8">
        <f>ROUND(INDEX([1]Calculation!K:K,ROW()),0)</f>
        <v>25</v>
      </c>
      <c r="H894" s="8">
        <f>ROUND(INDEX([1]Calculation!L:L,ROW()),0)</f>
        <v>2</v>
      </c>
      <c r="I894" s="8">
        <f>ROUND(INDEX([1]Calculation!M:M,ROW()),0)</f>
        <v>5</v>
      </c>
      <c r="J894" s="8">
        <f>ROUND(INDEX([1]Calculation!N:N,ROW()),0)</f>
        <v>1</v>
      </c>
      <c r="K894" s="8">
        <f>ROUND(INDEX([1]Calculation!O:O,ROW()),0)</f>
        <v>8</v>
      </c>
      <c r="L894" s="8">
        <f>ROUND(INDEX([1]Calculation!P:P,ROW()),0)</f>
        <v>27</v>
      </c>
      <c r="M894" s="8">
        <f>ROUND(INDEX([1]Calculation!Q:Q,ROW()),0)</f>
        <v>0</v>
      </c>
      <c r="N894" s="8">
        <f>ROUND(INDEX([1]Calculation!R:R,ROW()),0)</f>
        <v>9</v>
      </c>
      <c r="O894" s="8">
        <f>ROUND(INDEX([1]Calculation!S:S,ROW()),0)</f>
        <v>0</v>
      </c>
    </row>
    <row r="895" spans="1:15">
      <c r="A895" t="str">
        <f>INDEX([1]Calculation!$E:$E,ROW())</f>
        <v>US</v>
      </c>
      <c r="B895" t="str">
        <f>INDEX([1]Calculation!$C:$C,ROW())</f>
        <v>Harris Insights &amp; Analytics</v>
      </c>
      <c r="C895" t="str">
        <f>IF(INDEX([1]Calculation!$F:$F,ROW())=0,"-",INDEX([1]Calculation!$F:$F,ROW()))</f>
        <v>C+</v>
      </c>
      <c r="D895" t="str">
        <f>INDEX([1]Calculation!$I:$I,ROW())&amp;"  "&amp;INDEX([1]Calculation!$J:$J,ROW())</f>
        <v>337  rv</v>
      </c>
      <c r="E895" s="2" t="str">
        <f>MONTH(INDEX([1]Calculation!$H:$H,ROW()))&amp;"/"&amp;DAY(INDEX([1]Calculation!$H:$H,ROW()))</f>
        <v>2/20</v>
      </c>
      <c r="F895" s="12">
        <f>ROUND(INDEX([1]Calculation!AK:AK,ROW()),1)</f>
        <v>0</v>
      </c>
      <c r="G895" s="8">
        <f>ROUND(INDEX([1]Calculation!K:K,ROW()),0)</f>
        <v>37</v>
      </c>
      <c r="H895" s="8">
        <f>ROUND(INDEX([1]Calculation!L:L,ROW()),0)</f>
        <v>3</v>
      </c>
      <c r="I895" s="8">
        <f>ROUND(INDEX([1]Calculation!M:M,ROW()),0)</f>
        <v>2</v>
      </c>
      <c r="J895" s="8">
        <f>ROUND(INDEX([1]Calculation!N:N,ROW()),0)</f>
        <v>0</v>
      </c>
      <c r="K895" s="8">
        <f>ROUND(INDEX([1]Calculation!O:O,ROW()),0)</f>
        <v>0</v>
      </c>
      <c r="L895" s="8">
        <f>ROUND(INDEX([1]Calculation!P:P,ROW()),0)</f>
        <v>22</v>
      </c>
      <c r="M895" s="8">
        <f>ROUND(INDEX([1]Calculation!Q:Q,ROW()),0)</f>
        <v>0</v>
      </c>
      <c r="N895" s="8">
        <f>ROUND(INDEX([1]Calculation!R:R,ROW()),0)</f>
        <v>4</v>
      </c>
      <c r="O895" s="8">
        <f>ROUND(INDEX([1]Calculation!S:S,ROW()),0)</f>
        <v>0</v>
      </c>
    </row>
    <row r="896" spans="1:15">
      <c r="A896" t="str">
        <f>INDEX([1]Calculation!$E:$E,ROW())</f>
        <v>US</v>
      </c>
      <c r="B896" t="str">
        <f>INDEX([1]Calculation!$C:$C,ROW())</f>
        <v>Harris Insights &amp; Analytics</v>
      </c>
      <c r="C896" t="str">
        <f>IF(INDEX([1]Calculation!$F:$F,ROW())=0,"-",INDEX([1]Calculation!$F:$F,ROW()))</f>
        <v>C+</v>
      </c>
      <c r="D896" t="str">
        <f>INDEX([1]Calculation!$I:$I,ROW())&amp;"  "&amp;INDEX([1]Calculation!$J:$J,ROW())</f>
        <v>346  rv</v>
      </c>
      <c r="E896" s="2" t="str">
        <f>MONTH(INDEX([1]Calculation!$H:$H,ROW()))&amp;"/"&amp;DAY(INDEX([1]Calculation!$H:$H,ROW()))</f>
        <v>2/20</v>
      </c>
      <c r="F896" s="12">
        <f>ROUND(INDEX([1]Calculation!AK:AK,ROW()),1)</f>
        <v>0</v>
      </c>
      <c r="G896" s="8">
        <f>ROUND(INDEX([1]Calculation!K:K,ROW()),0)</f>
        <v>30</v>
      </c>
      <c r="H896" s="8">
        <f>ROUND(INDEX([1]Calculation!L:L,ROW()),0)</f>
        <v>2</v>
      </c>
      <c r="I896" s="8">
        <f>ROUND(INDEX([1]Calculation!M:M,ROW()),0)</f>
        <v>5</v>
      </c>
      <c r="J896" s="8">
        <f>ROUND(INDEX([1]Calculation!N:N,ROW()),0)</f>
        <v>0</v>
      </c>
      <c r="K896" s="8">
        <f>ROUND(INDEX([1]Calculation!O:O,ROW()),0)</f>
        <v>0</v>
      </c>
      <c r="L896" s="8">
        <f>ROUND(INDEX([1]Calculation!P:P,ROW()),0)</f>
        <v>19</v>
      </c>
      <c r="M896" s="8">
        <f>ROUND(INDEX([1]Calculation!Q:Q,ROW()),0)</f>
        <v>0</v>
      </c>
      <c r="N896" s="8">
        <f>ROUND(INDEX([1]Calculation!R:R,ROW()),0)</f>
        <v>4</v>
      </c>
      <c r="O896" s="8">
        <f>ROUND(INDEX([1]Calculation!S:S,ROW()),0)</f>
        <v>0</v>
      </c>
    </row>
    <row r="897" spans="1:15">
      <c r="A897" t="str">
        <f>INDEX([1]Calculation!$E:$E,ROW())</f>
        <v>South Carolina</v>
      </c>
      <c r="B897" t="str">
        <f>INDEX([1]Calculation!$C:$C,ROW())</f>
        <v>Change Research</v>
      </c>
      <c r="C897" t="str">
        <f>IF(INDEX([1]Calculation!$F:$F,ROW())=0,"-",INDEX([1]Calculation!$F:$F,ROW()))</f>
        <v>C</v>
      </c>
      <c r="D897" t="str">
        <f>INDEX([1]Calculation!$I:$I,ROW())&amp;"  "&amp;INDEX([1]Calculation!$J:$J,ROW())</f>
        <v>600  lv</v>
      </c>
      <c r="E897" s="2" t="str">
        <f>MONTH(INDEX([1]Calculation!$H:$H,ROW()))&amp;"/"&amp;DAY(INDEX([1]Calculation!$H:$H,ROW()))</f>
        <v>2/18</v>
      </c>
      <c r="F897" s="12">
        <f>ROUND(INDEX([1]Calculation!AK:AK,ROW()),1)</f>
        <v>0</v>
      </c>
      <c r="G897" s="8">
        <f>ROUND(INDEX([1]Calculation!K:K,ROW()),0)</f>
        <v>0</v>
      </c>
      <c r="H897" s="8">
        <f>ROUND(INDEX([1]Calculation!L:L,ROW()),0)</f>
        <v>0</v>
      </c>
      <c r="I897" s="8">
        <f>ROUND(INDEX([1]Calculation!M:M,ROW()),0)</f>
        <v>28</v>
      </c>
      <c r="J897" s="8">
        <f>ROUND(INDEX([1]Calculation!N:N,ROW()),0)</f>
        <v>1</v>
      </c>
      <c r="K897" s="8">
        <f>ROUND(INDEX([1]Calculation!O:O,ROW()),0)</f>
        <v>5</v>
      </c>
      <c r="L897" s="8">
        <f>ROUND(INDEX([1]Calculation!P:P,ROW()),0)</f>
        <v>0</v>
      </c>
      <c r="M897" s="8">
        <f>ROUND(INDEX([1]Calculation!Q:Q,ROW()),0)</f>
        <v>0</v>
      </c>
      <c r="N897" s="8">
        <f>ROUND(INDEX([1]Calculation!R:R,ROW()),0)</f>
        <v>20</v>
      </c>
      <c r="O897" s="8">
        <f>ROUND(INDEX([1]Calculation!S:S,ROW()),0)</f>
        <v>1</v>
      </c>
    </row>
    <row r="898" spans="1:15">
      <c r="A898" t="str">
        <f>INDEX([1]Calculation!$E:$E,ROW())</f>
        <v>South Carolina</v>
      </c>
      <c r="B898" t="str">
        <f>INDEX([1]Calculation!$C:$C,ROW())</f>
        <v>Change Research</v>
      </c>
      <c r="C898" t="str">
        <f>IF(INDEX([1]Calculation!$F:$F,ROW())=0,"-",INDEX([1]Calculation!$F:$F,ROW()))</f>
        <v>C</v>
      </c>
      <c r="D898" t="str">
        <f>INDEX([1]Calculation!$I:$I,ROW())&amp;"  "&amp;INDEX([1]Calculation!$J:$J,ROW())</f>
        <v>600  lv</v>
      </c>
      <c r="E898" s="2" t="str">
        <f>MONTH(INDEX([1]Calculation!$H:$H,ROW()))&amp;"/"&amp;DAY(INDEX([1]Calculation!$H:$H,ROW()))</f>
        <v>2/18</v>
      </c>
      <c r="F898" s="12">
        <f>ROUND(INDEX([1]Calculation!AK:AK,ROW()),1)</f>
        <v>0</v>
      </c>
      <c r="G898" s="8">
        <f>ROUND(INDEX([1]Calculation!K:K,ROW()),0)</f>
        <v>36</v>
      </c>
      <c r="H898" s="8">
        <f>ROUND(INDEX([1]Calculation!L:L,ROW()),0)</f>
        <v>1</v>
      </c>
      <c r="I898" s="8">
        <f>ROUND(INDEX([1]Calculation!M:M,ROW()),0)</f>
        <v>10</v>
      </c>
      <c r="J898" s="8">
        <f>ROUND(INDEX([1]Calculation!N:N,ROW()),0)</f>
        <v>0</v>
      </c>
      <c r="K898" s="8">
        <f>ROUND(INDEX([1]Calculation!O:O,ROW()),0)</f>
        <v>1</v>
      </c>
      <c r="L898" s="8">
        <f>ROUND(INDEX([1]Calculation!P:P,ROW()),0)</f>
        <v>14</v>
      </c>
      <c r="M898" s="8">
        <f>ROUND(INDEX([1]Calculation!Q:Q,ROW()),0)</f>
        <v>0</v>
      </c>
      <c r="N898" s="8">
        <f>ROUND(INDEX([1]Calculation!R:R,ROW()),0)</f>
        <v>9</v>
      </c>
      <c r="O898" s="8">
        <f>ROUND(INDEX([1]Calculation!S:S,ROW()),0)</f>
        <v>1</v>
      </c>
    </row>
    <row r="899" spans="1:15">
      <c r="A899" t="str">
        <f>INDEX([1]Calculation!$E:$E,ROW())</f>
        <v>US</v>
      </c>
      <c r="B899" t="str">
        <f>INDEX([1]Calculation!$C:$C,ROW())</f>
        <v>Harris Insights &amp; Analytics</v>
      </c>
      <c r="C899" t="str">
        <f>IF(INDEX([1]Calculation!$F:$F,ROW())=0,"-",INDEX([1]Calculation!$F:$F,ROW()))</f>
        <v>C+</v>
      </c>
      <c r="D899" t="str">
        <f>INDEX([1]Calculation!$I:$I,ROW())&amp;"  "&amp;INDEX([1]Calculation!$J:$J,ROW())</f>
        <v>370  rv</v>
      </c>
      <c r="E899" s="2" t="str">
        <f>MONTH(INDEX([1]Calculation!$H:$H,ROW()))&amp;"/"&amp;DAY(INDEX([1]Calculation!$H:$H,ROW()))</f>
        <v>2/18</v>
      </c>
      <c r="F899" s="12">
        <f>ROUND(INDEX([1]Calculation!AK:AK,ROW()),1)</f>
        <v>0</v>
      </c>
      <c r="G899" s="8">
        <f>ROUND(INDEX([1]Calculation!K:K,ROW()),0)</f>
        <v>25</v>
      </c>
      <c r="H899" s="8">
        <f>ROUND(INDEX([1]Calculation!L:L,ROW()),0)</f>
        <v>5</v>
      </c>
      <c r="I899" s="8">
        <f>ROUND(INDEX([1]Calculation!M:M,ROW()),0)</f>
        <v>4</v>
      </c>
      <c r="J899" s="8">
        <f>ROUND(INDEX([1]Calculation!N:N,ROW()),0)</f>
        <v>0</v>
      </c>
      <c r="K899" s="8">
        <f>ROUND(INDEX([1]Calculation!O:O,ROW()),0)</f>
        <v>2</v>
      </c>
      <c r="L899" s="8">
        <f>ROUND(INDEX([1]Calculation!P:P,ROW()),0)</f>
        <v>11</v>
      </c>
      <c r="M899" s="8">
        <f>ROUND(INDEX([1]Calculation!Q:Q,ROW()),0)</f>
        <v>0</v>
      </c>
      <c r="N899" s="8">
        <f>ROUND(INDEX([1]Calculation!R:R,ROW()),0)</f>
        <v>5</v>
      </c>
      <c r="O899" s="8">
        <f>ROUND(INDEX([1]Calculation!S:S,ROW()),0)</f>
        <v>0</v>
      </c>
    </row>
    <row r="900" spans="1:15">
      <c r="A900" t="str">
        <f>INDEX([1]Calculation!$E:$E,ROW())</f>
        <v>US</v>
      </c>
      <c r="B900" t="str">
        <f>INDEX([1]Calculation!$C:$C,ROW())</f>
        <v>Morning Consult</v>
      </c>
      <c r="C900" t="str">
        <f>IF(INDEX([1]Calculation!$F:$F,ROW())=0,"-",INDEX([1]Calculation!$F:$F,ROW()))</f>
        <v>B/C</v>
      </c>
      <c r="D900" t="str">
        <f>INDEX([1]Calculation!$I:$I,ROW())&amp;"  "&amp;INDEX([1]Calculation!$J:$J,ROW())</f>
        <v>15383  lv</v>
      </c>
      <c r="E900" s="2" t="str">
        <f>MONTH(INDEX([1]Calculation!$H:$H,ROW()))&amp;"/"&amp;DAY(INDEX([1]Calculation!$H:$H,ROW()))</f>
        <v>2/17</v>
      </c>
      <c r="F900" s="12">
        <f>ROUND(INDEX([1]Calculation!AK:AK,ROW()),1)</f>
        <v>0</v>
      </c>
      <c r="G900" s="8">
        <f>ROUND(INDEX([1]Calculation!K:K,ROW()),0)</f>
        <v>30</v>
      </c>
      <c r="H900" s="8">
        <f>ROUND(INDEX([1]Calculation!L:L,ROW()),0)</f>
        <v>2</v>
      </c>
      <c r="I900" s="8">
        <f>ROUND(INDEX([1]Calculation!M:M,ROW()),0)</f>
        <v>5</v>
      </c>
      <c r="J900" s="8">
        <f>ROUND(INDEX([1]Calculation!N:N,ROW()),0)</f>
        <v>0</v>
      </c>
      <c r="K900" s="8">
        <f>ROUND(INDEX([1]Calculation!O:O,ROW()),0)</f>
        <v>4</v>
      </c>
      <c r="L900" s="8">
        <f>ROUND(INDEX([1]Calculation!P:P,ROW()),0)</f>
        <v>21</v>
      </c>
      <c r="M900" s="8">
        <f>ROUND(INDEX([1]Calculation!Q:Q,ROW()),0)</f>
        <v>0</v>
      </c>
      <c r="N900" s="8">
        <f>ROUND(INDEX([1]Calculation!R:R,ROW()),0)</f>
        <v>8</v>
      </c>
      <c r="O900" s="8">
        <f>ROUND(INDEX([1]Calculation!S:S,ROW()),0)</f>
        <v>0</v>
      </c>
    </row>
    <row r="901" spans="1:15">
      <c r="A901" t="str">
        <f>INDEX([1]Calculation!$E:$E,ROW())</f>
        <v>US</v>
      </c>
      <c r="B901" t="str">
        <f>INDEX([1]Calculation!$C:$C,ROW())</f>
        <v>Emerson College</v>
      </c>
      <c r="C901" t="str">
        <f>IF(INDEX([1]Calculation!$F:$F,ROW())=0,"-",INDEX([1]Calculation!$F:$F,ROW()))</f>
        <v>A-</v>
      </c>
      <c r="D901" t="str">
        <f>INDEX([1]Calculation!$I:$I,ROW())&amp;"  "&amp;INDEX([1]Calculation!$J:$J,ROW())</f>
        <v>431  lv</v>
      </c>
      <c r="E901" s="2" t="str">
        <f>MONTH(INDEX([1]Calculation!$H:$H,ROW()))&amp;"/"&amp;DAY(INDEX([1]Calculation!$H:$H,ROW()))</f>
        <v>2/16</v>
      </c>
      <c r="F901" s="12">
        <f>ROUND(INDEX([1]Calculation!AK:AK,ROW()),1)</f>
        <v>0</v>
      </c>
      <c r="G901" s="8">
        <f>ROUND(INDEX([1]Calculation!K:K,ROW()),0)</f>
        <v>27</v>
      </c>
      <c r="H901" s="8">
        <f>ROUND(INDEX([1]Calculation!L:L,ROW()),0)</f>
        <v>2</v>
      </c>
      <c r="I901" s="8">
        <f>ROUND(INDEX([1]Calculation!M:M,ROW()),0)</f>
        <v>9</v>
      </c>
      <c r="J901" s="8">
        <f>ROUND(INDEX([1]Calculation!N:N,ROW()),0)</f>
        <v>0</v>
      </c>
      <c r="K901" s="8">
        <f>ROUND(INDEX([1]Calculation!O:O,ROW()),0)</f>
        <v>5</v>
      </c>
      <c r="L901" s="8">
        <f>ROUND(INDEX([1]Calculation!P:P,ROW()),0)</f>
        <v>17</v>
      </c>
      <c r="M901" s="8">
        <f>ROUND(INDEX([1]Calculation!Q:Q,ROW()),0)</f>
        <v>0</v>
      </c>
      <c r="N901" s="8">
        <f>ROUND(INDEX([1]Calculation!R:R,ROW()),0)</f>
        <v>9</v>
      </c>
      <c r="O901" s="8">
        <f>ROUND(INDEX([1]Calculation!S:S,ROW()),0)</f>
        <v>0</v>
      </c>
    </row>
    <row r="902" spans="1:15">
      <c r="A902" t="str">
        <f>INDEX([1]Calculation!$E:$E,ROW())</f>
        <v>New Hampshire</v>
      </c>
      <c r="B902" t="str">
        <f>INDEX([1]Calculation!$C:$C,ROW())</f>
        <v>YouGov</v>
      </c>
      <c r="C902" t="str">
        <f>IF(INDEX([1]Calculation!$F:$F,ROW())=0,"-",INDEX([1]Calculation!$F:$F,ROW()))</f>
        <v>B-</v>
      </c>
      <c r="D902" t="str">
        <f>INDEX([1]Calculation!$I:$I,ROW())&amp;"  "&amp;INDEX([1]Calculation!$J:$J,ROW())</f>
        <v>337  lv</v>
      </c>
      <c r="E902" s="2" t="str">
        <f>MONTH(INDEX([1]Calculation!$H:$H,ROW()))&amp;"/"&amp;DAY(INDEX([1]Calculation!$H:$H,ROW()))</f>
        <v>2/15</v>
      </c>
      <c r="F902" s="12">
        <f>ROUND(INDEX([1]Calculation!AK:AK,ROW()),1)</f>
        <v>0</v>
      </c>
      <c r="G902" s="8">
        <f>ROUND(INDEX([1]Calculation!K:K,ROW()),0)</f>
        <v>28</v>
      </c>
      <c r="H902" s="8">
        <f>ROUND(INDEX([1]Calculation!L:L,ROW()),0)</f>
        <v>2</v>
      </c>
      <c r="I902" s="8">
        <f>ROUND(INDEX([1]Calculation!M:M,ROW()),0)</f>
        <v>3</v>
      </c>
      <c r="J902" s="8">
        <f>ROUND(INDEX([1]Calculation!N:N,ROW()),0)</f>
        <v>0</v>
      </c>
      <c r="K902" s="8">
        <f>ROUND(INDEX([1]Calculation!O:O,ROW()),0)</f>
        <v>1</v>
      </c>
      <c r="L902" s="8">
        <f>ROUND(INDEX([1]Calculation!P:P,ROW()),0)</f>
        <v>20</v>
      </c>
      <c r="M902" s="8">
        <f>ROUND(INDEX([1]Calculation!Q:Q,ROW()),0)</f>
        <v>0</v>
      </c>
      <c r="N902" s="8">
        <f>ROUND(INDEX([1]Calculation!R:R,ROW()),0)</f>
        <v>9</v>
      </c>
      <c r="O902" s="8">
        <f>ROUND(INDEX([1]Calculation!S:S,ROW()),0)</f>
        <v>0</v>
      </c>
    </row>
    <row r="903" spans="1:15">
      <c r="A903" t="str">
        <f>INDEX([1]Calculation!$E:$E,ROW())</f>
        <v>California</v>
      </c>
      <c r="B903" t="str">
        <f>INDEX([1]Calculation!$C:$C,ROW())</f>
        <v>Change Research</v>
      </c>
      <c r="C903" t="str">
        <f>IF(INDEX([1]Calculation!$F:$F,ROW())=0,"-",INDEX([1]Calculation!$F:$F,ROW()))</f>
        <v>C</v>
      </c>
      <c r="D903" t="str">
        <f>INDEX([1]Calculation!$I:$I,ROW())&amp;"  "&amp;INDEX([1]Calculation!$J:$J,ROW())</f>
        <v>948  lv</v>
      </c>
      <c r="E903" s="2" t="str">
        <f>MONTH(INDEX([1]Calculation!$H:$H,ROW()))&amp;"/"&amp;DAY(INDEX([1]Calculation!$H:$H,ROW()))</f>
        <v>2/11</v>
      </c>
      <c r="F903" s="12">
        <f>ROUND(INDEX([1]Calculation!AK:AK,ROW()),1)</f>
        <v>0</v>
      </c>
      <c r="G903" s="8">
        <f>ROUND(INDEX([1]Calculation!K:K,ROW()),0)</f>
        <v>0</v>
      </c>
      <c r="H903" s="8">
        <f>ROUND(INDEX([1]Calculation!L:L,ROW()),0)</f>
        <v>0</v>
      </c>
      <c r="I903" s="8">
        <f>ROUND(INDEX([1]Calculation!M:M,ROW()),0)</f>
        <v>7</v>
      </c>
      <c r="J903" s="8">
        <f>ROUND(INDEX([1]Calculation!N:N,ROW()),0)</f>
        <v>2</v>
      </c>
      <c r="K903" s="8">
        <f>ROUND(INDEX([1]Calculation!O:O,ROW()),0)</f>
        <v>0</v>
      </c>
      <c r="L903" s="8">
        <f>ROUND(INDEX([1]Calculation!P:P,ROW()),0)</f>
        <v>0</v>
      </c>
      <c r="M903" s="8">
        <f>ROUND(INDEX([1]Calculation!Q:Q,ROW()),0)</f>
        <v>0</v>
      </c>
      <c r="N903" s="8">
        <f>ROUND(INDEX([1]Calculation!R:R,ROW()),0)</f>
        <v>23</v>
      </c>
      <c r="O903" s="8">
        <f>ROUND(INDEX([1]Calculation!S:S,ROW()),0)</f>
        <v>1</v>
      </c>
    </row>
    <row r="904" spans="1:15">
      <c r="A904" t="str">
        <f>INDEX([1]Calculation!$E:$E,ROW())</f>
        <v>California</v>
      </c>
      <c r="B904" t="str">
        <f>INDEX([1]Calculation!$C:$C,ROW())</f>
        <v>Change Research</v>
      </c>
      <c r="C904" t="str">
        <f>IF(INDEX([1]Calculation!$F:$F,ROW())=0,"-",INDEX([1]Calculation!$F:$F,ROW()))</f>
        <v>C</v>
      </c>
      <c r="D904" t="str">
        <f>INDEX([1]Calculation!$I:$I,ROW())&amp;"  "&amp;INDEX([1]Calculation!$J:$J,ROW())</f>
        <v>948  lv</v>
      </c>
      <c r="E904" s="2" t="str">
        <f>MONTH(INDEX([1]Calculation!$H:$H,ROW()))&amp;"/"&amp;DAY(INDEX([1]Calculation!$H:$H,ROW()))</f>
        <v>2/11</v>
      </c>
      <c r="F904" s="12">
        <f>ROUND(INDEX([1]Calculation!AK:AK,ROW()),1)</f>
        <v>0</v>
      </c>
      <c r="G904" s="8">
        <f>ROUND(INDEX([1]Calculation!K:K,ROW()),0)</f>
        <v>26</v>
      </c>
      <c r="H904" s="8">
        <f>ROUND(INDEX([1]Calculation!L:L,ROW()),0)</f>
        <v>0</v>
      </c>
      <c r="I904" s="8">
        <f>ROUND(INDEX([1]Calculation!M:M,ROW()),0)</f>
        <v>3</v>
      </c>
      <c r="J904" s="8">
        <f>ROUND(INDEX([1]Calculation!N:N,ROW()),0)</f>
        <v>1</v>
      </c>
      <c r="K904" s="8">
        <f>ROUND(INDEX([1]Calculation!O:O,ROW()),0)</f>
        <v>1</v>
      </c>
      <c r="L904" s="8">
        <f>ROUND(INDEX([1]Calculation!P:P,ROW()),0)</f>
        <v>20</v>
      </c>
      <c r="M904" s="8">
        <f>ROUND(INDEX([1]Calculation!Q:Q,ROW()),0)</f>
        <v>0</v>
      </c>
      <c r="N904" s="8">
        <f>ROUND(INDEX([1]Calculation!R:R,ROW()),0)</f>
        <v>7</v>
      </c>
      <c r="O904" s="8">
        <f>ROUND(INDEX([1]Calculation!S:S,ROW()),0)</f>
        <v>0</v>
      </c>
    </row>
    <row r="905" spans="1:15">
      <c r="A905" t="str">
        <f>INDEX([1]Calculation!$E:$E,ROW())</f>
        <v>US</v>
      </c>
      <c r="B905" t="str">
        <f>INDEX([1]Calculation!$C:$C,ROW())</f>
        <v>Bold Blue Campaigns</v>
      </c>
      <c r="C905" t="str">
        <f>IF(INDEX([1]Calculation!$F:$F,ROW())=0,"-",INDEX([1]Calculation!$F:$F,ROW()))</f>
        <v>-</v>
      </c>
      <c r="D905" t="str">
        <f>INDEX([1]Calculation!$I:$I,ROW())&amp;"  "&amp;INDEX([1]Calculation!$J:$J,ROW())</f>
        <v>500  lv</v>
      </c>
      <c r="E905" s="2" t="str">
        <f>MONTH(INDEX([1]Calculation!$H:$H,ROW()))&amp;"/"&amp;DAY(INDEX([1]Calculation!$H:$H,ROW()))</f>
        <v>2/11</v>
      </c>
      <c r="F905" s="12">
        <f>ROUND(INDEX([1]Calculation!AK:AK,ROW()),1)</f>
        <v>0.7</v>
      </c>
      <c r="G905" s="8">
        <f>ROUND(INDEX([1]Calculation!K:K,ROW()),0)</f>
        <v>12</v>
      </c>
      <c r="H905" s="8">
        <f>ROUND(INDEX([1]Calculation!L:L,ROW()),0)</f>
        <v>0</v>
      </c>
      <c r="I905" s="8">
        <f>ROUND(INDEX([1]Calculation!M:M,ROW()),0)</f>
        <v>0</v>
      </c>
      <c r="J905" s="8">
        <f>ROUND(INDEX([1]Calculation!N:N,ROW()),0)</f>
        <v>0</v>
      </c>
      <c r="K905" s="8">
        <f>ROUND(INDEX([1]Calculation!O:O,ROW()),0)</f>
        <v>1</v>
      </c>
      <c r="L905" s="8">
        <f>ROUND(INDEX([1]Calculation!P:P,ROW()),0)</f>
        <v>9</v>
      </c>
      <c r="M905" s="8">
        <f>ROUND(INDEX([1]Calculation!Q:Q,ROW()),0)</f>
        <v>0</v>
      </c>
      <c r="N905" s="8">
        <f>ROUND(INDEX([1]Calculation!R:R,ROW()),0)</f>
        <v>3</v>
      </c>
      <c r="O905" s="8">
        <f>ROUND(INDEX([1]Calculation!S:S,ROW()),0)</f>
        <v>0</v>
      </c>
    </row>
    <row r="906" spans="1:15">
      <c r="A906" t="str">
        <f>INDEX([1]Calculation!$E:$E,ROW())</f>
        <v>US</v>
      </c>
      <c r="B906" t="str">
        <f>INDEX([1]Calculation!$C:$C,ROW())</f>
        <v>McLaughlin &amp; Associates</v>
      </c>
      <c r="C906" t="str">
        <f>IF(INDEX([1]Calculation!$F:$F,ROW())=0,"-",INDEX([1]Calculation!$F:$F,ROW()))</f>
        <v>C/D</v>
      </c>
      <c r="D906" t="str">
        <f>INDEX([1]Calculation!$I:$I,ROW())&amp;"  "&amp;INDEX([1]Calculation!$J:$J,ROW())</f>
        <v>450  lv</v>
      </c>
      <c r="E906" s="2" t="str">
        <f>MONTH(INDEX([1]Calculation!$H:$H,ROW()))&amp;"/"&amp;DAY(INDEX([1]Calculation!$H:$H,ROW()))</f>
        <v>2/10</v>
      </c>
      <c r="F906" s="12">
        <f>ROUND(INDEX([1]Calculation!AK:AK,ROW()),1)</f>
        <v>0</v>
      </c>
      <c r="G906" s="8">
        <f>ROUND(INDEX([1]Calculation!K:K,ROW()),0)</f>
        <v>25</v>
      </c>
      <c r="H906" s="8">
        <f>ROUND(INDEX([1]Calculation!L:L,ROW()),0)</f>
        <v>2</v>
      </c>
      <c r="I906" s="8">
        <f>ROUND(INDEX([1]Calculation!M:M,ROW()),0)</f>
        <v>3</v>
      </c>
      <c r="J906" s="8">
        <f>ROUND(INDEX([1]Calculation!N:N,ROW()),0)</f>
        <v>0</v>
      </c>
      <c r="K906" s="8">
        <f>ROUND(INDEX([1]Calculation!O:O,ROW()),0)</f>
        <v>1</v>
      </c>
      <c r="L906" s="8">
        <f>ROUND(INDEX([1]Calculation!P:P,ROW()),0)</f>
        <v>16</v>
      </c>
      <c r="M906" s="8">
        <f>ROUND(INDEX([1]Calculation!Q:Q,ROW()),0)</f>
        <v>0</v>
      </c>
      <c r="N906" s="8">
        <f>ROUND(INDEX([1]Calculation!R:R,ROW()),0)</f>
        <v>5</v>
      </c>
      <c r="O906" s="8">
        <f>ROUND(INDEX([1]Calculation!S:S,ROW()),0)</f>
        <v>0</v>
      </c>
    </row>
    <row r="907" spans="1:15">
      <c r="A907" t="str">
        <f>INDEX([1]Calculation!$E:$E,ROW())</f>
        <v>US</v>
      </c>
      <c r="B907" t="str">
        <f>INDEX([1]Calculation!$C:$C,ROW())</f>
        <v>Morning Consult</v>
      </c>
      <c r="C907" t="str">
        <f>IF(INDEX([1]Calculation!$F:$F,ROW())=0,"-",INDEX([1]Calculation!$F:$F,ROW()))</f>
        <v>B/C</v>
      </c>
      <c r="D907" t="str">
        <f>INDEX([1]Calculation!$I:$I,ROW())&amp;"  "&amp;INDEX([1]Calculation!$J:$J,ROW())</f>
        <v>11627  lv</v>
      </c>
      <c r="E907" s="2" t="str">
        <f>MONTH(INDEX([1]Calculation!$H:$H,ROW()))&amp;"/"&amp;DAY(INDEX([1]Calculation!$H:$H,ROW()))</f>
        <v>2/10</v>
      </c>
      <c r="F907" s="12">
        <f>ROUND(INDEX([1]Calculation!AK:AK,ROW()),1)</f>
        <v>0</v>
      </c>
      <c r="G907" s="8">
        <f>ROUND(INDEX([1]Calculation!K:K,ROW()),0)</f>
        <v>29</v>
      </c>
      <c r="H907" s="8">
        <f>ROUND(INDEX([1]Calculation!L:L,ROW()),0)</f>
        <v>2</v>
      </c>
      <c r="I907" s="8">
        <f>ROUND(INDEX([1]Calculation!M:M,ROW()),0)</f>
        <v>5</v>
      </c>
      <c r="J907" s="8">
        <f>ROUND(INDEX([1]Calculation!N:N,ROW()),0)</f>
        <v>0</v>
      </c>
      <c r="K907" s="8">
        <f>ROUND(INDEX([1]Calculation!O:O,ROW()),0)</f>
        <v>3</v>
      </c>
      <c r="L907" s="8">
        <f>ROUND(INDEX([1]Calculation!P:P,ROW()),0)</f>
        <v>22</v>
      </c>
      <c r="M907" s="8">
        <f>ROUND(INDEX([1]Calculation!Q:Q,ROW()),0)</f>
        <v>0</v>
      </c>
      <c r="N907" s="8">
        <f>ROUND(INDEX([1]Calculation!R:R,ROW()),0)</f>
        <v>8</v>
      </c>
      <c r="O907" s="8">
        <f>ROUND(INDEX([1]Calculation!S:S,ROW()),0)</f>
        <v>0</v>
      </c>
    </row>
    <row r="908" spans="1:15">
      <c r="A908" t="str">
        <f>INDEX([1]Calculation!$E:$E,ROW())</f>
        <v>US</v>
      </c>
      <c r="B908" t="str">
        <f>INDEX([1]Calculation!$C:$C,ROW())</f>
        <v>Morning Consult</v>
      </c>
      <c r="C908" t="str">
        <f>IF(INDEX([1]Calculation!$F:$F,ROW())=0,"-",INDEX([1]Calculation!$F:$F,ROW()))</f>
        <v>B/C</v>
      </c>
      <c r="D908" t="str">
        <f>INDEX([1]Calculation!$I:$I,ROW())&amp;"  "&amp;INDEX([1]Calculation!$J:$J,ROW())</f>
        <v>14494  lv</v>
      </c>
      <c r="E908" s="2" t="str">
        <f>MONTH(INDEX([1]Calculation!$H:$H,ROW()))&amp;"/"&amp;DAY(INDEX([1]Calculation!$H:$H,ROW()))</f>
        <v>2/3</v>
      </c>
      <c r="F908" s="12">
        <f>ROUND(INDEX([1]Calculation!AK:AK,ROW()),1)</f>
        <v>0</v>
      </c>
      <c r="G908" s="8">
        <f>ROUND(INDEX([1]Calculation!K:K,ROW()),0)</f>
        <v>30</v>
      </c>
      <c r="H908" s="8">
        <f>ROUND(INDEX([1]Calculation!L:L,ROW()),0)</f>
        <v>2</v>
      </c>
      <c r="I908" s="8">
        <f>ROUND(INDEX([1]Calculation!M:M,ROW()),0)</f>
        <v>4</v>
      </c>
      <c r="J908" s="8">
        <f>ROUND(INDEX([1]Calculation!N:N,ROW()),0)</f>
        <v>0</v>
      </c>
      <c r="K908" s="8">
        <f>ROUND(INDEX([1]Calculation!O:O,ROW()),0)</f>
        <v>2</v>
      </c>
      <c r="L908" s="8">
        <f>ROUND(INDEX([1]Calculation!P:P,ROW()),0)</f>
        <v>21</v>
      </c>
      <c r="M908" s="8">
        <f>ROUND(INDEX([1]Calculation!Q:Q,ROW()),0)</f>
        <v>0</v>
      </c>
      <c r="N908" s="8">
        <f>ROUND(INDEX([1]Calculation!R:R,ROW()),0)</f>
        <v>9</v>
      </c>
      <c r="O908" s="8">
        <f>ROUND(INDEX([1]Calculation!S:S,ROW()),0)</f>
        <v>0</v>
      </c>
    </row>
    <row r="909" spans="1:15">
      <c r="A909" t="str">
        <f>INDEX([1]Calculation!$E:$E,ROW())</f>
        <v>South Carolina</v>
      </c>
      <c r="B909" t="str">
        <f>INDEX([1]Calculation!$C:$C,ROW())</f>
        <v>Optimus</v>
      </c>
      <c r="C909" t="str">
        <f>IF(INDEX([1]Calculation!$F:$F,ROW())=0,"-",INDEX([1]Calculation!$F:$F,ROW()))</f>
        <v>C/D</v>
      </c>
      <c r="D909" t="str">
        <f>INDEX([1]Calculation!$I:$I,ROW())&amp;"  "&amp;INDEX([1]Calculation!$J:$J,ROW())</f>
        <v>557  lv</v>
      </c>
      <c r="E909" s="2" t="str">
        <f>MONTH(INDEX([1]Calculation!$H:$H,ROW()))&amp;"/"&amp;DAY(INDEX([1]Calculation!$H:$H,ROW()))</f>
        <v>2/2</v>
      </c>
      <c r="F909" s="12">
        <f>ROUND(INDEX([1]Calculation!AK:AK,ROW()),1)</f>
        <v>0</v>
      </c>
      <c r="G909" s="8">
        <f>ROUND(INDEX([1]Calculation!K:K,ROW()),0)</f>
        <v>36</v>
      </c>
      <c r="H909" s="8">
        <f>ROUND(INDEX([1]Calculation!L:L,ROW()),0)</f>
        <v>0</v>
      </c>
      <c r="I909" s="8">
        <f>ROUND(INDEX([1]Calculation!M:M,ROW()),0)</f>
        <v>5</v>
      </c>
      <c r="J909" s="8">
        <f>ROUND(INDEX([1]Calculation!N:N,ROW()),0)</f>
        <v>0</v>
      </c>
      <c r="K909" s="8">
        <f>ROUND(INDEX([1]Calculation!O:O,ROW()),0)</f>
        <v>1</v>
      </c>
      <c r="L909" s="8">
        <f>ROUND(INDEX([1]Calculation!P:P,ROW()),0)</f>
        <v>8</v>
      </c>
      <c r="M909" s="8">
        <f>ROUND(INDEX([1]Calculation!Q:Q,ROW()),0)</f>
        <v>0</v>
      </c>
      <c r="N909" s="8">
        <f>ROUND(INDEX([1]Calculation!R:R,ROW()),0)</f>
        <v>4</v>
      </c>
      <c r="O909" s="8">
        <f>ROUND(INDEX([1]Calculation!S:S,ROW()),0)</f>
        <v>0</v>
      </c>
    </row>
    <row r="910" spans="1:15">
      <c r="A910" t="str">
        <f>INDEX([1]Calculation!$E:$E,ROW())</f>
        <v>New Hampshire</v>
      </c>
      <c r="B910" t="str">
        <f>INDEX([1]Calculation!$C:$C,ROW())</f>
        <v>Optimus</v>
      </c>
      <c r="C910" t="str">
        <f>IF(INDEX([1]Calculation!$F:$F,ROW())=0,"-",INDEX([1]Calculation!$F:$F,ROW()))</f>
        <v>C/D</v>
      </c>
      <c r="D910" t="str">
        <f>INDEX([1]Calculation!$I:$I,ROW())&amp;"  "&amp;INDEX([1]Calculation!$J:$J,ROW())</f>
        <v>518  lv</v>
      </c>
      <c r="E910" s="2" t="str">
        <f>MONTH(INDEX([1]Calculation!$H:$H,ROW()))&amp;"/"&amp;DAY(INDEX([1]Calculation!$H:$H,ROW()))</f>
        <v>2/2</v>
      </c>
      <c r="F910" s="12">
        <f>ROUND(INDEX([1]Calculation!AK:AK,ROW()),1)</f>
        <v>0</v>
      </c>
      <c r="G910" s="8">
        <f>ROUND(INDEX([1]Calculation!K:K,ROW()),0)</f>
        <v>22</v>
      </c>
      <c r="H910" s="8">
        <f>ROUND(INDEX([1]Calculation!L:L,ROW()),0)</f>
        <v>0</v>
      </c>
      <c r="I910" s="8">
        <f>ROUND(INDEX([1]Calculation!M:M,ROW()),0)</f>
        <v>4</v>
      </c>
      <c r="J910" s="8">
        <f>ROUND(INDEX([1]Calculation!N:N,ROW()),0)</f>
        <v>0</v>
      </c>
      <c r="K910" s="8">
        <f>ROUND(INDEX([1]Calculation!O:O,ROW()),0)</f>
        <v>2</v>
      </c>
      <c r="L910" s="8">
        <f>ROUND(INDEX([1]Calculation!P:P,ROW()),0)</f>
        <v>13</v>
      </c>
      <c r="M910" s="8">
        <f>ROUND(INDEX([1]Calculation!Q:Q,ROW()),0)</f>
        <v>0</v>
      </c>
      <c r="N910" s="8">
        <f>ROUND(INDEX([1]Calculation!R:R,ROW()),0)</f>
        <v>9</v>
      </c>
      <c r="O910" s="8">
        <f>ROUND(INDEX([1]Calculation!S:S,ROW()),0)</f>
        <v>0</v>
      </c>
    </row>
    <row r="911" spans="1:15">
      <c r="A911" t="str">
        <f>INDEX([1]Calculation!$E:$E,ROW())</f>
        <v>Iowa</v>
      </c>
      <c r="B911" t="str">
        <f>INDEX([1]Calculation!$C:$C,ROW())</f>
        <v>Optimus</v>
      </c>
      <c r="C911" t="str">
        <f>IF(INDEX([1]Calculation!$F:$F,ROW())=0,"-",INDEX([1]Calculation!$F:$F,ROW()))</f>
        <v>C/D</v>
      </c>
      <c r="D911" t="str">
        <f>INDEX([1]Calculation!$I:$I,ROW())&amp;"  "&amp;INDEX([1]Calculation!$J:$J,ROW())</f>
        <v>558  lv</v>
      </c>
      <c r="E911" s="2" t="str">
        <f>MONTH(INDEX([1]Calculation!$H:$H,ROW()))&amp;"/"&amp;DAY(INDEX([1]Calculation!$H:$H,ROW()))</f>
        <v>2/2</v>
      </c>
      <c r="F911" s="12">
        <f>ROUND(INDEX([1]Calculation!AK:AK,ROW()),1)</f>
        <v>0</v>
      </c>
      <c r="G911" s="8">
        <f>ROUND(INDEX([1]Calculation!K:K,ROW()),0)</f>
        <v>25</v>
      </c>
      <c r="H911" s="8">
        <f>ROUND(INDEX([1]Calculation!L:L,ROW()),0)</f>
        <v>0</v>
      </c>
      <c r="I911" s="8">
        <f>ROUND(INDEX([1]Calculation!M:M,ROW()),0)</f>
        <v>4</v>
      </c>
      <c r="J911" s="8">
        <f>ROUND(INDEX([1]Calculation!N:N,ROW()),0)</f>
        <v>0</v>
      </c>
      <c r="K911" s="8">
        <f>ROUND(INDEX([1]Calculation!O:O,ROW()),0)</f>
        <v>5</v>
      </c>
      <c r="L911" s="8">
        <f>ROUND(INDEX([1]Calculation!P:P,ROW()),0)</f>
        <v>10</v>
      </c>
      <c r="M911" s="8">
        <f>ROUND(INDEX([1]Calculation!Q:Q,ROW()),0)</f>
        <v>0</v>
      </c>
      <c r="N911" s="8">
        <f>ROUND(INDEX([1]Calculation!R:R,ROW()),0)</f>
        <v>11</v>
      </c>
      <c r="O911" s="8">
        <f>ROUND(INDEX([1]Calculation!S:S,ROW()),0)</f>
        <v>0</v>
      </c>
    </row>
    <row r="912" spans="1:15">
      <c r="A912" t="str">
        <f>INDEX([1]Calculation!$E:$E,ROW())</f>
        <v>US</v>
      </c>
      <c r="B912" t="str">
        <f>INDEX([1]Calculation!$C:$C,ROW())</f>
        <v>Morning Consult</v>
      </c>
      <c r="C912" t="str">
        <f>IF(INDEX([1]Calculation!$F:$F,ROW())=0,"-",INDEX([1]Calculation!$F:$F,ROW()))</f>
        <v>B/C</v>
      </c>
      <c r="D912" t="str">
        <f>INDEX([1]Calculation!$I:$I,ROW())&amp;"  "&amp;INDEX([1]Calculation!$J:$J,ROW())</f>
        <v>737  rv</v>
      </c>
      <c r="E912" s="2" t="str">
        <f>MONTH(INDEX([1]Calculation!$H:$H,ROW()))&amp;"/"&amp;DAY(INDEX([1]Calculation!$H:$H,ROW()))</f>
        <v>2/2</v>
      </c>
      <c r="F912" s="12">
        <f>ROUND(INDEX([1]Calculation!AK:AK,ROW()),1)</f>
        <v>0</v>
      </c>
      <c r="G912" s="8">
        <f>ROUND(INDEX([1]Calculation!K:K,ROW()),0)</f>
        <v>29</v>
      </c>
      <c r="H912" s="8">
        <f>ROUND(INDEX([1]Calculation!L:L,ROW()),0)</f>
        <v>2</v>
      </c>
      <c r="I912" s="8">
        <f>ROUND(INDEX([1]Calculation!M:M,ROW()),0)</f>
        <v>5</v>
      </c>
      <c r="J912" s="8">
        <f>ROUND(INDEX([1]Calculation!N:N,ROW()),0)</f>
        <v>0</v>
      </c>
      <c r="K912" s="8">
        <f>ROUND(INDEX([1]Calculation!O:O,ROW()),0)</f>
        <v>2</v>
      </c>
      <c r="L912" s="8">
        <f>ROUND(INDEX([1]Calculation!P:P,ROW()),0)</f>
        <v>16</v>
      </c>
      <c r="M912" s="8">
        <f>ROUND(INDEX([1]Calculation!Q:Q,ROW()),0)</f>
        <v>0</v>
      </c>
      <c r="N912" s="8">
        <f>ROUND(INDEX([1]Calculation!R:R,ROW()),0)</f>
        <v>6</v>
      </c>
      <c r="O912" s="8">
        <f>ROUND(INDEX([1]Calculation!S:S,ROW()),0)</f>
        <v>0</v>
      </c>
    </row>
    <row r="913" spans="1:15">
      <c r="A913" t="str">
        <f>INDEX([1]Calculation!$E:$E,ROW())</f>
        <v>Iowa</v>
      </c>
      <c r="B913" t="str">
        <f>INDEX([1]Calculation!$C:$C,ROW())</f>
        <v>Emerson College</v>
      </c>
      <c r="C913" t="str">
        <f>IF(INDEX([1]Calculation!$F:$F,ROW())=0,"-",INDEX([1]Calculation!$F:$F,ROW()))</f>
        <v>A-</v>
      </c>
      <c r="D913" t="str">
        <f>INDEX([1]Calculation!$I:$I,ROW())&amp;"  "&amp;INDEX([1]Calculation!$J:$J,ROW())</f>
        <v>260  lv</v>
      </c>
      <c r="E913" s="2" t="str">
        <f>MONTH(INDEX([1]Calculation!$H:$H,ROW()))&amp;"/"&amp;DAY(INDEX([1]Calculation!$H:$H,ROW()))</f>
        <v>2/2</v>
      </c>
      <c r="F913" s="12">
        <f>ROUND(INDEX([1]Calculation!AK:AK,ROW()),1)</f>
        <v>0</v>
      </c>
      <c r="G913" s="8">
        <f>ROUND(INDEX([1]Calculation!K:K,ROW()),0)</f>
        <v>29</v>
      </c>
      <c r="H913" s="8">
        <f>ROUND(INDEX([1]Calculation!L:L,ROW()),0)</f>
        <v>0</v>
      </c>
      <c r="I913" s="8">
        <f>ROUND(INDEX([1]Calculation!M:M,ROW()),0)</f>
        <v>4</v>
      </c>
      <c r="J913" s="8">
        <f>ROUND(INDEX([1]Calculation!N:N,ROW()),0)</f>
        <v>0</v>
      </c>
      <c r="K913" s="8">
        <f>ROUND(INDEX([1]Calculation!O:O,ROW()),0)</f>
        <v>3</v>
      </c>
      <c r="L913" s="8">
        <f>ROUND(INDEX([1]Calculation!P:P,ROW()),0)</f>
        <v>15</v>
      </c>
      <c r="M913" s="8">
        <f>ROUND(INDEX([1]Calculation!Q:Q,ROW()),0)</f>
        <v>0</v>
      </c>
      <c r="N913" s="8">
        <f>ROUND(INDEX([1]Calculation!R:R,ROW()),0)</f>
        <v>11</v>
      </c>
      <c r="O913" s="8">
        <f>ROUND(INDEX([1]Calculation!S:S,ROW()),0)</f>
        <v>0</v>
      </c>
    </row>
    <row r="914" spans="1:15">
      <c r="A914" t="str">
        <f>INDEX([1]Calculation!$E:$E,ROW())</f>
        <v>US</v>
      </c>
      <c r="B914" t="str">
        <f>INDEX([1]Calculation!$C:$C,ROW())</f>
        <v>Morning Consult</v>
      </c>
      <c r="C914" t="str">
        <f>IF(INDEX([1]Calculation!$F:$F,ROW())=0,"-",INDEX([1]Calculation!$F:$F,ROW()))</f>
        <v>B/C</v>
      </c>
      <c r="D914" t="str">
        <f>INDEX([1]Calculation!$I:$I,ROW())&amp;"  "&amp;INDEX([1]Calculation!$J:$J,ROW())</f>
        <v>14381  lv</v>
      </c>
      <c r="E914" s="2" t="str">
        <f>MONTH(INDEX([1]Calculation!$H:$H,ROW()))&amp;"/"&amp;DAY(INDEX([1]Calculation!$H:$H,ROW()))</f>
        <v>1/27</v>
      </c>
      <c r="F914" s="12">
        <f>ROUND(INDEX([1]Calculation!AK:AK,ROW()),1)</f>
        <v>0</v>
      </c>
      <c r="G914" s="8">
        <f>ROUND(INDEX([1]Calculation!K:K,ROW()),0)</f>
        <v>31</v>
      </c>
      <c r="H914" s="8">
        <f>ROUND(INDEX([1]Calculation!L:L,ROW()),0)</f>
        <v>3</v>
      </c>
      <c r="I914" s="8">
        <f>ROUND(INDEX([1]Calculation!M:M,ROW()),0)</f>
        <v>3</v>
      </c>
      <c r="J914" s="8">
        <f>ROUND(INDEX([1]Calculation!N:N,ROW()),0)</f>
        <v>0</v>
      </c>
      <c r="K914" s="8">
        <f>ROUND(INDEX([1]Calculation!O:O,ROW()),0)</f>
        <v>2</v>
      </c>
      <c r="L914" s="8">
        <f>ROUND(INDEX([1]Calculation!P:P,ROW()),0)</f>
        <v>21</v>
      </c>
      <c r="M914" s="8">
        <f>ROUND(INDEX([1]Calculation!Q:Q,ROW()),0)</f>
        <v>0</v>
      </c>
      <c r="N914" s="8">
        <f>ROUND(INDEX([1]Calculation!R:R,ROW()),0)</f>
        <v>9</v>
      </c>
      <c r="O914" s="8">
        <f>ROUND(INDEX([1]Calculation!S:S,ROW()),0)</f>
        <v>0</v>
      </c>
    </row>
    <row r="915" spans="1:15">
      <c r="A915" t="str">
        <f>INDEX([1]Calculation!$E:$E,ROW())</f>
        <v>US</v>
      </c>
      <c r="B915" t="str">
        <f>INDEX([1]Calculation!$C:$C,ROW())</f>
        <v>Monmouth University</v>
      </c>
      <c r="C915" t="str">
        <f>IF(INDEX([1]Calculation!$F:$F,ROW())=0,"-",INDEX([1]Calculation!$F:$F,ROW()))</f>
        <v>A+</v>
      </c>
      <c r="D915" t="str">
        <f>INDEX([1]Calculation!$I:$I,ROW())&amp;"  "&amp;INDEX([1]Calculation!$J:$J,ROW())</f>
        <v>313  rv</v>
      </c>
      <c r="E915" s="2" t="str">
        <f>MONTH(INDEX([1]Calculation!$H:$H,ROW()))&amp;"/"&amp;DAY(INDEX([1]Calculation!$H:$H,ROW()))</f>
        <v>1/27</v>
      </c>
      <c r="F915" s="12">
        <f>ROUND(INDEX([1]Calculation!AK:AK,ROW()),1)</f>
        <v>0</v>
      </c>
      <c r="G915" s="8">
        <f>ROUND(INDEX([1]Calculation!K:K,ROW()),0)</f>
        <v>29</v>
      </c>
      <c r="H915" s="8">
        <f>ROUND(INDEX([1]Calculation!L:L,ROW()),0)</f>
        <v>4</v>
      </c>
      <c r="I915" s="8">
        <f>ROUND(INDEX([1]Calculation!M:M,ROW()),0)</f>
        <v>4</v>
      </c>
      <c r="J915" s="8">
        <f>ROUND(INDEX([1]Calculation!N:N,ROW()),0)</f>
        <v>0</v>
      </c>
      <c r="K915" s="8">
        <f>ROUND(INDEX([1]Calculation!O:O,ROW()),0)</f>
        <v>2</v>
      </c>
      <c r="L915" s="8">
        <f>ROUND(INDEX([1]Calculation!P:P,ROW()),0)</f>
        <v>16</v>
      </c>
      <c r="M915" s="8">
        <f>ROUND(INDEX([1]Calculation!Q:Q,ROW()),0)</f>
        <v>0</v>
      </c>
      <c r="N915" s="8">
        <f>ROUND(INDEX([1]Calculation!R:R,ROW()),0)</f>
        <v>8</v>
      </c>
      <c r="O915" s="8">
        <f>ROUND(INDEX([1]Calculation!S:S,ROW()),0)</f>
        <v>1</v>
      </c>
    </row>
    <row r="916" spans="1:15">
      <c r="A916" t="str">
        <f>INDEX([1]Calculation!$E:$E,ROW())</f>
        <v>US</v>
      </c>
      <c r="B916" t="str">
        <f>INDEX([1]Calculation!$C:$C,ROW())</f>
        <v>Morning Consult</v>
      </c>
      <c r="C916" t="str">
        <f>IF(INDEX([1]Calculation!$F:$F,ROW())=0,"-",INDEX([1]Calculation!$F:$F,ROW()))</f>
        <v>B/C</v>
      </c>
      <c r="D916" t="str">
        <f>INDEX([1]Calculation!$I:$I,ROW())&amp;"  "&amp;INDEX([1]Calculation!$J:$J,ROW())</f>
        <v>685  rv</v>
      </c>
      <c r="E916" s="2" t="str">
        <f>MONTH(INDEX([1]Calculation!$H:$H,ROW()))&amp;"/"&amp;DAY(INDEX([1]Calculation!$H:$H,ROW()))</f>
        <v>1/27</v>
      </c>
      <c r="F916" s="12">
        <f>ROUND(INDEX([1]Calculation!AK:AK,ROW()),1)</f>
        <v>0</v>
      </c>
      <c r="G916" s="8">
        <f>ROUND(INDEX([1]Calculation!K:K,ROW()),0)</f>
        <v>33</v>
      </c>
      <c r="H916" s="8">
        <f>ROUND(INDEX([1]Calculation!L:L,ROW()),0)</f>
        <v>2</v>
      </c>
      <c r="I916" s="8">
        <f>ROUND(INDEX([1]Calculation!M:M,ROW()),0)</f>
        <v>3</v>
      </c>
      <c r="J916" s="8">
        <f>ROUND(INDEX([1]Calculation!N:N,ROW()),0)</f>
        <v>0</v>
      </c>
      <c r="K916" s="8">
        <f>ROUND(INDEX([1]Calculation!O:O,ROW()),0)</f>
        <v>1</v>
      </c>
      <c r="L916" s="8">
        <f>ROUND(INDEX([1]Calculation!P:P,ROW()),0)</f>
        <v>15</v>
      </c>
      <c r="M916" s="8">
        <f>ROUND(INDEX([1]Calculation!Q:Q,ROW()),0)</f>
        <v>0</v>
      </c>
      <c r="N916" s="8">
        <f>ROUND(INDEX([1]Calculation!R:R,ROW()),0)</f>
        <v>6</v>
      </c>
      <c r="O916" s="8">
        <f>ROUND(INDEX([1]Calculation!S:S,ROW()),0)</f>
        <v>0</v>
      </c>
    </row>
    <row r="917" spans="1:15">
      <c r="A917" t="str">
        <f>INDEX([1]Calculation!$E:$E,ROW())</f>
        <v>US</v>
      </c>
      <c r="B917" t="str">
        <f>INDEX([1]Calculation!$C:$C,ROW())</f>
        <v>ABC News/Washington Post</v>
      </c>
      <c r="C917" t="str">
        <f>IF(INDEX([1]Calculation!$F:$F,ROW())=0,"-",INDEX([1]Calculation!$F:$F,ROW()))</f>
        <v>A+</v>
      </c>
      <c r="D917" t="str">
        <f>INDEX([1]Calculation!$I:$I,ROW())&amp;"  "&amp;INDEX([1]Calculation!$J:$J,ROW())</f>
        <v>447  a</v>
      </c>
      <c r="E917" s="2" t="str">
        <f>MONTH(INDEX([1]Calculation!$H:$H,ROW()))&amp;"/"&amp;DAY(INDEX([1]Calculation!$H:$H,ROW()))</f>
        <v>1/24</v>
      </c>
      <c r="F917" s="12">
        <f>ROUND(INDEX([1]Calculation!AK:AK,ROW()),1)</f>
        <v>0</v>
      </c>
      <c r="G917" s="8">
        <f>ROUND(INDEX([1]Calculation!K:K,ROW()),0)</f>
        <v>9</v>
      </c>
      <c r="H917" s="8">
        <f>ROUND(INDEX([1]Calculation!L:L,ROW()),0)</f>
        <v>0</v>
      </c>
      <c r="I917" s="8">
        <f>ROUND(INDEX([1]Calculation!M:M,ROW()),0)</f>
        <v>1</v>
      </c>
      <c r="J917" s="8">
        <f>ROUND(INDEX([1]Calculation!N:N,ROW()),0)</f>
        <v>0</v>
      </c>
      <c r="K917" s="8">
        <f>ROUND(INDEX([1]Calculation!O:O,ROW()),0)</f>
        <v>1</v>
      </c>
      <c r="L917" s="8">
        <f>ROUND(INDEX([1]Calculation!P:P,ROW()),0)</f>
        <v>4</v>
      </c>
      <c r="M917" s="8">
        <f>ROUND(INDEX([1]Calculation!Q:Q,ROW()),0)</f>
        <v>0</v>
      </c>
      <c r="N917" s="8">
        <f>ROUND(INDEX([1]Calculation!R:R,ROW()),0)</f>
        <v>2</v>
      </c>
      <c r="O917" s="8">
        <f>ROUND(INDEX([1]Calculation!S:S,ROW()),0)</f>
        <v>0</v>
      </c>
    </row>
    <row r="918" spans="1:15">
      <c r="A918" t="str">
        <f>INDEX([1]Calculation!$E:$E,ROW())</f>
        <v>US</v>
      </c>
      <c r="B918" t="str">
        <f>INDEX([1]Calculation!$C:$C,ROW())</f>
        <v>Morning Consult</v>
      </c>
      <c r="C918" t="str">
        <f>IF(INDEX([1]Calculation!$F:$F,ROW())=0,"-",INDEX([1]Calculation!$F:$F,ROW()))</f>
        <v>B/C</v>
      </c>
      <c r="D918" t="str">
        <f>INDEX([1]Calculation!$I:$I,ROW())&amp;"  "&amp;INDEX([1]Calculation!$J:$J,ROW())</f>
        <v>694  rv</v>
      </c>
      <c r="E918" s="2" t="str">
        <f>MONTH(INDEX([1]Calculation!$H:$H,ROW()))&amp;"/"&amp;DAY(INDEX([1]Calculation!$H:$H,ROW()))</f>
        <v>1/22</v>
      </c>
      <c r="F918" s="12">
        <f>ROUND(INDEX([1]Calculation!AK:AK,ROW()),1)</f>
        <v>0</v>
      </c>
      <c r="G918" s="8">
        <f>ROUND(INDEX([1]Calculation!K:K,ROW()),0)</f>
        <v>26</v>
      </c>
      <c r="H918" s="8">
        <f>ROUND(INDEX([1]Calculation!L:L,ROW()),0)</f>
        <v>2</v>
      </c>
      <c r="I918" s="8">
        <f>ROUND(INDEX([1]Calculation!M:M,ROW()),0)</f>
        <v>4</v>
      </c>
      <c r="J918" s="8">
        <f>ROUND(INDEX([1]Calculation!N:N,ROW()),0)</f>
        <v>0</v>
      </c>
      <c r="K918" s="8">
        <f>ROUND(INDEX([1]Calculation!O:O,ROW()),0)</f>
        <v>2</v>
      </c>
      <c r="L918" s="8">
        <f>ROUND(INDEX([1]Calculation!P:P,ROW()),0)</f>
        <v>16</v>
      </c>
      <c r="M918" s="8">
        <f>ROUND(INDEX([1]Calculation!Q:Q,ROW()),0)</f>
        <v>0</v>
      </c>
      <c r="N918" s="8">
        <f>ROUND(INDEX([1]Calculation!R:R,ROW()),0)</f>
        <v>6</v>
      </c>
      <c r="O918" s="8">
        <f>ROUND(INDEX([1]Calculation!S:S,ROW()),0)</f>
        <v>0</v>
      </c>
    </row>
    <row r="919" spans="1:15">
      <c r="A919" t="str">
        <f>INDEX([1]Calculation!$E:$E,ROW())</f>
        <v>US</v>
      </c>
      <c r="B919" t="str">
        <f>INDEX([1]Calculation!$C:$C,ROW())</f>
        <v>Emerson College</v>
      </c>
      <c r="C919" t="str">
        <f>IF(INDEX([1]Calculation!$F:$F,ROW())=0,"-",INDEX([1]Calculation!$F:$F,ROW()))</f>
        <v>A-</v>
      </c>
      <c r="D919" t="str">
        <f>INDEX([1]Calculation!$I:$I,ROW())&amp;"  "&amp;INDEX([1]Calculation!$J:$J,ROW())</f>
        <v>355  lv</v>
      </c>
      <c r="E919" s="2" t="str">
        <f>MONTH(INDEX([1]Calculation!$H:$H,ROW()))&amp;"/"&amp;DAY(INDEX([1]Calculation!$H:$H,ROW()))</f>
        <v>1/21</v>
      </c>
      <c r="F919" s="12">
        <f>ROUND(INDEX([1]Calculation!AK:AK,ROW()),1)</f>
        <v>0</v>
      </c>
      <c r="G919" s="8">
        <f>ROUND(INDEX([1]Calculation!K:K,ROW()),0)</f>
        <v>0</v>
      </c>
      <c r="H919" s="8">
        <f>ROUND(INDEX([1]Calculation!L:L,ROW()),0)</f>
        <v>0</v>
      </c>
      <c r="I919" s="8">
        <f>ROUND(INDEX([1]Calculation!M:M,ROW()),0)</f>
        <v>0</v>
      </c>
      <c r="J919" s="8">
        <f>ROUND(INDEX([1]Calculation!N:N,ROW()),0)</f>
        <v>0</v>
      </c>
      <c r="K919" s="8">
        <f>ROUND(INDEX([1]Calculation!O:O,ROW()),0)</f>
        <v>0</v>
      </c>
      <c r="L919" s="8">
        <f>ROUND(INDEX([1]Calculation!P:P,ROW()),0)</f>
        <v>0</v>
      </c>
      <c r="M919" s="8">
        <f>ROUND(INDEX([1]Calculation!Q:Q,ROW()),0)</f>
        <v>0</v>
      </c>
      <c r="N919" s="8">
        <f>ROUND(INDEX([1]Calculation!R:R,ROW()),0)</f>
        <v>43</v>
      </c>
      <c r="O919" s="8">
        <f>ROUND(INDEX([1]Calculation!S:S,ROW()),0)</f>
        <v>0</v>
      </c>
    </row>
    <row r="920" spans="1:15">
      <c r="A920" t="str">
        <f>INDEX([1]Calculation!$E:$E,ROW())</f>
        <v>US</v>
      </c>
      <c r="B920" t="str">
        <f>INDEX([1]Calculation!$C:$C,ROW())</f>
        <v>Emerson College</v>
      </c>
      <c r="C920" t="str">
        <f>IF(INDEX([1]Calculation!$F:$F,ROW())=0,"-",INDEX([1]Calculation!$F:$F,ROW()))</f>
        <v>A-</v>
      </c>
      <c r="D920" t="str">
        <f>INDEX([1]Calculation!$I:$I,ROW())&amp;"  "&amp;INDEX([1]Calculation!$J:$J,ROW())</f>
        <v>355  lv</v>
      </c>
      <c r="E920" s="2" t="str">
        <f>MONTH(INDEX([1]Calculation!$H:$H,ROW()))&amp;"/"&amp;DAY(INDEX([1]Calculation!$H:$H,ROW()))</f>
        <v>1/21</v>
      </c>
      <c r="F920" s="12">
        <f>ROUND(INDEX([1]Calculation!AK:AK,ROW()),1)</f>
        <v>0</v>
      </c>
      <c r="G920" s="8">
        <f>ROUND(INDEX([1]Calculation!K:K,ROW()),0)</f>
        <v>45</v>
      </c>
      <c r="H920" s="8">
        <f>ROUND(INDEX([1]Calculation!L:L,ROW()),0)</f>
        <v>7</v>
      </c>
      <c r="I920" s="8">
        <f>ROUND(INDEX([1]Calculation!M:M,ROW()),0)</f>
        <v>8</v>
      </c>
      <c r="J920" s="8">
        <f>ROUND(INDEX([1]Calculation!N:N,ROW()),0)</f>
        <v>0</v>
      </c>
      <c r="K920" s="8">
        <f>ROUND(INDEX([1]Calculation!O:O,ROW()),0)</f>
        <v>1</v>
      </c>
      <c r="L920" s="8">
        <f>ROUND(INDEX([1]Calculation!P:P,ROW()),0)</f>
        <v>5</v>
      </c>
      <c r="M920" s="8">
        <f>ROUND(INDEX([1]Calculation!Q:Q,ROW()),0)</f>
        <v>0</v>
      </c>
      <c r="N920" s="8">
        <f>ROUND(INDEX([1]Calculation!R:R,ROW()),0)</f>
        <v>3</v>
      </c>
      <c r="O920" s="8">
        <f>ROUND(INDEX([1]Calculation!S:S,ROW()),0)</f>
        <v>0</v>
      </c>
    </row>
    <row r="921" spans="1:15">
      <c r="A921" t="str">
        <f>INDEX([1]Calculation!$E:$E,ROW())</f>
        <v>US</v>
      </c>
      <c r="B921" t="str">
        <f>INDEX([1]Calculation!$C:$C,ROW())</f>
        <v>Morning Consult</v>
      </c>
      <c r="C921" t="str">
        <f>IF(INDEX([1]Calculation!$F:$F,ROW())=0,"-",INDEX([1]Calculation!$F:$F,ROW()))</f>
        <v>B/C</v>
      </c>
      <c r="D921" t="str">
        <f>INDEX([1]Calculation!$I:$I,ROW())&amp;"  "&amp;INDEX([1]Calculation!$J:$J,ROW())</f>
        <v>14250  lv</v>
      </c>
      <c r="E921" s="2" t="str">
        <f>MONTH(INDEX([1]Calculation!$H:$H,ROW()))&amp;"/"&amp;DAY(INDEX([1]Calculation!$H:$H,ROW()))</f>
        <v>1/20</v>
      </c>
      <c r="F921" s="12">
        <f>ROUND(INDEX([1]Calculation!AK:AK,ROW()),1)</f>
        <v>0</v>
      </c>
      <c r="G921" s="8">
        <f>ROUND(INDEX([1]Calculation!K:K,ROW()),0)</f>
        <v>30</v>
      </c>
      <c r="H921" s="8">
        <f>ROUND(INDEX([1]Calculation!L:L,ROW()),0)</f>
        <v>4</v>
      </c>
      <c r="I921" s="8">
        <f>ROUND(INDEX([1]Calculation!M:M,ROW()),0)</f>
        <v>3</v>
      </c>
      <c r="J921" s="8">
        <f>ROUND(INDEX([1]Calculation!N:N,ROW()),0)</f>
        <v>0</v>
      </c>
      <c r="K921" s="8">
        <f>ROUND(INDEX([1]Calculation!O:O,ROW()),0)</f>
        <v>2</v>
      </c>
      <c r="L921" s="8">
        <f>ROUND(INDEX([1]Calculation!P:P,ROW()),0)</f>
        <v>23</v>
      </c>
      <c r="M921" s="8">
        <f>ROUND(INDEX([1]Calculation!Q:Q,ROW()),0)</f>
        <v>0</v>
      </c>
      <c r="N921" s="8">
        <f>ROUND(INDEX([1]Calculation!R:R,ROW()),0)</f>
        <v>11</v>
      </c>
      <c r="O921" s="8">
        <f>ROUND(INDEX([1]Calculation!S:S,ROW()),0)</f>
        <v>0</v>
      </c>
    </row>
    <row r="922" spans="1:15">
      <c r="A922" t="str">
        <f>INDEX([1]Calculation!$E:$E,ROW())</f>
        <v>US</v>
      </c>
      <c r="B922" t="str">
        <f>INDEX([1]Calculation!$C:$C,ROW())</f>
        <v>Zogby Interactive/JZ Analytics</v>
      </c>
      <c r="C922" t="str">
        <f>IF(INDEX([1]Calculation!$F:$F,ROW())=0,"-",INDEX([1]Calculation!$F:$F,ROW()))</f>
        <v>C</v>
      </c>
      <c r="D922" t="str">
        <f>INDEX([1]Calculation!$I:$I,ROW())&amp;"  "&amp;INDEX([1]Calculation!$J:$J,ROW())</f>
        <v>410  lv</v>
      </c>
      <c r="E922" s="2" t="str">
        <f>MONTH(INDEX([1]Calculation!$H:$H,ROW()))&amp;"/"&amp;DAY(INDEX([1]Calculation!$H:$H,ROW()))</f>
        <v>1/20</v>
      </c>
      <c r="F922" s="12">
        <f>ROUND(INDEX([1]Calculation!AK:AK,ROW()),1)</f>
        <v>0</v>
      </c>
      <c r="G922" s="8">
        <f>ROUND(INDEX([1]Calculation!K:K,ROW()),0)</f>
        <v>25</v>
      </c>
      <c r="H922" s="8">
        <f>ROUND(INDEX([1]Calculation!L:L,ROW()),0)</f>
        <v>5</v>
      </c>
      <c r="I922" s="8">
        <f>ROUND(INDEX([1]Calculation!M:M,ROW()),0)</f>
        <v>3</v>
      </c>
      <c r="J922" s="8">
        <f>ROUND(INDEX([1]Calculation!N:N,ROW()),0)</f>
        <v>0</v>
      </c>
      <c r="K922" s="8">
        <f>ROUND(INDEX([1]Calculation!O:O,ROW()),0)</f>
        <v>0</v>
      </c>
      <c r="L922" s="8">
        <f>ROUND(INDEX([1]Calculation!P:P,ROW()),0)</f>
        <v>12</v>
      </c>
      <c r="M922" s="8">
        <f>ROUND(INDEX([1]Calculation!Q:Q,ROW()),0)</f>
        <v>0</v>
      </c>
      <c r="N922" s="8">
        <f>ROUND(INDEX([1]Calculation!R:R,ROW()),0)</f>
        <v>5</v>
      </c>
      <c r="O922" s="8">
        <f>ROUND(INDEX([1]Calculation!S:S,ROW()),0)</f>
        <v>0</v>
      </c>
    </row>
    <row r="923" spans="1:15">
      <c r="A923" t="str">
        <f>INDEX([1]Calculation!$E:$E,ROW())</f>
        <v>US</v>
      </c>
      <c r="B923" t="str">
        <f>INDEX([1]Calculation!$C:$C,ROW())</f>
        <v>Zogby Interactive/JZ Analytics</v>
      </c>
      <c r="C923" t="str">
        <f>IF(INDEX([1]Calculation!$F:$F,ROW())=0,"-",INDEX([1]Calculation!$F:$F,ROW()))</f>
        <v>C</v>
      </c>
      <c r="D923" t="str">
        <f>INDEX([1]Calculation!$I:$I,ROW())&amp;"  "&amp;INDEX([1]Calculation!$J:$J,ROW())</f>
        <v>410  lv</v>
      </c>
      <c r="E923" s="2" t="str">
        <f>MONTH(INDEX([1]Calculation!$H:$H,ROW()))&amp;"/"&amp;DAY(INDEX([1]Calculation!$H:$H,ROW()))</f>
        <v>1/20</v>
      </c>
      <c r="F923" s="12">
        <f>ROUND(INDEX([1]Calculation!AK:AK,ROW()),1)</f>
        <v>0</v>
      </c>
      <c r="G923" s="8">
        <f>ROUND(INDEX([1]Calculation!K:K,ROW()),0)</f>
        <v>27</v>
      </c>
      <c r="H923" s="8">
        <f>ROUND(INDEX([1]Calculation!L:L,ROW()),0)</f>
        <v>8</v>
      </c>
      <c r="I923" s="8">
        <f>ROUND(INDEX([1]Calculation!M:M,ROW()),0)</f>
        <v>1</v>
      </c>
      <c r="J923" s="8">
        <f>ROUND(INDEX([1]Calculation!N:N,ROW()),0)</f>
        <v>0</v>
      </c>
      <c r="K923" s="8">
        <f>ROUND(INDEX([1]Calculation!O:O,ROW()),0)</f>
        <v>0</v>
      </c>
      <c r="L923" s="8">
        <f>ROUND(INDEX([1]Calculation!P:P,ROW()),0)</f>
        <v>18</v>
      </c>
      <c r="M923" s="8">
        <f>ROUND(INDEX([1]Calculation!Q:Q,ROW()),0)</f>
        <v>0</v>
      </c>
      <c r="N923" s="8">
        <f>ROUND(INDEX([1]Calculation!R:R,ROW()),0)</f>
        <v>9</v>
      </c>
      <c r="O923" s="8">
        <f>ROUND(INDEX([1]Calculation!S:S,ROW()),0)</f>
        <v>0</v>
      </c>
    </row>
    <row r="924" spans="1:15">
      <c r="A924" t="str">
        <f>INDEX([1]Calculation!$E:$E,ROW())</f>
        <v>US</v>
      </c>
      <c r="B924" t="str">
        <f>INDEX([1]Calculation!$C:$C,ROW())</f>
        <v>Harris Insights &amp; Analytics</v>
      </c>
      <c r="C924" t="str">
        <f>IF(INDEX([1]Calculation!$F:$F,ROW())=0,"-",INDEX([1]Calculation!$F:$F,ROW()))</f>
        <v>C+</v>
      </c>
      <c r="D924" t="str">
        <f>INDEX([1]Calculation!$I:$I,ROW())&amp;"  "&amp;INDEX([1]Calculation!$J:$J,ROW())</f>
        <v>479  rv</v>
      </c>
      <c r="E924" s="2" t="str">
        <f>MONTH(INDEX([1]Calculation!$H:$H,ROW()))&amp;"/"&amp;DAY(INDEX([1]Calculation!$H:$H,ROW()))</f>
        <v>1/16</v>
      </c>
      <c r="F924" s="12">
        <f>ROUND(INDEX([1]Calculation!AK:AK,ROW()),1)</f>
        <v>0</v>
      </c>
      <c r="G924" s="8">
        <f>ROUND(INDEX([1]Calculation!K:K,ROW()),0)</f>
        <v>23</v>
      </c>
      <c r="H924" s="8">
        <f>ROUND(INDEX([1]Calculation!L:L,ROW()),0)</f>
        <v>5</v>
      </c>
      <c r="I924" s="8">
        <f>ROUND(INDEX([1]Calculation!M:M,ROW()),0)</f>
        <v>3</v>
      </c>
      <c r="J924" s="8">
        <f>ROUND(INDEX([1]Calculation!N:N,ROW()),0)</f>
        <v>0</v>
      </c>
      <c r="K924" s="8">
        <f>ROUND(INDEX([1]Calculation!O:O,ROW()),0)</f>
        <v>0</v>
      </c>
      <c r="L924" s="8">
        <f>ROUND(INDEX([1]Calculation!P:P,ROW()),0)</f>
        <v>21</v>
      </c>
      <c r="M924" s="8">
        <f>ROUND(INDEX([1]Calculation!Q:Q,ROW()),0)</f>
        <v>0</v>
      </c>
      <c r="N924" s="8">
        <f>ROUND(INDEX([1]Calculation!R:R,ROW()),0)</f>
        <v>4</v>
      </c>
      <c r="O924" s="8">
        <f>ROUND(INDEX([1]Calculation!S:S,ROW()),0)</f>
        <v>0</v>
      </c>
    </row>
    <row r="925" spans="1:15">
      <c r="A925" t="str">
        <f>INDEX([1]Calculation!$E:$E,ROW())</f>
        <v>US</v>
      </c>
      <c r="B925" t="str">
        <f>INDEX([1]Calculation!$C:$C,ROW())</f>
        <v>Harris Insights &amp; Analytics</v>
      </c>
      <c r="C925" t="str">
        <f>IF(INDEX([1]Calculation!$F:$F,ROW())=0,"-",INDEX([1]Calculation!$F:$F,ROW()))</f>
        <v>C+</v>
      </c>
      <c r="D925" t="str">
        <f>INDEX([1]Calculation!$I:$I,ROW())&amp;"  "&amp;INDEX([1]Calculation!$J:$J,ROW())</f>
        <v>488  rv</v>
      </c>
      <c r="E925" s="2" t="str">
        <f>MONTH(INDEX([1]Calculation!$H:$H,ROW()))&amp;"/"&amp;DAY(INDEX([1]Calculation!$H:$H,ROW()))</f>
        <v>1/16</v>
      </c>
      <c r="F925" s="12">
        <f>ROUND(INDEX([1]Calculation!AK:AK,ROW()),1)</f>
        <v>0</v>
      </c>
      <c r="G925" s="8">
        <f>ROUND(INDEX([1]Calculation!K:K,ROW()),0)</f>
        <v>24</v>
      </c>
      <c r="H925" s="8">
        <f>ROUND(INDEX([1]Calculation!L:L,ROW()),0)</f>
        <v>5</v>
      </c>
      <c r="I925" s="8">
        <f>ROUND(INDEX([1]Calculation!M:M,ROW()),0)</f>
        <v>2</v>
      </c>
      <c r="J925" s="8">
        <f>ROUND(INDEX([1]Calculation!N:N,ROW()),0)</f>
        <v>0</v>
      </c>
      <c r="K925" s="8">
        <f>ROUND(INDEX([1]Calculation!O:O,ROW()),0)</f>
        <v>0</v>
      </c>
      <c r="L925" s="8">
        <f>ROUND(INDEX([1]Calculation!P:P,ROW()),0)</f>
        <v>13</v>
      </c>
      <c r="M925" s="8">
        <f>ROUND(INDEX([1]Calculation!Q:Q,ROW()),0)</f>
        <v>0</v>
      </c>
      <c r="N925" s="8">
        <f>ROUND(INDEX([1]Calculation!R:R,ROW()),0)</f>
        <v>5</v>
      </c>
      <c r="O925" s="8">
        <f>ROUND(INDEX([1]Calculation!S:S,ROW()),0)</f>
        <v>0</v>
      </c>
    </row>
    <row r="926" spans="1:15">
      <c r="A926" t="str">
        <f>INDEX([1]Calculation!$E:$E,ROW())</f>
        <v>US</v>
      </c>
      <c r="B926" t="str">
        <f>INDEX([1]Calculation!$C:$C,ROW())</f>
        <v>Morning Consult</v>
      </c>
      <c r="C926" t="str">
        <f>IF(INDEX([1]Calculation!$F:$F,ROW())=0,"-",INDEX([1]Calculation!$F:$F,ROW()))</f>
        <v>B/C</v>
      </c>
      <c r="D926" t="str">
        <f>INDEX([1]Calculation!$I:$I,ROW())&amp;"  "&amp;INDEX([1]Calculation!$J:$J,ROW())</f>
        <v>674  rv</v>
      </c>
      <c r="E926" s="2" t="str">
        <f>MONTH(INDEX([1]Calculation!$H:$H,ROW()))&amp;"/"&amp;DAY(INDEX([1]Calculation!$H:$H,ROW()))</f>
        <v>1/14</v>
      </c>
      <c r="F926" s="12">
        <f>ROUND(INDEX([1]Calculation!AK:AK,ROW()),1)</f>
        <v>0</v>
      </c>
      <c r="G926" s="8">
        <f>ROUND(INDEX([1]Calculation!K:K,ROW()),0)</f>
        <v>32</v>
      </c>
      <c r="H926" s="8">
        <f>ROUND(INDEX([1]Calculation!L:L,ROW()),0)</f>
        <v>1</v>
      </c>
      <c r="I926" s="8">
        <f>ROUND(INDEX([1]Calculation!M:M,ROW()),0)</f>
        <v>2</v>
      </c>
      <c r="J926" s="8">
        <f>ROUND(INDEX([1]Calculation!N:N,ROW()),0)</f>
        <v>0</v>
      </c>
      <c r="K926" s="8">
        <f>ROUND(INDEX([1]Calculation!O:O,ROW()),0)</f>
        <v>1</v>
      </c>
      <c r="L926" s="8">
        <f>ROUND(INDEX([1]Calculation!P:P,ROW()),0)</f>
        <v>15</v>
      </c>
      <c r="M926" s="8">
        <f>ROUND(INDEX([1]Calculation!Q:Q,ROW()),0)</f>
        <v>0</v>
      </c>
      <c r="N926" s="8">
        <f>ROUND(INDEX([1]Calculation!R:R,ROW()),0)</f>
        <v>9</v>
      </c>
      <c r="O926" s="8">
        <f>ROUND(INDEX([1]Calculation!S:S,ROW()),0)</f>
        <v>0</v>
      </c>
    </row>
    <row r="927" spans="1:15">
      <c r="A927" t="str">
        <f>INDEX([1]Calculation!$E:$E,ROW())</f>
        <v>US</v>
      </c>
      <c r="B927" t="str">
        <f>INDEX([1]Calculation!$C:$C,ROW())</f>
        <v>Morning Consult</v>
      </c>
      <c r="C927" t="str">
        <f>IF(INDEX([1]Calculation!$F:$F,ROW())=0,"-",INDEX([1]Calculation!$F:$F,ROW()))</f>
        <v>B/C</v>
      </c>
      <c r="D927" t="str">
        <f>INDEX([1]Calculation!$I:$I,ROW())&amp;"  "&amp;INDEX([1]Calculation!$J:$J,ROW())</f>
        <v>4749  lv</v>
      </c>
      <c r="E927" s="2" t="str">
        <f>MONTH(INDEX([1]Calculation!$H:$H,ROW()))&amp;"/"&amp;DAY(INDEX([1]Calculation!$H:$H,ROW()))</f>
        <v>1/13</v>
      </c>
      <c r="F927" s="12">
        <f>ROUND(INDEX([1]Calculation!AK:AK,ROW()),1)</f>
        <v>0</v>
      </c>
      <c r="G927" s="8">
        <f>ROUND(INDEX([1]Calculation!K:K,ROW()),0)</f>
        <v>31</v>
      </c>
      <c r="H927" s="8">
        <f>ROUND(INDEX([1]Calculation!L:L,ROW()),0)</f>
        <v>4</v>
      </c>
      <c r="I927" s="8">
        <f>ROUND(INDEX([1]Calculation!M:M,ROW()),0)</f>
        <v>3</v>
      </c>
      <c r="J927" s="8">
        <f>ROUND(INDEX([1]Calculation!N:N,ROW()),0)</f>
        <v>0</v>
      </c>
      <c r="K927" s="8">
        <f>ROUND(INDEX([1]Calculation!O:O,ROW()),0)</f>
        <v>2</v>
      </c>
      <c r="L927" s="8">
        <f>ROUND(INDEX([1]Calculation!P:P,ROW()),0)</f>
        <v>23</v>
      </c>
      <c r="M927" s="8">
        <f>ROUND(INDEX([1]Calculation!Q:Q,ROW()),0)</f>
        <v>0</v>
      </c>
      <c r="N927" s="8">
        <f>ROUND(INDEX([1]Calculation!R:R,ROW()),0)</f>
        <v>11</v>
      </c>
      <c r="O927" s="8">
        <f>ROUND(INDEX([1]Calculation!S:S,ROW()),0)</f>
        <v>0</v>
      </c>
    </row>
    <row r="928" spans="1:15">
      <c r="A928" t="str">
        <f>INDEX([1]Calculation!$E:$E,ROW())</f>
        <v>US</v>
      </c>
      <c r="B928" t="str">
        <f>INDEX([1]Calculation!$C:$C,ROW())</f>
        <v>Morning Consult</v>
      </c>
      <c r="C928" t="str">
        <f>IF(INDEX([1]Calculation!$F:$F,ROW())=0,"-",INDEX([1]Calculation!$F:$F,ROW()))</f>
        <v>B/C</v>
      </c>
      <c r="D928" t="str">
        <f>INDEX([1]Calculation!$I:$I,ROW())&amp;"  "&amp;INDEX([1]Calculation!$J:$J,ROW())</f>
        <v>699  rv</v>
      </c>
      <c r="E928" s="2" t="str">
        <f>MONTH(INDEX([1]Calculation!$H:$H,ROW()))&amp;"/"&amp;DAY(INDEX([1]Calculation!$H:$H,ROW()))</f>
        <v>1/6</v>
      </c>
      <c r="F928" s="12">
        <f>ROUND(INDEX([1]Calculation!AK:AK,ROW()),1)</f>
        <v>0</v>
      </c>
      <c r="G928" s="8">
        <f>ROUND(INDEX([1]Calculation!K:K,ROW()),0)</f>
        <v>27</v>
      </c>
      <c r="H928" s="8">
        <f>ROUND(INDEX([1]Calculation!L:L,ROW()),0)</f>
        <v>1</v>
      </c>
      <c r="I928" s="8">
        <f>ROUND(INDEX([1]Calculation!M:M,ROW()),0)</f>
        <v>3</v>
      </c>
      <c r="J928" s="8">
        <f>ROUND(INDEX([1]Calculation!N:N,ROW()),0)</f>
        <v>0</v>
      </c>
      <c r="K928" s="8">
        <f>ROUND(INDEX([1]Calculation!O:O,ROW()),0)</f>
        <v>2</v>
      </c>
      <c r="L928" s="8">
        <f>ROUND(INDEX([1]Calculation!P:P,ROW()),0)</f>
        <v>16</v>
      </c>
      <c r="M928" s="8">
        <f>ROUND(INDEX([1]Calculation!Q:Q,ROW()),0)</f>
        <v>0</v>
      </c>
      <c r="N928" s="8">
        <f>ROUND(INDEX([1]Calculation!R:R,ROW()),0)</f>
        <v>4</v>
      </c>
      <c r="O928" s="8">
        <f>ROUND(INDEX([1]Calculation!S:S,ROW()),0)</f>
        <v>0</v>
      </c>
    </row>
    <row r="929" spans="1:15">
      <c r="A929" t="str">
        <f>INDEX([1]Calculation!$E:$E,ROW())</f>
        <v>New Hampshire</v>
      </c>
      <c r="B929" t="str">
        <f>INDEX([1]Calculation!$C:$C,ROW())</f>
        <v>Change Research</v>
      </c>
      <c r="C929" t="str">
        <f>IF(INDEX([1]Calculation!$F:$F,ROW())=0,"-",INDEX([1]Calculation!$F:$F,ROW()))</f>
        <v>C</v>
      </c>
      <c r="D929" t="str">
        <f>INDEX([1]Calculation!$I:$I,ROW())&amp;"  "&amp;INDEX([1]Calculation!$J:$J,ROW())</f>
        <v>1162  lv</v>
      </c>
      <c r="E929" s="2" t="str">
        <f>MONTH(INDEX([1]Calculation!$H:$H,ROW()))&amp;"/"&amp;DAY(INDEX([1]Calculation!$H:$H,ROW()))</f>
        <v>1/3</v>
      </c>
      <c r="F929" s="12">
        <f>ROUND(INDEX([1]Calculation!AK:AK,ROW()),1)</f>
        <v>0</v>
      </c>
      <c r="G929" s="8">
        <f>ROUND(INDEX([1]Calculation!K:K,ROW()),0)</f>
        <v>24</v>
      </c>
      <c r="H929" s="8">
        <f>ROUND(INDEX([1]Calculation!L:L,ROW()),0)</f>
        <v>2</v>
      </c>
      <c r="I929" s="8">
        <f>ROUND(INDEX([1]Calculation!M:M,ROW()),0)</f>
        <v>3</v>
      </c>
      <c r="J929" s="8">
        <f>ROUND(INDEX([1]Calculation!N:N,ROW()),0)</f>
        <v>0</v>
      </c>
      <c r="K929" s="8">
        <f>ROUND(INDEX([1]Calculation!O:O,ROW()),0)</f>
        <v>2</v>
      </c>
      <c r="L929" s="8">
        <f>ROUND(INDEX([1]Calculation!P:P,ROW()),0)</f>
        <v>26</v>
      </c>
      <c r="M929" s="8">
        <f>ROUND(INDEX([1]Calculation!Q:Q,ROW()),0)</f>
        <v>1</v>
      </c>
      <c r="N929" s="8">
        <f>ROUND(INDEX([1]Calculation!R:R,ROW()),0)</f>
        <v>11</v>
      </c>
      <c r="O929" s="8">
        <f>ROUND(INDEX([1]Calculation!S:S,ROW()),0)</f>
        <v>0</v>
      </c>
    </row>
    <row r="930" spans="1:15">
      <c r="A930" t="str">
        <f>INDEX([1]Calculation!$E:$E,ROW())</f>
        <v>Iowa</v>
      </c>
      <c r="B930" t="str">
        <f>INDEX([1]Calculation!$C:$C,ROW())</f>
        <v>Change Research</v>
      </c>
      <c r="C930" t="str">
        <f>IF(INDEX([1]Calculation!$F:$F,ROW())=0,"-",INDEX([1]Calculation!$F:$F,ROW()))</f>
        <v>C</v>
      </c>
      <c r="D930" t="str">
        <f>INDEX([1]Calculation!$I:$I,ROW())&amp;"  "&amp;INDEX([1]Calculation!$J:$J,ROW())</f>
        <v>1291  lv</v>
      </c>
      <c r="E930" s="2" t="str">
        <f>MONTH(INDEX([1]Calculation!$H:$H,ROW()))&amp;"/"&amp;DAY(INDEX([1]Calculation!$H:$H,ROW()))</f>
        <v>12/17</v>
      </c>
      <c r="F930" s="12">
        <f>ROUND(INDEX([1]Calculation!AK:AK,ROW()),1)</f>
        <v>0</v>
      </c>
      <c r="G930" s="8">
        <f>ROUND(INDEX([1]Calculation!K:K,ROW()),0)</f>
        <v>20</v>
      </c>
      <c r="H930" s="8">
        <f>ROUND(INDEX([1]Calculation!L:L,ROW()),0)</f>
        <v>1</v>
      </c>
      <c r="I930" s="8">
        <f>ROUND(INDEX([1]Calculation!M:M,ROW()),0)</f>
        <v>4</v>
      </c>
      <c r="J930" s="8">
        <f>ROUND(INDEX([1]Calculation!N:N,ROW()),0)</f>
        <v>0</v>
      </c>
      <c r="K930" s="8">
        <f>ROUND(INDEX([1]Calculation!O:O,ROW()),0)</f>
        <v>5</v>
      </c>
      <c r="L930" s="8">
        <f>ROUND(INDEX([1]Calculation!P:P,ROW()),0)</f>
        <v>20</v>
      </c>
      <c r="M930" s="8">
        <f>ROUND(INDEX([1]Calculation!Q:Q,ROW()),0)</f>
        <v>0</v>
      </c>
      <c r="N930" s="8">
        <f>ROUND(INDEX([1]Calculation!R:R,ROW()),0)</f>
        <v>7</v>
      </c>
      <c r="O930" s="8">
        <f>ROUND(INDEX([1]Calculation!S:S,ROW()),0)</f>
        <v>0</v>
      </c>
    </row>
    <row r="931" spans="1:15">
      <c r="A931" t="str">
        <f>INDEX([1]Calculation!$E:$E,ROW())</f>
        <v>US</v>
      </c>
      <c r="B931" t="str">
        <f>INDEX([1]Calculation!$C:$C,ROW())</f>
        <v>Change Research</v>
      </c>
      <c r="C931" t="str">
        <f>IF(INDEX([1]Calculation!$F:$F,ROW())=0,"-",INDEX([1]Calculation!$F:$F,ROW()))</f>
        <v>C</v>
      </c>
      <c r="D931" t="str">
        <f>INDEX([1]Calculation!$I:$I,ROW())&amp;"  "&amp;INDEX([1]Calculation!$J:$J,ROW())</f>
        <v>2968  lv</v>
      </c>
      <c r="E931" s="2" t="str">
        <f>MONTH(INDEX([1]Calculation!$H:$H,ROW()))&amp;"/"&amp;DAY(INDEX([1]Calculation!$H:$H,ROW()))</f>
        <v>12/17</v>
      </c>
      <c r="F931" s="12">
        <f>ROUND(INDEX([1]Calculation!AK:AK,ROW()),1)</f>
        <v>0</v>
      </c>
      <c r="G931" s="8">
        <f>ROUND(INDEX([1]Calculation!K:K,ROW()),0)</f>
        <v>21</v>
      </c>
      <c r="H931" s="8">
        <f>ROUND(INDEX([1]Calculation!L:L,ROW()),0)</f>
        <v>2</v>
      </c>
      <c r="I931" s="8">
        <f>ROUND(INDEX([1]Calculation!M:M,ROW()),0)</f>
        <v>4</v>
      </c>
      <c r="J931" s="8">
        <f>ROUND(INDEX([1]Calculation!N:N,ROW()),0)</f>
        <v>0</v>
      </c>
      <c r="K931" s="8">
        <f>ROUND(INDEX([1]Calculation!O:O,ROW()),0)</f>
        <v>3</v>
      </c>
      <c r="L931" s="8">
        <f>ROUND(INDEX([1]Calculation!P:P,ROW()),0)</f>
        <v>16</v>
      </c>
      <c r="M931" s="8">
        <f>ROUND(INDEX([1]Calculation!Q:Q,ROW()),0)</f>
        <v>1</v>
      </c>
      <c r="N931" s="8">
        <f>ROUND(INDEX([1]Calculation!R:R,ROW()),0)</f>
        <v>7</v>
      </c>
      <c r="O931" s="8">
        <f>ROUND(INDEX([1]Calculation!S:S,ROW()),0)</f>
        <v>0</v>
      </c>
    </row>
    <row r="932" spans="1:15">
      <c r="A932" t="str">
        <f>INDEX([1]Calculation!$E:$E,ROW())</f>
        <v>US</v>
      </c>
      <c r="B932" t="str">
        <f>INDEX([1]Calculation!$C:$C,ROW())</f>
        <v>Morning Consult</v>
      </c>
      <c r="C932" t="str">
        <f>IF(INDEX([1]Calculation!$F:$F,ROW())=0,"-",INDEX([1]Calculation!$F:$F,ROW()))</f>
        <v>B/C</v>
      </c>
      <c r="D932" t="str">
        <f>INDEX([1]Calculation!$I:$I,ROW())&amp;"  "&amp;INDEX([1]Calculation!$J:$J,ROW())</f>
        <v>706  rv</v>
      </c>
      <c r="E932" s="2" t="str">
        <f>MONTH(INDEX([1]Calculation!$H:$H,ROW()))&amp;"/"&amp;DAY(INDEX([1]Calculation!$H:$H,ROW()))</f>
        <v>12/16</v>
      </c>
      <c r="F932" s="12">
        <f>ROUND(INDEX([1]Calculation!AK:AK,ROW()),1)</f>
        <v>0</v>
      </c>
      <c r="G932" s="8">
        <f>ROUND(INDEX([1]Calculation!K:K,ROW()),0)</f>
        <v>25</v>
      </c>
      <c r="H932" s="8">
        <f>ROUND(INDEX([1]Calculation!L:L,ROW()),0)</f>
        <v>2</v>
      </c>
      <c r="I932" s="8">
        <f>ROUND(INDEX([1]Calculation!M:M,ROW()),0)</f>
        <v>3</v>
      </c>
      <c r="J932" s="8">
        <f>ROUND(INDEX([1]Calculation!N:N,ROW()),0)</f>
        <v>0</v>
      </c>
      <c r="K932" s="8">
        <f>ROUND(INDEX([1]Calculation!O:O,ROW()),0)</f>
        <v>1</v>
      </c>
      <c r="L932" s="8">
        <f>ROUND(INDEX([1]Calculation!P:P,ROW()),0)</f>
        <v>15</v>
      </c>
      <c r="M932" s="8">
        <f>ROUND(INDEX([1]Calculation!Q:Q,ROW()),0)</f>
        <v>0</v>
      </c>
      <c r="N932" s="8">
        <f>ROUND(INDEX([1]Calculation!R:R,ROW()),0)</f>
        <v>3</v>
      </c>
      <c r="O932" s="8">
        <f>ROUND(INDEX([1]Calculation!S:S,ROW()),0)</f>
        <v>0</v>
      </c>
    </row>
    <row r="933" spans="1:15">
      <c r="A933" t="str">
        <f>INDEX([1]Calculation!$E:$E,ROW())</f>
        <v>US</v>
      </c>
      <c r="B933" t="str">
        <f>INDEX([1]Calculation!$C:$C,ROW())</f>
        <v>McLaughlin &amp; Associates</v>
      </c>
      <c r="C933" t="str">
        <f>IF(INDEX([1]Calculation!$F:$F,ROW())=0,"-",INDEX([1]Calculation!$F:$F,ROW()))</f>
        <v>C/D</v>
      </c>
      <c r="D933" t="str">
        <f>INDEX([1]Calculation!$I:$I,ROW())&amp;"  "&amp;INDEX([1]Calculation!$J:$J,ROW())</f>
        <v>468  lv</v>
      </c>
      <c r="E933" s="2" t="str">
        <f>MONTH(INDEX([1]Calculation!$H:$H,ROW()))&amp;"/"&amp;DAY(INDEX([1]Calculation!$H:$H,ROW()))</f>
        <v>12/14</v>
      </c>
      <c r="F933" s="12">
        <f>ROUND(INDEX([1]Calculation!AK:AK,ROW()),1)</f>
        <v>0</v>
      </c>
      <c r="G933" s="8">
        <f>ROUND(INDEX([1]Calculation!K:K,ROW()),0)</f>
        <v>17</v>
      </c>
      <c r="H933" s="8">
        <f>ROUND(INDEX([1]Calculation!L:L,ROW()),0)</f>
        <v>2</v>
      </c>
      <c r="I933" s="8">
        <f>ROUND(INDEX([1]Calculation!M:M,ROW()),0)</f>
        <v>2</v>
      </c>
      <c r="J933" s="8">
        <f>ROUND(INDEX([1]Calculation!N:N,ROW()),0)</f>
        <v>0</v>
      </c>
      <c r="K933" s="8">
        <f>ROUND(INDEX([1]Calculation!O:O,ROW()),0)</f>
        <v>1</v>
      </c>
      <c r="L933" s="8">
        <f>ROUND(INDEX([1]Calculation!P:P,ROW()),0)</f>
        <v>18</v>
      </c>
      <c r="M933" s="8">
        <f>ROUND(INDEX([1]Calculation!Q:Q,ROW()),0)</f>
        <v>0</v>
      </c>
      <c r="N933" s="8">
        <f>ROUND(INDEX([1]Calculation!R:R,ROW()),0)</f>
        <v>4</v>
      </c>
      <c r="O933" s="8">
        <f>ROUND(INDEX([1]Calculation!S:S,ROW()),0)</f>
        <v>0</v>
      </c>
    </row>
    <row r="934" spans="1:15">
      <c r="A934" t="str">
        <f>INDEX([1]Calculation!$E:$E,ROW())</f>
        <v>Iowa</v>
      </c>
      <c r="B934" t="str">
        <f>INDEX([1]Calculation!$C:$C,ROW())</f>
        <v>Selzer &amp; Co.</v>
      </c>
      <c r="C934" t="str">
        <f>IF(INDEX([1]Calculation!$F:$F,ROW())=0,"-",INDEX([1]Calculation!$F:$F,ROW()))</f>
        <v>A+</v>
      </c>
      <c r="D934" t="str">
        <f>INDEX([1]Calculation!$I:$I,ROW())&amp;"  "&amp;INDEX([1]Calculation!$J:$J,ROW())</f>
        <v>455  lv</v>
      </c>
      <c r="E934" s="2" t="str">
        <f>MONTH(INDEX([1]Calculation!$H:$H,ROW()))&amp;"/"&amp;DAY(INDEX([1]Calculation!$H:$H,ROW()))</f>
        <v>12/13</v>
      </c>
      <c r="F934" s="12">
        <f>ROUND(INDEX([1]Calculation!AK:AK,ROW()),1)</f>
        <v>0</v>
      </c>
      <c r="G934" s="8">
        <f>ROUND(INDEX([1]Calculation!K:K,ROW()),0)</f>
        <v>32</v>
      </c>
      <c r="H934" s="8">
        <f>ROUND(INDEX([1]Calculation!L:L,ROW()),0)</f>
        <v>3</v>
      </c>
      <c r="I934" s="8">
        <f>ROUND(INDEX([1]Calculation!M:M,ROW()),0)</f>
        <v>4</v>
      </c>
      <c r="J934" s="8">
        <f>ROUND(INDEX([1]Calculation!N:N,ROW()),0)</f>
        <v>0</v>
      </c>
      <c r="K934" s="8">
        <f>ROUND(INDEX([1]Calculation!O:O,ROW()),0)</f>
        <v>3</v>
      </c>
      <c r="L934" s="8">
        <f>ROUND(INDEX([1]Calculation!P:P,ROW()),0)</f>
        <v>19</v>
      </c>
      <c r="M934" s="8">
        <f>ROUND(INDEX([1]Calculation!Q:Q,ROW()),0)</f>
        <v>0</v>
      </c>
      <c r="N934" s="8">
        <f>ROUND(INDEX([1]Calculation!R:R,ROW()),0)</f>
        <v>8</v>
      </c>
      <c r="O934" s="8">
        <f>ROUND(INDEX([1]Calculation!S:S,ROW()),0)</f>
        <v>0</v>
      </c>
    </row>
    <row r="935" spans="1:15">
      <c r="A935" t="str">
        <f>INDEX([1]Calculation!$E:$E,ROW())</f>
        <v>Iowa</v>
      </c>
      <c r="B935" t="str">
        <f>INDEX([1]Calculation!$C:$C,ROW())</f>
        <v>David Binder Research</v>
      </c>
      <c r="C935" t="str">
        <f>IF(INDEX([1]Calculation!$F:$F,ROW())=0,"-",INDEX([1]Calculation!$F:$F,ROW()))</f>
        <v>-</v>
      </c>
      <c r="D935" t="str">
        <f>INDEX([1]Calculation!$I:$I,ROW())&amp;"  "&amp;INDEX([1]Calculation!$J:$J,ROW())</f>
        <v>500  lv</v>
      </c>
      <c r="E935" s="2" t="str">
        <f>MONTH(INDEX([1]Calculation!$H:$H,ROW()))&amp;"/"&amp;DAY(INDEX([1]Calculation!$H:$H,ROW()))</f>
        <v>12/11</v>
      </c>
      <c r="F935" s="12">
        <f>ROUND(INDEX([1]Calculation!AK:AK,ROW()),1)</f>
        <v>0</v>
      </c>
      <c r="G935" s="8">
        <f>ROUND(INDEX([1]Calculation!K:K,ROW()),0)</f>
        <v>30</v>
      </c>
      <c r="H935" s="8">
        <f>ROUND(INDEX([1]Calculation!L:L,ROW()),0)</f>
        <v>2</v>
      </c>
      <c r="I935" s="8">
        <f>ROUND(INDEX([1]Calculation!M:M,ROW()),0)</f>
        <v>6</v>
      </c>
      <c r="J935" s="8">
        <f>ROUND(INDEX([1]Calculation!N:N,ROW()),0)</f>
        <v>0</v>
      </c>
      <c r="K935" s="8">
        <f>ROUND(INDEX([1]Calculation!O:O,ROW()),0)</f>
        <v>10</v>
      </c>
      <c r="L935" s="8">
        <f>ROUND(INDEX([1]Calculation!P:P,ROW()),0)</f>
        <v>13</v>
      </c>
      <c r="M935" s="8">
        <f>ROUND(INDEX([1]Calculation!Q:Q,ROW()),0)</f>
        <v>0</v>
      </c>
      <c r="N935" s="8">
        <f>ROUND(INDEX([1]Calculation!R:R,ROW()),0)</f>
        <v>9</v>
      </c>
      <c r="O935" s="8">
        <f>ROUND(INDEX([1]Calculation!S:S,ROW()),0)</f>
        <v>0</v>
      </c>
    </row>
    <row r="936" spans="1:15">
      <c r="A936" t="str">
        <f>INDEX([1]Calculation!$E:$E,ROW())</f>
        <v>US</v>
      </c>
      <c r="B936" t="str">
        <f>INDEX([1]Calculation!$C:$C,ROW())</f>
        <v>SSRS</v>
      </c>
      <c r="C936" t="str">
        <f>IF(INDEX([1]Calculation!$F:$F,ROW())=0,"-",INDEX([1]Calculation!$F:$F,ROW()))</f>
        <v>A/B</v>
      </c>
      <c r="D936" t="str">
        <f>INDEX([1]Calculation!$I:$I,ROW())&amp;"  "&amp;INDEX([1]Calculation!$J:$J,ROW())</f>
        <v>424  rv</v>
      </c>
      <c r="E936" s="2" t="str">
        <f>MONTH(INDEX([1]Calculation!$H:$H,ROW()))&amp;"/"&amp;DAY(INDEX([1]Calculation!$H:$H,ROW()))</f>
        <v>12/9</v>
      </c>
      <c r="F936" s="12">
        <f>ROUND(INDEX([1]Calculation!AK:AK,ROW()),1)</f>
        <v>0</v>
      </c>
      <c r="G936" s="8">
        <f>ROUND(INDEX([1]Calculation!K:K,ROW()),0)</f>
        <v>33</v>
      </c>
      <c r="H936" s="8">
        <f>ROUND(INDEX([1]Calculation!L:L,ROW()),0)</f>
        <v>2</v>
      </c>
      <c r="I936" s="8">
        <f>ROUND(INDEX([1]Calculation!M:M,ROW()),0)</f>
        <v>6</v>
      </c>
      <c r="J936" s="8">
        <f>ROUND(INDEX([1]Calculation!N:N,ROW()),0)</f>
        <v>0</v>
      </c>
      <c r="K936" s="8">
        <f>ROUND(INDEX([1]Calculation!O:O,ROW()),0)</f>
        <v>3</v>
      </c>
      <c r="L936" s="8">
        <f>ROUND(INDEX([1]Calculation!P:P,ROW()),0)</f>
        <v>14</v>
      </c>
      <c r="M936" s="8">
        <f>ROUND(INDEX([1]Calculation!Q:Q,ROW()),0)</f>
        <v>0</v>
      </c>
      <c r="N936" s="8">
        <f>ROUND(INDEX([1]Calculation!R:R,ROW()),0)</f>
        <v>4</v>
      </c>
      <c r="O936" s="8">
        <f>ROUND(INDEX([1]Calculation!S:S,ROW()),0)</f>
        <v>0</v>
      </c>
    </row>
    <row r="937" spans="1:15">
      <c r="A937" t="str">
        <f>INDEX([1]Calculation!$E:$E,ROW())</f>
        <v>US</v>
      </c>
      <c r="B937" t="str">
        <f>INDEX([1]Calculation!$C:$C,ROW())</f>
        <v>SSRS</v>
      </c>
      <c r="C937" t="str">
        <f>IF(INDEX([1]Calculation!$F:$F,ROW())=0,"-",INDEX([1]Calculation!$F:$F,ROW()))</f>
        <v>A/B</v>
      </c>
      <c r="D937" t="str">
        <f>INDEX([1]Calculation!$I:$I,ROW())&amp;"  "&amp;INDEX([1]Calculation!$J:$J,ROW())</f>
        <v>463  a</v>
      </c>
      <c r="E937" s="2" t="str">
        <f>MONTH(INDEX([1]Calculation!$H:$H,ROW()))&amp;"/"&amp;DAY(INDEX([1]Calculation!$H:$H,ROW()))</f>
        <v>12/9</v>
      </c>
      <c r="F937" s="12">
        <f>ROUND(INDEX([1]Calculation!AK:AK,ROW()),1)</f>
        <v>0</v>
      </c>
      <c r="G937" s="8">
        <f>ROUND(INDEX([1]Calculation!K:K,ROW()),0)</f>
        <v>30</v>
      </c>
      <c r="H937" s="8">
        <f>ROUND(INDEX([1]Calculation!L:L,ROW()),0)</f>
        <v>3</v>
      </c>
      <c r="I937" s="8">
        <f>ROUND(INDEX([1]Calculation!M:M,ROW()),0)</f>
        <v>5</v>
      </c>
      <c r="J937" s="8">
        <f>ROUND(INDEX([1]Calculation!N:N,ROW()),0)</f>
        <v>0</v>
      </c>
      <c r="K937" s="8">
        <f>ROUND(INDEX([1]Calculation!O:O,ROW()),0)</f>
        <v>3</v>
      </c>
      <c r="L937" s="8">
        <f>ROUND(INDEX([1]Calculation!P:P,ROW()),0)</f>
        <v>14</v>
      </c>
      <c r="M937" s="8">
        <f>ROUND(INDEX([1]Calculation!Q:Q,ROW()),0)</f>
        <v>0</v>
      </c>
      <c r="N937" s="8">
        <f>ROUND(INDEX([1]Calculation!R:R,ROW()),0)</f>
        <v>3</v>
      </c>
      <c r="O937" s="8">
        <f>ROUND(INDEX([1]Calculation!S:S,ROW()),0)</f>
        <v>0</v>
      </c>
    </row>
    <row r="938" spans="1:15">
      <c r="A938" t="str">
        <f>INDEX([1]Calculation!$E:$E,ROW())</f>
        <v>US</v>
      </c>
      <c r="B938" t="str">
        <f>INDEX([1]Calculation!$C:$C,ROW())</f>
        <v>Emerson College</v>
      </c>
      <c r="C938" t="str">
        <f>IF(INDEX([1]Calculation!$F:$F,ROW())=0,"-",INDEX([1]Calculation!$F:$F,ROW()))</f>
        <v>A-</v>
      </c>
      <c r="D938" t="str">
        <f>INDEX([1]Calculation!$I:$I,ROW())&amp;"  "&amp;INDEX([1]Calculation!$J:$J,ROW())</f>
        <v>320  lv</v>
      </c>
      <c r="E938" s="2" t="str">
        <f>MONTH(INDEX([1]Calculation!$H:$H,ROW()))&amp;"/"&amp;DAY(INDEX([1]Calculation!$H:$H,ROW()))</f>
        <v>12/9</v>
      </c>
      <c r="F938" s="12">
        <f>ROUND(INDEX([1]Calculation!AK:AK,ROW()),1)</f>
        <v>0</v>
      </c>
      <c r="G938" s="8">
        <f>ROUND(INDEX([1]Calculation!K:K,ROW()),0)</f>
        <v>26</v>
      </c>
      <c r="H938" s="8">
        <f>ROUND(INDEX([1]Calculation!L:L,ROW()),0)</f>
        <v>0</v>
      </c>
      <c r="I938" s="8">
        <f>ROUND(INDEX([1]Calculation!M:M,ROW()),0)</f>
        <v>0</v>
      </c>
      <c r="J938" s="8">
        <f>ROUND(INDEX([1]Calculation!N:N,ROW()),0)</f>
        <v>0</v>
      </c>
      <c r="K938" s="8">
        <f>ROUND(INDEX([1]Calculation!O:O,ROW()),0)</f>
        <v>0</v>
      </c>
      <c r="L938" s="8">
        <f>ROUND(INDEX([1]Calculation!P:P,ROW()),0)</f>
        <v>22</v>
      </c>
      <c r="M938" s="8">
        <f>ROUND(INDEX([1]Calculation!Q:Q,ROW()),0)</f>
        <v>0</v>
      </c>
      <c r="N938" s="8">
        <f>ROUND(INDEX([1]Calculation!R:R,ROW()),0)</f>
        <v>7</v>
      </c>
      <c r="O938" s="8">
        <f>ROUND(INDEX([1]Calculation!S:S,ROW()),0)</f>
        <v>0</v>
      </c>
    </row>
    <row r="939" spans="1:15">
      <c r="A939" t="str">
        <f>INDEX([1]Calculation!$E:$E,ROW())</f>
        <v>US</v>
      </c>
      <c r="B939" t="str">
        <f>INDEX([1]Calculation!$C:$C,ROW())</f>
        <v>Harris Insights &amp; Analytics</v>
      </c>
      <c r="C939" t="str">
        <f>IF(INDEX([1]Calculation!$F:$F,ROW())=0,"-",INDEX([1]Calculation!$F:$F,ROW()))</f>
        <v>C+</v>
      </c>
      <c r="D939" t="str">
        <f>INDEX([1]Calculation!$I:$I,ROW())&amp;"  "&amp;INDEX([1]Calculation!$J:$J,ROW())</f>
        <v>449  rv</v>
      </c>
      <c r="E939" s="2" t="str">
        <f>MONTH(INDEX([1]Calculation!$H:$H,ROW()))&amp;"/"&amp;DAY(INDEX([1]Calculation!$H:$H,ROW()))</f>
        <v>11/28</v>
      </c>
      <c r="F939" s="12">
        <f>ROUND(INDEX([1]Calculation!AK:AK,ROW()),1)</f>
        <v>0</v>
      </c>
      <c r="G939" s="8">
        <f>ROUND(INDEX([1]Calculation!K:K,ROW()),0)</f>
        <v>28</v>
      </c>
      <c r="H939" s="8">
        <f>ROUND(INDEX([1]Calculation!L:L,ROW()),0)</f>
        <v>4</v>
      </c>
      <c r="I939" s="8">
        <f>ROUND(INDEX([1]Calculation!M:M,ROW()),0)</f>
        <v>4</v>
      </c>
      <c r="J939" s="8">
        <f>ROUND(INDEX([1]Calculation!N:N,ROW()),0)</f>
        <v>0</v>
      </c>
      <c r="K939" s="8">
        <f>ROUND(INDEX([1]Calculation!O:O,ROW()),0)</f>
        <v>0</v>
      </c>
      <c r="L939" s="8">
        <f>ROUND(INDEX([1]Calculation!P:P,ROW()),0)</f>
        <v>21</v>
      </c>
      <c r="M939" s="8">
        <f>ROUND(INDEX([1]Calculation!Q:Q,ROW()),0)</f>
        <v>0</v>
      </c>
      <c r="N939" s="8">
        <f>ROUND(INDEX([1]Calculation!R:R,ROW()),0)</f>
        <v>5</v>
      </c>
      <c r="O939" s="8">
        <f>ROUND(INDEX([1]Calculation!S:S,ROW()),0)</f>
        <v>0</v>
      </c>
    </row>
    <row r="940" spans="1:15">
      <c r="A940" t="str">
        <f>INDEX([1]Calculation!$E:$E,ROW())</f>
        <v>US</v>
      </c>
      <c r="B940" t="str">
        <f>INDEX([1]Calculation!$C:$C,ROW())</f>
        <v>Harris Insights &amp; Analytics</v>
      </c>
      <c r="C940" t="str">
        <f>IF(INDEX([1]Calculation!$F:$F,ROW())=0,"-",INDEX([1]Calculation!$F:$F,ROW()))</f>
        <v>C+</v>
      </c>
      <c r="D940" t="str">
        <f>INDEX([1]Calculation!$I:$I,ROW())&amp;"  "&amp;INDEX([1]Calculation!$J:$J,ROW())</f>
        <v>459  rv</v>
      </c>
      <c r="E940" s="2" t="str">
        <f>MONTH(INDEX([1]Calculation!$H:$H,ROW()))&amp;"/"&amp;DAY(INDEX([1]Calculation!$H:$H,ROW()))</f>
        <v>11/28</v>
      </c>
      <c r="F940" s="12">
        <f>ROUND(INDEX([1]Calculation!AK:AK,ROW()),1)</f>
        <v>0</v>
      </c>
      <c r="G940" s="8">
        <f>ROUND(INDEX([1]Calculation!K:K,ROW()),0)</f>
        <v>25</v>
      </c>
      <c r="H940" s="8">
        <f>ROUND(INDEX([1]Calculation!L:L,ROW()),0)</f>
        <v>2</v>
      </c>
      <c r="I940" s="8">
        <f>ROUND(INDEX([1]Calculation!M:M,ROW()),0)</f>
        <v>3</v>
      </c>
      <c r="J940" s="8">
        <f>ROUND(INDEX([1]Calculation!N:N,ROW()),0)</f>
        <v>0</v>
      </c>
      <c r="K940" s="8">
        <f>ROUND(INDEX([1]Calculation!O:O,ROW()),0)</f>
        <v>0</v>
      </c>
      <c r="L940" s="8">
        <f>ROUND(INDEX([1]Calculation!P:P,ROW()),0)</f>
        <v>15</v>
      </c>
      <c r="M940" s="8">
        <f>ROUND(INDEX([1]Calculation!Q:Q,ROW()),0)</f>
        <v>0</v>
      </c>
      <c r="N940" s="8">
        <f>ROUND(INDEX([1]Calculation!R:R,ROW()),0)</f>
        <v>4</v>
      </c>
      <c r="O940" s="8">
        <f>ROUND(INDEX([1]Calculation!S:S,ROW()),0)</f>
        <v>0</v>
      </c>
    </row>
    <row r="941" spans="1:15">
      <c r="A941" t="str">
        <f>INDEX([1]Calculation!$E:$E,ROW())</f>
        <v>Massachusetts</v>
      </c>
      <c r="B941" t="str">
        <f>INDEX([1]Calculation!$C:$C,ROW())</f>
        <v>YouGov</v>
      </c>
      <c r="C941" t="str">
        <f>IF(INDEX([1]Calculation!$F:$F,ROW())=0,"-",INDEX([1]Calculation!$F:$F,ROW()))</f>
        <v>B-</v>
      </c>
      <c r="D941" t="str">
        <f>INDEX([1]Calculation!$I:$I,ROW())&amp;"  "&amp;INDEX([1]Calculation!$J:$J,ROW())</f>
        <v>655  rv</v>
      </c>
      <c r="E941" s="2" t="str">
        <f>MONTH(INDEX([1]Calculation!$H:$H,ROW()))&amp;"/"&amp;DAY(INDEX([1]Calculation!$H:$H,ROW()))</f>
        <v>11/14</v>
      </c>
      <c r="F941" s="12">
        <f>ROUND(INDEX([1]Calculation!AK:AK,ROW()),1)</f>
        <v>0.9</v>
      </c>
      <c r="G941" s="8">
        <f>ROUND(INDEX([1]Calculation!K:K,ROW()),0)</f>
        <v>19</v>
      </c>
      <c r="H941" s="8">
        <f>ROUND(INDEX([1]Calculation!L:L,ROW()),0)</f>
        <v>0</v>
      </c>
      <c r="I941" s="8">
        <f>ROUND(INDEX([1]Calculation!M:M,ROW()),0)</f>
        <v>3</v>
      </c>
      <c r="J941" s="8">
        <f>ROUND(INDEX([1]Calculation!N:N,ROW()),0)</f>
        <v>0</v>
      </c>
      <c r="K941" s="8">
        <f>ROUND(INDEX([1]Calculation!O:O,ROW()),0)</f>
        <v>3</v>
      </c>
      <c r="L941" s="8">
        <f>ROUND(INDEX([1]Calculation!P:P,ROW()),0)</f>
        <v>14</v>
      </c>
      <c r="M941" s="8">
        <f>ROUND(INDEX([1]Calculation!Q:Q,ROW()),0)</f>
        <v>0</v>
      </c>
      <c r="N941" s="8">
        <f>ROUND(INDEX([1]Calculation!R:R,ROW()),0)</f>
        <v>11</v>
      </c>
      <c r="O941" s="8">
        <f>ROUND(INDEX([1]Calculation!S:S,ROW()),0)</f>
        <v>0</v>
      </c>
    </row>
    <row r="942" spans="1:15">
      <c r="A942" t="str">
        <f>INDEX([1]Calculation!$E:$E,ROW())</f>
        <v>US</v>
      </c>
      <c r="B942" t="str">
        <f>INDEX([1]Calculation!$C:$C,ROW())</f>
        <v>Morning Consult</v>
      </c>
      <c r="C942" t="str">
        <f>IF(INDEX([1]Calculation!$F:$F,ROW())=0,"-",INDEX([1]Calculation!$F:$F,ROW()))</f>
        <v>B/C</v>
      </c>
      <c r="D942" t="str">
        <f>INDEX([1]Calculation!$I:$I,ROW())&amp;"  "&amp;INDEX([1]Calculation!$J:$J,ROW())</f>
        <v>733  rv</v>
      </c>
      <c r="E942" s="2" t="str">
        <f>MONTH(INDEX([1]Calculation!$H:$H,ROW()))&amp;"/"&amp;DAY(INDEX([1]Calculation!$H:$H,ROW()))</f>
        <v>11/9</v>
      </c>
      <c r="F942" s="12">
        <f>ROUND(INDEX([1]Calculation!AK:AK,ROW()),1)</f>
        <v>0</v>
      </c>
      <c r="G942" s="8">
        <f>ROUND(INDEX([1]Calculation!K:K,ROW()),0)</f>
        <v>26</v>
      </c>
      <c r="H942" s="8">
        <f>ROUND(INDEX([1]Calculation!L:L,ROW()),0)</f>
        <v>2</v>
      </c>
      <c r="I942" s="8">
        <f>ROUND(INDEX([1]Calculation!M:M,ROW()),0)</f>
        <v>3</v>
      </c>
      <c r="J942" s="8">
        <f>ROUND(INDEX([1]Calculation!N:N,ROW()),0)</f>
        <v>0</v>
      </c>
      <c r="K942" s="8">
        <f>ROUND(INDEX([1]Calculation!O:O,ROW()),0)</f>
        <v>1</v>
      </c>
      <c r="L942" s="8">
        <f>ROUND(INDEX([1]Calculation!P:P,ROW()),0)</f>
        <v>19</v>
      </c>
      <c r="M942" s="8">
        <f>ROUND(INDEX([1]Calculation!Q:Q,ROW()),0)</f>
        <v>0</v>
      </c>
      <c r="N942" s="8">
        <f>ROUND(INDEX([1]Calculation!R:R,ROW()),0)</f>
        <v>5</v>
      </c>
      <c r="O942" s="8">
        <f>ROUND(INDEX([1]Calculation!S:S,ROW()),0)</f>
        <v>0</v>
      </c>
    </row>
    <row r="943" spans="1:15">
      <c r="A943" t="str">
        <f>INDEX([1]Calculation!$E:$E,ROW())</f>
        <v>US</v>
      </c>
      <c r="B943" t="str">
        <f>INDEX([1]Calculation!$C:$C,ROW())</f>
        <v>Harris Insights &amp; Analytics</v>
      </c>
      <c r="C943" t="str">
        <f>IF(INDEX([1]Calculation!$F:$F,ROW())=0,"-",INDEX([1]Calculation!$F:$F,ROW()))</f>
        <v>C+</v>
      </c>
      <c r="D943" t="str">
        <f>INDEX([1]Calculation!$I:$I,ROW())&amp;"  "&amp;INDEX([1]Calculation!$J:$J,ROW())</f>
        <v>370  rv</v>
      </c>
      <c r="E943" s="2" t="str">
        <f>MONTH(INDEX([1]Calculation!$H:$H,ROW()))&amp;"/"&amp;DAY(INDEX([1]Calculation!$H:$H,ROW()))</f>
        <v>11/6</v>
      </c>
      <c r="F943" s="12">
        <f>ROUND(INDEX([1]Calculation!AK:AK,ROW()),1)</f>
        <v>0</v>
      </c>
      <c r="G943" s="8">
        <f>ROUND(INDEX([1]Calculation!K:K,ROW()),0)</f>
        <v>30</v>
      </c>
      <c r="H943" s="8">
        <f>ROUND(INDEX([1]Calculation!L:L,ROW()),0)</f>
        <v>5</v>
      </c>
      <c r="I943" s="8">
        <f>ROUND(INDEX([1]Calculation!M:M,ROW()),0)</f>
        <v>5</v>
      </c>
      <c r="J943" s="8">
        <f>ROUND(INDEX([1]Calculation!N:N,ROW()),0)</f>
        <v>0</v>
      </c>
      <c r="K943" s="8">
        <f>ROUND(INDEX([1]Calculation!O:O,ROW()),0)</f>
        <v>0</v>
      </c>
      <c r="L943" s="8">
        <f>ROUND(INDEX([1]Calculation!P:P,ROW()),0)</f>
        <v>20</v>
      </c>
      <c r="M943" s="8">
        <f>ROUND(INDEX([1]Calculation!Q:Q,ROW()),0)</f>
        <v>0</v>
      </c>
      <c r="N943" s="8">
        <f>ROUND(INDEX([1]Calculation!R:R,ROW()),0)</f>
        <v>5</v>
      </c>
      <c r="O943" s="8">
        <f>ROUND(INDEX([1]Calculation!S:S,ROW()),0)</f>
        <v>0</v>
      </c>
    </row>
    <row r="944" spans="1:15">
      <c r="A944" t="str">
        <f>INDEX([1]Calculation!$E:$E,ROW())</f>
        <v/>
      </c>
      <c r="B944" t="str">
        <f>INDEX([1]Calculation!$C:$C,ROW())</f>
        <v/>
      </c>
      <c r="C944" t="str">
        <f>IF(INDEX([1]Calculation!$F:$F,ROW())=0,"-",INDEX([1]Calculation!$F:$F,ROW()))</f>
        <v/>
      </c>
      <c r="D944" t="str">
        <f>INDEX([1]Calculation!$I:$I,ROW())&amp;"  "&amp;INDEX([1]Calculation!$J:$J,ROW())</f>
        <v xml:space="preserve">  </v>
      </c>
      <c r="E944" s="2" t="e">
        <f>MONTH(INDEX([1]Calculation!$H:$H,ROW()))&amp;"/"&amp;DAY(INDEX([1]Calculation!$H:$H,ROW()))</f>
        <v>#VALUE!</v>
      </c>
      <c r="F944" s="12" t="e">
        <f>ROUND(INDEX([1]Calculation!AK:AK,ROW()),1)</f>
        <v>#VALUE!</v>
      </c>
      <c r="G944" s="8" t="e">
        <f>ROUND(INDEX([1]Calculation!K:K,ROW()),0)</f>
        <v>#VALUE!</v>
      </c>
      <c r="H944" s="8" t="e">
        <f>ROUND(INDEX([1]Calculation!L:L,ROW()),0)</f>
        <v>#VALUE!</v>
      </c>
      <c r="I944" s="8" t="e">
        <f>ROUND(INDEX([1]Calculation!M:M,ROW()),0)</f>
        <v>#VALUE!</v>
      </c>
      <c r="J944" s="8" t="e">
        <f>ROUND(INDEX([1]Calculation!N:N,ROW()),0)</f>
        <v>#VALUE!</v>
      </c>
      <c r="K944" s="8" t="e">
        <f>ROUND(INDEX([1]Calculation!O:O,ROW()),0)</f>
        <v>#VALUE!</v>
      </c>
      <c r="L944" s="8" t="e">
        <f>ROUND(INDEX([1]Calculation!P:P,ROW()),0)</f>
        <v>#VALUE!</v>
      </c>
      <c r="M944" s="8" t="e">
        <f>ROUND(INDEX([1]Calculation!Q:Q,ROW()),0)</f>
        <v>#VALUE!</v>
      </c>
      <c r="N944" s="8" t="e">
        <f>ROUND(INDEX([1]Calculation!R:R,ROW()),0)</f>
        <v>#VALUE!</v>
      </c>
      <c r="O944" s="8" t="e">
        <f>ROUND(INDEX([1]Calculation!S:S,ROW()),0)</f>
        <v>#VALUE!</v>
      </c>
    </row>
    <row r="945" spans="1:15">
      <c r="A945" t="str">
        <f>INDEX([1]Calculation!$E:$E,ROW())</f>
        <v/>
      </c>
      <c r="B945" t="str">
        <f>INDEX([1]Calculation!$C:$C,ROW())</f>
        <v/>
      </c>
      <c r="C945" t="str">
        <f>IF(INDEX([1]Calculation!$F:$F,ROW())=0,"-",INDEX([1]Calculation!$F:$F,ROW()))</f>
        <v/>
      </c>
      <c r="D945" t="str">
        <f>INDEX([1]Calculation!$I:$I,ROW())&amp;"  "&amp;INDEX([1]Calculation!$J:$J,ROW())</f>
        <v xml:space="preserve">  </v>
      </c>
      <c r="E945" s="2" t="e">
        <f>MONTH(INDEX([1]Calculation!$H:$H,ROW()))&amp;"/"&amp;DAY(INDEX([1]Calculation!$H:$H,ROW()))</f>
        <v>#VALUE!</v>
      </c>
      <c r="F945" s="12" t="e">
        <f>ROUND(INDEX([1]Calculation!AK:AK,ROW()),1)</f>
        <v>#VALUE!</v>
      </c>
      <c r="G945" s="8" t="e">
        <f>ROUND(INDEX([1]Calculation!K:K,ROW()),0)</f>
        <v>#VALUE!</v>
      </c>
      <c r="H945" s="8" t="e">
        <f>ROUND(INDEX([1]Calculation!L:L,ROW()),0)</f>
        <v>#VALUE!</v>
      </c>
      <c r="I945" s="8" t="e">
        <f>ROUND(INDEX([1]Calculation!M:M,ROW()),0)</f>
        <v>#VALUE!</v>
      </c>
      <c r="J945" s="8" t="e">
        <f>ROUND(INDEX([1]Calculation!N:N,ROW()),0)</f>
        <v>#VALUE!</v>
      </c>
      <c r="K945" s="8" t="e">
        <f>ROUND(INDEX([1]Calculation!O:O,ROW()),0)</f>
        <v>#VALUE!</v>
      </c>
      <c r="L945" s="8" t="e">
        <f>ROUND(INDEX([1]Calculation!P:P,ROW()),0)</f>
        <v>#VALUE!</v>
      </c>
      <c r="M945" s="8" t="e">
        <f>ROUND(INDEX([1]Calculation!Q:Q,ROW()),0)</f>
        <v>#VALUE!</v>
      </c>
      <c r="N945" s="8" t="e">
        <f>ROUND(INDEX([1]Calculation!R:R,ROW()),0)</f>
        <v>#VALUE!</v>
      </c>
      <c r="O945" s="8" t="e">
        <f>ROUND(INDEX([1]Calculation!S:S,ROW()),0)</f>
        <v>#VALUE!</v>
      </c>
    </row>
    <row r="946" spans="1:15">
      <c r="A946" t="str">
        <f>INDEX([1]Calculation!$E:$E,ROW())</f>
        <v/>
      </c>
      <c r="B946" t="str">
        <f>INDEX([1]Calculation!$C:$C,ROW())</f>
        <v/>
      </c>
      <c r="C946" t="str">
        <f>IF(INDEX([1]Calculation!$F:$F,ROW())=0,"-",INDEX([1]Calculation!$F:$F,ROW()))</f>
        <v/>
      </c>
      <c r="D946" t="str">
        <f>INDEX([1]Calculation!$I:$I,ROW())&amp;"  "&amp;INDEX([1]Calculation!$J:$J,ROW())</f>
        <v xml:space="preserve">  </v>
      </c>
      <c r="E946" s="2" t="e">
        <f>MONTH(INDEX([1]Calculation!$H:$H,ROW()))&amp;"/"&amp;DAY(INDEX([1]Calculation!$H:$H,ROW()))</f>
        <v>#VALUE!</v>
      </c>
      <c r="F946" s="12" t="e">
        <f>ROUND(INDEX([1]Calculation!AK:AK,ROW()),1)</f>
        <v>#VALUE!</v>
      </c>
      <c r="G946" s="8" t="e">
        <f>ROUND(INDEX([1]Calculation!K:K,ROW()),0)</f>
        <v>#VALUE!</v>
      </c>
      <c r="H946" s="8" t="e">
        <f>ROUND(INDEX([1]Calculation!L:L,ROW()),0)</f>
        <v>#VALUE!</v>
      </c>
      <c r="I946" s="8" t="e">
        <f>ROUND(INDEX([1]Calculation!M:M,ROW()),0)</f>
        <v>#VALUE!</v>
      </c>
      <c r="J946" s="8" t="e">
        <f>ROUND(INDEX([1]Calculation!N:N,ROW()),0)</f>
        <v>#VALUE!</v>
      </c>
      <c r="K946" s="8" t="e">
        <f>ROUND(INDEX([1]Calculation!O:O,ROW()),0)</f>
        <v>#VALUE!</v>
      </c>
      <c r="L946" s="8" t="e">
        <f>ROUND(INDEX([1]Calculation!P:P,ROW()),0)</f>
        <v>#VALUE!</v>
      </c>
      <c r="M946" s="8" t="e">
        <f>ROUND(INDEX([1]Calculation!Q:Q,ROW()),0)</f>
        <v>#VALUE!</v>
      </c>
      <c r="N946" s="8" t="e">
        <f>ROUND(INDEX([1]Calculation!R:R,ROW()),0)</f>
        <v>#VALUE!</v>
      </c>
      <c r="O946" s="8" t="e">
        <f>ROUND(INDEX([1]Calculation!S:S,ROW()),0)</f>
        <v>#VALUE!</v>
      </c>
    </row>
    <row r="947" spans="1:15">
      <c r="A947" t="str">
        <f>INDEX([1]Calculation!$E:$E,ROW())</f>
        <v/>
      </c>
      <c r="B947" t="str">
        <f>INDEX([1]Calculation!$C:$C,ROW())</f>
        <v/>
      </c>
      <c r="C947" t="str">
        <f>IF(INDEX([1]Calculation!$F:$F,ROW())=0,"-",INDEX([1]Calculation!$F:$F,ROW()))</f>
        <v/>
      </c>
      <c r="D947" t="str">
        <f>INDEX([1]Calculation!$I:$I,ROW())&amp;"  "&amp;INDEX([1]Calculation!$J:$J,ROW())</f>
        <v xml:space="preserve">  </v>
      </c>
      <c r="E947" s="2" t="e">
        <f>MONTH(INDEX([1]Calculation!$H:$H,ROW()))&amp;"/"&amp;DAY(INDEX([1]Calculation!$H:$H,ROW()))</f>
        <v>#VALUE!</v>
      </c>
      <c r="F947" s="12" t="e">
        <f>ROUND(INDEX([1]Calculation!AK:AK,ROW()),1)</f>
        <v>#VALUE!</v>
      </c>
      <c r="G947" s="8" t="e">
        <f>ROUND(INDEX([1]Calculation!K:K,ROW()),0)</f>
        <v>#VALUE!</v>
      </c>
      <c r="H947" s="8" t="e">
        <f>ROUND(INDEX([1]Calculation!L:L,ROW()),0)</f>
        <v>#VALUE!</v>
      </c>
      <c r="I947" s="8" t="e">
        <f>ROUND(INDEX([1]Calculation!M:M,ROW()),0)</f>
        <v>#VALUE!</v>
      </c>
      <c r="J947" s="8" t="e">
        <f>ROUND(INDEX([1]Calculation!N:N,ROW()),0)</f>
        <v>#VALUE!</v>
      </c>
      <c r="K947" s="8" t="e">
        <f>ROUND(INDEX([1]Calculation!O:O,ROW()),0)</f>
        <v>#VALUE!</v>
      </c>
      <c r="L947" s="8" t="e">
        <f>ROUND(INDEX([1]Calculation!P:P,ROW()),0)</f>
        <v>#VALUE!</v>
      </c>
      <c r="M947" s="8" t="e">
        <f>ROUND(INDEX([1]Calculation!Q:Q,ROW()),0)</f>
        <v>#VALUE!</v>
      </c>
      <c r="N947" s="8" t="e">
        <f>ROUND(INDEX([1]Calculation!R:R,ROW()),0)</f>
        <v>#VALUE!</v>
      </c>
      <c r="O947" s="8" t="e">
        <f>ROUND(INDEX([1]Calculation!S:S,ROW()),0)</f>
        <v>#VALUE!</v>
      </c>
    </row>
    <row r="948" spans="1:15">
      <c r="A948" t="str">
        <f>INDEX([1]Calculation!$E:$E,ROW())</f>
        <v/>
      </c>
      <c r="B948" t="str">
        <f>INDEX([1]Calculation!$C:$C,ROW())</f>
        <v/>
      </c>
      <c r="C948" t="str">
        <f>IF(INDEX([1]Calculation!$F:$F,ROW())=0,"-",INDEX([1]Calculation!$F:$F,ROW()))</f>
        <v/>
      </c>
      <c r="D948" t="str">
        <f>INDEX([1]Calculation!$I:$I,ROW())&amp;"  "&amp;INDEX([1]Calculation!$J:$J,ROW())</f>
        <v xml:space="preserve">  </v>
      </c>
      <c r="E948" s="2" t="e">
        <f>MONTH(INDEX([1]Calculation!$H:$H,ROW()))&amp;"/"&amp;DAY(INDEX([1]Calculation!$H:$H,ROW()))</f>
        <v>#VALUE!</v>
      </c>
      <c r="F948" s="12" t="e">
        <f>ROUND(INDEX([1]Calculation!AK:AK,ROW()),1)</f>
        <v>#VALUE!</v>
      </c>
      <c r="G948" s="8" t="e">
        <f>ROUND(INDEX([1]Calculation!K:K,ROW()),0)</f>
        <v>#VALUE!</v>
      </c>
      <c r="H948" s="8" t="e">
        <f>ROUND(INDEX([1]Calculation!L:L,ROW()),0)</f>
        <v>#VALUE!</v>
      </c>
      <c r="I948" s="8" t="e">
        <f>ROUND(INDEX([1]Calculation!M:M,ROW()),0)</f>
        <v>#VALUE!</v>
      </c>
      <c r="J948" s="8" t="e">
        <f>ROUND(INDEX([1]Calculation!N:N,ROW()),0)</f>
        <v>#VALUE!</v>
      </c>
      <c r="K948" s="8" t="e">
        <f>ROUND(INDEX([1]Calculation!O:O,ROW()),0)</f>
        <v>#VALUE!</v>
      </c>
      <c r="L948" s="8" t="e">
        <f>ROUND(INDEX([1]Calculation!P:P,ROW()),0)</f>
        <v>#VALUE!</v>
      </c>
      <c r="M948" s="8" t="e">
        <f>ROUND(INDEX([1]Calculation!Q:Q,ROW()),0)</f>
        <v>#VALUE!</v>
      </c>
      <c r="N948" s="8" t="e">
        <f>ROUND(INDEX([1]Calculation!R:R,ROW()),0)</f>
        <v>#VALUE!</v>
      </c>
      <c r="O948" s="8" t="e">
        <f>ROUND(INDEX([1]Calculation!S:S,ROW()),0)</f>
        <v>#VALUE!</v>
      </c>
    </row>
    <row r="949" spans="1:15">
      <c r="A949" t="str">
        <f>INDEX([1]Calculation!$E:$E,ROW())</f>
        <v/>
      </c>
      <c r="B949" t="str">
        <f>INDEX([1]Calculation!$C:$C,ROW())</f>
        <v/>
      </c>
      <c r="C949" t="str">
        <f>IF(INDEX([1]Calculation!$F:$F,ROW())=0,"-",INDEX([1]Calculation!$F:$F,ROW()))</f>
        <v/>
      </c>
      <c r="D949" t="str">
        <f>INDEX([1]Calculation!$I:$I,ROW())&amp;"  "&amp;INDEX([1]Calculation!$J:$J,ROW())</f>
        <v xml:space="preserve">  </v>
      </c>
      <c r="E949" s="2" t="e">
        <f>MONTH(INDEX([1]Calculation!$H:$H,ROW()))&amp;"/"&amp;DAY(INDEX([1]Calculation!$H:$H,ROW()))</f>
        <v>#VALUE!</v>
      </c>
      <c r="F949" s="12" t="e">
        <f>ROUND(INDEX([1]Calculation!AK:AK,ROW()),1)</f>
        <v>#VALUE!</v>
      </c>
      <c r="G949" s="8" t="e">
        <f>ROUND(INDEX([1]Calculation!K:K,ROW()),0)</f>
        <v>#VALUE!</v>
      </c>
      <c r="H949" s="8" t="e">
        <f>ROUND(INDEX([1]Calculation!L:L,ROW()),0)</f>
        <v>#VALUE!</v>
      </c>
      <c r="I949" s="8" t="e">
        <f>ROUND(INDEX([1]Calculation!M:M,ROW()),0)</f>
        <v>#VALUE!</v>
      </c>
      <c r="J949" s="8" t="e">
        <f>ROUND(INDEX([1]Calculation!N:N,ROW()),0)</f>
        <v>#VALUE!</v>
      </c>
      <c r="K949" s="8" t="e">
        <f>ROUND(INDEX([1]Calculation!O:O,ROW()),0)</f>
        <v>#VALUE!</v>
      </c>
      <c r="L949" s="8" t="e">
        <f>ROUND(INDEX([1]Calculation!P:P,ROW()),0)</f>
        <v>#VALUE!</v>
      </c>
      <c r="M949" s="8" t="e">
        <f>ROUND(INDEX([1]Calculation!Q:Q,ROW()),0)</f>
        <v>#VALUE!</v>
      </c>
      <c r="N949" s="8" t="e">
        <f>ROUND(INDEX([1]Calculation!R:R,ROW()),0)</f>
        <v>#VALUE!</v>
      </c>
      <c r="O949" s="8" t="e">
        <f>ROUND(INDEX([1]Calculation!S:S,ROW()),0)</f>
        <v>#VALUE!</v>
      </c>
    </row>
    <row r="950" spans="1:15">
      <c r="A950" t="str">
        <f>INDEX([1]Calculation!$E:$E,ROW())</f>
        <v/>
      </c>
      <c r="B950" t="str">
        <f>INDEX([1]Calculation!$C:$C,ROW())</f>
        <v/>
      </c>
      <c r="C950" t="str">
        <f>IF(INDEX([1]Calculation!$F:$F,ROW())=0,"-",INDEX([1]Calculation!$F:$F,ROW()))</f>
        <v/>
      </c>
      <c r="D950" t="str">
        <f>INDEX([1]Calculation!$I:$I,ROW())&amp;"  "&amp;INDEX([1]Calculation!$J:$J,ROW())</f>
        <v xml:space="preserve">  </v>
      </c>
      <c r="E950" s="2" t="e">
        <f>MONTH(INDEX([1]Calculation!$H:$H,ROW()))&amp;"/"&amp;DAY(INDEX([1]Calculation!$H:$H,ROW()))</f>
        <v>#VALUE!</v>
      </c>
      <c r="F950" s="12" t="e">
        <f>ROUND(INDEX([1]Calculation!AK:AK,ROW()),1)</f>
        <v>#VALUE!</v>
      </c>
      <c r="G950" s="8" t="e">
        <f>ROUND(INDEX([1]Calculation!K:K,ROW()),0)</f>
        <v>#VALUE!</v>
      </c>
      <c r="H950" s="8" t="e">
        <f>ROUND(INDEX([1]Calculation!L:L,ROW()),0)</f>
        <v>#VALUE!</v>
      </c>
      <c r="I950" s="8" t="e">
        <f>ROUND(INDEX([1]Calculation!M:M,ROW()),0)</f>
        <v>#VALUE!</v>
      </c>
      <c r="J950" s="8" t="e">
        <f>ROUND(INDEX([1]Calculation!N:N,ROW()),0)</f>
        <v>#VALUE!</v>
      </c>
      <c r="K950" s="8" t="e">
        <f>ROUND(INDEX([1]Calculation!O:O,ROW()),0)</f>
        <v>#VALUE!</v>
      </c>
      <c r="L950" s="8" t="e">
        <f>ROUND(INDEX([1]Calculation!P:P,ROW()),0)</f>
        <v>#VALUE!</v>
      </c>
      <c r="M950" s="8" t="e">
        <f>ROUND(INDEX([1]Calculation!Q:Q,ROW()),0)</f>
        <v>#VALUE!</v>
      </c>
      <c r="N950" s="8" t="e">
        <f>ROUND(INDEX([1]Calculation!R:R,ROW()),0)</f>
        <v>#VALUE!</v>
      </c>
      <c r="O950" s="8" t="e">
        <f>ROUND(INDEX([1]Calculation!S:S,ROW()),0)</f>
        <v>#VALUE!</v>
      </c>
    </row>
    <row r="951" spans="1:15">
      <c r="A951" t="str">
        <f>INDEX([1]Calculation!$E:$E,ROW())</f>
        <v/>
      </c>
      <c r="B951" t="str">
        <f>INDEX([1]Calculation!$C:$C,ROW())</f>
        <v/>
      </c>
      <c r="C951" t="str">
        <f>IF(INDEX([1]Calculation!$F:$F,ROW())=0,"-",INDEX([1]Calculation!$F:$F,ROW()))</f>
        <v/>
      </c>
      <c r="D951" t="str">
        <f>INDEX([1]Calculation!$I:$I,ROW())&amp;"  "&amp;INDEX([1]Calculation!$J:$J,ROW())</f>
        <v xml:space="preserve">  </v>
      </c>
      <c r="E951" s="2" t="e">
        <f>MONTH(INDEX([1]Calculation!$H:$H,ROW()))&amp;"/"&amp;DAY(INDEX([1]Calculation!$H:$H,ROW()))</f>
        <v>#VALUE!</v>
      </c>
      <c r="F951" s="12" t="e">
        <f>ROUND(INDEX([1]Calculation!AK:AK,ROW()),1)</f>
        <v>#VALUE!</v>
      </c>
      <c r="G951" s="8" t="e">
        <f>ROUND(INDEX([1]Calculation!K:K,ROW()),0)</f>
        <v>#VALUE!</v>
      </c>
      <c r="H951" s="8" t="e">
        <f>ROUND(INDEX([1]Calculation!L:L,ROW()),0)</f>
        <v>#VALUE!</v>
      </c>
      <c r="I951" s="8" t="e">
        <f>ROUND(INDEX([1]Calculation!M:M,ROW()),0)</f>
        <v>#VALUE!</v>
      </c>
      <c r="J951" s="8" t="e">
        <f>ROUND(INDEX([1]Calculation!N:N,ROW()),0)</f>
        <v>#VALUE!</v>
      </c>
      <c r="K951" s="8" t="e">
        <f>ROUND(INDEX([1]Calculation!O:O,ROW()),0)</f>
        <v>#VALUE!</v>
      </c>
      <c r="L951" s="8" t="e">
        <f>ROUND(INDEX([1]Calculation!P:P,ROW()),0)</f>
        <v>#VALUE!</v>
      </c>
      <c r="M951" s="8" t="e">
        <f>ROUND(INDEX([1]Calculation!Q:Q,ROW()),0)</f>
        <v>#VALUE!</v>
      </c>
      <c r="N951" s="8" t="e">
        <f>ROUND(INDEX([1]Calculation!R:R,ROW()),0)</f>
        <v>#VALUE!</v>
      </c>
      <c r="O951" s="8" t="e">
        <f>ROUND(INDEX([1]Calculation!S:S,ROW()),0)</f>
        <v>#VALUE!</v>
      </c>
    </row>
    <row r="952" spans="1:15">
      <c r="A952" t="str">
        <f>INDEX([1]Calculation!$E:$E,ROW())</f>
        <v/>
      </c>
      <c r="B952" t="str">
        <f>INDEX([1]Calculation!$C:$C,ROW())</f>
        <v/>
      </c>
      <c r="C952" t="str">
        <f>IF(INDEX([1]Calculation!$F:$F,ROW())=0,"-",INDEX([1]Calculation!$F:$F,ROW()))</f>
        <v/>
      </c>
      <c r="D952" t="str">
        <f>INDEX([1]Calculation!$I:$I,ROW())&amp;"  "&amp;INDEX([1]Calculation!$J:$J,ROW())</f>
        <v xml:space="preserve">  </v>
      </c>
      <c r="E952" s="2" t="e">
        <f>MONTH(INDEX([1]Calculation!$H:$H,ROW()))&amp;"/"&amp;DAY(INDEX([1]Calculation!$H:$H,ROW()))</f>
        <v>#VALUE!</v>
      </c>
      <c r="F952" s="12" t="e">
        <f>ROUND(INDEX([1]Calculation!AK:AK,ROW()),1)</f>
        <v>#VALUE!</v>
      </c>
      <c r="G952" s="8" t="e">
        <f>ROUND(INDEX([1]Calculation!K:K,ROW()),0)</f>
        <v>#VALUE!</v>
      </c>
      <c r="H952" s="8" t="e">
        <f>ROUND(INDEX([1]Calculation!L:L,ROW()),0)</f>
        <v>#VALUE!</v>
      </c>
      <c r="I952" s="8" t="e">
        <f>ROUND(INDEX([1]Calculation!M:M,ROW()),0)</f>
        <v>#VALUE!</v>
      </c>
      <c r="J952" s="8" t="e">
        <f>ROUND(INDEX([1]Calculation!N:N,ROW()),0)</f>
        <v>#VALUE!</v>
      </c>
      <c r="K952" s="8" t="e">
        <f>ROUND(INDEX([1]Calculation!O:O,ROW()),0)</f>
        <v>#VALUE!</v>
      </c>
      <c r="L952" s="8" t="e">
        <f>ROUND(INDEX([1]Calculation!P:P,ROW()),0)</f>
        <v>#VALUE!</v>
      </c>
      <c r="M952" s="8" t="e">
        <f>ROUND(INDEX([1]Calculation!Q:Q,ROW()),0)</f>
        <v>#VALUE!</v>
      </c>
      <c r="N952" s="8" t="e">
        <f>ROUND(INDEX([1]Calculation!R:R,ROW()),0)</f>
        <v>#VALUE!</v>
      </c>
      <c r="O952" s="8" t="e">
        <f>ROUND(INDEX([1]Calculation!S:S,ROW()),0)</f>
        <v>#VALUE!</v>
      </c>
    </row>
    <row r="953" spans="1:15">
      <c r="A953" t="str">
        <f>INDEX([1]Calculation!$E:$E,ROW())</f>
        <v/>
      </c>
      <c r="B953" t="str">
        <f>INDEX([1]Calculation!$C:$C,ROW())</f>
        <v/>
      </c>
      <c r="C953" t="str">
        <f>IF(INDEX([1]Calculation!$F:$F,ROW())=0,"-",INDEX([1]Calculation!$F:$F,ROW()))</f>
        <v/>
      </c>
      <c r="D953" t="str">
        <f>INDEX([1]Calculation!$I:$I,ROW())&amp;"  "&amp;INDEX([1]Calculation!$J:$J,ROW())</f>
        <v xml:space="preserve">  </v>
      </c>
      <c r="E953" s="2" t="e">
        <f>MONTH(INDEX([1]Calculation!$H:$H,ROW()))&amp;"/"&amp;DAY(INDEX([1]Calculation!$H:$H,ROW()))</f>
        <v>#VALUE!</v>
      </c>
      <c r="F953" s="12" t="e">
        <f>ROUND(INDEX([1]Calculation!AK:AK,ROW()),1)</f>
        <v>#VALUE!</v>
      </c>
      <c r="G953" s="8" t="e">
        <f>ROUND(INDEX([1]Calculation!K:K,ROW()),0)</f>
        <v>#VALUE!</v>
      </c>
      <c r="H953" s="8" t="e">
        <f>ROUND(INDEX([1]Calculation!L:L,ROW()),0)</f>
        <v>#VALUE!</v>
      </c>
      <c r="I953" s="8" t="e">
        <f>ROUND(INDEX([1]Calculation!M:M,ROW()),0)</f>
        <v>#VALUE!</v>
      </c>
      <c r="J953" s="8" t="e">
        <f>ROUND(INDEX([1]Calculation!N:N,ROW()),0)</f>
        <v>#VALUE!</v>
      </c>
      <c r="K953" s="8" t="e">
        <f>ROUND(INDEX([1]Calculation!O:O,ROW()),0)</f>
        <v>#VALUE!</v>
      </c>
      <c r="L953" s="8" t="e">
        <f>ROUND(INDEX([1]Calculation!P:P,ROW()),0)</f>
        <v>#VALUE!</v>
      </c>
      <c r="M953" s="8" t="e">
        <f>ROUND(INDEX([1]Calculation!Q:Q,ROW()),0)</f>
        <v>#VALUE!</v>
      </c>
      <c r="N953" s="8" t="e">
        <f>ROUND(INDEX([1]Calculation!R:R,ROW()),0)</f>
        <v>#VALUE!</v>
      </c>
      <c r="O953" s="8" t="e">
        <f>ROUND(INDEX([1]Calculation!S:S,ROW()),0)</f>
        <v>#VALUE!</v>
      </c>
    </row>
    <row r="954" spans="1:15">
      <c r="A954" t="str">
        <f>INDEX([1]Calculation!$E:$E,ROW())</f>
        <v/>
      </c>
      <c r="B954" t="str">
        <f>INDEX([1]Calculation!$C:$C,ROW())</f>
        <v/>
      </c>
      <c r="C954" t="str">
        <f>IF(INDEX([1]Calculation!$F:$F,ROW())=0,"-",INDEX([1]Calculation!$F:$F,ROW()))</f>
        <v/>
      </c>
      <c r="D954" t="str">
        <f>INDEX([1]Calculation!$I:$I,ROW())&amp;"  "&amp;INDEX([1]Calculation!$J:$J,ROW())</f>
        <v xml:space="preserve">  </v>
      </c>
      <c r="E954" s="2" t="e">
        <f>MONTH(INDEX([1]Calculation!$H:$H,ROW()))&amp;"/"&amp;DAY(INDEX([1]Calculation!$H:$H,ROW()))</f>
        <v>#VALUE!</v>
      </c>
      <c r="F954" s="12" t="e">
        <f>ROUND(INDEX([1]Calculation!AK:AK,ROW()),1)</f>
        <v>#VALUE!</v>
      </c>
      <c r="G954" s="8" t="e">
        <f>ROUND(INDEX([1]Calculation!K:K,ROW()),0)</f>
        <v>#VALUE!</v>
      </c>
      <c r="H954" s="8" t="e">
        <f>ROUND(INDEX([1]Calculation!L:L,ROW()),0)</f>
        <v>#VALUE!</v>
      </c>
      <c r="I954" s="8" t="e">
        <f>ROUND(INDEX([1]Calculation!M:M,ROW()),0)</f>
        <v>#VALUE!</v>
      </c>
      <c r="J954" s="8" t="e">
        <f>ROUND(INDEX([1]Calculation!N:N,ROW()),0)</f>
        <v>#VALUE!</v>
      </c>
      <c r="K954" s="8" t="e">
        <f>ROUND(INDEX([1]Calculation!O:O,ROW()),0)</f>
        <v>#VALUE!</v>
      </c>
      <c r="L954" s="8" t="e">
        <f>ROUND(INDEX([1]Calculation!P:P,ROW()),0)</f>
        <v>#VALUE!</v>
      </c>
      <c r="M954" s="8" t="e">
        <f>ROUND(INDEX([1]Calculation!Q:Q,ROW()),0)</f>
        <v>#VALUE!</v>
      </c>
      <c r="N954" s="8" t="e">
        <f>ROUND(INDEX([1]Calculation!R:R,ROW()),0)</f>
        <v>#VALUE!</v>
      </c>
      <c r="O954" s="8" t="e">
        <f>ROUND(INDEX([1]Calculation!S:S,ROW()),0)</f>
        <v>#VALUE!</v>
      </c>
    </row>
    <row r="955" spans="1:15">
      <c r="A955" t="str">
        <f>INDEX([1]Calculation!$E:$E,ROW())</f>
        <v/>
      </c>
      <c r="B955" t="str">
        <f>INDEX([1]Calculation!$C:$C,ROW())</f>
        <v/>
      </c>
      <c r="C955" t="str">
        <f>IF(INDEX([1]Calculation!$F:$F,ROW())=0,"-",INDEX([1]Calculation!$F:$F,ROW()))</f>
        <v/>
      </c>
      <c r="D955" t="str">
        <f>INDEX([1]Calculation!$I:$I,ROW())&amp;"  "&amp;INDEX([1]Calculation!$J:$J,ROW())</f>
        <v xml:space="preserve">  </v>
      </c>
      <c r="E955" s="2" t="e">
        <f>MONTH(INDEX([1]Calculation!$H:$H,ROW()))&amp;"/"&amp;DAY(INDEX([1]Calculation!$H:$H,ROW()))</f>
        <v>#VALUE!</v>
      </c>
      <c r="F955" s="12" t="e">
        <f>ROUND(INDEX([1]Calculation!AK:AK,ROW()),1)</f>
        <v>#VALUE!</v>
      </c>
      <c r="G955" s="8" t="e">
        <f>ROUND(INDEX([1]Calculation!K:K,ROW()),0)</f>
        <v>#VALUE!</v>
      </c>
      <c r="H955" s="8" t="e">
        <f>ROUND(INDEX([1]Calculation!L:L,ROW()),0)</f>
        <v>#VALUE!</v>
      </c>
      <c r="I955" s="8" t="e">
        <f>ROUND(INDEX([1]Calculation!M:M,ROW()),0)</f>
        <v>#VALUE!</v>
      </c>
      <c r="J955" s="8" t="e">
        <f>ROUND(INDEX([1]Calculation!N:N,ROW()),0)</f>
        <v>#VALUE!</v>
      </c>
      <c r="K955" s="8" t="e">
        <f>ROUND(INDEX([1]Calculation!O:O,ROW()),0)</f>
        <v>#VALUE!</v>
      </c>
      <c r="L955" s="8" t="e">
        <f>ROUND(INDEX([1]Calculation!P:P,ROW()),0)</f>
        <v>#VALUE!</v>
      </c>
      <c r="M955" s="8" t="e">
        <f>ROUND(INDEX([1]Calculation!Q:Q,ROW()),0)</f>
        <v>#VALUE!</v>
      </c>
      <c r="N955" s="8" t="e">
        <f>ROUND(INDEX([1]Calculation!R:R,ROW()),0)</f>
        <v>#VALUE!</v>
      </c>
      <c r="O955" s="8" t="e">
        <f>ROUND(INDEX([1]Calculation!S:S,ROW()),0)</f>
        <v>#VALUE!</v>
      </c>
    </row>
    <row r="956" spans="1:15">
      <c r="A956" t="str">
        <f>INDEX([1]Calculation!$E:$E,ROW())</f>
        <v/>
      </c>
      <c r="B956" t="str">
        <f>INDEX([1]Calculation!$C:$C,ROW())</f>
        <v/>
      </c>
      <c r="C956" t="str">
        <f>IF(INDEX([1]Calculation!$F:$F,ROW())=0,"-",INDEX([1]Calculation!$F:$F,ROW()))</f>
        <v/>
      </c>
      <c r="D956" t="str">
        <f>INDEX([1]Calculation!$I:$I,ROW())&amp;"  "&amp;INDEX([1]Calculation!$J:$J,ROW())</f>
        <v xml:space="preserve">  </v>
      </c>
      <c r="E956" s="2" t="e">
        <f>MONTH(INDEX([1]Calculation!$H:$H,ROW()))&amp;"/"&amp;DAY(INDEX([1]Calculation!$H:$H,ROW()))</f>
        <v>#VALUE!</v>
      </c>
      <c r="F956" s="12" t="e">
        <f>ROUND(INDEX([1]Calculation!AK:AK,ROW()),1)</f>
        <v>#VALUE!</v>
      </c>
      <c r="G956" s="8" t="e">
        <f>ROUND(INDEX([1]Calculation!K:K,ROW()),0)</f>
        <v>#VALUE!</v>
      </c>
      <c r="H956" s="8" t="e">
        <f>ROUND(INDEX([1]Calculation!L:L,ROW()),0)</f>
        <v>#VALUE!</v>
      </c>
      <c r="I956" s="8" t="e">
        <f>ROUND(INDEX([1]Calculation!M:M,ROW()),0)</f>
        <v>#VALUE!</v>
      </c>
      <c r="J956" s="8" t="e">
        <f>ROUND(INDEX([1]Calculation!N:N,ROW()),0)</f>
        <v>#VALUE!</v>
      </c>
      <c r="K956" s="8" t="e">
        <f>ROUND(INDEX([1]Calculation!O:O,ROW()),0)</f>
        <v>#VALUE!</v>
      </c>
      <c r="L956" s="8" t="e">
        <f>ROUND(INDEX([1]Calculation!P:P,ROW()),0)</f>
        <v>#VALUE!</v>
      </c>
      <c r="M956" s="8" t="e">
        <f>ROUND(INDEX([1]Calculation!Q:Q,ROW()),0)</f>
        <v>#VALUE!</v>
      </c>
      <c r="N956" s="8" t="e">
        <f>ROUND(INDEX([1]Calculation!R:R,ROW()),0)</f>
        <v>#VALUE!</v>
      </c>
      <c r="O956" s="8" t="e">
        <f>ROUND(INDEX([1]Calculation!S:S,ROW()),0)</f>
        <v>#VALUE!</v>
      </c>
    </row>
    <row r="957" spans="1:15">
      <c r="A957" t="str">
        <f>INDEX([1]Calculation!$E:$E,ROW())</f>
        <v/>
      </c>
      <c r="B957" t="str">
        <f>INDEX([1]Calculation!$C:$C,ROW())</f>
        <v/>
      </c>
      <c r="C957" t="str">
        <f>IF(INDEX([1]Calculation!$F:$F,ROW())=0,"-",INDEX([1]Calculation!$F:$F,ROW()))</f>
        <v/>
      </c>
      <c r="D957" t="str">
        <f>INDEX([1]Calculation!$I:$I,ROW())&amp;"  "&amp;INDEX([1]Calculation!$J:$J,ROW())</f>
        <v xml:space="preserve">  </v>
      </c>
      <c r="E957" s="2" t="e">
        <f>MONTH(INDEX([1]Calculation!$H:$H,ROW()))&amp;"/"&amp;DAY(INDEX([1]Calculation!$H:$H,ROW()))</f>
        <v>#VALUE!</v>
      </c>
      <c r="F957" s="12" t="e">
        <f>ROUND(INDEX([1]Calculation!AK:AK,ROW()),1)</f>
        <v>#VALUE!</v>
      </c>
      <c r="G957" s="8" t="e">
        <f>ROUND(INDEX([1]Calculation!K:K,ROW()),0)</f>
        <v>#VALUE!</v>
      </c>
      <c r="H957" s="8" t="e">
        <f>ROUND(INDEX([1]Calculation!L:L,ROW()),0)</f>
        <v>#VALUE!</v>
      </c>
      <c r="I957" s="8" t="e">
        <f>ROUND(INDEX([1]Calculation!M:M,ROW()),0)</f>
        <v>#VALUE!</v>
      </c>
      <c r="J957" s="8" t="e">
        <f>ROUND(INDEX([1]Calculation!N:N,ROW()),0)</f>
        <v>#VALUE!</v>
      </c>
      <c r="K957" s="8" t="e">
        <f>ROUND(INDEX([1]Calculation!O:O,ROW()),0)</f>
        <v>#VALUE!</v>
      </c>
      <c r="L957" s="8" t="e">
        <f>ROUND(INDEX([1]Calculation!P:P,ROW()),0)</f>
        <v>#VALUE!</v>
      </c>
      <c r="M957" s="8" t="e">
        <f>ROUND(INDEX([1]Calculation!Q:Q,ROW()),0)</f>
        <v>#VALUE!</v>
      </c>
      <c r="N957" s="8" t="e">
        <f>ROUND(INDEX([1]Calculation!R:R,ROW()),0)</f>
        <v>#VALUE!</v>
      </c>
      <c r="O957" s="8" t="e">
        <f>ROUND(INDEX([1]Calculation!S:S,ROW()),0)</f>
        <v>#VALUE!</v>
      </c>
    </row>
    <row r="958" spans="1:15">
      <c r="A958" t="str">
        <f>INDEX([1]Calculation!$E:$E,ROW())</f>
        <v/>
      </c>
      <c r="B958" t="str">
        <f>INDEX([1]Calculation!$C:$C,ROW())</f>
        <v/>
      </c>
      <c r="C958" t="str">
        <f>IF(INDEX([1]Calculation!$F:$F,ROW())=0,"-",INDEX([1]Calculation!$F:$F,ROW()))</f>
        <v/>
      </c>
      <c r="D958" t="str">
        <f>INDEX([1]Calculation!$I:$I,ROW())&amp;"  "&amp;INDEX([1]Calculation!$J:$J,ROW())</f>
        <v xml:space="preserve">  </v>
      </c>
      <c r="E958" s="2" t="e">
        <f>MONTH(INDEX([1]Calculation!$H:$H,ROW()))&amp;"/"&amp;DAY(INDEX([1]Calculation!$H:$H,ROW()))</f>
        <v>#VALUE!</v>
      </c>
      <c r="F958" s="12" t="e">
        <f>ROUND(INDEX([1]Calculation!AK:AK,ROW()),1)</f>
        <v>#VALUE!</v>
      </c>
      <c r="G958" s="8" t="e">
        <f>ROUND(INDEX([1]Calculation!K:K,ROW()),0)</f>
        <v>#VALUE!</v>
      </c>
      <c r="H958" s="8" t="e">
        <f>ROUND(INDEX([1]Calculation!L:L,ROW()),0)</f>
        <v>#VALUE!</v>
      </c>
      <c r="I958" s="8" t="e">
        <f>ROUND(INDEX([1]Calculation!M:M,ROW()),0)</f>
        <v>#VALUE!</v>
      </c>
      <c r="J958" s="8" t="e">
        <f>ROUND(INDEX([1]Calculation!N:N,ROW()),0)</f>
        <v>#VALUE!</v>
      </c>
      <c r="K958" s="8" t="e">
        <f>ROUND(INDEX([1]Calculation!O:O,ROW()),0)</f>
        <v>#VALUE!</v>
      </c>
      <c r="L958" s="8" t="e">
        <f>ROUND(INDEX([1]Calculation!P:P,ROW()),0)</f>
        <v>#VALUE!</v>
      </c>
      <c r="M958" s="8" t="e">
        <f>ROUND(INDEX([1]Calculation!Q:Q,ROW()),0)</f>
        <v>#VALUE!</v>
      </c>
      <c r="N958" s="8" t="e">
        <f>ROUND(INDEX([1]Calculation!R:R,ROW()),0)</f>
        <v>#VALUE!</v>
      </c>
      <c r="O958" s="8" t="e">
        <f>ROUND(INDEX([1]Calculation!S:S,ROW()),0)</f>
        <v>#VALUE!</v>
      </c>
    </row>
    <row r="959" spans="1:15">
      <c r="A959" t="str">
        <f>INDEX([1]Calculation!$E:$E,ROW())</f>
        <v/>
      </c>
      <c r="B959" t="str">
        <f>INDEX([1]Calculation!$C:$C,ROW())</f>
        <v/>
      </c>
      <c r="C959" t="str">
        <f>IF(INDEX([1]Calculation!$F:$F,ROW())=0,"-",INDEX([1]Calculation!$F:$F,ROW()))</f>
        <v/>
      </c>
      <c r="D959" t="str">
        <f>INDEX([1]Calculation!$I:$I,ROW())&amp;"  "&amp;INDEX([1]Calculation!$J:$J,ROW())</f>
        <v xml:space="preserve">  </v>
      </c>
      <c r="E959" s="2" t="e">
        <f>MONTH(INDEX([1]Calculation!$H:$H,ROW()))&amp;"/"&amp;DAY(INDEX([1]Calculation!$H:$H,ROW()))</f>
        <v>#VALUE!</v>
      </c>
      <c r="F959" s="12" t="e">
        <f>ROUND(INDEX([1]Calculation!AK:AK,ROW()),1)</f>
        <v>#VALUE!</v>
      </c>
      <c r="G959" s="8" t="e">
        <f>ROUND(INDEX([1]Calculation!K:K,ROW()),0)</f>
        <v>#VALUE!</v>
      </c>
      <c r="H959" s="8" t="e">
        <f>ROUND(INDEX([1]Calculation!L:L,ROW()),0)</f>
        <v>#VALUE!</v>
      </c>
      <c r="I959" s="8" t="e">
        <f>ROUND(INDEX([1]Calculation!M:M,ROW()),0)</f>
        <v>#VALUE!</v>
      </c>
      <c r="J959" s="8" t="e">
        <f>ROUND(INDEX([1]Calculation!N:N,ROW()),0)</f>
        <v>#VALUE!</v>
      </c>
      <c r="K959" s="8" t="e">
        <f>ROUND(INDEX([1]Calculation!O:O,ROW()),0)</f>
        <v>#VALUE!</v>
      </c>
      <c r="L959" s="8" t="e">
        <f>ROUND(INDEX([1]Calculation!P:P,ROW()),0)</f>
        <v>#VALUE!</v>
      </c>
      <c r="M959" s="8" t="e">
        <f>ROUND(INDEX([1]Calculation!Q:Q,ROW()),0)</f>
        <v>#VALUE!</v>
      </c>
      <c r="N959" s="8" t="e">
        <f>ROUND(INDEX([1]Calculation!R:R,ROW()),0)</f>
        <v>#VALUE!</v>
      </c>
      <c r="O959" s="8" t="e">
        <f>ROUND(INDEX([1]Calculation!S:S,ROW()),0)</f>
        <v>#VALUE!</v>
      </c>
    </row>
    <row r="960" spans="1:15">
      <c r="A960" t="str">
        <f>INDEX([1]Calculation!$E:$E,ROW())</f>
        <v/>
      </c>
      <c r="B960" t="str">
        <f>INDEX([1]Calculation!$C:$C,ROW())</f>
        <v/>
      </c>
      <c r="C960" t="str">
        <f>IF(INDEX([1]Calculation!$F:$F,ROW())=0,"-",INDEX([1]Calculation!$F:$F,ROW()))</f>
        <v/>
      </c>
      <c r="D960" t="str">
        <f>INDEX([1]Calculation!$I:$I,ROW())&amp;"  "&amp;INDEX([1]Calculation!$J:$J,ROW())</f>
        <v xml:space="preserve">  </v>
      </c>
      <c r="E960" s="2" t="e">
        <f>MONTH(INDEX([1]Calculation!$H:$H,ROW()))&amp;"/"&amp;DAY(INDEX([1]Calculation!$H:$H,ROW()))</f>
        <v>#VALUE!</v>
      </c>
      <c r="F960" s="12" t="e">
        <f>ROUND(INDEX([1]Calculation!AK:AK,ROW()),1)</f>
        <v>#VALUE!</v>
      </c>
      <c r="G960" s="8" t="e">
        <f>ROUND(INDEX([1]Calculation!K:K,ROW()),0)</f>
        <v>#VALUE!</v>
      </c>
      <c r="H960" s="8" t="e">
        <f>ROUND(INDEX([1]Calculation!L:L,ROW()),0)</f>
        <v>#VALUE!</v>
      </c>
      <c r="I960" s="8" t="e">
        <f>ROUND(INDEX([1]Calculation!M:M,ROW()),0)</f>
        <v>#VALUE!</v>
      </c>
      <c r="J960" s="8" t="e">
        <f>ROUND(INDEX([1]Calculation!N:N,ROW()),0)</f>
        <v>#VALUE!</v>
      </c>
      <c r="K960" s="8" t="e">
        <f>ROUND(INDEX([1]Calculation!O:O,ROW()),0)</f>
        <v>#VALUE!</v>
      </c>
      <c r="L960" s="8" t="e">
        <f>ROUND(INDEX([1]Calculation!P:P,ROW()),0)</f>
        <v>#VALUE!</v>
      </c>
      <c r="M960" s="8" t="e">
        <f>ROUND(INDEX([1]Calculation!Q:Q,ROW()),0)</f>
        <v>#VALUE!</v>
      </c>
      <c r="N960" s="8" t="e">
        <f>ROUND(INDEX([1]Calculation!R:R,ROW()),0)</f>
        <v>#VALUE!</v>
      </c>
      <c r="O960" s="8" t="e">
        <f>ROUND(INDEX([1]Calculation!S:S,ROW()),0)</f>
        <v>#VALUE!</v>
      </c>
    </row>
    <row r="961" spans="1:15">
      <c r="A961" t="str">
        <f>INDEX([1]Calculation!$E:$E,ROW())</f>
        <v/>
      </c>
      <c r="B961" t="str">
        <f>INDEX([1]Calculation!$C:$C,ROW())</f>
        <v/>
      </c>
      <c r="C961" t="str">
        <f>IF(INDEX([1]Calculation!$F:$F,ROW())=0,"-",INDEX([1]Calculation!$F:$F,ROW()))</f>
        <v/>
      </c>
      <c r="D961" t="str">
        <f>INDEX([1]Calculation!$I:$I,ROW())&amp;"  "&amp;INDEX([1]Calculation!$J:$J,ROW())</f>
        <v xml:space="preserve">  </v>
      </c>
      <c r="E961" s="2" t="e">
        <f>MONTH(INDEX([1]Calculation!$H:$H,ROW()))&amp;"/"&amp;DAY(INDEX([1]Calculation!$H:$H,ROW()))</f>
        <v>#VALUE!</v>
      </c>
      <c r="F961" s="12" t="e">
        <f>ROUND(INDEX([1]Calculation!AK:AK,ROW()),1)</f>
        <v>#VALUE!</v>
      </c>
      <c r="G961" s="8" t="e">
        <f>ROUND(INDEX([1]Calculation!K:K,ROW()),0)</f>
        <v>#VALUE!</v>
      </c>
      <c r="H961" s="8" t="e">
        <f>ROUND(INDEX([1]Calculation!L:L,ROW()),0)</f>
        <v>#VALUE!</v>
      </c>
      <c r="I961" s="8" t="e">
        <f>ROUND(INDEX([1]Calculation!M:M,ROW()),0)</f>
        <v>#VALUE!</v>
      </c>
      <c r="J961" s="8" t="e">
        <f>ROUND(INDEX([1]Calculation!N:N,ROW()),0)</f>
        <v>#VALUE!</v>
      </c>
      <c r="K961" s="8" t="e">
        <f>ROUND(INDEX([1]Calculation!O:O,ROW()),0)</f>
        <v>#VALUE!</v>
      </c>
      <c r="L961" s="8" t="e">
        <f>ROUND(INDEX([1]Calculation!P:P,ROW()),0)</f>
        <v>#VALUE!</v>
      </c>
      <c r="M961" s="8" t="e">
        <f>ROUND(INDEX([1]Calculation!Q:Q,ROW()),0)</f>
        <v>#VALUE!</v>
      </c>
      <c r="N961" s="8" t="e">
        <f>ROUND(INDEX([1]Calculation!R:R,ROW()),0)</f>
        <v>#VALUE!</v>
      </c>
      <c r="O961" s="8" t="e">
        <f>ROUND(INDEX([1]Calculation!S:S,ROW()),0)</f>
        <v>#VALUE!</v>
      </c>
    </row>
    <row r="962" spans="1:15">
      <c r="A962" t="str">
        <f>INDEX([1]Calculation!$E:$E,ROW())</f>
        <v/>
      </c>
      <c r="B962" t="str">
        <f>INDEX([1]Calculation!$C:$C,ROW())</f>
        <v/>
      </c>
      <c r="C962" t="str">
        <f>IF(INDEX([1]Calculation!$F:$F,ROW())=0,"-",INDEX([1]Calculation!$F:$F,ROW()))</f>
        <v/>
      </c>
      <c r="D962" t="str">
        <f>INDEX([1]Calculation!$I:$I,ROW())&amp;"  "&amp;INDEX([1]Calculation!$J:$J,ROW())</f>
        <v xml:space="preserve">  </v>
      </c>
      <c r="E962" s="2" t="e">
        <f>MONTH(INDEX([1]Calculation!$H:$H,ROW()))&amp;"/"&amp;DAY(INDEX([1]Calculation!$H:$H,ROW()))</f>
        <v>#VALUE!</v>
      </c>
      <c r="F962" s="12" t="e">
        <f>ROUND(INDEX([1]Calculation!AK:AK,ROW()),1)</f>
        <v>#VALUE!</v>
      </c>
      <c r="G962" s="8" t="e">
        <f>ROUND(INDEX([1]Calculation!K:K,ROW()),0)</f>
        <v>#VALUE!</v>
      </c>
      <c r="H962" s="8" t="e">
        <f>ROUND(INDEX([1]Calculation!L:L,ROW()),0)</f>
        <v>#VALUE!</v>
      </c>
      <c r="I962" s="8" t="e">
        <f>ROUND(INDEX([1]Calculation!M:M,ROW()),0)</f>
        <v>#VALUE!</v>
      </c>
      <c r="J962" s="8" t="e">
        <f>ROUND(INDEX([1]Calculation!N:N,ROW()),0)</f>
        <v>#VALUE!</v>
      </c>
      <c r="K962" s="8" t="e">
        <f>ROUND(INDEX([1]Calculation!O:O,ROW()),0)</f>
        <v>#VALUE!</v>
      </c>
      <c r="L962" s="8" t="e">
        <f>ROUND(INDEX([1]Calculation!P:P,ROW()),0)</f>
        <v>#VALUE!</v>
      </c>
      <c r="M962" s="8" t="e">
        <f>ROUND(INDEX([1]Calculation!Q:Q,ROW()),0)</f>
        <v>#VALUE!</v>
      </c>
      <c r="N962" s="8" t="e">
        <f>ROUND(INDEX([1]Calculation!R:R,ROW()),0)</f>
        <v>#VALUE!</v>
      </c>
      <c r="O962" s="8" t="e">
        <f>ROUND(INDEX([1]Calculation!S:S,ROW()),0)</f>
        <v>#VALUE!</v>
      </c>
    </row>
    <row r="963" spans="1:15">
      <c r="A963" t="str">
        <f>INDEX([1]Calculation!$E:$E,ROW())</f>
        <v/>
      </c>
      <c r="B963" t="str">
        <f>INDEX([1]Calculation!$C:$C,ROW())</f>
        <v/>
      </c>
      <c r="C963" t="str">
        <f>IF(INDEX([1]Calculation!$F:$F,ROW())=0,"-",INDEX([1]Calculation!$F:$F,ROW()))</f>
        <v/>
      </c>
      <c r="D963" t="str">
        <f>INDEX([1]Calculation!$I:$I,ROW())&amp;"  "&amp;INDEX([1]Calculation!$J:$J,ROW())</f>
        <v xml:space="preserve">  </v>
      </c>
      <c r="E963" s="2" t="e">
        <f>MONTH(INDEX([1]Calculation!$H:$H,ROW()))&amp;"/"&amp;DAY(INDEX([1]Calculation!$H:$H,ROW()))</f>
        <v>#VALUE!</v>
      </c>
      <c r="F963" s="12" t="e">
        <f>ROUND(INDEX([1]Calculation!AK:AK,ROW()),1)</f>
        <v>#VALUE!</v>
      </c>
      <c r="G963" s="8" t="e">
        <f>ROUND(INDEX([1]Calculation!K:K,ROW()),0)</f>
        <v>#VALUE!</v>
      </c>
      <c r="H963" s="8" t="e">
        <f>ROUND(INDEX([1]Calculation!L:L,ROW()),0)</f>
        <v>#VALUE!</v>
      </c>
      <c r="I963" s="8" t="e">
        <f>ROUND(INDEX([1]Calculation!M:M,ROW()),0)</f>
        <v>#VALUE!</v>
      </c>
      <c r="J963" s="8" t="e">
        <f>ROUND(INDEX([1]Calculation!N:N,ROW()),0)</f>
        <v>#VALUE!</v>
      </c>
      <c r="K963" s="8" t="e">
        <f>ROUND(INDEX([1]Calculation!O:O,ROW()),0)</f>
        <v>#VALUE!</v>
      </c>
      <c r="L963" s="8" t="e">
        <f>ROUND(INDEX([1]Calculation!P:P,ROW()),0)</f>
        <v>#VALUE!</v>
      </c>
      <c r="M963" s="8" t="e">
        <f>ROUND(INDEX([1]Calculation!Q:Q,ROW()),0)</f>
        <v>#VALUE!</v>
      </c>
      <c r="N963" s="8" t="e">
        <f>ROUND(INDEX([1]Calculation!R:R,ROW()),0)</f>
        <v>#VALUE!</v>
      </c>
      <c r="O963" s="8" t="e">
        <f>ROUND(INDEX([1]Calculation!S:S,ROW()),0)</f>
        <v>#VALUE!</v>
      </c>
    </row>
    <row r="964" spans="1:15">
      <c r="A964" t="str">
        <f>INDEX([1]Calculation!$E:$E,ROW())</f>
        <v/>
      </c>
      <c r="B964" t="str">
        <f>INDEX([1]Calculation!$C:$C,ROW())</f>
        <v/>
      </c>
      <c r="C964" t="str">
        <f>IF(INDEX([1]Calculation!$F:$F,ROW())=0,"-",INDEX([1]Calculation!$F:$F,ROW()))</f>
        <v/>
      </c>
      <c r="D964" t="str">
        <f>INDEX([1]Calculation!$I:$I,ROW())&amp;"  "&amp;INDEX([1]Calculation!$J:$J,ROW())</f>
        <v xml:space="preserve">  </v>
      </c>
      <c r="E964" s="2" t="e">
        <f>MONTH(INDEX([1]Calculation!$H:$H,ROW()))&amp;"/"&amp;DAY(INDEX([1]Calculation!$H:$H,ROW()))</f>
        <v>#VALUE!</v>
      </c>
      <c r="F964" s="12" t="e">
        <f>ROUND(INDEX([1]Calculation!AK:AK,ROW()),1)</f>
        <v>#VALUE!</v>
      </c>
      <c r="G964" s="8" t="e">
        <f>ROUND(INDEX([1]Calculation!K:K,ROW()),0)</f>
        <v>#VALUE!</v>
      </c>
      <c r="H964" s="8" t="e">
        <f>ROUND(INDEX([1]Calculation!L:L,ROW()),0)</f>
        <v>#VALUE!</v>
      </c>
      <c r="I964" s="8" t="e">
        <f>ROUND(INDEX([1]Calculation!M:M,ROW()),0)</f>
        <v>#VALUE!</v>
      </c>
      <c r="J964" s="8" t="e">
        <f>ROUND(INDEX([1]Calculation!N:N,ROW()),0)</f>
        <v>#VALUE!</v>
      </c>
      <c r="K964" s="8" t="e">
        <f>ROUND(INDEX([1]Calculation!O:O,ROW()),0)</f>
        <v>#VALUE!</v>
      </c>
      <c r="L964" s="8" t="e">
        <f>ROUND(INDEX([1]Calculation!P:P,ROW()),0)</f>
        <v>#VALUE!</v>
      </c>
      <c r="M964" s="8" t="e">
        <f>ROUND(INDEX([1]Calculation!Q:Q,ROW()),0)</f>
        <v>#VALUE!</v>
      </c>
      <c r="N964" s="8" t="e">
        <f>ROUND(INDEX([1]Calculation!R:R,ROW()),0)</f>
        <v>#VALUE!</v>
      </c>
      <c r="O964" s="8" t="e">
        <f>ROUND(INDEX([1]Calculation!S:S,ROW()),0)</f>
        <v>#VALUE!</v>
      </c>
    </row>
    <row r="965" spans="1:15">
      <c r="A965" t="str">
        <f>INDEX([1]Calculation!$E:$E,ROW())</f>
        <v/>
      </c>
      <c r="B965" t="str">
        <f>INDEX([1]Calculation!$C:$C,ROW())</f>
        <v/>
      </c>
      <c r="C965" t="str">
        <f>IF(INDEX([1]Calculation!$F:$F,ROW())=0,"-",INDEX([1]Calculation!$F:$F,ROW()))</f>
        <v/>
      </c>
      <c r="D965" t="str">
        <f>INDEX([1]Calculation!$I:$I,ROW())&amp;"  "&amp;INDEX([1]Calculation!$J:$J,ROW())</f>
        <v xml:space="preserve">  </v>
      </c>
      <c r="E965" s="2" t="e">
        <f>MONTH(INDEX([1]Calculation!$H:$H,ROW()))&amp;"/"&amp;DAY(INDEX([1]Calculation!$H:$H,ROW()))</f>
        <v>#VALUE!</v>
      </c>
      <c r="F965" s="12" t="e">
        <f>ROUND(INDEX([1]Calculation!AK:AK,ROW()),1)</f>
        <v>#VALUE!</v>
      </c>
      <c r="G965" s="8" t="e">
        <f>ROUND(INDEX([1]Calculation!K:K,ROW()),0)</f>
        <v>#VALUE!</v>
      </c>
      <c r="H965" s="8" t="e">
        <f>ROUND(INDEX([1]Calculation!L:L,ROW()),0)</f>
        <v>#VALUE!</v>
      </c>
      <c r="I965" s="8" t="e">
        <f>ROUND(INDEX([1]Calculation!M:M,ROW()),0)</f>
        <v>#VALUE!</v>
      </c>
      <c r="J965" s="8" t="e">
        <f>ROUND(INDEX([1]Calculation!N:N,ROW()),0)</f>
        <v>#VALUE!</v>
      </c>
      <c r="K965" s="8" t="e">
        <f>ROUND(INDEX([1]Calculation!O:O,ROW()),0)</f>
        <v>#VALUE!</v>
      </c>
      <c r="L965" s="8" t="e">
        <f>ROUND(INDEX([1]Calculation!P:P,ROW()),0)</f>
        <v>#VALUE!</v>
      </c>
      <c r="M965" s="8" t="e">
        <f>ROUND(INDEX([1]Calculation!Q:Q,ROW()),0)</f>
        <v>#VALUE!</v>
      </c>
      <c r="N965" s="8" t="e">
        <f>ROUND(INDEX([1]Calculation!R:R,ROW()),0)</f>
        <v>#VALUE!</v>
      </c>
      <c r="O965" s="8" t="e">
        <f>ROUND(INDEX([1]Calculation!S:S,ROW()),0)</f>
        <v>#VALUE!</v>
      </c>
    </row>
    <row r="966" spans="1:15">
      <c r="A966" t="str">
        <f>INDEX([1]Calculation!$E:$E,ROW())</f>
        <v/>
      </c>
      <c r="B966" t="str">
        <f>INDEX([1]Calculation!$C:$C,ROW())</f>
        <v/>
      </c>
      <c r="C966" t="str">
        <f>IF(INDEX([1]Calculation!$F:$F,ROW())=0,"-",INDEX([1]Calculation!$F:$F,ROW()))</f>
        <v/>
      </c>
      <c r="D966" t="str">
        <f>INDEX([1]Calculation!$I:$I,ROW())&amp;"  "&amp;INDEX([1]Calculation!$J:$J,ROW())</f>
        <v xml:space="preserve">  </v>
      </c>
      <c r="E966" s="2" t="e">
        <f>MONTH(INDEX([1]Calculation!$H:$H,ROW()))&amp;"/"&amp;DAY(INDEX([1]Calculation!$H:$H,ROW()))</f>
        <v>#VALUE!</v>
      </c>
      <c r="F966" s="12" t="e">
        <f>ROUND(INDEX([1]Calculation!AK:AK,ROW()),1)</f>
        <v>#VALUE!</v>
      </c>
      <c r="G966" s="8" t="e">
        <f>ROUND(INDEX([1]Calculation!K:K,ROW()),0)</f>
        <v>#VALUE!</v>
      </c>
      <c r="H966" s="8" t="e">
        <f>ROUND(INDEX([1]Calculation!L:L,ROW()),0)</f>
        <v>#VALUE!</v>
      </c>
      <c r="I966" s="8" t="e">
        <f>ROUND(INDEX([1]Calculation!M:M,ROW()),0)</f>
        <v>#VALUE!</v>
      </c>
      <c r="J966" s="8" t="e">
        <f>ROUND(INDEX([1]Calculation!N:N,ROW()),0)</f>
        <v>#VALUE!</v>
      </c>
      <c r="K966" s="8" t="e">
        <f>ROUND(INDEX([1]Calculation!O:O,ROW()),0)</f>
        <v>#VALUE!</v>
      </c>
      <c r="L966" s="8" t="e">
        <f>ROUND(INDEX([1]Calculation!P:P,ROW()),0)</f>
        <v>#VALUE!</v>
      </c>
      <c r="M966" s="8" t="e">
        <f>ROUND(INDEX([1]Calculation!Q:Q,ROW()),0)</f>
        <v>#VALUE!</v>
      </c>
      <c r="N966" s="8" t="e">
        <f>ROUND(INDEX([1]Calculation!R:R,ROW()),0)</f>
        <v>#VALUE!</v>
      </c>
      <c r="O966" s="8" t="e">
        <f>ROUND(INDEX([1]Calculation!S:S,ROW()),0)</f>
        <v>#VALUE!</v>
      </c>
    </row>
    <row r="967" spans="1:15">
      <c r="A967" t="str">
        <f>INDEX([1]Calculation!$E:$E,ROW())</f>
        <v/>
      </c>
      <c r="B967" t="str">
        <f>INDEX([1]Calculation!$C:$C,ROW())</f>
        <v/>
      </c>
      <c r="C967" t="str">
        <f>IF(INDEX([1]Calculation!$F:$F,ROW())=0,"-",INDEX([1]Calculation!$F:$F,ROW()))</f>
        <v/>
      </c>
      <c r="D967" t="str">
        <f>INDEX([1]Calculation!$I:$I,ROW())&amp;"  "&amp;INDEX([1]Calculation!$J:$J,ROW())</f>
        <v xml:space="preserve">  </v>
      </c>
      <c r="E967" s="2" t="e">
        <f>MONTH(INDEX([1]Calculation!$H:$H,ROW()))&amp;"/"&amp;DAY(INDEX([1]Calculation!$H:$H,ROW()))</f>
        <v>#VALUE!</v>
      </c>
      <c r="F967" s="12" t="e">
        <f>ROUND(INDEX([1]Calculation!AK:AK,ROW()),1)</f>
        <v>#VALUE!</v>
      </c>
      <c r="G967" s="8" t="e">
        <f>ROUND(INDEX([1]Calculation!K:K,ROW()),0)</f>
        <v>#VALUE!</v>
      </c>
      <c r="H967" s="8" t="e">
        <f>ROUND(INDEX([1]Calculation!L:L,ROW()),0)</f>
        <v>#VALUE!</v>
      </c>
      <c r="I967" s="8" t="e">
        <f>ROUND(INDEX([1]Calculation!M:M,ROW()),0)</f>
        <v>#VALUE!</v>
      </c>
      <c r="J967" s="8" t="e">
        <f>ROUND(INDEX([1]Calculation!N:N,ROW()),0)</f>
        <v>#VALUE!</v>
      </c>
      <c r="K967" s="8" t="e">
        <f>ROUND(INDEX([1]Calculation!O:O,ROW()),0)</f>
        <v>#VALUE!</v>
      </c>
      <c r="L967" s="8" t="e">
        <f>ROUND(INDEX([1]Calculation!P:P,ROW()),0)</f>
        <v>#VALUE!</v>
      </c>
      <c r="M967" s="8" t="e">
        <f>ROUND(INDEX([1]Calculation!Q:Q,ROW()),0)</f>
        <v>#VALUE!</v>
      </c>
      <c r="N967" s="8" t="e">
        <f>ROUND(INDEX([1]Calculation!R:R,ROW()),0)</f>
        <v>#VALUE!</v>
      </c>
      <c r="O967" s="8" t="e">
        <f>ROUND(INDEX([1]Calculation!S:S,ROW()),0)</f>
        <v>#VALUE!</v>
      </c>
    </row>
    <row r="968" spans="1:15">
      <c r="A968" t="str">
        <f>INDEX([1]Calculation!$E:$E,ROW())</f>
        <v/>
      </c>
      <c r="B968" t="str">
        <f>INDEX([1]Calculation!$C:$C,ROW())</f>
        <v/>
      </c>
      <c r="C968" t="str">
        <f>IF(INDEX([1]Calculation!$F:$F,ROW())=0,"-",INDEX([1]Calculation!$F:$F,ROW()))</f>
        <v/>
      </c>
      <c r="D968" t="str">
        <f>INDEX([1]Calculation!$I:$I,ROW())&amp;"  "&amp;INDEX([1]Calculation!$J:$J,ROW())</f>
        <v xml:space="preserve">  </v>
      </c>
      <c r="E968" s="2" t="e">
        <f>MONTH(INDEX([1]Calculation!$H:$H,ROW()))&amp;"/"&amp;DAY(INDEX([1]Calculation!$H:$H,ROW()))</f>
        <v>#VALUE!</v>
      </c>
      <c r="F968" s="12" t="e">
        <f>ROUND(INDEX([1]Calculation!AK:AK,ROW()),1)</f>
        <v>#VALUE!</v>
      </c>
      <c r="G968" s="8" t="e">
        <f>ROUND(INDEX([1]Calculation!K:K,ROW()),0)</f>
        <v>#VALUE!</v>
      </c>
      <c r="H968" s="8" t="e">
        <f>ROUND(INDEX([1]Calculation!L:L,ROW()),0)</f>
        <v>#VALUE!</v>
      </c>
      <c r="I968" s="8" t="e">
        <f>ROUND(INDEX([1]Calculation!M:M,ROW()),0)</f>
        <v>#VALUE!</v>
      </c>
      <c r="J968" s="8" t="e">
        <f>ROUND(INDEX([1]Calculation!N:N,ROW()),0)</f>
        <v>#VALUE!</v>
      </c>
      <c r="K968" s="8" t="e">
        <f>ROUND(INDEX([1]Calculation!O:O,ROW()),0)</f>
        <v>#VALUE!</v>
      </c>
      <c r="L968" s="8" t="e">
        <f>ROUND(INDEX([1]Calculation!P:P,ROW()),0)</f>
        <v>#VALUE!</v>
      </c>
      <c r="M968" s="8" t="e">
        <f>ROUND(INDEX([1]Calculation!Q:Q,ROW()),0)</f>
        <v>#VALUE!</v>
      </c>
      <c r="N968" s="8" t="e">
        <f>ROUND(INDEX([1]Calculation!R:R,ROW()),0)</f>
        <v>#VALUE!</v>
      </c>
      <c r="O968" s="8" t="e">
        <f>ROUND(INDEX([1]Calculation!S:S,ROW()),0)</f>
        <v>#VALUE!</v>
      </c>
    </row>
    <row r="969" spans="1:15">
      <c r="A969" t="str">
        <f>INDEX([1]Calculation!$E:$E,ROW())</f>
        <v/>
      </c>
      <c r="B969" t="str">
        <f>INDEX([1]Calculation!$C:$C,ROW())</f>
        <v/>
      </c>
      <c r="C969" t="str">
        <f>IF(INDEX([1]Calculation!$F:$F,ROW())=0,"-",INDEX([1]Calculation!$F:$F,ROW()))</f>
        <v/>
      </c>
      <c r="D969" t="str">
        <f>INDEX([1]Calculation!$I:$I,ROW())&amp;"  "&amp;INDEX([1]Calculation!$J:$J,ROW())</f>
        <v xml:space="preserve">  </v>
      </c>
      <c r="E969" s="2" t="e">
        <f>MONTH(INDEX([1]Calculation!$H:$H,ROW()))&amp;"/"&amp;DAY(INDEX([1]Calculation!$H:$H,ROW()))</f>
        <v>#VALUE!</v>
      </c>
      <c r="F969" s="12" t="e">
        <f>ROUND(INDEX([1]Calculation!AK:AK,ROW()),1)</f>
        <v>#VALUE!</v>
      </c>
      <c r="G969" s="8" t="e">
        <f>ROUND(INDEX([1]Calculation!K:K,ROW()),0)</f>
        <v>#VALUE!</v>
      </c>
      <c r="H969" s="8" t="e">
        <f>ROUND(INDEX([1]Calculation!L:L,ROW()),0)</f>
        <v>#VALUE!</v>
      </c>
      <c r="I969" s="8" t="e">
        <f>ROUND(INDEX([1]Calculation!M:M,ROW()),0)</f>
        <v>#VALUE!</v>
      </c>
      <c r="J969" s="8" t="e">
        <f>ROUND(INDEX([1]Calculation!N:N,ROW()),0)</f>
        <v>#VALUE!</v>
      </c>
      <c r="K969" s="8" t="e">
        <f>ROUND(INDEX([1]Calculation!O:O,ROW()),0)</f>
        <v>#VALUE!</v>
      </c>
      <c r="L969" s="8" t="e">
        <f>ROUND(INDEX([1]Calculation!P:P,ROW()),0)</f>
        <v>#VALUE!</v>
      </c>
      <c r="M969" s="8" t="e">
        <f>ROUND(INDEX([1]Calculation!Q:Q,ROW()),0)</f>
        <v>#VALUE!</v>
      </c>
      <c r="N969" s="8" t="e">
        <f>ROUND(INDEX([1]Calculation!R:R,ROW()),0)</f>
        <v>#VALUE!</v>
      </c>
      <c r="O969" s="8" t="e">
        <f>ROUND(INDEX([1]Calculation!S:S,ROW()),0)</f>
        <v>#VALUE!</v>
      </c>
    </row>
    <row r="970" spans="1:15">
      <c r="A970" t="str">
        <f>INDEX([1]Calculation!$E:$E,ROW())</f>
        <v/>
      </c>
      <c r="B970" t="str">
        <f>INDEX([1]Calculation!$C:$C,ROW())</f>
        <v/>
      </c>
      <c r="C970" t="str">
        <f>IF(INDEX([1]Calculation!$F:$F,ROW())=0,"-",INDEX([1]Calculation!$F:$F,ROW()))</f>
        <v/>
      </c>
      <c r="D970" t="str">
        <f>INDEX([1]Calculation!$I:$I,ROW())&amp;"  "&amp;INDEX([1]Calculation!$J:$J,ROW())</f>
        <v xml:space="preserve">  </v>
      </c>
      <c r="E970" s="2" t="e">
        <f>MONTH(INDEX([1]Calculation!$H:$H,ROW()))&amp;"/"&amp;DAY(INDEX([1]Calculation!$H:$H,ROW()))</f>
        <v>#VALUE!</v>
      </c>
      <c r="F970" s="12" t="e">
        <f>ROUND(INDEX([1]Calculation!AK:AK,ROW()),1)</f>
        <v>#VALUE!</v>
      </c>
      <c r="G970" s="8" t="e">
        <f>ROUND(INDEX([1]Calculation!K:K,ROW()),0)</f>
        <v>#VALUE!</v>
      </c>
      <c r="H970" s="8" t="e">
        <f>ROUND(INDEX([1]Calculation!L:L,ROW()),0)</f>
        <v>#VALUE!</v>
      </c>
      <c r="I970" s="8" t="e">
        <f>ROUND(INDEX([1]Calculation!M:M,ROW()),0)</f>
        <v>#VALUE!</v>
      </c>
      <c r="J970" s="8" t="e">
        <f>ROUND(INDEX([1]Calculation!N:N,ROW()),0)</f>
        <v>#VALUE!</v>
      </c>
      <c r="K970" s="8" t="e">
        <f>ROUND(INDEX([1]Calculation!O:O,ROW()),0)</f>
        <v>#VALUE!</v>
      </c>
      <c r="L970" s="8" t="e">
        <f>ROUND(INDEX([1]Calculation!P:P,ROW()),0)</f>
        <v>#VALUE!</v>
      </c>
      <c r="M970" s="8" t="e">
        <f>ROUND(INDEX([1]Calculation!Q:Q,ROW()),0)</f>
        <v>#VALUE!</v>
      </c>
      <c r="N970" s="8" t="e">
        <f>ROUND(INDEX([1]Calculation!R:R,ROW()),0)</f>
        <v>#VALUE!</v>
      </c>
      <c r="O970" s="8" t="e">
        <f>ROUND(INDEX([1]Calculation!S:S,ROW()),0)</f>
        <v>#VALUE!</v>
      </c>
    </row>
    <row r="971" spans="1:15">
      <c r="A971" t="str">
        <f>INDEX([1]Calculation!$E:$E,ROW())</f>
        <v/>
      </c>
      <c r="B971" t="str">
        <f>INDEX([1]Calculation!$C:$C,ROW())</f>
        <v/>
      </c>
      <c r="C971" t="str">
        <f>IF(INDEX([1]Calculation!$F:$F,ROW())=0,"-",INDEX([1]Calculation!$F:$F,ROW()))</f>
        <v/>
      </c>
      <c r="D971" t="str">
        <f>INDEX([1]Calculation!$I:$I,ROW())&amp;"  "&amp;INDEX([1]Calculation!$J:$J,ROW())</f>
        <v xml:space="preserve">  </v>
      </c>
      <c r="E971" s="2" t="e">
        <f>MONTH(INDEX([1]Calculation!$H:$H,ROW()))&amp;"/"&amp;DAY(INDEX([1]Calculation!$H:$H,ROW()))</f>
        <v>#VALUE!</v>
      </c>
      <c r="F971" s="12" t="e">
        <f>ROUND(INDEX([1]Calculation!AK:AK,ROW()),1)</f>
        <v>#VALUE!</v>
      </c>
      <c r="G971" s="8" t="e">
        <f>ROUND(INDEX([1]Calculation!K:K,ROW()),0)</f>
        <v>#VALUE!</v>
      </c>
      <c r="H971" s="8" t="e">
        <f>ROUND(INDEX([1]Calculation!L:L,ROW()),0)</f>
        <v>#VALUE!</v>
      </c>
      <c r="I971" s="8" t="e">
        <f>ROUND(INDEX([1]Calculation!M:M,ROW()),0)</f>
        <v>#VALUE!</v>
      </c>
      <c r="J971" s="8" t="e">
        <f>ROUND(INDEX([1]Calculation!N:N,ROW()),0)</f>
        <v>#VALUE!</v>
      </c>
      <c r="K971" s="8" t="e">
        <f>ROUND(INDEX([1]Calculation!O:O,ROW()),0)</f>
        <v>#VALUE!</v>
      </c>
      <c r="L971" s="8" t="e">
        <f>ROUND(INDEX([1]Calculation!P:P,ROW()),0)</f>
        <v>#VALUE!</v>
      </c>
      <c r="M971" s="8" t="e">
        <f>ROUND(INDEX([1]Calculation!Q:Q,ROW()),0)</f>
        <v>#VALUE!</v>
      </c>
      <c r="N971" s="8" t="e">
        <f>ROUND(INDEX([1]Calculation!R:R,ROW()),0)</f>
        <v>#VALUE!</v>
      </c>
      <c r="O971" s="8" t="e">
        <f>ROUND(INDEX([1]Calculation!S:S,ROW()),0)</f>
        <v>#VALUE!</v>
      </c>
    </row>
    <row r="972" spans="1:15">
      <c r="A972" t="str">
        <f>INDEX([1]Calculation!$E:$E,ROW())</f>
        <v/>
      </c>
      <c r="B972" t="str">
        <f>INDEX([1]Calculation!$C:$C,ROW())</f>
        <v/>
      </c>
      <c r="C972" t="str">
        <f>IF(INDEX([1]Calculation!$F:$F,ROW())=0,"-",INDEX([1]Calculation!$F:$F,ROW()))</f>
        <v/>
      </c>
      <c r="D972" t="str">
        <f>INDEX([1]Calculation!$I:$I,ROW())&amp;"  "&amp;INDEX([1]Calculation!$J:$J,ROW())</f>
        <v xml:space="preserve">  </v>
      </c>
      <c r="E972" s="2" t="e">
        <f>MONTH(INDEX([1]Calculation!$H:$H,ROW()))&amp;"/"&amp;DAY(INDEX([1]Calculation!$H:$H,ROW()))</f>
        <v>#VALUE!</v>
      </c>
      <c r="F972" s="12" t="e">
        <f>ROUND(INDEX([1]Calculation!AK:AK,ROW()),1)</f>
        <v>#VALUE!</v>
      </c>
      <c r="G972" s="8" t="e">
        <f>ROUND(INDEX([1]Calculation!K:K,ROW()),0)</f>
        <v>#VALUE!</v>
      </c>
      <c r="H972" s="8" t="e">
        <f>ROUND(INDEX([1]Calculation!L:L,ROW()),0)</f>
        <v>#VALUE!</v>
      </c>
      <c r="I972" s="8" t="e">
        <f>ROUND(INDEX([1]Calculation!M:M,ROW()),0)</f>
        <v>#VALUE!</v>
      </c>
      <c r="J972" s="8" t="e">
        <f>ROUND(INDEX([1]Calculation!N:N,ROW()),0)</f>
        <v>#VALUE!</v>
      </c>
      <c r="K972" s="8" t="e">
        <f>ROUND(INDEX([1]Calculation!O:O,ROW()),0)</f>
        <v>#VALUE!</v>
      </c>
      <c r="L972" s="8" t="e">
        <f>ROUND(INDEX([1]Calculation!P:P,ROW()),0)</f>
        <v>#VALUE!</v>
      </c>
      <c r="M972" s="8" t="e">
        <f>ROUND(INDEX([1]Calculation!Q:Q,ROW()),0)</f>
        <v>#VALUE!</v>
      </c>
      <c r="N972" s="8" t="e">
        <f>ROUND(INDEX([1]Calculation!R:R,ROW()),0)</f>
        <v>#VALUE!</v>
      </c>
      <c r="O972" s="8" t="e">
        <f>ROUND(INDEX([1]Calculation!S:S,ROW()),0)</f>
        <v>#VALUE!</v>
      </c>
    </row>
    <row r="973" spans="1:15">
      <c r="A973" t="str">
        <f>INDEX([1]Calculation!$E:$E,ROW())</f>
        <v/>
      </c>
      <c r="B973" t="str">
        <f>INDEX([1]Calculation!$C:$C,ROW())</f>
        <v/>
      </c>
      <c r="C973" t="str">
        <f>IF(INDEX([1]Calculation!$F:$F,ROW())=0,"-",INDEX([1]Calculation!$F:$F,ROW()))</f>
        <v/>
      </c>
      <c r="D973" t="str">
        <f>INDEX([1]Calculation!$I:$I,ROW())&amp;"  "&amp;INDEX([1]Calculation!$J:$J,ROW())</f>
        <v xml:space="preserve">  </v>
      </c>
      <c r="E973" s="2" t="e">
        <f>MONTH(INDEX([1]Calculation!$H:$H,ROW()))&amp;"/"&amp;DAY(INDEX([1]Calculation!$H:$H,ROW()))</f>
        <v>#VALUE!</v>
      </c>
      <c r="F973" s="12" t="e">
        <f>ROUND(INDEX([1]Calculation!AK:AK,ROW()),1)</f>
        <v>#VALUE!</v>
      </c>
      <c r="G973" s="8" t="e">
        <f>ROUND(INDEX([1]Calculation!K:K,ROW()),0)</f>
        <v>#VALUE!</v>
      </c>
      <c r="H973" s="8" t="e">
        <f>ROUND(INDEX([1]Calculation!L:L,ROW()),0)</f>
        <v>#VALUE!</v>
      </c>
      <c r="I973" s="8" t="e">
        <f>ROUND(INDEX([1]Calculation!M:M,ROW()),0)</f>
        <v>#VALUE!</v>
      </c>
      <c r="J973" s="8" t="e">
        <f>ROUND(INDEX([1]Calculation!N:N,ROW()),0)</f>
        <v>#VALUE!</v>
      </c>
      <c r="K973" s="8" t="e">
        <f>ROUND(INDEX([1]Calculation!O:O,ROW()),0)</f>
        <v>#VALUE!</v>
      </c>
      <c r="L973" s="8" t="e">
        <f>ROUND(INDEX([1]Calculation!P:P,ROW()),0)</f>
        <v>#VALUE!</v>
      </c>
      <c r="M973" s="8" t="e">
        <f>ROUND(INDEX([1]Calculation!Q:Q,ROW()),0)</f>
        <v>#VALUE!</v>
      </c>
      <c r="N973" s="8" t="e">
        <f>ROUND(INDEX([1]Calculation!R:R,ROW()),0)</f>
        <v>#VALUE!</v>
      </c>
      <c r="O973" s="8" t="e">
        <f>ROUND(INDEX([1]Calculation!S:S,ROW()),0)</f>
        <v>#VALUE!</v>
      </c>
    </row>
    <row r="974" spans="1:15">
      <c r="A974" t="str">
        <f>INDEX([1]Calculation!$E:$E,ROW())</f>
        <v/>
      </c>
      <c r="B974" t="str">
        <f>INDEX([1]Calculation!$C:$C,ROW())</f>
        <v/>
      </c>
      <c r="C974" t="str">
        <f>IF(INDEX([1]Calculation!$F:$F,ROW())=0,"-",INDEX([1]Calculation!$F:$F,ROW()))</f>
        <v/>
      </c>
      <c r="D974" t="str">
        <f>INDEX([1]Calculation!$I:$I,ROW())&amp;"  "&amp;INDEX([1]Calculation!$J:$J,ROW())</f>
        <v xml:space="preserve">  </v>
      </c>
      <c r="E974" s="2" t="e">
        <f>MONTH(INDEX([1]Calculation!$H:$H,ROW()))&amp;"/"&amp;DAY(INDEX([1]Calculation!$H:$H,ROW()))</f>
        <v>#VALUE!</v>
      </c>
      <c r="F974" s="12" t="e">
        <f>ROUND(INDEX([1]Calculation!AK:AK,ROW()),1)</f>
        <v>#VALUE!</v>
      </c>
      <c r="G974" s="8" t="e">
        <f>ROUND(INDEX([1]Calculation!K:K,ROW()),0)</f>
        <v>#VALUE!</v>
      </c>
      <c r="H974" s="8" t="e">
        <f>ROUND(INDEX([1]Calculation!L:L,ROW()),0)</f>
        <v>#VALUE!</v>
      </c>
      <c r="I974" s="8" t="e">
        <f>ROUND(INDEX([1]Calculation!M:M,ROW()),0)</f>
        <v>#VALUE!</v>
      </c>
      <c r="J974" s="8" t="e">
        <f>ROUND(INDEX([1]Calculation!N:N,ROW()),0)</f>
        <v>#VALUE!</v>
      </c>
      <c r="K974" s="8" t="e">
        <f>ROUND(INDEX([1]Calculation!O:O,ROW()),0)</f>
        <v>#VALUE!</v>
      </c>
      <c r="L974" s="8" t="e">
        <f>ROUND(INDEX([1]Calculation!P:P,ROW()),0)</f>
        <v>#VALUE!</v>
      </c>
      <c r="M974" s="8" t="e">
        <f>ROUND(INDEX([1]Calculation!Q:Q,ROW()),0)</f>
        <v>#VALUE!</v>
      </c>
      <c r="N974" s="8" t="e">
        <f>ROUND(INDEX([1]Calculation!R:R,ROW()),0)</f>
        <v>#VALUE!</v>
      </c>
      <c r="O974" s="8" t="e">
        <f>ROUND(INDEX([1]Calculation!S:S,ROW()),0)</f>
        <v>#VALUE!</v>
      </c>
    </row>
    <row r="975" spans="1:15">
      <c r="A975" t="str">
        <f>INDEX([1]Calculation!$E:$E,ROW())</f>
        <v/>
      </c>
      <c r="B975" t="str">
        <f>INDEX([1]Calculation!$C:$C,ROW())</f>
        <v/>
      </c>
      <c r="C975" t="str">
        <f>IF(INDEX([1]Calculation!$F:$F,ROW())=0,"-",INDEX([1]Calculation!$F:$F,ROW()))</f>
        <v/>
      </c>
      <c r="D975" t="str">
        <f>INDEX([1]Calculation!$I:$I,ROW())&amp;"  "&amp;INDEX([1]Calculation!$J:$J,ROW())</f>
        <v xml:space="preserve">  </v>
      </c>
      <c r="E975" s="2" t="e">
        <f>MONTH(INDEX([1]Calculation!$H:$H,ROW()))&amp;"/"&amp;DAY(INDEX([1]Calculation!$H:$H,ROW()))</f>
        <v>#VALUE!</v>
      </c>
      <c r="F975" s="12" t="e">
        <f>ROUND(INDEX([1]Calculation!AK:AK,ROW()),1)</f>
        <v>#VALUE!</v>
      </c>
      <c r="G975" s="8" t="e">
        <f>ROUND(INDEX([1]Calculation!K:K,ROW()),0)</f>
        <v>#VALUE!</v>
      </c>
      <c r="H975" s="8" t="e">
        <f>ROUND(INDEX([1]Calculation!L:L,ROW()),0)</f>
        <v>#VALUE!</v>
      </c>
      <c r="I975" s="8" t="e">
        <f>ROUND(INDEX([1]Calculation!M:M,ROW()),0)</f>
        <v>#VALUE!</v>
      </c>
      <c r="J975" s="8" t="e">
        <f>ROUND(INDEX([1]Calculation!N:N,ROW()),0)</f>
        <v>#VALUE!</v>
      </c>
      <c r="K975" s="8" t="e">
        <f>ROUND(INDEX([1]Calculation!O:O,ROW()),0)</f>
        <v>#VALUE!</v>
      </c>
      <c r="L975" s="8" t="e">
        <f>ROUND(INDEX([1]Calculation!P:P,ROW()),0)</f>
        <v>#VALUE!</v>
      </c>
      <c r="M975" s="8" t="e">
        <f>ROUND(INDEX([1]Calculation!Q:Q,ROW()),0)</f>
        <v>#VALUE!</v>
      </c>
      <c r="N975" s="8" t="e">
        <f>ROUND(INDEX([1]Calculation!R:R,ROW()),0)</f>
        <v>#VALUE!</v>
      </c>
      <c r="O975" s="8" t="e">
        <f>ROUND(INDEX([1]Calculation!S:S,ROW()),0)</f>
        <v>#VALUE!</v>
      </c>
    </row>
    <row r="976" spans="1:15">
      <c r="A976" t="str">
        <f>INDEX([1]Calculation!$E:$E,ROW())</f>
        <v/>
      </c>
      <c r="B976" t="str">
        <f>INDEX([1]Calculation!$C:$C,ROW())</f>
        <v/>
      </c>
      <c r="C976" t="str">
        <f>IF(INDEX([1]Calculation!$F:$F,ROW())=0,"-",INDEX([1]Calculation!$F:$F,ROW()))</f>
        <v/>
      </c>
      <c r="D976" t="str">
        <f>INDEX([1]Calculation!$I:$I,ROW())&amp;"  "&amp;INDEX([1]Calculation!$J:$J,ROW())</f>
        <v xml:space="preserve">  </v>
      </c>
      <c r="E976" s="2" t="e">
        <f>MONTH(INDEX([1]Calculation!$H:$H,ROW()))&amp;"/"&amp;DAY(INDEX([1]Calculation!$H:$H,ROW()))</f>
        <v>#VALUE!</v>
      </c>
      <c r="F976" s="12" t="e">
        <f>ROUND(INDEX([1]Calculation!AK:AK,ROW()),1)</f>
        <v>#VALUE!</v>
      </c>
      <c r="G976" s="8" t="e">
        <f>ROUND(INDEX([1]Calculation!K:K,ROW()),0)</f>
        <v>#VALUE!</v>
      </c>
      <c r="H976" s="8" t="e">
        <f>ROUND(INDEX([1]Calculation!L:L,ROW()),0)</f>
        <v>#VALUE!</v>
      </c>
      <c r="I976" s="8" t="e">
        <f>ROUND(INDEX([1]Calculation!M:M,ROW()),0)</f>
        <v>#VALUE!</v>
      </c>
      <c r="J976" s="8" t="e">
        <f>ROUND(INDEX([1]Calculation!N:N,ROW()),0)</f>
        <v>#VALUE!</v>
      </c>
      <c r="K976" s="8" t="e">
        <f>ROUND(INDEX([1]Calculation!O:O,ROW()),0)</f>
        <v>#VALUE!</v>
      </c>
      <c r="L976" s="8" t="e">
        <f>ROUND(INDEX([1]Calculation!P:P,ROW()),0)</f>
        <v>#VALUE!</v>
      </c>
      <c r="M976" s="8" t="e">
        <f>ROUND(INDEX([1]Calculation!Q:Q,ROW()),0)</f>
        <v>#VALUE!</v>
      </c>
      <c r="N976" s="8" t="e">
        <f>ROUND(INDEX([1]Calculation!R:R,ROW()),0)</f>
        <v>#VALUE!</v>
      </c>
      <c r="O976" s="8" t="e">
        <f>ROUND(INDEX([1]Calculation!S:S,ROW()),0)</f>
        <v>#VALUE!</v>
      </c>
    </row>
    <row r="977" spans="1:15">
      <c r="A977" t="str">
        <f>INDEX([1]Calculation!$E:$E,ROW())</f>
        <v/>
      </c>
      <c r="B977" t="str">
        <f>INDEX([1]Calculation!$C:$C,ROW())</f>
        <v/>
      </c>
      <c r="C977" t="str">
        <f>IF(INDEX([1]Calculation!$F:$F,ROW())=0,"-",INDEX([1]Calculation!$F:$F,ROW()))</f>
        <v/>
      </c>
      <c r="D977" t="str">
        <f>INDEX([1]Calculation!$I:$I,ROW())&amp;"  "&amp;INDEX([1]Calculation!$J:$J,ROW())</f>
        <v xml:space="preserve">  </v>
      </c>
      <c r="E977" s="2" t="e">
        <f>MONTH(INDEX([1]Calculation!$H:$H,ROW()))&amp;"/"&amp;DAY(INDEX([1]Calculation!$H:$H,ROW()))</f>
        <v>#VALUE!</v>
      </c>
      <c r="F977" s="12" t="e">
        <f>ROUND(INDEX([1]Calculation!AK:AK,ROW()),1)</f>
        <v>#VALUE!</v>
      </c>
      <c r="G977" s="8" t="e">
        <f>ROUND(INDEX([1]Calculation!K:K,ROW()),0)</f>
        <v>#VALUE!</v>
      </c>
      <c r="H977" s="8" t="e">
        <f>ROUND(INDEX([1]Calculation!L:L,ROW()),0)</f>
        <v>#VALUE!</v>
      </c>
      <c r="I977" s="8" t="e">
        <f>ROUND(INDEX([1]Calculation!M:M,ROW()),0)</f>
        <v>#VALUE!</v>
      </c>
      <c r="J977" s="8" t="e">
        <f>ROUND(INDEX([1]Calculation!N:N,ROW()),0)</f>
        <v>#VALUE!</v>
      </c>
      <c r="K977" s="8" t="e">
        <f>ROUND(INDEX([1]Calculation!O:O,ROW()),0)</f>
        <v>#VALUE!</v>
      </c>
      <c r="L977" s="8" t="e">
        <f>ROUND(INDEX([1]Calculation!P:P,ROW()),0)</f>
        <v>#VALUE!</v>
      </c>
      <c r="M977" s="8" t="e">
        <f>ROUND(INDEX([1]Calculation!Q:Q,ROW()),0)</f>
        <v>#VALUE!</v>
      </c>
      <c r="N977" s="8" t="e">
        <f>ROUND(INDEX([1]Calculation!R:R,ROW()),0)</f>
        <v>#VALUE!</v>
      </c>
      <c r="O977" s="8" t="e">
        <f>ROUND(INDEX([1]Calculation!S:S,ROW()),0)</f>
        <v>#VALUE!</v>
      </c>
    </row>
    <row r="978" spans="1:15">
      <c r="A978" t="str">
        <f>INDEX([1]Calculation!$E:$E,ROW())</f>
        <v/>
      </c>
      <c r="B978" t="str">
        <f>INDEX([1]Calculation!$C:$C,ROW())</f>
        <v/>
      </c>
      <c r="C978" t="str">
        <f>IF(INDEX([1]Calculation!$F:$F,ROW())=0,"-",INDEX([1]Calculation!$F:$F,ROW()))</f>
        <v/>
      </c>
      <c r="D978" t="str">
        <f>INDEX([1]Calculation!$I:$I,ROW())&amp;"  "&amp;INDEX([1]Calculation!$J:$J,ROW())</f>
        <v xml:space="preserve">  </v>
      </c>
      <c r="E978" s="2" t="e">
        <f>MONTH(INDEX([1]Calculation!$H:$H,ROW()))&amp;"/"&amp;DAY(INDEX([1]Calculation!$H:$H,ROW()))</f>
        <v>#VALUE!</v>
      </c>
      <c r="F978" s="12" t="e">
        <f>ROUND(INDEX([1]Calculation!AK:AK,ROW()),1)</f>
        <v>#VALUE!</v>
      </c>
      <c r="G978" s="8" t="e">
        <f>ROUND(INDEX([1]Calculation!K:K,ROW()),0)</f>
        <v>#VALUE!</v>
      </c>
      <c r="H978" s="8" t="e">
        <f>ROUND(INDEX([1]Calculation!L:L,ROW()),0)</f>
        <v>#VALUE!</v>
      </c>
      <c r="I978" s="8" t="e">
        <f>ROUND(INDEX([1]Calculation!M:M,ROW()),0)</f>
        <v>#VALUE!</v>
      </c>
      <c r="J978" s="8" t="e">
        <f>ROUND(INDEX([1]Calculation!N:N,ROW()),0)</f>
        <v>#VALUE!</v>
      </c>
      <c r="K978" s="8" t="e">
        <f>ROUND(INDEX([1]Calculation!O:O,ROW()),0)</f>
        <v>#VALUE!</v>
      </c>
      <c r="L978" s="8" t="e">
        <f>ROUND(INDEX([1]Calculation!P:P,ROW()),0)</f>
        <v>#VALUE!</v>
      </c>
      <c r="M978" s="8" t="e">
        <f>ROUND(INDEX([1]Calculation!Q:Q,ROW()),0)</f>
        <v>#VALUE!</v>
      </c>
      <c r="N978" s="8" t="e">
        <f>ROUND(INDEX([1]Calculation!R:R,ROW()),0)</f>
        <v>#VALUE!</v>
      </c>
      <c r="O978" s="8" t="e">
        <f>ROUND(INDEX([1]Calculation!S:S,ROW()),0)</f>
        <v>#VALUE!</v>
      </c>
    </row>
    <row r="979" spans="1:15">
      <c r="A979" t="str">
        <f>INDEX([1]Calculation!$E:$E,ROW())</f>
        <v/>
      </c>
      <c r="B979" t="str">
        <f>INDEX([1]Calculation!$C:$C,ROW())</f>
        <v/>
      </c>
      <c r="C979" t="str">
        <f>IF(INDEX([1]Calculation!$F:$F,ROW())=0,"-",INDEX([1]Calculation!$F:$F,ROW()))</f>
        <v/>
      </c>
      <c r="D979" t="str">
        <f>INDEX([1]Calculation!$I:$I,ROW())&amp;"  "&amp;INDEX([1]Calculation!$J:$J,ROW())</f>
        <v xml:space="preserve">  </v>
      </c>
      <c r="E979" s="2" t="e">
        <f>MONTH(INDEX([1]Calculation!$H:$H,ROW()))&amp;"/"&amp;DAY(INDEX([1]Calculation!$H:$H,ROW()))</f>
        <v>#VALUE!</v>
      </c>
      <c r="F979" s="12" t="e">
        <f>ROUND(INDEX([1]Calculation!AK:AK,ROW()),1)</f>
        <v>#VALUE!</v>
      </c>
      <c r="G979" s="8" t="e">
        <f>ROUND(INDEX([1]Calculation!K:K,ROW()),0)</f>
        <v>#VALUE!</v>
      </c>
      <c r="H979" s="8" t="e">
        <f>ROUND(INDEX([1]Calculation!L:L,ROW()),0)</f>
        <v>#VALUE!</v>
      </c>
      <c r="I979" s="8" t="e">
        <f>ROUND(INDEX([1]Calculation!M:M,ROW()),0)</f>
        <v>#VALUE!</v>
      </c>
      <c r="J979" s="8" t="e">
        <f>ROUND(INDEX([1]Calculation!N:N,ROW()),0)</f>
        <v>#VALUE!</v>
      </c>
      <c r="K979" s="8" t="e">
        <f>ROUND(INDEX([1]Calculation!O:O,ROW()),0)</f>
        <v>#VALUE!</v>
      </c>
      <c r="L979" s="8" t="e">
        <f>ROUND(INDEX([1]Calculation!P:P,ROW()),0)</f>
        <v>#VALUE!</v>
      </c>
      <c r="M979" s="8" t="e">
        <f>ROUND(INDEX([1]Calculation!Q:Q,ROW()),0)</f>
        <v>#VALUE!</v>
      </c>
      <c r="N979" s="8" t="e">
        <f>ROUND(INDEX([1]Calculation!R:R,ROW()),0)</f>
        <v>#VALUE!</v>
      </c>
      <c r="O979" s="8" t="e">
        <f>ROUND(INDEX([1]Calculation!S:S,ROW()),0)</f>
        <v>#VALUE!</v>
      </c>
    </row>
    <row r="980" spans="1:15">
      <c r="A980" t="str">
        <f>INDEX([1]Calculation!$E:$E,ROW())</f>
        <v/>
      </c>
      <c r="B980" t="str">
        <f>INDEX([1]Calculation!$C:$C,ROW())</f>
        <v/>
      </c>
      <c r="C980" t="str">
        <f>IF(INDEX([1]Calculation!$F:$F,ROW())=0,"-",INDEX([1]Calculation!$F:$F,ROW()))</f>
        <v/>
      </c>
      <c r="D980" t="str">
        <f>INDEX([1]Calculation!$I:$I,ROW())&amp;"  "&amp;INDEX([1]Calculation!$J:$J,ROW())</f>
        <v xml:space="preserve">  </v>
      </c>
      <c r="E980" s="2" t="e">
        <f>MONTH(INDEX([1]Calculation!$H:$H,ROW()))&amp;"/"&amp;DAY(INDEX([1]Calculation!$H:$H,ROW()))</f>
        <v>#VALUE!</v>
      </c>
      <c r="F980" s="12" t="e">
        <f>ROUND(INDEX([1]Calculation!AK:AK,ROW()),1)</f>
        <v>#VALUE!</v>
      </c>
      <c r="G980" s="8" t="e">
        <f>ROUND(INDEX([1]Calculation!K:K,ROW()),0)</f>
        <v>#VALUE!</v>
      </c>
      <c r="H980" s="8" t="e">
        <f>ROUND(INDEX([1]Calculation!L:L,ROW()),0)</f>
        <v>#VALUE!</v>
      </c>
      <c r="I980" s="8" t="e">
        <f>ROUND(INDEX([1]Calculation!M:M,ROW()),0)</f>
        <v>#VALUE!</v>
      </c>
      <c r="J980" s="8" t="e">
        <f>ROUND(INDEX([1]Calculation!N:N,ROW()),0)</f>
        <v>#VALUE!</v>
      </c>
      <c r="K980" s="8" t="e">
        <f>ROUND(INDEX([1]Calculation!O:O,ROW()),0)</f>
        <v>#VALUE!</v>
      </c>
      <c r="L980" s="8" t="e">
        <f>ROUND(INDEX([1]Calculation!P:P,ROW()),0)</f>
        <v>#VALUE!</v>
      </c>
      <c r="M980" s="8" t="e">
        <f>ROUND(INDEX([1]Calculation!Q:Q,ROW()),0)</f>
        <v>#VALUE!</v>
      </c>
      <c r="N980" s="8" t="e">
        <f>ROUND(INDEX([1]Calculation!R:R,ROW()),0)</f>
        <v>#VALUE!</v>
      </c>
      <c r="O980" s="8" t="e">
        <f>ROUND(INDEX([1]Calculation!S:S,ROW()),0)</f>
        <v>#VALUE!</v>
      </c>
    </row>
    <row r="981" spans="1:15">
      <c r="A981" t="str">
        <f>INDEX([1]Calculation!$E:$E,ROW())</f>
        <v/>
      </c>
      <c r="B981" t="str">
        <f>INDEX([1]Calculation!$C:$C,ROW())</f>
        <v/>
      </c>
      <c r="C981" t="str">
        <f>IF(INDEX([1]Calculation!$F:$F,ROW())=0,"-",INDEX([1]Calculation!$F:$F,ROW()))</f>
        <v/>
      </c>
      <c r="D981" t="str">
        <f>INDEX([1]Calculation!$I:$I,ROW())&amp;"  "&amp;INDEX([1]Calculation!$J:$J,ROW())</f>
        <v xml:space="preserve">  </v>
      </c>
      <c r="E981" s="2" t="e">
        <f>MONTH(INDEX([1]Calculation!$H:$H,ROW()))&amp;"/"&amp;DAY(INDEX([1]Calculation!$H:$H,ROW()))</f>
        <v>#VALUE!</v>
      </c>
      <c r="F981" s="12" t="e">
        <f>ROUND(INDEX([1]Calculation!AK:AK,ROW()),1)</f>
        <v>#VALUE!</v>
      </c>
      <c r="G981" s="8" t="e">
        <f>ROUND(INDEX([1]Calculation!K:K,ROW()),0)</f>
        <v>#VALUE!</v>
      </c>
      <c r="H981" s="8" t="e">
        <f>ROUND(INDEX([1]Calculation!L:L,ROW()),0)</f>
        <v>#VALUE!</v>
      </c>
      <c r="I981" s="8" t="e">
        <f>ROUND(INDEX([1]Calculation!M:M,ROW()),0)</f>
        <v>#VALUE!</v>
      </c>
      <c r="J981" s="8" t="e">
        <f>ROUND(INDEX([1]Calculation!N:N,ROW()),0)</f>
        <v>#VALUE!</v>
      </c>
      <c r="K981" s="8" t="e">
        <f>ROUND(INDEX([1]Calculation!O:O,ROW()),0)</f>
        <v>#VALUE!</v>
      </c>
      <c r="L981" s="8" t="e">
        <f>ROUND(INDEX([1]Calculation!P:P,ROW()),0)</f>
        <v>#VALUE!</v>
      </c>
      <c r="M981" s="8" t="e">
        <f>ROUND(INDEX([1]Calculation!Q:Q,ROW()),0)</f>
        <v>#VALUE!</v>
      </c>
      <c r="N981" s="8" t="e">
        <f>ROUND(INDEX([1]Calculation!R:R,ROW()),0)</f>
        <v>#VALUE!</v>
      </c>
      <c r="O981" s="8" t="e">
        <f>ROUND(INDEX([1]Calculation!S:S,ROW()),0)</f>
        <v>#VALUE!</v>
      </c>
    </row>
    <row r="982" spans="1:15">
      <c r="A982" t="str">
        <f>INDEX([1]Calculation!$E:$E,ROW())</f>
        <v/>
      </c>
      <c r="B982" t="str">
        <f>INDEX([1]Calculation!$C:$C,ROW())</f>
        <v/>
      </c>
      <c r="C982" t="str">
        <f>IF(INDEX([1]Calculation!$F:$F,ROW())=0,"-",INDEX([1]Calculation!$F:$F,ROW()))</f>
        <v/>
      </c>
      <c r="D982" t="str">
        <f>INDEX([1]Calculation!$I:$I,ROW())&amp;"  "&amp;INDEX([1]Calculation!$J:$J,ROW())</f>
        <v xml:space="preserve">  </v>
      </c>
      <c r="E982" s="2" t="e">
        <f>MONTH(INDEX([1]Calculation!$H:$H,ROW()))&amp;"/"&amp;DAY(INDEX([1]Calculation!$H:$H,ROW()))</f>
        <v>#VALUE!</v>
      </c>
      <c r="F982" s="12" t="e">
        <f>ROUND(INDEX([1]Calculation!AK:AK,ROW()),1)</f>
        <v>#VALUE!</v>
      </c>
      <c r="G982" s="8" t="e">
        <f>ROUND(INDEX([1]Calculation!K:K,ROW()),0)</f>
        <v>#VALUE!</v>
      </c>
      <c r="H982" s="8" t="e">
        <f>ROUND(INDEX([1]Calculation!L:L,ROW()),0)</f>
        <v>#VALUE!</v>
      </c>
      <c r="I982" s="8" t="e">
        <f>ROUND(INDEX([1]Calculation!M:M,ROW()),0)</f>
        <v>#VALUE!</v>
      </c>
      <c r="J982" s="8" t="e">
        <f>ROUND(INDEX([1]Calculation!N:N,ROW()),0)</f>
        <v>#VALUE!</v>
      </c>
      <c r="K982" s="8" t="e">
        <f>ROUND(INDEX([1]Calculation!O:O,ROW()),0)</f>
        <v>#VALUE!</v>
      </c>
      <c r="L982" s="8" t="e">
        <f>ROUND(INDEX([1]Calculation!P:P,ROW()),0)</f>
        <v>#VALUE!</v>
      </c>
      <c r="M982" s="8" t="e">
        <f>ROUND(INDEX([1]Calculation!Q:Q,ROW()),0)</f>
        <v>#VALUE!</v>
      </c>
      <c r="N982" s="8" t="e">
        <f>ROUND(INDEX([1]Calculation!R:R,ROW()),0)</f>
        <v>#VALUE!</v>
      </c>
      <c r="O982" s="8" t="e">
        <f>ROUND(INDEX([1]Calculation!S:S,ROW()),0)</f>
        <v>#VALUE!</v>
      </c>
    </row>
    <row r="983" spans="1:15">
      <c r="A983" t="str">
        <f>INDEX([1]Calculation!$E:$E,ROW())</f>
        <v/>
      </c>
      <c r="B983" t="str">
        <f>INDEX([1]Calculation!$C:$C,ROW())</f>
        <v/>
      </c>
      <c r="C983" t="str">
        <f>IF(INDEX([1]Calculation!$F:$F,ROW())=0,"-",INDEX([1]Calculation!$F:$F,ROW()))</f>
        <v/>
      </c>
      <c r="D983" t="str">
        <f>INDEX([1]Calculation!$I:$I,ROW())&amp;"  "&amp;INDEX([1]Calculation!$J:$J,ROW())</f>
        <v xml:space="preserve">  </v>
      </c>
      <c r="E983" s="2" t="e">
        <f>MONTH(INDEX([1]Calculation!$H:$H,ROW()))&amp;"/"&amp;DAY(INDEX([1]Calculation!$H:$H,ROW()))</f>
        <v>#VALUE!</v>
      </c>
      <c r="F983" s="12" t="e">
        <f>ROUND(INDEX([1]Calculation!AK:AK,ROW()),1)</f>
        <v>#VALUE!</v>
      </c>
      <c r="G983" s="8" t="e">
        <f>ROUND(INDEX([1]Calculation!K:K,ROW()),0)</f>
        <v>#VALUE!</v>
      </c>
      <c r="H983" s="8" t="e">
        <f>ROUND(INDEX([1]Calculation!L:L,ROW()),0)</f>
        <v>#VALUE!</v>
      </c>
      <c r="I983" s="8" t="e">
        <f>ROUND(INDEX([1]Calculation!M:M,ROW()),0)</f>
        <v>#VALUE!</v>
      </c>
      <c r="J983" s="8" t="e">
        <f>ROUND(INDEX([1]Calculation!N:N,ROW()),0)</f>
        <v>#VALUE!</v>
      </c>
      <c r="K983" s="8" t="e">
        <f>ROUND(INDEX([1]Calculation!O:O,ROW()),0)</f>
        <v>#VALUE!</v>
      </c>
      <c r="L983" s="8" t="e">
        <f>ROUND(INDEX([1]Calculation!P:P,ROW()),0)</f>
        <v>#VALUE!</v>
      </c>
      <c r="M983" s="8" t="e">
        <f>ROUND(INDEX([1]Calculation!Q:Q,ROW()),0)</f>
        <v>#VALUE!</v>
      </c>
      <c r="N983" s="8" t="e">
        <f>ROUND(INDEX([1]Calculation!R:R,ROW()),0)</f>
        <v>#VALUE!</v>
      </c>
      <c r="O983" s="8" t="e">
        <f>ROUND(INDEX([1]Calculation!S:S,ROW()),0)</f>
        <v>#VALUE!</v>
      </c>
    </row>
    <row r="984" spans="1:15">
      <c r="A984" t="str">
        <f>INDEX([1]Calculation!$E:$E,ROW())</f>
        <v/>
      </c>
      <c r="B984" t="str">
        <f>INDEX([1]Calculation!$C:$C,ROW())</f>
        <v/>
      </c>
      <c r="C984" t="str">
        <f>IF(INDEX([1]Calculation!$F:$F,ROW())=0,"-",INDEX([1]Calculation!$F:$F,ROW()))</f>
        <v/>
      </c>
      <c r="D984" t="str">
        <f>INDEX([1]Calculation!$I:$I,ROW())&amp;"  "&amp;INDEX([1]Calculation!$J:$J,ROW())</f>
        <v xml:space="preserve">  </v>
      </c>
      <c r="E984" s="2" t="e">
        <f>MONTH(INDEX([1]Calculation!$H:$H,ROW()))&amp;"/"&amp;DAY(INDEX([1]Calculation!$H:$H,ROW()))</f>
        <v>#VALUE!</v>
      </c>
      <c r="F984" s="12" t="e">
        <f>ROUND(INDEX([1]Calculation!AK:AK,ROW()),1)</f>
        <v>#VALUE!</v>
      </c>
      <c r="G984" s="8" t="e">
        <f>ROUND(INDEX([1]Calculation!K:K,ROW()),0)</f>
        <v>#VALUE!</v>
      </c>
      <c r="H984" s="8" t="e">
        <f>ROUND(INDEX([1]Calculation!L:L,ROW()),0)</f>
        <v>#VALUE!</v>
      </c>
      <c r="I984" s="8" t="e">
        <f>ROUND(INDEX([1]Calculation!M:M,ROW()),0)</f>
        <v>#VALUE!</v>
      </c>
      <c r="J984" s="8" t="e">
        <f>ROUND(INDEX([1]Calculation!N:N,ROW()),0)</f>
        <v>#VALUE!</v>
      </c>
      <c r="K984" s="8" t="e">
        <f>ROUND(INDEX([1]Calculation!O:O,ROW()),0)</f>
        <v>#VALUE!</v>
      </c>
      <c r="L984" s="8" t="e">
        <f>ROUND(INDEX([1]Calculation!P:P,ROW()),0)</f>
        <v>#VALUE!</v>
      </c>
      <c r="M984" s="8" t="e">
        <f>ROUND(INDEX([1]Calculation!Q:Q,ROW()),0)</f>
        <v>#VALUE!</v>
      </c>
      <c r="N984" s="8" t="e">
        <f>ROUND(INDEX([1]Calculation!R:R,ROW()),0)</f>
        <v>#VALUE!</v>
      </c>
      <c r="O984" s="8" t="e">
        <f>ROUND(INDEX([1]Calculation!S:S,ROW()),0)</f>
        <v>#VALUE!</v>
      </c>
    </row>
    <row r="985" spans="1:15">
      <c r="A985" t="str">
        <f>INDEX([1]Calculation!$E:$E,ROW())</f>
        <v/>
      </c>
      <c r="B985" t="str">
        <f>INDEX([1]Calculation!$C:$C,ROW())</f>
        <v/>
      </c>
      <c r="C985" t="str">
        <f>IF(INDEX([1]Calculation!$F:$F,ROW())=0,"-",INDEX([1]Calculation!$F:$F,ROW()))</f>
        <v/>
      </c>
      <c r="D985" t="str">
        <f>INDEX([1]Calculation!$I:$I,ROW())&amp;"  "&amp;INDEX([1]Calculation!$J:$J,ROW())</f>
        <v xml:space="preserve">  </v>
      </c>
      <c r="E985" s="2" t="e">
        <f>MONTH(INDEX([1]Calculation!$H:$H,ROW()))&amp;"/"&amp;DAY(INDEX([1]Calculation!$H:$H,ROW()))</f>
        <v>#VALUE!</v>
      </c>
      <c r="F985" s="12" t="e">
        <f>ROUND(INDEX([1]Calculation!AK:AK,ROW()),1)</f>
        <v>#VALUE!</v>
      </c>
      <c r="G985" s="8" t="e">
        <f>ROUND(INDEX([1]Calculation!K:K,ROW()),0)</f>
        <v>#VALUE!</v>
      </c>
      <c r="H985" s="8" t="e">
        <f>ROUND(INDEX([1]Calculation!L:L,ROW()),0)</f>
        <v>#VALUE!</v>
      </c>
      <c r="I985" s="8" t="e">
        <f>ROUND(INDEX([1]Calculation!M:M,ROW()),0)</f>
        <v>#VALUE!</v>
      </c>
      <c r="J985" s="8" t="e">
        <f>ROUND(INDEX([1]Calculation!N:N,ROW()),0)</f>
        <v>#VALUE!</v>
      </c>
      <c r="K985" s="8" t="e">
        <f>ROUND(INDEX([1]Calculation!O:O,ROW()),0)</f>
        <v>#VALUE!</v>
      </c>
      <c r="L985" s="8" t="e">
        <f>ROUND(INDEX([1]Calculation!P:P,ROW()),0)</f>
        <v>#VALUE!</v>
      </c>
      <c r="M985" s="8" t="e">
        <f>ROUND(INDEX([1]Calculation!Q:Q,ROW()),0)</f>
        <v>#VALUE!</v>
      </c>
      <c r="N985" s="8" t="e">
        <f>ROUND(INDEX([1]Calculation!R:R,ROW()),0)</f>
        <v>#VALUE!</v>
      </c>
      <c r="O985" s="8" t="e">
        <f>ROUND(INDEX([1]Calculation!S:S,ROW()),0)</f>
        <v>#VALUE!</v>
      </c>
    </row>
    <row r="986" spans="1:15">
      <c r="A986" t="str">
        <f>INDEX([1]Calculation!$E:$E,ROW())</f>
        <v/>
      </c>
      <c r="B986" t="str">
        <f>INDEX([1]Calculation!$C:$C,ROW())</f>
        <v/>
      </c>
      <c r="C986" t="str">
        <f>IF(INDEX([1]Calculation!$F:$F,ROW())=0,"-",INDEX([1]Calculation!$F:$F,ROW()))</f>
        <v/>
      </c>
      <c r="D986" t="str">
        <f>INDEX([1]Calculation!$I:$I,ROW())&amp;"  "&amp;INDEX([1]Calculation!$J:$J,ROW())</f>
        <v xml:space="preserve">  </v>
      </c>
      <c r="E986" s="2" t="e">
        <f>MONTH(INDEX([1]Calculation!$H:$H,ROW()))&amp;"/"&amp;DAY(INDEX([1]Calculation!$H:$H,ROW()))</f>
        <v>#VALUE!</v>
      </c>
      <c r="F986" s="12" t="e">
        <f>ROUND(INDEX([1]Calculation!AK:AK,ROW()),1)</f>
        <v>#VALUE!</v>
      </c>
      <c r="G986" s="8" t="e">
        <f>ROUND(INDEX([1]Calculation!K:K,ROW()),0)</f>
        <v>#VALUE!</v>
      </c>
      <c r="H986" s="8" t="e">
        <f>ROUND(INDEX([1]Calculation!L:L,ROW()),0)</f>
        <v>#VALUE!</v>
      </c>
      <c r="I986" s="8" t="e">
        <f>ROUND(INDEX([1]Calculation!M:M,ROW()),0)</f>
        <v>#VALUE!</v>
      </c>
      <c r="J986" s="8" t="e">
        <f>ROUND(INDEX([1]Calculation!N:N,ROW()),0)</f>
        <v>#VALUE!</v>
      </c>
      <c r="K986" s="8" t="e">
        <f>ROUND(INDEX([1]Calculation!O:O,ROW()),0)</f>
        <v>#VALUE!</v>
      </c>
      <c r="L986" s="8" t="e">
        <f>ROUND(INDEX([1]Calculation!P:P,ROW()),0)</f>
        <v>#VALUE!</v>
      </c>
      <c r="M986" s="8" t="e">
        <f>ROUND(INDEX([1]Calculation!Q:Q,ROW()),0)</f>
        <v>#VALUE!</v>
      </c>
      <c r="N986" s="8" t="e">
        <f>ROUND(INDEX([1]Calculation!R:R,ROW()),0)</f>
        <v>#VALUE!</v>
      </c>
      <c r="O986" s="8" t="e">
        <f>ROUND(INDEX([1]Calculation!S:S,ROW()),0)</f>
        <v>#VALUE!</v>
      </c>
    </row>
    <row r="987" spans="1:15">
      <c r="A987" t="str">
        <f>INDEX([1]Calculation!$E:$E,ROW())</f>
        <v/>
      </c>
      <c r="B987" t="str">
        <f>INDEX([1]Calculation!$C:$C,ROW())</f>
        <v/>
      </c>
      <c r="C987" t="str">
        <f>IF(INDEX([1]Calculation!$F:$F,ROW())=0,"-",INDEX([1]Calculation!$F:$F,ROW()))</f>
        <v/>
      </c>
      <c r="D987" t="str">
        <f>INDEX([1]Calculation!$I:$I,ROW())&amp;"  "&amp;INDEX([1]Calculation!$J:$J,ROW())</f>
        <v xml:space="preserve">  </v>
      </c>
      <c r="E987" s="2" t="e">
        <f>MONTH(INDEX([1]Calculation!$H:$H,ROW()))&amp;"/"&amp;DAY(INDEX([1]Calculation!$H:$H,ROW()))</f>
        <v>#VALUE!</v>
      </c>
      <c r="F987" s="12" t="e">
        <f>ROUND(INDEX([1]Calculation!AK:AK,ROW()),1)</f>
        <v>#VALUE!</v>
      </c>
      <c r="G987" s="8" t="e">
        <f>ROUND(INDEX([1]Calculation!K:K,ROW()),0)</f>
        <v>#VALUE!</v>
      </c>
      <c r="H987" s="8" t="e">
        <f>ROUND(INDEX([1]Calculation!L:L,ROW()),0)</f>
        <v>#VALUE!</v>
      </c>
      <c r="I987" s="8" t="e">
        <f>ROUND(INDEX([1]Calculation!M:M,ROW()),0)</f>
        <v>#VALUE!</v>
      </c>
      <c r="J987" s="8" t="e">
        <f>ROUND(INDEX([1]Calculation!N:N,ROW()),0)</f>
        <v>#VALUE!</v>
      </c>
      <c r="K987" s="8" t="e">
        <f>ROUND(INDEX([1]Calculation!O:O,ROW()),0)</f>
        <v>#VALUE!</v>
      </c>
      <c r="L987" s="8" t="e">
        <f>ROUND(INDEX([1]Calculation!P:P,ROW()),0)</f>
        <v>#VALUE!</v>
      </c>
      <c r="M987" s="8" t="e">
        <f>ROUND(INDEX([1]Calculation!Q:Q,ROW()),0)</f>
        <v>#VALUE!</v>
      </c>
      <c r="N987" s="8" t="e">
        <f>ROUND(INDEX([1]Calculation!R:R,ROW()),0)</f>
        <v>#VALUE!</v>
      </c>
      <c r="O987" s="8" t="e">
        <f>ROUND(INDEX([1]Calculation!S:S,ROW()),0)</f>
        <v>#VALUE!</v>
      </c>
    </row>
    <row r="988" spans="1:15">
      <c r="A988" t="str">
        <f>INDEX([1]Calculation!$E:$E,ROW())</f>
        <v/>
      </c>
      <c r="B988" t="str">
        <f>INDEX([1]Calculation!$C:$C,ROW())</f>
        <v/>
      </c>
      <c r="C988" t="str">
        <f>IF(INDEX([1]Calculation!$F:$F,ROW())=0,"-",INDEX([1]Calculation!$F:$F,ROW()))</f>
        <v/>
      </c>
      <c r="D988" t="str">
        <f>INDEX([1]Calculation!$I:$I,ROW())&amp;"  "&amp;INDEX([1]Calculation!$J:$J,ROW())</f>
        <v xml:space="preserve">  </v>
      </c>
      <c r="E988" s="2" t="e">
        <f>MONTH(INDEX([1]Calculation!$H:$H,ROW()))&amp;"/"&amp;DAY(INDEX([1]Calculation!$H:$H,ROW()))</f>
        <v>#VALUE!</v>
      </c>
      <c r="F988" s="12" t="e">
        <f>ROUND(INDEX([1]Calculation!AK:AK,ROW()),1)</f>
        <v>#VALUE!</v>
      </c>
      <c r="G988" s="8" t="e">
        <f>ROUND(INDEX([1]Calculation!K:K,ROW()),0)</f>
        <v>#VALUE!</v>
      </c>
      <c r="H988" s="8" t="e">
        <f>ROUND(INDEX([1]Calculation!L:L,ROW()),0)</f>
        <v>#VALUE!</v>
      </c>
      <c r="I988" s="8" t="e">
        <f>ROUND(INDEX([1]Calculation!M:M,ROW()),0)</f>
        <v>#VALUE!</v>
      </c>
      <c r="J988" s="8" t="e">
        <f>ROUND(INDEX([1]Calculation!N:N,ROW()),0)</f>
        <v>#VALUE!</v>
      </c>
      <c r="K988" s="8" t="e">
        <f>ROUND(INDEX([1]Calculation!O:O,ROW()),0)</f>
        <v>#VALUE!</v>
      </c>
      <c r="L988" s="8" t="e">
        <f>ROUND(INDEX([1]Calculation!P:P,ROW()),0)</f>
        <v>#VALUE!</v>
      </c>
      <c r="M988" s="8" t="e">
        <f>ROUND(INDEX([1]Calculation!Q:Q,ROW()),0)</f>
        <v>#VALUE!</v>
      </c>
      <c r="N988" s="8" t="e">
        <f>ROUND(INDEX([1]Calculation!R:R,ROW()),0)</f>
        <v>#VALUE!</v>
      </c>
      <c r="O988" s="8" t="e">
        <f>ROUND(INDEX([1]Calculation!S:S,ROW()),0)</f>
        <v>#VALUE!</v>
      </c>
    </row>
    <row r="989" spans="1:15">
      <c r="A989" t="str">
        <f>INDEX([1]Calculation!$E:$E,ROW())</f>
        <v/>
      </c>
      <c r="B989" t="str">
        <f>INDEX([1]Calculation!$C:$C,ROW())</f>
        <v/>
      </c>
      <c r="C989" t="str">
        <f>IF(INDEX([1]Calculation!$F:$F,ROW())=0,"-",INDEX([1]Calculation!$F:$F,ROW()))</f>
        <v/>
      </c>
      <c r="D989" t="str">
        <f>INDEX([1]Calculation!$I:$I,ROW())&amp;"  "&amp;INDEX([1]Calculation!$J:$J,ROW())</f>
        <v xml:space="preserve">  </v>
      </c>
      <c r="E989" s="2" t="e">
        <f>MONTH(INDEX([1]Calculation!$H:$H,ROW()))&amp;"/"&amp;DAY(INDEX([1]Calculation!$H:$H,ROW()))</f>
        <v>#VALUE!</v>
      </c>
      <c r="F989" s="12" t="e">
        <f>ROUND(INDEX([1]Calculation!AK:AK,ROW()),1)</f>
        <v>#VALUE!</v>
      </c>
      <c r="G989" s="8" t="e">
        <f>ROUND(INDEX([1]Calculation!K:K,ROW()),0)</f>
        <v>#VALUE!</v>
      </c>
      <c r="H989" s="8" t="e">
        <f>ROUND(INDEX([1]Calculation!L:L,ROW()),0)</f>
        <v>#VALUE!</v>
      </c>
      <c r="I989" s="8" t="e">
        <f>ROUND(INDEX([1]Calculation!M:M,ROW()),0)</f>
        <v>#VALUE!</v>
      </c>
      <c r="J989" s="8" t="e">
        <f>ROUND(INDEX([1]Calculation!N:N,ROW()),0)</f>
        <v>#VALUE!</v>
      </c>
      <c r="K989" s="8" t="e">
        <f>ROUND(INDEX([1]Calculation!O:O,ROW()),0)</f>
        <v>#VALUE!</v>
      </c>
      <c r="L989" s="8" t="e">
        <f>ROUND(INDEX([1]Calculation!P:P,ROW()),0)</f>
        <v>#VALUE!</v>
      </c>
      <c r="M989" s="8" t="e">
        <f>ROUND(INDEX([1]Calculation!Q:Q,ROW()),0)</f>
        <v>#VALUE!</v>
      </c>
      <c r="N989" s="8" t="e">
        <f>ROUND(INDEX([1]Calculation!R:R,ROW()),0)</f>
        <v>#VALUE!</v>
      </c>
      <c r="O989" s="8" t="e">
        <f>ROUND(INDEX([1]Calculation!S:S,ROW()),0)</f>
        <v>#VALUE!</v>
      </c>
    </row>
    <row r="990" spans="1:15">
      <c r="A990" t="str">
        <f>INDEX([1]Calculation!$E:$E,ROW())</f>
        <v/>
      </c>
      <c r="B990" t="str">
        <f>INDEX([1]Calculation!$C:$C,ROW())</f>
        <v/>
      </c>
      <c r="C990" t="str">
        <f>IF(INDEX([1]Calculation!$F:$F,ROW())=0,"-",INDEX([1]Calculation!$F:$F,ROW()))</f>
        <v/>
      </c>
      <c r="D990" t="str">
        <f>INDEX([1]Calculation!$I:$I,ROW())&amp;"  "&amp;INDEX([1]Calculation!$J:$J,ROW())</f>
        <v xml:space="preserve">  </v>
      </c>
      <c r="E990" s="2" t="e">
        <f>MONTH(INDEX([1]Calculation!$H:$H,ROW()))&amp;"/"&amp;DAY(INDEX([1]Calculation!$H:$H,ROW()))</f>
        <v>#VALUE!</v>
      </c>
      <c r="F990" s="12" t="e">
        <f>ROUND(INDEX([1]Calculation!AK:AK,ROW()),1)</f>
        <v>#VALUE!</v>
      </c>
      <c r="G990" s="8" t="e">
        <f>ROUND(INDEX([1]Calculation!K:K,ROW()),0)</f>
        <v>#VALUE!</v>
      </c>
      <c r="H990" s="8" t="e">
        <f>ROUND(INDEX([1]Calculation!L:L,ROW()),0)</f>
        <v>#VALUE!</v>
      </c>
      <c r="I990" s="8" t="e">
        <f>ROUND(INDEX([1]Calculation!M:M,ROW()),0)</f>
        <v>#VALUE!</v>
      </c>
      <c r="J990" s="8" t="e">
        <f>ROUND(INDEX([1]Calculation!N:N,ROW()),0)</f>
        <v>#VALUE!</v>
      </c>
      <c r="K990" s="8" t="e">
        <f>ROUND(INDEX([1]Calculation!O:O,ROW()),0)</f>
        <v>#VALUE!</v>
      </c>
      <c r="L990" s="8" t="e">
        <f>ROUND(INDEX([1]Calculation!P:P,ROW()),0)</f>
        <v>#VALUE!</v>
      </c>
      <c r="M990" s="8" t="e">
        <f>ROUND(INDEX([1]Calculation!Q:Q,ROW()),0)</f>
        <v>#VALUE!</v>
      </c>
      <c r="N990" s="8" t="e">
        <f>ROUND(INDEX([1]Calculation!R:R,ROW()),0)</f>
        <v>#VALUE!</v>
      </c>
      <c r="O990" s="8" t="e">
        <f>ROUND(INDEX([1]Calculation!S:S,ROW()),0)</f>
        <v>#VALUE!</v>
      </c>
    </row>
    <row r="991" spans="1:15">
      <c r="A991" t="str">
        <f>INDEX([1]Calculation!$E:$E,ROW())</f>
        <v/>
      </c>
      <c r="B991" t="str">
        <f>INDEX([1]Calculation!$C:$C,ROW())</f>
        <v/>
      </c>
      <c r="C991" t="str">
        <f>IF(INDEX([1]Calculation!$F:$F,ROW())=0,"-",INDEX([1]Calculation!$F:$F,ROW()))</f>
        <v/>
      </c>
      <c r="D991" t="str">
        <f>INDEX([1]Calculation!$I:$I,ROW())&amp;"  "&amp;INDEX([1]Calculation!$J:$J,ROW())</f>
        <v xml:space="preserve">  </v>
      </c>
      <c r="E991" s="2" t="e">
        <f>MONTH(INDEX([1]Calculation!$H:$H,ROW()))&amp;"/"&amp;DAY(INDEX([1]Calculation!$H:$H,ROW()))</f>
        <v>#VALUE!</v>
      </c>
      <c r="F991" s="12" t="e">
        <f>ROUND(INDEX([1]Calculation!AK:AK,ROW()),1)</f>
        <v>#VALUE!</v>
      </c>
      <c r="G991" s="8" t="e">
        <f>ROUND(INDEX([1]Calculation!K:K,ROW()),0)</f>
        <v>#VALUE!</v>
      </c>
      <c r="H991" s="8" t="e">
        <f>ROUND(INDEX([1]Calculation!L:L,ROW()),0)</f>
        <v>#VALUE!</v>
      </c>
      <c r="I991" s="8" t="e">
        <f>ROUND(INDEX([1]Calculation!M:M,ROW()),0)</f>
        <v>#VALUE!</v>
      </c>
      <c r="J991" s="8" t="e">
        <f>ROUND(INDEX([1]Calculation!N:N,ROW()),0)</f>
        <v>#VALUE!</v>
      </c>
      <c r="K991" s="8" t="e">
        <f>ROUND(INDEX([1]Calculation!O:O,ROW()),0)</f>
        <v>#VALUE!</v>
      </c>
      <c r="L991" s="8" t="e">
        <f>ROUND(INDEX([1]Calculation!P:P,ROW()),0)</f>
        <v>#VALUE!</v>
      </c>
      <c r="M991" s="8" t="e">
        <f>ROUND(INDEX([1]Calculation!Q:Q,ROW()),0)</f>
        <v>#VALUE!</v>
      </c>
      <c r="N991" s="8" t="e">
        <f>ROUND(INDEX([1]Calculation!R:R,ROW()),0)</f>
        <v>#VALUE!</v>
      </c>
      <c r="O991" s="8" t="e">
        <f>ROUND(INDEX([1]Calculation!S:S,ROW()),0)</f>
        <v>#VALUE!</v>
      </c>
    </row>
    <row r="992" spans="1:15">
      <c r="A992" t="str">
        <f>INDEX([1]Calculation!$E:$E,ROW())</f>
        <v/>
      </c>
      <c r="B992" t="str">
        <f>INDEX([1]Calculation!$C:$C,ROW())</f>
        <v/>
      </c>
      <c r="C992" t="str">
        <f>IF(INDEX([1]Calculation!$F:$F,ROW())=0,"-",INDEX([1]Calculation!$F:$F,ROW()))</f>
        <v/>
      </c>
      <c r="D992" t="str">
        <f>INDEX([1]Calculation!$I:$I,ROW())&amp;"  "&amp;INDEX([1]Calculation!$J:$J,ROW())</f>
        <v xml:space="preserve">  </v>
      </c>
      <c r="E992" s="2" t="e">
        <f>MONTH(INDEX([1]Calculation!$H:$H,ROW()))&amp;"/"&amp;DAY(INDEX([1]Calculation!$H:$H,ROW()))</f>
        <v>#VALUE!</v>
      </c>
      <c r="F992" s="12" t="e">
        <f>ROUND(INDEX([1]Calculation!AK:AK,ROW()),1)</f>
        <v>#VALUE!</v>
      </c>
      <c r="G992" s="8" t="e">
        <f>ROUND(INDEX([1]Calculation!K:K,ROW()),0)</f>
        <v>#VALUE!</v>
      </c>
      <c r="H992" s="8" t="e">
        <f>ROUND(INDEX([1]Calculation!L:L,ROW()),0)</f>
        <v>#VALUE!</v>
      </c>
      <c r="I992" s="8" t="e">
        <f>ROUND(INDEX([1]Calculation!M:M,ROW()),0)</f>
        <v>#VALUE!</v>
      </c>
      <c r="J992" s="8" t="e">
        <f>ROUND(INDEX([1]Calculation!N:N,ROW()),0)</f>
        <v>#VALUE!</v>
      </c>
      <c r="K992" s="8" t="e">
        <f>ROUND(INDEX([1]Calculation!O:O,ROW()),0)</f>
        <v>#VALUE!</v>
      </c>
      <c r="L992" s="8" t="e">
        <f>ROUND(INDEX([1]Calculation!P:P,ROW()),0)</f>
        <v>#VALUE!</v>
      </c>
      <c r="M992" s="8" t="e">
        <f>ROUND(INDEX([1]Calculation!Q:Q,ROW()),0)</f>
        <v>#VALUE!</v>
      </c>
      <c r="N992" s="8" t="e">
        <f>ROUND(INDEX([1]Calculation!R:R,ROW()),0)</f>
        <v>#VALUE!</v>
      </c>
      <c r="O992" s="8" t="e">
        <f>ROUND(INDEX([1]Calculation!S:S,ROW()),0)</f>
        <v>#VALUE!</v>
      </c>
    </row>
    <row r="993" spans="1:15">
      <c r="A993" t="str">
        <f>INDEX([1]Calculation!$E:$E,ROW())</f>
        <v/>
      </c>
      <c r="B993" t="str">
        <f>INDEX([1]Calculation!$C:$C,ROW())</f>
        <v/>
      </c>
      <c r="C993" t="str">
        <f>IF(INDEX([1]Calculation!$F:$F,ROW())=0,"-",INDEX([1]Calculation!$F:$F,ROW()))</f>
        <v/>
      </c>
      <c r="D993" t="str">
        <f>INDEX([1]Calculation!$I:$I,ROW())&amp;"  "&amp;INDEX([1]Calculation!$J:$J,ROW())</f>
        <v xml:space="preserve">  </v>
      </c>
      <c r="E993" s="2" t="e">
        <f>MONTH(INDEX([1]Calculation!$H:$H,ROW()))&amp;"/"&amp;DAY(INDEX([1]Calculation!$H:$H,ROW()))</f>
        <v>#VALUE!</v>
      </c>
      <c r="F993" s="12" t="e">
        <f>ROUND(INDEX([1]Calculation!AK:AK,ROW()),1)</f>
        <v>#VALUE!</v>
      </c>
      <c r="G993" s="8" t="e">
        <f>ROUND(INDEX([1]Calculation!K:K,ROW()),0)</f>
        <v>#VALUE!</v>
      </c>
      <c r="H993" s="8" t="e">
        <f>ROUND(INDEX([1]Calculation!L:L,ROW()),0)</f>
        <v>#VALUE!</v>
      </c>
      <c r="I993" s="8" t="e">
        <f>ROUND(INDEX([1]Calculation!M:M,ROW()),0)</f>
        <v>#VALUE!</v>
      </c>
      <c r="J993" s="8" t="e">
        <f>ROUND(INDEX([1]Calculation!N:N,ROW()),0)</f>
        <v>#VALUE!</v>
      </c>
      <c r="K993" s="8" t="e">
        <f>ROUND(INDEX([1]Calculation!O:O,ROW()),0)</f>
        <v>#VALUE!</v>
      </c>
      <c r="L993" s="8" t="e">
        <f>ROUND(INDEX([1]Calculation!P:P,ROW()),0)</f>
        <v>#VALUE!</v>
      </c>
      <c r="M993" s="8" t="e">
        <f>ROUND(INDEX([1]Calculation!Q:Q,ROW()),0)</f>
        <v>#VALUE!</v>
      </c>
      <c r="N993" s="8" t="e">
        <f>ROUND(INDEX([1]Calculation!R:R,ROW()),0)</f>
        <v>#VALUE!</v>
      </c>
      <c r="O993" s="8" t="e">
        <f>ROUND(INDEX([1]Calculation!S:S,ROW()),0)</f>
        <v>#VALUE!</v>
      </c>
    </row>
    <row r="994" spans="1:15">
      <c r="A994" t="str">
        <f>INDEX([1]Calculation!$E:$E,ROW())</f>
        <v/>
      </c>
      <c r="B994" t="str">
        <f>INDEX([1]Calculation!$C:$C,ROW())</f>
        <v/>
      </c>
      <c r="C994" t="str">
        <f>IF(INDEX([1]Calculation!$F:$F,ROW())=0,"-",INDEX([1]Calculation!$F:$F,ROW()))</f>
        <v/>
      </c>
      <c r="D994" t="str">
        <f>INDEX([1]Calculation!$I:$I,ROW())&amp;"  "&amp;INDEX([1]Calculation!$J:$J,ROW())</f>
        <v xml:space="preserve">  </v>
      </c>
      <c r="E994" s="2" t="e">
        <f>MONTH(INDEX([1]Calculation!$H:$H,ROW()))&amp;"/"&amp;DAY(INDEX([1]Calculation!$H:$H,ROW()))</f>
        <v>#VALUE!</v>
      </c>
      <c r="F994" s="12" t="e">
        <f>ROUND(INDEX([1]Calculation!AK:AK,ROW()),1)</f>
        <v>#VALUE!</v>
      </c>
      <c r="G994" s="8" t="e">
        <f>ROUND(INDEX([1]Calculation!K:K,ROW()),0)</f>
        <v>#VALUE!</v>
      </c>
      <c r="H994" s="8" t="e">
        <f>ROUND(INDEX([1]Calculation!L:L,ROW()),0)</f>
        <v>#VALUE!</v>
      </c>
      <c r="I994" s="8" t="e">
        <f>ROUND(INDEX([1]Calculation!M:M,ROW()),0)</f>
        <v>#VALUE!</v>
      </c>
      <c r="J994" s="8" t="e">
        <f>ROUND(INDEX([1]Calculation!N:N,ROW()),0)</f>
        <v>#VALUE!</v>
      </c>
      <c r="K994" s="8" t="e">
        <f>ROUND(INDEX([1]Calculation!O:O,ROW()),0)</f>
        <v>#VALUE!</v>
      </c>
      <c r="L994" s="8" t="e">
        <f>ROUND(INDEX([1]Calculation!P:P,ROW()),0)</f>
        <v>#VALUE!</v>
      </c>
      <c r="M994" s="8" t="e">
        <f>ROUND(INDEX([1]Calculation!Q:Q,ROW()),0)</f>
        <v>#VALUE!</v>
      </c>
      <c r="N994" s="8" t="e">
        <f>ROUND(INDEX([1]Calculation!R:R,ROW()),0)</f>
        <v>#VALUE!</v>
      </c>
      <c r="O994" s="8" t="e">
        <f>ROUND(INDEX([1]Calculation!S:S,ROW()),0)</f>
        <v>#VALUE!</v>
      </c>
    </row>
    <row r="995" spans="1:15">
      <c r="A995" t="str">
        <f>INDEX([1]Calculation!$E:$E,ROW())</f>
        <v/>
      </c>
      <c r="B995" t="str">
        <f>INDEX([1]Calculation!$C:$C,ROW())</f>
        <v/>
      </c>
      <c r="C995" t="str">
        <f>IF(INDEX([1]Calculation!$F:$F,ROW())=0,"-",INDEX([1]Calculation!$F:$F,ROW()))</f>
        <v/>
      </c>
      <c r="D995" t="str">
        <f>INDEX([1]Calculation!$I:$I,ROW())&amp;"  "&amp;INDEX([1]Calculation!$J:$J,ROW())</f>
        <v xml:space="preserve">  </v>
      </c>
      <c r="E995" s="2" t="e">
        <f>MONTH(INDEX([1]Calculation!$H:$H,ROW()))&amp;"/"&amp;DAY(INDEX([1]Calculation!$H:$H,ROW()))</f>
        <v>#VALUE!</v>
      </c>
      <c r="F995" s="12" t="e">
        <f>ROUND(INDEX([1]Calculation!AK:AK,ROW()),1)</f>
        <v>#VALUE!</v>
      </c>
      <c r="G995" s="8" t="e">
        <f>ROUND(INDEX([1]Calculation!K:K,ROW()),0)</f>
        <v>#VALUE!</v>
      </c>
      <c r="H995" s="8" t="e">
        <f>ROUND(INDEX([1]Calculation!L:L,ROW()),0)</f>
        <v>#VALUE!</v>
      </c>
      <c r="I995" s="8" t="e">
        <f>ROUND(INDEX([1]Calculation!M:M,ROW()),0)</f>
        <v>#VALUE!</v>
      </c>
      <c r="J995" s="8" t="e">
        <f>ROUND(INDEX([1]Calculation!N:N,ROW()),0)</f>
        <v>#VALUE!</v>
      </c>
      <c r="K995" s="8" t="e">
        <f>ROUND(INDEX([1]Calculation!O:O,ROW()),0)</f>
        <v>#VALUE!</v>
      </c>
      <c r="L995" s="8" t="e">
        <f>ROUND(INDEX([1]Calculation!P:P,ROW()),0)</f>
        <v>#VALUE!</v>
      </c>
      <c r="M995" s="8" t="e">
        <f>ROUND(INDEX([1]Calculation!Q:Q,ROW()),0)</f>
        <v>#VALUE!</v>
      </c>
      <c r="N995" s="8" t="e">
        <f>ROUND(INDEX([1]Calculation!R:R,ROW()),0)</f>
        <v>#VALUE!</v>
      </c>
      <c r="O995" s="8" t="e">
        <f>ROUND(INDEX([1]Calculation!S:S,ROW()),0)</f>
        <v>#VALUE!</v>
      </c>
    </row>
    <row r="996" spans="1:15">
      <c r="A996" t="str">
        <f>INDEX([1]Calculation!$E:$E,ROW())</f>
        <v/>
      </c>
      <c r="B996" t="str">
        <f>INDEX([1]Calculation!$C:$C,ROW())</f>
        <v/>
      </c>
      <c r="C996" t="str">
        <f>IF(INDEX([1]Calculation!$F:$F,ROW())=0,"-",INDEX([1]Calculation!$F:$F,ROW()))</f>
        <v/>
      </c>
      <c r="D996" t="str">
        <f>INDEX([1]Calculation!$I:$I,ROW())&amp;"  "&amp;INDEX([1]Calculation!$J:$J,ROW())</f>
        <v xml:space="preserve">  </v>
      </c>
      <c r="E996" s="2" t="e">
        <f>MONTH(INDEX([1]Calculation!$H:$H,ROW()))&amp;"/"&amp;DAY(INDEX([1]Calculation!$H:$H,ROW()))</f>
        <v>#VALUE!</v>
      </c>
      <c r="F996" s="12" t="e">
        <f>ROUND(INDEX([1]Calculation!AK:AK,ROW()),1)</f>
        <v>#VALUE!</v>
      </c>
      <c r="G996" s="8" t="e">
        <f>ROUND(INDEX([1]Calculation!K:K,ROW()),0)</f>
        <v>#VALUE!</v>
      </c>
      <c r="H996" s="8" t="e">
        <f>ROUND(INDEX([1]Calculation!L:L,ROW()),0)</f>
        <v>#VALUE!</v>
      </c>
      <c r="I996" s="8" t="e">
        <f>ROUND(INDEX([1]Calculation!M:M,ROW()),0)</f>
        <v>#VALUE!</v>
      </c>
      <c r="J996" s="8" t="e">
        <f>ROUND(INDEX([1]Calculation!N:N,ROW()),0)</f>
        <v>#VALUE!</v>
      </c>
      <c r="K996" s="8" t="e">
        <f>ROUND(INDEX([1]Calculation!O:O,ROW()),0)</f>
        <v>#VALUE!</v>
      </c>
      <c r="L996" s="8" t="e">
        <f>ROUND(INDEX([1]Calculation!P:P,ROW()),0)</f>
        <v>#VALUE!</v>
      </c>
      <c r="M996" s="8" t="e">
        <f>ROUND(INDEX([1]Calculation!Q:Q,ROW()),0)</f>
        <v>#VALUE!</v>
      </c>
      <c r="N996" s="8" t="e">
        <f>ROUND(INDEX([1]Calculation!R:R,ROW()),0)</f>
        <v>#VALUE!</v>
      </c>
      <c r="O996" s="8" t="e">
        <f>ROUND(INDEX([1]Calculation!S:S,ROW()),0)</f>
        <v>#VALUE!</v>
      </c>
    </row>
    <row r="997" spans="1:15">
      <c r="A997" t="str">
        <f>INDEX([1]Calculation!$E:$E,ROW())</f>
        <v/>
      </c>
      <c r="B997" t="str">
        <f>INDEX([1]Calculation!$C:$C,ROW())</f>
        <v/>
      </c>
      <c r="C997" t="str">
        <f>IF(INDEX([1]Calculation!$F:$F,ROW())=0,"-",INDEX([1]Calculation!$F:$F,ROW()))</f>
        <v/>
      </c>
      <c r="D997" t="str">
        <f>INDEX([1]Calculation!$I:$I,ROW())&amp;"  "&amp;INDEX([1]Calculation!$J:$J,ROW())</f>
        <v xml:space="preserve">  </v>
      </c>
      <c r="E997" s="2" t="e">
        <f>MONTH(INDEX([1]Calculation!$H:$H,ROW()))&amp;"/"&amp;DAY(INDEX([1]Calculation!$H:$H,ROW()))</f>
        <v>#VALUE!</v>
      </c>
      <c r="F997" s="12" t="e">
        <f>ROUND(INDEX([1]Calculation!AK:AK,ROW()),1)</f>
        <v>#VALUE!</v>
      </c>
      <c r="G997" s="8" t="e">
        <f>ROUND(INDEX([1]Calculation!K:K,ROW()),0)</f>
        <v>#VALUE!</v>
      </c>
      <c r="H997" s="8" t="e">
        <f>ROUND(INDEX([1]Calculation!L:L,ROW()),0)</f>
        <v>#VALUE!</v>
      </c>
      <c r="I997" s="8" t="e">
        <f>ROUND(INDEX([1]Calculation!M:M,ROW()),0)</f>
        <v>#VALUE!</v>
      </c>
      <c r="J997" s="8" t="e">
        <f>ROUND(INDEX([1]Calculation!N:N,ROW()),0)</f>
        <v>#VALUE!</v>
      </c>
      <c r="K997" s="8" t="e">
        <f>ROUND(INDEX([1]Calculation!O:O,ROW()),0)</f>
        <v>#VALUE!</v>
      </c>
      <c r="L997" s="8" t="e">
        <f>ROUND(INDEX([1]Calculation!P:P,ROW()),0)</f>
        <v>#VALUE!</v>
      </c>
      <c r="M997" s="8" t="e">
        <f>ROUND(INDEX([1]Calculation!Q:Q,ROW()),0)</f>
        <v>#VALUE!</v>
      </c>
      <c r="N997" s="8" t="e">
        <f>ROUND(INDEX([1]Calculation!R:R,ROW()),0)</f>
        <v>#VALUE!</v>
      </c>
      <c r="O997" s="8" t="e">
        <f>ROUND(INDEX([1]Calculation!S:S,ROW()),0)</f>
        <v>#VALUE!</v>
      </c>
    </row>
    <row r="998" spans="1:15">
      <c r="A998" t="str">
        <f>INDEX([1]Calculation!$E:$E,ROW())</f>
        <v/>
      </c>
      <c r="B998" t="str">
        <f>INDEX([1]Calculation!$C:$C,ROW())</f>
        <v/>
      </c>
      <c r="C998" t="str">
        <f>IF(INDEX([1]Calculation!$F:$F,ROW())=0,"-",INDEX([1]Calculation!$F:$F,ROW()))</f>
        <v/>
      </c>
      <c r="D998" t="str">
        <f>INDEX([1]Calculation!$I:$I,ROW())&amp;"  "&amp;INDEX([1]Calculation!$J:$J,ROW())</f>
        <v xml:space="preserve">  </v>
      </c>
      <c r="E998" s="2" t="e">
        <f>MONTH(INDEX([1]Calculation!$H:$H,ROW()))&amp;"/"&amp;DAY(INDEX([1]Calculation!$H:$H,ROW()))</f>
        <v>#VALUE!</v>
      </c>
      <c r="F998" s="12" t="e">
        <f>ROUND(INDEX([1]Calculation!AK:AK,ROW()),1)</f>
        <v>#VALUE!</v>
      </c>
      <c r="G998" s="8" t="e">
        <f>ROUND(INDEX([1]Calculation!K:K,ROW()),0)</f>
        <v>#VALUE!</v>
      </c>
      <c r="H998" s="8" t="e">
        <f>ROUND(INDEX([1]Calculation!L:L,ROW()),0)</f>
        <v>#VALUE!</v>
      </c>
      <c r="I998" s="8" t="e">
        <f>ROUND(INDEX([1]Calculation!M:M,ROW()),0)</f>
        <v>#VALUE!</v>
      </c>
      <c r="J998" s="8" t="e">
        <f>ROUND(INDEX([1]Calculation!N:N,ROW()),0)</f>
        <v>#VALUE!</v>
      </c>
      <c r="K998" s="8" t="e">
        <f>ROUND(INDEX([1]Calculation!O:O,ROW()),0)</f>
        <v>#VALUE!</v>
      </c>
      <c r="L998" s="8" t="e">
        <f>ROUND(INDEX([1]Calculation!P:P,ROW()),0)</f>
        <v>#VALUE!</v>
      </c>
      <c r="M998" s="8" t="e">
        <f>ROUND(INDEX([1]Calculation!Q:Q,ROW()),0)</f>
        <v>#VALUE!</v>
      </c>
      <c r="N998" s="8" t="e">
        <f>ROUND(INDEX([1]Calculation!R:R,ROW()),0)</f>
        <v>#VALUE!</v>
      </c>
      <c r="O998" s="8" t="e">
        <f>ROUND(INDEX([1]Calculation!S:S,ROW()),0)</f>
        <v>#VALUE!</v>
      </c>
    </row>
    <row r="999" spans="1:15">
      <c r="A999" t="str">
        <f>INDEX([1]Calculation!$E:$E,ROW())</f>
        <v/>
      </c>
      <c r="B999" t="str">
        <f>INDEX([1]Calculation!$C:$C,ROW())</f>
        <v/>
      </c>
      <c r="C999" t="str">
        <f>IF(INDEX([1]Calculation!$F:$F,ROW())=0,"-",INDEX([1]Calculation!$F:$F,ROW()))</f>
        <v/>
      </c>
      <c r="D999" t="str">
        <f>INDEX([1]Calculation!$I:$I,ROW())&amp;"  "&amp;INDEX([1]Calculation!$J:$J,ROW())</f>
        <v xml:space="preserve">  </v>
      </c>
      <c r="E999" s="2" t="e">
        <f>MONTH(INDEX([1]Calculation!$H:$H,ROW()))&amp;"/"&amp;DAY(INDEX([1]Calculation!$H:$H,ROW()))</f>
        <v>#VALUE!</v>
      </c>
      <c r="F999" s="12" t="e">
        <f>ROUND(INDEX([1]Calculation!AK:AK,ROW()),1)</f>
        <v>#VALUE!</v>
      </c>
      <c r="G999" s="8" t="e">
        <f>ROUND(INDEX([1]Calculation!K:K,ROW()),0)</f>
        <v>#VALUE!</v>
      </c>
      <c r="H999" s="8" t="e">
        <f>ROUND(INDEX([1]Calculation!L:L,ROW()),0)</f>
        <v>#VALUE!</v>
      </c>
      <c r="I999" s="8" t="e">
        <f>ROUND(INDEX([1]Calculation!M:M,ROW()),0)</f>
        <v>#VALUE!</v>
      </c>
      <c r="J999" s="8" t="e">
        <f>ROUND(INDEX([1]Calculation!N:N,ROW()),0)</f>
        <v>#VALUE!</v>
      </c>
      <c r="K999" s="8" t="e">
        <f>ROUND(INDEX([1]Calculation!O:O,ROW()),0)</f>
        <v>#VALUE!</v>
      </c>
      <c r="L999" s="8" t="e">
        <f>ROUND(INDEX([1]Calculation!P:P,ROW()),0)</f>
        <v>#VALUE!</v>
      </c>
      <c r="M999" s="8" t="e">
        <f>ROUND(INDEX([1]Calculation!Q:Q,ROW()),0)</f>
        <v>#VALUE!</v>
      </c>
      <c r="N999" s="8" t="e">
        <f>ROUND(INDEX([1]Calculation!R:R,ROW()),0)</f>
        <v>#VALUE!</v>
      </c>
      <c r="O999" s="8" t="e">
        <f>ROUND(INDEX([1]Calculation!S:S,ROW()),0)</f>
        <v>#VALUE!</v>
      </c>
    </row>
    <row r="1000" spans="1:15">
      <c r="A1000" t="str">
        <f>INDEX([1]Calculation!$E:$E,ROW())</f>
        <v/>
      </c>
      <c r="B1000" t="str">
        <f>INDEX([1]Calculation!$C:$C,ROW())</f>
        <v/>
      </c>
      <c r="C1000" t="str">
        <f>IF(INDEX([1]Calculation!$F:$F,ROW())=0,"-",INDEX([1]Calculation!$F:$F,ROW()))</f>
        <v/>
      </c>
      <c r="D1000" t="str">
        <f>INDEX([1]Calculation!$I:$I,ROW())&amp;"  "&amp;INDEX([1]Calculation!$J:$J,ROW())</f>
        <v xml:space="preserve">  </v>
      </c>
      <c r="E1000" s="2" t="e">
        <f>MONTH(INDEX([1]Calculation!$H:$H,ROW()))&amp;"/"&amp;DAY(INDEX([1]Calculation!$H:$H,ROW()))</f>
        <v>#VALUE!</v>
      </c>
      <c r="F1000" s="12" t="e">
        <f>ROUND(INDEX([1]Calculation!AK:AK,ROW()),1)</f>
        <v>#VALUE!</v>
      </c>
      <c r="G1000" s="8" t="e">
        <f>ROUND(INDEX([1]Calculation!K:K,ROW()),0)</f>
        <v>#VALUE!</v>
      </c>
      <c r="H1000" s="8" t="e">
        <f>ROUND(INDEX([1]Calculation!L:L,ROW()),0)</f>
        <v>#VALUE!</v>
      </c>
      <c r="I1000" s="8" t="e">
        <f>ROUND(INDEX([1]Calculation!M:M,ROW()),0)</f>
        <v>#VALUE!</v>
      </c>
      <c r="J1000" s="8" t="e">
        <f>ROUND(INDEX([1]Calculation!N:N,ROW()),0)</f>
        <v>#VALUE!</v>
      </c>
      <c r="K1000" s="8" t="e">
        <f>ROUND(INDEX([1]Calculation!O:O,ROW()),0)</f>
        <v>#VALUE!</v>
      </c>
      <c r="L1000" s="8" t="e">
        <f>ROUND(INDEX([1]Calculation!P:P,ROW()),0)</f>
        <v>#VALUE!</v>
      </c>
      <c r="M1000" s="8" t="e">
        <f>ROUND(INDEX([1]Calculation!Q:Q,ROW()),0)</f>
        <v>#VALUE!</v>
      </c>
      <c r="N1000" s="8" t="e">
        <f>ROUND(INDEX([1]Calculation!R:R,ROW()),0)</f>
        <v>#VALUE!</v>
      </c>
      <c r="O1000" s="8" t="e">
        <f>ROUND(INDEX([1]Calculation!S:S,ROW()),0)</f>
        <v>#VALUE!</v>
      </c>
    </row>
    <row r="1001" spans="1:15">
      <c r="A1001" t="str">
        <f>INDEX([1]Calculation!$E:$E,ROW())</f>
        <v/>
      </c>
      <c r="B1001" t="str">
        <f>INDEX([1]Calculation!$C:$C,ROW())</f>
        <v/>
      </c>
      <c r="C1001" t="str">
        <f>IF(INDEX([1]Calculation!$F:$F,ROW())=0,"-",INDEX([1]Calculation!$F:$F,ROW()))</f>
        <v/>
      </c>
      <c r="D1001" t="str">
        <f>INDEX([1]Calculation!$I:$I,ROW())&amp;"  "&amp;INDEX([1]Calculation!$J:$J,ROW())</f>
        <v xml:space="preserve">  </v>
      </c>
      <c r="E1001" s="2" t="e">
        <f>MONTH(INDEX([1]Calculation!$H:$H,ROW()))&amp;"/"&amp;DAY(INDEX([1]Calculation!$H:$H,ROW()))</f>
        <v>#VALUE!</v>
      </c>
      <c r="F1001" s="12" t="e">
        <f>ROUND(INDEX([1]Calculation!AK:AK,ROW()),1)</f>
        <v>#VALUE!</v>
      </c>
      <c r="G1001" s="8" t="e">
        <f>ROUND(INDEX([1]Calculation!K:K,ROW()),0)</f>
        <v>#VALUE!</v>
      </c>
      <c r="H1001" s="8" t="e">
        <f>ROUND(INDEX([1]Calculation!L:L,ROW()),0)</f>
        <v>#VALUE!</v>
      </c>
      <c r="I1001" s="8" t="e">
        <f>ROUND(INDEX([1]Calculation!M:M,ROW()),0)</f>
        <v>#VALUE!</v>
      </c>
      <c r="J1001" s="8" t="e">
        <f>ROUND(INDEX([1]Calculation!N:N,ROW()),0)</f>
        <v>#VALUE!</v>
      </c>
      <c r="K1001" s="8" t="e">
        <f>ROUND(INDEX([1]Calculation!O:O,ROW()),0)</f>
        <v>#VALUE!</v>
      </c>
      <c r="L1001" s="8" t="e">
        <f>ROUND(INDEX([1]Calculation!P:P,ROW()),0)</f>
        <v>#VALUE!</v>
      </c>
      <c r="M1001" s="8" t="e">
        <f>ROUND(INDEX([1]Calculation!Q:Q,ROW()),0)</f>
        <v>#VALUE!</v>
      </c>
      <c r="N1001" s="8" t="e">
        <f>ROUND(INDEX([1]Calculation!R:R,ROW()),0)</f>
        <v>#VALUE!</v>
      </c>
      <c r="O1001" s="8" t="e">
        <f>ROUND(INDEX([1]Calculation!S:S,ROW()),0)</f>
        <v>#VALUE!</v>
      </c>
    </row>
    <row r="1002" spans="1:15">
      <c r="A1002" t="str">
        <f>INDEX([1]Calculation!$E:$E,ROW())</f>
        <v/>
      </c>
      <c r="B1002" t="str">
        <f>INDEX([1]Calculation!$C:$C,ROW())</f>
        <v/>
      </c>
      <c r="C1002" t="str">
        <f>IF(INDEX([1]Calculation!$F:$F,ROW())=0,"-",INDEX([1]Calculation!$F:$F,ROW()))</f>
        <v/>
      </c>
      <c r="D1002" t="str">
        <f>INDEX([1]Calculation!$I:$I,ROW())&amp;"  "&amp;INDEX([1]Calculation!$J:$J,ROW())</f>
        <v xml:space="preserve">  </v>
      </c>
      <c r="E1002" s="2" t="e">
        <f>MONTH(INDEX([1]Calculation!$H:$H,ROW()))&amp;"/"&amp;DAY(INDEX([1]Calculation!$H:$H,ROW()))</f>
        <v>#VALUE!</v>
      </c>
      <c r="F1002" s="12" t="e">
        <f>ROUND(INDEX([1]Calculation!AK:AK,ROW()),1)</f>
        <v>#VALUE!</v>
      </c>
      <c r="G1002" s="8" t="e">
        <f>ROUND(INDEX([1]Calculation!K:K,ROW()),0)</f>
        <v>#VALUE!</v>
      </c>
      <c r="H1002" s="8" t="e">
        <f>ROUND(INDEX([1]Calculation!L:L,ROW()),0)</f>
        <v>#VALUE!</v>
      </c>
      <c r="I1002" s="8" t="e">
        <f>ROUND(INDEX([1]Calculation!M:M,ROW()),0)</f>
        <v>#VALUE!</v>
      </c>
      <c r="J1002" s="8" t="e">
        <f>ROUND(INDEX([1]Calculation!N:N,ROW()),0)</f>
        <v>#VALUE!</v>
      </c>
      <c r="K1002" s="8" t="e">
        <f>ROUND(INDEX([1]Calculation!O:O,ROW()),0)</f>
        <v>#VALUE!</v>
      </c>
      <c r="L1002" s="8" t="e">
        <f>ROUND(INDEX([1]Calculation!P:P,ROW()),0)</f>
        <v>#VALUE!</v>
      </c>
      <c r="M1002" s="8" t="e">
        <f>ROUND(INDEX([1]Calculation!Q:Q,ROW()),0)</f>
        <v>#VALUE!</v>
      </c>
      <c r="N1002" s="8" t="e">
        <f>ROUND(INDEX([1]Calculation!R:R,ROW()),0)</f>
        <v>#VALUE!</v>
      </c>
      <c r="O1002" s="8" t="e">
        <f>ROUND(INDEX([1]Calculation!S:S,ROW()),0)</f>
        <v>#VALUE!</v>
      </c>
    </row>
    <row r="1003" spans="1:15">
      <c r="A1003" t="str">
        <f>INDEX([1]Calculation!$E:$E,ROW())</f>
        <v/>
      </c>
      <c r="B1003" t="str">
        <f>INDEX([1]Calculation!$C:$C,ROW())</f>
        <v/>
      </c>
      <c r="C1003" t="str">
        <f>IF(INDEX([1]Calculation!$F:$F,ROW())=0,"-",INDEX([1]Calculation!$F:$F,ROW()))</f>
        <v/>
      </c>
      <c r="D1003" t="str">
        <f>INDEX([1]Calculation!$I:$I,ROW())&amp;"  "&amp;INDEX([1]Calculation!$J:$J,ROW())</f>
        <v xml:space="preserve">  </v>
      </c>
      <c r="E1003" s="2" t="e">
        <f>MONTH(INDEX([1]Calculation!$H:$H,ROW()))&amp;"/"&amp;DAY(INDEX([1]Calculation!$H:$H,ROW()))</f>
        <v>#VALUE!</v>
      </c>
      <c r="F1003" s="12" t="e">
        <f>ROUND(INDEX([1]Calculation!AK:AK,ROW()),1)</f>
        <v>#VALUE!</v>
      </c>
      <c r="G1003" s="8" t="e">
        <f>ROUND(INDEX([1]Calculation!K:K,ROW()),0)</f>
        <v>#VALUE!</v>
      </c>
      <c r="H1003" s="8" t="e">
        <f>ROUND(INDEX([1]Calculation!L:L,ROW()),0)</f>
        <v>#VALUE!</v>
      </c>
      <c r="I1003" s="8" t="e">
        <f>ROUND(INDEX([1]Calculation!M:M,ROW()),0)</f>
        <v>#VALUE!</v>
      </c>
      <c r="J1003" s="8" t="e">
        <f>ROUND(INDEX([1]Calculation!N:N,ROW()),0)</f>
        <v>#VALUE!</v>
      </c>
      <c r="K1003" s="8" t="e">
        <f>ROUND(INDEX([1]Calculation!O:O,ROW()),0)</f>
        <v>#VALUE!</v>
      </c>
      <c r="L1003" s="8" t="e">
        <f>ROUND(INDEX([1]Calculation!P:P,ROW()),0)</f>
        <v>#VALUE!</v>
      </c>
      <c r="M1003" s="8" t="e">
        <f>ROUND(INDEX([1]Calculation!Q:Q,ROW()),0)</f>
        <v>#VALUE!</v>
      </c>
      <c r="N1003" s="8" t="e">
        <f>ROUND(INDEX([1]Calculation!R:R,ROW()),0)</f>
        <v>#VALUE!</v>
      </c>
      <c r="O1003" s="8" t="e">
        <f>ROUND(INDEX([1]Calculation!S:S,ROW()),0)</f>
        <v>#VALUE!</v>
      </c>
    </row>
    <row r="1004" spans="1:15">
      <c r="A1004" t="str">
        <f>INDEX([1]Calculation!$E:$E,ROW())</f>
        <v/>
      </c>
      <c r="B1004" t="str">
        <f>INDEX([1]Calculation!$C:$C,ROW())</f>
        <v/>
      </c>
      <c r="C1004" t="str">
        <f>IF(INDEX([1]Calculation!$F:$F,ROW())=0,"-",INDEX([1]Calculation!$F:$F,ROW()))</f>
        <v/>
      </c>
      <c r="D1004" t="str">
        <f>INDEX([1]Calculation!$I:$I,ROW())&amp;"  "&amp;INDEX([1]Calculation!$J:$J,ROW())</f>
        <v xml:space="preserve">  </v>
      </c>
      <c r="E1004" s="2" t="e">
        <f>MONTH(INDEX([1]Calculation!$H:$H,ROW()))&amp;"/"&amp;DAY(INDEX([1]Calculation!$H:$H,ROW()))</f>
        <v>#VALUE!</v>
      </c>
      <c r="F1004" s="12" t="e">
        <f>ROUND(INDEX([1]Calculation!AK:AK,ROW()),1)</f>
        <v>#VALUE!</v>
      </c>
      <c r="G1004" s="8" t="e">
        <f>ROUND(INDEX([1]Calculation!K:K,ROW()),0)</f>
        <v>#VALUE!</v>
      </c>
      <c r="H1004" s="8" t="e">
        <f>ROUND(INDEX([1]Calculation!L:L,ROW()),0)</f>
        <v>#VALUE!</v>
      </c>
      <c r="I1004" s="8" t="e">
        <f>ROUND(INDEX([1]Calculation!M:M,ROW()),0)</f>
        <v>#VALUE!</v>
      </c>
      <c r="J1004" s="8" t="e">
        <f>ROUND(INDEX([1]Calculation!N:N,ROW()),0)</f>
        <v>#VALUE!</v>
      </c>
      <c r="K1004" s="8" t="e">
        <f>ROUND(INDEX([1]Calculation!O:O,ROW()),0)</f>
        <v>#VALUE!</v>
      </c>
      <c r="L1004" s="8" t="e">
        <f>ROUND(INDEX([1]Calculation!P:P,ROW()),0)</f>
        <v>#VALUE!</v>
      </c>
      <c r="M1004" s="8" t="e">
        <f>ROUND(INDEX([1]Calculation!Q:Q,ROW()),0)</f>
        <v>#VALUE!</v>
      </c>
      <c r="N1004" s="8" t="e">
        <f>ROUND(INDEX([1]Calculation!R:R,ROW()),0)</f>
        <v>#VALUE!</v>
      </c>
      <c r="O1004" s="8" t="e">
        <f>ROUND(INDEX([1]Calculation!S:S,ROW()),0)</f>
        <v>#VALUE!</v>
      </c>
    </row>
    <row r="1005" spans="1:15">
      <c r="A1005" t="str">
        <f>INDEX([1]Calculation!$E:$E,ROW())</f>
        <v/>
      </c>
      <c r="B1005" t="str">
        <f>INDEX([1]Calculation!$C:$C,ROW())</f>
        <v/>
      </c>
      <c r="C1005" t="str">
        <f>IF(INDEX([1]Calculation!$F:$F,ROW())=0,"-",INDEX([1]Calculation!$F:$F,ROW()))</f>
        <v/>
      </c>
      <c r="D1005" t="str">
        <f>INDEX([1]Calculation!$I:$I,ROW())&amp;"  "&amp;INDEX([1]Calculation!$J:$J,ROW())</f>
        <v xml:space="preserve">  </v>
      </c>
      <c r="E1005" s="2" t="e">
        <f>MONTH(INDEX([1]Calculation!$H:$H,ROW()))&amp;"/"&amp;DAY(INDEX([1]Calculation!$H:$H,ROW()))</f>
        <v>#VALUE!</v>
      </c>
      <c r="F1005" s="12" t="e">
        <f>ROUND(INDEX([1]Calculation!AK:AK,ROW()),1)</f>
        <v>#VALUE!</v>
      </c>
      <c r="G1005" s="8" t="e">
        <f>ROUND(INDEX([1]Calculation!K:K,ROW()),0)</f>
        <v>#VALUE!</v>
      </c>
      <c r="H1005" s="8" t="e">
        <f>ROUND(INDEX([1]Calculation!L:L,ROW()),0)</f>
        <v>#VALUE!</v>
      </c>
      <c r="I1005" s="8" t="e">
        <f>ROUND(INDEX([1]Calculation!M:M,ROW()),0)</f>
        <v>#VALUE!</v>
      </c>
      <c r="J1005" s="8" t="e">
        <f>ROUND(INDEX([1]Calculation!N:N,ROW()),0)</f>
        <v>#VALUE!</v>
      </c>
      <c r="K1005" s="8" t="e">
        <f>ROUND(INDEX([1]Calculation!O:O,ROW()),0)</f>
        <v>#VALUE!</v>
      </c>
      <c r="L1005" s="8" t="e">
        <f>ROUND(INDEX([1]Calculation!P:P,ROW()),0)</f>
        <v>#VALUE!</v>
      </c>
      <c r="M1005" s="8" t="e">
        <f>ROUND(INDEX([1]Calculation!Q:Q,ROW()),0)</f>
        <v>#VALUE!</v>
      </c>
      <c r="N1005" s="8" t="e">
        <f>ROUND(INDEX([1]Calculation!R:R,ROW()),0)</f>
        <v>#VALUE!</v>
      </c>
      <c r="O1005" s="8" t="e">
        <f>ROUND(INDEX([1]Calculation!S:S,ROW()),0)</f>
        <v>#VALUE!</v>
      </c>
    </row>
    <row r="1006" spans="1:15">
      <c r="A1006" t="str">
        <f>INDEX([1]Calculation!$E:$E,ROW())</f>
        <v/>
      </c>
      <c r="B1006" t="str">
        <f>INDEX([1]Calculation!$C:$C,ROW())</f>
        <v/>
      </c>
      <c r="C1006" t="str">
        <f>IF(INDEX([1]Calculation!$F:$F,ROW())=0,"-",INDEX([1]Calculation!$F:$F,ROW()))</f>
        <v/>
      </c>
      <c r="D1006" t="str">
        <f>INDEX([1]Calculation!$I:$I,ROW())&amp;"  "&amp;INDEX([1]Calculation!$J:$J,ROW())</f>
        <v xml:space="preserve">  </v>
      </c>
      <c r="E1006" s="2" t="e">
        <f>MONTH(INDEX([1]Calculation!$H:$H,ROW()))&amp;"/"&amp;DAY(INDEX([1]Calculation!$H:$H,ROW()))</f>
        <v>#VALUE!</v>
      </c>
      <c r="F1006" s="12" t="e">
        <f>ROUND(INDEX([1]Calculation!AK:AK,ROW()),1)</f>
        <v>#VALUE!</v>
      </c>
      <c r="G1006" s="8" t="e">
        <f>ROUND(INDEX([1]Calculation!K:K,ROW()),0)</f>
        <v>#VALUE!</v>
      </c>
      <c r="H1006" s="8" t="e">
        <f>ROUND(INDEX([1]Calculation!L:L,ROW()),0)</f>
        <v>#VALUE!</v>
      </c>
      <c r="I1006" s="8" t="e">
        <f>ROUND(INDEX([1]Calculation!M:M,ROW()),0)</f>
        <v>#VALUE!</v>
      </c>
      <c r="J1006" s="8" t="e">
        <f>ROUND(INDEX([1]Calculation!N:N,ROW()),0)</f>
        <v>#VALUE!</v>
      </c>
      <c r="K1006" s="8" t="e">
        <f>ROUND(INDEX([1]Calculation!O:O,ROW()),0)</f>
        <v>#VALUE!</v>
      </c>
      <c r="L1006" s="8" t="e">
        <f>ROUND(INDEX([1]Calculation!P:P,ROW()),0)</f>
        <v>#VALUE!</v>
      </c>
      <c r="M1006" s="8" t="e">
        <f>ROUND(INDEX([1]Calculation!Q:Q,ROW()),0)</f>
        <v>#VALUE!</v>
      </c>
      <c r="N1006" s="8" t="e">
        <f>ROUND(INDEX([1]Calculation!R:R,ROW()),0)</f>
        <v>#VALUE!</v>
      </c>
      <c r="O1006" s="8" t="e">
        <f>ROUND(INDEX([1]Calculation!S:S,ROW()),0)</f>
        <v>#VALUE!</v>
      </c>
    </row>
    <row r="1007" spans="1:15">
      <c r="A1007" t="str">
        <f>INDEX([1]Calculation!$E:$E,ROW())</f>
        <v/>
      </c>
      <c r="B1007" t="str">
        <f>INDEX([1]Calculation!$C:$C,ROW())</f>
        <v/>
      </c>
      <c r="C1007" t="str">
        <f>IF(INDEX([1]Calculation!$F:$F,ROW())=0,"-",INDEX([1]Calculation!$F:$F,ROW()))</f>
        <v/>
      </c>
      <c r="D1007" t="str">
        <f>INDEX([1]Calculation!$I:$I,ROW())&amp;"  "&amp;INDEX([1]Calculation!$J:$J,ROW())</f>
        <v xml:space="preserve">  </v>
      </c>
      <c r="E1007" s="2" t="e">
        <f>MONTH(INDEX([1]Calculation!$H:$H,ROW()))&amp;"/"&amp;DAY(INDEX([1]Calculation!$H:$H,ROW()))</f>
        <v>#VALUE!</v>
      </c>
      <c r="F1007" s="12" t="e">
        <f>ROUND(INDEX([1]Calculation!AK:AK,ROW()),1)</f>
        <v>#VALUE!</v>
      </c>
      <c r="G1007" s="8" t="e">
        <f>ROUND(INDEX([1]Calculation!K:K,ROW()),0)</f>
        <v>#VALUE!</v>
      </c>
      <c r="H1007" s="8" t="e">
        <f>ROUND(INDEX([1]Calculation!L:L,ROW()),0)</f>
        <v>#VALUE!</v>
      </c>
      <c r="I1007" s="8" t="e">
        <f>ROUND(INDEX([1]Calculation!M:M,ROW()),0)</f>
        <v>#VALUE!</v>
      </c>
      <c r="J1007" s="8" t="e">
        <f>ROUND(INDEX([1]Calculation!N:N,ROW()),0)</f>
        <v>#VALUE!</v>
      </c>
      <c r="K1007" s="8" t="e">
        <f>ROUND(INDEX([1]Calculation!O:O,ROW()),0)</f>
        <v>#VALUE!</v>
      </c>
      <c r="L1007" s="8" t="e">
        <f>ROUND(INDEX([1]Calculation!P:P,ROW()),0)</f>
        <v>#VALUE!</v>
      </c>
      <c r="M1007" s="8" t="e">
        <f>ROUND(INDEX([1]Calculation!Q:Q,ROW()),0)</f>
        <v>#VALUE!</v>
      </c>
      <c r="N1007" s="8" t="e">
        <f>ROUND(INDEX([1]Calculation!R:R,ROW()),0)</f>
        <v>#VALUE!</v>
      </c>
      <c r="O1007" s="8" t="e">
        <f>ROUND(INDEX([1]Calculation!S:S,ROW()),0)</f>
        <v>#VALUE!</v>
      </c>
    </row>
    <row r="1008" spans="1:15">
      <c r="A1008" t="str">
        <f>INDEX([1]Calculation!$E:$E,ROW())</f>
        <v/>
      </c>
      <c r="B1008" t="str">
        <f>INDEX([1]Calculation!$C:$C,ROW())</f>
        <v/>
      </c>
      <c r="C1008" t="str">
        <f>IF(INDEX([1]Calculation!$F:$F,ROW())=0,"-",INDEX([1]Calculation!$F:$F,ROW()))</f>
        <v/>
      </c>
      <c r="D1008" t="str">
        <f>INDEX([1]Calculation!$I:$I,ROW())&amp;"  "&amp;INDEX([1]Calculation!$J:$J,ROW())</f>
        <v xml:space="preserve">  </v>
      </c>
      <c r="E1008" s="2" t="e">
        <f>MONTH(INDEX([1]Calculation!$H:$H,ROW()))&amp;"/"&amp;DAY(INDEX([1]Calculation!$H:$H,ROW()))</f>
        <v>#VALUE!</v>
      </c>
      <c r="F1008" s="12" t="e">
        <f>ROUND(INDEX([1]Calculation!AK:AK,ROW()),1)</f>
        <v>#VALUE!</v>
      </c>
      <c r="G1008" s="8" t="e">
        <f>ROUND(INDEX([1]Calculation!K:K,ROW()),0)</f>
        <v>#VALUE!</v>
      </c>
      <c r="H1008" s="8" t="e">
        <f>ROUND(INDEX([1]Calculation!L:L,ROW()),0)</f>
        <v>#VALUE!</v>
      </c>
      <c r="I1008" s="8" t="e">
        <f>ROUND(INDEX([1]Calculation!M:M,ROW()),0)</f>
        <v>#VALUE!</v>
      </c>
      <c r="J1008" s="8" t="e">
        <f>ROUND(INDEX([1]Calculation!N:N,ROW()),0)</f>
        <v>#VALUE!</v>
      </c>
      <c r="K1008" s="8" t="e">
        <f>ROUND(INDEX([1]Calculation!O:O,ROW()),0)</f>
        <v>#VALUE!</v>
      </c>
      <c r="L1008" s="8" t="e">
        <f>ROUND(INDEX([1]Calculation!P:P,ROW()),0)</f>
        <v>#VALUE!</v>
      </c>
      <c r="M1008" s="8" t="e">
        <f>ROUND(INDEX([1]Calculation!Q:Q,ROW()),0)</f>
        <v>#VALUE!</v>
      </c>
      <c r="N1008" s="8" t="e">
        <f>ROUND(INDEX([1]Calculation!R:R,ROW()),0)</f>
        <v>#VALUE!</v>
      </c>
      <c r="O1008" s="8" t="e">
        <f>ROUND(INDEX([1]Calculation!S:S,ROW()),0)</f>
        <v>#VALUE!</v>
      </c>
    </row>
    <row r="1009" spans="1:15">
      <c r="A1009" t="str">
        <f>INDEX([1]Calculation!$E:$E,ROW())</f>
        <v/>
      </c>
      <c r="B1009" t="str">
        <f>INDEX([1]Calculation!$C:$C,ROW())</f>
        <v/>
      </c>
      <c r="C1009" t="str">
        <f>IF(INDEX([1]Calculation!$F:$F,ROW())=0,"-",INDEX([1]Calculation!$F:$F,ROW()))</f>
        <v/>
      </c>
      <c r="D1009" t="str">
        <f>INDEX([1]Calculation!$I:$I,ROW())&amp;"  "&amp;INDEX([1]Calculation!$J:$J,ROW())</f>
        <v xml:space="preserve">  </v>
      </c>
      <c r="E1009" s="2" t="e">
        <f>MONTH(INDEX([1]Calculation!$H:$H,ROW()))&amp;"/"&amp;DAY(INDEX([1]Calculation!$H:$H,ROW()))</f>
        <v>#VALUE!</v>
      </c>
      <c r="F1009" s="12" t="e">
        <f>ROUND(INDEX([1]Calculation!AK:AK,ROW()),1)</f>
        <v>#VALUE!</v>
      </c>
      <c r="G1009" s="8" t="e">
        <f>ROUND(INDEX([1]Calculation!K:K,ROW()),0)</f>
        <v>#VALUE!</v>
      </c>
      <c r="H1009" s="8" t="e">
        <f>ROUND(INDEX([1]Calculation!L:L,ROW()),0)</f>
        <v>#VALUE!</v>
      </c>
      <c r="I1009" s="8" t="e">
        <f>ROUND(INDEX([1]Calculation!M:M,ROW()),0)</f>
        <v>#VALUE!</v>
      </c>
      <c r="J1009" s="8" t="e">
        <f>ROUND(INDEX([1]Calculation!N:N,ROW()),0)</f>
        <v>#VALUE!</v>
      </c>
      <c r="K1009" s="8" t="e">
        <f>ROUND(INDEX([1]Calculation!O:O,ROW()),0)</f>
        <v>#VALUE!</v>
      </c>
      <c r="L1009" s="8" t="e">
        <f>ROUND(INDEX([1]Calculation!P:P,ROW()),0)</f>
        <v>#VALUE!</v>
      </c>
      <c r="M1009" s="8" t="e">
        <f>ROUND(INDEX([1]Calculation!Q:Q,ROW()),0)</f>
        <v>#VALUE!</v>
      </c>
      <c r="N1009" s="8" t="e">
        <f>ROUND(INDEX([1]Calculation!R:R,ROW()),0)</f>
        <v>#VALUE!</v>
      </c>
      <c r="O1009" s="8" t="e">
        <f>ROUND(INDEX([1]Calculation!S:S,ROW()),0)</f>
        <v>#VALUE!</v>
      </c>
    </row>
    <row r="1010" spans="1:15">
      <c r="A1010" t="str">
        <f>INDEX([1]Calculation!$E:$E,ROW())</f>
        <v/>
      </c>
      <c r="B1010" t="str">
        <f>INDEX([1]Calculation!$C:$C,ROW())</f>
        <v/>
      </c>
      <c r="C1010" t="str">
        <f>IF(INDEX([1]Calculation!$F:$F,ROW())=0,"-",INDEX([1]Calculation!$F:$F,ROW()))</f>
        <v/>
      </c>
      <c r="D1010" t="str">
        <f>INDEX([1]Calculation!$I:$I,ROW())&amp;"  "&amp;INDEX([1]Calculation!$J:$J,ROW())</f>
        <v xml:space="preserve">  </v>
      </c>
      <c r="E1010" s="2" t="e">
        <f>MONTH(INDEX([1]Calculation!$H:$H,ROW()))&amp;"/"&amp;DAY(INDEX([1]Calculation!$H:$H,ROW()))</f>
        <v>#VALUE!</v>
      </c>
      <c r="F1010" s="12" t="e">
        <f>ROUND(INDEX([1]Calculation!AK:AK,ROW()),1)</f>
        <v>#VALUE!</v>
      </c>
      <c r="G1010" s="8" t="e">
        <f>ROUND(INDEX([1]Calculation!K:K,ROW()),0)</f>
        <v>#VALUE!</v>
      </c>
      <c r="H1010" s="8" t="e">
        <f>ROUND(INDEX([1]Calculation!L:L,ROW()),0)</f>
        <v>#VALUE!</v>
      </c>
      <c r="I1010" s="8" t="e">
        <f>ROUND(INDEX([1]Calculation!M:M,ROW()),0)</f>
        <v>#VALUE!</v>
      </c>
      <c r="J1010" s="8" t="e">
        <f>ROUND(INDEX([1]Calculation!N:N,ROW()),0)</f>
        <v>#VALUE!</v>
      </c>
      <c r="K1010" s="8" t="e">
        <f>ROUND(INDEX([1]Calculation!O:O,ROW()),0)</f>
        <v>#VALUE!</v>
      </c>
      <c r="L1010" s="8" t="e">
        <f>ROUND(INDEX([1]Calculation!P:P,ROW()),0)</f>
        <v>#VALUE!</v>
      </c>
      <c r="M1010" s="8" t="e">
        <f>ROUND(INDEX([1]Calculation!Q:Q,ROW()),0)</f>
        <v>#VALUE!</v>
      </c>
      <c r="N1010" s="8" t="e">
        <f>ROUND(INDEX([1]Calculation!R:R,ROW()),0)</f>
        <v>#VALUE!</v>
      </c>
      <c r="O1010" s="8" t="e">
        <f>ROUND(INDEX([1]Calculation!S:S,ROW()),0)</f>
        <v>#VALUE!</v>
      </c>
    </row>
    <row r="1011" spans="1:15">
      <c r="A1011" t="str">
        <f>INDEX([1]Calculation!$E:$E,ROW())</f>
        <v/>
      </c>
      <c r="B1011" t="str">
        <f>INDEX([1]Calculation!$C:$C,ROW())</f>
        <v/>
      </c>
      <c r="C1011" t="str">
        <f>IF(INDEX([1]Calculation!$F:$F,ROW())=0,"-",INDEX([1]Calculation!$F:$F,ROW()))</f>
        <v/>
      </c>
      <c r="D1011" t="str">
        <f>INDEX([1]Calculation!$I:$I,ROW())&amp;"  "&amp;INDEX([1]Calculation!$J:$J,ROW())</f>
        <v xml:space="preserve">  </v>
      </c>
      <c r="E1011" s="2" t="e">
        <f>MONTH(INDEX([1]Calculation!$H:$H,ROW()))&amp;"/"&amp;DAY(INDEX([1]Calculation!$H:$H,ROW()))</f>
        <v>#VALUE!</v>
      </c>
      <c r="F1011" s="12" t="e">
        <f>ROUND(INDEX([1]Calculation!AK:AK,ROW()),1)</f>
        <v>#VALUE!</v>
      </c>
      <c r="G1011" s="8" t="e">
        <f>ROUND(INDEX([1]Calculation!K:K,ROW()),0)</f>
        <v>#VALUE!</v>
      </c>
      <c r="H1011" s="8" t="e">
        <f>ROUND(INDEX([1]Calculation!L:L,ROW()),0)</f>
        <v>#VALUE!</v>
      </c>
      <c r="I1011" s="8" t="e">
        <f>ROUND(INDEX([1]Calculation!M:M,ROW()),0)</f>
        <v>#VALUE!</v>
      </c>
      <c r="J1011" s="8" t="e">
        <f>ROUND(INDEX([1]Calculation!N:N,ROW()),0)</f>
        <v>#VALUE!</v>
      </c>
      <c r="K1011" s="8" t="e">
        <f>ROUND(INDEX([1]Calculation!O:O,ROW()),0)</f>
        <v>#VALUE!</v>
      </c>
      <c r="L1011" s="8" t="e">
        <f>ROUND(INDEX([1]Calculation!P:P,ROW()),0)</f>
        <v>#VALUE!</v>
      </c>
      <c r="M1011" s="8" t="e">
        <f>ROUND(INDEX([1]Calculation!Q:Q,ROW()),0)</f>
        <v>#VALUE!</v>
      </c>
      <c r="N1011" s="8" t="e">
        <f>ROUND(INDEX([1]Calculation!R:R,ROW()),0)</f>
        <v>#VALUE!</v>
      </c>
      <c r="O1011" s="8" t="e">
        <f>ROUND(INDEX([1]Calculation!S:S,ROW()),0)</f>
        <v>#VALUE!</v>
      </c>
    </row>
    <row r="1012" spans="1:15">
      <c r="A1012" t="str">
        <f>INDEX([1]Calculation!$E:$E,ROW())</f>
        <v/>
      </c>
      <c r="B1012" t="str">
        <f>INDEX([1]Calculation!$C:$C,ROW())</f>
        <v/>
      </c>
      <c r="C1012" t="str">
        <f>IF(INDEX([1]Calculation!$F:$F,ROW())=0,"-",INDEX([1]Calculation!$F:$F,ROW()))</f>
        <v/>
      </c>
      <c r="D1012" t="str">
        <f>INDEX([1]Calculation!$I:$I,ROW())&amp;"  "&amp;INDEX([1]Calculation!$J:$J,ROW())</f>
        <v xml:space="preserve">  </v>
      </c>
      <c r="E1012" s="2" t="e">
        <f>MONTH(INDEX([1]Calculation!$H:$H,ROW()))&amp;"/"&amp;DAY(INDEX([1]Calculation!$H:$H,ROW()))</f>
        <v>#VALUE!</v>
      </c>
      <c r="F1012" s="12" t="e">
        <f>ROUND(INDEX([1]Calculation!AK:AK,ROW()),1)</f>
        <v>#VALUE!</v>
      </c>
      <c r="G1012" s="8" t="e">
        <f>ROUND(INDEX([1]Calculation!K:K,ROW()),0)</f>
        <v>#VALUE!</v>
      </c>
      <c r="H1012" s="8" t="e">
        <f>ROUND(INDEX([1]Calculation!L:L,ROW()),0)</f>
        <v>#VALUE!</v>
      </c>
      <c r="I1012" s="8" t="e">
        <f>ROUND(INDEX([1]Calculation!M:M,ROW()),0)</f>
        <v>#VALUE!</v>
      </c>
      <c r="J1012" s="8" t="e">
        <f>ROUND(INDEX([1]Calculation!N:N,ROW()),0)</f>
        <v>#VALUE!</v>
      </c>
      <c r="K1012" s="8" t="e">
        <f>ROUND(INDEX([1]Calculation!O:O,ROW()),0)</f>
        <v>#VALUE!</v>
      </c>
      <c r="L1012" s="8" t="e">
        <f>ROUND(INDEX([1]Calculation!P:P,ROW()),0)</f>
        <v>#VALUE!</v>
      </c>
      <c r="M1012" s="8" t="e">
        <f>ROUND(INDEX([1]Calculation!Q:Q,ROW()),0)</f>
        <v>#VALUE!</v>
      </c>
      <c r="N1012" s="8" t="e">
        <f>ROUND(INDEX([1]Calculation!R:R,ROW()),0)</f>
        <v>#VALUE!</v>
      </c>
      <c r="O1012" s="8" t="e">
        <f>ROUND(INDEX([1]Calculation!S:S,ROW()),0)</f>
        <v>#VALUE!</v>
      </c>
    </row>
    <row r="1013" spans="1:15">
      <c r="A1013" t="str">
        <f>INDEX([1]Calculation!$E:$E,ROW())</f>
        <v/>
      </c>
      <c r="B1013" t="str">
        <f>INDEX([1]Calculation!$C:$C,ROW())</f>
        <v/>
      </c>
      <c r="C1013" t="str">
        <f>IF(INDEX([1]Calculation!$F:$F,ROW())=0,"-",INDEX([1]Calculation!$F:$F,ROW()))</f>
        <v/>
      </c>
      <c r="D1013" t="str">
        <f>INDEX([1]Calculation!$I:$I,ROW())&amp;"  "&amp;INDEX([1]Calculation!$J:$J,ROW())</f>
        <v xml:space="preserve">  </v>
      </c>
      <c r="E1013" s="2" t="e">
        <f>MONTH(INDEX([1]Calculation!$H:$H,ROW()))&amp;"/"&amp;DAY(INDEX([1]Calculation!$H:$H,ROW()))</f>
        <v>#VALUE!</v>
      </c>
      <c r="F1013" s="12" t="e">
        <f>ROUND(INDEX([1]Calculation!AK:AK,ROW()),1)</f>
        <v>#VALUE!</v>
      </c>
      <c r="G1013" s="8" t="e">
        <f>ROUND(INDEX([1]Calculation!K:K,ROW()),0)</f>
        <v>#VALUE!</v>
      </c>
      <c r="H1013" s="8" t="e">
        <f>ROUND(INDEX([1]Calculation!L:L,ROW()),0)</f>
        <v>#VALUE!</v>
      </c>
      <c r="I1013" s="8" t="e">
        <f>ROUND(INDEX([1]Calculation!M:M,ROW()),0)</f>
        <v>#VALUE!</v>
      </c>
      <c r="J1013" s="8" t="e">
        <f>ROUND(INDEX([1]Calculation!N:N,ROW()),0)</f>
        <v>#VALUE!</v>
      </c>
      <c r="K1013" s="8" t="e">
        <f>ROUND(INDEX([1]Calculation!O:O,ROW()),0)</f>
        <v>#VALUE!</v>
      </c>
      <c r="L1013" s="8" t="e">
        <f>ROUND(INDEX([1]Calculation!P:P,ROW()),0)</f>
        <v>#VALUE!</v>
      </c>
      <c r="M1013" s="8" t="e">
        <f>ROUND(INDEX([1]Calculation!Q:Q,ROW()),0)</f>
        <v>#VALUE!</v>
      </c>
      <c r="N1013" s="8" t="e">
        <f>ROUND(INDEX([1]Calculation!R:R,ROW()),0)</f>
        <v>#VALUE!</v>
      </c>
      <c r="O1013" s="8" t="e">
        <f>ROUND(INDEX([1]Calculation!S:S,ROW()),0)</f>
        <v>#VALUE!</v>
      </c>
    </row>
    <row r="1014" spans="1:15">
      <c r="A1014" t="str">
        <f>INDEX([1]Calculation!$E:$E,ROW())</f>
        <v/>
      </c>
      <c r="B1014" t="str">
        <f>INDEX([1]Calculation!$C:$C,ROW())</f>
        <v/>
      </c>
      <c r="C1014" t="str">
        <f>IF(INDEX([1]Calculation!$F:$F,ROW())=0,"-",INDEX([1]Calculation!$F:$F,ROW()))</f>
        <v/>
      </c>
      <c r="D1014" t="str">
        <f>INDEX([1]Calculation!$I:$I,ROW())&amp;"  "&amp;INDEX([1]Calculation!$J:$J,ROW())</f>
        <v xml:space="preserve">  </v>
      </c>
      <c r="E1014" s="2" t="e">
        <f>MONTH(INDEX([1]Calculation!$H:$H,ROW()))&amp;"/"&amp;DAY(INDEX([1]Calculation!$H:$H,ROW()))</f>
        <v>#VALUE!</v>
      </c>
      <c r="F1014" s="12" t="e">
        <f>ROUND(INDEX([1]Calculation!AK:AK,ROW()),1)</f>
        <v>#VALUE!</v>
      </c>
      <c r="G1014" s="8" t="e">
        <f>ROUND(INDEX([1]Calculation!K:K,ROW()),0)</f>
        <v>#VALUE!</v>
      </c>
      <c r="H1014" s="8" t="e">
        <f>ROUND(INDEX([1]Calculation!L:L,ROW()),0)</f>
        <v>#VALUE!</v>
      </c>
      <c r="I1014" s="8" t="e">
        <f>ROUND(INDEX([1]Calculation!M:M,ROW()),0)</f>
        <v>#VALUE!</v>
      </c>
      <c r="J1014" s="8" t="e">
        <f>ROUND(INDEX([1]Calculation!N:N,ROW()),0)</f>
        <v>#VALUE!</v>
      </c>
      <c r="K1014" s="8" t="e">
        <f>ROUND(INDEX([1]Calculation!O:O,ROW()),0)</f>
        <v>#VALUE!</v>
      </c>
      <c r="L1014" s="8" t="e">
        <f>ROUND(INDEX([1]Calculation!P:P,ROW()),0)</f>
        <v>#VALUE!</v>
      </c>
      <c r="M1014" s="8" t="e">
        <f>ROUND(INDEX([1]Calculation!Q:Q,ROW()),0)</f>
        <v>#VALUE!</v>
      </c>
      <c r="N1014" s="8" t="e">
        <f>ROUND(INDEX([1]Calculation!R:R,ROW()),0)</f>
        <v>#VALUE!</v>
      </c>
      <c r="O1014" s="8" t="e">
        <f>ROUND(INDEX([1]Calculation!S:S,ROW()),0)</f>
        <v>#VALUE!</v>
      </c>
    </row>
    <row r="1015" spans="1:15">
      <c r="A1015" t="str">
        <f>INDEX([1]Calculation!$E:$E,ROW())</f>
        <v/>
      </c>
      <c r="B1015" t="str">
        <f>INDEX([1]Calculation!$C:$C,ROW())</f>
        <v/>
      </c>
      <c r="C1015" t="str">
        <f>IF(INDEX([1]Calculation!$F:$F,ROW())=0,"-",INDEX([1]Calculation!$F:$F,ROW()))</f>
        <v/>
      </c>
      <c r="D1015" t="str">
        <f>INDEX([1]Calculation!$I:$I,ROW())&amp;"  "&amp;INDEX([1]Calculation!$J:$J,ROW())</f>
        <v xml:space="preserve">  </v>
      </c>
      <c r="E1015" s="2" t="e">
        <f>MONTH(INDEX([1]Calculation!$H:$H,ROW()))&amp;"/"&amp;DAY(INDEX([1]Calculation!$H:$H,ROW()))</f>
        <v>#VALUE!</v>
      </c>
      <c r="F1015" s="12" t="e">
        <f>ROUND(INDEX([1]Calculation!AK:AK,ROW()),1)</f>
        <v>#VALUE!</v>
      </c>
      <c r="G1015" s="8" t="e">
        <f>ROUND(INDEX([1]Calculation!K:K,ROW()),0)</f>
        <v>#VALUE!</v>
      </c>
      <c r="H1015" s="8" t="e">
        <f>ROUND(INDEX([1]Calculation!L:L,ROW()),0)</f>
        <v>#VALUE!</v>
      </c>
      <c r="I1015" s="8" t="e">
        <f>ROUND(INDEX([1]Calculation!M:M,ROW()),0)</f>
        <v>#VALUE!</v>
      </c>
      <c r="J1015" s="8" t="e">
        <f>ROUND(INDEX([1]Calculation!N:N,ROW()),0)</f>
        <v>#VALUE!</v>
      </c>
      <c r="K1015" s="8" t="e">
        <f>ROUND(INDEX([1]Calculation!O:O,ROW()),0)</f>
        <v>#VALUE!</v>
      </c>
      <c r="L1015" s="8" t="e">
        <f>ROUND(INDEX([1]Calculation!P:P,ROW()),0)</f>
        <v>#VALUE!</v>
      </c>
      <c r="M1015" s="8" t="e">
        <f>ROUND(INDEX([1]Calculation!Q:Q,ROW()),0)</f>
        <v>#VALUE!</v>
      </c>
      <c r="N1015" s="8" t="e">
        <f>ROUND(INDEX([1]Calculation!R:R,ROW()),0)</f>
        <v>#VALUE!</v>
      </c>
      <c r="O1015" s="8" t="e">
        <f>ROUND(INDEX([1]Calculation!S:S,ROW()),0)</f>
        <v>#VALUE!</v>
      </c>
    </row>
    <row r="1016" spans="1:15">
      <c r="A1016" t="str">
        <f>INDEX([1]Calculation!$E:$E,ROW())</f>
        <v/>
      </c>
      <c r="B1016" t="str">
        <f>INDEX([1]Calculation!$C:$C,ROW())</f>
        <v/>
      </c>
      <c r="C1016" t="str">
        <f>IF(INDEX([1]Calculation!$F:$F,ROW())=0,"-",INDEX([1]Calculation!$F:$F,ROW()))</f>
        <v/>
      </c>
      <c r="D1016" t="str">
        <f>INDEX([1]Calculation!$I:$I,ROW())&amp;"  "&amp;INDEX([1]Calculation!$J:$J,ROW())</f>
        <v xml:space="preserve">  </v>
      </c>
      <c r="E1016" s="2" t="e">
        <f>MONTH(INDEX([1]Calculation!$H:$H,ROW()))&amp;"/"&amp;DAY(INDEX([1]Calculation!$H:$H,ROW()))</f>
        <v>#VALUE!</v>
      </c>
      <c r="F1016" s="12" t="e">
        <f>ROUND(INDEX([1]Calculation!AK:AK,ROW()),1)</f>
        <v>#VALUE!</v>
      </c>
      <c r="G1016" s="8" t="e">
        <f>ROUND(INDEX([1]Calculation!K:K,ROW()),0)</f>
        <v>#VALUE!</v>
      </c>
      <c r="H1016" s="8" t="e">
        <f>ROUND(INDEX([1]Calculation!L:L,ROW()),0)</f>
        <v>#VALUE!</v>
      </c>
      <c r="I1016" s="8" t="e">
        <f>ROUND(INDEX([1]Calculation!M:M,ROW()),0)</f>
        <v>#VALUE!</v>
      </c>
      <c r="J1016" s="8" t="e">
        <f>ROUND(INDEX([1]Calculation!N:N,ROW()),0)</f>
        <v>#VALUE!</v>
      </c>
      <c r="K1016" s="8" t="e">
        <f>ROUND(INDEX([1]Calculation!O:O,ROW()),0)</f>
        <v>#VALUE!</v>
      </c>
      <c r="L1016" s="8" t="e">
        <f>ROUND(INDEX([1]Calculation!P:P,ROW()),0)</f>
        <v>#VALUE!</v>
      </c>
      <c r="M1016" s="8" t="e">
        <f>ROUND(INDEX([1]Calculation!Q:Q,ROW()),0)</f>
        <v>#VALUE!</v>
      </c>
      <c r="N1016" s="8" t="e">
        <f>ROUND(INDEX([1]Calculation!R:R,ROW()),0)</f>
        <v>#VALUE!</v>
      </c>
      <c r="O1016" s="8" t="e">
        <f>ROUND(INDEX([1]Calculation!S:S,ROW()),0)</f>
        <v>#VALUE!</v>
      </c>
    </row>
    <row r="1017" spans="1:15">
      <c r="A1017" t="str">
        <f>INDEX([1]Calculation!$E:$E,ROW())</f>
        <v/>
      </c>
      <c r="B1017" t="str">
        <f>INDEX([1]Calculation!$C:$C,ROW())</f>
        <v/>
      </c>
      <c r="C1017" t="str">
        <f>IF(INDEX([1]Calculation!$F:$F,ROW())=0,"-",INDEX([1]Calculation!$F:$F,ROW()))</f>
        <v/>
      </c>
      <c r="D1017" t="str">
        <f>INDEX([1]Calculation!$I:$I,ROW())&amp;"  "&amp;INDEX([1]Calculation!$J:$J,ROW())</f>
        <v xml:space="preserve">  </v>
      </c>
      <c r="E1017" s="2" t="e">
        <f>MONTH(INDEX([1]Calculation!$H:$H,ROW()))&amp;"/"&amp;DAY(INDEX([1]Calculation!$H:$H,ROW()))</f>
        <v>#VALUE!</v>
      </c>
      <c r="F1017" s="12" t="e">
        <f>ROUND(INDEX([1]Calculation!AK:AK,ROW()),1)</f>
        <v>#VALUE!</v>
      </c>
      <c r="G1017" s="8" t="e">
        <f>ROUND(INDEX([1]Calculation!K:K,ROW()),0)</f>
        <v>#VALUE!</v>
      </c>
      <c r="H1017" s="8" t="e">
        <f>ROUND(INDEX([1]Calculation!L:L,ROW()),0)</f>
        <v>#VALUE!</v>
      </c>
      <c r="I1017" s="8" t="e">
        <f>ROUND(INDEX([1]Calculation!M:M,ROW()),0)</f>
        <v>#VALUE!</v>
      </c>
      <c r="J1017" s="8" t="e">
        <f>ROUND(INDEX([1]Calculation!N:N,ROW()),0)</f>
        <v>#VALUE!</v>
      </c>
      <c r="K1017" s="8" t="e">
        <f>ROUND(INDEX([1]Calculation!O:O,ROW()),0)</f>
        <v>#VALUE!</v>
      </c>
      <c r="L1017" s="8" t="e">
        <f>ROUND(INDEX([1]Calculation!P:P,ROW()),0)</f>
        <v>#VALUE!</v>
      </c>
      <c r="M1017" s="8" t="e">
        <f>ROUND(INDEX([1]Calculation!Q:Q,ROW()),0)</f>
        <v>#VALUE!</v>
      </c>
      <c r="N1017" s="8" t="e">
        <f>ROUND(INDEX([1]Calculation!R:R,ROW()),0)</f>
        <v>#VALUE!</v>
      </c>
      <c r="O1017" s="8" t="e">
        <f>ROUND(INDEX([1]Calculation!S:S,ROW()),0)</f>
        <v>#VALUE!</v>
      </c>
    </row>
    <row r="1018" spans="1:15">
      <c r="A1018" t="str">
        <f>INDEX([1]Calculation!$E:$E,ROW())</f>
        <v/>
      </c>
      <c r="B1018" t="str">
        <f>INDEX([1]Calculation!$C:$C,ROW())</f>
        <v/>
      </c>
      <c r="C1018" t="str">
        <f>IF(INDEX([1]Calculation!$F:$F,ROW())=0,"-",INDEX([1]Calculation!$F:$F,ROW()))</f>
        <v/>
      </c>
      <c r="D1018" t="str">
        <f>INDEX([1]Calculation!$I:$I,ROW())&amp;"  "&amp;INDEX([1]Calculation!$J:$J,ROW())</f>
        <v xml:space="preserve">  </v>
      </c>
      <c r="E1018" s="2" t="e">
        <f>MONTH(INDEX([1]Calculation!$H:$H,ROW()))&amp;"/"&amp;DAY(INDEX([1]Calculation!$H:$H,ROW()))</f>
        <v>#VALUE!</v>
      </c>
      <c r="F1018" s="12" t="e">
        <f>ROUND(INDEX([1]Calculation!AK:AK,ROW()),1)</f>
        <v>#VALUE!</v>
      </c>
      <c r="G1018" s="8" t="e">
        <f>ROUND(INDEX([1]Calculation!K:K,ROW()),0)</f>
        <v>#VALUE!</v>
      </c>
      <c r="H1018" s="8" t="e">
        <f>ROUND(INDEX([1]Calculation!L:L,ROW()),0)</f>
        <v>#VALUE!</v>
      </c>
      <c r="I1018" s="8" t="e">
        <f>ROUND(INDEX([1]Calculation!M:M,ROW()),0)</f>
        <v>#VALUE!</v>
      </c>
      <c r="J1018" s="8" t="e">
        <f>ROUND(INDEX([1]Calculation!N:N,ROW()),0)</f>
        <v>#VALUE!</v>
      </c>
      <c r="K1018" s="8" t="e">
        <f>ROUND(INDEX([1]Calculation!O:O,ROW()),0)</f>
        <v>#VALUE!</v>
      </c>
      <c r="L1018" s="8" t="e">
        <f>ROUND(INDEX([1]Calculation!P:P,ROW()),0)</f>
        <v>#VALUE!</v>
      </c>
      <c r="M1018" s="8" t="e">
        <f>ROUND(INDEX([1]Calculation!Q:Q,ROW()),0)</f>
        <v>#VALUE!</v>
      </c>
      <c r="N1018" s="8" t="e">
        <f>ROUND(INDEX([1]Calculation!R:R,ROW()),0)</f>
        <v>#VALUE!</v>
      </c>
      <c r="O1018" s="8" t="e">
        <f>ROUND(INDEX([1]Calculation!S:S,ROW()),0)</f>
        <v>#VALUE!</v>
      </c>
    </row>
    <row r="1019" spans="1:15">
      <c r="A1019" t="str">
        <f>INDEX([1]Calculation!$E:$E,ROW())</f>
        <v/>
      </c>
      <c r="B1019" t="str">
        <f>INDEX([1]Calculation!$C:$C,ROW())</f>
        <v/>
      </c>
      <c r="C1019" t="str">
        <f>IF(INDEX([1]Calculation!$F:$F,ROW())=0,"-",INDEX([1]Calculation!$F:$F,ROW()))</f>
        <v/>
      </c>
      <c r="D1019" t="str">
        <f>INDEX([1]Calculation!$I:$I,ROW())&amp;"  "&amp;INDEX([1]Calculation!$J:$J,ROW())</f>
        <v xml:space="preserve">  </v>
      </c>
      <c r="E1019" s="2" t="e">
        <f>MONTH(INDEX([1]Calculation!$H:$H,ROW()))&amp;"/"&amp;DAY(INDEX([1]Calculation!$H:$H,ROW()))</f>
        <v>#VALUE!</v>
      </c>
      <c r="F1019" s="12" t="e">
        <f>ROUND(INDEX([1]Calculation!AK:AK,ROW()),1)</f>
        <v>#VALUE!</v>
      </c>
      <c r="G1019" s="8" t="e">
        <f>ROUND(INDEX([1]Calculation!K:K,ROW()),0)</f>
        <v>#VALUE!</v>
      </c>
      <c r="H1019" s="8" t="e">
        <f>ROUND(INDEX([1]Calculation!L:L,ROW()),0)</f>
        <v>#VALUE!</v>
      </c>
      <c r="I1019" s="8" t="e">
        <f>ROUND(INDEX([1]Calculation!M:M,ROW()),0)</f>
        <v>#VALUE!</v>
      </c>
      <c r="J1019" s="8" t="e">
        <f>ROUND(INDEX([1]Calculation!N:N,ROW()),0)</f>
        <v>#VALUE!</v>
      </c>
      <c r="K1019" s="8" t="e">
        <f>ROUND(INDEX([1]Calculation!O:O,ROW()),0)</f>
        <v>#VALUE!</v>
      </c>
      <c r="L1019" s="8" t="e">
        <f>ROUND(INDEX([1]Calculation!P:P,ROW()),0)</f>
        <v>#VALUE!</v>
      </c>
      <c r="M1019" s="8" t="e">
        <f>ROUND(INDEX([1]Calculation!Q:Q,ROW()),0)</f>
        <v>#VALUE!</v>
      </c>
      <c r="N1019" s="8" t="e">
        <f>ROUND(INDEX([1]Calculation!R:R,ROW()),0)</f>
        <v>#VALUE!</v>
      </c>
      <c r="O1019" s="8" t="e">
        <f>ROUND(INDEX([1]Calculation!S:S,ROW()),0)</f>
        <v>#VALUE!</v>
      </c>
    </row>
    <row r="1020" spans="1:15">
      <c r="A1020" t="str">
        <f>INDEX([1]Calculation!$E:$E,ROW())</f>
        <v/>
      </c>
      <c r="B1020" t="str">
        <f>INDEX([1]Calculation!$C:$C,ROW())</f>
        <v/>
      </c>
      <c r="C1020" t="str">
        <f>IF(INDEX([1]Calculation!$F:$F,ROW())=0,"-",INDEX([1]Calculation!$F:$F,ROW()))</f>
        <v/>
      </c>
      <c r="D1020" t="str">
        <f>INDEX([1]Calculation!$I:$I,ROW())&amp;"  "&amp;INDEX([1]Calculation!$J:$J,ROW())</f>
        <v xml:space="preserve">  </v>
      </c>
      <c r="E1020" s="2" t="e">
        <f>MONTH(INDEX([1]Calculation!$H:$H,ROW()))&amp;"/"&amp;DAY(INDEX([1]Calculation!$H:$H,ROW()))</f>
        <v>#VALUE!</v>
      </c>
      <c r="F1020" s="12" t="e">
        <f>ROUND(INDEX([1]Calculation!AK:AK,ROW()),1)</f>
        <v>#VALUE!</v>
      </c>
      <c r="G1020" s="8" t="e">
        <f>ROUND(INDEX([1]Calculation!K:K,ROW()),0)</f>
        <v>#VALUE!</v>
      </c>
      <c r="H1020" s="8" t="e">
        <f>ROUND(INDEX([1]Calculation!L:L,ROW()),0)</f>
        <v>#VALUE!</v>
      </c>
      <c r="I1020" s="8" t="e">
        <f>ROUND(INDEX([1]Calculation!M:M,ROW()),0)</f>
        <v>#VALUE!</v>
      </c>
      <c r="J1020" s="8" t="e">
        <f>ROUND(INDEX([1]Calculation!N:N,ROW()),0)</f>
        <v>#VALUE!</v>
      </c>
      <c r="K1020" s="8" t="e">
        <f>ROUND(INDEX([1]Calculation!O:O,ROW()),0)</f>
        <v>#VALUE!</v>
      </c>
      <c r="L1020" s="8" t="e">
        <f>ROUND(INDEX([1]Calculation!P:P,ROW()),0)</f>
        <v>#VALUE!</v>
      </c>
      <c r="M1020" s="8" t="e">
        <f>ROUND(INDEX([1]Calculation!Q:Q,ROW()),0)</f>
        <v>#VALUE!</v>
      </c>
      <c r="N1020" s="8" t="e">
        <f>ROUND(INDEX([1]Calculation!R:R,ROW()),0)</f>
        <v>#VALUE!</v>
      </c>
      <c r="O1020" s="8" t="e">
        <f>ROUND(INDEX([1]Calculation!S:S,ROW()),0)</f>
        <v>#VALUE!</v>
      </c>
    </row>
    <row r="1021" spans="1:15">
      <c r="A1021" t="str">
        <f>INDEX([1]Calculation!$E:$E,ROW())</f>
        <v/>
      </c>
      <c r="B1021" t="str">
        <f>INDEX([1]Calculation!$C:$C,ROW())</f>
        <v/>
      </c>
      <c r="C1021" t="str">
        <f>IF(INDEX([1]Calculation!$F:$F,ROW())=0,"-",INDEX([1]Calculation!$F:$F,ROW()))</f>
        <v/>
      </c>
      <c r="D1021" t="str">
        <f>INDEX([1]Calculation!$I:$I,ROW())&amp;"  "&amp;INDEX([1]Calculation!$J:$J,ROW())</f>
        <v xml:space="preserve">  </v>
      </c>
      <c r="E1021" s="2" t="e">
        <f>MONTH(INDEX([1]Calculation!$H:$H,ROW()))&amp;"/"&amp;DAY(INDEX([1]Calculation!$H:$H,ROW()))</f>
        <v>#VALUE!</v>
      </c>
      <c r="F1021" s="12" t="e">
        <f>ROUND(INDEX([1]Calculation!AK:AK,ROW()),1)</f>
        <v>#VALUE!</v>
      </c>
      <c r="G1021" s="8" t="e">
        <f>ROUND(INDEX([1]Calculation!K:K,ROW()),0)</f>
        <v>#VALUE!</v>
      </c>
      <c r="H1021" s="8" t="e">
        <f>ROUND(INDEX([1]Calculation!L:L,ROW()),0)</f>
        <v>#VALUE!</v>
      </c>
      <c r="I1021" s="8" t="e">
        <f>ROUND(INDEX([1]Calculation!M:M,ROW()),0)</f>
        <v>#VALUE!</v>
      </c>
      <c r="J1021" s="8" t="e">
        <f>ROUND(INDEX([1]Calculation!N:N,ROW()),0)</f>
        <v>#VALUE!</v>
      </c>
      <c r="K1021" s="8" t="e">
        <f>ROUND(INDEX([1]Calculation!O:O,ROW()),0)</f>
        <v>#VALUE!</v>
      </c>
      <c r="L1021" s="8" t="e">
        <f>ROUND(INDEX([1]Calculation!P:P,ROW()),0)</f>
        <v>#VALUE!</v>
      </c>
      <c r="M1021" s="8" t="e">
        <f>ROUND(INDEX([1]Calculation!Q:Q,ROW()),0)</f>
        <v>#VALUE!</v>
      </c>
      <c r="N1021" s="8" t="e">
        <f>ROUND(INDEX([1]Calculation!R:R,ROW()),0)</f>
        <v>#VALUE!</v>
      </c>
      <c r="O1021" s="8" t="e">
        <f>ROUND(INDEX([1]Calculation!S:S,ROW()),0)</f>
        <v>#VALUE!</v>
      </c>
    </row>
    <row r="1022" spans="1:15">
      <c r="A1022" t="str">
        <f>INDEX([1]Calculation!$E:$E,ROW())</f>
        <v/>
      </c>
      <c r="B1022" t="str">
        <f>INDEX([1]Calculation!$C:$C,ROW())</f>
        <v/>
      </c>
      <c r="C1022" t="str">
        <f>IF(INDEX([1]Calculation!$F:$F,ROW())=0,"-",INDEX([1]Calculation!$F:$F,ROW()))</f>
        <v/>
      </c>
      <c r="D1022" t="str">
        <f>INDEX([1]Calculation!$I:$I,ROW())&amp;"  "&amp;INDEX([1]Calculation!$J:$J,ROW())</f>
        <v xml:space="preserve">  </v>
      </c>
      <c r="E1022" s="2" t="e">
        <f>MONTH(INDEX([1]Calculation!$H:$H,ROW()))&amp;"/"&amp;DAY(INDEX([1]Calculation!$H:$H,ROW()))</f>
        <v>#VALUE!</v>
      </c>
      <c r="F1022" s="12" t="e">
        <f>ROUND(INDEX([1]Calculation!AK:AK,ROW()),1)</f>
        <v>#VALUE!</v>
      </c>
      <c r="G1022" s="8" t="e">
        <f>ROUND(INDEX([1]Calculation!K:K,ROW()),0)</f>
        <v>#VALUE!</v>
      </c>
      <c r="H1022" s="8" t="e">
        <f>ROUND(INDEX([1]Calculation!L:L,ROW()),0)</f>
        <v>#VALUE!</v>
      </c>
      <c r="I1022" s="8" t="e">
        <f>ROUND(INDEX([1]Calculation!M:M,ROW()),0)</f>
        <v>#VALUE!</v>
      </c>
      <c r="J1022" s="8" t="e">
        <f>ROUND(INDEX([1]Calculation!N:N,ROW()),0)</f>
        <v>#VALUE!</v>
      </c>
      <c r="K1022" s="8" t="e">
        <f>ROUND(INDEX([1]Calculation!O:O,ROW()),0)</f>
        <v>#VALUE!</v>
      </c>
      <c r="L1022" s="8" t="e">
        <f>ROUND(INDEX([1]Calculation!P:P,ROW()),0)</f>
        <v>#VALUE!</v>
      </c>
      <c r="M1022" s="8" t="e">
        <f>ROUND(INDEX([1]Calculation!Q:Q,ROW()),0)</f>
        <v>#VALUE!</v>
      </c>
      <c r="N1022" s="8" t="e">
        <f>ROUND(INDEX([1]Calculation!R:R,ROW()),0)</f>
        <v>#VALUE!</v>
      </c>
      <c r="O1022" s="8" t="e">
        <f>ROUND(INDEX([1]Calculation!S:S,ROW()),0)</f>
        <v>#VALUE!</v>
      </c>
    </row>
    <row r="1023" spans="1:15">
      <c r="A1023" t="str">
        <f>INDEX([1]Calculation!$E:$E,ROW())</f>
        <v/>
      </c>
      <c r="B1023" t="str">
        <f>INDEX([1]Calculation!$C:$C,ROW())</f>
        <v/>
      </c>
      <c r="C1023" t="str">
        <f>IF(INDEX([1]Calculation!$F:$F,ROW())=0,"-",INDEX([1]Calculation!$F:$F,ROW()))</f>
        <v/>
      </c>
      <c r="D1023" t="str">
        <f>INDEX([1]Calculation!$I:$I,ROW())&amp;"  "&amp;INDEX([1]Calculation!$J:$J,ROW())</f>
        <v xml:space="preserve">  </v>
      </c>
      <c r="E1023" s="2" t="e">
        <f>MONTH(INDEX([1]Calculation!$H:$H,ROW()))&amp;"/"&amp;DAY(INDEX([1]Calculation!$H:$H,ROW()))</f>
        <v>#VALUE!</v>
      </c>
      <c r="F1023" s="12" t="e">
        <f>ROUND(INDEX([1]Calculation!AK:AK,ROW()),1)</f>
        <v>#VALUE!</v>
      </c>
      <c r="G1023" s="8" t="e">
        <f>ROUND(INDEX([1]Calculation!K:K,ROW()),0)</f>
        <v>#VALUE!</v>
      </c>
      <c r="H1023" s="8" t="e">
        <f>ROUND(INDEX([1]Calculation!L:L,ROW()),0)</f>
        <v>#VALUE!</v>
      </c>
      <c r="I1023" s="8" t="e">
        <f>ROUND(INDEX([1]Calculation!M:M,ROW()),0)</f>
        <v>#VALUE!</v>
      </c>
      <c r="J1023" s="8" t="e">
        <f>ROUND(INDEX([1]Calculation!N:N,ROW()),0)</f>
        <v>#VALUE!</v>
      </c>
      <c r="K1023" s="8" t="e">
        <f>ROUND(INDEX([1]Calculation!O:O,ROW()),0)</f>
        <v>#VALUE!</v>
      </c>
      <c r="L1023" s="8" t="e">
        <f>ROUND(INDEX([1]Calculation!P:P,ROW()),0)</f>
        <v>#VALUE!</v>
      </c>
      <c r="M1023" s="8" t="e">
        <f>ROUND(INDEX([1]Calculation!Q:Q,ROW()),0)</f>
        <v>#VALUE!</v>
      </c>
      <c r="N1023" s="8" t="e">
        <f>ROUND(INDEX([1]Calculation!R:R,ROW()),0)</f>
        <v>#VALUE!</v>
      </c>
      <c r="O1023" s="8" t="e">
        <f>ROUND(INDEX([1]Calculation!S:S,ROW()),0)</f>
        <v>#VALUE!</v>
      </c>
    </row>
    <row r="1024" spans="1:15">
      <c r="A1024" t="str">
        <f>INDEX([1]Calculation!$E:$E,ROW())</f>
        <v/>
      </c>
      <c r="B1024" t="str">
        <f>INDEX([1]Calculation!$C:$C,ROW())</f>
        <v/>
      </c>
      <c r="C1024" t="str">
        <f>IF(INDEX([1]Calculation!$F:$F,ROW())=0,"-",INDEX([1]Calculation!$F:$F,ROW()))</f>
        <v/>
      </c>
      <c r="D1024" t="str">
        <f>INDEX([1]Calculation!$I:$I,ROW())&amp;"  "&amp;INDEX([1]Calculation!$J:$J,ROW())</f>
        <v xml:space="preserve">  </v>
      </c>
      <c r="E1024" s="2" t="e">
        <f>MONTH(INDEX([1]Calculation!$H:$H,ROW()))&amp;"/"&amp;DAY(INDEX([1]Calculation!$H:$H,ROW()))</f>
        <v>#VALUE!</v>
      </c>
      <c r="F1024" s="12" t="e">
        <f>ROUND(INDEX([1]Calculation!AK:AK,ROW()),1)</f>
        <v>#VALUE!</v>
      </c>
      <c r="G1024" s="8" t="e">
        <f>ROUND(INDEX([1]Calculation!K:K,ROW()),0)</f>
        <v>#VALUE!</v>
      </c>
      <c r="H1024" s="8" t="e">
        <f>ROUND(INDEX([1]Calculation!L:L,ROW()),0)</f>
        <v>#VALUE!</v>
      </c>
      <c r="I1024" s="8" t="e">
        <f>ROUND(INDEX([1]Calculation!M:M,ROW()),0)</f>
        <v>#VALUE!</v>
      </c>
      <c r="J1024" s="8" t="e">
        <f>ROUND(INDEX([1]Calculation!N:N,ROW()),0)</f>
        <v>#VALUE!</v>
      </c>
      <c r="K1024" s="8" t="e">
        <f>ROUND(INDEX([1]Calculation!O:O,ROW()),0)</f>
        <v>#VALUE!</v>
      </c>
      <c r="L1024" s="8" t="e">
        <f>ROUND(INDEX([1]Calculation!P:P,ROW()),0)</f>
        <v>#VALUE!</v>
      </c>
      <c r="M1024" s="8" t="e">
        <f>ROUND(INDEX([1]Calculation!Q:Q,ROW()),0)</f>
        <v>#VALUE!</v>
      </c>
      <c r="N1024" s="8" t="e">
        <f>ROUND(INDEX([1]Calculation!R:R,ROW()),0)</f>
        <v>#VALUE!</v>
      </c>
      <c r="O1024" s="8" t="e">
        <f>ROUND(INDEX([1]Calculation!S:S,ROW()),0)</f>
        <v>#VALUE!</v>
      </c>
    </row>
    <row r="1025" spans="1:15">
      <c r="A1025" t="str">
        <f>INDEX([1]Calculation!$E:$E,ROW())</f>
        <v/>
      </c>
      <c r="B1025" t="str">
        <f>INDEX([1]Calculation!$C:$C,ROW())</f>
        <v/>
      </c>
      <c r="C1025" t="str">
        <f>IF(INDEX([1]Calculation!$F:$F,ROW())=0,"-",INDEX([1]Calculation!$F:$F,ROW()))</f>
        <v/>
      </c>
      <c r="D1025" t="str">
        <f>INDEX([1]Calculation!$I:$I,ROW())&amp;"  "&amp;INDEX([1]Calculation!$J:$J,ROW())</f>
        <v xml:space="preserve">  </v>
      </c>
      <c r="E1025" s="2" t="e">
        <f>MONTH(INDEX([1]Calculation!$H:$H,ROW()))&amp;"/"&amp;DAY(INDEX([1]Calculation!$H:$H,ROW()))</f>
        <v>#VALUE!</v>
      </c>
      <c r="F1025" s="12" t="e">
        <f>ROUND(INDEX([1]Calculation!AK:AK,ROW()),1)</f>
        <v>#VALUE!</v>
      </c>
      <c r="G1025" s="8" t="e">
        <f>ROUND(INDEX([1]Calculation!K:K,ROW()),0)</f>
        <v>#VALUE!</v>
      </c>
      <c r="H1025" s="8" t="e">
        <f>ROUND(INDEX([1]Calculation!L:L,ROW()),0)</f>
        <v>#VALUE!</v>
      </c>
      <c r="I1025" s="8" t="e">
        <f>ROUND(INDEX([1]Calculation!M:M,ROW()),0)</f>
        <v>#VALUE!</v>
      </c>
      <c r="J1025" s="8" t="e">
        <f>ROUND(INDEX([1]Calculation!N:N,ROW()),0)</f>
        <v>#VALUE!</v>
      </c>
      <c r="K1025" s="8" t="e">
        <f>ROUND(INDEX([1]Calculation!O:O,ROW()),0)</f>
        <v>#VALUE!</v>
      </c>
      <c r="L1025" s="8" t="e">
        <f>ROUND(INDEX([1]Calculation!P:P,ROW()),0)</f>
        <v>#VALUE!</v>
      </c>
      <c r="M1025" s="8" t="e">
        <f>ROUND(INDEX([1]Calculation!Q:Q,ROW()),0)</f>
        <v>#VALUE!</v>
      </c>
      <c r="N1025" s="8" t="e">
        <f>ROUND(INDEX([1]Calculation!R:R,ROW()),0)</f>
        <v>#VALUE!</v>
      </c>
      <c r="O1025" s="8" t="e">
        <f>ROUND(INDEX([1]Calculation!S:S,ROW()),0)</f>
        <v>#VALUE!</v>
      </c>
    </row>
    <row r="1026" spans="1:15">
      <c r="A1026" t="str">
        <f>INDEX([1]Calculation!$E:$E,ROW())</f>
        <v/>
      </c>
      <c r="B1026" t="str">
        <f>INDEX([1]Calculation!$C:$C,ROW())</f>
        <v/>
      </c>
      <c r="C1026" t="str">
        <f>IF(INDEX([1]Calculation!$F:$F,ROW())=0,"-",INDEX([1]Calculation!$F:$F,ROW()))</f>
        <v/>
      </c>
      <c r="D1026" t="str">
        <f>INDEX([1]Calculation!$I:$I,ROW())&amp;"  "&amp;INDEX([1]Calculation!$J:$J,ROW())</f>
        <v xml:space="preserve">  </v>
      </c>
      <c r="E1026" s="2" t="e">
        <f>MONTH(INDEX([1]Calculation!$H:$H,ROW()))&amp;"/"&amp;DAY(INDEX([1]Calculation!$H:$H,ROW()))</f>
        <v>#VALUE!</v>
      </c>
      <c r="F1026" s="12" t="e">
        <f>ROUND(INDEX([1]Calculation!AK:AK,ROW()),1)</f>
        <v>#VALUE!</v>
      </c>
      <c r="G1026" s="8" t="e">
        <f>ROUND(INDEX([1]Calculation!K:K,ROW()),0)</f>
        <v>#VALUE!</v>
      </c>
      <c r="H1026" s="8" t="e">
        <f>ROUND(INDEX([1]Calculation!L:L,ROW()),0)</f>
        <v>#VALUE!</v>
      </c>
      <c r="I1026" s="8" t="e">
        <f>ROUND(INDEX([1]Calculation!M:M,ROW()),0)</f>
        <v>#VALUE!</v>
      </c>
      <c r="J1026" s="8" t="e">
        <f>ROUND(INDEX([1]Calculation!N:N,ROW()),0)</f>
        <v>#VALUE!</v>
      </c>
      <c r="K1026" s="8" t="e">
        <f>ROUND(INDEX([1]Calculation!O:O,ROW()),0)</f>
        <v>#VALUE!</v>
      </c>
      <c r="L1026" s="8" t="e">
        <f>ROUND(INDEX([1]Calculation!P:P,ROW()),0)</f>
        <v>#VALUE!</v>
      </c>
      <c r="M1026" s="8" t="e">
        <f>ROUND(INDEX([1]Calculation!Q:Q,ROW()),0)</f>
        <v>#VALUE!</v>
      </c>
      <c r="N1026" s="8" t="e">
        <f>ROUND(INDEX([1]Calculation!R:R,ROW()),0)</f>
        <v>#VALUE!</v>
      </c>
      <c r="O1026" s="8" t="e">
        <f>ROUND(INDEX([1]Calculation!S:S,ROW()),0)</f>
        <v>#VALUE!</v>
      </c>
    </row>
    <row r="1027" spans="1:15">
      <c r="A1027" t="str">
        <f>INDEX([1]Calculation!$E:$E,ROW())</f>
        <v/>
      </c>
      <c r="B1027" t="str">
        <f>INDEX([1]Calculation!$C:$C,ROW())</f>
        <v/>
      </c>
      <c r="C1027" t="str">
        <f>IF(INDEX([1]Calculation!$F:$F,ROW())=0,"-",INDEX([1]Calculation!$F:$F,ROW()))</f>
        <v/>
      </c>
      <c r="D1027" t="str">
        <f>INDEX([1]Calculation!$I:$I,ROW())&amp;"  "&amp;INDEX([1]Calculation!$J:$J,ROW())</f>
        <v xml:space="preserve">  </v>
      </c>
      <c r="E1027" s="2" t="e">
        <f>MONTH(INDEX([1]Calculation!$H:$H,ROW()))&amp;"/"&amp;DAY(INDEX([1]Calculation!$H:$H,ROW()))</f>
        <v>#VALUE!</v>
      </c>
      <c r="F1027" s="12" t="e">
        <f>ROUND(INDEX([1]Calculation!AK:AK,ROW()),1)</f>
        <v>#VALUE!</v>
      </c>
      <c r="G1027" s="8" t="e">
        <f>ROUND(INDEX([1]Calculation!K:K,ROW()),0)</f>
        <v>#VALUE!</v>
      </c>
      <c r="H1027" s="8" t="e">
        <f>ROUND(INDEX([1]Calculation!L:L,ROW()),0)</f>
        <v>#VALUE!</v>
      </c>
      <c r="I1027" s="8" t="e">
        <f>ROUND(INDEX([1]Calculation!M:M,ROW()),0)</f>
        <v>#VALUE!</v>
      </c>
      <c r="J1027" s="8" t="e">
        <f>ROUND(INDEX([1]Calculation!N:N,ROW()),0)</f>
        <v>#VALUE!</v>
      </c>
      <c r="K1027" s="8" t="e">
        <f>ROUND(INDEX([1]Calculation!O:O,ROW()),0)</f>
        <v>#VALUE!</v>
      </c>
      <c r="L1027" s="8" t="e">
        <f>ROUND(INDEX([1]Calculation!P:P,ROW()),0)</f>
        <v>#VALUE!</v>
      </c>
      <c r="M1027" s="8" t="e">
        <f>ROUND(INDEX([1]Calculation!Q:Q,ROW()),0)</f>
        <v>#VALUE!</v>
      </c>
      <c r="N1027" s="8" t="e">
        <f>ROUND(INDEX([1]Calculation!R:R,ROW()),0)</f>
        <v>#VALUE!</v>
      </c>
      <c r="O1027" s="8" t="e">
        <f>ROUND(INDEX([1]Calculation!S:S,ROW()),0)</f>
        <v>#VALUE!</v>
      </c>
    </row>
    <row r="1028" spans="1:15">
      <c r="A1028" t="str">
        <f>INDEX([1]Calculation!$E:$E,ROW())</f>
        <v/>
      </c>
      <c r="B1028" t="str">
        <f>INDEX([1]Calculation!$C:$C,ROW())</f>
        <v/>
      </c>
      <c r="C1028" t="str">
        <f>IF(INDEX([1]Calculation!$F:$F,ROW())=0,"-",INDEX([1]Calculation!$F:$F,ROW()))</f>
        <v/>
      </c>
      <c r="D1028" t="str">
        <f>INDEX([1]Calculation!$I:$I,ROW())&amp;"  "&amp;INDEX([1]Calculation!$J:$J,ROW())</f>
        <v xml:space="preserve">  </v>
      </c>
      <c r="E1028" s="2" t="e">
        <f>MONTH(INDEX([1]Calculation!$H:$H,ROW()))&amp;"/"&amp;DAY(INDEX([1]Calculation!$H:$H,ROW()))</f>
        <v>#VALUE!</v>
      </c>
      <c r="F1028" s="12" t="e">
        <f>ROUND(INDEX([1]Calculation!AK:AK,ROW()),1)</f>
        <v>#VALUE!</v>
      </c>
      <c r="G1028" s="8" t="e">
        <f>ROUND(INDEX([1]Calculation!K:K,ROW()),0)</f>
        <v>#VALUE!</v>
      </c>
      <c r="H1028" s="8" t="e">
        <f>ROUND(INDEX([1]Calculation!L:L,ROW()),0)</f>
        <v>#VALUE!</v>
      </c>
      <c r="I1028" s="8" t="e">
        <f>ROUND(INDEX([1]Calculation!M:M,ROW()),0)</f>
        <v>#VALUE!</v>
      </c>
      <c r="J1028" s="8" t="e">
        <f>ROUND(INDEX([1]Calculation!N:N,ROW()),0)</f>
        <v>#VALUE!</v>
      </c>
      <c r="K1028" s="8" t="e">
        <f>ROUND(INDEX([1]Calculation!O:O,ROW()),0)</f>
        <v>#VALUE!</v>
      </c>
      <c r="L1028" s="8" t="e">
        <f>ROUND(INDEX([1]Calculation!P:P,ROW()),0)</f>
        <v>#VALUE!</v>
      </c>
      <c r="M1028" s="8" t="e">
        <f>ROUND(INDEX([1]Calculation!Q:Q,ROW()),0)</f>
        <v>#VALUE!</v>
      </c>
      <c r="N1028" s="8" t="e">
        <f>ROUND(INDEX([1]Calculation!R:R,ROW()),0)</f>
        <v>#VALUE!</v>
      </c>
      <c r="O1028" s="8" t="e">
        <f>ROUND(INDEX([1]Calculation!S:S,ROW()),0)</f>
        <v>#VALUE!</v>
      </c>
    </row>
    <row r="1029" spans="1:15">
      <c r="A1029" t="str">
        <f>INDEX([1]Calculation!$E:$E,ROW())</f>
        <v/>
      </c>
      <c r="B1029" t="str">
        <f>INDEX([1]Calculation!$C:$C,ROW())</f>
        <v/>
      </c>
      <c r="C1029" t="str">
        <f>IF(INDEX([1]Calculation!$F:$F,ROW())=0,"-",INDEX([1]Calculation!$F:$F,ROW()))</f>
        <v/>
      </c>
      <c r="D1029" t="str">
        <f>INDEX([1]Calculation!$I:$I,ROW())&amp;"  "&amp;INDEX([1]Calculation!$J:$J,ROW())</f>
        <v xml:space="preserve">  </v>
      </c>
      <c r="E1029" s="2" t="e">
        <f>MONTH(INDEX([1]Calculation!$H:$H,ROW()))&amp;"/"&amp;DAY(INDEX([1]Calculation!$H:$H,ROW()))</f>
        <v>#VALUE!</v>
      </c>
      <c r="F1029" s="12" t="e">
        <f>ROUND(INDEX([1]Calculation!AK:AK,ROW()),1)</f>
        <v>#VALUE!</v>
      </c>
      <c r="G1029" s="8" t="e">
        <f>ROUND(INDEX([1]Calculation!K:K,ROW()),0)</f>
        <v>#VALUE!</v>
      </c>
      <c r="H1029" s="8" t="e">
        <f>ROUND(INDEX([1]Calculation!L:L,ROW()),0)</f>
        <v>#VALUE!</v>
      </c>
      <c r="I1029" s="8" t="e">
        <f>ROUND(INDEX([1]Calculation!M:M,ROW()),0)</f>
        <v>#VALUE!</v>
      </c>
      <c r="J1029" s="8" t="e">
        <f>ROUND(INDEX([1]Calculation!N:N,ROW()),0)</f>
        <v>#VALUE!</v>
      </c>
      <c r="K1029" s="8" t="e">
        <f>ROUND(INDEX([1]Calculation!O:O,ROW()),0)</f>
        <v>#VALUE!</v>
      </c>
      <c r="L1029" s="8" t="e">
        <f>ROUND(INDEX([1]Calculation!P:P,ROW()),0)</f>
        <v>#VALUE!</v>
      </c>
      <c r="M1029" s="8" t="e">
        <f>ROUND(INDEX([1]Calculation!Q:Q,ROW()),0)</f>
        <v>#VALUE!</v>
      </c>
      <c r="N1029" s="8" t="e">
        <f>ROUND(INDEX([1]Calculation!R:R,ROW()),0)</f>
        <v>#VALUE!</v>
      </c>
      <c r="O1029" s="8" t="e">
        <f>ROUND(INDEX([1]Calculation!S:S,ROW()),0)</f>
        <v>#VALUE!</v>
      </c>
    </row>
    <row r="1030" spans="1:15">
      <c r="A1030" t="str">
        <f>INDEX([1]Calculation!$E:$E,ROW())</f>
        <v/>
      </c>
      <c r="B1030" t="str">
        <f>INDEX([1]Calculation!$C:$C,ROW())</f>
        <v/>
      </c>
      <c r="C1030" t="str">
        <f>IF(INDEX([1]Calculation!$F:$F,ROW())=0,"-",INDEX([1]Calculation!$F:$F,ROW()))</f>
        <v/>
      </c>
      <c r="D1030" t="str">
        <f>INDEX([1]Calculation!$I:$I,ROW())&amp;"  "&amp;INDEX([1]Calculation!$J:$J,ROW())</f>
        <v xml:space="preserve">  </v>
      </c>
      <c r="E1030" s="2" t="e">
        <f>MONTH(INDEX([1]Calculation!$H:$H,ROW()))&amp;"/"&amp;DAY(INDEX([1]Calculation!$H:$H,ROW()))</f>
        <v>#VALUE!</v>
      </c>
      <c r="F1030" s="12" t="e">
        <f>ROUND(INDEX([1]Calculation!AK:AK,ROW()),1)</f>
        <v>#VALUE!</v>
      </c>
      <c r="G1030" s="8" t="e">
        <f>ROUND(INDEX([1]Calculation!K:K,ROW()),0)</f>
        <v>#VALUE!</v>
      </c>
      <c r="H1030" s="8" t="e">
        <f>ROUND(INDEX([1]Calculation!L:L,ROW()),0)</f>
        <v>#VALUE!</v>
      </c>
      <c r="I1030" s="8" t="e">
        <f>ROUND(INDEX([1]Calculation!M:M,ROW()),0)</f>
        <v>#VALUE!</v>
      </c>
      <c r="J1030" s="8" t="e">
        <f>ROUND(INDEX([1]Calculation!N:N,ROW()),0)</f>
        <v>#VALUE!</v>
      </c>
      <c r="K1030" s="8" t="e">
        <f>ROUND(INDEX([1]Calculation!O:O,ROW()),0)</f>
        <v>#VALUE!</v>
      </c>
      <c r="L1030" s="8" t="e">
        <f>ROUND(INDEX([1]Calculation!P:P,ROW()),0)</f>
        <v>#VALUE!</v>
      </c>
      <c r="M1030" s="8" t="e">
        <f>ROUND(INDEX([1]Calculation!Q:Q,ROW()),0)</f>
        <v>#VALUE!</v>
      </c>
      <c r="N1030" s="8" t="e">
        <f>ROUND(INDEX([1]Calculation!R:R,ROW()),0)</f>
        <v>#VALUE!</v>
      </c>
      <c r="O1030" s="8" t="e">
        <f>ROUND(INDEX([1]Calculation!S:S,ROW()),0)</f>
        <v>#VALUE!</v>
      </c>
    </row>
    <row r="1031" spans="1:15">
      <c r="A1031" t="str">
        <f>INDEX([1]Calculation!$E:$E,ROW())</f>
        <v/>
      </c>
      <c r="B1031" t="str">
        <f>INDEX([1]Calculation!$C:$C,ROW())</f>
        <v/>
      </c>
      <c r="C1031" t="str">
        <f>IF(INDEX([1]Calculation!$F:$F,ROW())=0,"-",INDEX([1]Calculation!$F:$F,ROW()))</f>
        <v/>
      </c>
      <c r="D1031" t="str">
        <f>INDEX([1]Calculation!$I:$I,ROW())&amp;"  "&amp;INDEX([1]Calculation!$J:$J,ROW())</f>
        <v xml:space="preserve">  </v>
      </c>
      <c r="E1031" s="2" t="e">
        <f>MONTH(INDEX([1]Calculation!$H:$H,ROW()))&amp;"/"&amp;DAY(INDEX([1]Calculation!$H:$H,ROW()))</f>
        <v>#VALUE!</v>
      </c>
      <c r="F1031" s="12" t="e">
        <f>ROUND(INDEX([1]Calculation!AK:AK,ROW()),1)</f>
        <v>#VALUE!</v>
      </c>
      <c r="G1031" s="8" t="e">
        <f>ROUND(INDEX([1]Calculation!K:K,ROW()),0)</f>
        <v>#VALUE!</v>
      </c>
      <c r="H1031" s="8" t="e">
        <f>ROUND(INDEX([1]Calculation!L:L,ROW()),0)</f>
        <v>#VALUE!</v>
      </c>
      <c r="I1031" s="8" t="e">
        <f>ROUND(INDEX([1]Calculation!M:M,ROW()),0)</f>
        <v>#VALUE!</v>
      </c>
      <c r="J1031" s="8" t="e">
        <f>ROUND(INDEX([1]Calculation!N:N,ROW()),0)</f>
        <v>#VALUE!</v>
      </c>
      <c r="K1031" s="8" t="e">
        <f>ROUND(INDEX([1]Calculation!O:O,ROW()),0)</f>
        <v>#VALUE!</v>
      </c>
      <c r="L1031" s="8" t="e">
        <f>ROUND(INDEX([1]Calculation!P:P,ROW()),0)</f>
        <v>#VALUE!</v>
      </c>
      <c r="M1031" s="8" t="e">
        <f>ROUND(INDEX([1]Calculation!Q:Q,ROW()),0)</f>
        <v>#VALUE!</v>
      </c>
      <c r="N1031" s="8" t="e">
        <f>ROUND(INDEX([1]Calculation!R:R,ROW()),0)</f>
        <v>#VALUE!</v>
      </c>
      <c r="O1031" s="8" t="e">
        <f>ROUND(INDEX([1]Calculation!S:S,ROW()),0)</f>
        <v>#VALUE!</v>
      </c>
    </row>
    <row r="1032" spans="1:15">
      <c r="A1032" t="str">
        <f>INDEX([1]Calculation!$E:$E,ROW())</f>
        <v/>
      </c>
      <c r="B1032" t="str">
        <f>INDEX([1]Calculation!$C:$C,ROW())</f>
        <v/>
      </c>
      <c r="C1032" t="str">
        <f>IF(INDEX([1]Calculation!$F:$F,ROW())=0,"-",INDEX([1]Calculation!$F:$F,ROW()))</f>
        <v/>
      </c>
      <c r="D1032" t="str">
        <f>INDEX([1]Calculation!$I:$I,ROW())&amp;"  "&amp;INDEX([1]Calculation!$J:$J,ROW())</f>
        <v xml:space="preserve">  </v>
      </c>
      <c r="E1032" s="2" t="e">
        <f>MONTH(INDEX([1]Calculation!$H:$H,ROW()))&amp;"/"&amp;DAY(INDEX([1]Calculation!$H:$H,ROW()))</f>
        <v>#VALUE!</v>
      </c>
      <c r="F1032" s="12" t="e">
        <f>ROUND(INDEX([1]Calculation!AK:AK,ROW()),1)</f>
        <v>#VALUE!</v>
      </c>
      <c r="G1032" s="8" t="e">
        <f>ROUND(INDEX([1]Calculation!K:K,ROW()),0)</f>
        <v>#VALUE!</v>
      </c>
      <c r="H1032" s="8" t="e">
        <f>ROUND(INDEX([1]Calculation!L:L,ROW()),0)</f>
        <v>#VALUE!</v>
      </c>
      <c r="I1032" s="8" t="e">
        <f>ROUND(INDEX([1]Calculation!M:M,ROW()),0)</f>
        <v>#VALUE!</v>
      </c>
      <c r="J1032" s="8" t="e">
        <f>ROUND(INDEX([1]Calculation!N:N,ROW()),0)</f>
        <v>#VALUE!</v>
      </c>
      <c r="K1032" s="8" t="e">
        <f>ROUND(INDEX([1]Calculation!O:O,ROW()),0)</f>
        <v>#VALUE!</v>
      </c>
      <c r="L1032" s="8" t="e">
        <f>ROUND(INDEX([1]Calculation!P:P,ROW()),0)</f>
        <v>#VALUE!</v>
      </c>
      <c r="M1032" s="8" t="e">
        <f>ROUND(INDEX([1]Calculation!Q:Q,ROW()),0)</f>
        <v>#VALUE!</v>
      </c>
      <c r="N1032" s="8" t="e">
        <f>ROUND(INDEX([1]Calculation!R:R,ROW()),0)</f>
        <v>#VALUE!</v>
      </c>
      <c r="O1032" s="8" t="e">
        <f>ROUND(INDEX([1]Calculation!S:S,ROW()),0)</f>
        <v>#VALUE!</v>
      </c>
    </row>
    <row r="1033" spans="1:15">
      <c r="A1033" t="str">
        <f>INDEX([1]Calculation!$E:$E,ROW())</f>
        <v/>
      </c>
      <c r="B1033" t="str">
        <f>INDEX([1]Calculation!$C:$C,ROW())</f>
        <v/>
      </c>
      <c r="C1033" t="str">
        <f>IF(INDEX([1]Calculation!$F:$F,ROW())=0,"-",INDEX([1]Calculation!$F:$F,ROW()))</f>
        <v/>
      </c>
      <c r="D1033" t="str">
        <f>INDEX([1]Calculation!$I:$I,ROW())&amp;"  "&amp;INDEX([1]Calculation!$J:$J,ROW())</f>
        <v xml:space="preserve">  </v>
      </c>
      <c r="E1033" s="2" t="e">
        <f>MONTH(INDEX([1]Calculation!$H:$H,ROW()))&amp;"/"&amp;DAY(INDEX([1]Calculation!$H:$H,ROW()))</f>
        <v>#VALUE!</v>
      </c>
      <c r="F1033" s="12" t="e">
        <f>ROUND(INDEX([1]Calculation!AK:AK,ROW()),1)</f>
        <v>#VALUE!</v>
      </c>
      <c r="G1033" s="8" t="e">
        <f>ROUND(INDEX([1]Calculation!K:K,ROW()),0)</f>
        <v>#VALUE!</v>
      </c>
      <c r="H1033" s="8" t="e">
        <f>ROUND(INDEX([1]Calculation!L:L,ROW()),0)</f>
        <v>#VALUE!</v>
      </c>
      <c r="I1033" s="8" t="e">
        <f>ROUND(INDEX([1]Calculation!M:M,ROW()),0)</f>
        <v>#VALUE!</v>
      </c>
      <c r="J1033" s="8" t="e">
        <f>ROUND(INDEX([1]Calculation!N:N,ROW()),0)</f>
        <v>#VALUE!</v>
      </c>
      <c r="K1033" s="8" t="e">
        <f>ROUND(INDEX([1]Calculation!O:O,ROW()),0)</f>
        <v>#VALUE!</v>
      </c>
      <c r="L1033" s="8" t="e">
        <f>ROUND(INDEX([1]Calculation!P:P,ROW()),0)</f>
        <v>#VALUE!</v>
      </c>
      <c r="M1033" s="8" t="e">
        <f>ROUND(INDEX([1]Calculation!Q:Q,ROW()),0)</f>
        <v>#VALUE!</v>
      </c>
      <c r="N1033" s="8" t="e">
        <f>ROUND(INDEX([1]Calculation!R:R,ROW()),0)</f>
        <v>#VALUE!</v>
      </c>
      <c r="O1033" s="8" t="e">
        <f>ROUND(INDEX([1]Calculation!S:S,ROW()),0)</f>
        <v>#VALUE!</v>
      </c>
    </row>
    <row r="1034" spans="1:15">
      <c r="A1034" t="str">
        <f>INDEX([1]Calculation!$E:$E,ROW())</f>
        <v/>
      </c>
      <c r="B1034" t="str">
        <f>INDEX([1]Calculation!$C:$C,ROW())</f>
        <v/>
      </c>
      <c r="C1034" t="str">
        <f>IF(INDEX([1]Calculation!$F:$F,ROW())=0,"-",INDEX([1]Calculation!$F:$F,ROW()))</f>
        <v/>
      </c>
      <c r="D1034" t="str">
        <f>INDEX([1]Calculation!$I:$I,ROW())&amp;"  "&amp;INDEX([1]Calculation!$J:$J,ROW())</f>
        <v xml:space="preserve">  </v>
      </c>
      <c r="E1034" s="2" t="e">
        <f>MONTH(INDEX([1]Calculation!$H:$H,ROW()))&amp;"/"&amp;DAY(INDEX([1]Calculation!$H:$H,ROW()))</f>
        <v>#VALUE!</v>
      </c>
      <c r="F1034" s="12" t="e">
        <f>ROUND(INDEX([1]Calculation!AK:AK,ROW()),1)</f>
        <v>#VALUE!</v>
      </c>
      <c r="G1034" s="8" t="e">
        <f>ROUND(INDEX([1]Calculation!K:K,ROW()),0)</f>
        <v>#VALUE!</v>
      </c>
      <c r="H1034" s="8" t="e">
        <f>ROUND(INDEX([1]Calculation!L:L,ROW()),0)</f>
        <v>#VALUE!</v>
      </c>
      <c r="I1034" s="8" t="e">
        <f>ROUND(INDEX([1]Calculation!M:M,ROW()),0)</f>
        <v>#VALUE!</v>
      </c>
      <c r="J1034" s="8" t="e">
        <f>ROUND(INDEX([1]Calculation!N:N,ROW()),0)</f>
        <v>#VALUE!</v>
      </c>
      <c r="K1034" s="8" t="e">
        <f>ROUND(INDEX([1]Calculation!O:O,ROW()),0)</f>
        <v>#VALUE!</v>
      </c>
      <c r="L1034" s="8" t="e">
        <f>ROUND(INDEX([1]Calculation!P:P,ROW()),0)</f>
        <v>#VALUE!</v>
      </c>
      <c r="M1034" s="8" t="e">
        <f>ROUND(INDEX([1]Calculation!Q:Q,ROW()),0)</f>
        <v>#VALUE!</v>
      </c>
      <c r="N1034" s="8" t="e">
        <f>ROUND(INDEX([1]Calculation!R:R,ROW()),0)</f>
        <v>#VALUE!</v>
      </c>
      <c r="O1034" s="8" t="e">
        <f>ROUND(INDEX([1]Calculation!S:S,ROW()),0)</f>
        <v>#VALUE!</v>
      </c>
    </row>
    <row r="1035" spans="1:15">
      <c r="A1035" t="str">
        <f>INDEX([1]Calculation!$E:$E,ROW())</f>
        <v/>
      </c>
      <c r="B1035" t="str">
        <f>INDEX([1]Calculation!$C:$C,ROW())</f>
        <v/>
      </c>
      <c r="C1035" t="str">
        <f>IF(INDEX([1]Calculation!$F:$F,ROW())=0,"-",INDEX([1]Calculation!$F:$F,ROW()))</f>
        <v/>
      </c>
      <c r="D1035" t="str">
        <f>INDEX([1]Calculation!$I:$I,ROW())&amp;"  "&amp;INDEX([1]Calculation!$J:$J,ROW())</f>
        <v xml:space="preserve">  </v>
      </c>
      <c r="E1035" s="2" t="e">
        <f>MONTH(INDEX([1]Calculation!$H:$H,ROW()))&amp;"/"&amp;DAY(INDEX([1]Calculation!$H:$H,ROW()))</f>
        <v>#VALUE!</v>
      </c>
      <c r="F1035" s="12" t="e">
        <f>ROUND(INDEX([1]Calculation!AK:AK,ROW()),1)</f>
        <v>#VALUE!</v>
      </c>
      <c r="G1035" s="8" t="e">
        <f>ROUND(INDEX([1]Calculation!K:K,ROW()),0)</f>
        <v>#VALUE!</v>
      </c>
      <c r="H1035" s="8" t="e">
        <f>ROUND(INDEX([1]Calculation!L:L,ROW()),0)</f>
        <v>#VALUE!</v>
      </c>
      <c r="I1035" s="8" t="e">
        <f>ROUND(INDEX([1]Calculation!M:M,ROW()),0)</f>
        <v>#VALUE!</v>
      </c>
      <c r="J1035" s="8" t="e">
        <f>ROUND(INDEX([1]Calculation!N:N,ROW()),0)</f>
        <v>#VALUE!</v>
      </c>
      <c r="K1035" s="8" t="e">
        <f>ROUND(INDEX([1]Calculation!O:O,ROW()),0)</f>
        <v>#VALUE!</v>
      </c>
      <c r="L1035" s="8" t="e">
        <f>ROUND(INDEX([1]Calculation!P:P,ROW()),0)</f>
        <v>#VALUE!</v>
      </c>
      <c r="M1035" s="8" t="e">
        <f>ROUND(INDEX([1]Calculation!Q:Q,ROW()),0)</f>
        <v>#VALUE!</v>
      </c>
      <c r="N1035" s="8" t="e">
        <f>ROUND(INDEX([1]Calculation!R:R,ROW()),0)</f>
        <v>#VALUE!</v>
      </c>
      <c r="O1035" s="8" t="e">
        <f>ROUND(INDEX([1]Calculation!S:S,ROW()),0)</f>
        <v>#VALUE!</v>
      </c>
    </row>
    <row r="1036" spans="1:15">
      <c r="A1036" t="str">
        <f>INDEX([1]Calculation!$E:$E,ROW())</f>
        <v/>
      </c>
      <c r="B1036" t="str">
        <f>INDEX([1]Calculation!$C:$C,ROW())</f>
        <v/>
      </c>
      <c r="C1036" t="str">
        <f>IF(INDEX([1]Calculation!$F:$F,ROW())=0,"-",INDEX([1]Calculation!$F:$F,ROW()))</f>
        <v/>
      </c>
      <c r="D1036" t="str">
        <f>INDEX([1]Calculation!$I:$I,ROW())&amp;"  "&amp;INDEX([1]Calculation!$J:$J,ROW())</f>
        <v xml:space="preserve">  </v>
      </c>
      <c r="E1036" s="2" t="e">
        <f>MONTH(INDEX([1]Calculation!$H:$H,ROW()))&amp;"/"&amp;DAY(INDEX([1]Calculation!$H:$H,ROW()))</f>
        <v>#VALUE!</v>
      </c>
      <c r="F1036" s="12" t="e">
        <f>ROUND(INDEX([1]Calculation!AK:AK,ROW()),1)</f>
        <v>#VALUE!</v>
      </c>
      <c r="G1036" s="8" t="e">
        <f>ROUND(INDEX([1]Calculation!K:K,ROW()),0)</f>
        <v>#VALUE!</v>
      </c>
      <c r="H1036" s="8" t="e">
        <f>ROUND(INDEX([1]Calculation!L:L,ROW()),0)</f>
        <v>#VALUE!</v>
      </c>
      <c r="I1036" s="8" t="e">
        <f>ROUND(INDEX([1]Calculation!M:M,ROW()),0)</f>
        <v>#VALUE!</v>
      </c>
      <c r="J1036" s="8" t="e">
        <f>ROUND(INDEX([1]Calculation!N:N,ROW()),0)</f>
        <v>#VALUE!</v>
      </c>
      <c r="K1036" s="8" t="e">
        <f>ROUND(INDEX([1]Calculation!O:O,ROW()),0)</f>
        <v>#VALUE!</v>
      </c>
      <c r="L1036" s="8" t="e">
        <f>ROUND(INDEX([1]Calculation!P:P,ROW()),0)</f>
        <v>#VALUE!</v>
      </c>
      <c r="M1036" s="8" t="e">
        <f>ROUND(INDEX([1]Calculation!Q:Q,ROW()),0)</f>
        <v>#VALUE!</v>
      </c>
      <c r="N1036" s="8" t="e">
        <f>ROUND(INDEX([1]Calculation!R:R,ROW()),0)</f>
        <v>#VALUE!</v>
      </c>
      <c r="O1036" s="8" t="e">
        <f>ROUND(INDEX([1]Calculation!S:S,ROW()),0)</f>
        <v>#VALUE!</v>
      </c>
    </row>
    <row r="1037" spans="1:15">
      <c r="A1037" t="str">
        <f>INDEX([1]Calculation!$E:$E,ROW())</f>
        <v/>
      </c>
      <c r="B1037" t="str">
        <f>INDEX([1]Calculation!$C:$C,ROW())</f>
        <v/>
      </c>
      <c r="C1037" t="str">
        <f>IF(INDEX([1]Calculation!$F:$F,ROW())=0,"-",INDEX([1]Calculation!$F:$F,ROW()))</f>
        <v/>
      </c>
      <c r="D1037" t="str">
        <f>INDEX([1]Calculation!$I:$I,ROW())&amp;"  "&amp;INDEX([1]Calculation!$J:$J,ROW())</f>
        <v xml:space="preserve">  </v>
      </c>
      <c r="E1037" s="2" t="e">
        <f>MONTH(INDEX([1]Calculation!$H:$H,ROW()))&amp;"/"&amp;DAY(INDEX([1]Calculation!$H:$H,ROW()))</f>
        <v>#VALUE!</v>
      </c>
      <c r="F1037" s="12" t="e">
        <f>ROUND(INDEX([1]Calculation!AK:AK,ROW()),1)</f>
        <v>#VALUE!</v>
      </c>
      <c r="G1037" s="8" t="e">
        <f>ROUND(INDEX([1]Calculation!K:K,ROW()),0)</f>
        <v>#VALUE!</v>
      </c>
      <c r="H1037" s="8" t="e">
        <f>ROUND(INDEX([1]Calculation!L:L,ROW()),0)</f>
        <v>#VALUE!</v>
      </c>
      <c r="I1037" s="8" t="e">
        <f>ROUND(INDEX([1]Calculation!M:M,ROW()),0)</f>
        <v>#VALUE!</v>
      </c>
      <c r="J1037" s="8" t="e">
        <f>ROUND(INDEX([1]Calculation!N:N,ROW()),0)</f>
        <v>#VALUE!</v>
      </c>
      <c r="K1037" s="8" t="e">
        <f>ROUND(INDEX([1]Calculation!O:O,ROW()),0)</f>
        <v>#VALUE!</v>
      </c>
      <c r="L1037" s="8" t="e">
        <f>ROUND(INDEX([1]Calculation!P:P,ROW()),0)</f>
        <v>#VALUE!</v>
      </c>
      <c r="M1037" s="8" t="e">
        <f>ROUND(INDEX([1]Calculation!Q:Q,ROW()),0)</f>
        <v>#VALUE!</v>
      </c>
      <c r="N1037" s="8" t="e">
        <f>ROUND(INDEX([1]Calculation!R:R,ROW()),0)</f>
        <v>#VALUE!</v>
      </c>
      <c r="O1037" s="8" t="e">
        <f>ROUND(INDEX([1]Calculation!S:S,ROW()),0)</f>
        <v>#VALUE!</v>
      </c>
    </row>
    <row r="1038" spans="1:15">
      <c r="A1038" t="str">
        <f>INDEX([1]Calculation!$E:$E,ROW())</f>
        <v/>
      </c>
      <c r="B1038" t="str">
        <f>INDEX([1]Calculation!$C:$C,ROW())</f>
        <v/>
      </c>
      <c r="C1038" t="str">
        <f>IF(INDEX([1]Calculation!$F:$F,ROW())=0,"-",INDEX([1]Calculation!$F:$F,ROW()))</f>
        <v/>
      </c>
      <c r="D1038" t="str">
        <f>INDEX([1]Calculation!$I:$I,ROW())&amp;"  "&amp;INDEX([1]Calculation!$J:$J,ROW())</f>
        <v xml:space="preserve">  </v>
      </c>
      <c r="E1038" s="2" t="e">
        <f>MONTH(INDEX([1]Calculation!$H:$H,ROW()))&amp;"/"&amp;DAY(INDEX([1]Calculation!$H:$H,ROW()))</f>
        <v>#VALUE!</v>
      </c>
      <c r="F1038" s="12" t="e">
        <f>ROUND(INDEX([1]Calculation!AK:AK,ROW()),1)</f>
        <v>#VALUE!</v>
      </c>
      <c r="G1038" s="8" t="e">
        <f>ROUND(INDEX([1]Calculation!K:K,ROW()),0)</f>
        <v>#VALUE!</v>
      </c>
      <c r="H1038" s="8" t="e">
        <f>ROUND(INDEX([1]Calculation!L:L,ROW()),0)</f>
        <v>#VALUE!</v>
      </c>
      <c r="I1038" s="8" t="e">
        <f>ROUND(INDEX([1]Calculation!M:M,ROW()),0)</f>
        <v>#VALUE!</v>
      </c>
      <c r="J1038" s="8" t="e">
        <f>ROUND(INDEX([1]Calculation!N:N,ROW()),0)</f>
        <v>#VALUE!</v>
      </c>
      <c r="K1038" s="8" t="e">
        <f>ROUND(INDEX([1]Calculation!O:O,ROW()),0)</f>
        <v>#VALUE!</v>
      </c>
      <c r="L1038" s="8" t="e">
        <f>ROUND(INDEX([1]Calculation!P:P,ROW()),0)</f>
        <v>#VALUE!</v>
      </c>
      <c r="M1038" s="8" t="e">
        <f>ROUND(INDEX([1]Calculation!Q:Q,ROW()),0)</f>
        <v>#VALUE!</v>
      </c>
      <c r="N1038" s="8" t="e">
        <f>ROUND(INDEX([1]Calculation!R:R,ROW()),0)</f>
        <v>#VALUE!</v>
      </c>
      <c r="O1038" s="8" t="e">
        <f>ROUND(INDEX([1]Calculation!S:S,ROW()),0)</f>
        <v>#VALUE!</v>
      </c>
    </row>
    <row r="1039" spans="1:15">
      <c r="A1039" t="str">
        <f>INDEX([1]Calculation!$E:$E,ROW())</f>
        <v/>
      </c>
      <c r="B1039" t="str">
        <f>INDEX([1]Calculation!$C:$C,ROW())</f>
        <v/>
      </c>
      <c r="C1039" t="str">
        <f>IF(INDEX([1]Calculation!$F:$F,ROW())=0,"-",INDEX([1]Calculation!$F:$F,ROW()))</f>
        <v/>
      </c>
      <c r="D1039" t="str">
        <f>INDEX([1]Calculation!$I:$I,ROW())&amp;"  "&amp;INDEX([1]Calculation!$J:$J,ROW())</f>
        <v xml:space="preserve">  </v>
      </c>
      <c r="E1039" s="2" t="e">
        <f>MONTH(INDEX([1]Calculation!$H:$H,ROW()))&amp;"/"&amp;DAY(INDEX([1]Calculation!$H:$H,ROW()))</f>
        <v>#VALUE!</v>
      </c>
      <c r="F1039" s="12" t="e">
        <f>ROUND(INDEX([1]Calculation!AK:AK,ROW()),1)</f>
        <v>#VALUE!</v>
      </c>
      <c r="G1039" s="8" t="e">
        <f>ROUND(INDEX([1]Calculation!K:K,ROW()),0)</f>
        <v>#VALUE!</v>
      </c>
      <c r="H1039" s="8" t="e">
        <f>ROUND(INDEX([1]Calculation!L:L,ROW()),0)</f>
        <v>#VALUE!</v>
      </c>
      <c r="I1039" s="8" t="e">
        <f>ROUND(INDEX([1]Calculation!M:M,ROW()),0)</f>
        <v>#VALUE!</v>
      </c>
      <c r="J1039" s="8" t="e">
        <f>ROUND(INDEX([1]Calculation!N:N,ROW()),0)</f>
        <v>#VALUE!</v>
      </c>
      <c r="K1039" s="8" t="e">
        <f>ROUND(INDEX([1]Calculation!O:O,ROW()),0)</f>
        <v>#VALUE!</v>
      </c>
      <c r="L1039" s="8" t="e">
        <f>ROUND(INDEX([1]Calculation!P:P,ROW()),0)</f>
        <v>#VALUE!</v>
      </c>
      <c r="M1039" s="8" t="e">
        <f>ROUND(INDEX([1]Calculation!Q:Q,ROW()),0)</f>
        <v>#VALUE!</v>
      </c>
      <c r="N1039" s="8" t="e">
        <f>ROUND(INDEX([1]Calculation!R:R,ROW()),0)</f>
        <v>#VALUE!</v>
      </c>
      <c r="O1039" s="8" t="e">
        <f>ROUND(INDEX([1]Calculation!S:S,ROW()),0)</f>
        <v>#VALUE!</v>
      </c>
    </row>
    <row r="1040" spans="1:15">
      <c r="A1040" t="str">
        <f>INDEX([1]Calculation!$E:$E,ROW())</f>
        <v/>
      </c>
      <c r="B1040" t="str">
        <f>INDEX([1]Calculation!$C:$C,ROW())</f>
        <v/>
      </c>
      <c r="C1040" t="str">
        <f>IF(INDEX([1]Calculation!$F:$F,ROW())=0,"-",INDEX([1]Calculation!$F:$F,ROW()))</f>
        <v/>
      </c>
      <c r="D1040" t="str">
        <f>INDEX([1]Calculation!$I:$I,ROW())&amp;"  "&amp;INDEX([1]Calculation!$J:$J,ROW())</f>
        <v xml:space="preserve">  </v>
      </c>
      <c r="E1040" s="2" t="e">
        <f>MONTH(INDEX([1]Calculation!$H:$H,ROW()))&amp;"/"&amp;DAY(INDEX([1]Calculation!$H:$H,ROW()))</f>
        <v>#VALUE!</v>
      </c>
      <c r="F1040" s="12" t="e">
        <f>ROUND(INDEX([1]Calculation!AK:AK,ROW()),1)</f>
        <v>#VALUE!</v>
      </c>
      <c r="G1040" s="8" t="e">
        <f>ROUND(INDEX([1]Calculation!K:K,ROW()),0)</f>
        <v>#VALUE!</v>
      </c>
      <c r="H1040" s="8" t="e">
        <f>ROUND(INDEX([1]Calculation!L:L,ROW()),0)</f>
        <v>#VALUE!</v>
      </c>
      <c r="I1040" s="8" t="e">
        <f>ROUND(INDEX([1]Calculation!M:M,ROW()),0)</f>
        <v>#VALUE!</v>
      </c>
      <c r="J1040" s="8" t="e">
        <f>ROUND(INDEX([1]Calculation!N:N,ROW()),0)</f>
        <v>#VALUE!</v>
      </c>
      <c r="K1040" s="8" t="e">
        <f>ROUND(INDEX([1]Calculation!O:O,ROW()),0)</f>
        <v>#VALUE!</v>
      </c>
      <c r="L1040" s="8" t="e">
        <f>ROUND(INDEX([1]Calculation!P:P,ROW()),0)</f>
        <v>#VALUE!</v>
      </c>
      <c r="M1040" s="8" t="e">
        <f>ROUND(INDEX([1]Calculation!Q:Q,ROW()),0)</f>
        <v>#VALUE!</v>
      </c>
      <c r="N1040" s="8" t="e">
        <f>ROUND(INDEX([1]Calculation!R:R,ROW()),0)</f>
        <v>#VALUE!</v>
      </c>
      <c r="O1040" s="8" t="e">
        <f>ROUND(INDEX([1]Calculation!S:S,ROW()),0)</f>
        <v>#VALUE!</v>
      </c>
    </row>
    <row r="1041" spans="1:15">
      <c r="A1041" t="str">
        <f>INDEX([1]Calculation!$E:$E,ROW())</f>
        <v/>
      </c>
      <c r="B1041" t="str">
        <f>INDEX([1]Calculation!$C:$C,ROW())</f>
        <v/>
      </c>
      <c r="C1041" t="str">
        <f>IF(INDEX([1]Calculation!$F:$F,ROW())=0,"-",INDEX([1]Calculation!$F:$F,ROW()))</f>
        <v/>
      </c>
      <c r="D1041" t="str">
        <f>INDEX([1]Calculation!$I:$I,ROW())&amp;"  "&amp;INDEX([1]Calculation!$J:$J,ROW())</f>
        <v xml:space="preserve">  </v>
      </c>
      <c r="E1041" s="2" t="e">
        <f>MONTH(INDEX([1]Calculation!$H:$H,ROW()))&amp;"/"&amp;DAY(INDEX([1]Calculation!$H:$H,ROW()))</f>
        <v>#VALUE!</v>
      </c>
      <c r="F1041" s="12" t="e">
        <f>ROUND(INDEX([1]Calculation!AK:AK,ROW()),1)</f>
        <v>#VALUE!</v>
      </c>
      <c r="G1041" s="8" t="e">
        <f>ROUND(INDEX([1]Calculation!K:K,ROW()),0)</f>
        <v>#VALUE!</v>
      </c>
      <c r="H1041" s="8" t="e">
        <f>ROUND(INDEX([1]Calculation!L:L,ROW()),0)</f>
        <v>#VALUE!</v>
      </c>
      <c r="I1041" s="8" t="e">
        <f>ROUND(INDEX([1]Calculation!M:M,ROW()),0)</f>
        <v>#VALUE!</v>
      </c>
      <c r="J1041" s="8" t="e">
        <f>ROUND(INDEX([1]Calculation!N:N,ROW()),0)</f>
        <v>#VALUE!</v>
      </c>
      <c r="K1041" s="8" t="e">
        <f>ROUND(INDEX([1]Calculation!O:O,ROW()),0)</f>
        <v>#VALUE!</v>
      </c>
      <c r="L1041" s="8" t="e">
        <f>ROUND(INDEX([1]Calculation!P:P,ROW()),0)</f>
        <v>#VALUE!</v>
      </c>
      <c r="M1041" s="8" t="e">
        <f>ROUND(INDEX([1]Calculation!Q:Q,ROW()),0)</f>
        <v>#VALUE!</v>
      </c>
      <c r="N1041" s="8" t="e">
        <f>ROUND(INDEX([1]Calculation!R:R,ROW()),0)</f>
        <v>#VALUE!</v>
      </c>
      <c r="O1041" s="8" t="e">
        <f>ROUND(INDEX([1]Calculation!S:S,ROW()),0)</f>
        <v>#VALUE!</v>
      </c>
    </row>
    <row r="1042" spans="1:15">
      <c r="A1042" t="str">
        <f>INDEX([1]Calculation!$E:$E,ROW())</f>
        <v/>
      </c>
      <c r="B1042" t="str">
        <f>INDEX([1]Calculation!$C:$C,ROW())</f>
        <v/>
      </c>
      <c r="C1042" t="str">
        <f>IF(INDEX([1]Calculation!$F:$F,ROW())=0,"-",INDEX([1]Calculation!$F:$F,ROW()))</f>
        <v/>
      </c>
      <c r="D1042" t="str">
        <f>INDEX([1]Calculation!$I:$I,ROW())&amp;"  "&amp;INDEX([1]Calculation!$J:$J,ROW())</f>
        <v xml:space="preserve">  </v>
      </c>
      <c r="E1042" s="2" t="e">
        <f>MONTH(INDEX([1]Calculation!$H:$H,ROW()))&amp;"/"&amp;DAY(INDEX([1]Calculation!$H:$H,ROW()))</f>
        <v>#VALUE!</v>
      </c>
      <c r="F1042" s="12" t="e">
        <f>ROUND(INDEX([1]Calculation!AK:AK,ROW()),1)</f>
        <v>#VALUE!</v>
      </c>
      <c r="G1042" s="8" t="e">
        <f>ROUND(INDEX([1]Calculation!K:K,ROW()),0)</f>
        <v>#VALUE!</v>
      </c>
      <c r="H1042" s="8" t="e">
        <f>ROUND(INDEX([1]Calculation!L:L,ROW()),0)</f>
        <v>#VALUE!</v>
      </c>
      <c r="I1042" s="8" t="e">
        <f>ROUND(INDEX([1]Calculation!M:M,ROW()),0)</f>
        <v>#VALUE!</v>
      </c>
      <c r="J1042" s="8" t="e">
        <f>ROUND(INDEX([1]Calculation!N:N,ROW()),0)</f>
        <v>#VALUE!</v>
      </c>
      <c r="K1042" s="8" t="e">
        <f>ROUND(INDEX([1]Calculation!O:O,ROW()),0)</f>
        <v>#VALUE!</v>
      </c>
      <c r="L1042" s="8" t="e">
        <f>ROUND(INDEX([1]Calculation!P:P,ROW()),0)</f>
        <v>#VALUE!</v>
      </c>
      <c r="M1042" s="8" t="e">
        <f>ROUND(INDEX([1]Calculation!Q:Q,ROW()),0)</f>
        <v>#VALUE!</v>
      </c>
      <c r="N1042" s="8" t="e">
        <f>ROUND(INDEX([1]Calculation!R:R,ROW()),0)</f>
        <v>#VALUE!</v>
      </c>
      <c r="O1042" s="8" t="e">
        <f>ROUND(INDEX([1]Calculation!S:S,ROW()),0)</f>
        <v>#VALUE!</v>
      </c>
    </row>
    <row r="1043" spans="1:15">
      <c r="A1043" t="str">
        <f>INDEX([1]Calculation!$E:$E,ROW())</f>
        <v/>
      </c>
      <c r="B1043" t="str">
        <f>INDEX([1]Calculation!$C:$C,ROW())</f>
        <v/>
      </c>
      <c r="C1043" t="str">
        <f>IF(INDEX([1]Calculation!$F:$F,ROW())=0,"-",INDEX([1]Calculation!$F:$F,ROW()))</f>
        <v/>
      </c>
      <c r="D1043" t="str">
        <f>INDEX([1]Calculation!$I:$I,ROW())&amp;"  "&amp;INDEX([1]Calculation!$J:$J,ROW())</f>
        <v xml:space="preserve">  </v>
      </c>
      <c r="E1043" s="2" t="e">
        <f>MONTH(INDEX([1]Calculation!$H:$H,ROW()))&amp;"/"&amp;DAY(INDEX([1]Calculation!$H:$H,ROW()))</f>
        <v>#VALUE!</v>
      </c>
      <c r="F1043" s="12" t="e">
        <f>ROUND(INDEX([1]Calculation!AK:AK,ROW()),1)</f>
        <v>#VALUE!</v>
      </c>
      <c r="G1043" s="8" t="e">
        <f>ROUND(INDEX([1]Calculation!K:K,ROW()),0)</f>
        <v>#VALUE!</v>
      </c>
      <c r="H1043" s="8" t="e">
        <f>ROUND(INDEX([1]Calculation!L:L,ROW()),0)</f>
        <v>#VALUE!</v>
      </c>
      <c r="I1043" s="8" t="e">
        <f>ROUND(INDEX([1]Calculation!M:M,ROW()),0)</f>
        <v>#VALUE!</v>
      </c>
      <c r="J1043" s="8" t="e">
        <f>ROUND(INDEX([1]Calculation!N:N,ROW()),0)</f>
        <v>#VALUE!</v>
      </c>
      <c r="K1043" s="8" t="e">
        <f>ROUND(INDEX([1]Calculation!O:O,ROW()),0)</f>
        <v>#VALUE!</v>
      </c>
      <c r="L1043" s="8" t="e">
        <f>ROUND(INDEX([1]Calculation!P:P,ROW()),0)</f>
        <v>#VALUE!</v>
      </c>
      <c r="M1043" s="8" t="e">
        <f>ROUND(INDEX([1]Calculation!Q:Q,ROW()),0)</f>
        <v>#VALUE!</v>
      </c>
      <c r="N1043" s="8" t="e">
        <f>ROUND(INDEX([1]Calculation!R:R,ROW()),0)</f>
        <v>#VALUE!</v>
      </c>
      <c r="O1043" s="8" t="e">
        <f>ROUND(INDEX([1]Calculation!S:S,ROW()),0)</f>
        <v>#VALUE!</v>
      </c>
    </row>
    <row r="1044" spans="1:15">
      <c r="A1044" t="str">
        <f>INDEX([1]Calculation!$E:$E,ROW())</f>
        <v/>
      </c>
      <c r="B1044" t="str">
        <f>INDEX([1]Calculation!$C:$C,ROW())</f>
        <v/>
      </c>
      <c r="C1044" t="str">
        <f>IF(INDEX([1]Calculation!$F:$F,ROW())=0,"-",INDEX([1]Calculation!$F:$F,ROW()))</f>
        <v/>
      </c>
      <c r="D1044" t="str">
        <f>INDEX([1]Calculation!$I:$I,ROW())&amp;"  "&amp;INDEX([1]Calculation!$J:$J,ROW())</f>
        <v xml:space="preserve">  </v>
      </c>
      <c r="E1044" s="2" t="e">
        <f>MONTH(INDEX([1]Calculation!$H:$H,ROW()))&amp;"/"&amp;DAY(INDEX([1]Calculation!$H:$H,ROW()))</f>
        <v>#VALUE!</v>
      </c>
      <c r="F1044" s="12" t="e">
        <f>ROUND(INDEX([1]Calculation!AK:AK,ROW()),1)</f>
        <v>#VALUE!</v>
      </c>
      <c r="G1044" s="8" t="e">
        <f>ROUND(INDEX([1]Calculation!K:K,ROW()),0)</f>
        <v>#VALUE!</v>
      </c>
      <c r="H1044" s="8" t="e">
        <f>ROUND(INDEX([1]Calculation!L:L,ROW()),0)</f>
        <v>#VALUE!</v>
      </c>
      <c r="I1044" s="8" t="e">
        <f>ROUND(INDEX([1]Calculation!M:M,ROW()),0)</f>
        <v>#VALUE!</v>
      </c>
      <c r="J1044" s="8" t="e">
        <f>ROUND(INDEX([1]Calculation!N:N,ROW()),0)</f>
        <v>#VALUE!</v>
      </c>
      <c r="K1044" s="8" t="e">
        <f>ROUND(INDEX([1]Calculation!O:O,ROW()),0)</f>
        <v>#VALUE!</v>
      </c>
      <c r="L1044" s="8" t="e">
        <f>ROUND(INDEX([1]Calculation!P:P,ROW()),0)</f>
        <v>#VALUE!</v>
      </c>
      <c r="M1044" s="8" t="e">
        <f>ROUND(INDEX([1]Calculation!Q:Q,ROW()),0)</f>
        <v>#VALUE!</v>
      </c>
      <c r="N1044" s="8" t="e">
        <f>ROUND(INDEX([1]Calculation!R:R,ROW()),0)</f>
        <v>#VALUE!</v>
      </c>
      <c r="O1044" s="8" t="e">
        <f>ROUND(INDEX([1]Calculation!S:S,ROW()),0)</f>
        <v>#VALUE!</v>
      </c>
    </row>
    <row r="1045" spans="1:15">
      <c r="A1045" t="str">
        <f>INDEX([1]Calculation!$E:$E,ROW())</f>
        <v/>
      </c>
      <c r="B1045" t="str">
        <f>INDEX([1]Calculation!$C:$C,ROW())</f>
        <v/>
      </c>
      <c r="C1045" t="str">
        <f>IF(INDEX([1]Calculation!$F:$F,ROW())=0,"-",INDEX([1]Calculation!$F:$F,ROW()))</f>
        <v/>
      </c>
      <c r="D1045" t="str">
        <f>INDEX([1]Calculation!$I:$I,ROW())&amp;"  "&amp;INDEX([1]Calculation!$J:$J,ROW())</f>
        <v xml:space="preserve">  </v>
      </c>
      <c r="E1045" s="2" t="e">
        <f>MONTH(INDEX([1]Calculation!$H:$H,ROW()))&amp;"/"&amp;DAY(INDEX([1]Calculation!$H:$H,ROW()))</f>
        <v>#VALUE!</v>
      </c>
      <c r="F1045" s="12" t="e">
        <f>ROUND(INDEX([1]Calculation!AK:AK,ROW()),1)</f>
        <v>#VALUE!</v>
      </c>
      <c r="G1045" s="8" t="e">
        <f>ROUND(INDEX([1]Calculation!K:K,ROW()),0)</f>
        <v>#VALUE!</v>
      </c>
      <c r="H1045" s="8" t="e">
        <f>ROUND(INDEX([1]Calculation!L:L,ROW()),0)</f>
        <v>#VALUE!</v>
      </c>
      <c r="I1045" s="8" t="e">
        <f>ROUND(INDEX([1]Calculation!M:M,ROW()),0)</f>
        <v>#VALUE!</v>
      </c>
      <c r="J1045" s="8" t="e">
        <f>ROUND(INDEX([1]Calculation!N:N,ROW()),0)</f>
        <v>#VALUE!</v>
      </c>
      <c r="K1045" s="8" t="e">
        <f>ROUND(INDEX([1]Calculation!O:O,ROW()),0)</f>
        <v>#VALUE!</v>
      </c>
      <c r="L1045" s="8" t="e">
        <f>ROUND(INDEX([1]Calculation!P:P,ROW()),0)</f>
        <v>#VALUE!</v>
      </c>
      <c r="M1045" s="8" t="e">
        <f>ROUND(INDEX([1]Calculation!Q:Q,ROW()),0)</f>
        <v>#VALUE!</v>
      </c>
      <c r="N1045" s="8" t="e">
        <f>ROUND(INDEX([1]Calculation!R:R,ROW()),0)</f>
        <v>#VALUE!</v>
      </c>
      <c r="O1045" s="8" t="e">
        <f>ROUND(INDEX([1]Calculation!S:S,ROW()),0)</f>
        <v>#VALUE!</v>
      </c>
    </row>
    <row r="1046" spans="1:15">
      <c r="A1046" t="str">
        <f>INDEX([1]Calculation!$E:$E,ROW())</f>
        <v/>
      </c>
      <c r="B1046" t="str">
        <f>INDEX([1]Calculation!$C:$C,ROW())</f>
        <v/>
      </c>
      <c r="C1046" t="str">
        <f>IF(INDEX([1]Calculation!$F:$F,ROW())=0,"-",INDEX([1]Calculation!$F:$F,ROW()))</f>
        <v/>
      </c>
      <c r="D1046" t="str">
        <f>INDEX([1]Calculation!$I:$I,ROW())&amp;"  "&amp;INDEX([1]Calculation!$J:$J,ROW())</f>
        <v xml:space="preserve">  </v>
      </c>
      <c r="E1046" s="2" t="e">
        <f>MONTH(INDEX([1]Calculation!$H:$H,ROW()))&amp;"/"&amp;DAY(INDEX([1]Calculation!$H:$H,ROW()))</f>
        <v>#VALUE!</v>
      </c>
      <c r="F1046" s="12" t="e">
        <f>ROUND(INDEX([1]Calculation!AK:AK,ROW()),1)</f>
        <v>#VALUE!</v>
      </c>
      <c r="G1046" s="8" t="e">
        <f>ROUND(INDEX([1]Calculation!K:K,ROW()),0)</f>
        <v>#VALUE!</v>
      </c>
      <c r="H1046" s="8" t="e">
        <f>ROUND(INDEX([1]Calculation!L:L,ROW()),0)</f>
        <v>#VALUE!</v>
      </c>
      <c r="I1046" s="8" t="e">
        <f>ROUND(INDEX([1]Calculation!M:M,ROW()),0)</f>
        <v>#VALUE!</v>
      </c>
      <c r="J1046" s="8" t="e">
        <f>ROUND(INDEX([1]Calculation!N:N,ROW()),0)</f>
        <v>#VALUE!</v>
      </c>
      <c r="K1046" s="8" t="e">
        <f>ROUND(INDEX([1]Calculation!O:O,ROW()),0)</f>
        <v>#VALUE!</v>
      </c>
      <c r="L1046" s="8" t="e">
        <f>ROUND(INDEX([1]Calculation!P:P,ROW()),0)</f>
        <v>#VALUE!</v>
      </c>
      <c r="M1046" s="8" t="e">
        <f>ROUND(INDEX([1]Calculation!Q:Q,ROW()),0)</f>
        <v>#VALUE!</v>
      </c>
      <c r="N1046" s="8" t="e">
        <f>ROUND(INDEX([1]Calculation!R:R,ROW()),0)</f>
        <v>#VALUE!</v>
      </c>
      <c r="O1046" s="8" t="e">
        <f>ROUND(INDEX([1]Calculation!S:S,ROW()),0)</f>
        <v>#VALUE!</v>
      </c>
    </row>
    <row r="1047" spans="1:15">
      <c r="A1047" t="str">
        <f>INDEX([1]Calculation!$E:$E,ROW())</f>
        <v/>
      </c>
      <c r="B1047" t="str">
        <f>INDEX([1]Calculation!$C:$C,ROW())</f>
        <v/>
      </c>
      <c r="C1047" t="str">
        <f>IF(INDEX([1]Calculation!$F:$F,ROW())=0,"-",INDEX([1]Calculation!$F:$F,ROW()))</f>
        <v/>
      </c>
      <c r="D1047" t="str">
        <f>INDEX([1]Calculation!$I:$I,ROW())&amp;"  "&amp;INDEX([1]Calculation!$J:$J,ROW())</f>
        <v xml:space="preserve">  </v>
      </c>
      <c r="E1047" s="2" t="e">
        <f>MONTH(INDEX([1]Calculation!$H:$H,ROW()))&amp;"/"&amp;DAY(INDEX([1]Calculation!$H:$H,ROW()))</f>
        <v>#VALUE!</v>
      </c>
      <c r="F1047" s="12" t="e">
        <f>ROUND(INDEX([1]Calculation!AK:AK,ROW()),1)</f>
        <v>#VALUE!</v>
      </c>
      <c r="G1047" s="8" t="e">
        <f>ROUND(INDEX([1]Calculation!K:K,ROW()),0)</f>
        <v>#VALUE!</v>
      </c>
      <c r="H1047" s="8" t="e">
        <f>ROUND(INDEX([1]Calculation!L:L,ROW()),0)</f>
        <v>#VALUE!</v>
      </c>
      <c r="I1047" s="8" t="e">
        <f>ROUND(INDEX([1]Calculation!M:M,ROW()),0)</f>
        <v>#VALUE!</v>
      </c>
      <c r="J1047" s="8" t="e">
        <f>ROUND(INDEX([1]Calculation!N:N,ROW()),0)</f>
        <v>#VALUE!</v>
      </c>
      <c r="K1047" s="8" t="e">
        <f>ROUND(INDEX([1]Calculation!O:O,ROW()),0)</f>
        <v>#VALUE!</v>
      </c>
      <c r="L1047" s="8" t="e">
        <f>ROUND(INDEX([1]Calculation!P:P,ROW()),0)</f>
        <v>#VALUE!</v>
      </c>
      <c r="M1047" s="8" t="e">
        <f>ROUND(INDEX([1]Calculation!Q:Q,ROW()),0)</f>
        <v>#VALUE!</v>
      </c>
      <c r="N1047" s="8" t="e">
        <f>ROUND(INDEX([1]Calculation!R:R,ROW()),0)</f>
        <v>#VALUE!</v>
      </c>
      <c r="O1047" s="8" t="e">
        <f>ROUND(INDEX([1]Calculation!S:S,ROW()),0)</f>
        <v>#VALUE!</v>
      </c>
    </row>
    <row r="1048" spans="1:15">
      <c r="A1048" t="str">
        <f>INDEX([1]Calculation!$E:$E,ROW())</f>
        <v/>
      </c>
      <c r="B1048" t="str">
        <f>INDEX([1]Calculation!$C:$C,ROW())</f>
        <v/>
      </c>
      <c r="C1048" t="str">
        <f>IF(INDEX([1]Calculation!$F:$F,ROW())=0,"-",INDEX([1]Calculation!$F:$F,ROW()))</f>
        <v/>
      </c>
      <c r="D1048" t="str">
        <f>INDEX([1]Calculation!$I:$I,ROW())&amp;"  "&amp;INDEX([1]Calculation!$J:$J,ROW())</f>
        <v xml:space="preserve">  </v>
      </c>
      <c r="E1048" s="2" t="e">
        <f>MONTH(INDEX([1]Calculation!$H:$H,ROW()))&amp;"/"&amp;DAY(INDEX([1]Calculation!$H:$H,ROW()))</f>
        <v>#VALUE!</v>
      </c>
      <c r="F1048" s="12" t="e">
        <f>ROUND(INDEX([1]Calculation!AK:AK,ROW()),1)</f>
        <v>#VALUE!</v>
      </c>
      <c r="G1048" s="8" t="e">
        <f>ROUND(INDEX([1]Calculation!K:K,ROW()),0)</f>
        <v>#VALUE!</v>
      </c>
      <c r="H1048" s="8" t="e">
        <f>ROUND(INDEX([1]Calculation!L:L,ROW()),0)</f>
        <v>#VALUE!</v>
      </c>
      <c r="I1048" s="8" t="e">
        <f>ROUND(INDEX([1]Calculation!M:M,ROW()),0)</f>
        <v>#VALUE!</v>
      </c>
      <c r="J1048" s="8" t="e">
        <f>ROUND(INDEX([1]Calculation!N:N,ROW()),0)</f>
        <v>#VALUE!</v>
      </c>
      <c r="K1048" s="8" t="e">
        <f>ROUND(INDEX([1]Calculation!O:O,ROW()),0)</f>
        <v>#VALUE!</v>
      </c>
      <c r="L1048" s="8" t="e">
        <f>ROUND(INDEX([1]Calculation!P:P,ROW()),0)</f>
        <v>#VALUE!</v>
      </c>
      <c r="M1048" s="8" t="e">
        <f>ROUND(INDEX([1]Calculation!Q:Q,ROW()),0)</f>
        <v>#VALUE!</v>
      </c>
      <c r="N1048" s="8" t="e">
        <f>ROUND(INDEX([1]Calculation!R:R,ROW()),0)</f>
        <v>#VALUE!</v>
      </c>
      <c r="O1048" s="8" t="e">
        <f>ROUND(INDEX([1]Calculation!S:S,ROW()),0)</f>
        <v>#VALUE!</v>
      </c>
    </row>
    <row r="1049" spans="1:15">
      <c r="A1049" t="str">
        <f>INDEX([1]Calculation!$E:$E,ROW())</f>
        <v/>
      </c>
      <c r="B1049" t="str">
        <f>INDEX([1]Calculation!$C:$C,ROW())</f>
        <v/>
      </c>
      <c r="C1049" t="str">
        <f>IF(INDEX([1]Calculation!$F:$F,ROW())=0,"-",INDEX([1]Calculation!$F:$F,ROW()))</f>
        <v/>
      </c>
      <c r="D1049" t="str">
        <f>INDEX([1]Calculation!$I:$I,ROW())&amp;"  "&amp;INDEX([1]Calculation!$J:$J,ROW())</f>
        <v xml:space="preserve">  </v>
      </c>
      <c r="E1049" s="2" t="e">
        <f>MONTH(INDEX([1]Calculation!$H:$H,ROW()))&amp;"/"&amp;DAY(INDEX([1]Calculation!$H:$H,ROW()))</f>
        <v>#VALUE!</v>
      </c>
      <c r="F1049" s="12" t="e">
        <f>ROUND(INDEX([1]Calculation!AK:AK,ROW()),1)</f>
        <v>#VALUE!</v>
      </c>
      <c r="G1049" s="8" t="e">
        <f>ROUND(INDEX([1]Calculation!K:K,ROW()),0)</f>
        <v>#VALUE!</v>
      </c>
      <c r="H1049" s="8" t="e">
        <f>ROUND(INDEX([1]Calculation!L:L,ROW()),0)</f>
        <v>#VALUE!</v>
      </c>
      <c r="I1049" s="8" t="e">
        <f>ROUND(INDEX([1]Calculation!M:M,ROW()),0)</f>
        <v>#VALUE!</v>
      </c>
      <c r="J1049" s="8" t="e">
        <f>ROUND(INDEX([1]Calculation!N:N,ROW()),0)</f>
        <v>#VALUE!</v>
      </c>
      <c r="K1049" s="8" t="e">
        <f>ROUND(INDEX([1]Calculation!O:O,ROW()),0)</f>
        <v>#VALUE!</v>
      </c>
      <c r="L1049" s="8" t="e">
        <f>ROUND(INDEX([1]Calculation!P:P,ROW()),0)</f>
        <v>#VALUE!</v>
      </c>
      <c r="M1049" s="8" t="e">
        <f>ROUND(INDEX([1]Calculation!Q:Q,ROW()),0)</f>
        <v>#VALUE!</v>
      </c>
      <c r="N1049" s="8" t="e">
        <f>ROUND(INDEX([1]Calculation!R:R,ROW()),0)</f>
        <v>#VALUE!</v>
      </c>
      <c r="O1049" s="8" t="e">
        <f>ROUND(INDEX([1]Calculation!S:S,ROW()),0)</f>
        <v>#VALUE!</v>
      </c>
    </row>
    <row r="1050" spans="1:15">
      <c r="A1050" t="str">
        <f>INDEX([1]Calculation!$E:$E,ROW())</f>
        <v/>
      </c>
      <c r="B1050" t="str">
        <f>INDEX([1]Calculation!$C:$C,ROW())</f>
        <v/>
      </c>
      <c r="C1050" t="str">
        <f>IF(INDEX([1]Calculation!$F:$F,ROW())=0,"-",INDEX([1]Calculation!$F:$F,ROW()))</f>
        <v/>
      </c>
      <c r="D1050" t="str">
        <f>INDEX([1]Calculation!$I:$I,ROW())&amp;"  "&amp;INDEX([1]Calculation!$J:$J,ROW())</f>
        <v xml:space="preserve">  </v>
      </c>
      <c r="E1050" s="2" t="e">
        <f>MONTH(INDEX([1]Calculation!$H:$H,ROW()))&amp;"/"&amp;DAY(INDEX([1]Calculation!$H:$H,ROW()))</f>
        <v>#VALUE!</v>
      </c>
      <c r="F1050" s="12" t="e">
        <f>ROUND(INDEX([1]Calculation!AK:AK,ROW()),1)</f>
        <v>#VALUE!</v>
      </c>
      <c r="G1050" s="8" t="e">
        <f>ROUND(INDEX([1]Calculation!K:K,ROW()),0)</f>
        <v>#VALUE!</v>
      </c>
      <c r="H1050" s="8" t="e">
        <f>ROUND(INDEX([1]Calculation!L:L,ROW()),0)</f>
        <v>#VALUE!</v>
      </c>
      <c r="I1050" s="8" t="e">
        <f>ROUND(INDEX([1]Calculation!M:M,ROW()),0)</f>
        <v>#VALUE!</v>
      </c>
      <c r="J1050" s="8" t="e">
        <f>ROUND(INDEX([1]Calculation!N:N,ROW()),0)</f>
        <v>#VALUE!</v>
      </c>
      <c r="K1050" s="8" t="e">
        <f>ROUND(INDEX([1]Calculation!O:O,ROW()),0)</f>
        <v>#VALUE!</v>
      </c>
      <c r="L1050" s="8" t="e">
        <f>ROUND(INDEX([1]Calculation!P:P,ROW()),0)</f>
        <v>#VALUE!</v>
      </c>
      <c r="M1050" s="8" t="e">
        <f>ROUND(INDEX([1]Calculation!Q:Q,ROW()),0)</f>
        <v>#VALUE!</v>
      </c>
      <c r="N1050" s="8" t="e">
        <f>ROUND(INDEX([1]Calculation!R:R,ROW()),0)</f>
        <v>#VALUE!</v>
      </c>
      <c r="O1050" s="8" t="e">
        <f>ROUND(INDEX([1]Calculation!S:S,ROW()),0)</f>
        <v>#VALUE!</v>
      </c>
    </row>
    <row r="1051" spans="1:15">
      <c r="A1051" t="str">
        <f>INDEX([1]Calculation!$E:$E,ROW())</f>
        <v/>
      </c>
      <c r="B1051" t="str">
        <f>INDEX([1]Calculation!$C:$C,ROW())</f>
        <v/>
      </c>
      <c r="C1051" t="str">
        <f>IF(INDEX([1]Calculation!$F:$F,ROW())=0,"-",INDEX([1]Calculation!$F:$F,ROW()))</f>
        <v/>
      </c>
      <c r="D1051" t="str">
        <f>INDEX([1]Calculation!$I:$I,ROW())&amp;"  "&amp;INDEX([1]Calculation!$J:$J,ROW())</f>
        <v xml:space="preserve">  </v>
      </c>
      <c r="E1051" s="2" t="e">
        <f>MONTH(INDEX([1]Calculation!$H:$H,ROW()))&amp;"/"&amp;DAY(INDEX([1]Calculation!$H:$H,ROW()))</f>
        <v>#VALUE!</v>
      </c>
      <c r="F1051" s="12" t="e">
        <f>ROUND(INDEX([1]Calculation!AK:AK,ROW()),1)</f>
        <v>#VALUE!</v>
      </c>
      <c r="G1051" s="8" t="e">
        <f>ROUND(INDEX([1]Calculation!K:K,ROW()),0)</f>
        <v>#VALUE!</v>
      </c>
      <c r="H1051" s="8" t="e">
        <f>ROUND(INDEX([1]Calculation!L:L,ROW()),0)</f>
        <v>#VALUE!</v>
      </c>
      <c r="I1051" s="8" t="e">
        <f>ROUND(INDEX([1]Calculation!M:M,ROW()),0)</f>
        <v>#VALUE!</v>
      </c>
      <c r="J1051" s="8" t="e">
        <f>ROUND(INDEX([1]Calculation!N:N,ROW()),0)</f>
        <v>#VALUE!</v>
      </c>
      <c r="K1051" s="8" t="e">
        <f>ROUND(INDEX([1]Calculation!O:O,ROW()),0)</f>
        <v>#VALUE!</v>
      </c>
      <c r="L1051" s="8" t="e">
        <f>ROUND(INDEX([1]Calculation!P:P,ROW()),0)</f>
        <v>#VALUE!</v>
      </c>
      <c r="M1051" s="8" t="e">
        <f>ROUND(INDEX([1]Calculation!Q:Q,ROW()),0)</f>
        <v>#VALUE!</v>
      </c>
      <c r="N1051" s="8" t="e">
        <f>ROUND(INDEX([1]Calculation!R:R,ROW()),0)</f>
        <v>#VALUE!</v>
      </c>
      <c r="O1051" s="8" t="e">
        <f>ROUND(INDEX([1]Calculation!S:S,ROW()),0)</f>
        <v>#VALUE!</v>
      </c>
    </row>
    <row r="1052" spans="1:15">
      <c r="A1052" t="str">
        <f>INDEX([1]Calculation!$E:$E,ROW())</f>
        <v/>
      </c>
      <c r="B1052" t="str">
        <f>INDEX([1]Calculation!$C:$C,ROW())</f>
        <v/>
      </c>
      <c r="C1052" t="str">
        <f>IF(INDEX([1]Calculation!$F:$F,ROW())=0,"-",INDEX([1]Calculation!$F:$F,ROW()))</f>
        <v/>
      </c>
      <c r="D1052" t="str">
        <f>INDEX([1]Calculation!$I:$I,ROW())&amp;"  "&amp;INDEX([1]Calculation!$J:$J,ROW())</f>
        <v xml:space="preserve">  </v>
      </c>
      <c r="E1052" s="2" t="e">
        <f>MONTH(INDEX([1]Calculation!$H:$H,ROW()))&amp;"/"&amp;DAY(INDEX([1]Calculation!$H:$H,ROW()))</f>
        <v>#VALUE!</v>
      </c>
      <c r="F1052" s="12" t="e">
        <f>ROUND(INDEX([1]Calculation!AK:AK,ROW()),1)</f>
        <v>#VALUE!</v>
      </c>
      <c r="G1052" s="8" t="e">
        <f>ROUND(INDEX([1]Calculation!K:K,ROW()),0)</f>
        <v>#VALUE!</v>
      </c>
      <c r="H1052" s="8" t="e">
        <f>ROUND(INDEX([1]Calculation!L:L,ROW()),0)</f>
        <v>#VALUE!</v>
      </c>
      <c r="I1052" s="8" t="e">
        <f>ROUND(INDEX([1]Calculation!M:M,ROW()),0)</f>
        <v>#VALUE!</v>
      </c>
      <c r="J1052" s="8" t="e">
        <f>ROUND(INDEX([1]Calculation!N:N,ROW()),0)</f>
        <v>#VALUE!</v>
      </c>
      <c r="K1052" s="8" t="e">
        <f>ROUND(INDEX([1]Calculation!O:O,ROW()),0)</f>
        <v>#VALUE!</v>
      </c>
      <c r="L1052" s="8" t="e">
        <f>ROUND(INDEX([1]Calculation!P:P,ROW()),0)</f>
        <v>#VALUE!</v>
      </c>
      <c r="M1052" s="8" t="e">
        <f>ROUND(INDEX([1]Calculation!Q:Q,ROW()),0)</f>
        <v>#VALUE!</v>
      </c>
      <c r="N1052" s="8" t="e">
        <f>ROUND(INDEX([1]Calculation!R:R,ROW()),0)</f>
        <v>#VALUE!</v>
      </c>
      <c r="O1052" s="8" t="e">
        <f>ROUND(INDEX([1]Calculation!S:S,ROW()),0)</f>
        <v>#VALUE!</v>
      </c>
    </row>
    <row r="1053" spans="1:15">
      <c r="A1053" t="str">
        <f>INDEX([1]Calculation!$E:$E,ROW())</f>
        <v/>
      </c>
      <c r="B1053" t="str">
        <f>INDEX([1]Calculation!$C:$C,ROW())</f>
        <v/>
      </c>
      <c r="C1053" t="str">
        <f>IF(INDEX([1]Calculation!$F:$F,ROW())=0,"-",INDEX([1]Calculation!$F:$F,ROW()))</f>
        <v/>
      </c>
      <c r="D1053" t="str">
        <f>INDEX([1]Calculation!$I:$I,ROW())&amp;"  "&amp;INDEX([1]Calculation!$J:$J,ROW())</f>
        <v xml:space="preserve">  </v>
      </c>
      <c r="E1053" s="2" t="e">
        <f>MONTH(INDEX([1]Calculation!$H:$H,ROW()))&amp;"/"&amp;DAY(INDEX([1]Calculation!$H:$H,ROW()))</f>
        <v>#VALUE!</v>
      </c>
      <c r="F1053" s="12" t="e">
        <f>ROUND(INDEX([1]Calculation!AK:AK,ROW()),1)</f>
        <v>#VALUE!</v>
      </c>
      <c r="G1053" s="8" t="e">
        <f>ROUND(INDEX([1]Calculation!K:K,ROW()),0)</f>
        <v>#VALUE!</v>
      </c>
      <c r="H1053" s="8" t="e">
        <f>ROUND(INDEX([1]Calculation!L:L,ROW()),0)</f>
        <v>#VALUE!</v>
      </c>
      <c r="I1053" s="8" t="e">
        <f>ROUND(INDEX([1]Calculation!M:M,ROW()),0)</f>
        <v>#VALUE!</v>
      </c>
      <c r="J1053" s="8" t="e">
        <f>ROUND(INDEX([1]Calculation!N:N,ROW()),0)</f>
        <v>#VALUE!</v>
      </c>
      <c r="K1053" s="8" t="e">
        <f>ROUND(INDEX([1]Calculation!O:O,ROW()),0)</f>
        <v>#VALUE!</v>
      </c>
      <c r="L1053" s="8" t="e">
        <f>ROUND(INDEX([1]Calculation!P:P,ROW()),0)</f>
        <v>#VALUE!</v>
      </c>
      <c r="M1053" s="8" t="e">
        <f>ROUND(INDEX([1]Calculation!Q:Q,ROW()),0)</f>
        <v>#VALUE!</v>
      </c>
      <c r="N1053" s="8" t="e">
        <f>ROUND(INDEX([1]Calculation!R:R,ROW()),0)</f>
        <v>#VALUE!</v>
      </c>
      <c r="O1053" s="8" t="e">
        <f>ROUND(INDEX([1]Calculation!S:S,ROW()),0)</f>
        <v>#VALUE!</v>
      </c>
    </row>
    <row r="1054" spans="1:15">
      <c r="A1054" t="str">
        <f>INDEX([1]Calculation!$E:$E,ROW())</f>
        <v/>
      </c>
      <c r="B1054" t="str">
        <f>INDEX([1]Calculation!$C:$C,ROW())</f>
        <v/>
      </c>
      <c r="C1054" t="str">
        <f>IF(INDEX([1]Calculation!$F:$F,ROW())=0,"-",INDEX([1]Calculation!$F:$F,ROW()))</f>
        <v/>
      </c>
      <c r="D1054" t="str">
        <f>INDEX([1]Calculation!$I:$I,ROW())&amp;"  "&amp;INDEX([1]Calculation!$J:$J,ROW())</f>
        <v xml:space="preserve">  </v>
      </c>
      <c r="E1054" s="2" t="e">
        <f>MONTH(INDEX([1]Calculation!$H:$H,ROW()))&amp;"/"&amp;DAY(INDEX([1]Calculation!$H:$H,ROW()))</f>
        <v>#VALUE!</v>
      </c>
      <c r="F1054" s="12" t="e">
        <f>ROUND(INDEX([1]Calculation!AK:AK,ROW()),1)</f>
        <v>#VALUE!</v>
      </c>
      <c r="G1054" s="8" t="e">
        <f>ROUND(INDEX([1]Calculation!K:K,ROW()),0)</f>
        <v>#VALUE!</v>
      </c>
      <c r="H1054" s="8" t="e">
        <f>ROUND(INDEX([1]Calculation!L:L,ROW()),0)</f>
        <v>#VALUE!</v>
      </c>
      <c r="I1054" s="8" t="e">
        <f>ROUND(INDEX([1]Calculation!M:M,ROW()),0)</f>
        <v>#VALUE!</v>
      </c>
      <c r="J1054" s="8" t="e">
        <f>ROUND(INDEX([1]Calculation!N:N,ROW()),0)</f>
        <v>#VALUE!</v>
      </c>
      <c r="K1054" s="8" t="e">
        <f>ROUND(INDEX([1]Calculation!O:O,ROW()),0)</f>
        <v>#VALUE!</v>
      </c>
      <c r="L1054" s="8" t="e">
        <f>ROUND(INDEX([1]Calculation!P:P,ROW()),0)</f>
        <v>#VALUE!</v>
      </c>
      <c r="M1054" s="8" t="e">
        <f>ROUND(INDEX([1]Calculation!Q:Q,ROW()),0)</f>
        <v>#VALUE!</v>
      </c>
      <c r="N1054" s="8" t="e">
        <f>ROUND(INDEX([1]Calculation!R:R,ROW()),0)</f>
        <v>#VALUE!</v>
      </c>
      <c r="O1054" s="8" t="e">
        <f>ROUND(INDEX([1]Calculation!S:S,ROW()),0)</f>
        <v>#VALUE!</v>
      </c>
    </row>
    <row r="1055" spans="1:15">
      <c r="A1055" t="str">
        <f>INDEX([1]Calculation!$E:$E,ROW())</f>
        <v/>
      </c>
      <c r="B1055" t="str">
        <f>INDEX([1]Calculation!$C:$C,ROW())</f>
        <v/>
      </c>
      <c r="C1055" t="str">
        <f>IF(INDEX([1]Calculation!$F:$F,ROW())=0,"-",INDEX([1]Calculation!$F:$F,ROW()))</f>
        <v/>
      </c>
      <c r="D1055" t="str">
        <f>INDEX([1]Calculation!$I:$I,ROW())&amp;"  "&amp;INDEX([1]Calculation!$J:$J,ROW())</f>
        <v xml:space="preserve">  </v>
      </c>
      <c r="E1055" s="2" t="e">
        <f>MONTH(INDEX([1]Calculation!$H:$H,ROW()))&amp;"/"&amp;DAY(INDEX([1]Calculation!$H:$H,ROW()))</f>
        <v>#VALUE!</v>
      </c>
      <c r="F1055" s="12" t="e">
        <f>ROUND(INDEX([1]Calculation!AK:AK,ROW()),1)</f>
        <v>#VALUE!</v>
      </c>
      <c r="G1055" s="8" t="e">
        <f>ROUND(INDEX([1]Calculation!K:K,ROW()),0)</f>
        <v>#VALUE!</v>
      </c>
      <c r="H1055" s="8" t="e">
        <f>ROUND(INDEX([1]Calculation!L:L,ROW()),0)</f>
        <v>#VALUE!</v>
      </c>
      <c r="I1055" s="8" t="e">
        <f>ROUND(INDEX([1]Calculation!M:M,ROW()),0)</f>
        <v>#VALUE!</v>
      </c>
      <c r="J1055" s="8" t="e">
        <f>ROUND(INDEX([1]Calculation!N:N,ROW()),0)</f>
        <v>#VALUE!</v>
      </c>
      <c r="K1055" s="8" t="e">
        <f>ROUND(INDEX([1]Calculation!O:O,ROW()),0)</f>
        <v>#VALUE!</v>
      </c>
      <c r="L1055" s="8" t="e">
        <f>ROUND(INDEX([1]Calculation!P:P,ROW()),0)</f>
        <v>#VALUE!</v>
      </c>
      <c r="M1055" s="8" t="e">
        <f>ROUND(INDEX([1]Calculation!Q:Q,ROW()),0)</f>
        <v>#VALUE!</v>
      </c>
      <c r="N1055" s="8" t="e">
        <f>ROUND(INDEX([1]Calculation!R:R,ROW()),0)</f>
        <v>#VALUE!</v>
      </c>
      <c r="O1055" s="8" t="e">
        <f>ROUND(INDEX([1]Calculation!S:S,ROW()),0)</f>
        <v>#VALUE!</v>
      </c>
    </row>
    <row r="1056" spans="1:15">
      <c r="A1056" t="str">
        <f>INDEX([1]Calculation!$E:$E,ROW())</f>
        <v/>
      </c>
      <c r="B1056" t="str">
        <f>INDEX([1]Calculation!$C:$C,ROW())</f>
        <v/>
      </c>
      <c r="C1056" t="str">
        <f>IF(INDEX([1]Calculation!$F:$F,ROW())=0,"-",INDEX([1]Calculation!$F:$F,ROW()))</f>
        <v/>
      </c>
      <c r="D1056" t="str">
        <f>INDEX([1]Calculation!$I:$I,ROW())&amp;"  "&amp;INDEX([1]Calculation!$J:$J,ROW())</f>
        <v xml:space="preserve">  </v>
      </c>
      <c r="E1056" s="2" t="e">
        <f>MONTH(INDEX([1]Calculation!$H:$H,ROW()))&amp;"/"&amp;DAY(INDEX([1]Calculation!$H:$H,ROW()))</f>
        <v>#VALUE!</v>
      </c>
      <c r="F1056" s="12" t="e">
        <f>ROUND(INDEX([1]Calculation!AK:AK,ROW()),1)</f>
        <v>#VALUE!</v>
      </c>
      <c r="G1056" s="8" t="e">
        <f>ROUND(INDEX([1]Calculation!K:K,ROW()),0)</f>
        <v>#VALUE!</v>
      </c>
      <c r="H1056" s="8" t="e">
        <f>ROUND(INDEX([1]Calculation!L:L,ROW()),0)</f>
        <v>#VALUE!</v>
      </c>
      <c r="I1056" s="8" t="e">
        <f>ROUND(INDEX([1]Calculation!M:M,ROW()),0)</f>
        <v>#VALUE!</v>
      </c>
      <c r="J1056" s="8" t="e">
        <f>ROUND(INDEX([1]Calculation!N:N,ROW()),0)</f>
        <v>#VALUE!</v>
      </c>
      <c r="K1056" s="8" t="e">
        <f>ROUND(INDEX([1]Calculation!O:O,ROW()),0)</f>
        <v>#VALUE!</v>
      </c>
      <c r="L1056" s="8" t="e">
        <f>ROUND(INDEX([1]Calculation!P:P,ROW()),0)</f>
        <v>#VALUE!</v>
      </c>
      <c r="M1056" s="8" t="e">
        <f>ROUND(INDEX([1]Calculation!Q:Q,ROW()),0)</f>
        <v>#VALUE!</v>
      </c>
      <c r="N1056" s="8" t="e">
        <f>ROUND(INDEX([1]Calculation!R:R,ROW()),0)</f>
        <v>#VALUE!</v>
      </c>
      <c r="O1056" s="8" t="e">
        <f>ROUND(INDEX([1]Calculation!S:S,ROW()),0)</f>
        <v>#VALUE!</v>
      </c>
    </row>
    <row r="1057" spans="1:15">
      <c r="A1057" t="str">
        <f>INDEX([1]Calculation!$E:$E,ROW())</f>
        <v/>
      </c>
      <c r="B1057" t="str">
        <f>INDEX([1]Calculation!$C:$C,ROW())</f>
        <v/>
      </c>
      <c r="C1057" t="str">
        <f>IF(INDEX([1]Calculation!$F:$F,ROW())=0,"-",INDEX([1]Calculation!$F:$F,ROW()))</f>
        <v/>
      </c>
      <c r="D1057" t="str">
        <f>INDEX([1]Calculation!$I:$I,ROW())&amp;"  "&amp;INDEX([1]Calculation!$J:$J,ROW())</f>
        <v xml:space="preserve">  </v>
      </c>
      <c r="E1057" s="2" t="e">
        <f>MONTH(INDEX([1]Calculation!$H:$H,ROW()))&amp;"/"&amp;DAY(INDEX([1]Calculation!$H:$H,ROW()))</f>
        <v>#VALUE!</v>
      </c>
      <c r="F1057" s="12" t="e">
        <f>ROUND(INDEX([1]Calculation!AK:AK,ROW()),1)</f>
        <v>#VALUE!</v>
      </c>
      <c r="G1057" s="8" t="e">
        <f>ROUND(INDEX([1]Calculation!K:K,ROW()),0)</f>
        <v>#VALUE!</v>
      </c>
      <c r="H1057" s="8" t="e">
        <f>ROUND(INDEX([1]Calculation!L:L,ROW()),0)</f>
        <v>#VALUE!</v>
      </c>
      <c r="I1057" s="8" t="e">
        <f>ROUND(INDEX([1]Calculation!M:M,ROW()),0)</f>
        <v>#VALUE!</v>
      </c>
      <c r="J1057" s="8" t="e">
        <f>ROUND(INDEX([1]Calculation!N:N,ROW()),0)</f>
        <v>#VALUE!</v>
      </c>
      <c r="K1057" s="8" t="e">
        <f>ROUND(INDEX([1]Calculation!O:O,ROW()),0)</f>
        <v>#VALUE!</v>
      </c>
      <c r="L1057" s="8" t="e">
        <f>ROUND(INDEX([1]Calculation!P:P,ROW()),0)</f>
        <v>#VALUE!</v>
      </c>
      <c r="M1057" s="8" t="e">
        <f>ROUND(INDEX([1]Calculation!Q:Q,ROW()),0)</f>
        <v>#VALUE!</v>
      </c>
      <c r="N1057" s="8" t="e">
        <f>ROUND(INDEX([1]Calculation!R:R,ROW()),0)</f>
        <v>#VALUE!</v>
      </c>
      <c r="O1057" s="8" t="e">
        <f>ROUND(INDEX([1]Calculation!S:S,ROW()),0)</f>
        <v>#VALUE!</v>
      </c>
    </row>
    <row r="1058" spans="1:15">
      <c r="A1058" t="str">
        <f>INDEX([1]Calculation!$E:$E,ROW())</f>
        <v/>
      </c>
      <c r="B1058" t="str">
        <f>INDEX([1]Calculation!$C:$C,ROW())</f>
        <v/>
      </c>
      <c r="C1058" t="str">
        <f>IF(INDEX([1]Calculation!$F:$F,ROW())=0,"-",INDEX([1]Calculation!$F:$F,ROW()))</f>
        <v/>
      </c>
      <c r="D1058" t="str">
        <f>INDEX([1]Calculation!$I:$I,ROW())&amp;"  "&amp;INDEX([1]Calculation!$J:$J,ROW())</f>
        <v xml:space="preserve">  </v>
      </c>
      <c r="E1058" s="2" t="e">
        <f>MONTH(INDEX([1]Calculation!$H:$H,ROW()))&amp;"/"&amp;DAY(INDEX([1]Calculation!$H:$H,ROW()))</f>
        <v>#VALUE!</v>
      </c>
      <c r="F1058" s="12" t="e">
        <f>ROUND(INDEX([1]Calculation!AK:AK,ROW()),1)</f>
        <v>#VALUE!</v>
      </c>
      <c r="G1058" s="8" t="e">
        <f>ROUND(INDEX([1]Calculation!K:K,ROW()),0)</f>
        <v>#VALUE!</v>
      </c>
      <c r="H1058" s="8" t="e">
        <f>ROUND(INDEX([1]Calculation!L:L,ROW()),0)</f>
        <v>#VALUE!</v>
      </c>
      <c r="I1058" s="8" t="e">
        <f>ROUND(INDEX([1]Calculation!M:M,ROW()),0)</f>
        <v>#VALUE!</v>
      </c>
      <c r="J1058" s="8" t="e">
        <f>ROUND(INDEX([1]Calculation!N:N,ROW()),0)</f>
        <v>#VALUE!</v>
      </c>
      <c r="K1058" s="8" t="e">
        <f>ROUND(INDEX([1]Calculation!O:O,ROW()),0)</f>
        <v>#VALUE!</v>
      </c>
      <c r="L1058" s="8" t="e">
        <f>ROUND(INDEX([1]Calculation!P:P,ROW()),0)</f>
        <v>#VALUE!</v>
      </c>
      <c r="M1058" s="8" t="e">
        <f>ROUND(INDEX([1]Calculation!Q:Q,ROW()),0)</f>
        <v>#VALUE!</v>
      </c>
      <c r="N1058" s="8" t="e">
        <f>ROUND(INDEX([1]Calculation!R:R,ROW()),0)</f>
        <v>#VALUE!</v>
      </c>
      <c r="O1058" s="8" t="e">
        <f>ROUND(INDEX([1]Calculation!S:S,ROW()),0)</f>
        <v>#VALUE!</v>
      </c>
    </row>
    <row r="1059" spans="1:15">
      <c r="A1059" t="str">
        <f>INDEX([1]Calculation!$E:$E,ROW())</f>
        <v/>
      </c>
      <c r="B1059" t="str">
        <f>INDEX([1]Calculation!$C:$C,ROW())</f>
        <v/>
      </c>
      <c r="C1059" t="str">
        <f>IF(INDEX([1]Calculation!$F:$F,ROW())=0,"-",INDEX([1]Calculation!$F:$F,ROW()))</f>
        <v/>
      </c>
      <c r="D1059" t="str">
        <f>INDEX([1]Calculation!$I:$I,ROW())&amp;"  "&amp;INDEX([1]Calculation!$J:$J,ROW())</f>
        <v xml:space="preserve">  </v>
      </c>
      <c r="E1059" s="2" t="e">
        <f>MONTH(INDEX([1]Calculation!$H:$H,ROW()))&amp;"/"&amp;DAY(INDEX([1]Calculation!$H:$H,ROW()))</f>
        <v>#VALUE!</v>
      </c>
      <c r="F1059" s="12" t="e">
        <f>ROUND(INDEX([1]Calculation!AK:AK,ROW()),1)</f>
        <v>#VALUE!</v>
      </c>
      <c r="G1059" s="8" t="e">
        <f>ROUND(INDEX([1]Calculation!K:K,ROW()),0)</f>
        <v>#VALUE!</v>
      </c>
      <c r="H1059" s="8" t="e">
        <f>ROUND(INDEX([1]Calculation!L:L,ROW()),0)</f>
        <v>#VALUE!</v>
      </c>
      <c r="I1059" s="8" t="e">
        <f>ROUND(INDEX([1]Calculation!M:M,ROW()),0)</f>
        <v>#VALUE!</v>
      </c>
      <c r="J1059" s="8" t="e">
        <f>ROUND(INDEX([1]Calculation!N:N,ROW()),0)</f>
        <v>#VALUE!</v>
      </c>
      <c r="K1059" s="8" t="e">
        <f>ROUND(INDEX([1]Calculation!O:O,ROW()),0)</f>
        <v>#VALUE!</v>
      </c>
      <c r="L1059" s="8" t="e">
        <f>ROUND(INDEX([1]Calculation!P:P,ROW()),0)</f>
        <v>#VALUE!</v>
      </c>
      <c r="M1059" s="8" t="e">
        <f>ROUND(INDEX([1]Calculation!Q:Q,ROW()),0)</f>
        <v>#VALUE!</v>
      </c>
      <c r="N1059" s="8" t="e">
        <f>ROUND(INDEX([1]Calculation!R:R,ROW()),0)</f>
        <v>#VALUE!</v>
      </c>
      <c r="O1059" s="8" t="e">
        <f>ROUND(INDEX([1]Calculation!S:S,ROW()),0)</f>
        <v>#VALUE!</v>
      </c>
    </row>
    <row r="1060" spans="1:15">
      <c r="A1060" t="str">
        <f>INDEX([1]Calculation!$E:$E,ROW())</f>
        <v/>
      </c>
      <c r="B1060" t="str">
        <f>INDEX([1]Calculation!$C:$C,ROW())</f>
        <v/>
      </c>
      <c r="C1060" t="str">
        <f>IF(INDEX([1]Calculation!$F:$F,ROW())=0,"-",INDEX([1]Calculation!$F:$F,ROW()))</f>
        <v/>
      </c>
      <c r="D1060" t="str">
        <f>INDEX([1]Calculation!$I:$I,ROW())&amp;"  "&amp;INDEX([1]Calculation!$J:$J,ROW())</f>
        <v xml:space="preserve">  </v>
      </c>
      <c r="E1060" s="2" t="e">
        <f>MONTH(INDEX([1]Calculation!$H:$H,ROW()))&amp;"/"&amp;DAY(INDEX([1]Calculation!$H:$H,ROW()))</f>
        <v>#VALUE!</v>
      </c>
      <c r="F1060" s="12" t="e">
        <f>ROUND(INDEX([1]Calculation!AK:AK,ROW()),1)</f>
        <v>#VALUE!</v>
      </c>
      <c r="G1060" s="8" t="e">
        <f>ROUND(INDEX([1]Calculation!K:K,ROW()),0)</f>
        <v>#VALUE!</v>
      </c>
      <c r="H1060" s="8" t="e">
        <f>ROUND(INDEX([1]Calculation!L:L,ROW()),0)</f>
        <v>#VALUE!</v>
      </c>
      <c r="I1060" s="8" t="e">
        <f>ROUND(INDEX([1]Calculation!M:M,ROW()),0)</f>
        <v>#VALUE!</v>
      </c>
      <c r="J1060" s="8" t="e">
        <f>ROUND(INDEX([1]Calculation!N:N,ROW()),0)</f>
        <v>#VALUE!</v>
      </c>
      <c r="K1060" s="8" t="e">
        <f>ROUND(INDEX([1]Calculation!O:O,ROW()),0)</f>
        <v>#VALUE!</v>
      </c>
      <c r="L1060" s="8" t="e">
        <f>ROUND(INDEX([1]Calculation!P:P,ROW()),0)</f>
        <v>#VALUE!</v>
      </c>
      <c r="M1060" s="8" t="e">
        <f>ROUND(INDEX([1]Calculation!Q:Q,ROW()),0)</f>
        <v>#VALUE!</v>
      </c>
      <c r="N1060" s="8" t="e">
        <f>ROUND(INDEX([1]Calculation!R:R,ROW()),0)</f>
        <v>#VALUE!</v>
      </c>
      <c r="O1060" s="8" t="e">
        <f>ROUND(INDEX([1]Calculation!S:S,ROW()),0)</f>
        <v>#VALUE!</v>
      </c>
    </row>
    <row r="1061" spans="1:15">
      <c r="A1061" t="str">
        <f>INDEX([1]Calculation!$E:$E,ROW())</f>
        <v/>
      </c>
      <c r="B1061" t="str">
        <f>INDEX([1]Calculation!$C:$C,ROW())</f>
        <v/>
      </c>
      <c r="C1061" t="str">
        <f>IF(INDEX([1]Calculation!$F:$F,ROW())=0,"-",INDEX([1]Calculation!$F:$F,ROW()))</f>
        <v/>
      </c>
      <c r="D1061" t="str">
        <f>INDEX([1]Calculation!$I:$I,ROW())&amp;"  "&amp;INDEX([1]Calculation!$J:$J,ROW())</f>
        <v xml:space="preserve">  </v>
      </c>
      <c r="E1061" s="2" t="e">
        <f>MONTH(INDEX([1]Calculation!$H:$H,ROW()))&amp;"/"&amp;DAY(INDEX([1]Calculation!$H:$H,ROW()))</f>
        <v>#VALUE!</v>
      </c>
      <c r="F1061" s="12" t="e">
        <f>ROUND(INDEX([1]Calculation!AK:AK,ROW()),1)</f>
        <v>#VALUE!</v>
      </c>
      <c r="G1061" s="8" t="e">
        <f>ROUND(INDEX([1]Calculation!K:K,ROW()),0)</f>
        <v>#VALUE!</v>
      </c>
      <c r="H1061" s="8" t="e">
        <f>ROUND(INDEX([1]Calculation!L:L,ROW()),0)</f>
        <v>#VALUE!</v>
      </c>
      <c r="I1061" s="8" t="e">
        <f>ROUND(INDEX([1]Calculation!M:M,ROW()),0)</f>
        <v>#VALUE!</v>
      </c>
      <c r="J1061" s="8" t="e">
        <f>ROUND(INDEX([1]Calculation!N:N,ROW()),0)</f>
        <v>#VALUE!</v>
      </c>
      <c r="K1061" s="8" t="e">
        <f>ROUND(INDEX([1]Calculation!O:O,ROW()),0)</f>
        <v>#VALUE!</v>
      </c>
      <c r="L1061" s="8" t="e">
        <f>ROUND(INDEX([1]Calculation!P:P,ROW()),0)</f>
        <v>#VALUE!</v>
      </c>
      <c r="M1061" s="8" t="e">
        <f>ROUND(INDEX([1]Calculation!Q:Q,ROW()),0)</f>
        <v>#VALUE!</v>
      </c>
      <c r="N1061" s="8" t="e">
        <f>ROUND(INDEX([1]Calculation!R:R,ROW()),0)</f>
        <v>#VALUE!</v>
      </c>
      <c r="O1061" s="8" t="e">
        <f>ROUND(INDEX([1]Calculation!S:S,ROW()),0)</f>
        <v>#VALUE!</v>
      </c>
    </row>
    <row r="1062" spans="1:15">
      <c r="A1062" t="str">
        <f>INDEX([1]Calculation!$E:$E,ROW())</f>
        <v/>
      </c>
      <c r="B1062" t="str">
        <f>INDEX([1]Calculation!$C:$C,ROW())</f>
        <v/>
      </c>
      <c r="C1062" t="str">
        <f>IF(INDEX([1]Calculation!$F:$F,ROW())=0,"-",INDEX([1]Calculation!$F:$F,ROW()))</f>
        <v/>
      </c>
      <c r="D1062" t="str">
        <f>INDEX([1]Calculation!$I:$I,ROW())&amp;"  "&amp;INDEX([1]Calculation!$J:$J,ROW())</f>
        <v xml:space="preserve">  </v>
      </c>
      <c r="E1062" s="2" t="e">
        <f>MONTH(INDEX([1]Calculation!$H:$H,ROW()))&amp;"/"&amp;DAY(INDEX([1]Calculation!$H:$H,ROW()))</f>
        <v>#VALUE!</v>
      </c>
      <c r="F1062" s="12" t="e">
        <f>ROUND(INDEX([1]Calculation!AK:AK,ROW()),1)</f>
        <v>#VALUE!</v>
      </c>
      <c r="G1062" s="8" t="e">
        <f>ROUND(INDEX([1]Calculation!K:K,ROW()),0)</f>
        <v>#VALUE!</v>
      </c>
      <c r="H1062" s="8" t="e">
        <f>ROUND(INDEX([1]Calculation!L:L,ROW()),0)</f>
        <v>#VALUE!</v>
      </c>
      <c r="I1062" s="8" t="e">
        <f>ROUND(INDEX([1]Calculation!M:M,ROW()),0)</f>
        <v>#VALUE!</v>
      </c>
      <c r="J1062" s="8" t="e">
        <f>ROUND(INDEX([1]Calculation!N:N,ROW()),0)</f>
        <v>#VALUE!</v>
      </c>
      <c r="K1062" s="8" t="e">
        <f>ROUND(INDEX([1]Calculation!O:O,ROW()),0)</f>
        <v>#VALUE!</v>
      </c>
      <c r="L1062" s="8" t="e">
        <f>ROUND(INDEX([1]Calculation!P:P,ROW()),0)</f>
        <v>#VALUE!</v>
      </c>
      <c r="M1062" s="8" t="e">
        <f>ROUND(INDEX([1]Calculation!Q:Q,ROW()),0)</f>
        <v>#VALUE!</v>
      </c>
      <c r="N1062" s="8" t="e">
        <f>ROUND(INDEX([1]Calculation!R:R,ROW()),0)</f>
        <v>#VALUE!</v>
      </c>
      <c r="O1062" s="8" t="e">
        <f>ROUND(INDEX([1]Calculation!S:S,ROW()),0)</f>
        <v>#VALUE!</v>
      </c>
    </row>
    <row r="1063" spans="1:15">
      <c r="A1063" t="str">
        <f>INDEX([1]Calculation!$E:$E,ROW())</f>
        <v/>
      </c>
      <c r="B1063" t="str">
        <f>INDEX([1]Calculation!$C:$C,ROW())</f>
        <v/>
      </c>
      <c r="C1063" t="str">
        <f>IF(INDEX([1]Calculation!$F:$F,ROW())=0,"-",INDEX([1]Calculation!$F:$F,ROW()))</f>
        <v/>
      </c>
      <c r="D1063" t="str">
        <f>INDEX([1]Calculation!$I:$I,ROW())&amp;"  "&amp;INDEX([1]Calculation!$J:$J,ROW())</f>
        <v xml:space="preserve">  </v>
      </c>
      <c r="E1063" s="2" t="e">
        <f>MONTH(INDEX([1]Calculation!$H:$H,ROW()))&amp;"/"&amp;DAY(INDEX([1]Calculation!$H:$H,ROW()))</f>
        <v>#VALUE!</v>
      </c>
      <c r="F1063" s="12" t="e">
        <f>ROUND(INDEX([1]Calculation!AK:AK,ROW()),1)</f>
        <v>#VALUE!</v>
      </c>
      <c r="G1063" s="8" t="e">
        <f>ROUND(INDEX([1]Calculation!K:K,ROW()),0)</f>
        <v>#VALUE!</v>
      </c>
      <c r="H1063" s="8" t="e">
        <f>ROUND(INDEX([1]Calculation!L:L,ROW()),0)</f>
        <v>#VALUE!</v>
      </c>
      <c r="I1063" s="8" t="e">
        <f>ROUND(INDEX([1]Calculation!M:M,ROW()),0)</f>
        <v>#VALUE!</v>
      </c>
      <c r="J1063" s="8" t="e">
        <f>ROUND(INDEX([1]Calculation!N:N,ROW()),0)</f>
        <v>#VALUE!</v>
      </c>
      <c r="K1063" s="8" t="e">
        <f>ROUND(INDEX([1]Calculation!O:O,ROW()),0)</f>
        <v>#VALUE!</v>
      </c>
      <c r="L1063" s="8" t="e">
        <f>ROUND(INDEX([1]Calculation!P:P,ROW()),0)</f>
        <v>#VALUE!</v>
      </c>
      <c r="M1063" s="8" t="e">
        <f>ROUND(INDEX([1]Calculation!Q:Q,ROW()),0)</f>
        <v>#VALUE!</v>
      </c>
      <c r="N1063" s="8" t="e">
        <f>ROUND(INDEX([1]Calculation!R:R,ROW()),0)</f>
        <v>#VALUE!</v>
      </c>
      <c r="O1063" s="8" t="e">
        <f>ROUND(INDEX([1]Calculation!S:S,ROW()),0)</f>
        <v>#VALUE!</v>
      </c>
    </row>
    <row r="1064" spans="1:15">
      <c r="A1064" t="str">
        <f>INDEX([1]Calculation!$E:$E,ROW())</f>
        <v/>
      </c>
      <c r="B1064" t="str">
        <f>INDEX([1]Calculation!$C:$C,ROW())</f>
        <v/>
      </c>
      <c r="C1064" t="str">
        <f>IF(INDEX([1]Calculation!$F:$F,ROW())=0,"-",INDEX([1]Calculation!$F:$F,ROW()))</f>
        <v/>
      </c>
      <c r="D1064" t="str">
        <f>INDEX([1]Calculation!$I:$I,ROW())&amp;"  "&amp;INDEX([1]Calculation!$J:$J,ROW())</f>
        <v xml:space="preserve">  </v>
      </c>
      <c r="E1064" s="2" t="e">
        <f>MONTH(INDEX([1]Calculation!$H:$H,ROW()))&amp;"/"&amp;DAY(INDEX([1]Calculation!$H:$H,ROW()))</f>
        <v>#VALUE!</v>
      </c>
      <c r="F1064" s="12" t="e">
        <f>ROUND(INDEX([1]Calculation!AK:AK,ROW()),1)</f>
        <v>#VALUE!</v>
      </c>
      <c r="G1064" s="8" t="e">
        <f>ROUND(INDEX([1]Calculation!K:K,ROW()),0)</f>
        <v>#VALUE!</v>
      </c>
      <c r="H1064" s="8" t="e">
        <f>ROUND(INDEX([1]Calculation!L:L,ROW()),0)</f>
        <v>#VALUE!</v>
      </c>
      <c r="I1064" s="8" t="e">
        <f>ROUND(INDEX([1]Calculation!M:M,ROW()),0)</f>
        <v>#VALUE!</v>
      </c>
      <c r="J1064" s="8" t="e">
        <f>ROUND(INDEX([1]Calculation!N:N,ROW()),0)</f>
        <v>#VALUE!</v>
      </c>
      <c r="K1064" s="8" t="e">
        <f>ROUND(INDEX([1]Calculation!O:O,ROW()),0)</f>
        <v>#VALUE!</v>
      </c>
      <c r="L1064" s="8" t="e">
        <f>ROUND(INDEX([1]Calculation!P:P,ROW()),0)</f>
        <v>#VALUE!</v>
      </c>
      <c r="M1064" s="8" t="e">
        <f>ROUND(INDEX([1]Calculation!Q:Q,ROW()),0)</f>
        <v>#VALUE!</v>
      </c>
      <c r="N1064" s="8" t="e">
        <f>ROUND(INDEX([1]Calculation!R:R,ROW()),0)</f>
        <v>#VALUE!</v>
      </c>
      <c r="O1064" s="8" t="e">
        <f>ROUND(INDEX([1]Calculation!S:S,ROW()),0)</f>
        <v>#VALUE!</v>
      </c>
    </row>
    <row r="1065" spans="1:15">
      <c r="A1065" t="str">
        <f>INDEX([1]Calculation!$E:$E,ROW())</f>
        <v/>
      </c>
      <c r="B1065" t="str">
        <f>INDEX([1]Calculation!$C:$C,ROW())</f>
        <v/>
      </c>
      <c r="C1065" t="str">
        <f>IF(INDEX([1]Calculation!$F:$F,ROW())=0,"-",INDEX([1]Calculation!$F:$F,ROW()))</f>
        <v/>
      </c>
      <c r="D1065" t="str">
        <f>INDEX([1]Calculation!$I:$I,ROW())&amp;"  "&amp;INDEX([1]Calculation!$J:$J,ROW())</f>
        <v xml:space="preserve">  </v>
      </c>
      <c r="E1065" s="2" t="e">
        <f>MONTH(INDEX([1]Calculation!$H:$H,ROW()))&amp;"/"&amp;DAY(INDEX([1]Calculation!$H:$H,ROW()))</f>
        <v>#VALUE!</v>
      </c>
      <c r="F1065" s="12" t="e">
        <f>ROUND(INDEX([1]Calculation!AK:AK,ROW()),1)</f>
        <v>#VALUE!</v>
      </c>
      <c r="G1065" s="8" t="e">
        <f>ROUND(INDEX([1]Calculation!K:K,ROW()),0)</f>
        <v>#VALUE!</v>
      </c>
      <c r="H1065" s="8" t="e">
        <f>ROUND(INDEX([1]Calculation!L:L,ROW()),0)</f>
        <v>#VALUE!</v>
      </c>
      <c r="I1065" s="8" t="e">
        <f>ROUND(INDEX([1]Calculation!M:M,ROW()),0)</f>
        <v>#VALUE!</v>
      </c>
      <c r="J1065" s="8" t="e">
        <f>ROUND(INDEX([1]Calculation!N:N,ROW()),0)</f>
        <v>#VALUE!</v>
      </c>
      <c r="K1065" s="8" t="e">
        <f>ROUND(INDEX([1]Calculation!O:O,ROW()),0)</f>
        <v>#VALUE!</v>
      </c>
      <c r="L1065" s="8" t="e">
        <f>ROUND(INDEX([1]Calculation!P:P,ROW()),0)</f>
        <v>#VALUE!</v>
      </c>
      <c r="M1065" s="8" t="e">
        <f>ROUND(INDEX([1]Calculation!Q:Q,ROW()),0)</f>
        <v>#VALUE!</v>
      </c>
      <c r="N1065" s="8" t="e">
        <f>ROUND(INDEX([1]Calculation!R:R,ROW()),0)</f>
        <v>#VALUE!</v>
      </c>
      <c r="O1065" s="8" t="e">
        <f>ROUND(INDEX([1]Calculation!S:S,ROW()),0)</f>
        <v>#VALUE!</v>
      </c>
    </row>
    <row r="1066" spans="1:15">
      <c r="A1066" t="str">
        <f>INDEX([1]Calculation!$E:$E,ROW())</f>
        <v/>
      </c>
      <c r="B1066" t="str">
        <f>INDEX([1]Calculation!$C:$C,ROW())</f>
        <v/>
      </c>
      <c r="C1066" t="str">
        <f>IF(INDEX([1]Calculation!$F:$F,ROW())=0,"-",INDEX([1]Calculation!$F:$F,ROW()))</f>
        <v/>
      </c>
      <c r="D1066" t="str">
        <f>INDEX([1]Calculation!$I:$I,ROW())&amp;"  "&amp;INDEX([1]Calculation!$J:$J,ROW())</f>
        <v xml:space="preserve">  </v>
      </c>
      <c r="E1066" s="2" t="e">
        <f>MONTH(INDEX([1]Calculation!$H:$H,ROW()))&amp;"/"&amp;DAY(INDEX([1]Calculation!$H:$H,ROW()))</f>
        <v>#VALUE!</v>
      </c>
      <c r="F1066" s="12" t="e">
        <f>ROUND(INDEX([1]Calculation!AK:AK,ROW()),1)</f>
        <v>#VALUE!</v>
      </c>
      <c r="G1066" s="8" t="e">
        <f>ROUND(INDEX([1]Calculation!K:K,ROW()),0)</f>
        <v>#VALUE!</v>
      </c>
      <c r="H1066" s="8" t="e">
        <f>ROUND(INDEX([1]Calculation!L:L,ROW()),0)</f>
        <v>#VALUE!</v>
      </c>
      <c r="I1066" s="8" t="e">
        <f>ROUND(INDEX([1]Calculation!M:M,ROW()),0)</f>
        <v>#VALUE!</v>
      </c>
      <c r="J1066" s="8" t="e">
        <f>ROUND(INDEX([1]Calculation!N:N,ROW()),0)</f>
        <v>#VALUE!</v>
      </c>
      <c r="K1066" s="8" t="e">
        <f>ROUND(INDEX([1]Calculation!O:O,ROW()),0)</f>
        <v>#VALUE!</v>
      </c>
      <c r="L1066" s="8" t="e">
        <f>ROUND(INDEX([1]Calculation!P:P,ROW()),0)</f>
        <v>#VALUE!</v>
      </c>
      <c r="M1066" s="8" t="e">
        <f>ROUND(INDEX([1]Calculation!Q:Q,ROW()),0)</f>
        <v>#VALUE!</v>
      </c>
      <c r="N1066" s="8" t="e">
        <f>ROUND(INDEX([1]Calculation!R:R,ROW()),0)</f>
        <v>#VALUE!</v>
      </c>
      <c r="O1066" s="8" t="e">
        <f>ROUND(INDEX([1]Calculation!S:S,ROW()),0)</f>
        <v>#VALUE!</v>
      </c>
    </row>
    <row r="1067" spans="1:15">
      <c r="A1067" t="str">
        <f>INDEX([1]Calculation!$E:$E,ROW())</f>
        <v/>
      </c>
      <c r="B1067" t="str">
        <f>INDEX([1]Calculation!$C:$C,ROW())</f>
        <v/>
      </c>
      <c r="C1067" t="str">
        <f>IF(INDEX([1]Calculation!$F:$F,ROW())=0,"-",INDEX([1]Calculation!$F:$F,ROW()))</f>
        <v/>
      </c>
      <c r="D1067" t="str">
        <f>INDEX([1]Calculation!$I:$I,ROW())&amp;"  "&amp;INDEX([1]Calculation!$J:$J,ROW())</f>
        <v xml:space="preserve">  </v>
      </c>
      <c r="E1067" s="2" t="e">
        <f>MONTH(INDEX([1]Calculation!$H:$H,ROW()))&amp;"/"&amp;DAY(INDEX([1]Calculation!$H:$H,ROW()))</f>
        <v>#VALUE!</v>
      </c>
      <c r="F1067" s="12" t="e">
        <f>ROUND(INDEX([1]Calculation!AK:AK,ROW()),1)</f>
        <v>#VALUE!</v>
      </c>
      <c r="G1067" s="8" t="e">
        <f>ROUND(INDEX([1]Calculation!K:K,ROW()),0)</f>
        <v>#VALUE!</v>
      </c>
      <c r="H1067" s="8" t="e">
        <f>ROUND(INDEX([1]Calculation!L:L,ROW()),0)</f>
        <v>#VALUE!</v>
      </c>
      <c r="I1067" s="8" t="e">
        <f>ROUND(INDEX([1]Calculation!M:M,ROW()),0)</f>
        <v>#VALUE!</v>
      </c>
      <c r="J1067" s="8" t="e">
        <f>ROUND(INDEX([1]Calculation!N:N,ROW()),0)</f>
        <v>#VALUE!</v>
      </c>
      <c r="K1067" s="8" t="e">
        <f>ROUND(INDEX([1]Calculation!O:O,ROW()),0)</f>
        <v>#VALUE!</v>
      </c>
      <c r="L1067" s="8" t="e">
        <f>ROUND(INDEX([1]Calculation!P:P,ROW()),0)</f>
        <v>#VALUE!</v>
      </c>
      <c r="M1067" s="8" t="e">
        <f>ROUND(INDEX([1]Calculation!Q:Q,ROW()),0)</f>
        <v>#VALUE!</v>
      </c>
      <c r="N1067" s="8" t="e">
        <f>ROUND(INDEX([1]Calculation!R:R,ROW()),0)</f>
        <v>#VALUE!</v>
      </c>
      <c r="O1067" s="8" t="e">
        <f>ROUND(INDEX([1]Calculation!S:S,ROW()),0)</f>
        <v>#VALUE!</v>
      </c>
    </row>
    <row r="1068" spans="1:15">
      <c r="A1068" t="str">
        <f>INDEX([1]Calculation!$E:$E,ROW())</f>
        <v/>
      </c>
      <c r="B1068" t="str">
        <f>INDEX([1]Calculation!$C:$C,ROW())</f>
        <v/>
      </c>
      <c r="C1068" t="str">
        <f>IF(INDEX([1]Calculation!$F:$F,ROW())=0,"-",INDEX([1]Calculation!$F:$F,ROW()))</f>
        <v/>
      </c>
      <c r="D1068" t="str">
        <f>INDEX([1]Calculation!$I:$I,ROW())&amp;"  "&amp;INDEX([1]Calculation!$J:$J,ROW())</f>
        <v xml:space="preserve">  </v>
      </c>
      <c r="E1068" s="2" t="e">
        <f>MONTH(INDEX([1]Calculation!$H:$H,ROW()))&amp;"/"&amp;DAY(INDEX([1]Calculation!$H:$H,ROW()))</f>
        <v>#VALUE!</v>
      </c>
      <c r="F1068" s="12" t="e">
        <f>ROUND(INDEX([1]Calculation!AK:AK,ROW()),1)</f>
        <v>#VALUE!</v>
      </c>
      <c r="G1068" s="8" t="e">
        <f>ROUND(INDEX([1]Calculation!K:K,ROW()),0)</f>
        <v>#VALUE!</v>
      </c>
      <c r="H1068" s="8" t="e">
        <f>ROUND(INDEX([1]Calculation!L:L,ROW()),0)</f>
        <v>#VALUE!</v>
      </c>
      <c r="I1068" s="8" t="e">
        <f>ROUND(INDEX([1]Calculation!M:M,ROW()),0)</f>
        <v>#VALUE!</v>
      </c>
      <c r="J1068" s="8" t="e">
        <f>ROUND(INDEX([1]Calculation!N:N,ROW()),0)</f>
        <v>#VALUE!</v>
      </c>
      <c r="K1068" s="8" t="e">
        <f>ROUND(INDEX([1]Calculation!O:O,ROW()),0)</f>
        <v>#VALUE!</v>
      </c>
      <c r="L1068" s="8" t="e">
        <f>ROUND(INDEX([1]Calculation!P:P,ROW()),0)</f>
        <v>#VALUE!</v>
      </c>
      <c r="M1068" s="8" t="e">
        <f>ROUND(INDEX([1]Calculation!Q:Q,ROW()),0)</f>
        <v>#VALUE!</v>
      </c>
      <c r="N1068" s="8" t="e">
        <f>ROUND(INDEX([1]Calculation!R:R,ROW()),0)</f>
        <v>#VALUE!</v>
      </c>
      <c r="O1068" s="8" t="e">
        <f>ROUND(INDEX([1]Calculation!S:S,ROW()),0)</f>
        <v>#VALUE!</v>
      </c>
    </row>
    <row r="1069" spans="1:15">
      <c r="A1069" t="str">
        <f>INDEX([1]Calculation!$E:$E,ROW())</f>
        <v/>
      </c>
      <c r="B1069" t="str">
        <f>INDEX([1]Calculation!$C:$C,ROW())</f>
        <v/>
      </c>
      <c r="C1069" t="str">
        <f>IF(INDEX([1]Calculation!$F:$F,ROW())=0,"-",INDEX([1]Calculation!$F:$F,ROW()))</f>
        <v/>
      </c>
      <c r="D1069" t="str">
        <f>INDEX([1]Calculation!$I:$I,ROW())&amp;"  "&amp;INDEX([1]Calculation!$J:$J,ROW())</f>
        <v xml:space="preserve">  </v>
      </c>
      <c r="E1069" s="2" t="e">
        <f>MONTH(INDEX([1]Calculation!$H:$H,ROW()))&amp;"/"&amp;DAY(INDEX([1]Calculation!$H:$H,ROW()))</f>
        <v>#VALUE!</v>
      </c>
      <c r="F1069" s="12" t="e">
        <f>ROUND(INDEX([1]Calculation!AK:AK,ROW()),1)</f>
        <v>#VALUE!</v>
      </c>
      <c r="G1069" s="8" t="e">
        <f>ROUND(INDEX([1]Calculation!K:K,ROW()),0)</f>
        <v>#VALUE!</v>
      </c>
      <c r="H1069" s="8" t="e">
        <f>ROUND(INDEX([1]Calculation!L:L,ROW()),0)</f>
        <v>#VALUE!</v>
      </c>
      <c r="I1069" s="8" t="e">
        <f>ROUND(INDEX([1]Calculation!M:M,ROW()),0)</f>
        <v>#VALUE!</v>
      </c>
      <c r="J1069" s="8" t="e">
        <f>ROUND(INDEX([1]Calculation!N:N,ROW()),0)</f>
        <v>#VALUE!</v>
      </c>
      <c r="K1069" s="8" t="e">
        <f>ROUND(INDEX([1]Calculation!O:O,ROW()),0)</f>
        <v>#VALUE!</v>
      </c>
      <c r="L1069" s="8" t="e">
        <f>ROUND(INDEX([1]Calculation!P:P,ROW()),0)</f>
        <v>#VALUE!</v>
      </c>
      <c r="M1069" s="8" t="e">
        <f>ROUND(INDEX([1]Calculation!Q:Q,ROW()),0)</f>
        <v>#VALUE!</v>
      </c>
      <c r="N1069" s="8" t="e">
        <f>ROUND(INDEX([1]Calculation!R:R,ROW()),0)</f>
        <v>#VALUE!</v>
      </c>
      <c r="O1069" s="8" t="e">
        <f>ROUND(INDEX([1]Calculation!S:S,ROW()),0)</f>
        <v>#VALUE!</v>
      </c>
    </row>
    <row r="1070" spans="1:15">
      <c r="A1070" t="str">
        <f>INDEX([1]Calculation!$E:$E,ROW())</f>
        <v/>
      </c>
      <c r="B1070" t="str">
        <f>INDEX([1]Calculation!$C:$C,ROW())</f>
        <v/>
      </c>
      <c r="C1070" t="str">
        <f>IF(INDEX([1]Calculation!$F:$F,ROW())=0,"-",INDEX([1]Calculation!$F:$F,ROW()))</f>
        <v/>
      </c>
      <c r="D1070" t="str">
        <f>INDEX([1]Calculation!$I:$I,ROW())&amp;"  "&amp;INDEX([1]Calculation!$J:$J,ROW())</f>
        <v xml:space="preserve">  </v>
      </c>
      <c r="E1070" s="2" t="e">
        <f>MONTH(INDEX([1]Calculation!$H:$H,ROW()))&amp;"/"&amp;DAY(INDEX([1]Calculation!$H:$H,ROW()))</f>
        <v>#VALUE!</v>
      </c>
      <c r="F1070" s="12" t="e">
        <f>ROUND(INDEX([1]Calculation!AK:AK,ROW()),1)</f>
        <v>#VALUE!</v>
      </c>
      <c r="G1070" s="8" t="e">
        <f>ROUND(INDEX([1]Calculation!K:K,ROW()),0)</f>
        <v>#VALUE!</v>
      </c>
      <c r="H1070" s="8" t="e">
        <f>ROUND(INDEX([1]Calculation!L:L,ROW()),0)</f>
        <v>#VALUE!</v>
      </c>
      <c r="I1070" s="8" t="e">
        <f>ROUND(INDEX([1]Calculation!M:M,ROW()),0)</f>
        <v>#VALUE!</v>
      </c>
      <c r="J1070" s="8" t="e">
        <f>ROUND(INDEX([1]Calculation!N:N,ROW()),0)</f>
        <v>#VALUE!</v>
      </c>
      <c r="K1070" s="8" t="e">
        <f>ROUND(INDEX([1]Calculation!O:O,ROW()),0)</f>
        <v>#VALUE!</v>
      </c>
      <c r="L1070" s="8" t="e">
        <f>ROUND(INDEX([1]Calculation!P:P,ROW()),0)</f>
        <v>#VALUE!</v>
      </c>
      <c r="M1070" s="8" t="e">
        <f>ROUND(INDEX([1]Calculation!Q:Q,ROW()),0)</f>
        <v>#VALUE!</v>
      </c>
      <c r="N1070" s="8" t="e">
        <f>ROUND(INDEX([1]Calculation!R:R,ROW()),0)</f>
        <v>#VALUE!</v>
      </c>
      <c r="O1070" s="8" t="e">
        <f>ROUND(INDEX([1]Calculation!S:S,ROW()),0)</f>
        <v>#VALUE!</v>
      </c>
    </row>
    <row r="1071" spans="1:15">
      <c r="A1071" t="str">
        <f>INDEX([1]Calculation!$E:$E,ROW())</f>
        <v/>
      </c>
      <c r="B1071" t="str">
        <f>INDEX([1]Calculation!$C:$C,ROW())</f>
        <v/>
      </c>
      <c r="C1071" t="str">
        <f>IF(INDEX([1]Calculation!$F:$F,ROW())=0,"-",INDEX([1]Calculation!$F:$F,ROW()))</f>
        <v/>
      </c>
      <c r="D1071" t="str">
        <f>INDEX([1]Calculation!$I:$I,ROW())&amp;"  "&amp;INDEX([1]Calculation!$J:$J,ROW())</f>
        <v xml:space="preserve">  </v>
      </c>
      <c r="E1071" s="2" t="e">
        <f>MONTH(INDEX([1]Calculation!$H:$H,ROW()))&amp;"/"&amp;DAY(INDEX([1]Calculation!$H:$H,ROW()))</f>
        <v>#VALUE!</v>
      </c>
      <c r="F1071" s="12" t="e">
        <f>ROUND(INDEX([1]Calculation!AK:AK,ROW()),1)</f>
        <v>#VALUE!</v>
      </c>
      <c r="G1071" s="8" t="e">
        <f>ROUND(INDEX([1]Calculation!K:K,ROW()),0)</f>
        <v>#VALUE!</v>
      </c>
      <c r="H1071" s="8" t="e">
        <f>ROUND(INDEX([1]Calculation!L:L,ROW()),0)</f>
        <v>#VALUE!</v>
      </c>
      <c r="I1071" s="8" t="e">
        <f>ROUND(INDEX([1]Calculation!M:M,ROW()),0)</f>
        <v>#VALUE!</v>
      </c>
      <c r="J1071" s="8" t="e">
        <f>ROUND(INDEX([1]Calculation!N:N,ROW()),0)</f>
        <v>#VALUE!</v>
      </c>
      <c r="K1071" s="8" t="e">
        <f>ROUND(INDEX([1]Calculation!O:O,ROW()),0)</f>
        <v>#VALUE!</v>
      </c>
      <c r="L1071" s="8" t="e">
        <f>ROUND(INDEX([1]Calculation!P:P,ROW()),0)</f>
        <v>#VALUE!</v>
      </c>
      <c r="M1071" s="8" t="e">
        <f>ROUND(INDEX([1]Calculation!Q:Q,ROW()),0)</f>
        <v>#VALUE!</v>
      </c>
      <c r="N1071" s="8" t="e">
        <f>ROUND(INDEX([1]Calculation!R:R,ROW()),0)</f>
        <v>#VALUE!</v>
      </c>
      <c r="O1071" s="8" t="e">
        <f>ROUND(INDEX([1]Calculation!S:S,ROW()),0)</f>
        <v>#VALUE!</v>
      </c>
    </row>
    <row r="1072" spans="1:15">
      <c r="A1072" t="str">
        <f>INDEX([1]Calculation!$E:$E,ROW())</f>
        <v/>
      </c>
      <c r="B1072" t="str">
        <f>INDEX([1]Calculation!$C:$C,ROW())</f>
        <v/>
      </c>
      <c r="C1072" t="str">
        <f>IF(INDEX([1]Calculation!$F:$F,ROW())=0,"-",INDEX([1]Calculation!$F:$F,ROW()))</f>
        <v/>
      </c>
      <c r="D1072" t="str">
        <f>INDEX([1]Calculation!$I:$I,ROW())&amp;"  "&amp;INDEX([1]Calculation!$J:$J,ROW())</f>
        <v xml:space="preserve">  </v>
      </c>
      <c r="E1072" s="2" t="e">
        <f>MONTH(INDEX([1]Calculation!$H:$H,ROW()))&amp;"/"&amp;DAY(INDEX([1]Calculation!$H:$H,ROW()))</f>
        <v>#VALUE!</v>
      </c>
      <c r="F1072" s="12" t="e">
        <f>ROUND(INDEX([1]Calculation!AK:AK,ROW()),1)</f>
        <v>#VALUE!</v>
      </c>
      <c r="G1072" s="8" t="e">
        <f>ROUND(INDEX([1]Calculation!K:K,ROW()),0)</f>
        <v>#VALUE!</v>
      </c>
      <c r="H1072" s="8" t="e">
        <f>ROUND(INDEX([1]Calculation!L:L,ROW()),0)</f>
        <v>#VALUE!</v>
      </c>
      <c r="I1072" s="8" t="e">
        <f>ROUND(INDEX([1]Calculation!M:M,ROW()),0)</f>
        <v>#VALUE!</v>
      </c>
      <c r="J1072" s="8" t="e">
        <f>ROUND(INDEX([1]Calculation!N:N,ROW()),0)</f>
        <v>#VALUE!</v>
      </c>
      <c r="K1072" s="8" t="e">
        <f>ROUND(INDEX([1]Calculation!O:O,ROW()),0)</f>
        <v>#VALUE!</v>
      </c>
      <c r="L1072" s="8" t="e">
        <f>ROUND(INDEX([1]Calculation!P:P,ROW()),0)</f>
        <v>#VALUE!</v>
      </c>
      <c r="M1072" s="8" t="e">
        <f>ROUND(INDEX([1]Calculation!Q:Q,ROW()),0)</f>
        <v>#VALUE!</v>
      </c>
      <c r="N1072" s="8" t="e">
        <f>ROUND(INDEX([1]Calculation!R:R,ROW()),0)</f>
        <v>#VALUE!</v>
      </c>
      <c r="O1072" s="8" t="e">
        <f>ROUND(INDEX([1]Calculation!S:S,ROW()),0)</f>
        <v>#VALUE!</v>
      </c>
    </row>
    <row r="1073" spans="1:15">
      <c r="A1073" t="str">
        <f>INDEX([1]Calculation!$E:$E,ROW())</f>
        <v/>
      </c>
      <c r="B1073" t="str">
        <f>INDEX([1]Calculation!$C:$C,ROW())</f>
        <v/>
      </c>
      <c r="C1073" t="str">
        <f>IF(INDEX([1]Calculation!$F:$F,ROW())=0,"-",INDEX([1]Calculation!$F:$F,ROW()))</f>
        <v/>
      </c>
      <c r="D1073" t="str">
        <f>INDEX([1]Calculation!$I:$I,ROW())&amp;"  "&amp;INDEX([1]Calculation!$J:$J,ROW())</f>
        <v xml:space="preserve">  </v>
      </c>
      <c r="E1073" s="2" t="e">
        <f>MONTH(INDEX([1]Calculation!$H:$H,ROW()))&amp;"/"&amp;DAY(INDEX([1]Calculation!$H:$H,ROW()))</f>
        <v>#VALUE!</v>
      </c>
      <c r="F1073" s="12" t="e">
        <f>ROUND(INDEX([1]Calculation!AK:AK,ROW()),1)</f>
        <v>#VALUE!</v>
      </c>
      <c r="G1073" s="8" t="e">
        <f>ROUND(INDEX([1]Calculation!K:K,ROW()),0)</f>
        <v>#VALUE!</v>
      </c>
      <c r="H1073" s="8" t="e">
        <f>ROUND(INDEX([1]Calculation!L:L,ROW()),0)</f>
        <v>#VALUE!</v>
      </c>
      <c r="I1073" s="8" t="e">
        <f>ROUND(INDEX([1]Calculation!M:M,ROW()),0)</f>
        <v>#VALUE!</v>
      </c>
      <c r="J1073" s="8" t="e">
        <f>ROUND(INDEX([1]Calculation!N:N,ROW()),0)</f>
        <v>#VALUE!</v>
      </c>
      <c r="K1073" s="8" t="e">
        <f>ROUND(INDEX([1]Calculation!O:O,ROW()),0)</f>
        <v>#VALUE!</v>
      </c>
      <c r="L1073" s="8" t="e">
        <f>ROUND(INDEX([1]Calculation!P:P,ROW()),0)</f>
        <v>#VALUE!</v>
      </c>
      <c r="M1073" s="8" t="e">
        <f>ROUND(INDEX([1]Calculation!Q:Q,ROW()),0)</f>
        <v>#VALUE!</v>
      </c>
      <c r="N1073" s="8" t="e">
        <f>ROUND(INDEX([1]Calculation!R:R,ROW()),0)</f>
        <v>#VALUE!</v>
      </c>
      <c r="O1073" s="8" t="e">
        <f>ROUND(INDEX([1]Calculation!S:S,ROW()),0)</f>
        <v>#VALUE!</v>
      </c>
    </row>
    <row r="1074" spans="1:15">
      <c r="A1074" t="str">
        <f>INDEX([1]Calculation!$E:$E,ROW())</f>
        <v/>
      </c>
      <c r="B1074" t="str">
        <f>INDEX([1]Calculation!$C:$C,ROW())</f>
        <v/>
      </c>
      <c r="C1074" t="str">
        <f>IF(INDEX([1]Calculation!$F:$F,ROW())=0,"-",INDEX([1]Calculation!$F:$F,ROW()))</f>
        <v/>
      </c>
      <c r="D1074" t="str">
        <f>INDEX([1]Calculation!$I:$I,ROW())&amp;"  "&amp;INDEX([1]Calculation!$J:$J,ROW())</f>
        <v xml:space="preserve">  </v>
      </c>
      <c r="E1074" s="2" t="e">
        <f>MONTH(INDEX([1]Calculation!$H:$H,ROW()))&amp;"/"&amp;DAY(INDEX([1]Calculation!$H:$H,ROW()))</f>
        <v>#VALUE!</v>
      </c>
      <c r="F1074" s="12" t="e">
        <f>ROUND(INDEX([1]Calculation!AK:AK,ROW()),1)</f>
        <v>#VALUE!</v>
      </c>
      <c r="G1074" s="8" t="e">
        <f>ROUND(INDEX([1]Calculation!K:K,ROW()),0)</f>
        <v>#VALUE!</v>
      </c>
      <c r="H1074" s="8" t="e">
        <f>ROUND(INDEX([1]Calculation!L:L,ROW()),0)</f>
        <v>#VALUE!</v>
      </c>
      <c r="I1074" s="8" t="e">
        <f>ROUND(INDEX([1]Calculation!M:M,ROW()),0)</f>
        <v>#VALUE!</v>
      </c>
      <c r="J1074" s="8" t="e">
        <f>ROUND(INDEX([1]Calculation!N:N,ROW()),0)</f>
        <v>#VALUE!</v>
      </c>
      <c r="K1074" s="8" t="e">
        <f>ROUND(INDEX([1]Calculation!O:O,ROW()),0)</f>
        <v>#VALUE!</v>
      </c>
      <c r="L1074" s="8" t="e">
        <f>ROUND(INDEX([1]Calculation!P:P,ROW()),0)</f>
        <v>#VALUE!</v>
      </c>
      <c r="M1074" s="8" t="e">
        <f>ROUND(INDEX([1]Calculation!Q:Q,ROW()),0)</f>
        <v>#VALUE!</v>
      </c>
      <c r="N1074" s="8" t="e">
        <f>ROUND(INDEX([1]Calculation!R:R,ROW()),0)</f>
        <v>#VALUE!</v>
      </c>
      <c r="O1074" s="8" t="e">
        <f>ROUND(INDEX([1]Calculation!S:S,ROW()),0)</f>
        <v>#VALUE!</v>
      </c>
    </row>
    <row r="1075" spans="1:15">
      <c r="A1075" t="str">
        <f>INDEX([1]Calculation!$E:$E,ROW())</f>
        <v/>
      </c>
      <c r="B1075" t="str">
        <f>INDEX([1]Calculation!$C:$C,ROW())</f>
        <v/>
      </c>
      <c r="C1075" t="str">
        <f>IF(INDEX([1]Calculation!$F:$F,ROW())=0,"-",INDEX([1]Calculation!$F:$F,ROW()))</f>
        <v/>
      </c>
      <c r="D1075" t="str">
        <f>INDEX([1]Calculation!$I:$I,ROW())&amp;"  "&amp;INDEX([1]Calculation!$J:$J,ROW())</f>
        <v xml:space="preserve">  </v>
      </c>
      <c r="E1075" s="2" t="e">
        <f>MONTH(INDEX([1]Calculation!$H:$H,ROW()))&amp;"/"&amp;DAY(INDEX([1]Calculation!$H:$H,ROW()))</f>
        <v>#VALUE!</v>
      </c>
      <c r="F1075" s="12" t="e">
        <f>ROUND(INDEX([1]Calculation!AK:AK,ROW()),1)</f>
        <v>#VALUE!</v>
      </c>
      <c r="G1075" s="8" t="e">
        <f>ROUND(INDEX([1]Calculation!K:K,ROW()),0)</f>
        <v>#VALUE!</v>
      </c>
      <c r="H1075" s="8" t="e">
        <f>ROUND(INDEX([1]Calculation!L:L,ROW()),0)</f>
        <v>#VALUE!</v>
      </c>
      <c r="I1075" s="8" t="e">
        <f>ROUND(INDEX([1]Calculation!M:M,ROW()),0)</f>
        <v>#VALUE!</v>
      </c>
      <c r="J1075" s="8" t="e">
        <f>ROUND(INDEX([1]Calculation!N:N,ROW()),0)</f>
        <v>#VALUE!</v>
      </c>
      <c r="K1075" s="8" t="e">
        <f>ROUND(INDEX([1]Calculation!O:O,ROW()),0)</f>
        <v>#VALUE!</v>
      </c>
      <c r="L1075" s="8" t="e">
        <f>ROUND(INDEX([1]Calculation!P:P,ROW()),0)</f>
        <v>#VALUE!</v>
      </c>
      <c r="M1075" s="8" t="e">
        <f>ROUND(INDEX([1]Calculation!Q:Q,ROW()),0)</f>
        <v>#VALUE!</v>
      </c>
      <c r="N1075" s="8" t="e">
        <f>ROUND(INDEX([1]Calculation!R:R,ROW()),0)</f>
        <v>#VALUE!</v>
      </c>
      <c r="O1075" s="8" t="e">
        <f>ROUND(INDEX([1]Calculation!S:S,ROW()),0)</f>
        <v>#VALUE!</v>
      </c>
    </row>
    <row r="1076" spans="1:15">
      <c r="A1076" t="str">
        <f>INDEX([1]Calculation!$E:$E,ROW())</f>
        <v/>
      </c>
      <c r="B1076" t="str">
        <f>INDEX([1]Calculation!$C:$C,ROW())</f>
        <v/>
      </c>
      <c r="C1076" t="str">
        <f>IF(INDEX([1]Calculation!$F:$F,ROW())=0,"-",INDEX([1]Calculation!$F:$F,ROW()))</f>
        <v/>
      </c>
      <c r="D1076" t="str">
        <f>INDEX([1]Calculation!$I:$I,ROW())&amp;"  "&amp;INDEX([1]Calculation!$J:$J,ROW())</f>
        <v xml:space="preserve">  </v>
      </c>
      <c r="E1076" s="2" t="e">
        <f>MONTH(INDEX([1]Calculation!$H:$H,ROW()))&amp;"/"&amp;DAY(INDEX([1]Calculation!$H:$H,ROW()))</f>
        <v>#VALUE!</v>
      </c>
      <c r="F1076" s="12" t="e">
        <f>ROUND(INDEX([1]Calculation!AK:AK,ROW()),1)</f>
        <v>#VALUE!</v>
      </c>
      <c r="G1076" s="8" t="e">
        <f>ROUND(INDEX([1]Calculation!K:K,ROW()),0)</f>
        <v>#VALUE!</v>
      </c>
      <c r="H1076" s="8" t="e">
        <f>ROUND(INDEX([1]Calculation!L:L,ROW()),0)</f>
        <v>#VALUE!</v>
      </c>
      <c r="I1076" s="8" t="e">
        <f>ROUND(INDEX([1]Calculation!M:M,ROW()),0)</f>
        <v>#VALUE!</v>
      </c>
      <c r="J1076" s="8" t="e">
        <f>ROUND(INDEX([1]Calculation!N:N,ROW()),0)</f>
        <v>#VALUE!</v>
      </c>
      <c r="K1076" s="8" t="e">
        <f>ROUND(INDEX([1]Calculation!O:O,ROW()),0)</f>
        <v>#VALUE!</v>
      </c>
      <c r="L1076" s="8" t="e">
        <f>ROUND(INDEX([1]Calculation!P:P,ROW()),0)</f>
        <v>#VALUE!</v>
      </c>
      <c r="M1076" s="8" t="e">
        <f>ROUND(INDEX([1]Calculation!Q:Q,ROW()),0)</f>
        <v>#VALUE!</v>
      </c>
      <c r="N1076" s="8" t="e">
        <f>ROUND(INDEX([1]Calculation!R:R,ROW()),0)</f>
        <v>#VALUE!</v>
      </c>
      <c r="O1076" s="8" t="e">
        <f>ROUND(INDEX([1]Calculation!S:S,ROW()),0)</f>
        <v>#VALUE!</v>
      </c>
    </row>
    <row r="1077" spans="1:15">
      <c r="A1077" t="str">
        <f>INDEX([1]Calculation!$E:$E,ROW())</f>
        <v/>
      </c>
      <c r="B1077" t="str">
        <f>INDEX([1]Calculation!$C:$C,ROW())</f>
        <v/>
      </c>
      <c r="C1077" t="str">
        <f>IF(INDEX([1]Calculation!$F:$F,ROW())=0,"-",INDEX([1]Calculation!$F:$F,ROW()))</f>
        <v/>
      </c>
      <c r="D1077" t="str">
        <f>INDEX([1]Calculation!$I:$I,ROW())&amp;"  "&amp;INDEX([1]Calculation!$J:$J,ROW())</f>
        <v xml:space="preserve">  </v>
      </c>
      <c r="E1077" s="2" t="e">
        <f>MONTH(INDEX([1]Calculation!$H:$H,ROW()))&amp;"/"&amp;DAY(INDEX([1]Calculation!$H:$H,ROW()))</f>
        <v>#VALUE!</v>
      </c>
      <c r="F1077" s="12" t="e">
        <f>ROUND(INDEX([1]Calculation!AK:AK,ROW()),1)</f>
        <v>#VALUE!</v>
      </c>
      <c r="G1077" s="8" t="e">
        <f>ROUND(INDEX([1]Calculation!K:K,ROW()),0)</f>
        <v>#VALUE!</v>
      </c>
      <c r="H1077" s="8" t="e">
        <f>ROUND(INDEX([1]Calculation!L:L,ROW()),0)</f>
        <v>#VALUE!</v>
      </c>
      <c r="I1077" s="8" t="e">
        <f>ROUND(INDEX([1]Calculation!M:M,ROW()),0)</f>
        <v>#VALUE!</v>
      </c>
      <c r="J1077" s="8" t="e">
        <f>ROUND(INDEX([1]Calculation!N:N,ROW()),0)</f>
        <v>#VALUE!</v>
      </c>
      <c r="K1077" s="8" t="e">
        <f>ROUND(INDEX([1]Calculation!O:O,ROW()),0)</f>
        <v>#VALUE!</v>
      </c>
      <c r="L1077" s="8" t="e">
        <f>ROUND(INDEX([1]Calculation!P:P,ROW()),0)</f>
        <v>#VALUE!</v>
      </c>
      <c r="M1077" s="8" t="e">
        <f>ROUND(INDEX([1]Calculation!Q:Q,ROW()),0)</f>
        <v>#VALUE!</v>
      </c>
      <c r="N1077" s="8" t="e">
        <f>ROUND(INDEX([1]Calculation!R:R,ROW()),0)</f>
        <v>#VALUE!</v>
      </c>
      <c r="O1077" s="8" t="e">
        <f>ROUND(INDEX([1]Calculation!S:S,ROW()),0)</f>
        <v>#VALUE!</v>
      </c>
    </row>
    <row r="1078" spans="1:15">
      <c r="A1078" t="str">
        <f>INDEX([1]Calculation!$E:$E,ROW())</f>
        <v/>
      </c>
      <c r="B1078" t="str">
        <f>INDEX([1]Calculation!$C:$C,ROW())</f>
        <v/>
      </c>
      <c r="C1078" t="str">
        <f>IF(INDEX([1]Calculation!$F:$F,ROW())=0,"-",INDEX([1]Calculation!$F:$F,ROW()))</f>
        <v/>
      </c>
      <c r="D1078" t="str">
        <f>INDEX([1]Calculation!$I:$I,ROW())&amp;"  "&amp;INDEX([1]Calculation!$J:$J,ROW())</f>
        <v xml:space="preserve">  </v>
      </c>
      <c r="E1078" s="2" t="e">
        <f>MONTH(INDEX([1]Calculation!$H:$H,ROW()))&amp;"/"&amp;DAY(INDEX([1]Calculation!$H:$H,ROW()))</f>
        <v>#VALUE!</v>
      </c>
      <c r="F1078" s="12" t="e">
        <f>ROUND(INDEX([1]Calculation!AK:AK,ROW()),1)</f>
        <v>#VALUE!</v>
      </c>
      <c r="G1078" s="8" t="e">
        <f>ROUND(INDEX([1]Calculation!K:K,ROW()),0)</f>
        <v>#VALUE!</v>
      </c>
      <c r="H1078" s="8" t="e">
        <f>ROUND(INDEX([1]Calculation!L:L,ROW()),0)</f>
        <v>#VALUE!</v>
      </c>
      <c r="I1078" s="8" t="e">
        <f>ROUND(INDEX([1]Calculation!M:M,ROW()),0)</f>
        <v>#VALUE!</v>
      </c>
      <c r="J1078" s="8" t="e">
        <f>ROUND(INDEX([1]Calculation!N:N,ROW()),0)</f>
        <v>#VALUE!</v>
      </c>
      <c r="K1078" s="8" t="e">
        <f>ROUND(INDEX([1]Calculation!O:O,ROW()),0)</f>
        <v>#VALUE!</v>
      </c>
      <c r="L1078" s="8" t="e">
        <f>ROUND(INDEX([1]Calculation!P:P,ROW()),0)</f>
        <v>#VALUE!</v>
      </c>
      <c r="M1078" s="8" t="e">
        <f>ROUND(INDEX([1]Calculation!Q:Q,ROW()),0)</f>
        <v>#VALUE!</v>
      </c>
      <c r="N1078" s="8" t="e">
        <f>ROUND(INDEX([1]Calculation!R:R,ROW()),0)</f>
        <v>#VALUE!</v>
      </c>
      <c r="O1078" s="8" t="e">
        <f>ROUND(INDEX([1]Calculation!S:S,ROW()),0)</f>
        <v>#VALUE!</v>
      </c>
    </row>
    <row r="1079" spans="1:15">
      <c r="A1079" t="str">
        <f>INDEX([1]Calculation!$E:$E,ROW())</f>
        <v/>
      </c>
      <c r="B1079" t="str">
        <f>INDEX([1]Calculation!$C:$C,ROW())</f>
        <v/>
      </c>
      <c r="C1079" t="str">
        <f>IF(INDEX([1]Calculation!$F:$F,ROW())=0,"-",INDEX([1]Calculation!$F:$F,ROW()))</f>
        <v/>
      </c>
      <c r="D1079" t="str">
        <f>INDEX([1]Calculation!$I:$I,ROW())&amp;"  "&amp;INDEX([1]Calculation!$J:$J,ROW())</f>
        <v xml:space="preserve">  </v>
      </c>
      <c r="E1079" s="2" t="e">
        <f>MONTH(INDEX([1]Calculation!$H:$H,ROW()))&amp;"/"&amp;DAY(INDEX([1]Calculation!$H:$H,ROW()))</f>
        <v>#VALUE!</v>
      </c>
      <c r="F1079" s="12" t="e">
        <f>ROUND(INDEX([1]Calculation!AK:AK,ROW()),1)</f>
        <v>#VALUE!</v>
      </c>
      <c r="G1079" s="8" t="e">
        <f>ROUND(INDEX([1]Calculation!K:K,ROW()),0)</f>
        <v>#VALUE!</v>
      </c>
      <c r="H1079" s="8" t="e">
        <f>ROUND(INDEX([1]Calculation!L:L,ROW()),0)</f>
        <v>#VALUE!</v>
      </c>
      <c r="I1079" s="8" t="e">
        <f>ROUND(INDEX([1]Calculation!M:M,ROW()),0)</f>
        <v>#VALUE!</v>
      </c>
      <c r="J1079" s="8" t="e">
        <f>ROUND(INDEX([1]Calculation!N:N,ROW()),0)</f>
        <v>#VALUE!</v>
      </c>
      <c r="K1079" s="8" t="e">
        <f>ROUND(INDEX([1]Calculation!O:O,ROW()),0)</f>
        <v>#VALUE!</v>
      </c>
      <c r="L1079" s="8" t="e">
        <f>ROUND(INDEX([1]Calculation!P:P,ROW()),0)</f>
        <v>#VALUE!</v>
      </c>
      <c r="M1079" s="8" t="e">
        <f>ROUND(INDEX([1]Calculation!Q:Q,ROW()),0)</f>
        <v>#VALUE!</v>
      </c>
      <c r="N1079" s="8" t="e">
        <f>ROUND(INDEX([1]Calculation!R:R,ROW()),0)</f>
        <v>#VALUE!</v>
      </c>
      <c r="O1079" s="8" t="e">
        <f>ROUND(INDEX([1]Calculation!S:S,ROW()),0)</f>
        <v>#VALUE!</v>
      </c>
    </row>
    <row r="1080" spans="1:15">
      <c r="A1080" t="str">
        <f>INDEX([1]Calculation!$E:$E,ROW())</f>
        <v/>
      </c>
      <c r="B1080" t="str">
        <f>INDEX([1]Calculation!$C:$C,ROW())</f>
        <v/>
      </c>
      <c r="C1080" t="str">
        <f>IF(INDEX([1]Calculation!$F:$F,ROW())=0,"-",INDEX([1]Calculation!$F:$F,ROW()))</f>
        <v/>
      </c>
      <c r="D1080" t="str">
        <f>INDEX([1]Calculation!$I:$I,ROW())&amp;"  "&amp;INDEX([1]Calculation!$J:$J,ROW())</f>
        <v xml:space="preserve">  </v>
      </c>
      <c r="E1080" s="2" t="e">
        <f>MONTH(INDEX([1]Calculation!$H:$H,ROW()))&amp;"/"&amp;DAY(INDEX([1]Calculation!$H:$H,ROW()))</f>
        <v>#VALUE!</v>
      </c>
      <c r="F1080" s="12" t="e">
        <f>ROUND(INDEX([1]Calculation!AK:AK,ROW()),1)</f>
        <v>#VALUE!</v>
      </c>
      <c r="G1080" s="8" t="e">
        <f>ROUND(INDEX([1]Calculation!K:K,ROW()),0)</f>
        <v>#VALUE!</v>
      </c>
      <c r="H1080" s="8" t="e">
        <f>ROUND(INDEX([1]Calculation!L:L,ROW()),0)</f>
        <v>#VALUE!</v>
      </c>
      <c r="I1080" s="8" t="e">
        <f>ROUND(INDEX([1]Calculation!M:M,ROW()),0)</f>
        <v>#VALUE!</v>
      </c>
      <c r="J1080" s="8" t="e">
        <f>ROUND(INDEX([1]Calculation!N:N,ROW()),0)</f>
        <v>#VALUE!</v>
      </c>
      <c r="K1080" s="8" t="e">
        <f>ROUND(INDEX([1]Calculation!O:O,ROW()),0)</f>
        <v>#VALUE!</v>
      </c>
      <c r="L1080" s="8" t="e">
        <f>ROUND(INDEX([1]Calculation!P:P,ROW()),0)</f>
        <v>#VALUE!</v>
      </c>
      <c r="M1080" s="8" t="e">
        <f>ROUND(INDEX([1]Calculation!Q:Q,ROW()),0)</f>
        <v>#VALUE!</v>
      </c>
      <c r="N1080" s="8" t="e">
        <f>ROUND(INDEX([1]Calculation!R:R,ROW()),0)</f>
        <v>#VALUE!</v>
      </c>
      <c r="O1080" s="8" t="e">
        <f>ROUND(INDEX([1]Calculation!S:S,ROW()),0)</f>
        <v>#VALUE!</v>
      </c>
    </row>
    <row r="1081" spans="1:15">
      <c r="A1081" t="str">
        <f>INDEX([1]Calculation!$E:$E,ROW())</f>
        <v/>
      </c>
      <c r="B1081" t="str">
        <f>INDEX([1]Calculation!$C:$C,ROW())</f>
        <v/>
      </c>
      <c r="C1081" t="str">
        <f>IF(INDEX([1]Calculation!$F:$F,ROW())=0,"-",INDEX([1]Calculation!$F:$F,ROW()))</f>
        <v/>
      </c>
      <c r="D1081" t="str">
        <f>INDEX([1]Calculation!$I:$I,ROW())&amp;"  "&amp;INDEX([1]Calculation!$J:$J,ROW())</f>
        <v xml:space="preserve">  </v>
      </c>
      <c r="E1081" s="2" t="e">
        <f>MONTH(INDEX([1]Calculation!$H:$H,ROW()))&amp;"/"&amp;DAY(INDEX([1]Calculation!$H:$H,ROW()))</f>
        <v>#VALUE!</v>
      </c>
      <c r="F1081" s="12" t="e">
        <f>ROUND(INDEX([1]Calculation!AK:AK,ROW()),1)</f>
        <v>#VALUE!</v>
      </c>
      <c r="G1081" s="8" t="e">
        <f>ROUND(INDEX([1]Calculation!K:K,ROW()),0)</f>
        <v>#VALUE!</v>
      </c>
      <c r="H1081" s="8" t="e">
        <f>ROUND(INDEX([1]Calculation!L:L,ROW()),0)</f>
        <v>#VALUE!</v>
      </c>
      <c r="I1081" s="8" t="e">
        <f>ROUND(INDEX([1]Calculation!M:M,ROW()),0)</f>
        <v>#VALUE!</v>
      </c>
      <c r="J1081" s="8" t="e">
        <f>ROUND(INDEX([1]Calculation!N:N,ROW()),0)</f>
        <v>#VALUE!</v>
      </c>
      <c r="K1081" s="8" t="e">
        <f>ROUND(INDEX([1]Calculation!O:O,ROW()),0)</f>
        <v>#VALUE!</v>
      </c>
      <c r="L1081" s="8" t="e">
        <f>ROUND(INDEX([1]Calculation!P:P,ROW()),0)</f>
        <v>#VALUE!</v>
      </c>
      <c r="M1081" s="8" t="e">
        <f>ROUND(INDEX([1]Calculation!Q:Q,ROW()),0)</f>
        <v>#VALUE!</v>
      </c>
      <c r="N1081" s="8" t="e">
        <f>ROUND(INDEX([1]Calculation!R:R,ROW()),0)</f>
        <v>#VALUE!</v>
      </c>
      <c r="O1081" s="8" t="e">
        <f>ROUND(INDEX([1]Calculation!S:S,ROW()),0)</f>
        <v>#VALUE!</v>
      </c>
    </row>
    <row r="1082" spans="1:15">
      <c r="A1082" t="str">
        <f>INDEX([1]Calculation!$E:$E,ROW())</f>
        <v/>
      </c>
      <c r="B1082" t="str">
        <f>INDEX([1]Calculation!$C:$C,ROW())</f>
        <v/>
      </c>
      <c r="C1082" t="str">
        <f>IF(INDEX([1]Calculation!$F:$F,ROW())=0,"-",INDEX([1]Calculation!$F:$F,ROW()))</f>
        <v/>
      </c>
      <c r="D1082" t="str">
        <f>INDEX([1]Calculation!$I:$I,ROW())&amp;"  "&amp;INDEX([1]Calculation!$J:$J,ROW())</f>
        <v xml:space="preserve">  </v>
      </c>
      <c r="E1082" s="2" t="e">
        <f>MONTH(INDEX([1]Calculation!$H:$H,ROW()))&amp;"/"&amp;DAY(INDEX([1]Calculation!$H:$H,ROW()))</f>
        <v>#VALUE!</v>
      </c>
      <c r="F1082" s="12" t="e">
        <f>ROUND(INDEX([1]Calculation!AK:AK,ROW()),1)</f>
        <v>#VALUE!</v>
      </c>
      <c r="G1082" s="8" t="e">
        <f>ROUND(INDEX([1]Calculation!K:K,ROW()),0)</f>
        <v>#VALUE!</v>
      </c>
      <c r="H1082" s="8" t="e">
        <f>ROUND(INDEX([1]Calculation!L:L,ROW()),0)</f>
        <v>#VALUE!</v>
      </c>
      <c r="I1082" s="8" t="e">
        <f>ROUND(INDEX([1]Calculation!M:M,ROW()),0)</f>
        <v>#VALUE!</v>
      </c>
      <c r="J1082" s="8" t="e">
        <f>ROUND(INDEX([1]Calculation!N:N,ROW()),0)</f>
        <v>#VALUE!</v>
      </c>
      <c r="K1082" s="8" t="e">
        <f>ROUND(INDEX([1]Calculation!O:O,ROW()),0)</f>
        <v>#VALUE!</v>
      </c>
      <c r="L1082" s="8" t="e">
        <f>ROUND(INDEX([1]Calculation!P:P,ROW()),0)</f>
        <v>#VALUE!</v>
      </c>
      <c r="M1082" s="8" t="e">
        <f>ROUND(INDEX([1]Calculation!Q:Q,ROW()),0)</f>
        <v>#VALUE!</v>
      </c>
      <c r="N1082" s="8" t="e">
        <f>ROUND(INDEX([1]Calculation!R:R,ROW()),0)</f>
        <v>#VALUE!</v>
      </c>
      <c r="O1082" s="8" t="e">
        <f>ROUND(INDEX([1]Calculation!S:S,ROW()),0)</f>
        <v>#VALUE!</v>
      </c>
    </row>
    <row r="1083" spans="1:15">
      <c r="A1083" t="str">
        <f>INDEX([1]Calculation!$E:$E,ROW())</f>
        <v/>
      </c>
      <c r="B1083" t="str">
        <f>INDEX([1]Calculation!$C:$C,ROW())</f>
        <v/>
      </c>
      <c r="C1083" t="str">
        <f>IF(INDEX([1]Calculation!$F:$F,ROW())=0,"-",INDEX([1]Calculation!$F:$F,ROW()))</f>
        <v/>
      </c>
      <c r="D1083" t="str">
        <f>INDEX([1]Calculation!$I:$I,ROW())&amp;"  "&amp;INDEX([1]Calculation!$J:$J,ROW())</f>
        <v xml:space="preserve">  </v>
      </c>
      <c r="E1083" s="2" t="e">
        <f>MONTH(INDEX([1]Calculation!$H:$H,ROW()))&amp;"/"&amp;DAY(INDEX([1]Calculation!$H:$H,ROW()))</f>
        <v>#VALUE!</v>
      </c>
      <c r="F1083" s="12" t="e">
        <f>ROUND(INDEX([1]Calculation!AK:AK,ROW()),1)</f>
        <v>#VALUE!</v>
      </c>
      <c r="G1083" s="8" t="e">
        <f>ROUND(INDEX([1]Calculation!K:K,ROW()),0)</f>
        <v>#VALUE!</v>
      </c>
      <c r="H1083" s="8" t="e">
        <f>ROUND(INDEX([1]Calculation!L:L,ROW()),0)</f>
        <v>#VALUE!</v>
      </c>
      <c r="I1083" s="8" t="e">
        <f>ROUND(INDEX([1]Calculation!M:M,ROW()),0)</f>
        <v>#VALUE!</v>
      </c>
      <c r="J1083" s="8" t="e">
        <f>ROUND(INDEX([1]Calculation!N:N,ROW()),0)</f>
        <v>#VALUE!</v>
      </c>
      <c r="K1083" s="8" t="e">
        <f>ROUND(INDEX([1]Calculation!O:O,ROW()),0)</f>
        <v>#VALUE!</v>
      </c>
      <c r="L1083" s="8" t="e">
        <f>ROUND(INDEX([1]Calculation!P:P,ROW()),0)</f>
        <v>#VALUE!</v>
      </c>
      <c r="M1083" s="8" t="e">
        <f>ROUND(INDEX([1]Calculation!Q:Q,ROW()),0)</f>
        <v>#VALUE!</v>
      </c>
      <c r="N1083" s="8" t="e">
        <f>ROUND(INDEX([1]Calculation!R:R,ROW()),0)</f>
        <v>#VALUE!</v>
      </c>
      <c r="O1083" s="8" t="e">
        <f>ROUND(INDEX([1]Calculation!S:S,ROW()),0)</f>
        <v>#VALUE!</v>
      </c>
    </row>
    <row r="1084" spans="1:15">
      <c r="A1084" t="str">
        <f>INDEX([1]Calculation!$E:$E,ROW())</f>
        <v/>
      </c>
      <c r="B1084" t="str">
        <f>INDEX([1]Calculation!$C:$C,ROW())</f>
        <v/>
      </c>
      <c r="C1084" t="str">
        <f>IF(INDEX([1]Calculation!$F:$F,ROW())=0,"-",INDEX([1]Calculation!$F:$F,ROW()))</f>
        <v/>
      </c>
      <c r="D1084" t="str">
        <f>INDEX([1]Calculation!$I:$I,ROW())&amp;"  "&amp;INDEX([1]Calculation!$J:$J,ROW())</f>
        <v xml:space="preserve">  </v>
      </c>
      <c r="E1084" s="2" t="e">
        <f>MONTH(INDEX([1]Calculation!$H:$H,ROW()))&amp;"/"&amp;DAY(INDEX([1]Calculation!$H:$H,ROW()))</f>
        <v>#VALUE!</v>
      </c>
      <c r="F1084" s="12" t="e">
        <f>ROUND(INDEX([1]Calculation!AK:AK,ROW()),1)</f>
        <v>#VALUE!</v>
      </c>
      <c r="G1084" s="8" t="e">
        <f>ROUND(INDEX([1]Calculation!K:K,ROW()),0)</f>
        <v>#VALUE!</v>
      </c>
      <c r="H1084" s="8" t="e">
        <f>ROUND(INDEX([1]Calculation!L:L,ROW()),0)</f>
        <v>#VALUE!</v>
      </c>
      <c r="I1084" s="8" t="e">
        <f>ROUND(INDEX([1]Calculation!M:M,ROW()),0)</f>
        <v>#VALUE!</v>
      </c>
      <c r="J1084" s="8" t="e">
        <f>ROUND(INDEX([1]Calculation!N:N,ROW()),0)</f>
        <v>#VALUE!</v>
      </c>
      <c r="K1084" s="8" t="e">
        <f>ROUND(INDEX([1]Calculation!O:O,ROW()),0)</f>
        <v>#VALUE!</v>
      </c>
      <c r="L1084" s="8" t="e">
        <f>ROUND(INDEX([1]Calculation!P:P,ROW()),0)</f>
        <v>#VALUE!</v>
      </c>
      <c r="M1084" s="8" t="e">
        <f>ROUND(INDEX([1]Calculation!Q:Q,ROW()),0)</f>
        <v>#VALUE!</v>
      </c>
      <c r="N1084" s="8" t="e">
        <f>ROUND(INDEX([1]Calculation!R:R,ROW()),0)</f>
        <v>#VALUE!</v>
      </c>
      <c r="O1084" s="8" t="e">
        <f>ROUND(INDEX([1]Calculation!S:S,ROW()),0)</f>
        <v>#VALUE!</v>
      </c>
    </row>
    <row r="1085" spans="1:15">
      <c r="A1085" t="str">
        <f>INDEX([1]Calculation!$E:$E,ROW())</f>
        <v/>
      </c>
      <c r="B1085" t="str">
        <f>INDEX([1]Calculation!$C:$C,ROW())</f>
        <v/>
      </c>
      <c r="C1085" t="str">
        <f>IF(INDEX([1]Calculation!$F:$F,ROW())=0,"-",INDEX([1]Calculation!$F:$F,ROW()))</f>
        <v/>
      </c>
      <c r="D1085" t="str">
        <f>INDEX([1]Calculation!$I:$I,ROW())&amp;"  "&amp;INDEX([1]Calculation!$J:$J,ROW())</f>
        <v xml:space="preserve">  </v>
      </c>
      <c r="E1085" s="2" t="e">
        <f>MONTH(INDEX([1]Calculation!$H:$H,ROW()))&amp;"/"&amp;DAY(INDEX([1]Calculation!$H:$H,ROW()))</f>
        <v>#VALUE!</v>
      </c>
      <c r="F1085" s="12" t="e">
        <f>ROUND(INDEX([1]Calculation!AK:AK,ROW()),1)</f>
        <v>#VALUE!</v>
      </c>
      <c r="G1085" s="8" t="e">
        <f>ROUND(INDEX([1]Calculation!K:K,ROW()),0)</f>
        <v>#VALUE!</v>
      </c>
      <c r="H1085" s="8" t="e">
        <f>ROUND(INDEX([1]Calculation!L:L,ROW()),0)</f>
        <v>#VALUE!</v>
      </c>
      <c r="I1085" s="8" t="e">
        <f>ROUND(INDEX([1]Calculation!M:M,ROW()),0)</f>
        <v>#VALUE!</v>
      </c>
      <c r="J1085" s="8" t="e">
        <f>ROUND(INDEX([1]Calculation!N:N,ROW()),0)</f>
        <v>#VALUE!</v>
      </c>
      <c r="K1085" s="8" t="e">
        <f>ROUND(INDEX([1]Calculation!O:O,ROW()),0)</f>
        <v>#VALUE!</v>
      </c>
      <c r="L1085" s="8" t="e">
        <f>ROUND(INDEX([1]Calculation!P:P,ROW()),0)</f>
        <v>#VALUE!</v>
      </c>
      <c r="M1085" s="8" t="e">
        <f>ROUND(INDEX([1]Calculation!Q:Q,ROW()),0)</f>
        <v>#VALUE!</v>
      </c>
      <c r="N1085" s="8" t="e">
        <f>ROUND(INDEX([1]Calculation!R:R,ROW()),0)</f>
        <v>#VALUE!</v>
      </c>
      <c r="O1085" s="8" t="e">
        <f>ROUND(INDEX([1]Calculation!S:S,ROW()),0)</f>
        <v>#VALUE!</v>
      </c>
    </row>
    <row r="1086" spans="1:15">
      <c r="A1086" t="str">
        <f>INDEX([1]Calculation!$E:$E,ROW())</f>
        <v/>
      </c>
      <c r="B1086" t="str">
        <f>INDEX([1]Calculation!$C:$C,ROW())</f>
        <v/>
      </c>
      <c r="C1086" t="str">
        <f>IF(INDEX([1]Calculation!$F:$F,ROW())=0,"-",INDEX([1]Calculation!$F:$F,ROW()))</f>
        <v/>
      </c>
      <c r="D1086" t="str">
        <f>INDEX([1]Calculation!$I:$I,ROW())&amp;"  "&amp;INDEX([1]Calculation!$J:$J,ROW())</f>
        <v xml:space="preserve">  </v>
      </c>
      <c r="E1086" s="2" t="e">
        <f>MONTH(INDEX([1]Calculation!$H:$H,ROW()))&amp;"/"&amp;DAY(INDEX([1]Calculation!$H:$H,ROW()))</f>
        <v>#VALUE!</v>
      </c>
      <c r="F1086" s="12" t="e">
        <f>ROUND(INDEX([1]Calculation!AK:AK,ROW()),1)</f>
        <v>#VALUE!</v>
      </c>
      <c r="G1086" s="8" t="e">
        <f>ROUND(INDEX([1]Calculation!K:K,ROW()),0)</f>
        <v>#VALUE!</v>
      </c>
      <c r="H1086" s="8" t="e">
        <f>ROUND(INDEX([1]Calculation!L:L,ROW()),0)</f>
        <v>#VALUE!</v>
      </c>
      <c r="I1086" s="8" t="e">
        <f>ROUND(INDEX([1]Calculation!M:M,ROW()),0)</f>
        <v>#VALUE!</v>
      </c>
      <c r="J1086" s="8" t="e">
        <f>ROUND(INDEX([1]Calculation!N:N,ROW()),0)</f>
        <v>#VALUE!</v>
      </c>
      <c r="K1086" s="8" t="e">
        <f>ROUND(INDEX([1]Calculation!O:O,ROW()),0)</f>
        <v>#VALUE!</v>
      </c>
      <c r="L1086" s="8" t="e">
        <f>ROUND(INDEX([1]Calculation!P:P,ROW()),0)</f>
        <v>#VALUE!</v>
      </c>
      <c r="M1086" s="8" t="e">
        <f>ROUND(INDEX([1]Calculation!Q:Q,ROW()),0)</f>
        <v>#VALUE!</v>
      </c>
      <c r="N1086" s="8" t="e">
        <f>ROUND(INDEX([1]Calculation!R:R,ROW()),0)</f>
        <v>#VALUE!</v>
      </c>
      <c r="O1086" s="8" t="e">
        <f>ROUND(INDEX([1]Calculation!S:S,ROW()),0)</f>
        <v>#VALUE!</v>
      </c>
    </row>
    <row r="1087" spans="1:15">
      <c r="A1087" t="str">
        <f>INDEX([1]Calculation!$E:$E,ROW())</f>
        <v/>
      </c>
      <c r="B1087" t="str">
        <f>INDEX([1]Calculation!$C:$C,ROW())</f>
        <v/>
      </c>
      <c r="C1087" t="str">
        <f>IF(INDEX([1]Calculation!$F:$F,ROW())=0,"-",INDEX([1]Calculation!$F:$F,ROW()))</f>
        <v/>
      </c>
      <c r="D1087" t="str">
        <f>INDEX([1]Calculation!$I:$I,ROW())&amp;"  "&amp;INDEX([1]Calculation!$J:$J,ROW())</f>
        <v xml:space="preserve">  </v>
      </c>
      <c r="E1087" s="2" t="e">
        <f>MONTH(INDEX([1]Calculation!$H:$H,ROW()))&amp;"/"&amp;DAY(INDEX([1]Calculation!$H:$H,ROW()))</f>
        <v>#VALUE!</v>
      </c>
      <c r="F1087" s="12" t="e">
        <f>ROUND(INDEX([1]Calculation!AK:AK,ROW()),1)</f>
        <v>#VALUE!</v>
      </c>
      <c r="G1087" s="8" t="e">
        <f>ROUND(INDEX([1]Calculation!K:K,ROW()),0)</f>
        <v>#VALUE!</v>
      </c>
      <c r="H1087" s="8" t="e">
        <f>ROUND(INDEX([1]Calculation!L:L,ROW()),0)</f>
        <v>#VALUE!</v>
      </c>
      <c r="I1087" s="8" t="e">
        <f>ROUND(INDEX([1]Calculation!M:M,ROW()),0)</f>
        <v>#VALUE!</v>
      </c>
      <c r="J1087" s="8" t="e">
        <f>ROUND(INDEX([1]Calculation!N:N,ROW()),0)</f>
        <v>#VALUE!</v>
      </c>
      <c r="K1087" s="8" t="e">
        <f>ROUND(INDEX([1]Calculation!O:O,ROW()),0)</f>
        <v>#VALUE!</v>
      </c>
      <c r="L1087" s="8" t="e">
        <f>ROUND(INDEX([1]Calculation!P:P,ROW()),0)</f>
        <v>#VALUE!</v>
      </c>
      <c r="M1087" s="8" t="e">
        <f>ROUND(INDEX([1]Calculation!Q:Q,ROW()),0)</f>
        <v>#VALUE!</v>
      </c>
      <c r="N1087" s="8" t="e">
        <f>ROUND(INDEX([1]Calculation!R:R,ROW()),0)</f>
        <v>#VALUE!</v>
      </c>
      <c r="O1087" s="8" t="e">
        <f>ROUND(INDEX([1]Calculation!S:S,ROW()),0)</f>
        <v>#VALUE!</v>
      </c>
    </row>
    <row r="1088" spans="1:15">
      <c r="A1088" t="str">
        <f>INDEX([1]Calculation!$E:$E,ROW())</f>
        <v/>
      </c>
      <c r="B1088" t="str">
        <f>INDEX([1]Calculation!$C:$C,ROW())</f>
        <v/>
      </c>
      <c r="C1088" t="str">
        <f>IF(INDEX([1]Calculation!$F:$F,ROW())=0,"-",INDEX([1]Calculation!$F:$F,ROW()))</f>
        <v/>
      </c>
      <c r="D1088" t="str">
        <f>INDEX([1]Calculation!$I:$I,ROW())&amp;"  "&amp;INDEX([1]Calculation!$J:$J,ROW())</f>
        <v xml:space="preserve">  </v>
      </c>
      <c r="E1088" s="2" t="e">
        <f>MONTH(INDEX([1]Calculation!$H:$H,ROW()))&amp;"/"&amp;DAY(INDEX([1]Calculation!$H:$H,ROW()))</f>
        <v>#VALUE!</v>
      </c>
      <c r="F1088" s="12" t="e">
        <f>ROUND(INDEX([1]Calculation!AK:AK,ROW()),1)</f>
        <v>#VALUE!</v>
      </c>
      <c r="G1088" s="8" t="e">
        <f>ROUND(INDEX([1]Calculation!K:K,ROW()),0)</f>
        <v>#VALUE!</v>
      </c>
      <c r="H1088" s="8" t="e">
        <f>ROUND(INDEX([1]Calculation!L:L,ROW()),0)</f>
        <v>#VALUE!</v>
      </c>
      <c r="I1088" s="8" t="e">
        <f>ROUND(INDEX([1]Calculation!M:M,ROW()),0)</f>
        <v>#VALUE!</v>
      </c>
      <c r="J1088" s="8" t="e">
        <f>ROUND(INDEX([1]Calculation!N:N,ROW()),0)</f>
        <v>#VALUE!</v>
      </c>
      <c r="K1088" s="8" t="e">
        <f>ROUND(INDEX([1]Calculation!O:O,ROW()),0)</f>
        <v>#VALUE!</v>
      </c>
      <c r="L1088" s="8" t="e">
        <f>ROUND(INDEX([1]Calculation!P:P,ROW()),0)</f>
        <v>#VALUE!</v>
      </c>
      <c r="M1088" s="8" t="e">
        <f>ROUND(INDEX([1]Calculation!Q:Q,ROW()),0)</f>
        <v>#VALUE!</v>
      </c>
      <c r="N1088" s="8" t="e">
        <f>ROUND(INDEX([1]Calculation!R:R,ROW()),0)</f>
        <v>#VALUE!</v>
      </c>
      <c r="O1088" s="8" t="e">
        <f>ROUND(INDEX([1]Calculation!S:S,ROW()),0)</f>
        <v>#VALUE!</v>
      </c>
    </row>
    <row r="1089" spans="1:15">
      <c r="A1089" t="str">
        <f>INDEX([1]Calculation!$E:$E,ROW())</f>
        <v/>
      </c>
      <c r="B1089" t="str">
        <f>INDEX([1]Calculation!$C:$C,ROW())</f>
        <v/>
      </c>
      <c r="C1089" t="str">
        <f>IF(INDEX([1]Calculation!$F:$F,ROW())=0,"-",INDEX([1]Calculation!$F:$F,ROW()))</f>
        <v/>
      </c>
      <c r="D1089" t="str">
        <f>INDEX([1]Calculation!$I:$I,ROW())&amp;"  "&amp;INDEX([1]Calculation!$J:$J,ROW())</f>
        <v xml:space="preserve">  </v>
      </c>
      <c r="E1089" s="2" t="e">
        <f>MONTH(INDEX([1]Calculation!$H:$H,ROW()))&amp;"/"&amp;DAY(INDEX([1]Calculation!$H:$H,ROW()))</f>
        <v>#VALUE!</v>
      </c>
      <c r="F1089" s="12" t="e">
        <f>ROUND(INDEX([1]Calculation!AK:AK,ROW()),1)</f>
        <v>#VALUE!</v>
      </c>
      <c r="G1089" s="8" t="e">
        <f>ROUND(INDEX([1]Calculation!K:K,ROW()),0)</f>
        <v>#VALUE!</v>
      </c>
      <c r="H1089" s="8" t="e">
        <f>ROUND(INDEX([1]Calculation!L:L,ROW()),0)</f>
        <v>#VALUE!</v>
      </c>
      <c r="I1089" s="8" t="e">
        <f>ROUND(INDEX([1]Calculation!M:M,ROW()),0)</f>
        <v>#VALUE!</v>
      </c>
      <c r="J1089" s="8" t="e">
        <f>ROUND(INDEX([1]Calculation!N:N,ROW()),0)</f>
        <v>#VALUE!</v>
      </c>
      <c r="K1089" s="8" t="e">
        <f>ROUND(INDEX([1]Calculation!O:O,ROW()),0)</f>
        <v>#VALUE!</v>
      </c>
      <c r="L1089" s="8" t="e">
        <f>ROUND(INDEX([1]Calculation!P:P,ROW()),0)</f>
        <v>#VALUE!</v>
      </c>
      <c r="M1089" s="8" t="e">
        <f>ROUND(INDEX([1]Calculation!Q:Q,ROW()),0)</f>
        <v>#VALUE!</v>
      </c>
      <c r="N1089" s="8" t="e">
        <f>ROUND(INDEX([1]Calculation!R:R,ROW()),0)</f>
        <v>#VALUE!</v>
      </c>
      <c r="O1089" s="8" t="e">
        <f>ROUND(INDEX([1]Calculation!S:S,ROW()),0)</f>
        <v>#VALUE!</v>
      </c>
    </row>
    <row r="1090" spans="1:15">
      <c r="A1090" t="str">
        <f>INDEX([1]Calculation!$E:$E,ROW())</f>
        <v/>
      </c>
      <c r="B1090" t="str">
        <f>INDEX([1]Calculation!$C:$C,ROW())</f>
        <v/>
      </c>
      <c r="C1090" t="str">
        <f>IF(INDEX([1]Calculation!$F:$F,ROW())=0,"-",INDEX([1]Calculation!$F:$F,ROW()))</f>
        <v/>
      </c>
      <c r="D1090" t="str">
        <f>INDEX([1]Calculation!$I:$I,ROW())&amp;"  "&amp;INDEX([1]Calculation!$J:$J,ROW())</f>
        <v xml:space="preserve">  </v>
      </c>
      <c r="E1090" s="2" t="e">
        <f>MONTH(INDEX([1]Calculation!$H:$H,ROW()))&amp;"/"&amp;DAY(INDEX([1]Calculation!$H:$H,ROW()))</f>
        <v>#VALUE!</v>
      </c>
      <c r="F1090" s="12" t="e">
        <f>ROUND(INDEX([1]Calculation!AK:AK,ROW()),1)</f>
        <v>#VALUE!</v>
      </c>
      <c r="G1090" s="8" t="e">
        <f>ROUND(INDEX([1]Calculation!K:K,ROW()),0)</f>
        <v>#VALUE!</v>
      </c>
      <c r="H1090" s="8" t="e">
        <f>ROUND(INDEX([1]Calculation!L:L,ROW()),0)</f>
        <v>#VALUE!</v>
      </c>
      <c r="I1090" s="8" t="e">
        <f>ROUND(INDEX([1]Calculation!M:M,ROW()),0)</f>
        <v>#VALUE!</v>
      </c>
      <c r="J1090" s="8" t="e">
        <f>ROUND(INDEX([1]Calculation!N:N,ROW()),0)</f>
        <v>#VALUE!</v>
      </c>
      <c r="K1090" s="8" t="e">
        <f>ROUND(INDEX([1]Calculation!O:O,ROW()),0)</f>
        <v>#VALUE!</v>
      </c>
      <c r="L1090" s="8" t="e">
        <f>ROUND(INDEX([1]Calculation!P:P,ROW()),0)</f>
        <v>#VALUE!</v>
      </c>
      <c r="M1090" s="8" t="e">
        <f>ROUND(INDEX([1]Calculation!Q:Q,ROW()),0)</f>
        <v>#VALUE!</v>
      </c>
      <c r="N1090" s="8" t="e">
        <f>ROUND(INDEX([1]Calculation!R:R,ROW()),0)</f>
        <v>#VALUE!</v>
      </c>
      <c r="O1090" s="8" t="e">
        <f>ROUND(INDEX([1]Calculation!S:S,ROW()),0)</f>
        <v>#VALUE!</v>
      </c>
    </row>
    <row r="1091" spans="1:15">
      <c r="A1091" t="str">
        <f>INDEX([1]Calculation!$E:$E,ROW())</f>
        <v/>
      </c>
      <c r="B1091" t="str">
        <f>INDEX([1]Calculation!$C:$C,ROW())</f>
        <v/>
      </c>
      <c r="C1091" t="str">
        <f>IF(INDEX([1]Calculation!$F:$F,ROW())=0,"-",INDEX([1]Calculation!$F:$F,ROW()))</f>
        <v/>
      </c>
      <c r="D1091" t="str">
        <f>INDEX([1]Calculation!$I:$I,ROW())&amp;"  "&amp;INDEX([1]Calculation!$J:$J,ROW())</f>
        <v xml:space="preserve">  </v>
      </c>
      <c r="E1091" s="2" t="e">
        <f>MONTH(INDEX([1]Calculation!$H:$H,ROW()))&amp;"/"&amp;DAY(INDEX([1]Calculation!$H:$H,ROW()))</f>
        <v>#VALUE!</v>
      </c>
      <c r="F1091" s="12" t="e">
        <f>ROUND(INDEX([1]Calculation!AK:AK,ROW()),1)</f>
        <v>#VALUE!</v>
      </c>
      <c r="G1091" s="8" t="e">
        <f>ROUND(INDEX([1]Calculation!K:K,ROW()),0)</f>
        <v>#VALUE!</v>
      </c>
      <c r="H1091" s="8" t="e">
        <f>ROUND(INDEX([1]Calculation!L:L,ROW()),0)</f>
        <v>#VALUE!</v>
      </c>
      <c r="I1091" s="8" t="e">
        <f>ROUND(INDEX([1]Calculation!M:M,ROW()),0)</f>
        <v>#VALUE!</v>
      </c>
      <c r="J1091" s="8" t="e">
        <f>ROUND(INDEX([1]Calculation!N:N,ROW()),0)</f>
        <v>#VALUE!</v>
      </c>
      <c r="K1091" s="8" t="e">
        <f>ROUND(INDEX([1]Calculation!O:O,ROW()),0)</f>
        <v>#VALUE!</v>
      </c>
      <c r="L1091" s="8" t="e">
        <f>ROUND(INDEX([1]Calculation!P:P,ROW()),0)</f>
        <v>#VALUE!</v>
      </c>
      <c r="M1091" s="8" t="e">
        <f>ROUND(INDEX([1]Calculation!Q:Q,ROW()),0)</f>
        <v>#VALUE!</v>
      </c>
      <c r="N1091" s="8" t="e">
        <f>ROUND(INDEX([1]Calculation!R:R,ROW()),0)</f>
        <v>#VALUE!</v>
      </c>
      <c r="O1091" s="8" t="e">
        <f>ROUND(INDEX([1]Calculation!S:S,ROW()),0)</f>
        <v>#VALUE!</v>
      </c>
    </row>
    <row r="1092" spans="1:15">
      <c r="A1092" t="str">
        <f>INDEX([1]Calculation!$E:$E,ROW())</f>
        <v/>
      </c>
      <c r="B1092" t="str">
        <f>INDEX([1]Calculation!$C:$C,ROW())</f>
        <v/>
      </c>
      <c r="C1092" t="str">
        <f>IF(INDEX([1]Calculation!$F:$F,ROW())=0,"-",INDEX([1]Calculation!$F:$F,ROW()))</f>
        <v/>
      </c>
      <c r="D1092" t="str">
        <f>INDEX([1]Calculation!$I:$I,ROW())&amp;"  "&amp;INDEX([1]Calculation!$J:$J,ROW())</f>
        <v xml:space="preserve">  </v>
      </c>
      <c r="E1092" s="2" t="e">
        <f>MONTH(INDEX([1]Calculation!$H:$H,ROW()))&amp;"/"&amp;DAY(INDEX([1]Calculation!$H:$H,ROW()))</f>
        <v>#VALUE!</v>
      </c>
      <c r="F1092" s="12" t="e">
        <f>ROUND(INDEX([1]Calculation!AK:AK,ROW()),1)</f>
        <v>#VALUE!</v>
      </c>
      <c r="G1092" s="8" t="e">
        <f>ROUND(INDEX([1]Calculation!K:K,ROW()),0)</f>
        <v>#VALUE!</v>
      </c>
      <c r="H1092" s="8" t="e">
        <f>ROUND(INDEX([1]Calculation!L:L,ROW()),0)</f>
        <v>#VALUE!</v>
      </c>
      <c r="I1092" s="8" t="e">
        <f>ROUND(INDEX([1]Calculation!M:M,ROW()),0)</f>
        <v>#VALUE!</v>
      </c>
      <c r="J1092" s="8" t="e">
        <f>ROUND(INDEX([1]Calculation!N:N,ROW()),0)</f>
        <v>#VALUE!</v>
      </c>
      <c r="K1092" s="8" t="e">
        <f>ROUND(INDEX([1]Calculation!O:O,ROW()),0)</f>
        <v>#VALUE!</v>
      </c>
      <c r="L1092" s="8" t="e">
        <f>ROUND(INDEX([1]Calculation!P:P,ROW()),0)</f>
        <v>#VALUE!</v>
      </c>
      <c r="M1092" s="8" t="e">
        <f>ROUND(INDEX([1]Calculation!Q:Q,ROW()),0)</f>
        <v>#VALUE!</v>
      </c>
      <c r="N1092" s="8" t="e">
        <f>ROUND(INDEX([1]Calculation!R:R,ROW()),0)</f>
        <v>#VALUE!</v>
      </c>
      <c r="O1092" s="8" t="e">
        <f>ROUND(INDEX([1]Calculation!S:S,ROW()),0)</f>
        <v>#VALUE!</v>
      </c>
    </row>
    <row r="1093" spans="1:15">
      <c r="A1093" t="str">
        <f>INDEX([1]Calculation!$E:$E,ROW())</f>
        <v/>
      </c>
      <c r="B1093" t="str">
        <f>INDEX([1]Calculation!$C:$C,ROW())</f>
        <v/>
      </c>
      <c r="C1093" t="str">
        <f>IF(INDEX([1]Calculation!$F:$F,ROW())=0,"-",INDEX([1]Calculation!$F:$F,ROW()))</f>
        <v/>
      </c>
      <c r="D1093" t="str">
        <f>INDEX([1]Calculation!$I:$I,ROW())&amp;"  "&amp;INDEX([1]Calculation!$J:$J,ROW())</f>
        <v xml:space="preserve">  </v>
      </c>
      <c r="E1093" s="2" t="e">
        <f>MONTH(INDEX([1]Calculation!$H:$H,ROW()))&amp;"/"&amp;DAY(INDEX([1]Calculation!$H:$H,ROW()))</f>
        <v>#VALUE!</v>
      </c>
      <c r="F1093" s="12" t="e">
        <f>ROUND(INDEX([1]Calculation!AK:AK,ROW()),1)</f>
        <v>#VALUE!</v>
      </c>
      <c r="G1093" s="8" t="e">
        <f>ROUND(INDEX([1]Calculation!K:K,ROW()),0)</f>
        <v>#VALUE!</v>
      </c>
      <c r="H1093" s="8" t="e">
        <f>ROUND(INDEX([1]Calculation!L:L,ROW()),0)</f>
        <v>#VALUE!</v>
      </c>
      <c r="I1093" s="8" t="e">
        <f>ROUND(INDEX([1]Calculation!M:M,ROW()),0)</f>
        <v>#VALUE!</v>
      </c>
      <c r="J1093" s="8" t="e">
        <f>ROUND(INDEX([1]Calculation!N:N,ROW()),0)</f>
        <v>#VALUE!</v>
      </c>
      <c r="K1093" s="8" t="e">
        <f>ROUND(INDEX([1]Calculation!O:O,ROW()),0)</f>
        <v>#VALUE!</v>
      </c>
      <c r="L1093" s="8" t="e">
        <f>ROUND(INDEX([1]Calculation!P:P,ROW()),0)</f>
        <v>#VALUE!</v>
      </c>
      <c r="M1093" s="8" t="e">
        <f>ROUND(INDEX([1]Calculation!Q:Q,ROW()),0)</f>
        <v>#VALUE!</v>
      </c>
      <c r="N1093" s="8" t="e">
        <f>ROUND(INDEX([1]Calculation!R:R,ROW()),0)</f>
        <v>#VALUE!</v>
      </c>
      <c r="O1093" s="8" t="e">
        <f>ROUND(INDEX([1]Calculation!S:S,ROW()),0)</f>
        <v>#VALUE!</v>
      </c>
    </row>
    <row r="1094" spans="1:15">
      <c r="A1094" t="str">
        <f>INDEX([1]Calculation!$E:$E,ROW())</f>
        <v/>
      </c>
      <c r="B1094" t="str">
        <f>INDEX([1]Calculation!$C:$C,ROW())</f>
        <v/>
      </c>
      <c r="C1094" t="str">
        <f>IF(INDEX([1]Calculation!$F:$F,ROW())=0,"-",INDEX([1]Calculation!$F:$F,ROW()))</f>
        <v/>
      </c>
      <c r="D1094" t="str">
        <f>INDEX([1]Calculation!$I:$I,ROW())&amp;"  "&amp;INDEX([1]Calculation!$J:$J,ROW())</f>
        <v xml:space="preserve">  </v>
      </c>
      <c r="E1094" s="2" t="e">
        <f>MONTH(INDEX([1]Calculation!$H:$H,ROW()))&amp;"/"&amp;DAY(INDEX([1]Calculation!$H:$H,ROW()))</f>
        <v>#VALUE!</v>
      </c>
      <c r="F1094" s="12" t="e">
        <f>ROUND(INDEX([1]Calculation!AK:AK,ROW()),1)</f>
        <v>#VALUE!</v>
      </c>
      <c r="G1094" s="8" t="e">
        <f>ROUND(INDEX([1]Calculation!K:K,ROW()),0)</f>
        <v>#VALUE!</v>
      </c>
      <c r="H1094" s="8" t="e">
        <f>ROUND(INDEX([1]Calculation!L:L,ROW()),0)</f>
        <v>#VALUE!</v>
      </c>
      <c r="I1094" s="8" t="e">
        <f>ROUND(INDEX([1]Calculation!M:M,ROW()),0)</f>
        <v>#VALUE!</v>
      </c>
      <c r="J1094" s="8" t="e">
        <f>ROUND(INDEX([1]Calculation!N:N,ROW()),0)</f>
        <v>#VALUE!</v>
      </c>
      <c r="K1094" s="8" t="e">
        <f>ROUND(INDEX([1]Calculation!O:O,ROW()),0)</f>
        <v>#VALUE!</v>
      </c>
      <c r="L1094" s="8" t="e">
        <f>ROUND(INDEX([1]Calculation!P:P,ROW()),0)</f>
        <v>#VALUE!</v>
      </c>
      <c r="M1094" s="8" t="e">
        <f>ROUND(INDEX([1]Calculation!Q:Q,ROW()),0)</f>
        <v>#VALUE!</v>
      </c>
      <c r="N1094" s="8" t="e">
        <f>ROUND(INDEX([1]Calculation!R:R,ROW()),0)</f>
        <v>#VALUE!</v>
      </c>
      <c r="O1094" s="8" t="e">
        <f>ROUND(INDEX([1]Calculation!S:S,ROW()),0)</f>
        <v>#VALUE!</v>
      </c>
    </row>
    <row r="1095" spans="1:15">
      <c r="A1095" t="str">
        <f>INDEX([1]Calculation!$E:$E,ROW())</f>
        <v/>
      </c>
      <c r="B1095" t="str">
        <f>INDEX([1]Calculation!$C:$C,ROW())</f>
        <v/>
      </c>
      <c r="C1095" t="str">
        <f>IF(INDEX([1]Calculation!$F:$F,ROW())=0,"-",INDEX([1]Calculation!$F:$F,ROW()))</f>
        <v/>
      </c>
      <c r="D1095" t="str">
        <f>INDEX([1]Calculation!$I:$I,ROW())&amp;"  "&amp;INDEX([1]Calculation!$J:$J,ROW())</f>
        <v xml:space="preserve">  </v>
      </c>
      <c r="E1095" s="2" t="e">
        <f>MONTH(INDEX([1]Calculation!$H:$H,ROW()))&amp;"/"&amp;DAY(INDEX([1]Calculation!$H:$H,ROW()))</f>
        <v>#VALUE!</v>
      </c>
      <c r="F1095" s="12" t="e">
        <f>ROUND(INDEX([1]Calculation!AK:AK,ROW()),1)</f>
        <v>#VALUE!</v>
      </c>
      <c r="G1095" s="8" t="e">
        <f>ROUND(INDEX([1]Calculation!K:K,ROW()),0)</f>
        <v>#VALUE!</v>
      </c>
      <c r="H1095" s="8" t="e">
        <f>ROUND(INDEX([1]Calculation!L:L,ROW()),0)</f>
        <v>#VALUE!</v>
      </c>
      <c r="I1095" s="8" t="e">
        <f>ROUND(INDEX([1]Calculation!M:M,ROW()),0)</f>
        <v>#VALUE!</v>
      </c>
      <c r="J1095" s="8" t="e">
        <f>ROUND(INDEX([1]Calculation!N:N,ROW()),0)</f>
        <v>#VALUE!</v>
      </c>
      <c r="K1095" s="8" t="e">
        <f>ROUND(INDEX([1]Calculation!O:O,ROW()),0)</f>
        <v>#VALUE!</v>
      </c>
      <c r="L1095" s="8" t="e">
        <f>ROUND(INDEX([1]Calculation!P:P,ROW()),0)</f>
        <v>#VALUE!</v>
      </c>
      <c r="M1095" s="8" t="e">
        <f>ROUND(INDEX([1]Calculation!Q:Q,ROW()),0)</f>
        <v>#VALUE!</v>
      </c>
      <c r="N1095" s="8" t="e">
        <f>ROUND(INDEX([1]Calculation!R:R,ROW()),0)</f>
        <v>#VALUE!</v>
      </c>
      <c r="O1095" s="8" t="e">
        <f>ROUND(INDEX([1]Calculation!S:S,ROW()),0)</f>
        <v>#VALUE!</v>
      </c>
    </row>
    <row r="1096" spans="1:15">
      <c r="A1096" t="str">
        <f>INDEX([1]Calculation!$E:$E,ROW())</f>
        <v/>
      </c>
      <c r="B1096" t="str">
        <f>INDEX([1]Calculation!$C:$C,ROW())</f>
        <v/>
      </c>
      <c r="C1096" t="str">
        <f>IF(INDEX([1]Calculation!$F:$F,ROW())=0,"-",INDEX([1]Calculation!$F:$F,ROW()))</f>
        <v/>
      </c>
      <c r="D1096" t="str">
        <f>INDEX([1]Calculation!$I:$I,ROW())&amp;"  "&amp;INDEX([1]Calculation!$J:$J,ROW())</f>
        <v xml:space="preserve">  </v>
      </c>
      <c r="E1096" s="2" t="e">
        <f>MONTH(INDEX([1]Calculation!$H:$H,ROW()))&amp;"/"&amp;DAY(INDEX([1]Calculation!$H:$H,ROW()))</f>
        <v>#VALUE!</v>
      </c>
      <c r="F1096" s="12" t="e">
        <f>ROUND(INDEX([1]Calculation!AK:AK,ROW()),1)</f>
        <v>#VALUE!</v>
      </c>
      <c r="G1096" s="8" t="e">
        <f>ROUND(INDEX([1]Calculation!K:K,ROW()),0)</f>
        <v>#VALUE!</v>
      </c>
      <c r="H1096" s="8" t="e">
        <f>ROUND(INDEX([1]Calculation!L:L,ROW()),0)</f>
        <v>#VALUE!</v>
      </c>
      <c r="I1096" s="8" t="e">
        <f>ROUND(INDEX([1]Calculation!M:M,ROW()),0)</f>
        <v>#VALUE!</v>
      </c>
      <c r="J1096" s="8" t="e">
        <f>ROUND(INDEX([1]Calculation!N:N,ROW()),0)</f>
        <v>#VALUE!</v>
      </c>
      <c r="K1096" s="8" t="e">
        <f>ROUND(INDEX([1]Calculation!O:O,ROW()),0)</f>
        <v>#VALUE!</v>
      </c>
      <c r="L1096" s="8" t="e">
        <f>ROUND(INDEX([1]Calculation!P:P,ROW()),0)</f>
        <v>#VALUE!</v>
      </c>
      <c r="M1096" s="8" t="e">
        <f>ROUND(INDEX([1]Calculation!Q:Q,ROW()),0)</f>
        <v>#VALUE!</v>
      </c>
      <c r="N1096" s="8" t="e">
        <f>ROUND(INDEX([1]Calculation!R:R,ROW()),0)</f>
        <v>#VALUE!</v>
      </c>
      <c r="O1096" s="8" t="e">
        <f>ROUND(INDEX([1]Calculation!S:S,ROW()),0)</f>
        <v>#VALUE!</v>
      </c>
    </row>
    <row r="1097" spans="1:15">
      <c r="A1097" t="str">
        <f>INDEX([1]Calculation!$E:$E,ROW())</f>
        <v/>
      </c>
      <c r="B1097" t="str">
        <f>INDEX([1]Calculation!$C:$C,ROW())</f>
        <v/>
      </c>
      <c r="C1097" t="str">
        <f>IF(INDEX([1]Calculation!$F:$F,ROW())=0,"-",INDEX([1]Calculation!$F:$F,ROW()))</f>
        <v/>
      </c>
      <c r="D1097" t="str">
        <f>INDEX([1]Calculation!$I:$I,ROW())&amp;"  "&amp;INDEX([1]Calculation!$J:$J,ROW())</f>
        <v xml:space="preserve">  </v>
      </c>
      <c r="E1097" s="2" t="e">
        <f>MONTH(INDEX([1]Calculation!$H:$H,ROW()))&amp;"/"&amp;DAY(INDEX([1]Calculation!$H:$H,ROW()))</f>
        <v>#VALUE!</v>
      </c>
      <c r="F1097" s="12" t="e">
        <f>ROUND(INDEX([1]Calculation!AK:AK,ROW()),1)</f>
        <v>#VALUE!</v>
      </c>
      <c r="G1097" s="8" t="e">
        <f>ROUND(INDEX([1]Calculation!K:K,ROW()),0)</f>
        <v>#VALUE!</v>
      </c>
      <c r="H1097" s="8" t="e">
        <f>ROUND(INDEX([1]Calculation!L:L,ROW()),0)</f>
        <v>#VALUE!</v>
      </c>
      <c r="I1097" s="8" t="e">
        <f>ROUND(INDEX([1]Calculation!M:M,ROW()),0)</f>
        <v>#VALUE!</v>
      </c>
      <c r="J1097" s="8" t="e">
        <f>ROUND(INDEX([1]Calculation!N:N,ROW()),0)</f>
        <v>#VALUE!</v>
      </c>
      <c r="K1097" s="8" t="e">
        <f>ROUND(INDEX([1]Calculation!O:O,ROW()),0)</f>
        <v>#VALUE!</v>
      </c>
      <c r="L1097" s="8" t="e">
        <f>ROUND(INDEX([1]Calculation!P:P,ROW()),0)</f>
        <v>#VALUE!</v>
      </c>
      <c r="M1097" s="8" t="e">
        <f>ROUND(INDEX([1]Calculation!Q:Q,ROW()),0)</f>
        <v>#VALUE!</v>
      </c>
      <c r="N1097" s="8" t="e">
        <f>ROUND(INDEX([1]Calculation!R:R,ROW()),0)</f>
        <v>#VALUE!</v>
      </c>
      <c r="O1097" s="8" t="e">
        <f>ROUND(INDEX([1]Calculation!S:S,ROW()),0)</f>
        <v>#VALUE!</v>
      </c>
    </row>
    <row r="1098" spans="1:15">
      <c r="A1098" t="str">
        <f>INDEX([1]Calculation!$E:$E,ROW())</f>
        <v/>
      </c>
      <c r="B1098" t="str">
        <f>INDEX([1]Calculation!$C:$C,ROW())</f>
        <v/>
      </c>
      <c r="C1098" t="str">
        <f>IF(INDEX([1]Calculation!$F:$F,ROW())=0,"-",INDEX([1]Calculation!$F:$F,ROW()))</f>
        <v/>
      </c>
      <c r="D1098" t="str">
        <f>INDEX([1]Calculation!$I:$I,ROW())&amp;"  "&amp;INDEX([1]Calculation!$J:$J,ROW())</f>
        <v xml:space="preserve">  </v>
      </c>
      <c r="E1098" s="2" t="e">
        <f>MONTH(INDEX([1]Calculation!$H:$H,ROW()))&amp;"/"&amp;DAY(INDEX([1]Calculation!$H:$H,ROW()))</f>
        <v>#VALUE!</v>
      </c>
      <c r="F1098" s="12" t="e">
        <f>ROUND(INDEX([1]Calculation!AK:AK,ROW()),1)</f>
        <v>#VALUE!</v>
      </c>
      <c r="G1098" s="8" t="e">
        <f>ROUND(INDEX([1]Calculation!K:K,ROW()),0)</f>
        <v>#VALUE!</v>
      </c>
      <c r="H1098" s="8" t="e">
        <f>ROUND(INDEX([1]Calculation!L:L,ROW()),0)</f>
        <v>#VALUE!</v>
      </c>
      <c r="I1098" s="8" t="e">
        <f>ROUND(INDEX([1]Calculation!M:M,ROW()),0)</f>
        <v>#VALUE!</v>
      </c>
      <c r="J1098" s="8" t="e">
        <f>ROUND(INDEX([1]Calculation!N:N,ROW()),0)</f>
        <v>#VALUE!</v>
      </c>
      <c r="K1098" s="8" t="e">
        <f>ROUND(INDEX([1]Calculation!O:O,ROW()),0)</f>
        <v>#VALUE!</v>
      </c>
      <c r="L1098" s="8" t="e">
        <f>ROUND(INDEX([1]Calculation!P:P,ROW()),0)</f>
        <v>#VALUE!</v>
      </c>
      <c r="M1098" s="8" t="e">
        <f>ROUND(INDEX([1]Calculation!Q:Q,ROW()),0)</f>
        <v>#VALUE!</v>
      </c>
      <c r="N1098" s="8" t="e">
        <f>ROUND(INDEX([1]Calculation!R:R,ROW()),0)</f>
        <v>#VALUE!</v>
      </c>
      <c r="O1098" s="8" t="e">
        <f>ROUND(INDEX([1]Calculation!S:S,ROW()),0)</f>
        <v>#VALUE!</v>
      </c>
    </row>
    <row r="1099" spans="1:15">
      <c r="A1099" t="str">
        <f>INDEX([1]Calculation!$E:$E,ROW())</f>
        <v/>
      </c>
      <c r="B1099" t="str">
        <f>INDEX([1]Calculation!$C:$C,ROW())</f>
        <v/>
      </c>
      <c r="C1099" t="str">
        <f>IF(INDEX([1]Calculation!$F:$F,ROW())=0,"-",INDEX([1]Calculation!$F:$F,ROW()))</f>
        <v/>
      </c>
      <c r="D1099" t="str">
        <f>INDEX([1]Calculation!$I:$I,ROW())&amp;"  "&amp;INDEX([1]Calculation!$J:$J,ROW())</f>
        <v xml:space="preserve">  </v>
      </c>
      <c r="E1099" s="2" t="e">
        <f>MONTH(INDEX([1]Calculation!$H:$H,ROW()))&amp;"/"&amp;DAY(INDEX([1]Calculation!$H:$H,ROW()))</f>
        <v>#VALUE!</v>
      </c>
      <c r="F1099" s="12" t="e">
        <f>ROUND(INDEX([1]Calculation!AK:AK,ROW()),1)</f>
        <v>#VALUE!</v>
      </c>
      <c r="G1099" s="8" t="e">
        <f>ROUND(INDEX([1]Calculation!K:K,ROW()),0)</f>
        <v>#VALUE!</v>
      </c>
      <c r="H1099" s="8" t="e">
        <f>ROUND(INDEX([1]Calculation!L:L,ROW()),0)</f>
        <v>#VALUE!</v>
      </c>
      <c r="I1099" s="8" t="e">
        <f>ROUND(INDEX([1]Calculation!M:M,ROW()),0)</f>
        <v>#VALUE!</v>
      </c>
      <c r="J1099" s="8" t="e">
        <f>ROUND(INDEX([1]Calculation!N:N,ROW()),0)</f>
        <v>#VALUE!</v>
      </c>
      <c r="K1099" s="8" t="e">
        <f>ROUND(INDEX([1]Calculation!O:O,ROW()),0)</f>
        <v>#VALUE!</v>
      </c>
      <c r="L1099" s="8" t="e">
        <f>ROUND(INDEX([1]Calculation!P:P,ROW()),0)</f>
        <v>#VALUE!</v>
      </c>
      <c r="M1099" s="8" t="e">
        <f>ROUND(INDEX([1]Calculation!Q:Q,ROW()),0)</f>
        <v>#VALUE!</v>
      </c>
      <c r="N1099" s="8" t="e">
        <f>ROUND(INDEX([1]Calculation!R:R,ROW()),0)</f>
        <v>#VALUE!</v>
      </c>
      <c r="O1099" s="8" t="e">
        <f>ROUND(INDEX([1]Calculation!S:S,ROW()),0)</f>
        <v>#VALUE!</v>
      </c>
    </row>
    <row r="1100" spans="1:15">
      <c r="A1100" t="str">
        <f>INDEX([1]Calculation!$E:$E,ROW())</f>
        <v/>
      </c>
      <c r="B1100" t="str">
        <f>INDEX([1]Calculation!$C:$C,ROW())</f>
        <v/>
      </c>
      <c r="C1100" t="str">
        <f>IF(INDEX([1]Calculation!$F:$F,ROW())=0,"-",INDEX([1]Calculation!$F:$F,ROW()))</f>
        <v/>
      </c>
      <c r="D1100" t="str">
        <f>INDEX([1]Calculation!$I:$I,ROW())&amp;"  "&amp;INDEX([1]Calculation!$J:$J,ROW())</f>
        <v xml:space="preserve">  </v>
      </c>
      <c r="E1100" s="2" t="e">
        <f>MONTH(INDEX([1]Calculation!$H:$H,ROW()))&amp;"/"&amp;DAY(INDEX([1]Calculation!$H:$H,ROW()))</f>
        <v>#VALUE!</v>
      </c>
      <c r="F1100" s="12" t="e">
        <f>ROUND(INDEX([1]Calculation!AK:AK,ROW()),1)</f>
        <v>#VALUE!</v>
      </c>
      <c r="G1100" s="8" t="e">
        <f>ROUND(INDEX([1]Calculation!K:K,ROW()),0)</f>
        <v>#VALUE!</v>
      </c>
      <c r="H1100" s="8" t="e">
        <f>ROUND(INDEX([1]Calculation!L:L,ROW()),0)</f>
        <v>#VALUE!</v>
      </c>
      <c r="I1100" s="8" t="e">
        <f>ROUND(INDEX([1]Calculation!M:M,ROW()),0)</f>
        <v>#VALUE!</v>
      </c>
      <c r="J1100" s="8" t="e">
        <f>ROUND(INDEX([1]Calculation!N:N,ROW()),0)</f>
        <v>#VALUE!</v>
      </c>
      <c r="K1100" s="8" t="e">
        <f>ROUND(INDEX([1]Calculation!O:O,ROW()),0)</f>
        <v>#VALUE!</v>
      </c>
      <c r="L1100" s="8" t="e">
        <f>ROUND(INDEX([1]Calculation!P:P,ROW()),0)</f>
        <v>#VALUE!</v>
      </c>
      <c r="M1100" s="8" t="e">
        <f>ROUND(INDEX([1]Calculation!Q:Q,ROW()),0)</f>
        <v>#VALUE!</v>
      </c>
      <c r="N1100" s="8" t="e">
        <f>ROUND(INDEX([1]Calculation!R:R,ROW()),0)</f>
        <v>#VALUE!</v>
      </c>
      <c r="O1100" s="8" t="e">
        <f>ROUND(INDEX([1]Calculation!S:S,ROW()),0)</f>
        <v>#VALUE!</v>
      </c>
    </row>
    <row r="1101" spans="1:15">
      <c r="A1101" t="str">
        <f>INDEX([1]Calculation!$E:$E,ROW())</f>
        <v/>
      </c>
      <c r="B1101" t="str">
        <f>INDEX([1]Calculation!$C:$C,ROW())</f>
        <v/>
      </c>
      <c r="C1101" t="str">
        <f>IF(INDEX([1]Calculation!$F:$F,ROW())=0,"-",INDEX([1]Calculation!$F:$F,ROW()))</f>
        <v/>
      </c>
      <c r="D1101" t="str">
        <f>INDEX([1]Calculation!$I:$I,ROW())&amp;"  "&amp;INDEX([1]Calculation!$J:$J,ROW())</f>
        <v xml:space="preserve">  </v>
      </c>
      <c r="E1101" s="2" t="e">
        <f>MONTH(INDEX([1]Calculation!$H:$H,ROW()))&amp;"/"&amp;DAY(INDEX([1]Calculation!$H:$H,ROW()))</f>
        <v>#VALUE!</v>
      </c>
      <c r="F1101" s="12" t="e">
        <f>ROUND(INDEX([1]Calculation!AK:AK,ROW()),1)</f>
        <v>#VALUE!</v>
      </c>
      <c r="G1101" s="8" t="e">
        <f>ROUND(INDEX([1]Calculation!K:K,ROW()),0)</f>
        <v>#VALUE!</v>
      </c>
      <c r="H1101" s="8" t="e">
        <f>ROUND(INDEX([1]Calculation!L:L,ROW()),0)</f>
        <v>#VALUE!</v>
      </c>
      <c r="I1101" s="8" t="e">
        <f>ROUND(INDEX([1]Calculation!M:M,ROW()),0)</f>
        <v>#VALUE!</v>
      </c>
      <c r="J1101" s="8" t="e">
        <f>ROUND(INDEX([1]Calculation!N:N,ROW()),0)</f>
        <v>#VALUE!</v>
      </c>
      <c r="K1101" s="8" t="e">
        <f>ROUND(INDEX([1]Calculation!O:O,ROW()),0)</f>
        <v>#VALUE!</v>
      </c>
      <c r="L1101" s="8" t="e">
        <f>ROUND(INDEX([1]Calculation!P:P,ROW()),0)</f>
        <v>#VALUE!</v>
      </c>
      <c r="M1101" s="8" t="e">
        <f>ROUND(INDEX([1]Calculation!Q:Q,ROW()),0)</f>
        <v>#VALUE!</v>
      </c>
      <c r="N1101" s="8" t="e">
        <f>ROUND(INDEX([1]Calculation!R:R,ROW()),0)</f>
        <v>#VALUE!</v>
      </c>
      <c r="O1101" s="8" t="e">
        <f>ROUND(INDEX([1]Calculation!S:S,ROW()),0)</f>
        <v>#VALUE!</v>
      </c>
    </row>
    <row r="1102" spans="1:15">
      <c r="A1102" t="str">
        <f>INDEX([1]Calculation!$E:$E,ROW())</f>
        <v/>
      </c>
      <c r="B1102" t="str">
        <f>INDEX([1]Calculation!$C:$C,ROW())</f>
        <v/>
      </c>
      <c r="C1102" t="str">
        <f>IF(INDEX([1]Calculation!$F:$F,ROW())=0,"-",INDEX([1]Calculation!$F:$F,ROW()))</f>
        <v/>
      </c>
      <c r="D1102" t="str">
        <f>INDEX([1]Calculation!$I:$I,ROW())&amp;"  "&amp;INDEX([1]Calculation!$J:$J,ROW())</f>
        <v xml:space="preserve">  </v>
      </c>
      <c r="E1102" s="2" t="e">
        <f>MONTH(INDEX([1]Calculation!$H:$H,ROW()))&amp;"/"&amp;DAY(INDEX([1]Calculation!$H:$H,ROW()))</f>
        <v>#VALUE!</v>
      </c>
      <c r="F1102" s="12" t="e">
        <f>ROUND(INDEX([1]Calculation!AK:AK,ROW()),1)</f>
        <v>#VALUE!</v>
      </c>
      <c r="G1102" s="8" t="e">
        <f>ROUND(INDEX([1]Calculation!K:K,ROW()),0)</f>
        <v>#VALUE!</v>
      </c>
      <c r="H1102" s="8" t="e">
        <f>ROUND(INDEX([1]Calculation!L:L,ROW()),0)</f>
        <v>#VALUE!</v>
      </c>
      <c r="I1102" s="8" t="e">
        <f>ROUND(INDEX([1]Calculation!M:M,ROW()),0)</f>
        <v>#VALUE!</v>
      </c>
      <c r="J1102" s="8" t="e">
        <f>ROUND(INDEX([1]Calculation!N:N,ROW()),0)</f>
        <v>#VALUE!</v>
      </c>
      <c r="K1102" s="8" t="e">
        <f>ROUND(INDEX([1]Calculation!O:O,ROW()),0)</f>
        <v>#VALUE!</v>
      </c>
      <c r="L1102" s="8" t="e">
        <f>ROUND(INDEX([1]Calculation!P:P,ROW()),0)</f>
        <v>#VALUE!</v>
      </c>
      <c r="M1102" s="8" t="e">
        <f>ROUND(INDEX([1]Calculation!Q:Q,ROW()),0)</f>
        <v>#VALUE!</v>
      </c>
      <c r="N1102" s="8" t="e">
        <f>ROUND(INDEX([1]Calculation!R:R,ROW()),0)</f>
        <v>#VALUE!</v>
      </c>
      <c r="O1102" s="8" t="e">
        <f>ROUND(INDEX([1]Calculation!S:S,ROW()),0)</f>
        <v>#VALUE!</v>
      </c>
    </row>
    <row r="1103" spans="1:15">
      <c r="A1103" t="str">
        <f>INDEX([1]Calculation!$E:$E,ROW())</f>
        <v/>
      </c>
      <c r="B1103" t="str">
        <f>INDEX([1]Calculation!$C:$C,ROW())</f>
        <v/>
      </c>
      <c r="C1103" t="str">
        <f>IF(INDEX([1]Calculation!$F:$F,ROW())=0,"-",INDEX([1]Calculation!$F:$F,ROW()))</f>
        <v/>
      </c>
      <c r="D1103" t="str">
        <f>INDEX([1]Calculation!$I:$I,ROW())&amp;"  "&amp;INDEX([1]Calculation!$J:$J,ROW())</f>
        <v xml:space="preserve">  </v>
      </c>
      <c r="E1103" s="2" t="e">
        <f>MONTH(INDEX([1]Calculation!$H:$H,ROW()))&amp;"/"&amp;DAY(INDEX([1]Calculation!$H:$H,ROW()))</f>
        <v>#VALUE!</v>
      </c>
      <c r="F1103" s="12" t="e">
        <f>ROUND(INDEX([1]Calculation!AK:AK,ROW()),1)</f>
        <v>#VALUE!</v>
      </c>
      <c r="G1103" s="8" t="e">
        <f>ROUND(INDEX([1]Calculation!K:K,ROW()),0)</f>
        <v>#VALUE!</v>
      </c>
      <c r="H1103" s="8" t="e">
        <f>ROUND(INDEX([1]Calculation!L:L,ROW()),0)</f>
        <v>#VALUE!</v>
      </c>
      <c r="I1103" s="8" t="e">
        <f>ROUND(INDEX([1]Calculation!M:M,ROW()),0)</f>
        <v>#VALUE!</v>
      </c>
      <c r="J1103" s="8" t="e">
        <f>ROUND(INDEX([1]Calculation!N:N,ROW()),0)</f>
        <v>#VALUE!</v>
      </c>
      <c r="K1103" s="8" t="e">
        <f>ROUND(INDEX([1]Calculation!O:O,ROW()),0)</f>
        <v>#VALUE!</v>
      </c>
      <c r="L1103" s="8" t="e">
        <f>ROUND(INDEX([1]Calculation!P:P,ROW()),0)</f>
        <v>#VALUE!</v>
      </c>
      <c r="M1103" s="8" t="e">
        <f>ROUND(INDEX([1]Calculation!Q:Q,ROW()),0)</f>
        <v>#VALUE!</v>
      </c>
      <c r="N1103" s="8" t="e">
        <f>ROUND(INDEX([1]Calculation!R:R,ROW()),0)</f>
        <v>#VALUE!</v>
      </c>
      <c r="O1103" s="8" t="e">
        <f>ROUND(INDEX([1]Calculation!S:S,ROW()),0)</f>
        <v>#VALUE!</v>
      </c>
    </row>
    <row r="1104" spans="1:15">
      <c r="A1104" t="str">
        <f>INDEX([1]Calculation!$E:$E,ROW())</f>
        <v/>
      </c>
      <c r="B1104" t="str">
        <f>INDEX([1]Calculation!$C:$C,ROW())</f>
        <v/>
      </c>
      <c r="C1104" t="str">
        <f>IF(INDEX([1]Calculation!$F:$F,ROW())=0,"-",INDEX([1]Calculation!$F:$F,ROW()))</f>
        <v/>
      </c>
      <c r="D1104" t="str">
        <f>INDEX([1]Calculation!$I:$I,ROW())&amp;"  "&amp;INDEX([1]Calculation!$J:$J,ROW())</f>
        <v xml:space="preserve">  </v>
      </c>
      <c r="E1104" s="2" t="e">
        <f>MONTH(INDEX([1]Calculation!$H:$H,ROW()))&amp;"/"&amp;DAY(INDEX([1]Calculation!$H:$H,ROW()))</f>
        <v>#VALUE!</v>
      </c>
      <c r="F1104" s="12" t="e">
        <f>ROUND(INDEX([1]Calculation!AK:AK,ROW()),1)</f>
        <v>#VALUE!</v>
      </c>
      <c r="G1104" s="8" t="e">
        <f>ROUND(INDEX([1]Calculation!K:K,ROW()),0)</f>
        <v>#VALUE!</v>
      </c>
      <c r="H1104" s="8" t="e">
        <f>ROUND(INDEX([1]Calculation!L:L,ROW()),0)</f>
        <v>#VALUE!</v>
      </c>
      <c r="I1104" s="8" t="e">
        <f>ROUND(INDEX([1]Calculation!M:M,ROW()),0)</f>
        <v>#VALUE!</v>
      </c>
      <c r="J1104" s="8" t="e">
        <f>ROUND(INDEX([1]Calculation!N:N,ROW()),0)</f>
        <v>#VALUE!</v>
      </c>
      <c r="K1104" s="8" t="e">
        <f>ROUND(INDEX([1]Calculation!O:O,ROW()),0)</f>
        <v>#VALUE!</v>
      </c>
      <c r="L1104" s="8" t="e">
        <f>ROUND(INDEX([1]Calculation!P:P,ROW()),0)</f>
        <v>#VALUE!</v>
      </c>
      <c r="M1104" s="8" t="e">
        <f>ROUND(INDEX([1]Calculation!Q:Q,ROW()),0)</f>
        <v>#VALUE!</v>
      </c>
      <c r="N1104" s="8" t="e">
        <f>ROUND(INDEX([1]Calculation!R:R,ROW()),0)</f>
        <v>#VALUE!</v>
      </c>
      <c r="O1104" s="8" t="e">
        <f>ROUND(INDEX([1]Calculation!S:S,ROW()),0)</f>
        <v>#VALUE!</v>
      </c>
    </row>
    <row r="1105" spans="1:15">
      <c r="A1105" t="str">
        <f>INDEX([1]Calculation!$E:$E,ROW())</f>
        <v/>
      </c>
      <c r="B1105" t="str">
        <f>INDEX([1]Calculation!$C:$C,ROW())</f>
        <v/>
      </c>
      <c r="C1105" t="str">
        <f>IF(INDEX([1]Calculation!$F:$F,ROW())=0,"-",INDEX([1]Calculation!$F:$F,ROW()))</f>
        <v/>
      </c>
      <c r="D1105" t="str">
        <f>INDEX([1]Calculation!$I:$I,ROW())&amp;"  "&amp;INDEX([1]Calculation!$J:$J,ROW())</f>
        <v xml:space="preserve">  </v>
      </c>
      <c r="E1105" s="2" t="e">
        <f>MONTH(INDEX([1]Calculation!$H:$H,ROW()))&amp;"/"&amp;DAY(INDEX([1]Calculation!$H:$H,ROW()))</f>
        <v>#VALUE!</v>
      </c>
      <c r="F1105" s="12" t="e">
        <f>ROUND(INDEX([1]Calculation!AK:AK,ROW()),1)</f>
        <v>#VALUE!</v>
      </c>
      <c r="G1105" s="8" t="e">
        <f>ROUND(INDEX([1]Calculation!K:K,ROW()),0)</f>
        <v>#VALUE!</v>
      </c>
      <c r="H1105" s="8" t="e">
        <f>ROUND(INDEX([1]Calculation!L:L,ROW()),0)</f>
        <v>#VALUE!</v>
      </c>
      <c r="I1105" s="8" t="e">
        <f>ROUND(INDEX([1]Calculation!M:M,ROW()),0)</f>
        <v>#VALUE!</v>
      </c>
      <c r="J1105" s="8" t="e">
        <f>ROUND(INDEX([1]Calculation!N:N,ROW()),0)</f>
        <v>#VALUE!</v>
      </c>
      <c r="K1105" s="8" t="e">
        <f>ROUND(INDEX([1]Calculation!O:O,ROW()),0)</f>
        <v>#VALUE!</v>
      </c>
      <c r="L1105" s="8" t="e">
        <f>ROUND(INDEX([1]Calculation!P:P,ROW()),0)</f>
        <v>#VALUE!</v>
      </c>
      <c r="M1105" s="8" t="e">
        <f>ROUND(INDEX([1]Calculation!Q:Q,ROW()),0)</f>
        <v>#VALUE!</v>
      </c>
      <c r="N1105" s="8" t="e">
        <f>ROUND(INDEX([1]Calculation!R:R,ROW()),0)</f>
        <v>#VALUE!</v>
      </c>
      <c r="O1105" s="8" t="e">
        <f>ROUND(INDEX([1]Calculation!S:S,ROW()),0)</f>
        <v>#VALUE!</v>
      </c>
    </row>
    <row r="1106" spans="1:15">
      <c r="A1106" t="str">
        <f>INDEX([1]Calculation!$E:$E,ROW())</f>
        <v/>
      </c>
      <c r="B1106" t="str">
        <f>INDEX([1]Calculation!$C:$C,ROW())</f>
        <v/>
      </c>
      <c r="C1106" t="str">
        <f>IF(INDEX([1]Calculation!$F:$F,ROW())=0,"-",INDEX([1]Calculation!$F:$F,ROW()))</f>
        <v/>
      </c>
      <c r="D1106" t="str">
        <f>INDEX([1]Calculation!$I:$I,ROW())&amp;"  "&amp;INDEX([1]Calculation!$J:$J,ROW())</f>
        <v xml:space="preserve">  </v>
      </c>
      <c r="E1106" s="2" t="e">
        <f>MONTH(INDEX([1]Calculation!$H:$H,ROW()))&amp;"/"&amp;DAY(INDEX([1]Calculation!$H:$H,ROW()))</f>
        <v>#VALUE!</v>
      </c>
      <c r="F1106" s="12" t="e">
        <f>ROUND(INDEX([1]Calculation!AK:AK,ROW()),1)</f>
        <v>#VALUE!</v>
      </c>
      <c r="G1106" s="8" t="e">
        <f>ROUND(INDEX([1]Calculation!K:K,ROW()),0)</f>
        <v>#VALUE!</v>
      </c>
      <c r="H1106" s="8" t="e">
        <f>ROUND(INDEX([1]Calculation!L:L,ROW()),0)</f>
        <v>#VALUE!</v>
      </c>
      <c r="I1106" s="8" t="e">
        <f>ROUND(INDEX([1]Calculation!M:M,ROW()),0)</f>
        <v>#VALUE!</v>
      </c>
      <c r="J1106" s="8" t="e">
        <f>ROUND(INDEX([1]Calculation!N:N,ROW()),0)</f>
        <v>#VALUE!</v>
      </c>
      <c r="K1106" s="8" t="e">
        <f>ROUND(INDEX([1]Calculation!O:O,ROW()),0)</f>
        <v>#VALUE!</v>
      </c>
      <c r="L1106" s="8" t="e">
        <f>ROUND(INDEX([1]Calculation!P:P,ROW()),0)</f>
        <v>#VALUE!</v>
      </c>
      <c r="M1106" s="8" t="e">
        <f>ROUND(INDEX([1]Calculation!Q:Q,ROW()),0)</f>
        <v>#VALUE!</v>
      </c>
      <c r="N1106" s="8" t="e">
        <f>ROUND(INDEX([1]Calculation!R:R,ROW()),0)</f>
        <v>#VALUE!</v>
      </c>
      <c r="O1106" s="8" t="e">
        <f>ROUND(INDEX([1]Calculation!S:S,ROW()),0)</f>
        <v>#VALUE!</v>
      </c>
    </row>
    <row r="1107" spans="1:15">
      <c r="A1107" t="str">
        <f>INDEX([1]Calculation!$E:$E,ROW())</f>
        <v/>
      </c>
      <c r="B1107" t="str">
        <f>INDEX([1]Calculation!$C:$C,ROW())</f>
        <v/>
      </c>
      <c r="C1107" t="str">
        <f>IF(INDEX([1]Calculation!$F:$F,ROW())=0,"-",INDEX([1]Calculation!$F:$F,ROW()))</f>
        <v/>
      </c>
      <c r="D1107" t="str">
        <f>INDEX([1]Calculation!$I:$I,ROW())&amp;"  "&amp;INDEX([1]Calculation!$J:$J,ROW())</f>
        <v xml:space="preserve">  </v>
      </c>
      <c r="E1107" s="2" t="e">
        <f>MONTH(INDEX([1]Calculation!$H:$H,ROW()))&amp;"/"&amp;DAY(INDEX([1]Calculation!$H:$H,ROW()))</f>
        <v>#VALUE!</v>
      </c>
      <c r="F1107" s="12" t="e">
        <f>ROUND(INDEX([1]Calculation!AK:AK,ROW()),1)</f>
        <v>#VALUE!</v>
      </c>
      <c r="G1107" s="8" t="e">
        <f>ROUND(INDEX([1]Calculation!K:K,ROW()),0)</f>
        <v>#VALUE!</v>
      </c>
      <c r="H1107" s="8" t="e">
        <f>ROUND(INDEX([1]Calculation!L:L,ROW()),0)</f>
        <v>#VALUE!</v>
      </c>
      <c r="I1107" s="8" t="e">
        <f>ROUND(INDEX([1]Calculation!M:M,ROW()),0)</f>
        <v>#VALUE!</v>
      </c>
      <c r="J1107" s="8" t="e">
        <f>ROUND(INDEX([1]Calculation!N:N,ROW()),0)</f>
        <v>#VALUE!</v>
      </c>
      <c r="K1107" s="8" t="e">
        <f>ROUND(INDEX([1]Calculation!O:O,ROW()),0)</f>
        <v>#VALUE!</v>
      </c>
      <c r="L1107" s="8" t="e">
        <f>ROUND(INDEX([1]Calculation!P:P,ROW()),0)</f>
        <v>#VALUE!</v>
      </c>
      <c r="M1107" s="8" t="e">
        <f>ROUND(INDEX([1]Calculation!Q:Q,ROW()),0)</f>
        <v>#VALUE!</v>
      </c>
      <c r="N1107" s="8" t="e">
        <f>ROUND(INDEX([1]Calculation!R:R,ROW()),0)</f>
        <v>#VALUE!</v>
      </c>
      <c r="O1107" s="8" t="e">
        <f>ROUND(INDEX([1]Calculation!S:S,ROW()),0)</f>
        <v>#VALUE!</v>
      </c>
    </row>
    <row r="1108" spans="1:15">
      <c r="A1108" t="str">
        <f>INDEX([1]Calculation!$E:$E,ROW())</f>
        <v/>
      </c>
      <c r="B1108" t="str">
        <f>INDEX([1]Calculation!$C:$C,ROW())</f>
        <v/>
      </c>
      <c r="C1108" t="str">
        <f>IF(INDEX([1]Calculation!$F:$F,ROW())=0,"-",INDEX([1]Calculation!$F:$F,ROW()))</f>
        <v/>
      </c>
      <c r="D1108" t="str">
        <f>INDEX([1]Calculation!$I:$I,ROW())&amp;"  "&amp;INDEX([1]Calculation!$J:$J,ROW())</f>
        <v xml:space="preserve">  </v>
      </c>
      <c r="E1108" s="2" t="e">
        <f>MONTH(INDEX([1]Calculation!$H:$H,ROW()))&amp;"/"&amp;DAY(INDEX([1]Calculation!$H:$H,ROW()))</f>
        <v>#VALUE!</v>
      </c>
      <c r="F1108" s="12" t="e">
        <f>ROUND(INDEX([1]Calculation!AK:AK,ROW()),1)</f>
        <v>#VALUE!</v>
      </c>
      <c r="G1108" s="8" t="e">
        <f>ROUND(INDEX([1]Calculation!K:K,ROW()),0)</f>
        <v>#VALUE!</v>
      </c>
      <c r="H1108" s="8" t="e">
        <f>ROUND(INDEX([1]Calculation!L:L,ROW()),0)</f>
        <v>#VALUE!</v>
      </c>
      <c r="I1108" s="8" t="e">
        <f>ROUND(INDEX([1]Calculation!M:M,ROW()),0)</f>
        <v>#VALUE!</v>
      </c>
      <c r="J1108" s="8" t="e">
        <f>ROUND(INDEX([1]Calculation!N:N,ROW()),0)</f>
        <v>#VALUE!</v>
      </c>
      <c r="K1108" s="8" t="e">
        <f>ROUND(INDEX([1]Calculation!O:O,ROW()),0)</f>
        <v>#VALUE!</v>
      </c>
      <c r="L1108" s="8" t="e">
        <f>ROUND(INDEX([1]Calculation!P:P,ROW()),0)</f>
        <v>#VALUE!</v>
      </c>
      <c r="M1108" s="8" t="e">
        <f>ROUND(INDEX([1]Calculation!Q:Q,ROW()),0)</f>
        <v>#VALUE!</v>
      </c>
      <c r="N1108" s="8" t="e">
        <f>ROUND(INDEX([1]Calculation!R:R,ROW()),0)</f>
        <v>#VALUE!</v>
      </c>
      <c r="O1108" s="8" t="e">
        <f>ROUND(INDEX([1]Calculation!S:S,ROW()),0)</f>
        <v>#VALUE!</v>
      </c>
    </row>
    <row r="1109" spans="1:15">
      <c r="A1109" t="str">
        <f>INDEX([1]Calculation!$E:$E,ROW())</f>
        <v/>
      </c>
      <c r="B1109" t="str">
        <f>INDEX([1]Calculation!$C:$C,ROW())</f>
        <v/>
      </c>
      <c r="C1109" t="str">
        <f>IF(INDEX([1]Calculation!$F:$F,ROW())=0,"-",INDEX([1]Calculation!$F:$F,ROW()))</f>
        <v/>
      </c>
      <c r="D1109" t="str">
        <f>INDEX([1]Calculation!$I:$I,ROW())&amp;"  "&amp;INDEX([1]Calculation!$J:$J,ROW())</f>
        <v xml:space="preserve">  </v>
      </c>
      <c r="E1109" s="2" t="e">
        <f>MONTH(INDEX([1]Calculation!$H:$H,ROW()))&amp;"/"&amp;DAY(INDEX([1]Calculation!$H:$H,ROW()))</f>
        <v>#VALUE!</v>
      </c>
      <c r="F1109" s="12" t="e">
        <f>ROUND(INDEX([1]Calculation!AK:AK,ROW()),1)</f>
        <v>#VALUE!</v>
      </c>
      <c r="G1109" s="8" t="e">
        <f>ROUND(INDEX([1]Calculation!K:K,ROW()),0)</f>
        <v>#VALUE!</v>
      </c>
      <c r="H1109" s="8" t="e">
        <f>ROUND(INDEX([1]Calculation!L:L,ROW()),0)</f>
        <v>#VALUE!</v>
      </c>
      <c r="I1109" s="8" t="e">
        <f>ROUND(INDEX([1]Calculation!M:M,ROW()),0)</f>
        <v>#VALUE!</v>
      </c>
      <c r="J1109" s="8" t="e">
        <f>ROUND(INDEX([1]Calculation!N:N,ROW()),0)</f>
        <v>#VALUE!</v>
      </c>
      <c r="K1109" s="8" t="e">
        <f>ROUND(INDEX([1]Calculation!O:O,ROW()),0)</f>
        <v>#VALUE!</v>
      </c>
      <c r="L1109" s="8" t="e">
        <f>ROUND(INDEX([1]Calculation!P:P,ROW()),0)</f>
        <v>#VALUE!</v>
      </c>
      <c r="M1109" s="8" t="e">
        <f>ROUND(INDEX([1]Calculation!Q:Q,ROW()),0)</f>
        <v>#VALUE!</v>
      </c>
      <c r="N1109" s="8" t="e">
        <f>ROUND(INDEX([1]Calculation!R:R,ROW()),0)</f>
        <v>#VALUE!</v>
      </c>
      <c r="O1109" s="8" t="e">
        <f>ROUND(INDEX([1]Calculation!S:S,ROW()),0)</f>
        <v>#VALUE!</v>
      </c>
    </row>
    <row r="1110" spans="1:15">
      <c r="A1110" t="str">
        <f>INDEX([1]Calculation!$E:$E,ROW())</f>
        <v/>
      </c>
      <c r="B1110" t="str">
        <f>INDEX([1]Calculation!$C:$C,ROW())</f>
        <v/>
      </c>
      <c r="C1110" t="str">
        <f>IF(INDEX([1]Calculation!$F:$F,ROW())=0,"-",INDEX([1]Calculation!$F:$F,ROW()))</f>
        <v/>
      </c>
      <c r="D1110" t="str">
        <f>INDEX([1]Calculation!$I:$I,ROW())&amp;"  "&amp;INDEX([1]Calculation!$J:$J,ROW())</f>
        <v xml:space="preserve">  </v>
      </c>
      <c r="E1110" s="2" t="e">
        <f>MONTH(INDEX([1]Calculation!$H:$H,ROW()))&amp;"/"&amp;DAY(INDEX([1]Calculation!$H:$H,ROW()))</f>
        <v>#VALUE!</v>
      </c>
      <c r="F1110" s="12" t="e">
        <f>ROUND(INDEX([1]Calculation!AK:AK,ROW()),1)</f>
        <v>#VALUE!</v>
      </c>
      <c r="G1110" s="8" t="e">
        <f>ROUND(INDEX([1]Calculation!K:K,ROW()),0)</f>
        <v>#VALUE!</v>
      </c>
      <c r="H1110" s="8" t="e">
        <f>ROUND(INDEX([1]Calculation!L:L,ROW()),0)</f>
        <v>#VALUE!</v>
      </c>
      <c r="I1110" s="8" t="e">
        <f>ROUND(INDEX([1]Calculation!M:M,ROW()),0)</f>
        <v>#VALUE!</v>
      </c>
      <c r="J1110" s="8" t="e">
        <f>ROUND(INDEX([1]Calculation!N:N,ROW()),0)</f>
        <v>#VALUE!</v>
      </c>
      <c r="K1110" s="8" t="e">
        <f>ROUND(INDEX([1]Calculation!O:O,ROW()),0)</f>
        <v>#VALUE!</v>
      </c>
      <c r="L1110" s="8" t="e">
        <f>ROUND(INDEX([1]Calculation!P:P,ROW()),0)</f>
        <v>#VALUE!</v>
      </c>
      <c r="M1110" s="8" t="e">
        <f>ROUND(INDEX([1]Calculation!Q:Q,ROW()),0)</f>
        <v>#VALUE!</v>
      </c>
      <c r="N1110" s="8" t="e">
        <f>ROUND(INDEX([1]Calculation!R:R,ROW()),0)</f>
        <v>#VALUE!</v>
      </c>
      <c r="O1110" s="8" t="e">
        <f>ROUND(INDEX([1]Calculation!S:S,ROW()),0)</f>
        <v>#VALUE!</v>
      </c>
    </row>
    <row r="1111" spans="1:15">
      <c r="A1111" t="str">
        <f>INDEX([1]Calculation!$E:$E,ROW())</f>
        <v/>
      </c>
      <c r="B1111" t="str">
        <f>INDEX([1]Calculation!$C:$C,ROW())</f>
        <v/>
      </c>
      <c r="C1111" t="str">
        <f>IF(INDEX([1]Calculation!$F:$F,ROW())=0,"-",INDEX([1]Calculation!$F:$F,ROW()))</f>
        <v/>
      </c>
      <c r="D1111" t="str">
        <f>INDEX([1]Calculation!$I:$I,ROW())&amp;"  "&amp;INDEX([1]Calculation!$J:$J,ROW())</f>
        <v xml:space="preserve">  </v>
      </c>
      <c r="E1111" s="2" t="e">
        <f>MONTH(INDEX([1]Calculation!$H:$H,ROW()))&amp;"/"&amp;DAY(INDEX([1]Calculation!$H:$H,ROW()))</f>
        <v>#VALUE!</v>
      </c>
      <c r="F1111" s="12" t="e">
        <f>ROUND(INDEX([1]Calculation!AK:AK,ROW()),1)</f>
        <v>#VALUE!</v>
      </c>
      <c r="G1111" s="8" t="e">
        <f>ROUND(INDEX([1]Calculation!K:K,ROW()),0)</f>
        <v>#VALUE!</v>
      </c>
      <c r="H1111" s="8" t="e">
        <f>ROUND(INDEX([1]Calculation!L:L,ROW()),0)</f>
        <v>#VALUE!</v>
      </c>
      <c r="I1111" s="8" t="e">
        <f>ROUND(INDEX([1]Calculation!M:M,ROW()),0)</f>
        <v>#VALUE!</v>
      </c>
      <c r="J1111" s="8" t="e">
        <f>ROUND(INDEX([1]Calculation!N:N,ROW()),0)</f>
        <v>#VALUE!</v>
      </c>
      <c r="K1111" s="8" t="e">
        <f>ROUND(INDEX([1]Calculation!O:O,ROW()),0)</f>
        <v>#VALUE!</v>
      </c>
      <c r="L1111" s="8" t="e">
        <f>ROUND(INDEX([1]Calculation!P:P,ROW()),0)</f>
        <v>#VALUE!</v>
      </c>
      <c r="M1111" s="8" t="e">
        <f>ROUND(INDEX([1]Calculation!Q:Q,ROW()),0)</f>
        <v>#VALUE!</v>
      </c>
      <c r="N1111" s="8" t="e">
        <f>ROUND(INDEX([1]Calculation!R:R,ROW()),0)</f>
        <v>#VALUE!</v>
      </c>
      <c r="O1111" s="8" t="e">
        <f>ROUND(INDEX([1]Calculation!S:S,ROW()),0)</f>
        <v>#VALUE!</v>
      </c>
    </row>
    <row r="1112" spans="1:15">
      <c r="A1112" t="str">
        <f>INDEX([1]Calculation!$E:$E,ROW())</f>
        <v/>
      </c>
      <c r="B1112" t="str">
        <f>INDEX([1]Calculation!$C:$C,ROW())</f>
        <v/>
      </c>
      <c r="C1112" t="str">
        <f>IF(INDEX([1]Calculation!$F:$F,ROW())=0,"-",INDEX([1]Calculation!$F:$F,ROW()))</f>
        <v/>
      </c>
      <c r="D1112" t="str">
        <f>INDEX([1]Calculation!$I:$I,ROW())&amp;"  "&amp;INDEX([1]Calculation!$J:$J,ROW())</f>
        <v xml:space="preserve">  </v>
      </c>
      <c r="E1112" s="2" t="e">
        <f>MONTH(INDEX([1]Calculation!$H:$H,ROW()))&amp;"/"&amp;DAY(INDEX([1]Calculation!$H:$H,ROW()))</f>
        <v>#VALUE!</v>
      </c>
      <c r="F1112" s="12" t="e">
        <f>ROUND(INDEX([1]Calculation!AK:AK,ROW()),1)</f>
        <v>#VALUE!</v>
      </c>
      <c r="G1112" s="8" t="e">
        <f>ROUND(INDEX([1]Calculation!K:K,ROW()),0)</f>
        <v>#VALUE!</v>
      </c>
      <c r="H1112" s="8" t="e">
        <f>ROUND(INDEX([1]Calculation!L:L,ROW()),0)</f>
        <v>#VALUE!</v>
      </c>
      <c r="I1112" s="8" t="e">
        <f>ROUND(INDEX([1]Calculation!M:M,ROW()),0)</f>
        <v>#VALUE!</v>
      </c>
      <c r="J1112" s="8" t="e">
        <f>ROUND(INDEX([1]Calculation!N:N,ROW()),0)</f>
        <v>#VALUE!</v>
      </c>
      <c r="K1112" s="8" t="e">
        <f>ROUND(INDEX([1]Calculation!O:O,ROW()),0)</f>
        <v>#VALUE!</v>
      </c>
      <c r="L1112" s="8" t="e">
        <f>ROUND(INDEX([1]Calculation!P:P,ROW()),0)</f>
        <v>#VALUE!</v>
      </c>
      <c r="M1112" s="8" t="e">
        <f>ROUND(INDEX([1]Calculation!Q:Q,ROW()),0)</f>
        <v>#VALUE!</v>
      </c>
      <c r="N1112" s="8" t="e">
        <f>ROUND(INDEX([1]Calculation!R:R,ROW()),0)</f>
        <v>#VALUE!</v>
      </c>
      <c r="O1112" s="8" t="e">
        <f>ROUND(INDEX([1]Calculation!S:S,ROW()),0)</f>
        <v>#VALUE!</v>
      </c>
    </row>
    <row r="1113" spans="1:15">
      <c r="A1113" t="str">
        <f>INDEX([1]Calculation!$E:$E,ROW())</f>
        <v/>
      </c>
      <c r="B1113" t="str">
        <f>INDEX([1]Calculation!$C:$C,ROW())</f>
        <v/>
      </c>
      <c r="C1113" t="str">
        <f>IF(INDEX([1]Calculation!$F:$F,ROW())=0,"-",INDEX([1]Calculation!$F:$F,ROW()))</f>
        <v/>
      </c>
      <c r="D1113" t="str">
        <f>INDEX([1]Calculation!$I:$I,ROW())&amp;"  "&amp;INDEX([1]Calculation!$J:$J,ROW())</f>
        <v xml:space="preserve">  </v>
      </c>
      <c r="E1113" s="2" t="e">
        <f>MONTH(INDEX([1]Calculation!$H:$H,ROW()))&amp;"/"&amp;DAY(INDEX([1]Calculation!$H:$H,ROW()))</f>
        <v>#VALUE!</v>
      </c>
      <c r="F1113" s="12" t="e">
        <f>ROUND(INDEX([1]Calculation!AK:AK,ROW()),1)</f>
        <v>#VALUE!</v>
      </c>
      <c r="G1113" s="8" t="e">
        <f>ROUND(INDEX([1]Calculation!K:K,ROW()),0)</f>
        <v>#VALUE!</v>
      </c>
      <c r="H1113" s="8" t="e">
        <f>ROUND(INDEX([1]Calculation!L:L,ROW()),0)</f>
        <v>#VALUE!</v>
      </c>
      <c r="I1113" s="8" t="e">
        <f>ROUND(INDEX([1]Calculation!M:M,ROW()),0)</f>
        <v>#VALUE!</v>
      </c>
      <c r="J1113" s="8" t="e">
        <f>ROUND(INDEX([1]Calculation!N:N,ROW()),0)</f>
        <v>#VALUE!</v>
      </c>
      <c r="K1113" s="8" t="e">
        <f>ROUND(INDEX([1]Calculation!O:O,ROW()),0)</f>
        <v>#VALUE!</v>
      </c>
      <c r="L1113" s="8" t="e">
        <f>ROUND(INDEX([1]Calculation!P:P,ROW()),0)</f>
        <v>#VALUE!</v>
      </c>
      <c r="M1113" s="8" t="e">
        <f>ROUND(INDEX([1]Calculation!Q:Q,ROW()),0)</f>
        <v>#VALUE!</v>
      </c>
      <c r="N1113" s="8" t="e">
        <f>ROUND(INDEX([1]Calculation!R:R,ROW()),0)</f>
        <v>#VALUE!</v>
      </c>
      <c r="O1113" s="8" t="e">
        <f>ROUND(INDEX([1]Calculation!S:S,ROW()),0)</f>
        <v>#VALUE!</v>
      </c>
    </row>
    <row r="1114" spans="1:15">
      <c r="A1114" t="str">
        <f>INDEX([1]Calculation!$E:$E,ROW())</f>
        <v/>
      </c>
      <c r="B1114" t="str">
        <f>INDEX([1]Calculation!$C:$C,ROW())</f>
        <v/>
      </c>
      <c r="C1114" t="str">
        <f>IF(INDEX([1]Calculation!$F:$F,ROW())=0,"-",INDEX([1]Calculation!$F:$F,ROW()))</f>
        <v/>
      </c>
      <c r="D1114" t="str">
        <f>INDEX([1]Calculation!$I:$I,ROW())&amp;"  "&amp;INDEX([1]Calculation!$J:$J,ROW())</f>
        <v xml:space="preserve">  </v>
      </c>
      <c r="E1114" s="2" t="e">
        <f>MONTH(INDEX([1]Calculation!$H:$H,ROW()))&amp;"/"&amp;DAY(INDEX([1]Calculation!$H:$H,ROW()))</f>
        <v>#VALUE!</v>
      </c>
      <c r="F1114" s="12" t="e">
        <f>ROUND(INDEX([1]Calculation!AK:AK,ROW()),1)</f>
        <v>#VALUE!</v>
      </c>
      <c r="G1114" s="8" t="e">
        <f>ROUND(INDEX([1]Calculation!K:K,ROW()),0)</f>
        <v>#VALUE!</v>
      </c>
      <c r="H1114" s="8" t="e">
        <f>ROUND(INDEX([1]Calculation!L:L,ROW()),0)</f>
        <v>#VALUE!</v>
      </c>
      <c r="I1114" s="8" t="e">
        <f>ROUND(INDEX([1]Calculation!M:M,ROW()),0)</f>
        <v>#VALUE!</v>
      </c>
      <c r="J1114" s="8" t="e">
        <f>ROUND(INDEX([1]Calculation!N:N,ROW()),0)</f>
        <v>#VALUE!</v>
      </c>
      <c r="K1114" s="8" t="e">
        <f>ROUND(INDEX([1]Calculation!O:O,ROW()),0)</f>
        <v>#VALUE!</v>
      </c>
      <c r="L1114" s="8" t="e">
        <f>ROUND(INDEX([1]Calculation!P:P,ROW()),0)</f>
        <v>#VALUE!</v>
      </c>
      <c r="M1114" s="8" t="e">
        <f>ROUND(INDEX([1]Calculation!Q:Q,ROW()),0)</f>
        <v>#VALUE!</v>
      </c>
      <c r="N1114" s="8" t="e">
        <f>ROUND(INDEX([1]Calculation!R:R,ROW()),0)</f>
        <v>#VALUE!</v>
      </c>
      <c r="O1114" s="8" t="e">
        <f>ROUND(INDEX([1]Calculation!S:S,ROW()),0)</f>
        <v>#VALUE!</v>
      </c>
    </row>
    <row r="1115" spans="1:15">
      <c r="A1115" t="str">
        <f>INDEX([1]Calculation!$E:$E,ROW())</f>
        <v/>
      </c>
      <c r="B1115" t="str">
        <f>INDEX([1]Calculation!$C:$C,ROW())</f>
        <v/>
      </c>
      <c r="C1115" t="str">
        <f>IF(INDEX([1]Calculation!$F:$F,ROW())=0,"-",INDEX([1]Calculation!$F:$F,ROW()))</f>
        <v/>
      </c>
      <c r="D1115" t="str">
        <f>INDEX([1]Calculation!$I:$I,ROW())&amp;"  "&amp;INDEX([1]Calculation!$J:$J,ROW())</f>
        <v xml:space="preserve">  </v>
      </c>
      <c r="E1115" s="2" t="e">
        <f>MONTH(INDEX([1]Calculation!$H:$H,ROW()))&amp;"/"&amp;DAY(INDEX([1]Calculation!$H:$H,ROW()))</f>
        <v>#VALUE!</v>
      </c>
      <c r="F1115" s="12" t="e">
        <f>ROUND(INDEX([1]Calculation!AK:AK,ROW()),1)</f>
        <v>#VALUE!</v>
      </c>
      <c r="G1115" s="8" t="e">
        <f>ROUND(INDEX([1]Calculation!K:K,ROW()),0)</f>
        <v>#VALUE!</v>
      </c>
      <c r="H1115" s="8" t="e">
        <f>ROUND(INDEX([1]Calculation!L:L,ROW()),0)</f>
        <v>#VALUE!</v>
      </c>
      <c r="I1115" s="8" t="e">
        <f>ROUND(INDEX([1]Calculation!M:M,ROW()),0)</f>
        <v>#VALUE!</v>
      </c>
      <c r="J1115" s="8" t="e">
        <f>ROUND(INDEX([1]Calculation!N:N,ROW()),0)</f>
        <v>#VALUE!</v>
      </c>
      <c r="K1115" s="8" t="e">
        <f>ROUND(INDEX([1]Calculation!O:O,ROW()),0)</f>
        <v>#VALUE!</v>
      </c>
      <c r="L1115" s="8" t="e">
        <f>ROUND(INDEX([1]Calculation!P:P,ROW()),0)</f>
        <v>#VALUE!</v>
      </c>
      <c r="M1115" s="8" t="e">
        <f>ROUND(INDEX([1]Calculation!Q:Q,ROW()),0)</f>
        <v>#VALUE!</v>
      </c>
      <c r="N1115" s="8" t="e">
        <f>ROUND(INDEX([1]Calculation!R:R,ROW()),0)</f>
        <v>#VALUE!</v>
      </c>
      <c r="O1115" s="8" t="e">
        <f>ROUND(INDEX([1]Calculation!S:S,ROW()),0)</f>
        <v>#VALUE!</v>
      </c>
    </row>
    <row r="1116" spans="1:15">
      <c r="A1116" t="str">
        <f>INDEX([1]Calculation!$E:$E,ROW())</f>
        <v/>
      </c>
      <c r="B1116" t="str">
        <f>INDEX([1]Calculation!$C:$C,ROW())</f>
        <v/>
      </c>
      <c r="C1116" t="str">
        <f>IF(INDEX([1]Calculation!$F:$F,ROW())=0,"-",INDEX([1]Calculation!$F:$F,ROW()))</f>
        <v/>
      </c>
      <c r="D1116" t="str">
        <f>INDEX([1]Calculation!$I:$I,ROW())&amp;"  "&amp;INDEX([1]Calculation!$J:$J,ROW())</f>
        <v xml:space="preserve">  </v>
      </c>
      <c r="E1116" s="2" t="e">
        <f>MONTH(INDEX([1]Calculation!$H:$H,ROW()))&amp;"/"&amp;DAY(INDEX([1]Calculation!$H:$H,ROW()))</f>
        <v>#VALUE!</v>
      </c>
      <c r="F1116" s="12" t="e">
        <f>ROUND(INDEX([1]Calculation!AK:AK,ROW()),1)</f>
        <v>#VALUE!</v>
      </c>
      <c r="G1116" s="8" t="e">
        <f>ROUND(INDEX([1]Calculation!K:K,ROW()),0)</f>
        <v>#VALUE!</v>
      </c>
      <c r="H1116" s="8" t="e">
        <f>ROUND(INDEX([1]Calculation!L:L,ROW()),0)</f>
        <v>#VALUE!</v>
      </c>
      <c r="I1116" s="8" t="e">
        <f>ROUND(INDEX([1]Calculation!M:M,ROW()),0)</f>
        <v>#VALUE!</v>
      </c>
      <c r="J1116" s="8" t="e">
        <f>ROUND(INDEX([1]Calculation!N:N,ROW()),0)</f>
        <v>#VALUE!</v>
      </c>
      <c r="K1116" s="8" t="e">
        <f>ROUND(INDEX([1]Calculation!O:O,ROW()),0)</f>
        <v>#VALUE!</v>
      </c>
      <c r="L1116" s="8" t="e">
        <f>ROUND(INDEX([1]Calculation!P:P,ROW()),0)</f>
        <v>#VALUE!</v>
      </c>
      <c r="M1116" s="8" t="e">
        <f>ROUND(INDEX([1]Calculation!Q:Q,ROW()),0)</f>
        <v>#VALUE!</v>
      </c>
      <c r="N1116" s="8" t="e">
        <f>ROUND(INDEX([1]Calculation!R:R,ROW()),0)</f>
        <v>#VALUE!</v>
      </c>
      <c r="O1116" s="8" t="e">
        <f>ROUND(INDEX([1]Calculation!S:S,ROW()),0)</f>
        <v>#VALUE!</v>
      </c>
    </row>
    <row r="1117" spans="1:15">
      <c r="A1117" t="str">
        <f>INDEX([1]Calculation!$E:$E,ROW())</f>
        <v/>
      </c>
      <c r="B1117" t="str">
        <f>INDEX([1]Calculation!$C:$C,ROW())</f>
        <v/>
      </c>
      <c r="C1117" t="str">
        <f>IF(INDEX([1]Calculation!$F:$F,ROW())=0,"-",INDEX([1]Calculation!$F:$F,ROW()))</f>
        <v/>
      </c>
      <c r="D1117" t="str">
        <f>INDEX([1]Calculation!$I:$I,ROW())&amp;"  "&amp;INDEX([1]Calculation!$J:$J,ROW())</f>
        <v xml:space="preserve">  </v>
      </c>
      <c r="E1117" s="2" t="e">
        <f>MONTH(INDEX([1]Calculation!$H:$H,ROW()))&amp;"/"&amp;DAY(INDEX([1]Calculation!$H:$H,ROW()))</f>
        <v>#VALUE!</v>
      </c>
      <c r="F1117" s="12" t="e">
        <f>ROUND(INDEX([1]Calculation!AK:AK,ROW()),1)</f>
        <v>#VALUE!</v>
      </c>
      <c r="G1117" s="8" t="e">
        <f>ROUND(INDEX([1]Calculation!K:K,ROW()),0)</f>
        <v>#VALUE!</v>
      </c>
      <c r="H1117" s="8" t="e">
        <f>ROUND(INDEX([1]Calculation!L:L,ROW()),0)</f>
        <v>#VALUE!</v>
      </c>
      <c r="I1117" s="8" t="e">
        <f>ROUND(INDEX([1]Calculation!M:M,ROW()),0)</f>
        <v>#VALUE!</v>
      </c>
      <c r="J1117" s="8" t="e">
        <f>ROUND(INDEX([1]Calculation!N:N,ROW()),0)</f>
        <v>#VALUE!</v>
      </c>
      <c r="K1117" s="8" t="e">
        <f>ROUND(INDEX([1]Calculation!O:O,ROW()),0)</f>
        <v>#VALUE!</v>
      </c>
      <c r="L1117" s="8" t="e">
        <f>ROUND(INDEX([1]Calculation!P:P,ROW()),0)</f>
        <v>#VALUE!</v>
      </c>
      <c r="M1117" s="8" t="e">
        <f>ROUND(INDEX([1]Calculation!Q:Q,ROW()),0)</f>
        <v>#VALUE!</v>
      </c>
      <c r="N1117" s="8" t="e">
        <f>ROUND(INDEX([1]Calculation!R:R,ROW()),0)</f>
        <v>#VALUE!</v>
      </c>
      <c r="O1117" s="8" t="e">
        <f>ROUND(INDEX([1]Calculation!S:S,ROW()),0)</f>
        <v>#VALUE!</v>
      </c>
    </row>
    <row r="1118" spans="1:15">
      <c r="A1118" t="str">
        <f>INDEX([1]Calculation!$E:$E,ROW())</f>
        <v/>
      </c>
      <c r="B1118" t="str">
        <f>INDEX([1]Calculation!$C:$C,ROW())</f>
        <v/>
      </c>
      <c r="C1118" t="str">
        <f>IF(INDEX([1]Calculation!$F:$F,ROW())=0,"-",INDEX([1]Calculation!$F:$F,ROW()))</f>
        <v/>
      </c>
      <c r="D1118" t="str">
        <f>INDEX([1]Calculation!$I:$I,ROW())&amp;"  "&amp;INDEX([1]Calculation!$J:$J,ROW())</f>
        <v xml:space="preserve">  </v>
      </c>
      <c r="E1118" s="2" t="e">
        <f>MONTH(INDEX([1]Calculation!$H:$H,ROW()))&amp;"/"&amp;DAY(INDEX([1]Calculation!$H:$H,ROW()))</f>
        <v>#VALUE!</v>
      </c>
      <c r="F1118" s="12" t="e">
        <f>ROUND(INDEX([1]Calculation!AK:AK,ROW()),1)</f>
        <v>#VALUE!</v>
      </c>
      <c r="G1118" s="8" t="e">
        <f>ROUND(INDEX([1]Calculation!K:K,ROW()),0)</f>
        <v>#VALUE!</v>
      </c>
      <c r="H1118" s="8" t="e">
        <f>ROUND(INDEX([1]Calculation!L:L,ROW()),0)</f>
        <v>#VALUE!</v>
      </c>
      <c r="I1118" s="8" t="e">
        <f>ROUND(INDEX([1]Calculation!M:M,ROW()),0)</f>
        <v>#VALUE!</v>
      </c>
      <c r="J1118" s="8" t="e">
        <f>ROUND(INDEX([1]Calculation!N:N,ROW()),0)</f>
        <v>#VALUE!</v>
      </c>
      <c r="K1118" s="8" t="e">
        <f>ROUND(INDEX([1]Calculation!O:O,ROW()),0)</f>
        <v>#VALUE!</v>
      </c>
      <c r="L1118" s="8" t="e">
        <f>ROUND(INDEX([1]Calculation!P:P,ROW()),0)</f>
        <v>#VALUE!</v>
      </c>
      <c r="M1118" s="8" t="e">
        <f>ROUND(INDEX([1]Calculation!Q:Q,ROW()),0)</f>
        <v>#VALUE!</v>
      </c>
      <c r="N1118" s="8" t="e">
        <f>ROUND(INDEX([1]Calculation!R:R,ROW()),0)</f>
        <v>#VALUE!</v>
      </c>
      <c r="O1118" s="8" t="e">
        <f>ROUND(INDEX([1]Calculation!S:S,ROW()),0)</f>
        <v>#VALUE!</v>
      </c>
    </row>
    <row r="1119" spans="1:15">
      <c r="A1119" t="str">
        <f>INDEX([1]Calculation!$E:$E,ROW())</f>
        <v/>
      </c>
      <c r="B1119" t="str">
        <f>INDEX([1]Calculation!$C:$C,ROW())</f>
        <v/>
      </c>
      <c r="C1119" t="str">
        <f>IF(INDEX([1]Calculation!$F:$F,ROW())=0,"-",INDEX([1]Calculation!$F:$F,ROW()))</f>
        <v/>
      </c>
      <c r="D1119" t="str">
        <f>INDEX([1]Calculation!$I:$I,ROW())&amp;"  "&amp;INDEX([1]Calculation!$J:$J,ROW())</f>
        <v xml:space="preserve">  </v>
      </c>
      <c r="E1119" s="2" t="e">
        <f>MONTH(INDEX([1]Calculation!$H:$H,ROW()))&amp;"/"&amp;DAY(INDEX([1]Calculation!$H:$H,ROW()))</f>
        <v>#VALUE!</v>
      </c>
      <c r="F1119" s="12" t="e">
        <f>ROUND(INDEX([1]Calculation!AK:AK,ROW()),1)</f>
        <v>#VALUE!</v>
      </c>
      <c r="G1119" s="8" t="e">
        <f>ROUND(INDEX([1]Calculation!K:K,ROW()),0)</f>
        <v>#VALUE!</v>
      </c>
      <c r="H1119" s="8" t="e">
        <f>ROUND(INDEX([1]Calculation!L:L,ROW()),0)</f>
        <v>#VALUE!</v>
      </c>
      <c r="I1119" s="8" t="e">
        <f>ROUND(INDEX([1]Calculation!M:M,ROW()),0)</f>
        <v>#VALUE!</v>
      </c>
      <c r="J1119" s="8" t="e">
        <f>ROUND(INDEX([1]Calculation!N:N,ROW()),0)</f>
        <v>#VALUE!</v>
      </c>
      <c r="K1119" s="8" t="e">
        <f>ROUND(INDEX([1]Calculation!O:O,ROW()),0)</f>
        <v>#VALUE!</v>
      </c>
      <c r="L1119" s="8" t="e">
        <f>ROUND(INDEX([1]Calculation!P:P,ROW()),0)</f>
        <v>#VALUE!</v>
      </c>
      <c r="M1119" s="8" t="e">
        <f>ROUND(INDEX([1]Calculation!Q:Q,ROW()),0)</f>
        <v>#VALUE!</v>
      </c>
      <c r="N1119" s="8" t="e">
        <f>ROUND(INDEX([1]Calculation!R:R,ROW()),0)</f>
        <v>#VALUE!</v>
      </c>
      <c r="O1119" s="8" t="e">
        <f>ROUND(INDEX([1]Calculation!S:S,ROW()),0)</f>
        <v>#VALUE!</v>
      </c>
    </row>
    <row r="1120" spans="1:15">
      <c r="A1120" t="str">
        <f>INDEX([1]Calculation!$E:$E,ROW())</f>
        <v/>
      </c>
      <c r="B1120" t="str">
        <f>INDEX([1]Calculation!$C:$C,ROW())</f>
        <v/>
      </c>
      <c r="C1120" t="str">
        <f>IF(INDEX([1]Calculation!$F:$F,ROW())=0,"-",INDEX([1]Calculation!$F:$F,ROW()))</f>
        <v/>
      </c>
      <c r="D1120" t="str">
        <f>INDEX([1]Calculation!$I:$I,ROW())&amp;"  "&amp;INDEX([1]Calculation!$J:$J,ROW())</f>
        <v xml:space="preserve">  </v>
      </c>
      <c r="E1120" s="2" t="e">
        <f>MONTH(INDEX([1]Calculation!$H:$H,ROW()))&amp;"/"&amp;DAY(INDEX([1]Calculation!$H:$H,ROW()))</f>
        <v>#VALUE!</v>
      </c>
      <c r="F1120" s="12" t="e">
        <f>ROUND(INDEX([1]Calculation!AK:AK,ROW()),1)</f>
        <v>#VALUE!</v>
      </c>
      <c r="G1120" s="8" t="e">
        <f>ROUND(INDEX([1]Calculation!K:K,ROW()),0)</f>
        <v>#VALUE!</v>
      </c>
      <c r="H1120" s="8" t="e">
        <f>ROUND(INDEX([1]Calculation!L:L,ROW()),0)</f>
        <v>#VALUE!</v>
      </c>
      <c r="I1120" s="8" t="e">
        <f>ROUND(INDEX([1]Calculation!M:M,ROW()),0)</f>
        <v>#VALUE!</v>
      </c>
      <c r="J1120" s="8" t="e">
        <f>ROUND(INDEX([1]Calculation!N:N,ROW()),0)</f>
        <v>#VALUE!</v>
      </c>
      <c r="K1120" s="8" t="e">
        <f>ROUND(INDEX([1]Calculation!O:O,ROW()),0)</f>
        <v>#VALUE!</v>
      </c>
      <c r="L1120" s="8" t="e">
        <f>ROUND(INDEX([1]Calculation!P:P,ROW()),0)</f>
        <v>#VALUE!</v>
      </c>
      <c r="M1120" s="8" t="e">
        <f>ROUND(INDEX([1]Calculation!Q:Q,ROW()),0)</f>
        <v>#VALUE!</v>
      </c>
      <c r="N1120" s="8" t="e">
        <f>ROUND(INDEX([1]Calculation!R:R,ROW()),0)</f>
        <v>#VALUE!</v>
      </c>
      <c r="O1120" s="8" t="e">
        <f>ROUND(INDEX([1]Calculation!S:S,ROW()),0)</f>
        <v>#VALUE!</v>
      </c>
    </row>
    <row r="1121" spans="1:15">
      <c r="A1121" t="str">
        <f>INDEX([1]Calculation!$E:$E,ROW())</f>
        <v/>
      </c>
      <c r="B1121" t="str">
        <f>INDEX([1]Calculation!$C:$C,ROW())</f>
        <v/>
      </c>
      <c r="C1121" t="str">
        <f>IF(INDEX([1]Calculation!$F:$F,ROW())=0,"-",INDEX([1]Calculation!$F:$F,ROW()))</f>
        <v/>
      </c>
      <c r="D1121" t="str">
        <f>INDEX([1]Calculation!$I:$I,ROW())&amp;"  "&amp;INDEX([1]Calculation!$J:$J,ROW())</f>
        <v xml:space="preserve">  </v>
      </c>
      <c r="E1121" s="2" t="e">
        <f>MONTH(INDEX([1]Calculation!$H:$H,ROW()))&amp;"/"&amp;DAY(INDEX([1]Calculation!$H:$H,ROW()))</f>
        <v>#VALUE!</v>
      </c>
      <c r="F1121" s="12" t="e">
        <f>ROUND(INDEX([1]Calculation!AK:AK,ROW()),1)</f>
        <v>#VALUE!</v>
      </c>
      <c r="G1121" s="8" t="e">
        <f>ROUND(INDEX([1]Calculation!K:K,ROW()),0)</f>
        <v>#VALUE!</v>
      </c>
      <c r="H1121" s="8" t="e">
        <f>ROUND(INDEX([1]Calculation!L:L,ROW()),0)</f>
        <v>#VALUE!</v>
      </c>
      <c r="I1121" s="8" t="e">
        <f>ROUND(INDEX([1]Calculation!M:M,ROW()),0)</f>
        <v>#VALUE!</v>
      </c>
      <c r="J1121" s="8" t="e">
        <f>ROUND(INDEX([1]Calculation!N:N,ROW()),0)</f>
        <v>#VALUE!</v>
      </c>
      <c r="K1121" s="8" t="e">
        <f>ROUND(INDEX([1]Calculation!O:O,ROW()),0)</f>
        <v>#VALUE!</v>
      </c>
      <c r="L1121" s="8" t="e">
        <f>ROUND(INDEX([1]Calculation!P:P,ROW()),0)</f>
        <v>#VALUE!</v>
      </c>
      <c r="M1121" s="8" t="e">
        <f>ROUND(INDEX([1]Calculation!Q:Q,ROW()),0)</f>
        <v>#VALUE!</v>
      </c>
      <c r="N1121" s="8" t="e">
        <f>ROUND(INDEX([1]Calculation!R:R,ROW()),0)</f>
        <v>#VALUE!</v>
      </c>
      <c r="O1121" s="8" t="e">
        <f>ROUND(INDEX([1]Calculation!S:S,ROW()),0)</f>
        <v>#VALUE!</v>
      </c>
    </row>
    <row r="1122" spans="1:15">
      <c r="A1122" t="str">
        <f>INDEX([1]Calculation!$E:$E,ROW())</f>
        <v/>
      </c>
      <c r="B1122" t="str">
        <f>INDEX([1]Calculation!$C:$C,ROW())</f>
        <v/>
      </c>
      <c r="C1122" t="str">
        <f>IF(INDEX([1]Calculation!$F:$F,ROW())=0,"-",INDEX([1]Calculation!$F:$F,ROW()))</f>
        <v/>
      </c>
      <c r="D1122" t="str">
        <f>INDEX([1]Calculation!$I:$I,ROW())&amp;"  "&amp;INDEX([1]Calculation!$J:$J,ROW())</f>
        <v xml:space="preserve">  </v>
      </c>
      <c r="E1122" s="2" t="e">
        <f>MONTH(INDEX([1]Calculation!$H:$H,ROW()))&amp;"/"&amp;DAY(INDEX([1]Calculation!$H:$H,ROW()))</f>
        <v>#VALUE!</v>
      </c>
      <c r="F1122" s="12" t="e">
        <f>ROUND(INDEX([1]Calculation!AK:AK,ROW()),1)</f>
        <v>#VALUE!</v>
      </c>
      <c r="G1122" s="8" t="e">
        <f>ROUND(INDEX([1]Calculation!K:K,ROW()),0)</f>
        <v>#VALUE!</v>
      </c>
      <c r="H1122" s="8" t="e">
        <f>ROUND(INDEX([1]Calculation!L:L,ROW()),0)</f>
        <v>#VALUE!</v>
      </c>
      <c r="I1122" s="8" t="e">
        <f>ROUND(INDEX([1]Calculation!M:M,ROW()),0)</f>
        <v>#VALUE!</v>
      </c>
      <c r="J1122" s="8" t="e">
        <f>ROUND(INDEX([1]Calculation!N:N,ROW()),0)</f>
        <v>#VALUE!</v>
      </c>
      <c r="K1122" s="8" t="e">
        <f>ROUND(INDEX([1]Calculation!O:O,ROW()),0)</f>
        <v>#VALUE!</v>
      </c>
      <c r="L1122" s="8" t="e">
        <f>ROUND(INDEX([1]Calculation!P:P,ROW()),0)</f>
        <v>#VALUE!</v>
      </c>
      <c r="M1122" s="8" t="e">
        <f>ROUND(INDEX([1]Calculation!Q:Q,ROW()),0)</f>
        <v>#VALUE!</v>
      </c>
      <c r="N1122" s="8" t="e">
        <f>ROUND(INDEX([1]Calculation!R:R,ROW()),0)</f>
        <v>#VALUE!</v>
      </c>
      <c r="O1122" s="8" t="e">
        <f>ROUND(INDEX([1]Calculation!S:S,ROW()),0)</f>
        <v>#VALUE!</v>
      </c>
    </row>
    <row r="1123" spans="1:15">
      <c r="A1123" t="str">
        <f>INDEX([1]Calculation!$E:$E,ROW())</f>
        <v/>
      </c>
      <c r="B1123" t="str">
        <f>INDEX([1]Calculation!$C:$C,ROW())</f>
        <v/>
      </c>
      <c r="C1123" t="str">
        <f>IF(INDEX([1]Calculation!$F:$F,ROW())=0,"-",INDEX([1]Calculation!$F:$F,ROW()))</f>
        <v/>
      </c>
      <c r="D1123" t="str">
        <f>INDEX([1]Calculation!$I:$I,ROW())&amp;"  "&amp;INDEX([1]Calculation!$J:$J,ROW())</f>
        <v xml:space="preserve">  </v>
      </c>
      <c r="E1123" s="2" t="e">
        <f>MONTH(INDEX([1]Calculation!$H:$H,ROW()))&amp;"/"&amp;DAY(INDEX([1]Calculation!$H:$H,ROW()))</f>
        <v>#VALUE!</v>
      </c>
      <c r="F1123" s="12" t="e">
        <f>ROUND(INDEX([1]Calculation!AK:AK,ROW()),1)</f>
        <v>#VALUE!</v>
      </c>
      <c r="G1123" s="8" t="e">
        <f>ROUND(INDEX([1]Calculation!K:K,ROW()),0)</f>
        <v>#VALUE!</v>
      </c>
      <c r="H1123" s="8" t="e">
        <f>ROUND(INDEX([1]Calculation!L:L,ROW()),0)</f>
        <v>#VALUE!</v>
      </c>
      <c r="I1123" s="8" t="e">
        <f>ROUND(INDEX([1]Calculation!M:M,ROW()),0)</f>
        <v>#VALUE!</v>
      </c>
      <c r="J1123" s="8" t="e">
        <f>ROUND(INDEX([1]Calculation!N:N,ROW()),0)</f>
        <v>#VALUE!</v>
      </c>
      <c r="K1123" s="8" t="e">
        <f>ROUND(INDEX([1]Calculation!O:O,ROW()),0)</f>
        <v>#VALUE!</v>
      </c>
      <c r="L1123" s="8" t="e">
        <f>ROUND(INDEX([1]Calculation!P:P,ROW()),0)</f>
        <v>#VALUE!</v>
      </c>
      <c r="M1123" s="8" t="e">
        <f>ROUND(INDEX([1]Calculation!Q:Q,ROW()),0)</f>
        <v>#VALUE!</v>
      </c>
      <c r="N1123" s="8" t="e">
        <f>ROUND(INDEX([1]Calculation!R:R,ROW()),0)</f>
        <v>#VALUE!</v>
      </c>
      <c r="O1123" s="8" t="e">
        <f>ROUND(INDEX([1]Calculation!S:S,ROW()),0)</f>
        <v>#VALUE!</v>
      </c>
    </row>
    <row r="1124" spans="1:15">
      <c r="A1124" t="str">
        <f>INDEX([1]Calculation!$E:$E,ROW())</f>
        <v/>
      </c>
      <c r="B1124" t="str">
        <f>INDEX([1]Calculation!$C:$C,ROW())</f>
        <v/>
      </c>
      <c r="C1124" t="str">
        <f>IF(INDEX([1]Calculation!$F:$F,ROW())=0,"-",INDEX([1]Calculation!$F:$F,ROW()))</f>
        <v/>
      </c>
      <c r="D1124" t="str">
        <f>INDEX([1]Calculation!$I:$I,ROW())&amp;"  "&amp;INDEX([1]Calculation!$J:$J,ROW())</f>
        <v xml:space="preserve">  </v>
      </c>
      <c r="E1124" s="2" t="e">
        <f>MONTH(INDEX([1]Calculation!$H:$H,ROW()))&amp;"/"&amp;DAY(INDEX([1]Calculation!$H:$H,ROW()))</f>
        <v>#VALUE!</v>
      </c>
      <c r="F1124" s="12" t="e">
        <f>ROUND(INDEX([1]Calculation!AK:AK,ROW()),1)</f>
        <v>#VALUE!</v>
      </c>
      <c r="G1124" s="8" t="e">
        <f>ROUND(INDEX([1]Calculation!K:K,ROW()),0)</f>
        <v>#VALUE!</v>
      </c>
      <c r="H1124" s="8" t="e">
        <f>ROUND(INDEX([1]Calculation!L:L,ROW()),0)</f>
        <v>#VALUE!</v>
      </c>
      <c r="I1124" s="8" t="e">
        <f>ROUND(INDEX([1]Calculation!M:M,ROW()),0)</f>
        <v>#VALUE!</v>
      </c>
      <c r="J1124" s="8" t="e">
        <f>ROUND(INDEX([1]Calculation!N:N,ROW()),0)</f>
        <v>#VALUE!</v>
      </c>
      <c r="K1124" s="8" t="e">
        <f>ROUND(INDEX([1]Calculation!O:O,ROW()),0)</f>
        <v>#VALUE!</v>
      </c>
      <c r="L1124" s="8" t="e">
        <f>ROUND(INDEX([1]Calculation!P:P,ROW()),0)</f>
        <v>#VALUE!</v>
      </c>
      <c r="M1124" s="8" t="e">
        <f>ROUND(INDEX([1]Calculation!Q:Q,ROW()),0)</f>
        <v>#VALUE!</v>
      </c>
      <c r="N1124" s="8" t="e">
        <f>ROUND(INDEX([1]Calculation!R:R,ROW()),0)</f>
        <v>#VALUE!</v>
      </c>
      <c r="O1124" s="8" t="e">
        <f>ROUND(INDEX([1]Calculation!S:S,ROW()),0)</f>
        <v>#VALUE!</v>
      </c>
    </row>
    <row r="1125" spans="1:15">
      <c r="A1125" t="str">
        <f>INDEX([1]Calculation!$E:$E,ROW())</f>
        <v/>
      </c>
      <c r="B1125" t="str">
        <f>INDEX([1]Calculation!$C:$C,ROW())</f>
        <v/>
      </c>
      <c r="C1125" t="str">
        <f>IF(INDEX([1]Calculation!$F:$F,ROW())=0,"-",INDEX([1]Calculation!$F:$F,ROW()))</f>
        <v/>
      </c>
      <c r="D1125" t="str">
        <f>INDEX([1]Calculation!$I:$I,ROW())&amp;"  "&amp;INDEX([1]Calculation!$J:$J,ROW())</f>
        <v xml:space="preserve">  </v>
      </c>
      <c r="E1125" s="2" t="e">
        <f>MONTH(INDEX([1]Calculation!$H:$H,ROW()))&amp;"/"&amp;DAY(INDEX([1]Calculation!$H:$H,ROW()))</f>
        <v>#VALUE!</v>
      </c>
      <c r="F1125" s="12" t="e">
        <f>ROUND(INDEX([1]Calculation!AK:AK,ROW()),1)</f>
        <v>#VALUE!</v>
      </c>
      <c r="G1125" s="8" t="e">
        <f>ROUND(INDEX([1]Calculation!K:K,ROW()),0)</f>
        <v>#VALUE!</v>
      </c>
      <c r="H1125" s="8" t="e">
        <f>ROUND(INDEX([1]Calculation!L:L,ROW()),0)</f>
        <v>#VALUE!</v>
      </c>
      <c r="I1125" s="8" t="e">
        <f>ROUND(INDEX([1]Calculation!M:M,ROW()),0)</f>
        <v>#VALUE!</v>
      </c>
      <c r="J1125" s="8" t="e">
        <f>ROUND(INDEX([1]Calculation!N:N,ROW()),0)</f>
        <v>#VALUE!</v>
      </c>
      <c r="K1125" s="8" t="e">
        <f>ROUND(INDEX([1]Calculation!O:O,ROW()),0)</f>
        <v>#VALUE!</v>
      </c>
      <c r="L1125" s="8" t="e">
        <f>ROUND(INDEX([1]Calculation!P:P,ROW()),0)</f>
        <v>#VALUE!</v>
      </c>
      <c r="M1125" s="8" t="e">
        <f>ROUND(INDEX([1]Calculation!Q:Q,ROW()),0)</f>
        <v>#VALUE!</v>
      </c>
      <c r="N1125" s="8" t="e">
        <f>ROUND(INDEX([1]Calculation!R:R,ROW()),0)</f>
        <v>#VALUE!</v>
      </c>
      <c r="O1125" s="8" t="e">
        <f>ROUND(INDEX([1]Calculation!S:S,ROW()),0)</f>
        <v>#VALUE!</v>
      </c>
    </row>
    <row r="1126" spans="1:15">
      <c r="A1126" t="str">
        <f>INDEX([1]Calculation!$E:$E,ROW())</f>
        <v/>
      </c>
      <c r="B1126" t="str">
        <f>INDEX([1]Calculation!$C:$C,ROW())</f>
        <v/>
      </c>
      <c r="C1126" t="str">
        <f>IF(INDEX([1]Calculation!$F:$F,ROW())=0,"-",INDEX([1]Calculation!$F:$F,ROW()))</f>
        <v/>
      </c>
      <c r="D1126" t="str">
        <f>INDEX([1]Calculation!$I:$I,ROW())&amp;"  "&amp;INDEX([1]Calculation!$J:$J,ROW())</f>
        <v xml:space="preserve">  </v>
      </c>
      <c r="E1126" s="2" t="e">
        <f>MONTH(INDEX([1]Calculation!$H:$H,ROW()))&amp;"/"&amp;DAY(INDEX([1]Calculation!$H:$H,ROW()))</f>
        <v>#VALUE!</v>
      </c>
      <c r="F1126" s="12" t="e">
        <f>ROUND(INDEX([1]Calculation!AK:AK,ROW()),1)</f>
        <v>#VALUE!</v>
      </c>
      <c r="G1126" s="8" t="e">
        <f>ROUND(INDEX([1]Calculation!K:K,ROW()),0)</f>
        <v>#VALUE!</v>
      </c>
      <c r="H1126" s="8" t="e">
        <f>ROUND(INDEX([1]Calculation!L:L,ROW()),0)</f>
        <v>#VALUE!</v>
      </c>
      <c r="I1126" s="8" t="e">
        <f>ROUND(INDEX([1]Calculation!M:M,ROW()),0)</f>
        <v>#VALUE!</v>
      </c>
      <c r="J1126" s="8" t="e">
        <f>ROUND(INDEX([1]Calculation!N:N,ROW()),0)</f>
        <v>#VALUE!</v>
      </c>
      <c r="K1126" s="8" t="e">
        <f>ROUND(INDEX([1]Calculation!O:O,ROW()),0)</f>
        <v>#VALUE!</v>
      </c>
      <c r="L1126" s="8" t="e">
        <f>ROUND(INDEX([1]Calculation!P:P,ROW()),0)</f>
        <v>#VALUE!</v>
      </c>
      <c r="M1126" s="8" t="e">
        <f>ROUND(INDEX([1]Calculation!Q:Q,ROW()),0)</f>
        <v>#VALUE!</v>
      </c>
      <c r="N1126" s="8" t="e">
        <f>ROUND(INDEX([1]Calculation!R:R,ROW()),0)</f>
        <v>#VALUE!</v>
      </c>
      <c r="O1126" s="8" t="e">
        <f>ROUND(INDEX([1]Calculation!S:S,ROW()),0)</f>
        <v>#VALUE!</v>
      </c>
    </row>
    <row r="1127" spans="1:15">
      <c r="A1127" t="str">
        <f>INDEX([1]Calculation!$E:$E,ROW())</f>
        <v/>
      </c>
      <c r="B1127" t="str">
        <f>INDEX([1]Calculation!$C:$C,ROW())</f>
        <v/>
      </c>
      <c r="C1127" t="str">
        <f>IF(INDEX([1]Calculation!$F:$F,ROW())=0,"-",INDEX([1]Calculation!$F:$F,ROW()))</f>
        <v/>
      </c>
      <c r="D1127" t="str">
        <f>INDEX([1]Calculation!$I:$I,ROW())&amp;"  "&amp;INDEX([1]Calculation!$J:$J,ROW())</f>
        <v xml:space="preserve">  </v>
      </c>
      <c r="E1127" s="2" t="e">
        <f>MONTH(INDEX([1]Calculation!$H:$H,ROW()))&amp;"/"&amp;DAY(INDEX([1]Calculation!$H:$H,ROW()))</f>
        <v>#VALUE!</v>
      </c>
      <c r="F1127" s="12" t="e">
        <f>ROUND(INDEX([1]Calculation!AK:AK,ROW()),1)</f>
        <v>#VALUE!</v>
      </c>
      <c r="G1127" s="8" t="e">
        <f>ROUND(INDEX([1]Calculation!K:K,ROW()),0)</f>
        <v>#VALUE!</v>
      </c>
      <c r="H1127" s="8" t="e">
        <f>ROUND(INDEX([1]Calculation!L:L,ROW()),0)</f>
        <v>#VALUE!</v>
      </c>
      <c r="I1127" s="8" t="e">
        <f>ROUND(INDEX([1]Calculation!M:M,ROW()),0)</f>
        <v>#VALUE!</v>
      </c>
      <c r="J1127" s="8" t="e">
        <f>ROUND(INDEX([1]Calculation!N:N,ROW()),0)</f>
        <v>#VALUE!</v>
      </c>
      <c r="K1127" s="8" t="e">
        <f>ROUND(INDEX([1]Calculation!O:O,ROW()),0)</f>
        <v>#VALUE!</v>
      </c>
      <c r="L1127" s="8" t="e">
        <f>ROUND(INDEX([1]Calculation!P:P,ROW()),0)</f>
        <v>#VALUE!</v>
      </c>
      <c r="M1127" s="8" t="e">
        <f>ROUND(INDEX([1]Calculation!Q:Q,ROW()),0)</f>
        <v>#VALUE!</v>
      </c>
      <c r="N1127" s="8" t="e">
        <f>ROUND(INDEX([1]Calculation!R:R,ROW()),0)</f>
        <v>#VALUE!</v>
      </c>
      <c r="O1127" s="8" t="e">
        <f>ROUND(INDEX([1]Calculation!S:S,ROW()),0)</f>
        <v>#VALUE!</v>
      </c>
    </row>
    <row r="1128" spans="1:15">
      <c r="A1128" t="str">
        <f>INDEX([1]Calculation!$E:$E,ROW())</f>
        <v/>
      </c>
      <c r="B1128" t="str">
        <f>INDEX([1]Calculation!$C:$C,ROW())</f>
        <v/>
      </c>
      <c r="C1128" t="str">
        <f>IF(INDEX([1]Calculation!$F:$F,ROW())=0,"-",INDEX([1]Calculation!$F:$F,ROW()))</f>
        <v/>
      </c>
      <c r="D1128" t="str">
        <f>INDEX([1]Calculation!$I:$I,ROW())&amp;"  "&amp;INDEX([1]Calculation!$J:$J,ROW())</f>
        <v xml:space="preserve">  </v>
      </c>
      <c r="E1128" s="2" t="e">
        <f>MONTH(INDEX([1]Calculation!$H:$H,ROW()))&amp;"/"&amp;DAY(INDEX([1]Calculation!$H:$H,ROW()))</f>
        <v>#VALUE!</v>
      </c>
      <c r="F1128" s="12" t="e">
        <f>ROUND(INDEX([1]Calculation!AK:AK,ROW()),1)</f>
        <v>#VALUE!</v>
      </c>
      <c r="G1128" s="8" t="e">
        <f>ROUND(INDEX([1]Calculation!K:K,ROW()),0)</f>
        <v>#VALUE!</v>
      </c>
      <c r="H1128" s="8" t="e">
        <f>ROUND(INDEX([1]Calculation!L:L,ROW()),0)</f>
        <v>#VALUE!</v>
      </c>
      <c r="I1128" s="8" t="e">
        <f>ROUND(INDEX([1]Calculation!M:M,ROW()),0)</f>
        <v>#VALUE!</v>
      </c>
      <c r="J1128" s="8" t="e">
        <f>ROUND(INDEX([1]Calculation!N:N,ROW()),0)</f>
        <v>#VALUE!</v>
      </c>
      <c r="K1128" s="8" t="e">
        <f>ROUND(INDEX([1]Calculation!O:O,ROW()),0)</f>
        <v>#VALUE!</v>
      </c>
      <c r="L1128" s="8" t="e">
        <f>ROUND(INDEX([1]Calculation!P:P,ROW()),0)</f>
        <v>#VALUE!</v>
      </c>
      <c r="M1128" s="8" t="e">
        <f>ROUND(INDEX([1]Calculation!Q:Q,ROW()),0)</f>
        <v>#VALUE!</v>
      </c>
      <c r="N1128" s="8" t="e">
        <f>ROUND(INDEX([1]Calculation!R:R,ROW()),0)</f>
        <v>#VALUE!</v>
      </c>
      <c r="O1128" s="8" t="e">
        <f>ROUND(INDEX([1]Calculation!S:S,ROW()),0)</f>
        <v>#VALUE!</v>
      </c>
    </row>
    <row r="1129" spans="1:15">
      <c r="A1129" t="str">
        <f>INDEX([1]Calculation!$E:$E,ROW())</f>
        <v/>
      </c>
      <c r="B1129" t="str">
        <f>INDEX([1]Calculation!$C:$C,ROW())</f>
        <v/>
      </c>
      <c r="C1129" t="str">
        <f>IF(INDEX([1]Calculation!$F:$F,ROW())=0,"-",INDEX([1]Calculation!$F:$F,ROW()))</f>
        <v/>
      </c>
      <c r="D1129" t="str">
        <f>INDEX([1]Calculation!$I:$I,ROW())&amp;"  "&amp;INDEX([1]Calculation!$J:$J,ROW())</f>
        <v xml:space="preserve">  </v>
      </c>
      <c r="E1129" s="2" t="e">
        <f>MONTH(INDEX([1]Calculation!$H:$H,ROW()))&amp;"/"&amp;DAY(INDEX([1]Calculation!$H:$H,ROW()))</f>
        <v>#VALUE!</v>
      </c>
      <c r="F1129" s="12" t="e">
        <f>ROUND(INDEX([1]Calculation!AK:AK,ROW()),1)</f>
        <v>#VALUE!</v>
      </c>
      <c r="G1129" s="8" t="e">
        <f>ROUND(INDEX([1]Calculation!K:K,ROW()),0)</f>
        <v>#VALUE!</v>
      </c>
      <c r="H1129" s="8" t="e">
        <f>ROUND(INDEX([1]Calculation!L:L,ROW()),0)</f>
        <v>#VALUE!</v>
      </c>
      <c r="I1129" s="8" t="e">
        <f>ROUND(INDEX([1]Calculation!M:M,ROW()),0)</f>
        <v>#VALUE!</v>
      </c>
      <c r="J1129" s="8" t="e">
        <f>ROUND(INDEX([1]Calculation!N:N,ROW()),0)</f>
        <v>#VALUE!</v>
      </c>
      <c r="K1129" s="8" t="e">
        <f>ROUND(INDEX([1]Calculation!O:O,ROW()),0)</f>
        <v>#VALUE!</v>
      </c>
      <c r="L1129" s="8" t="e">
        <f>ROUND(INDEX([1]Calculation!P:P,ROW()),0)</f>
        <v>#VALUE!</v>
      </c>
      <c r="M1129" s="8" t="e">
        <f>ROUND(INDEX([1]Calculation!Q:Q,ROW()),0)</f>
        <v>#VALUE!</v>
      </c>
      <c r="N1129" s="8" t="e">
        <f>ROUND(INDEX([1]Calculation!R:R,ROW()),0)</f>
        <v>#VALUE!</v>
      </c>
      <c r="O1129" s="8" t="e">
        <f>ROUND(INDEX([1]Calculation!S:S,ROW()),0)</f>
        <v>#VALUE!</v>
      </c>
    </row>
    <row r="1130" spans="1:15">
      <c r="A1130" t="str">
        <f>INDEX([1]Calculation!$E:$E,ROW())</f>
        <v/>
      </c>
      <c r="B1130" t="str">
        <f>INDEX([1]Calculation!$C:$C,ROW())</f>
        <v/>
      </c>
      <c r="C1130" t="str">
        <f>IF(INDEX([1]Calculation!$F:$F,ROW())=0,"-",INDEX([1]Calculation!$F:$F,ROW()))</f>
        <v/>
      </c>
      <c r="D1130" t="str">
        <f>INDEX([1]Calculation!$I:$I,ROW())&amp;"  "&amp;INDEX([1]Calculation!$J:$J,ROW())</f>
        <v xml:space="preserve">  </v>
      </c>
      <c r="E1130" s="2" t="e">
        <f>MONTH(INDEX([1]Calculation!$H:$H,ROW()))&amp;"/"&amp;DAY(INDEX([1]Calculation!$H:$H,ROW()))</f>
        <v>#VALUE!</v>
      </c>
      <c r="F1130" s="12" t="e">
        <f>ROUND(INDEX([1]Calculation!AK:AK,ROW()),1)</f>
        <v>#VALUE!</v>
      </c>
      <c r="G1130" s="8" t="e">
        <f>ROUND(INDEX([1]Calculation!K:K,ROW()),0)</f>
        <v>#VALUE!</v>
      </c>
      <c r="H1130" s="8" t="e">
        <f>ROUND(INDEX([1]Calculation!L:L,ROW()),0)</f>
        <v>#VALUE!</v>
      </c>
      <c r="I1130" s="8" t="e">
        <f>ROUND(INDEX([1]Calculation!M:M,ROW()),0)</f>
        <v>#VALUE!</v>
      </c>
      <c r="J1130" s="8" t="e">
        <f>ROUND(INDEX([1]Calculation!N:N,ROW()),0)</f>
        <v>#VALUE!</v>
      </c>
      <c r="K1130" s="8" t="e">
        <f>ROUND(INDEX([1]Calculation!O:O,ROW()),0)</f>
        <v>#VALUE!</v>
      </c>
      <c r="L1130" s="8" t="e">
        <f>ROUND(INDEX([1]Calculation!P:P,ROW()),0)</f>
        <v>#VALUE!</v>
      </c>
      <c r="M1130" s="8" t="e">
        <f>ROUND(INDEX([1]Calculation!Q:Q,ROW()),0)</f>
        <v>#VALUE!</v>
      </c>
      <c r="N1130" s="8" t="e">
        <f>ROUND(INDEX([1]Calculation!R:R,ROW()),0)</f>
        <v>#VALUE!</v>
      </c>
      <c r="O1130" s="8" t="e">
        <f>ROUND(INDEX([1]Calculation!S:S,ROW()),0)</f>
        <v>#VALUE!</v>
      </c>
    </row>
    <row r="1131" spans="1:15">
      <c r="A1131" t="str">
        <f>INDEX([1]Calculation!$E:$E,ROW())</f>
        <v/>
      </c>
      <c r="B1131" t="str">
        <f>INDEX([1]Calculation!$C:$C,ROW())</f>
        <v/>
      </c>
      <c r="C1131" t="str">
        <f>IF(INDEX([1]Calculation!$F:$F,ROW())=0,"-",INDEX([1]Calculation!$F:$F,ROW()))</f>
        <v/>
      </c>
      <c r="D1131" t="str">
        <f>INDEX([1]Calculation!$I:$I,ROW())&amp;"  "&amp;INDEX([1]Calculation!$J:$J,ROW())</f>
        <v xml:space="preserve">  </v>
      </c>
      <c r="E1131" s="2" t="e">
        <f>MONTH(INDEX([1]Calculation!$H:$H,ROW()))&amp;"/"&amp;DAY(INDEX([1]Calculation!$H:$H,ROW()))</f>
        <v>#VALUE!</v>
      </c>
      <c r="F1131" s="12" t="e">
        <f>ROUND(INDEX([1]Calculation!AK:AK,ROW()),1)</f>
        <v>#VALUE!</v>
      </c>
      <c r="G1131" s="8" t="e">
        <f>ROUND(INDEX([1]Calculation!K:K,ROW()),0)</f>
        <v>#VALUE!</v>
      </c>
      <c r="H1131" s="8" t="e">
        <f>ROUND(INDEX([1]Calculation!L:L,ROW()),0)</f>
        <v>#VALUE!</v>
      </c>
      <c r="I1131" s="8" t="e">
        <f>ROUND(INDEX([1]Calculation!M:M,ROW()),0)</f>
        <v>#VALUE!</v>
      </c>
      <c r="J1131" s="8" t="e">
        <f>ROUND(INDEX([1]Calculation!N:N,ROW()),0)</f>
        <v>#VALUE!</v>
      </c>
      <c r="K1131" s="8" t="e">
        <f>ROUND(INDEX([1]Calculation!O:O,ROW()),0)</f>
        <v>#VALUE!</v>
      </c>
      <c r="L1131" s="8" t="e">
        <f>ROUND(INDEX([1]Calculation!P:P,ROW()),0)</f>
        <v>#VALUE!</v>
      </c>
      <c r="M1131" s="8" t="e">
        <f>ROUND(INDEX([1]Calculation!Q:Q,ROW()),0)</f>
        <v>#VALUE!</v>
      </c>
      <c r="N1131" s="8" t="e">
        <f>ROUND(INDEX([1]Calculation!R:R,ROW()),0)</f>
        <v>#VALUE!</v>
      </c>
      <c r="O1131" s="8" t="e">
        <f>ROUND(INDEX([1]Calculation!S:S,ROW()),0)</f>
        <v>#VALUE!</v>
      </c>
    </row>
    <row r="1132" spans="1:15">
      <c r="A1132" t="str">
        <f>INDEX([1]Calculation!$E:$E,ROW())</f>
        <v/>
      </c>
      <c r="B1132" t="str">
        <f>INDEX([1]Calculation!$C:$C,ROW())</f>
        <v/>
      </c>
      <c r="C1132" t="str">
        <f>IF(INDEX([1]Calculation!$F:$F,ROW())=0,"-",INDEX([1]Calculation!$F:$F,ROW()))</f>
        <v/>
      </c>
      <c r="D1132" t="str">
        <f>INDEX([1]Calculation!$I:$I,ROW())&amp;"  "&amp;INDEX([1]Calculation!$J:$J,ROW())</f>
        <v xml:space="preserve">  </v>
      </c>
      <c r="E1132" s="2" t="e">
        <f>MONTH(INDEX([1]Calculation!$H:$H,ROW()))&amp;"/"&amp;DAY(INDEX([1]Calculation!$H:$H,ROW()))</f>
        <v>#VALUE!</v>
      </c>
      <c r="F1132" s="12" t="e">
        <f>ROUND(INDEX([1]Calculation!AK:AK,ROW()),1)</f>
        <v>#VALUE!</v>
      </c>
      <c r="G1132" s="8" t="e">
        <f>ROUND(INDEX([1]Calculation!K:K,ROW()),0)</f>
        <v>#VALUE!</v>
      </c>
      <c r="H1132" s="8" t="e">
        <f>ROUND(INDEX([1]Calculation!L:L,ROW()),0)</f>
        <v>#VALUE!</v>
      </c>
      <c r="I1132" s="8" t="e">
        <f>ROUND(INDEX([1]Calculation!M:M,ROW()),0)</f>
        <v>#VALUE!</v>
      </c>
      <c r="J1132" s="8" t="e">
        <f>ROUND(INDEX([1]Calculation!N:N,ROW()),0)</f>
        <v>#VALUE!</v>
      </c>
      <c r="K1132" s="8" t="e">
        <f>ROUND(INDEX([1]Calculation!O:O,ROW()),0)</f>
        <v>#VALUE!</v>
      </c>
      <c r="L1132" s="8" t="e">
        <f>ROUND(INDEX([1]Calculation!P:P,ROW()),0)</f>
        <v>#VALUE!</v>
      </c>
      <c r="M1132" s="8" t="e">
        <f>ROUND(INDEX([1]Calculation!Q:Q,ROW()),0)</f>
        <v>#VALUE!</v>
      </c>
      <c r="N1132" s="8" t="e">
        <f>ROUND(INDEX([1]Calculation!R:R,ROW()),0)</f>
        <v>#VALUE!</v>
      </c>
      <c r="O1132" s="8" t="e">
        <f>ROUND(INDEX([1]Calculation!S:S,ROW()),0)</f>
        <v>#VALUE!</v>
      </c>
    </row>
    <row r="1133" spans="1:15">
      <c r="A1133" t="str">
        <f>INDEX([1]Calculation!$E:$E,ROW())</f>
        <v/>
      </c>
      <c r="B1133" t="str">
        <f>INDEX([1]Calculation!$C:$C,ROW())</f>
        <v/>
      </c>
      <c r="C1133" t="str">
        <f>IF(INDEX([1]Calculation!$F:$F,ROW())=0,"-",INDEX([1]Calculation!$F:$F,ROW()))</f>
        <v/>
      </c>
      <c r="D1133" t="str">
        <f>INDEX([1]Calculation!$I:$I,ROW())&amp;"  "&amp;INDEX([1]Calculation!$J:$J,ROW())</f>
        <v xml:space="preserve">  </v>
      </c>
      <c r="E1133" s="2" t="e">
        <f>MONTH(INDEX([1]Calculation!$H:$H,ROW()))&amp;"/"&amp;DAY(INDEX([1]Calculation!$H:$H,ROW()))</f>
        <v>#VALUE!</v>
      </c>
      <c r="F1133" s="12" t="e">
        <f>ROUND(INDEX([1]Calculation!AK:AK,ROW()),1)</f>
        <v>#VALUE!</v>
      </c>
      <c r="G1133" s="8" t="e">
        <f>ROUND(INDEX([1]Calculation!K:K,ROW()),0)</f>
        <v>#VALUE!</v>
      </c>
      <c r="H1133" s="8" t="e">
        <f>ROUND(INDEX([1]Calculation!L:L,ROW()),0)</f>
        <v>#VALUE!</v>
      </c>
      <c r="I1133" s="8" t="e">
        <f>ROUND(INDEX([1]Calculation!M:M,ROW()),0)</f>
        <v>#VALUE!</v>
      </c>
      <c r="J1133" s="8" t="e">
        <f>ROUND(INDEX([1]Calculation!N:N,ROW()),0)</f>
        <v>#VALUE!</v>
      </c>
      <c r="K1133" s="8" t="e">
        <f>ROUND(INDEX([1]Calculation!O:O,ROW()),0)</f>
        <v>#VALUE!</v>
      </c>
      <c r="L1133" s="8" t="e">
        <f>ROUND(INDEX([1]Calculation!P:P,ROW()),0)</f>
        <v>#VALUE!</v>
      </c>
      <c r="M1133" s="8" t="e">
        <f>ROUND(INDEX([1]Calculation!Q:Q,ROW()),0)</f>
        <v>#VALUE!</v>
      </c>
      <c r="N1133" s="8" t="e">
        <f>ROUND(INDEX([1]Calculation!R:R,ROW()),0)</f>
        <v>#VALUE!</v>
      </c>
      <c r="O1133" s="8" t="e">
        <f>ROUND(INDEX([1]Calculation!S:S,ROW()),0)</f>
        <v>#VALUE!</v>
      </c>
    </row>
    <row r="1134" spans="1:15">
      <c r="A1134" t="str">
        <f>INDEX([1]Calculation!$E:$E,ROW())</f>
        <v/>
      </c>
      <c r="B1134" t="str">
        <f>INDEX([1]Calculation!$C:$C,ROW())</f>
        <v/>
      </c>
      <c r="C1134" t="str">
        <f>IF(INDEX([1]Calculation!$F:$F,ROW())=0,"-",INDEX([1]Calculation!$F:$F,ROW()))</f>
        <v/>
      </c>
      <c r="D1134" t="str">
        <f>INDEX([1]Calculation!$I:$I,ROW())&amp;"  "&amp;INDEX([1]Calculation!$J:$J,ROW())</f>
        <v xml:space="preserve">  </v>
      </c>
      <c r="E1134" s="2" t="e">
        <f>MONTH(INDEX([1]Calculation!$H:$H,ROW()))&amp;"/"&amp;DAY(INDEX([1]Calculation!$H:$H,ROW()))</f>
        <v>#VALUE!</v>
      </c>
      <c r="F1134" s="12" t="e">
        <f>ROUND(INDEX([1]Calculation!AK:AK,ROW()),1)</f>
        <v>#VALUE!</v>
      </c>
      <c r="G1134" s="8" t="e">
        <f>ROUND(INDEX([1]Calculation!K:K,ROW()),0)</f>
        <v>#VALUE!</v>
      </c>
      <c r="H1134" s="8" t="e">
        <f>ROUND(INDEX([1]Calculation!L:L,ROW()),0)</f>
        <v>#VALUE!</v>
      </c>
      <c r="I1134" s="8" t="e">
        <f>ROUND(INDEX([1]Calculation!M:M,ROW()),0)</f>
        <v>#VALUE!</v>
      </c>
      <c r="J1134" s="8" t="e">
        <f>ROUND(INDEX([1]Calculation!N:N,ROW()),0)</f>
        <v>#VALUE!</v>
      </c>
      <c r="K1134" s="8" t="e">
        <f>ROUND(INDEX([1]Calculation!O:O,ROW()),0)</f>
        <v>#VALUE!</v>
      </c>
      <c r="L1134" s="8" t="e">
        <f>ROUND(INDEX([1]Calculation!P:P,ROW()),0)</f>
        <v>#VALUE!</v>
      </c>
      <c r="M1134" s="8" t="e">
        <f>ROUND(INDEX([1]Calculation!Q:Q,ROW()),0)</f>
        <v>#VALUE!</v>
      </c>
      <c r="N1134" s="8" t="e">
        <f>ROUND(INDEX([1]Calculation!R:R,ROW()),0)</f>
        <v>#VALUE!</v>
      </c>
      <c r="O1134" s="8" t="e">
        <f>ROUND(INDEX([1]Calculation!S:S,ROW()),0)</f>
        <v>#VALUE!</v>
      </c>
    </row>
    <row r="1135" spans="1:15">
      <c r="A1135" t="str">
        <f>INDEX([1]Calculation!$E:$E,ROW())</f>
        <v/>
      </c>
      <c r="B1135" t="str">
        <f>INDEX([1]Calculation!$C:$C,ROW())</f>
        <v/>
      </c>
      <c r="C1135" t="str">
        <f>IF(INDEX([1]Calculation!$F:$F,ROW())=0,"-",INDEX([1]Calculation!$F:$F,ROW()))</f>
        <v/>
      </c>
      <c r="D1135" t="str">
        <f>INDEX([1]Calculation!$I:$I,ROW())&amp;"  "&amp;INDEX([1]Calculation!$J:$J,ROW())</f>
        <v xml:space="preserve">  </v>
      </c>
      <c r="E1135" s="2" t="e">
        <f>MONTH(INDEX([1]Calculation!$H:$H,ROW()))&amp;"/"&amp;DAY(INDEX([1]Calculation!$H:$H,ROW()))</f>
        <v>#VALUE!</v>
      </c>
      <c r="F1135" s="12" t="e">
        <f>ROUND(INDEX([1]Calculation!AK:AK,ROW()),1)</f>
        <v>#VALUE!</v>
      </c>
      <c r="G1135" s="8" t="e">
        <f>ROUND(INDEX([1]Calculation!K:K,ROW()),0)</f>
        <v>#VALUE!</v>
      </c>
      <c r="H1135" s="8" t="e">
        <f>ROUND(INDEX([1]Calculation!L:L,ROW()),0)</f>
        <v>#VALUE!</v>
      </c>
      <c r="I1135" s="8" t="e">
        <f>ROUND(INDEX([1]Calculation!M:M,ROW()),0)</f>
        <v>#VALUE!</v>
      </c>
      <c r="J1135" s="8" t="e">
        <f>ROUND(INDEX([1]Calculation!N:N,ROW()),0)</f>
        <v>#VALUE!</v>
      </c>
      <c r="K1135" s="8" t="e">
        <f>ROUND(INDEX([1]Calculation!O:O,ROW()),0)</f>
        <v>#VALUE!</v>
      </c>
      <c r="L1135" s="8" t="e">
        <f>ROUND(INDEX([1]Calculation!P:P,ROW()),0)</f>
        <v>#VALUE!</v>
      </c>
      <c r="M1135" s="8" t="e">
        <f>ROUND(INDEX([1]Calculation!Q:Q,ROW()),0)</f>
        <v>#VALUE!</v>
      </c>
      <c r="N1135" s="8" t="e">
        <f>ROUND(INDEX([1]Calculation!R:R,ROW()),0)</f>
        <v>#VALUE!</v>
      </c>
      <c r="O1135" s="8" t="e">
        <f>ROUND(INDEX([1]Calculation!S:S,ROW()),0)</f>
        <v>#VALUE!</v>
      </c>
    </row>
    <row r="1136" spans="1:15">
      <c r="A1136" t="str">
        <f>INDEX([1]Calculation!$E:$E,ROW())</f>
        <v/>
      </c>
      <c r="B1136" t="str">
        <f>INDEX([1]Calculation!$C:$C,ROW())</f>
        <v/>
      </c>
      <c r="C1136" t="str">
        <f>IF(INDEX([1]Calculation!$F:$F,ROW())=0,"-",INDEX([1]Calculation!$F:$F,ROW()))</f>
        <v/>
      </c>
      <c r="D1136" t="str">
        <f>INDEX([1]Calculation!$I:$I,ROW())&amp;"  "&amp;INDEX([1]Calculation!$J:$J,ROW())</f>
        <v xml:space="preserve">  </v>
      </c>
      <c r="E1136" s="2" t="e">
        <f>MONTH(INDEX([1]Calculation!$H:$H,ROW()))&amp;"/"&amp;DAY(INDEX([1]Calculation!$H:$H,ROW()))</f>
        <v>#VALUE!</v>
      </c>
      <c r="F1136" s="12" t="e">
        <f>ROUND(INDEX([1]Calculation!AK:AK,ROW()),1)</f>
        <v>#VALUE!</v>
      </c>
      <c r="G1136" s="8" t="e">
        <f>ROUND(INDEX([1]Calculation!K:K,ROW()),0)</f>
        <v>#VALUE!</v>
      </c>
      <c r="H1136" s="8" t="e">
        <f>ROUND(INDEX([1]Calculation!L:L,ROW()),0)</f>
        <v>#VALUE!</v>
      </c>
      <c r="I1136" s="8" t="e">
        <f>ROUND(INDEX([1]Calculation!M:M,ROW()),0)</f>
        <v>#VALUE!</v>
      </c>
      <c r="J1136" s="8" t="e">
        <f>ROUND(INDEX([1]Calculation!N:N,ROW()),0)</f>
        <v>#VALUE!</v>
      </c>
      <c r="K1136" s="8" t="e">
        <f>ROUND(INDEX([1]Calculation!O:O,ROW()),0)</f>
        <v>#VALUE!</v>
      </c>
      <c r="L1136" s="8" t="e">
        <f>ROUND(INDEX([1]Calculation!P:P,ROW()),0)</f>
        <v>#VALUE!</v>
      </c>
      <c r="M1136" s="8" t="e">
        <f>ROUND(INDEX([1]Calculation!Q:Q,ROW()),0)</f>
        <v>#VALUE!</v>
      </c>
      <c r="N1136" s="8" t="e">
        <f>ROUND(INDEX([1]Calculation!R:R,ROW()),0)</f>
        <v>#VALUE!</v>
      </c>
      <c r="O1136" s="8" t="e">
        <f>ROUND(INDEX([1]Calculation!S:S,ROW()),0)</f>
        <v>#VALUE!</v>
      </c>
    </row>
    <row r="1137" spans="1:15">
      <c r="A1137" t="str">
        <f>INDEX([1]Calculation!$E:$E,ROW())</f>
        <v/>
      </c>
      <c r="B1137" t="str">
        <f>INDEX([1]Calculation!$C:$C,ROW())</f>
        <v/>
      </c>
      <c r="C1137" t="str">
        <f>IF(INDEX([1]Calculation!$F:$F,ROW())=0,"-",INDEX([1]Calculation!$F:$F,ROW()))</f>
        <v/>
      </c>
      <c r="D1137" t="str">
        <f>INDEX([1]Calculation!$I:$I,ROW())&amp;"  "&amp;INDEX([1]Calculation!$J:$J,ROW())</f>
        <v xml:space="preserve">  </v>
      </c>
      <c r="E1137" s="2" t="e">
        <f>MONTH(INDEX([1]Calculation!$H:$H,ROW()))&amp;"/"&amp;DAY(INDEX([1]Calculation!$H:$H,ROW()))</f>
        <v>#VALUE!</v>
      </c>
      <c r="F1137" s="12" t="e">
        <f>ROUND(INDEX([1]Calculation!AK:AK,ROW()),1)</f>
        <v>#VALUE!</v>
      </c>
      <c r="G1137" s="8" t="e">
        <f>ROUND(INDEX([1]Calculation!K:K,ROW()),0)</f>
        <v>#VALUE!</v>
      </c>
      <c r="H1137" s="8" t="e">
        <f>ROUND(INDEX([1]Calculation!L:L,ROW()),0)</f>
        <v>#VALUE!</v>
      </c>
      <c r="I1137" s="8" t="e">
        <f>ROUND(INDEX([1]Calculation!M:M,ROW()),0)</f>
        <v>#VALUE!</v>
      </c>
      <c r="J1137" s="8" t="e">
        <f>ROUND(INDEX([1]Calculation!N:N,ROW()),0)</f>
        <v>#VALUE!</v>
      </c>
      <c r="K1137" s="8" t="e">
        <f>ROUND(INDEX([1]Calculation!O:O,ROW()),0)</f>
        <v>#VALUE!</v>
      </c>
      <c r="L1137" s="8" t="e">
        <f>ROUND(INDEX([1]Calculation!P:P,ROW()),0)</f>
        <v>#VALUE!</v>
      </c>
      <c r="M1137" s="8" t="e">
        <f>ROUND(INDEX([1]Calculation!Q:Q,ROW()),0)</f>
        <v>#VALUE!</v>
      </c>
      <c r="N1137" s="8" t="e">
        <f>ROUND(INDEX([1]Calculation!R:R,ROW()),0)</f>
        <v>#VALUE!</v>
      </c>
      <c r="O1137" s="8" t="e">
        <f>ROUND(INDEX([1]Calculation!S:S,ROW()),0)</f>
        <v>#VALUE!</v>
      </c>
    </row>
    <row r="1138" spans="1:15">
      <c r="A1138" t="str">
        <f>INDEX([1]Calculation!$E:$E,ROW())</f>
        <v/>
      </c>
      <c r="B1138" t="str">
        <f>INDEX([1]Calculation!$C:$C,ROW())</f>
        <v/>
      </c>
      <c r="C1138" t="str">
        <f>IF(INDEX([1]Calculation!$F:$F,ROW())=0,"-",INDEX([1]Calculation!$F:$F,ROW()))</f>
        <v/>
      </c>
      <c r="D1138" t="str">
        <f>INDEX([1]Calculation!$I:$I,ROW())&amp;"  "&amp;INDEX([1]Calculation!$J:$J,ROW())</f>
        <v xml:space="preserve">  </v>
      </c>
      <c r="E1138" s="2" t="e">
        <f>MONTH(INDEX([1]Calculation!$H:$H,ROW()))&amp;"/"&amp;DAY(INDEX([1]Calculation!$H:$H,ROW()))</f>
        <v>#VALUE!</v>
      </c>
      <c r="F1138" s="12" t="e">
        <f>ROUND(INDEX([1]Calculation!AK:AK,ROW()),1)</f>
        <v>#VALUE!</v>
      </c>
      <c r="G1138" s="8" t="e">
        <f>ROUND(INDEX([1]Calculation!K:K,ROW()),0)</f>
        <v>#VALUE!</v>
      </c>
      <c r="H1138" s="8" t="e">
        <f>ROUND(INDEX([1]Calculation!L:L,ROW()),0)</f>
        <v>#VALUE!</v>
      </c>
      <c r="I1138" s="8" t="e">
        <f>ROUND(INDEX([1]Calculation!M:M,ROW()),0)</f>
        <v>#VALUE!</v>
      </c>
      <c r="J1138" s="8" t="e">
        <f>ROUND(INDEX([1]Calculation!N:N,ROW()),0)</f>
        <v>#VALUE!</v>
      </c>
      <c r="K1138" s="8" t="e">
        <f>ROUND(INDEX([1]Calculation!O:O,ROW()),0)</f>
        <v>#VALUE!</v>
      </c>
      <c r="L1138" s="8" t="e">
        <f>ROUND(INDEX([1]Calculation!P:P,ROW()),0)</f>
        <v>#VALUE!</v>
      </c>
      <c r="M1138" s="8" t="e">
        <f>ROUND(INDEX([1]Calculation!Q:Q,ROW()),0)</f>
        <v>#VALUE!</v>
      </c>
      <c r="N1138" s="8" t="e">
        <f>ROUND(INDEX([1]Calculation!R:R,ROW()),0)</f>
        <v>#VALUE!</v>
      </c>
      <c r="O1138" s="8" t="e">
        <f>ROUND(INDEX([1]Calculation!S:S,ROW()),0)</f>
        <v>#VALUE!</v>
      </c>
    </row>
    <row r="1139" spans="1:15">
      <c r="A1139" t="str">
        <f>INDEX([1]Calculation!$E:$E,ROW())</f>
        <v/>
      </c>
      <c r="B1139" t="str">
        <f>INDEX([1]Calculation!$C:$C,ROW())</f>
        <v/>
      </c>
      <c r="C1139" t="str">
        <f>IF(INDEX([1]Calculation!$F:$F,ROW())=0,"-",INDEX([1]Calculation!$F:$F,ROW()))</f>
        <v/>
      </c>
      <c r="D1139" t="str">
        <f>INDEX([1]Calculation!$I:$I,ROW())&amp;"  "&amp;INDEX([1]Calculation!$J:$J,ROW())</f>
        <v xml:space="preserve">  </v>
      </c>
      <c r="E1139" s="2" t="e">
        <f>MONTH(INDEX([1]Calculation!$H:$H,ROW()))&amp;"/"&amp;DAY(INDEX([1]Calculation!$H:$H,ROW()))</f>
        <v>#VALUE!</v>
      </c>
      <c r="F1139" s="12" t="e">
        <f>ROUND(INDEX([1]Calculation!AK:AK,ROW()),1)</f>
        <v>#VALUE!</v>
      </c>
      <c r="G1139" s="8" t="e">
        <f>ROUND(INDEX([1]Calculation!K:K,ROW()),0)</f>
        <v>#VALUE!</v>
      </c>
      <c r="H1139" s="8" t="e">
        <f>ROUND(INDEX([1]Calculation!L:L,ROW()),0)</f>
        <v>#VALUE!</v>
      </c>
      <c r="I1139" s="8" t="e">
        <f>ROUND(INDEX([1]Calculation!M:M,ROW()),0)</f>
        <v>#VALUE!</v>
      </c>
      <c r="J1139" s="8" t="e">
        <f>ROUND(INDEX([1]Calculation!N:N,ROW()),0)</f>
        <v>#VALUE!</v>
      </c>
      <c r="K1139" s="8" t="e">
        <f>ROUND(INDEX([1]Calculation!O:O,ROW()),0)</f>
        <v>#VALUE!</v>
      </c>
      <c r="L1139" s="8" t="e">
        <f>ROUND(INDEX([1]Calculation!P:P,ROW()),0)</f>
        <v>#VALUE!</v>
      </c>
      <c r="M1139" s="8" t="e">
        <f>ROUND(INDEX([1]Calculation!Q:Q,ROW()),0)</f>
        <v>#VALUE!</v>
      </c>
      <c r="N1139" s="8" t="e">
        <f>ROUND(INDEX([1]Calculation!R:R,ROW()),0)</f>
        <v>#VALUE!</v>
      </c>
      <c r="O1139" s="8" t="e">
        <f>ROUND(INDEX([1]Calculation!S:S,ROW()),0)</f>
        <v>#VALUE!</v>
      </c>
    </row>
    <row r="1140" spans="1:15">
      <c r="A1140" t="str">
        <f>INDEX([1]Calculation!$E:$E,ROW())</f>
        <v/>
      </c>
      <c r="B1140" t="str">
        <f>INDEX([1]Calculation!$C:$C,ROW())</f>
        <v/>
      </c>
      <c r="C1140" t="str">
        <f>IF(INDEX([1]Calculation!$F:$F,ROW())=0,"-",INDEX([1]Calculation!$F:$F,ROW()))</f>
        <v/>
      </c>
      <c r="D1140" t="str">
        <f>INDEX([1]Calculation!$I:$I,ROW())&amp;"  "&amp;INDEX([1]Calculation!$J:$J,ROW())</f>
        <v xml:space="preserve">  </v>
      </c>
      <c r="E1140" s="2" t="e">
        <f>MONTH(INDEX([1]Calculation!$H:$H,ROW()))&amp;"/"&amp;DAY(INDEX([1]Calculation!$H:$H,ROW()))</f>
        <v>#VALUE!</v>
      </c>
      <c r="F1140" s="12" t="e">
        <f>ROUND(INDEX([1]Calculation!AK:AK,ROW()),1)</f>
        <v>#VALUE!</v>
      </c>
      <c r="G1140" s="8" t="e">
        <f>ROUND(INDEX([1]Calculation!K:K,ROW()),0)</f>
        <v>#VALUE!</v>
      </c>
      <c r="H1140" s="8" t="e">
        <f>ROUND(INDEX([1]Calculation!L:L,ROW()),0)</f>
        <v>#VALUE!</v>
      </c>
      <c r="I1140" s="8" t="e">
        <f>ROUND(INDEX([1]Calculation!M:M,ROW()),0)</f>
        <v>#VALUE!</v>
      </c>
      <c r="J1140" s="8" t="e">
        <f>ROUND(INDEX([1]Calculation!N:N,ROW()),0)</f>
        <v>#VALUE!</v>
      </c>
      <c r="K1140" s="8" t="e">
        <f>ROUND(INDEX([1]Calculation!O:O,ROW()),0)</f>
        <v>#VALUE!</v>
      </c>
      <c r="L1140" s="8" t="e">
        <f>ROUND(INDEX([1]Calculation!P:P,ROW()),0)</f>
        <v>#VALUE!</v>
      </c>
      <c r="M1140" s="8" t="e">
        <f>ROUND(INDEX([1]Calculation!Q:Q,ROW()),0)</f>
        <v>#VALUE!</v>
      </c>
      <c r="N1140" s="8" t="e">
        <f>ROUND(INDEX([1]Calculation!R:R,ROW()),0)</f>
        <v>#VALUE!</v>
      </c>
      <c r="O1140" s="8" t="e">
        <f>ROUND(INDEX([1]Calculation!S:S,ROW()),0)</f>
        <v>#VALUE!</v>
      </c>
    </row>
    <row r="1141" spans="1:15">
      <c r="A1141" t="str">
        <f>INDEX([1]Calculation!$E:$E,ROW())</f>
        <v/>
      </c>
      <c r="B1141" t="str">
        <f>INDEX([1]Calculation!$C:$C,ROW())</f>
        <v/>
      </c>
      <c r="C1141" t="str">
        <f>IF(INDEX([1]Calculation!$F:$F,ROW())=0,"-",INDEX([1]Calculation!$F:$F,ROW()))</f>
        <v/>
      </c>
      <c r="D1141" t="str">
        <f>INDEX([1]Calculation!$I:$I,ROW())&amp;"  "&amp;INDEX([1]Calculation!$J:$J,ROW())</f>
        <v xml:space="preserve">  </v>
      </c>
      <c r="E1141" s="2" t="e">
        <f>MONTH(INDEX([1]Calculation!$H:$H,ROW()))&amp;"/"&amp;DAY(INDEX([1]Calculation!$H:$H,ROW()))</f>
        <v>#VALUE!</v>
      </c>
      <c r="F1141" s="12" t="e">
        <f>ROUND(INDEX([1]Calculation!AK:AK,ROW()),1)</f>
        <v>#VALUE!</v>
      </c>
      <c r="G1141" s="8" t="e">
        <f>ROUND(INDEX([1]Calculation!K:K,ROW()),0)</f>
        <v>#VALUE!</v>
      </c>
      <c r="H1141" s="8" t="e">
        <f>ROUND(INDEX([1]Calculation!L:L,ROW()),0)</f>
        <v>#VALUE!</v>
      </c>
      <c r="I1141" s="8" t="e">
        <f>ROUND(INDEX([1]Calculation!M:M,ROW()),0)</f>
        <v>#VALUE!</v>
      </c>
      <c r="J1141" s="8" t="e">
        <f>ROUND(INDEX([1]Calculation!N:N,ROW()),0)</f>
        <v>#VALUE!</v>
      </c>
      <c r="K1141" s="8" t="e">
        <f>ROUND(INDEX([1]Calculation!O:O,ROW()),0)</f>
        <v>#VALUE!</v>
      </c>
      <c r="L1141" s="8" t="e">
        <f>ROUND(INDEX([1]Calculation!P:P,ROW()),0)</f>
        <v>#VALUE!</v>
      </c>
      <c r="M1141" s="8" t="e">
        <f>ROUND(INDEX([1]Calculation!Q:Q,ROW()),0)</f>
        <v>#VALUE!</v>
      </c>
      <c r="N1141" s="8" t="e">
        <f>ROUND(INDEX([1]Calculation!R:R,ROW()),0)</f>
        <v>#VALUE!</v>
      </c>
      <c r="O1141" s="8" t="e">
        <f>ROUND(INDEX([1]Calculation!S:S,ROW()),0)</f>
        <v>#VALUE!</v>
      </c>
    </row>
    <row r="1142" spans="1:15">
      <c r="A1142" t="str">
        <f>INDEX([1]Calculation!$E:$E,ROW())</f>
        <v/>
      </c>
      <c r="B1142" t="str">
        <f>INDEX([1]Calculation!$C:$C,ROW())</f>
        <v/>
      </c>
      <c r="C1142" t="str">
        <f>IF(INDEX([1]Calculation!$F:$F,ROW())=0,"-",INDEX([1]Calculation!$F:$F,ROW()))</f>
        <v/>
      </c>
      <c r="D1142" t="str">
        <f>INDEX([1]Calculation!$I:$I,ROW())&amp;"  "&amp;INDEX([1]Calculation!$J:$J,ROW())</f>
        <v xml:space="preserve">  </v>
      </c>
      <c r="E1142" s="2" t="e">
        <f>MONTH(INDEX([1]Calculation!$H:$H,ROW()))&amp;"/"&amp;DAY(INDEX([1]Calculation!$H:$H,ROW()))</f>
        <v>#VALUE!</v>
      </c>
      <c r="F1142" s="12" t="e">
        <f>ROUND(INDEX([1]Calculation!AK:AK,ROW()),1)</f>
        <v>#VALUE!</v>
      </c>
      <c r="G1142" s="8" t="e">
        <f>ROUND(INDEX([1]Calculation!K:K,ROW()),0)</f>
        <v>#VALUE!</v>
      </c>
      <c r="H1142" s="8" t="e">
        <f>ROUND(INDEX([1]Calculation!L:L,ROW()),0)</f>
        <v>#VALUE!</v>
      </c>
      <c r="I1142" s="8" t="e">
        <f>ROUND(INDEX([1]Calculation!M:M,ROW()),0)</f>
        <v>#VALUE!</v>
      </c>
      <c r="J1142" s="8" t="e">
        <f>ROUND(INDEX([1]Calculation!N:N,ROW()),0)</f>
        <v>#VALUE!</v>
      </c>
      <c r="K1142" s="8" t="e">
        <f>ROUND(INDEX([1]Calculation!O:O,ROW()),0)</f>
        <v>#VALUE!</v>
      </c>
      <c r="L1142" s="8" t="e">
        <f>ROUND(INDEX([1]Calculation!P:P,ROW()),0)</f>
        <v>#VALUE!</v>
      </c>
      <c r="M1142" s="8" t="e">
        <f>ROUND(INDEX([1]Calculation!Q:Q,ROW()),0)</f>
        <v>#VALUE!</v>
      </c>
      <c r="N1142" s="8" t="e">
        <f>ROUND(INDEX([1]Calculation!R:R,ROW()),0)</f>
        <v>#VALUE!</v>
      </c>
      <c r="O1142" s="8" t="e">
        <f>ROUND(INDEX([1]Calculation!S:S,ROW()),0)</f>
        <v>#VALUE!</v>
      </c>
    </row>
    <row r="1143" spans="1:15">
      <c r="A1143" t="str">
        <f>INDEX([1]Calculation!$E:$E,ROW())</f>
        <v/>
      </c>
      <c r="B1143" t="str">
        <f>INDEX([1]Calculation!$C:$C,ROW())</f>
        <v/>
      </c>
      <c r="C1143" t="str">
        <f>IF(INDEX([1]Calculation!$F:$F,ROW())=0,"-",INDEX([1]Calculation!$F:$F,ROW()))</f>
        <v/>
      </c>
      <c r="D1143" t="str">
        <f>INDEX([1]Calculation!$I:$I,ROW())&amp;"  "&amp;INDEX([1]Calculation!$J:$J,ROW())</f>
        <v xml:space="preserve">  </v>
      </c>
      <c r="E1143" s="2" t="e">
        <f>MONTH(INDEX([1]Calculation!$H:$H,ROW()))&amp;"/"&amp;DAY(INDEX([1]Calculation!$H:$H,ROW()))</f>
        <v>#VALUE!</v>
      </c>
      <c r="F1143" s="12" t="e">
        <f>ROUND(INDEX([1]Calculation!AK:AK,ROW()),1)</f>
        <v>#VALUE!</v>
      </c>
      <c r="G1143" s="8" t="e">
        <f>ROUND(INDEX([1]Calculation!K:K,ROW()),0)</f>
        <v>#VALUE!</v>
      </c>
      <c r="H1143" s="8" t="e">
        <f>ROUND(INDEX([1]Calculation!L:L,ROW()),0)</f>
        <v>#VALUE!</v>
      </c>
      <c r="I1143" s="8" t="e">
        <f>ROUND(INDEX([1]Calculation!M:M,ROW()),0)</f>
        <v>#VALUE!</v>
      </c>
      <c r="J1143" s="8" t="e">
        <f>ROUND(INDEX([1]Calculation!N:N,ROW()),0)</f>
        <v>#VALUE!</v>
      </c>
      <c r="K1143" s="8" t="e">
        <f>ROUND(INDEX([1]Calculation!O:O,ROW()),0)</f>
        <v>#VALUE!</v>
      </c>
      <c r="L1143" s="8" t="e">
        <f>ROUND(INDEX([1]Calculation!P:P,ROW()),0)</f>
        <v>#VALUE!</v>
      </c>
      <c r="M1143" s="8" t="e">
        <f>ROUND(INDEX([1]Calculation!Q:Q,ROW()),0)</f>
        <v>#VALUE!</v>
      </c>
      <c r="N1143" s="8" t="e">
        <f>ROUND(INDEX([1]Calculation!R:R,ROW()),0)</f>
        <v>#VALUE!</v>
      </c>
      <c r="O1143" s="8" t="e">
        <f>ROUND(INDEX([1]Calculation!S:S,ROW()),0)</f>
        <v>#VALUE!</v>
      </c>
    </row>
    <row r="1144" spans="1:15">
      <c r="A1144" t="str">
        <f>INDEX([1]Calculation!$E:$E,ROW())</f>
        <v/>
      </c>
      <c r="B1144" t="str">
        <f>INDEX([1]Calculation!$C:$C,ROW())</f>
        <v/>
      </c>
      <c r="C1144" t="str">
        <f>IF(INDEX([1]Calculation!$F:$F,ROW())=0,"-",INDEX([1]Calculation!$F:$F,ROW()))</f>
        <v/>
      </c>
      <c r="D1144" t="str">
        <f>INDEX([1]Calculation!$I:$I,ROW())&amp;"  "&amp;INDEX([1]Calculation!$J:$J,ROW())</f>
        <v xml:space="preserve">  </v>
      </c>
      <c r="E1144" s="2" t="e">
        <f>MONTH(INDEX([1]Calculation!$H:$H,ROW()))&amp;"/"&amp;DAY(INDEX([1]Calculation!$H:$H,ROW()))</f>
        <v>#VALUE!</v>
      </c>
      <c r="F1144" s="12" t="e">
        <f>ROUND(INDEX([1]Calculation!AK:AK,ROW()),1)</f>
        <v>#VALUE!</v>
      </c>
      <c r="G1144" s="8" t="e">
        <f>ROUND(INDEX([1]Calculation!K:K,ROW()),0)</f>
        <v>#VALUE!</v>
      </c>
      <c r="H1144" s="8" t="e">
        <f>ROUND(INDEX([1]Calculation!L:L,ROW()),0)</f>
        <v>#VALUE!</v>
      </c>
      <c r="I1144" s="8" t="e">
        <f>ROUND(INDEX([1]Calculation!M:M,ROW()),0)</f>
        <v>#VALUE!</v>
      </c>
      <c r="J1144" s="8" t="e">
        <f>ROUND(INDEX([1]Calculation!N:N,ROW()),0)</f>
        <v>#VALUE!</v>
      </c>
      <c r="K1144" s="8" t="e">
        <f>ROUND(INDEX([1]Calculation!O:O,ROW()),0)</f>
        <v>#VALUE!</v>
      </c>
      <c r="L1144" s="8" t="e">
        <f>ROUND(INDEX([1]Calculation!P:P,ROW()),0)</f>
        <v>#VALUE!</v>
      </c>
      <c r="M1144" s="8" t="e">
        <f>ROUND(INDEX([1]Calculation!Q:Q,ROW()),0)</f>
        <v>#VALUE!</v>
      </c>
      <c r="N1144" s="8" t="e">
        <f>ROUND(INDEX([1]Calculation!R:R,ROW()),0)</f>
        <v>#VALUE!</v>
      </c>
      <c r="O1144" s="8" t="e">
        <f>ROUND(INDEX([1]Calculation!S:S,ROW()),0)</f>
        <v>#VALUE!</v>
      </c>
    </row>
    <row r="1145" spans="1:15">
      <c r="A1145" t="str">
        <f>INDEX([1]Calculation!$E:$E,ROW())</f>
        <v/>
      </c>
      <c r="B1145" t="str">
        <f>INDEX([1]Calculation!$C:$C,ROW())</f>
        <v/>
      </c>
      <c r="C1145" t="str">
        <f>IF(INDEX([1]Calculation!$F:$F,ROW())=0,"-",INDEX([1]Calculation!$F:$F,ROW()))</f>
        <v/>
      </c>
      <c r="D1145" t="str">
        <f>INDEX([1]Calculation!$I:$I,ROW())&amp;"  "&amp;INDEX([1]Calculation!$J:$J,ROW())</f>
        <v xml:space="preserve">  </v>
      </c>
      <c r="E1145" s="2" t="e">
        <f>MONTH(INDEX([1]Calculation!$H:$H,ROW()))&amp;"/"&amp;DAY(INDEX([1]Calculation!$H:$H,ROW()))</f>
        <v>#VALUE!</v>
      </c>
      <c r="F1145" s="12" t="e">
        <f>ROUND(INDEX([1]Calculation!AK:AK,ROW()),1)</f>
        <v>#VALUE!</v>
      </c>
      <c r="G1145" s="8" t="e">
        <f>ROUND(INDEX([1]Calculation!K:K,ROW()),0)</f>
        <v>#VALUE!</v>
      </c>
      <c r="H1145" s="8" t="e">
        <f>ROUND(INDEX([1]Calculation!L:L,ROW()),0)</f>
        <v>#VALUE!</v>
      </c>
      <c r="I1145" s="8" t="e">
        <f>ROUND(INDEX([1]Calculation!M:M,ROW()),0)</f>
        <v>#VALUE!</v>
      </c>
      <c r="J1145" s="8" t="e">
        <f>ROUND(INDEX([1]Calculation!N:N,ROW()),0)</f>
        <v>#VALUE!</v>
      </c>
      <c r="K1145" s="8" t="e">
        <f>ROUND(INDEX([1]Calculation!O:O,ROW()),0)</f>
        <v>#VALUE!</v>
      </c>
      <c r="L1145" s="8" t="e">
        <f>ROUND(INDEX([1]Calculation!P:P,ROW()),0)</f>
        <v>#VALUE!</v>
      </c>
      <c r="M1145" s="8" t="e">
        <f>ROUND(INDEX([1]Calculation!Q:Q,ROW()),0)</f>
        <v>#VALUE!</v>
      </c>
      <c r="N1145" s="8" t="e">
        <f>ROUND(INDEX([1]Calculation!R:R,ROW()),0)</f>
        <v>#VALUE!</v>
      </c>
      <c r="O1145" s="8" t="e">
        <f>ROUND(INDEX([1]Calculation!S:S,ROW()),0)</f>
        <v>#VALUE!</v>
      </c>
    </row>
    <row r="1146" spans="1:15">
      <c r="A1146" t="str">
        <f>INDEX([1]Calculation!$E:$E,ROW())</f>
        <v/>
      </c>
      <c r="B1146" t="str">
        <f>INDEX([1]Calculation!$C:$C,ROW())</f>
        <v/>
      </c>
      <c r="C1146" t="str">
        <f>IF(INDEX([1]Calculation!$F:$F,ROW())=0,"-",INDEX([1]Calculation!$F:$F,ROW()))</f>
        <v/>
      </c>
      <c r="D1146" t="str">
        <f>INDEX([1]Calculation!$I:$I,ROW())&amp;"  "&amp;INDEX([1]Calculation!$J:$J,ROW())</f>
        <v xml:space="preserve">  </v>
      </c>
      <c r="E1146" s="2" t="e">
        <f>MONTH(INDEX([1]Calculation!$H:$H,ROW()))&amp;"/"&amp;DAY(INDEX([1]Calculation!$H:$H,ROW()))</f>
        <v>#VALUE!</v>
      </c>
      <c r="F1146" s="12" t="e">
        <f>ROUND(INDEX([1]Calculation!AK:AK,ROW()),1)</f>
        <v>#VALUE!</v>
      </c>
      <c r="G1146" s="8" t="e">
        <f>ROUND(INDEX([1]Calculation!K:K,ROW()),0)</f>
        <v>#VALUE!</v>
      </c>
      <c r="H1146" s="8" t="e">
        <f>ROUND(INDEX([1]Calculation!L:L,ROW()),0)</f>
        <v>#VALUE!</v>
      </c>
      <c r="I1146" s="8" t="e">
        <f>ROUND(INDEX([1]Calculation!M:M,ROW()),0)</f>
        <v>#VALUE!</v>
      </c>
      <c r="J1146" s="8" t="e">
        <f>ROUND(INDEX([1]Calculation!N:N,ROW()),0)</f>
        <v>#VALUE!</v>
      </c>
      <c r="K1146" s="8" t="e">
        <f>ROUND(INDEX([1]Calculation!O:O,ROW()),0)</f>
        <v>#VALUE!</v>
      </c>
      <c r="L1146" s="8" t="e">
        <f>ROUND(INDEX([1]Calculation!P:P,ROW()),0)</f>
        <v>#VALUE!</v>
      </c>
      <c r="M1146" s="8" t="e">
        <f>ROUND(INDEX([1]Calculation!Q:Q,ROW()),0)</f>
        <v>#VALUE!</v>
      </c>
      <c r="N1146" s="8" t="e">
        <f>ROUND(INDEX([1]Calculation!R:R,ROW()),0)</f>
        <v>#VALUE!</v>
      </c>
      <c r="O1146" s="8" t="e">
        <f>ROUND(INDEX([1]Calculation!S:S,ROW()),0)</f>
        <v>#VALUE!</v>
      </c>
    </row>
    <row r="1147" spans="1:15">
      <c r="A1147" t="str">
        <f>INDEX([1]Calculation!$E:$E,ROW())</f>
        <v/>
      </c>
      <c r="B1147" t="str">
        <f>INDEX([1]Calculation!$C:$C,ROW())</f>
        <v/>
      </c>
      <c r="C1147" t="str">
        <f>IF(INDEX([1]Calculation!$F:$F,ROW())=0,"-",INDEX([1]Calculation!$F:$F,ROW()))</f>
        <v/>
      </c>
      <c r="D1147" t="str">
        <f>INDEX([1]Calculation!$I:$I,ROW())&amp;"  "&amp;INDEX([1]Calculation!$J:$J,ROW())</f>
        <v xml:space="preserve">  </v>
      </c>
      <c r="E1147" s="2" t="e">
        <f>MONTH(INDEX([1]Calculation!$H:$H,ROW()))&amp;"/"&amp;DAY(INDEX([1]Calculation!$H:$H,ROW()))</f>
        <v>#VALUE!</v>
      </c>
      <c r="F1147" s="12" t="e">
        <f>ROUND(INDEX([1]Calculation!AK:AK,ROW()),1)</f>
        <v>#VALUE!</v>
      </c>
      <c r="G1147" s="8" t="e">
        <f>ROUND(INDEX([1]Calculation!K:K,ROW()),0)</f>
        <v>#VALUE!</v>
      </c>
      <c r="H1147" s="8" t="e">
        <f>ROUND(INDEX([1]Calculation!L:L,ROW()),0)</f>
        <v>#VALUE!</v>
      </c>
      <c r="I1147" s="8" t="e">
        <f>ROUND(INDEX([1]Calculation!M:M,ROW()),0)</f>
        <v>#VALUE!</v>
      </c>
      <c r="J1147" s="8" t="e">
        <f>ROUND(INDEX([1]Calculation!N:N,ROW()),0)</f>
        <v>#VALUE!</v>
      </c>
      <c r="K1147" s="8" t="e">
        <f>ROUND(INDEX([1]Calculation!O:O,ROW()),0)</f>
        <v>#VALUE!</v>
      </c>
      <c r="L1147" s="8" t="e">
        <f>ROUND(INDEX([1]Calculation!P:P,ROW()),0)</f>
        <v>#VALUE!</v>
      </c>
      <c r="M1147" s="8" t="e">
        <f>ROUND(INDEX([1]Calculation!Q:Q,ROW()),0)</f>
        <v>#VALUE!</v>
      </c>
      <c r="N1147" s="8" t="e">
        <f>ROUND(INDEX([1]Calculation!R:R,ROW()),0)</f>
        <v>#VALUE!</v>
      </c>
      <c r="O1147" s="8" t="e">
        <f>ROUND(INDEX([1]Calculation!S:S,ROW()),0)</f>
        <v>#VALUE!</v>
      </c>
    </row>
    <row r="1148" spans="1:15">
      <c r="A1148" t="str">
        <f>INDEX([1]Calculation!$E:$E,ROW())</f>
        <v/>
      </c>
      <c r="B1148" t="str">
        <f>INDEX([1]Calculation!$C:$C,ROW())</f>
        <v/>
      </c>
      <c r="C1148" t="str">
        <f>IF(INDEX([1]Calculation!$F:$F,ROW())=0,"-",INDEX([1]Calculation!$F:$F,ROW()))</f>
        <v/>
      </c>
      <c r="D1148" t="str">
        <f>INDEX([1]Calculation!$I:$I,ROW())&amp;"  "&amp;INDEX([1]Calculation!$J:$J,ROW())</f>
        <v xml:space="preserve">  </v>
      </c>
      <c r="E1148" s="2" t="e">
        <f>MONTH(INDEX([1]Calculation!$H:$H,ROW()))&amp;"/"&amp;DAY(INDEX([1]Calculation!$H:$H,ROW()))</f>
        <v>#VALUE!</v>
      </c>
      <c r="F1148" s="12" t="e">
        <f>ROUND(INDEX([1]Calculation!AK:AK,ROW()),1)</f>
        <v>#VALUE!</v>
      </c>
      <c r="G1148" s="8" t="e">
        <f>ROUND(INDEX([1]Calculation!K:K,ROW()),0)</f>
        <v>#VALUE!</v>
      </c>
      <c r="H1148" s="8" t="e">
        <f>ROUND(INDEX([1]Calculation!L:L,ROW()),0)</f>
        <v>#VALUE!</v>
      </c>
      <c r="I1148" s="8" t="e">
        <f>ROUND(INDEX([1]Calculation!M:M,ROW()),0)</f>
        <v>#VALUE!</v>
      </c>
      <c r="J1148" s="8" t="e">
        <f>ROUND(INDEX([1]Calculation!N:N,ROW()),0)</f>
        <v>#VALUE!</v>
      </c>
      <c r="K1148" s="8" t="e">
        <f>ROUND(INDEX([1]Calculation!O:O,ROW()),0)</f>
        <v>#VALUE!</v>
      </c>
      <c r="L1148" s="8" t="e">
        <f>ROUND(INDEX([1]Calculation!P:P,ROW()),0)</f>
        <v>#VALUE!</v>
      </c>
      <c r="M1148" s="8" t="e">
        <f>ROUND(INDEX([1]Calculation!Q:Q,ROW()),0)</f>
        <v>#VALUE!</v>
      </c>
      <c r="N1148" s="8" t="e">
        <f>ROUND(INDEX([1]Calculation!R:R,ROW()),0)</f>
        <v>#VALUE!</v>
      </c>
      <c r="O1148" s="8" t="e">
        <f>ROUND(INDEX([1]Calculation!S:S,ROW()),0)</f>
        <v>#VALUE!</v>
      </c>
    </row>
    <row r="1149" spans="1:15">
      <c r="A1149" t="str">
        <f>INDEX([1]Calculation!$E:$E,ROW())</f>
        <v/>
      </c>
      <c r="B1149" t="str">
        <f>INDEX([1]Calculation!$C:$C,ROW())</f>
        <v/>
      </c>
      <c r="C1149" t="str">
        <f>IF(INDEX([1]Calculation!$F:$F,ROW())=0,"-",INDEX([1]Calculation!$F:$F,ROW()))</f>
        <v/>
      </c>
      <c r="D1149" t="str">
        <f>INDEX([1]Calculation!$I:$I,ROW())&amp;"  "&amp;INDEX([1]Calculation!$J:$J,ROW())</f>
        <v xml:space="preserve">  </v>
      </c>
      <c r="E1149" s="2" t="e">
        <f>MONTH(INDEX([1]Calculation!$H:$H,ROW()))&amp;"/"&amp;DAY(INDEX([1]Calculation!$H:$H,ROW()))</f>
        <v>#VALUE!</v>
      </c>
      <c r="F1149" s="12" t="e">
        <f>ROUND(INDEX([1]Calculation!AK:AK,ROW()),1)</f>
        <v>#VALUE!</v>
      </c>
      <c r="G1149" s="8" t="e">
        <f>ROUND(INDEX([1]Calculation!K:K,ROW()),0)</f>
        <v>#VALUE!</v>
      </c>
      <c r="H1149" s="8" t="e">
        <f>ROUND(INDEX([1]Calculation!L:L,ROW()),0)</f>
        <v>#VALUE!</v>
      </c>
      <c r="I1149" s="8" t="e">
        <f>ROUND(INDEX([1]Calculation!M:M,ROW()),0)</f>
        <v>#VALUE!</v>
      </c>
      <c r="J1149" s="8" t="e">
        <f>ROUND(INDEX([1]Calculation!N:N,ROW()),0)</f>
        <v>#VALUE!</v>
      </c>
      <c r="K1149" s="8" t="e">
        <f>ROUND(INDEX([1]Calculation!O:O,ROW()),0)</f>
        <v>#VALUE!</v>
      </c>
      <c r="L1149" s="8" t="e">
        <f>ROUND(INDEX([1]Calculation!P:P,ROW()),0)</f>
        <v>#VALUE!</v>
      </c>
      <c r="M1149" s="8" t="e">
        <f>ROUND(INDEX([1]Calculation!Q:Q,ROW()),0)</f>
        <v>#VALUE!</v>
      </c>
      <c r="N1149" s="8" t="e">
        <f>ROUND(INDEX([1]Calculation!R:R,ROW()),0)</f>
        <v>#VALUE!</v>
      </c>
      <c r="O1149" s="8" t="e">
        <f>ROUND(INDEX([1]Calculation!S:S,ROW()),0)</f>
        <v>#VALUE!</v>
      </c>
    </row>
    <row r="1150" spans="1:15">
      <c r="A1150" t="str">
        <f>INDEX([1]Calculation!$E:$E,ROW())</f>
        <v/>
      </c>
      <c r="B1150" t="str">
        <f>INDEX([1]Calculation!$C:$C,ROW())</f>
        <v/>
      </c>
      <c r="C1150" t="str">
        <f>IF(INDEX([1]Calculation!$F:$F,ROW())=0,"-",INDEX([1]Calculation!$F:$F,ROW()))</f>
        <v/>
      </c>
      <c r="D1150" t="str">
        <f>INDEX([1]Calculation!$I:$I,ROW())&amp;"  "&amp;INDEX([1]Calculation!$J:$J,ROW())</f>
        <v xml:space="preserve">  </v>
      </c>
      <c r="E1150" s="2" t="e">
        <f>MONTH(INDEX([1]Calculation!$H:$H,ROW()))&amp;"/"&amp;DAY(INDEX([1]Calculation!$H:$H,ROW()))</f>
        <v>#VALUE!</v>
      </c>
      <c r="F1150" s="12" t="e">
        <f>ROUND(INDEX([1]Calculation!AK:AK,ROW()),1)</f>
        <v>#VALUE!</v>
      </c>
      <c r="G1150" s="8" t="e">
        <f>ROUND(INDEX([1]Calculation!K:K,ROW()),0)</f>
        <v>#VALUE!</v>
      </c>
      <c r="H1150" s="8" t="e">
        <f>ROUND(INDEX([1]Calculation!L:L,ROW()),0)</f>
        <v>#VALUE!</v>
      </c>
      <c r="I1150" s="8" t="e">
        <f>ROUND(INDEX([1]Calculation!M:M,ROW()),0)</f>
        <v>#VALUE!</v>
      </c>
      <c r="J1150" s="8" t="e">
        <f>ROUND(INDEX([1]Calculation!N:N,ROW()),0)</f>
        <v>#VALUE!</v>
      </c>
      <c r="K1150" s="8" t="e">
        <f>ROUND(INDEX([1]Calculation!O:O,ROW()),0)</f>
        <v>#VALUE!</v>
      </c>
      <c r="L1150" s="8" t="e">
        <f>ROUND(INDEX([1]Calculation!P:P,ROW()),0)</f>
        <v>#VALUE!</v>
      </c>
      <c r="M1150" s="8" t="e">
        <f>ROUND(INDEX([1]Calculation!Q:Q,ROW()),0)</f>
        <v>#VALUE!</v>
      </c>
      <c r="N1150" s="8" t="e">
        <f>ROUND(INDEX([1]Calculation!R:R,ROW()),0)</f>
        <v>#VALUE!</v>
      </c>
      <c r="O1150" s="8" t="e">
        <f>ROUND(INDEX([1]Calculation!S:S,ROW()),0)</f>
        <v>#VALUE!</v>
      </c>
    </row>
    <row r="1151" spans="1:15">
      <c r="A1151" t="str">
        <f>INDEX([1]Calculation!$E:$E,ROW())</f>
        <v/>
      </c>
      <c r="B1151" t="str">
        <f>INDEX([1]Calculation!$C:$C,ROW())</f>
        <v/>
      </c>
      <c r="C1151" t="str">
        <f>IF(INDEX([1]Calculation!$F:$F,ROW())=0,"-",INDEX([1]Calculation!$F:$F,ROW()))</f>
        <v/>
      </c>
      <c r="D1151" t="str">
        <f>INDEX([1]Calculation!$I:$I,ROW())&amp;"  "&amp;INDEX([1]Calculation!$J:$J,ROW())</f>
        <v xml:space="preserve">  </v>
      </c>
      <c r="E1151" s="2" t="e">
        <f>MONTH(INDEX([1]Calculation!$H:$H,ROW()))&amp;"/"&amp;DAY(INDEX([1]Calculation!$H:$H,ROW()))</f>
        <v>#VALUE!</v>
      </c>
      <c r="F1151" s="12" t="e">
        <f>ROUND(INDEX([1]Calculation!AK:AK,ROW()),1)</f>
        <v>#VALUE!</v>
      </c>
      <c r="G1151" s="8" t="e">
        <f>ROUND(INDEX([1]Calculation!K:K,ROW()),0)</f>
        <v>#VALUE!</v>
      </c>
      <c r="H1151" s="8" t="e">
        <f>ROUND(INDEX([1]Calculation!L:L,ROW()),0)</f>
        <v>#VALUE!</v>
      </c>
      <c r="I1151" s="8" t="e">
        <f>ROUND(INDEX([1]Calculation!M:M,ROW()),0)</f>
        <v>#VALUE!</v>
      </c>
      <c r="J1151" s="8" t="e">
        <f>ROUND(INDEX([1]Calculation!N:N,ROW()),0)</f>
        <v>#VALUE!</v>
      </c>
      <c r="K1151" s="8" t="e">
        <f>ROUND(INDEX([1]Calculation!O:O,ROW()),0)</f>
        <v>#VALUE!</v>
      </c>
      <c r="L1151" s="8" t="e">
        <f>ROUND(INDEX([1]Calculation!P:P,ROW()),0)</f>
        <v>#VALUE!</v>
      </c>
      <c r="M1151" s="8" t="e">
        <f>ROUND(INDEX([1]Calculation!Q:Q,ROW()),0)</f>
        <v>#VALUE!</v>
      </c>
      <c r="N1151" s="8" t="e">
        <f>ROUND(INDEX([1]Calculation!R:R,ROW()),0)</f>
        <v>#VALUE!</v>
      </c>
      <c r="O1151" s="8" t="e">
        <f>ROUND(INDEX([1]Calculation!S:S,ROW()),0)</f>
        <v>#VALUE!</v>
      </c>
    </row>
    <row r="1152" spans="1:15">
      <c r="A1152" t="str">
        <f>INDEX([1]Calculation!$E:$E,ROW())</f>
        <v/>
      </c>
      <c r="B1152" t="str">
        <f>INDEX([1]Calculation!$C:$C,ROW())</f>
        <v/>
      </c>
      <c r="C1152" t="str">
        <f>IF(INDEX([1]Calculation!$F:$F,ROW())=0,"-",INDEX([1]Calculation!$F:$F,ROW()))</f>
        <v/>
      </c>
      <c r="D1152" t="str">
        <f>INDEX([1]Calculation!$I:$I,ROW())&amp;"  "&amp;INDEX([1]Calculation!$J:$J,ROW())</f>
        <v xml:space="preserve">  </v>
      </c>
      <c r="E1152" s="2" t="e">
        <f>MONTH(INDEX([1]Calculation!$H:$H,ROW()))&amp;"/"&amp;DAY(INDEX([1]Calculation!$H:$H,ROW()))</f>
        <v>#VALUE!</v>
      </c>
      <c r="F1152" s="12" t="e">
        <f>ROUND(INDEX([1]Calculation!AK:AK,ROW()),1)</f>
        <v>#VALUE!</v>
      </c>
      <c r="G1152" s="8" t="e">
        <f>ROUND(INDEX([1]Calculation!K:K,ROW()),0)</f>
        <v>#VALUE!</v>
      </c>
      <c r="H1152" s="8" t="e">
        <f>ROUND(INDEX([1]Calculation!L:L,ROW()),0)</f>
        <v>#VALUE!</v>
      </c>
      <c r="I1152" s="8" t="e">
        <f>ROUND(INDEX([1]Calculation!M:M,ROW()),0)</f>
        <v>#VALUE!</v>
      </c>
      <c r="J1152" s="8" t="e">
        <f>ROUND(INDEX([1]Calculation!N:N,ROW()),0)</f>
        <v>#VALUE!</v>
      </c>
      <c r="K1152" s="8" t="e">
        <f>ROUND(INDEX([1]Calculation!O:O,ROW()),0)</f>
        <v>#VALUE!</v>
      </c>
      <c r="L1152" s="8" t="e">
        <f>ROUND(INDEX([1]Calculation!P:P,ROW()),0)</f>
        <v>#VALUE!</v>
      </c>
      <c r="M1152" s="8" t="e">
        <f>ROUND(INDEX([1]Calculation!Q:Q,ROW()),0)</f>
        <v>#VALUE!</v>
      </c>
      <c r="N1152" s="8" t="e">
        <f>ROUND(INDEX([1]Calculation!R:R,ROW()),0)</f>
        <v>#VALUE!</v>
      </c>
      <c r="O1152" s="8" t="e">
        <f>ROUND(INDEX([1]Calculation!S:S,ROW()),0)</f>
        <v>#VALUE!</v>
      </c>
    </row>
    <row r="1153" spans="1:15">
      <c r="A1153" t="str">
        <f>INDEX([1]Calculation!$E:$E,ROW())</f>
        <v/>
      </c>
      <c r="B1153" t="str">
        <f>INDEX([1]Calculation!$C:$C,ROW())</f>
        <v/>
      </c>
      <c r="C1153" t="str">
        <f>IF(INDEX([1]Calculation!$F:$F,ROW())=0,"-",INDEX([1]Calculation!$F:$F,ROW()))</f>
        <v/>
      </c>
      <c r="D1153" t="str">
        <f>INDEX([1]Calculation!$I:$I,ROW())&amp;"  "&amp;INDEX([1]Calculation!$J:$J,ROW())</f>
        <v xml:space="preserve">  </v>
      </c>
      <c r="E1153" s="2" t="e">
        <f>MONTH(INDEX([1]Calculation!$H:$H,ROW()))&amp;"/"&amp;DAY(INDEX([1]Calculation!$H:$H,ROW()))</f>
        <v>#VALUE!</v>
      </c>
      <c r="F1153" s="12" t="e">
        <f>ROUND(INDEX([1]Calculation!AK:AK,ROW()),1)</f>
        <v>#VALUE!</v>
      </c>
      <c r="G1153" s="8" t="e">
        <f>ROUND(INDEX([1]Calculation!K:K,ROW()),0)</f>
        <v>#VALUE!</v>
      </c>
      <c r="H1153" s="8" t="e">
        <f>ROUND(INDEX([1]Calculation!L:L,ROW()),0)</f>
        <v>#VALUE!</v>
      </c>
      <c r="I1153" s="8" t="e">
        <f>ROUND(INDEX([1]Calculation!M:M,ROW()),0)</f>
        <v>#VALUE!</v>
      </c>
      <c r="J1153" s="8" t="e">
        <f>ROUND(INDEX([1]Calculation!N:N,ROW()),0)</f>
        <v>#VALUE!</v>
      </c>
      <c r="K1153" s="8" t="e">
        <f>ROUND(INDEX([1]Calculation!O:O,ROW()),0)</f>
        <v>#VALUE!</v>
      </c>
      <c r="L1153" s="8" t="e">
        <f>ROUND(INDEX([1]Calculation!P:P,ROW()),0)</f>
        <v>#VALUE!</v>
      </c>
      <c r="M1153" s="8" t="e">
        <f>ROUND(INDEX([1]Calculation!Q:Q,ROW()),0)</f>
        <v>#VALUE!</v>
      </c>
      <c r="N1153" s="8" t="e">
        <f>ROUND(INDEX([1]Calculation!R:R,ROW()),0)</f>
        <v>#VALUE!</v>
      </c>
      <c r="O1153" s="8" t="e">
        <f>ROUND(INDEX([1]Calculation!S:S,ROW()),0)</f>
        <v>#VALUE!</v>
      </c>
    </row>
    <row r="1154" spans="1:15">
      <c r="A1154" t="str">
        <f>INDEX([1]Calculation!$E:$E,ROW())</f>
        <v/>
      </c>
      <c r="B1154" t="str">
        <f>INDEX([1]Calculation!$C:$C,ROW())</f>
        <v/>
      </c>
      <c r="C1154" t="str">
        <f>IF(INDEX([1]Calculation!$F:$F,ROW())=0,"-",INDEX([1]Calculation!$F:$F,ROW()))</f>
        <v/>
      </c>
      <c r="D1154" t="str">
        <f>INDEX([1]Calculation!$I:$I,ROW())&amp;"  "&amp;INDEX([1]Calculation!$J:$J,ROW())</f>
        <v xml:space="preserve">  </v>
      </c>
      <c r="E1154" s="2" t="e">
        <f>MONTH(INDEX([1]Calculation!$H:$H,ROW()))&amp;"/"&amp;DAY(INDEX([1]Calculation!$H:$H,ROW()))</f>
        <v>#VALUE!</v>
      </c>
      <c r="F1154" s="12" t="e">
        <f>ROUND(INDEX([1]Calculation!AK:AK,ROW()),1)</f>
        <v>#VALUE!</v>
      </c>
      <c r="G1154" s="8" t="e">
        <f>ROUND(INDEX([1]Calculation!K:K,ROW()),0)</f>
        <v>#VALUE!</v>
      </c>
      <c r="H1154" s="8" t="e">
        <f>ROUND(INDEX([1]Calculation!L:L,ROW()),0)</f>
        <v>#VALUE!</v>
      </c>
      <c r="I1154" s="8" t="e">
        <f>ROUND(INDEX([1]Calculation!M:M,ROW()),0)</f>
        <v>#VALUE!</v>
      </c>
      <c r="J1154" s="8" t="e">
        <f>ROUND(INDEX([1]Calculation!N:N,ROW()),0)</f>
        <v>#VALUE!</v>
      </c>
      <c r="K1154" s="8" t="e">
        <f>ROUND(INDEX([1]Calculation!O:O,ROW()),0)</f>
        <v>#VALUE!</v>
      </c>
      <c r="L1154" s="8" t="e">
        <f>ROUND(INDEX([1]Calculation!P:P,ROW()),0)</f>
        <v>#VALUE!</v>
      </c>
      <c r="M1154" s="8" t="e">
        <f>ROUND(INDEX([1]Calculation!Q:Q,ROW()),0)</f>
        <v>#VALUE!</v>
      </c>
      <c r="N1154" s="8" t="e">
        <f>ROUND(INDEX([1]Calculation!R:R,ROW()),0)</f>
        <v>#VALUE!</v>
      </c>
      <c r="O1154" s="8" t="e">
        <f>ROUND(INDEX([1]Calculation!S:S,ROW()),0)</f>
        <v>#VALUE!</v>
      </c>
    </row>
    <row r="1155" spans="1:15">
      <c r="A1155" t="str">
        <f>INDEX([1]Calculation!$E:$E,ROW())</f>
        <v/>
      </c>
      <c r="B1155" t="str">
        <f>INDEX([1]Calculation!$C:$C,ROW())</f>
        <v/>
      </c>
      <c r="C1155" t="str">
        <f>IF(INDEX([1]Calculation!$F:$F,ROW())=0,"-",INDEX([1]Calculation!$F:$F,ROW()))</f>
        <v/>
      </c>
      <c r="D1155" t="str">
        <f>INDEX([1]Calculation!$I:$I,ROW())&amp;"  "&amp;INDEX([1]Calculation!$J:$J,ROW())</f>
        <v xml:space="preserve">  </v>
      </c>
      <c r="E1155" s="2" t="e">
        <f>MONTH(INDEX([1]Calculation!$H:$H,ROW()))&amp;"/"&amp;DAY(INDEX([1]Calculation!$H:$H,ROW()))</f>
        <v>#VALUE!</v>
      </c>
      <c r="F1155" s="12" t="e">
        <f>ROUND(INDEX([1]Calculation!AK:AK,ROW()),1)</f>
        <v>#VALUE!</v>
      </c>
      <c r="G1155" s="8" t="e">
        <f>ROUND(INDEX([1]Calculation!K:K,ROW()),0)</f>
        <v>#VALUE!</v>
      </c>
      <c r="H1155" s="8" t="e">
        <f>ROUND(INDEX([1]Calculation!L:L,ROW()),0)</f>
        <v>#VALUE!</v>
      </c>
      <c r="I1155" s="8" t="e">
        <f>ROUND(INDEX([1]Calculation!M:M,ROW()),0)</f>
        <v>#VALUE!</v>
      </c>
      <c r="J1155" s="8" t="e">
        <f>ROUND(INDEX([1]Calculation!N:N,ROW()),0)</f>
        <v>#VALUE!</v>
      </c>
      <c r="K1155" s="8" t="e">
        <f>ROUND(INDEX([1]Calculation!O:O,ROW()),0)</f>
        <v>#VALUE!</v>
      </c>
      <c r="L1155" s="8" t="e">
        <f>ROUND(INDEX([1]Calculation!P:P,ROW()),0)</f>
        <v>#VALUE!</v>
      </c>
      <c r="M1155" s="8" t="e">
        <f>ROUND(INDEX([1]Calculation!Q:Q,ROW()),0)</f>
        <v>#VALUE!</v>
      </c>
      <c r="N1155" s="8" t="e">
        <f>ROUND(INDEX([1]Calculation!R:R,ROW()),0)</f>
        <v>#VALUE!</v>
      </c>
      <c r="O1155" s="8" t="e">
        <f>ROUND(INDEX([1]Calculation!S:S,ROW()),0)</f>
        <v>#VALUE!</v>
      </c>
    </row>
    <row r="1156" spans="1:15">
      <c r="A1156" t="str">
        <f>INDEX([1]Calculation!$E:$E,ROW())</f>
        <v/>
      </c>
      <c r="B1156" t="str">
        <f>INDEX([1]Calculation!$C:$C,ROW())</f>
        <v/>
      </c>
      <c r="C1156" t="str">
        <f>IF(INDEX([1]Calculation!$F:$F,ROW())=0,"-",INDEX([1]Calculation!$F:$F,ROW()))</f>
        <v/>
      </c>
      <c r="D1156" t="str">
        <f>INDEX([1]Calculation!$I:$I,ROW())&amp;"  "&amp;INDEX([1]Calculation!$J:$J,ROW())</f>
        <v xml:space="preserve">  </v>
      </c>
      <c r="E1156" s="2" t="e">
        <f>MONTH(INDEX([1]Calculation!$H:$H,ROW()))&amp;"/"&amp;DAY(INDEX([1]Calculation!$H:$H,ROW()))</f>
        <v>#VALUE!</v>
      </c>
      <c r="F1156" s="12" t="e">
        <f>ROUND(INDEX([1]Calculation!AK:AK,ROW()),1)</f>
        <v>#VALUE!</v>
      </c>
      <c r="G1156" s="8" t="e">
        <f>ROUND(INDEX([1]Calculation!K:K,ROW()),0)</f>
        <v>#VALUE!</v>
      </c>
      <c r="H1156" s="8" t="e">
        <f>ROUND(INDEX([1]Calculation!L:L,ROW()),0)</f>
        <v>#VALUE!</v>
      </c>
      <c r="I1156" s="8" t="e">
        <f>ROUND(INDEX([1]Calculation!M:M,ROW()),0)</f>
        <v>#VALUE!</v>
      </c>
      <c r="J1156" s="8" t="e">
        <f>ROUND(INDEX([1]Calculation!N:N,ROW()),0)</f>
        <v>#VALUE!</v>
      </c>
      <c r="K1156" s="8" t="e">
        <f>ROUND(INDEX([1]Calculation!O:O,ROW()),0)</f>
        <v>#VALUE!</v>
      </c>
      <c r="L1156" s="8" t="e">
        <f>ROUND(INDEX([1]Calculation!P:P,ROW()),0)</f>
        <v>#VALUE!</v>
      </c>
      <c r="M1156" s="8" t="e">
        <f>ROUND(INDEX([1]Calculation!Q:Q,ROW()),0)</f>
        <v>#VALUE!</v>
      </c>
      <c r="N1156" s="8" t="e">
        <f>ROUND(INDEX([1]Calculation!R:R,ROW()),0)</f>
        <v>#VALUE!</v>
      </c>
      <c r="O1156" s="8" t="e">
        <f>ROUND(INDEX([1]Calculation!S:S,ROW()),0)</f>
        <v>#VALUE!</v>
      </c>
    </row>
    <row r="1157" spans="1:15">
      <c r="A1157" t="str">
        <f>INDEX([1]Calculation!$E:$E,ROW())</f>
        <v/>
      </c>
      <c r="B1157" t="str">
        <f>INDEX([1]Calculation!$C:$C,ROW())</f>
        <v/>
      </c>
      <c r="C1157" t="str">
        <f>IF(INDEX([1]Calculation!$F:$F,ROW())=0,"-",INDEX([1]Calculation!$F:$F,ROW()))</f>
        <v/>
      </c>
      <c r="D1157" t="str">
        <f>INDEX([1]Calculation!$I:$I,ROW())&amp;"  "&amp;INDEX([1]Calculation!$J:$J,ROW())</f>
        <v xml:space="preserve">  </v>
      </c>
      <c r="E1157" s="2" t="e">
        <f>MONTH(INDEX([1]Calculation!$H:$H,ROW()))&amp;"/"&amp;DAY(INDEX([1]Calculation!$H:$H,ROW()))</f>
        <v>#VALUE!</v>
      </c>
      <c r="F1157" s="12" t="e">
        <f>ROUND(INDEX([1]Calculation!AK:AK,ROW()),1)</f>
        <v>#VALUE!</v>
      </c>
      <c r="G1157" s="8" t="e">
        <f>ROUND(INDEX([1]Calculation!K:K,ROW()),0)</f>
        <v>#VALUE!</v>
      </c>
      <c r="H1157" s="8" t="e">
        <f>ROUND(INDEX([1]Calculation!L:L,ROW()),0)</f>
        <v>#VALUE!</v>
      </c>
      <c r="I1157" s="8" t="e">
        <f>ROUND(INDEX([1]Calculation!M:M,ROW()),0)</f>
        <v>#VALUE!</v>
      </c>
      <c r="J1157" s="8" t="e">
        <f>ROUND(INDEX([1]Calculation!N:N,ROW()),0)</f>
        <v>#VALUE!</v>
      </c>
      <c r="K1157" s="8" t="e">
        <f>ROUND(INDEX([1]Calculation!O:O,ROW()),0)</f>
        <v>#VALUE!</v>
      </c>
      <c r="L1157" s="8" t="e">
        <f>ROUND(INDEX([1]Calculation!P:P,ROW()),0)</f>
        <v>#VALUE!</v>
      </c>
      <c r="M1157" s="8" t="e">
        <f>ROUND(INDEX([1]Calculation!Q:Q,ROW()),0)</f>
        <v>#VALUE!</v>
      </c>
      <c r="N1157" s="8" t="e">
        <f>ROUND(INDEX([1]Calculation!R:R,ROW()),0)</f>
        <v>#VALUE!</v>
      </c>
      <c r="O1157" s="8" t="e">
        <f>ROUND(INDEX([1]Calculation!S:S,ROW()),0)</f>
        <v>#VALUE!</v>
      </c>
    </row>
    <row r="1158" spans="1:15">
      <c r="A1158" t="str">
        <f>INDEX([1]Calculation!$E:$E,ROW())</f>
        <v/>
      </c>
      <c r="B1158" t="str">
        <f>INDEX([1]Calculation!$C:$C,ROW())</f>
        <v/>
      </c>
      <c r="C1158" t="str">
        <f>IF(INDEX([1]Calculation!$F:$F,ROW())=0,"-",INDEX([1]Calculation!$F:$F,ROW()))</f>
        <v/>
      </c>
      <c r="D1158" t="str">
        <f>INDEX([1]Calculation!$I:$I,ROW())&amp;"  "&amp;INDEX([1]Calculation!$J:$J,ROW())</f>
        <v xml:space="preserve">  </v>
      </c>
      <c r="E1158" s="2" t="e">
        <f>MONTH(INDEX([1]Calculation!$H:$H,ROW()))&amp;"/"&amp;DAY(INDEX([1]Calculation!$H:$H,ROW()))</f>
        <v>#VALUE!</v>
      </c>
      <c r="F1158" s="12" t="e">
        <f>ROUND(INDEX([1]Calculation!AK:AK,ROW()),1)</f>
        <v>#VALUE!</v>
      </c>
      <c r="G1158" s="8" t="e">
        <f>ROUND(INDEX([1]Calculation!K:K,ROW()),0)</f>
        <v>#VALUE!</v>
      </c>
      <c r="H1158" s="8" t="e">
        <f>ROUND(INDEX([1]Calculation!L:L,ROW()),0)</f>
        <v>#VALUE!</v>
      </c>
      <c r="I1158" s="8" t="e">
        <f>ROUND(INDEX([1]Calculation!M:M,ROW()),0)</f>
        <v>#VALUE!</v>
      </c>
      <c r="J1158" s="8" t="e">
        <f>ROUND(INDEX([1]Calculation!N:N,ROW()),0)</f>
        <v>#VALUE!</v>
      </c>
      <c r="K1158" s="8" t="e">
        <f>ROUND(INDEX([1]Calculation!O:O,ROW()),0)</f>
        <v>#VALUE!</v>
      </c>
      <c r="L1158" s="8" t="e">
        <f>ROUND(INDEX([1]Calculation!P:P,ROW()),0)</f>
        <v>#VALUE!</v>
      </c>
      <c r="M1158" s="8" t="e">
        <f>ROUND(INDEX([1]Calculation!Q:Q,ROW()),0)</f>
        <v>#VALUE!</v>
      </c>
      <c r="N1158" s="8" t="e">
        <f>ROUND(INDEX([1]Calculation!R:R,ROW()),0)</f>
        <v>#VALUE!</v>
      </c>
      <c r="O1158" s="8" t="e">
        <f>ROUND(INDEX([1]Calculation!S:S,ROW()),0)</f>
        <v>#VALUE!</v>
      </c>
    </row>
    <row r="1159" spans="1:15">
      <c r="A1159" t="str">
        <f>INDEX([1]Calculation!$E:$E,ROW())</f>
        <v/>
      </c>
      <c r="B1159" t="str">
        <f>INDEX([1]Calculation!$C:$C,ROW())</f>
        <v/>
      </c>
      <c r="C1159" t="str">
        <f>IF(INDEX([1]Calculation!$F:$F,ROW())=0,"-",INDEX([1]Calculation!$F:$F,ROW()))</f>
        <v/>
      </c>
      <c r="D1159" t="str">
        <f>INDEX([1]Calculation!$I:$I,ROW())&amp;"  "&amp;INDEX([1]Calculation!$J:$J,ROW())</f>
        <v xml:space="preserve">  </v>
      </c>
      <c r="E1159" s="2" t="e">
        <f>MONTH(INDEX([1]Calculation!$H:$H,ROW()))&amp;"/"&amp;DAY(INDEX([1]Calculation!$H:$H,ROW()))</f>
        <v>#VALUE!</v>
      </c>
      <c r="F1159" s="12" t="e">
        <f>ROUND(INDEX([1]Calculation!AK:AK,ROW()),1)</f>
        <v>#VALUE!</v>
      </c>
      <c r="G1159" s="8" t="e">
        <f>ROUND(INDEX([1]Calculation!K:K,ROW()),0)</f>
        <v>#VALUE!</v>
      </c>
      <c r="H1159" s="8" t="e">
        <f>ROUND(INDEX([1]Calculation!L:L,ROW()),0)</f>
        <v>#VALUE!</v>
      </c>
      <c r="I1159" s="8" t="e">
        <f>ROUND(INDEX([1]Calculation!M:M,ROW()),0)</f>
        <v>#VALUE!</v>
      </c>
      <c r="J1159" s="8" t="e">
        <f>ROUND(INDEX([1]Calculation!N:N,ROW()),0)</f>
        <v>#VALUE!</v>
      </c>
      <c r="K1159" s="8" t="e">
        <f>ROUND(INDEX([1]Calculation!O:O,ROW()),0)</f>
        <v>#VALUE!</v>
      </c>
      <c r="L1159" s="8" t="e">
        <f>ROUND(INDEX([1]Calculation!P:P,ROW()),0)</f>
        <v>#VALUE!</v>
      </c>
      <c r="M1159" s="8" t="e">
        <f>ROUND(INDEX([1]Calculation!Q:Q,ROW()),0)</f>
        <v>#VALUE!</v>
      </c>
      <c r="N1159" s="8" t="e">
        <f>ROUND(INDEX([1]Calculation!R:R,ROW()),0)</f>
        <v>#VALUE!</v>
      </c>
      <c r="O1159" s="8" t="e">
        <f>ROUND(INDEX([1]Calculation!S:S,ROW()),0)</f>
        <v>#VALUE!</v>
      </c>
    </row>
    <row r="1160" spans="1:15">
      <c r="A1160" t="str">
        <f>INDEX([1]Calculation!$E:$E,ROW())</f>
        <v/>
      </c>
      <c r="B1160" t="str">
        <f>INDEX([1]Calculation!$C:$C,ROW())</f>
        <v/>
      </c>
      <c r="C1160" t="str">
        <f>IF(INDEX([1]Calculation!$F:$F,ROW())=0,"-",INDEX([1]Calculation!$F:$F,ROW()))</f>
        <v/>
      </c>
      <c r="D1160" t="str">
        <f>INDEX([1]Calculation!$I:$I,ROW())&amp;"  "&amp;INDEX([1]Calculation!$J:$J,ROW())</f>
        <v xml:space="preserve">  </v>
      </c>
      <c r="E1160" s="2" t="e">
        <f>MONTH(INDEX([1]Calculation!$H:$H,ROW()))&amp;"/"&amp;DAY(INDEX([1]Calculation!$H:$H,ROW()))</f>
        <v>#VALUE!</v>
      </c>
      <c r="F1160" s="12" t="e">
        <f>ROUND(INDEX([1]Calculation!AK:AK,ROW()),1)</f>
        <v>#VALUE!</v>
      </c>
      <c r="G1160" s="8" t="e">
        <f>ROUND(INDEX([1]Calculation!K:K,ROW()),0)</f>
        <v>#VALUE!</v>
      </c>
      <c r="H1160" s="8" t="e">
        <f>ROUND(INDEX([1]Calculation!L:L,ROW()),0)</f>
        <v>#VALUE!</v>
      </c>
      <c r="I1160" s="8" t="e">
        <f>ROUND(INDEX([1]Calculation!M:M,ROW()),0)</f>
        <v>#VALUE!</v>
      </c>
      <c r="J1160" s="8" t="e">
        <f>ROUND(INDEX([1]Calculation!N:N,ROW()),0)</f>
        <v>#VALUE!</v>
      </c>
      <c r="K1160" s="8" t="e">
        <f>ROUND(INDEX([1]Calculation!O:O,ROW()),0)</f>
        <v>#VALUE!</v>
      </c>
      <c r="L1160" s="8" t="e">
        <f>ROUND(INDEX([1]Calculation!P:P,ROW()),0)</f>
        <v>#VALUE!</v>
      </c>
      <c r="M1160" s="8" t="e">
        <f>ROUND(INDEX([1]Calculation!Q:Q,ROW()),0)</f>
        <v>#VALUE!</v>
      </c>
      <c r="N1160" s="8" t="e">
        <f>ROUND(INDEX([1]Calculation!R:R,ROW()),0)</f>
        <v>#VALUE!</v>
      </c>
      <c r="O1160" s="8" t="e">
        <f>ROUND(INDEX([1]Calculation!S:S,ROW()),0)</f>
        <v>#VALUE!</v>
      </c>
    </row>
    <row r="1161" spans="1:15">
      <c r="A1161" t="str">
        <f>INDEX([1]Calculation!$E:$E,ROW())</f>
        <v/>
      </c>
      <c r="B1161" t="str">
        <f>INDEX([1]Calculation!$C:$C,ROW())</f>
        <v/>
      </c>
      <c r="C1161" t="str">
        <f>IF(INDEX([1]Calculation!$F:$F,ROW())=0,"-",INDEX([1]Calculation!$F:$F,ROW()))</f>
        <v/>
      </c>
      <c r="D1161" t="str">
        <f>INDEX([1]Calculation!$I:$I,ROW())&amp;"  "&amp;INDEX([1]Calculation!$J:$J,ROW())</f>
        <v xml:space="preserve">  </v>
      </c>
      <c r="E1161" s="2" t="e">
        <f>MONTH(INDEX([1]Calculation!$H:$H,ROW()))&amp;"/"&amp;DAY(INDEX([1]Calculation!$H:$H,ROW()))</f>
        <v>#VALUE!</v>
      </c>
      <c r="F1161" s="12" t="e">
        <f>ROUND(INDEX([1]Calculation!AK:AK,ROW()),1)</f>
        <v>#VALUE!</v>
      </c>
      <c r="G1161" s="8" t="e">
        <f>ROUND(INDEX([1]Calculation!K:K,ROW()),0)</f>
        <v>#VALUE!</v>
      </c>
      <c r="H1161" s="8" t="e">
        <f>ROUND(INDEX([1]Calculation!L:L,ROW()),0)</f>
        <v>#VALUE!</v>
      </c>
      <c r="I1161" s="8" t="e">
        <f>ROUND(INDEX([1]Calculation!M:M,ROW()),0)</f>
        <v>#VALUE!</v>
      </c>
      <c r="J1161" s="8" t="e">
        <f>ROUND(INDEX([1]Calculation!N:N,ROW()),0)</f>
        <v>#VALUE!</v>
      </c>
      <c r="K1161" s="8" t="e">
        <f>ROUND(INDEX([1]Calculation!O:O,ROW()),0)</f>
        <v>#VALUE!</v>
      </c>
      <c r="L1161" s="8" t="e">
        <f>ROUND(INDEX([1]Calculation!P:P,ROW()),0)</f>
        <v>#VALUE!</v>
      </c>
      <c r="M1161" s="8" t="e">
        <f>ROUND(INDEX([1]Calculation!Q:Q,ROW()),0)</f>
        <v>#VALUE!</v>
      </c>
      <c r="N1161" s="8" t="e">
        <f>ROUND(INDEX([1]Calculation!R:R,ROW()),0)</f>
        <v>#VALUE!</v>
      </c>
      <c r="O1161" s="8" t="e">
        <f>ROUND(INDEX([1]Calculation!S:S,ROW()),0)</f>
        <v>#VALUE!</v>
      </c>
    </row>
    <row r="1162" spans="1:15">
      <c r="A1162" t="str">
        <f>INDEX([1]Calculation!$E:$E,ROW())</f>
        <v/>
      </c>
      <c r="B1162" t="str">
        <f>INDEX([1]Calculation!$C:$C,ROW())</f>
        <v/>
      </c>
      <c r="C1162" t="str">
        <f>IF(INDEX([1]Calculation!$F:$F,ROW())=0,"-",INDEX([1]Calculation!$F:$F,ROW()))</f>
        <v/>
      </c>
      <c r="D1162" t="str">
        <f>INDEX([1]Calculation!$I:$I,ROW())&amp;"  "&amp;INDEX([1]Calculation!$J:$J,ROW())</f>
        <v xml:space="preserve">  </v>
      </c>
      <c r="E1162" s="2" t="e">
        <f>MONTH(INDEX([1]Calculation!$H:$H,ROW()))&amp;"/"&amp;DAY(INDEX([1]Calculation!$H:$H,ROW()))</f>
        <v>#VALUE!</v>
      </c>
      <c r="F1162" s="12" t="e">
        <f>ROUND(INDEX([1]Calculation!AK:AK,ROW()),1)</f>
        <v>#VALUE!</v>
      </c>
      <c r="G1162" s="8" t="e">
        <f>ROUND(INDEX([1]Calculation!K:K,ROW()),0)</f>
        <v>#VALUE!</v>
      </c>
      <c r="H1162" s="8" t="e">
        <f>ROUND(INDEX([1]Calculation!L:L,ROW()),0)</f>
        <v>#VALUE!</v>
      </c>
      <c r="I1162" s="8" t="e">
        <f>ROUND(INDEX([1]Calculation!M:M,ROW()),0)</f>
        <v>#VALUE!</v>
      </c>
      <c r="J1162" s="8" t="e">
        <f>ROUND(INDEX([1]Calculation!N:N,ROW()),0)</f>
        <v>#VALUE!</v>
      </c>
      <c r="K1162" s="8" t="e">
        <f>ROUND(INDEX([1]Calculation!O:O,ROW()),0)</f>
        <v>#VALUE!</v>
      </c>
      <c r="L1162" s="8" t="e">
        <f>ROUND(INDEX([1]Calculation!P:P,ROW()),0)</f>
        <v>#VALUE!</v>
      </c>
      <c r="M1162" s="8" t="e">
        <f>ROUND(INDEX([1]Calculation!Q:Q,ROW()),0)</f>
        <v>#VALUE!</v>
      </c>
      <c r="N1162" s="8" t="e">
        <f>ROUND(INDEX([1]Calculation!R:R,ROW()),0)</f>
        <v>#VALUE!</v>
      </c>
      <c r="O1162" s="8" t="e">
        <f>ROUND(INDEX([1]Calculation!S:S,ROW()),0)</f>
        <v>#VALUE!</v>
      </c>
    </row>
    <row r="1163" spans="1:15">
      <c r="A1163" t="str">
        <f>INDEX([1]Calculation!$E:$E,ROW())</f>
        <v/>
      </c>
      <c r="B1163" t="str">
        <f>INDEX([1]Calculation!$C:$C,ROW())</f>
        <v/>
      </c>
      <c r="C1163" t="str">
        <f>IF(INDEX([1]Calculation!$F:$F,ROW())=0,"-",INDEX([1]Calculation!$F:$F,ROW()))</f>
        <v/>
      </c>
      <c r="D1163" t="str">
        <f>INDEX([1]Calculation!$I:$I,ROW())&amp;"  "&amp;INDEX([1]Calculation!$J:$J,ROW())</f>
        <v xml:space="preserve">  </v>
      </c>
      <c r="E1163" s="2" t="e">
        <f>MONTH(INDEX([1]Calculation!$H:$H,ROW()))&amp;"/"&amp;DAY(INDEX([1]Calculation!$H:$H,ROW()))</f>
        <v>#VALUE!</v>
      </c>
      <c r="F1163" s="12" t="e">
        <f>ROUND(INDEX([1]Calculation!AK:AK,ROW()),1)</f>
        <v>#VALUE!</v>
      </c>
      <c r="G1163" s="8" t="e">
        <f>ROUND(INDEX([1]Calculation!K:K,ROW()),0)</f>
        <v>#VALUE!</v>
      </c>
      <c r="H1163" s="8" t="e">
        <f>ROUND(INDEX([1]Calculation!L:L,ROW()),0)</f>
        <v>#VALUE!</v>
      </c>
      <c r="I1163" s="8" t="e">
        <f>ROUND(INDEX([1]Calculation!M:M,ROW()),0)</f>
        <v>#VALUE!</v>
      </c>
      <c r="J1163" s="8" t="e">
        <f>ROUND(INDEX([1]Calculation!N:N,ROW()),0)</f>
        <v>#VALUE!</v>
      </c>
      <c r="K1163" s="8" t="e">
        <f>ROUND(INDEX([1]Calculation!O:O,ROW()),0)</f>
        <v>#VALUE!</v>
      </c>
      <c r="L1163" s="8" t="e">
        <f>ROUND(INDEX([1]Calculation!P:P,ROW()),0)</f>
        <v>#VALUE!</v>
      </c>
      <c r="M1163" s="8" t="e">
        <f>ROUND(INDEX([1]Calculation!Q:Q,ROW()),0)</f>
        <v>#VALUE!</v>
      </c>
      <c r="N1163" s="8" t="e">
        <f>ROUND(INDEX([1]Calculation!R:R,ROW()),0)</f>
        <v>#VALUE!</v>
      </c>
      <c r="O1163" s="8" t="e">
        <f>ROUND(INDEX([1]Calculation!S:S,ROW()),0)</f>
        <v>#VALUE!</v>
      </c>
    </row>
    <row r="1164" spans="1:15">
      <c r="A1164" t="str">
        <f>INDEX([1]Calculation!$E:$E,ROW())</f>
        <v/>
      </c>
      <c r="B1164" t="str">
        <f>INDEX([1]Calculation!$C:$C,ROW())</f>
        <v/>
      </c>
      <c r="C1164" t="str">
        <f>IF(INDEX([1]Calculation!$F:$F,ROW())=0,"-",INDEX([1]Calculation!$F:$F,ROW()))</f>
        <v/>
      </c>
      <c r="D1164" t="str">
        <f>INDEX([1]Calculation!$I:$I,ROW())&amp;"  "&amp;INDEX([1]Calculation!$J:$J,ROW())</f>
        <v xml:space="preserve">  </v>
      </c>
      <c r="E1164" s="2" t="e">
        <f>MONTH(INDEX([1]Calculation!$H:$H,ROW()))&amp;"/"&amp;DAY(INDEX([1]Calculation!$H:$H,ROW()))</f>
        <v>#VALUE!</v>
      </c>
      <c r="F1164" s="12" t="e">
        <f>ROUND(INDEX([1]Calculation!AK:AK,ROW()),1)</f>
        <v>#VALUE!</v>
      </c>
      <c r="G1164" s="8" t="e">
        <f>ROUND(INDEX([1]Calculation!K:K,ROW()),0)</f>
        <v>#VALUE!</v>
      </c>
      <c r="H1164" s="8" t="e">
        <f>ROUND(INDEX([1]Calculation!L:L,ROW()),0)</f>
        <v>#VALUE!</v>
      </c>
      <c r="I1164" s="8" t="e">
        <f>ROUND(INDEX([1]Calculation!M:M,ROW()),0)</f>
        <v>#VALUE!</v>
      </c>
      <c r="J1164" s="8" t="e">
        <f>ROUND(INDEX([1]Calculation!N:N,ROW()),0)</f>
        <v>#VALUE!</v>
      </c>
      <c r="K1164" s="8" t="e">
        <f>ROUND(INDEX([1]Calculation!O:O,ROW()),0)</f>
        <v>#VALUE!</v>
      </c>
      <c r="L1164" s="8" t="e">
        <f>ROUND(INDEX([1]Calculation!P:P,ROW()),0)</f>
        <v>#VALUE!</v>
      </c>
      <c r="M1164" s="8" t="e">
        <f>ROUND(INDEX([1]Calculation!Q:Q,ROW()),0)</f>
        <v>#VALUE!</v>
      </c>
      <c r="N1164" s="8" t="e">
        <f>ROUND(INDEX([1]Calculation!R:R,ROW()),0)</f>
        <v>#VALUE!</v>
      </c>
      <c r="O1164" s="8" t="e">
        <f>ROUND(INDEX([1]Calculation!S:S,ROW()),0)</f>
        <v>#VALUE!</v>
      </c>
    </row>
    <row r="1165" spans="1:15">
      <c r="A1165" t="str">
        <f>INDEX([1]Calculation!$E:$E,ROW())</f>
        <v/>
      </c>
      <c r="B1165" t="str">
        <f>INDEX([1]Calculation!$C:$C,ROW())</f>
        <v/>
      </c>
      <c r="C1165" t="str">
        <f>IF(INDEX([1]Calculation!$F:$F,ROW())=0,"-",INDEX([1]Calculation!$F:$F,ROW()))</f>
        <v/>
      </c>
      <c r="D1165" t="str">
        <f>INDEX([1]Calculation!$I:$I,ROW())&amp;"  "&amp;INDEX([1]Calculation!$J:$J,ROW())</f>
        <v xml:space="preserve">  </v>
      </c>
      <c r="E1165" s="2" t="e">
        <f>MONTH(INDEX([1]Calculation!$H:$H,ROW()))&amp;"/"&amp;DAY(INDEX([1]Calculation!$H:$H,ROW()))</f>
        <v>#VALUE!</v>
      </c>
      <c r="F1165" s="12" t="e">
        <f>ROUND(INDEX([1]Calculation!AK:AK,ROW()),1)</f>
        <v>#VALUE!</v>
      </c>
      <c r="G1165" s="8" t="e">
        <f>ROUND(INDEX([1]Calculation!K:K,ROW()),0)</f>
        <v>#VALUE!</v>
      </c>
      <c r="H1165" s="8" t="e">
        <f>ROUND(INDEX([1]Calculation!L:L,ROW()),0)</f>
        <v>#VALUE!</v>
      </c>
      <c r="I1165" s="8" t="e">
        <f>ROUND(INDEX([1]Calculation!M:M,ROW()),0)</f>
        <v>#VALUE!</v>
      </c>
      <c r="J1165" s="8" t="e">
        <f>ROUND(INDEX([1]Calculation!N:N,ROW()),0)</f>
        <v>#VALUE!</v>
      </c>
      <c r="K1165" s="8" t="e">
        <f>ROUND(INDEX([1]Calculation!O:O,ROW()),0)</f>
        <v>#VALUE!</v>
      </c>
      <c r="L1165" s="8" t="e">
        <f>ROUND(INDEX([1]Calculation!P:P,ROW()),0)</f>
        <v>#VALUE!</v>
      </c>
      <c r="M1165" s="8" t="e">
        <f>ROUND(INDEX([1]Calculation!Q:Q,ROW()),0)</f>
        <v>#VALUE!</v>
      </c>
      <c r="N1165" s="8" t="e">
        <f>ROUND(INDEX([1]Calculation!R:R,ROW()),0)</f>
        <v>#VALUE!</v>
      </c>
      <c r="O1165" s="8" t="e">
        <f>ROUND(INDEX([1]Calculation!S:S,ROW()),0)</f>
        <v>#VALUE!</v>
      </c>
    </row>
    <row r="1166" spans="1:15">
      <c r="A1166" t="str">
        <f>INDEX([1]Calculation!$E:$E,ROW())</f>
        <v/>
      </c>
      <c r="B1166" t="str">
        <f>INDEX([1]Calculation!$C:$C,ROW())</f>
        <v/>
      </c>
      <c r="C1166" t="str">
        <f>IF(INDEX([1]Calculation!$F:$F,ROW())=0,"-",INDEX([1]Calculation!$F:$F,ROW()))</f>
        <v/>
      </c>
      <c r="D1166" t="str">
        <f>INDEX([1]Calculation!$I:$I,ROW())&amp;"  "&amp;INDEX([1]Calculation!$J:$J,ROW())</f>
        <v xml:space="preserve">  </v>
      </c>
      <c r="E1166" s="2" t="e">
        <f>MONTH(INDEX([1]Calculation!$H:$H,ROW()))&amp;"/"&amp;DAY(INDEX([1]Calculation!$H:$H,ROW()))</f>
        <v>#VALUE!</v>
      </c>
      <c r="F1166" s="12" t="e">
        <f>ROUND(INDEX([1]Calculation!AK:AK,ROW()),1)</f>
        <v>#VALUE!</v>
      </c>
      <c r="G1166" s="8" t="e">
        <f>ROUND(INDEX([1]Calculation!K:K,ROW()),0)</f>
        <v>#VALUE!</v>
      </c>
      <c r="H1166" s="8" t="e">
        <f>ROUND(INDEX([1]Calculation!L:L,ROW()),0)</f>
        <v>#VALUE!</v>
      </c>
      <c r="I1166" s="8" t="e">
        <f>ROUND(INDEX([1]Calculation!M:M,ROW()),0)</f>
        <v>#VALUE!</v>
      </c>
      <c r="J1166" s="8" t="e">
        <f>ROUND(INDEX([1]Calculation!N:N,ROW()),0)</f>
        <v>#VALUE!</v>
      </c>
      <c r="K1166" s="8" t="e">
        <f>ROUND(INDEX([1]Calculation!O:O,ROW()),0)</f>
        <v>#VALUE!</v>
      </c>
      <c r="L1166" s="8" t="e">
        <f>ROUND(INDEX([1]Calculation!P:P,ROW()),0)</f>
        <v>#VALUE!</v>
      </c>
      <c r="M1166" s="8" t="e">
        <f>ROUND(INDEX([1]Calculation!Q:Q,ROW()),0)</f>
        <v>#VALUE!</v>
      </c>
      <c r="N1166" s="8" t="e">
        <f>ROUND(INDEX([1]Calculation!R:R,ROW()),0)</f>
        <v>#VALUE!</v>
      </c>
      <c r="O1166" s="8" t="e">
        <f>ROUND(INDEX([1]Calculation!S:S,ROW()),0)</f>
        <v>#VALUE!</v>
      </c>
    </row>
    <row r="1167" spans="1:15">
      <c r="A1167" t="str">
        <f>INDEX([1]Calculation!$E:$E,ROW())</f>
        <v/>
      </c>
      <c r="B1167" t="str">
        <f>INDEX([1]Calculation!$C:$C,ROW())</f>
        <v/>
      </c>
      <c r="C1167" t="str">
        <f>IF(INDEX([1]Calculation!$F:$F,ROW())=0,"-",INDEX([1]Calculation!$F:$F,ROW()))</f>
        <v/>
      </c>
      <c r="D1167" t="str">
        <f>INDEX([1]Calculation!$I:$I,ROW())&amp;"  "&amp;INDEX([1]Calculation!$J:$J,ROW())</f>
        <v xml:space="preserve">  </v>
      </c>
      <c r="E1167" s="2" t="e">
        <f>MONTH(INDEX([1]Calculation!$H:$H,ROW()))&amp;"/"&amp;DAY(INDEX([1]Calculation!$H:$H,ROW()))</f>
        <v>#VALUE!</v>
      </c>
      <c r="F1167" s="12" t="e">
        <f>ROUND(INDEX([1]Calculation!AK:AK,ROW()),1)</f>
        <v>#VALUE!</v>
      </c>
      <c r="G1167" s="8" t="e">
        <f>ROUND(INDEX([1]Calculation!K:K,ROW()),0)</f>
        <v>#VALUE!</v>
      </c>
      <c r="H1167" s="8" t="e">
        <f>ROUND(INDEX([1]Calculation!L:L,ROW()),0)</f>
        <v>#VALUE!</v>
      </c>
      <c r="I1167" s="8" t="e">
        <f>ROUND(INDEX([1]Calculation!M:M,ROW()),0)</f>
        <v>#VALUE!</v>
      </c>
      <c r="J1167" s="8" t="e">
        <f>ROUND(INDEX([1]Calculation!N:N,ROW()),0)</f>
        <v>#VALUE!</v>
      </c>
      <c r="K1167" s="8" t="e">
        <f>ROUND(INDEX([1]Calculation!O:O,ROW()),0)</f>
        <v>#VALUE!</v>
      </c>
      <c r="L1167" s="8" t="e">
        <f>ROUND(INDEX([1]Calculation!P:P,ROW()),0)</f>
        <v>#VALUE!</v>
      </c>
      <c r="M1167" s="8" t="e">
        <f>ROUND(INDEX([1]Calculation!Q:Q,ROW()),0)</f>
        <v>#VALUE!</v>
      </c>
      <c r="N1167" s="8" t="e">
        <f>ROUND(INDEX([1]Calculation!R:R,ROW()),0)</f>
        <v>#VALUE!</v>
      </c>
      <c r="O1167" s="8" t="e">
        <f>ROUND(INDEX([1]Calculation!S:S,ROW()),0)</f>
        <v>#VALUE!</v>
      </c>
    </row>
    <row r="1168" spans="1:15">
      <c r="A1168" t="str">
        <f>INDEX([1]Calculation!$E:$E,ROW())</f>
        <v/>
      </c>
      <c r="B1168" t="str">
        <f>INDEX([1]Calculation!$C:$C,ROW())</f>
        <v/>
      </c>
      <c r="C1168" t="str">
        <f>IF(INDEX([1]Calculation!$F:$F,ROW())=0,"-",INDEX([1]Calculation!$F:$F,ROW()))</f>
        <v/>
      </c>
      <c r="D1168" t="str">
        <f>INDEX([1]Calculation!$I:$I,ROW())&amp;"  "&amp;INDEX([1]Calculation!$J:$J,ROW())</f>
        <v xml:space="preserve">  </v>
      </c>
      <c r="E1168" s="2" t="e">
        <f>MONTH(INDEX([1]Calculation!$H:$H,ROW()))&amp;"/"&amp;DAY(INDEX([1]Calculation!$H:$H,ROW()))</f>
        <v>#VALUE!</v>
      </c>
      <c r="F1168" s="12" t="e">
        <f>ROUND(INDEX([1]Calculation!AK:AK,ROW()),1)</f>
        <v>#VALUE!</v>
      </c>
      <c r="G1168" s="8" t="e">
        <f>ROUND(INDEX([1]Calculation!K:K,ROW()),0)</f>
        <v>#VALUE!</v>
      </c>
      <c r="H1168" s="8" t="e">
        <f>ROUND(INDEX([1]Calculation!L:L,ROW()),0)</f>
        <v>#VALUE!</v>
      </c>
      <c r="I1168" s="8" t="e">
        <f>ROUND(INDEX([1]Calculation!M:M,ROW()),0)</f>
        <v>#VALUE!</v>
      </c>
      <c r="J1168" s="8" t="e">
        <f>ROUND(INDEX([1]Calculation!N:N,ROW()),0)</f>
        <v>#VALUE!</v>
      </c>
      <c r="K1168" s="8" t="e">
        <f>ROUND(INDEX([1]Calculation!O:O,ROW()),0)</f>
        <v>#VALUE!</v>
      </c>
      <c r="L1168" s="8" t="e">
        <f>ROUND(INDEX([1]Calculation!P:P,ROW()),0)</f>
        <v>#VALUE!</v>
      </c>
      <c r="M1168" s="8" t="e">
        <f>ROUND(INDEX([1]Calculation!Q:Q,ROW()),0)</f>
        <v>#VALUE!</v>
      </c>
      <c r="N1168" s="8" t="e">
        <f>ROUND(INDEX([1]Calculation!R:R,ROW()),0)</f>
        <v>#VALUE!</v>
      </c>
      <c r="O1168" s="8" t="e">
        <f>ROUND(INDEX([1]Calculation!S:S,ROW()),0)</f>
        <v>#VALUE!</v>
      </c>
    </row>
    <row r="1169" spans="1:15">
      <c r="A1169" t="str">
        <f>INDEX([1]Calculation!$E:$E,ROW())</f>
        <v/>
      </c>
      <c r="B1169" t="str">
        <f>INDEX([1]Calculation!$C:$C,ROW())</f>
        <v/>
      </c>
      <c r="C1169" t="str">
        <f>IF(INDEX([1]Calculation!$F:$F,ROW())=0,"-",INDEX([1]Calculation!$F:$F,ROW()))</f>
        <v/>
      </c>
      <c r="D1169" t="str">
        <f>INDEX([1]Calculation!$I:$I,ROW())&amp;"  "&amp;INDEX([1]Calculation!$J:$J,ROW())</f>
        <v xml:space="preserve">  </v>
      </c>
      <c r="E1169" s="2" t="e">
        <f>MONTH(INDEX([1]Calculation!$H:$H,ROW()))&amp;"/"&amp;DAY(INDEX([1]Calculation!$H:$H,ROW()))</f>
        <v>#VALUE!</v>
      </c>
      <c r="F1169" s="12" t="e">
        <f>ROUND(INDEX([1]Calculation!AK:AK,ROW()),1)</f>
        <v>#VALUE!</v>
      </c>
      <c r="G1169" s="8" t="e">
        <f>ROUND(INDEX([1]Calculation!K:K,ROW()),0)</f>
        <v>#VALUE!</v>
      </c>
      <c r="H1169" s="8" t="e">
        <f>ROUND(INDEX([1]Calculation!L:L,ROW()),0)</f>
        <v>#VALUE!</v>
      </c>
      <c r="I1169" s="8" t="e">
        <f>ROUND(INDEX([1]Calculation!M:M,ROW()),0)</f>
        <v>#VALUE!</v>
      </c>
      <c r="J1169" s="8" t="e">
        <f>ROUND(INDEX([1]Calculation!N:N,ROW()),0)</f>
        <v>#VALUE!</v>
      </c>
      <c r="K1169" s="8" t="e">
        <f>ROUND(INDEX([1]Calculation!O:O,ROW()),0)</f>
        <v>#VALUE!</v>
      </c>
      <c r="L1169" s="8" t="e">
        <f>ROUND(INDEX([1]Calculation!P:P,ROW()),0)</f>
        <v>#VALUE!</v>
      </c>
      <c r="M1169" s="8" t="e">
        <f>ROUND(INDEX([1]Calculation!Q:Q,ROW()),0)</f>
        <v>#VALUE!</v>
      </c>
      <c r="N1169" s="8" t="e">
        <f>ROUND(INDEX([1]Calculation!R:R,ROW()),0)</f>
        <v>#VALUE!</v>
      </c>
      <c r="O1169" s="8" t="e">
        <f>ROUND(INDEX([1]Calculation!S:S,ROW()),0)</f>
        <v>#VALUE!</v>
      </c>
    </row>
    <row r="1170" spans="1:15">
      <c r="A1170" t="str">
        <f>INDEX([1]Calculation!$E:$E,ROW())</f>
        <v/>
      </c>
      <c r="B1170" t="str">
        <f>INDEX([1]Calculation!$C:$C,ROW())</f>
        <v/>
      </c>
      <c r="C1170" t="str">
        <f>IF(INDEX([1]Calculation!$F:$F,ROW())=0,"-",INDEX([1]Calculation!$F:$F,ROW()))</f>
        <v/>
      </c>
      <c r="D1170" t="str">
        <f>INDEX([1]Calculation!$I:$I,ROW())&amp;"  "&amp;INDEX([1]Calculation!$J:$J,ROW())</f>
        <v xml:space="preserve">  </v>
      </c>
      <c r="E1170" s="2" t="e">
        <f>MONTH(INDEX([1]Calculation!$H:$H,ROW()))&amp;"/"&amp;DAY(INDEX([1]Calculation!$H:$H,ROW()))</f>
        <v>#VALUE!</v>
      </c>
      <c r="F1170" s="12" t="e">
        <f>ROUND(INDEX([1]Calculation!AK:AK,ROW()),1)</f>
        <v>#VALUE!</v>
      </c>
      <c r="G1170" s="8" t="e">
        <f>ROUND(INDEX([1]Calculation!K:K,ROW()),0)</f>
        <v>#VALUE!</v>
      </c>
      <c r="H1170" s="8" t="e">
        <f>ROUND(INDEX([1]Calculation!L:L,ROW()),0)</f>
        <v>#VALUE!</v>
      </c>
      <c r="I1170" s="8" t="e">
        <f>ROUND(INDEX([1]Calculation!M:M,ROW()),0)</f>
        <v>#VALUE!</v>
      </c>
      <c r="J1170" s="8" t="e">
        <f>ROUND(INDEX([1]Calculation!N:N,ROW()),0)</f>
        <v>#VALUE!</v>
      </c>
      <c r="K1170" s="8" t="e">
        <f>ROUND(INDEX([1]Calculation!O:O,ROW()),0)</f>
        <v>#VALUE!</v>
      </c>
      <c r="L1170" s="8" t="e">
        <f>ROUND(INDEX([1]Calculation!P:P,ROW()),0)</f>
        <v>#VALUE!</v>
      </c>
      <c r="M1170" s="8" t="e">
        <f>ROUND(INDEX([1]Calculation!Q:Q,ROW()),0)</f>
        <v>#VALUE!</v>
      </c>
      <c r="N1170" s="8" t="e">
        <f>ROUND(INDEX([1]Calculation!R:R,ROW()),0)</f>
        <v>#VALUE!</v>
      </c>
      <c r="O1170" s="8" t="e">
        <f>ROUND(INDEX([1]Calculation!S:S,ROW()),0)</f>
        <v>#VALUE!</v>
      </c>
    </row>
    <row r="1171" spans="1:15">
      <c r="A1171" t="str">
        <f>INDEX([1]Calculation!$E:$E,ROW())</f>
        <v/>
      </c>
      <c r="B1171" t="str">
        <f>INDEX([1]Calculation!$C:$C,ROW())</f>
        <v/>
      </c>
      <c r="C1171" t="str">
        <f>IF(INDEX([1]Calculation!$F:$F,ROW())=0,"-",INDEX([1]Calculation!$F:$F,ROW()))</f>
        <v/>
      </c>
      <c r="D1171" t="str">
        <f>INDEX([1]Calculation!$I:$I,ROW())&amp;"  "&amp;INDEX([1]Calculation!$J:$J,ROW())</f>
        <v xml:space="preserve">  </v>
      </c>
      <c r="E1171" s="2" t="e">
        <f>MONTH(INDEX([1]Calculation!$H:$H,ROW()))&amp;"/"&amp;DAY(INDEX([1]Calculation!$H:$H,ROW()))</f>
        <v>#VALUE!</v>
      </c>
      <c r="F1171" s="12" t="e">
        <f>ROUND(INDEX([1]Calculation!AK:AK,ROW()),1)</f>
        <v>#VALUE!</v>
      </c>
      <c r="G1171" s="8" t="e">
        <f>ROUND(INDEX([1]Calculation!K:K,ROW()),0)</f>
        <v>#VALUE!</v>
      </c>
      <c r="H1171" s="8" t="e">
        <f>ROUND(INDEX([1]Calculation!L:L,ROW()),0)</f>
        <v>#VALUE!</v>
      </c>
      <c r="I1171" s="8" t="e">
        <f>ROUND(INDEX([1]Calculation!M:M,ROW()),0)</f>
        <v>#VALUE!</v>
      </c>
      <c r="J1171" s="8" t="e">
        <f>ROUND(INDEX([1]Calculation!N:N,ROW()),0)</f>
        <v>#VALUE!</v>
      </c>
      <c r="K1171" s="8" t="e">
        <f>ROUND(INDEX([1]Calculation!O:O,ROW()),0)</f>
        <v>#VALUE!</v>
      </c>
      <c r="L1171" s="8" t="e">
        <f>ROUND(INDEX([1]Calculation!P:P,ROW()),0)</f>
        <v>#VALUE!</v>
      </c>
      <c r="M1171" s="8" t="e">
        <f>ROUND(INDEX([1]Calculation!Q:Q,ROW()),0)</f>
        <v>#VALUE!</v>
      </c>
      <c r="N1171" s="8" t="e">
        <f>ROUND(INDEX([1]Calculation!R:R,ROW()),0)</f>
        <v>#VALUE!</v>
      </c>
      <c r="O1171" s="8" t="e">
        <f>ROUND(INDEX([1]Calculation!S:S,ROW()),0)</f>
        <v>#VALUE!</v>
      </c>
    </row>
    <row r="1172" spans="1:15">
      <c r="A1172" t="str">
        <f>INDEX([1]Calculation!$E:$E,ROW())</f>
        <v/>
      </c>
      <c r="B1172" t="str">
        <f>INDEX([1]Calculation!$C:$C,ROW())</f>
        <v/>
      </c>
      <c r="C1172" t="str">
        <f>IF(INDEX([1]Calculation!$F:$F,ROW())=0,"-",INDEX([1]Calculation!$F:$F,ROW()))</f>
        <v/>
      </c>
      <c r="D1172" t="str">
        <f>INDEX([1]Calculation!$I:$I,ROW())&amp;"  "&amp;INDEX([1]Calculation!$J:$J,ROW())</f>
        <v xml:space="preserve">  </v>
      </c>
      <c r="E1172" s="2" t="e">
        <f>MONTH(INDEX([1]Calculation!$H:$H,ROW()))&amp;"/"&amp;DAY(INDEX([1]Calculation!$H:$H,ROW()))</f>
        <v>#VALUE!</v>
      </c>
      <c r="F1172" s="12" t="e">
        <f>ROUND(INDEX([1]Calculation!AK:AK,ROW()),1)</f>
        <v>#VALUE!</v>
      </c>
      <c r="G1172" s="8" t="e">
        <f>ROUND(INDEX([1]Calculation!K:K,ROW()),0)</f>
        <v>#VALUE!</v>
      </c>
      <c r="H1172" s="8" t="e">
        <f>ROUND(INDEX([1]Calculation!L:L,ROW()),0)</f>
        <v>#VALUE!</v>
      </c>
      <c r="I1172" s="8" t="e">
        <f>ROUND(INDEX([1]Calculation!M:M,ROW()),0)</f>
        <v>#VALUE!</v>
      </c>
      <c r="J1172" s="8" t="e">
        <f>ROUND(INDEX([1]Calculation!N:N,ROW()),0)</f>
        <v>#VALUE!</v>
      </c>
      <c r="K1172" s="8" t="e">
        <f>ROUND(INDEX([1]Calculation!O:O,ROW()),0)</f>
        <v>#VALUE!</v>
      </c>
      <c r="L1172" s="8" t="e">
        <f>ROUND(INDEX([1]Calculation!P:P,ROW()),0)</f>
        <v>#VALUE!</v>
      </c>
      <c r="M1172" s="8" t="e">
        <f>ROUND(INDEX([1]Calculation!Q:Q,ROW()),0)</f>
        <v>#VALUE!</v>
      </c>
      <c r="N1172" s="8" t="e">
        <f>ROUND(INDEX([1]Calculation!R:R,ROW()),0)</f>
        <v>#VALUE!</v>
      </c>
      <c r="O1172" s="8" t="e">
        <f>ROUND(INDEX([1]Calculation!S:S,ROW()),0)</f>
        <v>#VALUE!</v>
      </c>
    </row>
    <row r="1173" spans="1:15">
      <c r="A1173" t="str">
        <f>INDEX([1]Calculation!$E:$E,ROW())</f>
        <v/>
      </c>
      <c r="B1173" t="str">
        <f>INDEX([1]Calculation!$C:$C,ROW())</f>
        <v/>
      </c>
      <c r="C1173" t="str">
        <f>IF(INDEX([1]Calculation!$F:$F,ROW())=0,"-",INDEX([1]Calculation!$F:$F,ROW()))</f>
        <v/>
      </c>
      <c r="D1173" t="str">
        <f>INDEX([1]Calculation!$I:$I,ROW())&amp;"  "&amp;INDEX([1]Calculation!$J:$J,ROW())</f>
        <v xml:space="preserve">  </v>
      </c>
      <c r="E1173" s="2" t="e">
        <f>MONTH(INDEX([1]Calculation!$H:$H,ROW()))&amp;"/"&amp;DAY(INDEX([1]Calculation!$H:$H,ROW()))</f>
        <v>#VALUE!</v>
      </c>
      <c r="F1173" s="12" t="e">
        <f>ROUND(INDEX([1]Calculation!AK:AK,ROW()),1)</f>
        <v>#VALUE!</v>
      </c>
      <c r="G1173" s="8" t="e">
        <f>ROUND(INDEX([1]Calculation!K:K,ROW()),0)</f>
        <v>#VALUE!</v>
      </c>
      <c r="H1173" s="8" t="e">
        <f>ROUND(INDEX([1]Calculation!L:L,ROW()),0)</f>
        <v>#VALUE!</v>
      </c>
      <c r="I1173" s="8" t="e">
        <f>ROUND(INDEX([1]Calculation!M:M,ROW()),0)</f>
        <v>#VALUE!</v>
      </c>
      <c r="J1173" s="8" t="e">
        <f>ROUND(INDEX([1]Calculation!N:N,ROW()),0)</f>
        <v>#VALUE!</v>
      </c>
      <c r="K1173" s="8" t="e">
        <f>ROUND(INDEX([1]Calculation!O:O,ROW()),0)</f>
        <v>#VALUE!</v>
      </c>
      <c r="L1173" s="8" t="e">
        <f>ROUND(INDEX([1]Calculation!P:P,ROW()),0)</f>
        <v>#VALUE!</v>
      </c>
      <c r="M1173" s="8" t="e">
        <f>ROUND(INDEX([1]Calculation!Q:Q,ROW()),0)</f>
        <v>#VALUE!</v>
      </c>
      <c r="N1173" s="8" t="e">
        <f>ROUND(INDEX([1]Calculation!R:R,ROW()),0)</f>
        <v>#VALUE!</v>
      </c>
      <c r="O1173" s="8" t="e">
        <f>ROUND(INDEX([1]Calculation!S:S,ROW()),0)</f>
        <v>#VALUE!</v>
      </c>
    </row>
    <row r="1174" spans="1:15">
      <c r="A1174" t="str">
        <f>INDEX([1]Calculation!$E:$E,ROW())</f>
        <v/>
      </c>
      <c r="B1174" t="str">
        <f>INDEX([1]Calculation!$C:$C,ROW())</f>
        <v/>
      </c>
      <c r="C1174" t="str">
        <f>IF(INDEX([1]Calculation!$F:$F,ROW())=0,"-",INDEX([1]Calculation!$F:$F,ROW()))</f>
        <v/>
      </c>
      <c r="D1174" t="str">
        <f>INDEX([1]Calculation!$I:$I,ROW())&amp;"  "&amp;INDEX([1]Calculation!$J:$J,ROW())</f>
        <v xml:space="preserve">  </v>
      </c>
      <c r="E1174" s="2" t="e">
        <f>MONTH(INDEX([1]Calculation!$H:$H,ROW()))&amp;"/"&amp;DAY(INDEX([1]Calculation!$H:$H,ROW()))</f>
        <v>#VALUE!</v>
      </c>
      <c r="F1174" s="12" t="e">
        <f>ROUND(INDEX([1]Calculation!AK:AK,ROW()),1)</f>
        <v>#VALUE!</v>
      </c>
      <c r="G1174" s="8" t="e">
        <f>ROUND(INDEX([1]Calculation!K:K,ROW()),0)</f>
        <v>#VALUE!</v>
      </c>
      <c r="H1174" s="8" t="e">
        <f>ROUND(INDEX([1]Calculation!L:L,ROW()),0)</f>
        <v>#VALUE!</v>
      </c>
      <c r="I1174" s="8" t="e">
        <f>ROUND(INDEX([1]Calculation!M:M,ROW()),0)</f>
        <v>#VALUE!</v>
      </c>
      <c r="J1174" s="8" t="e">
        <f>ROUND(INDEX([1]Calculation!N:N,ROW()),0)</f>
        <v>#VALUE!</v>
      </c>
      <c r="K1174" s="8" t="e">
        <f>ROUND(INDEX([1]Calculation!O:O,ROW()),0)</f>
        <v>#VALUE!</v>
      </c>
      <c r="L1174" s="8" t="e">
        <f>ROUND(INDEX([1]Calculation!P:P,ROW()),0)</f>
        <v>#VALUE!</v>
      </c>
      <c r="M1174" s="8" t="e">
        <f>ROUND(INDEX([1]Calculation!Q:Q,ROW()),0)</f>
        <v>#VALUE!</v>
      </c>
      <c r="N1174" s="8" t="e">
        <f>ROUND(INDEX([1]Calculation!R:R,ROW()),0)</f>
        <v>#VALUE!</v>
      </c>
      <c r="O1174" s="8" t="e">
        <f>ROUND(INDEX([1]Calculation!S:S,ROW()),0)</f>
        <v>#VALUE!</v>
      </c>
    </row>
    <row r="1175" spans="1:15">
      <c r="A1175" t="str">
        <f>INDEX([1]Calculation!$E:$E,ROW())</f>
        <v/>
      </c>
      <c r="B1175" t="str">
        <f>INDEX([1]Calculation!$C:$C,ROW())</f>
        <v/>
      </c>
      <c r="C1175" t="str">
        <f>IF(INDEX([1]Calculation!$F:$F,ROW())=0,"-",INDEX([1]Calculation!$F:$F,ROW()))</f>
        <v/>
      </c>
      <c r="D1175" t="str">
        <f>INDEX([1]Calculation!$I:$I,ROW())&amp;"  "&amp;INDEX([1]Calculation!$J:$J,ROW())</f>
        <v xml:space="preserve">  </v>
      </c>
      <c r="E1175" s="2" t="e">
        <f>MONTH(INDEX([1]Calculation!$H:$H,ROW()))&amp;"/"&amp;DAY(INDEX([1]Calculation!$H:$H,ROW()))</f>
        <v>#VALUE!</v>
      </c>
      <c r="F1175" s="12" t="e">
        <f>ROUND(INDEX([1]Calculation!AK:AK,ROW()),1)</f>
        <v>#VALUE!</v>
      </c>
      <c r="G1175" s="8" t="e">
        <f>ROUND(INDEX([1]Calculation!K:K,ROW()),0)</f>
        <v>#VALUE!</v>
      </c>
      <c r="H1175" s="8" t="e">
        <f>ROUND(INDEX([1]Calculation!L:L,ROW()),0)</f>
        <v>#VALUE!</v>
      </c>
      <c r="I1175" s="8" t="e">
        <f>ROUND(INDEX([1]Calculation!M:M,ROW()),0)</f>
        <v>#VALUE!</v>
      </c>
      <c r="J1175" s="8" t="e">
        <f>ROUND(INDEX([1]Calculation!N:N,ROW()),0)</f>
        <v>#VALUE!</v>
      </c>
      <c r="K1175" s="8" t="e">
        <f>ROUND(INDEX([1]Calculation!O:O,ROW()),0)</f>
        <v>#VALUE!</v>
      </c>
      <c r="L1175" s="8" t="e">
        <f>ROUND(INDEX([1]Calculation!P:P,ROW()),0)</f>
        <v>#VALUE!</v>
      </c>
      <c r="M1175" s="8" t="e">
        <f>ROUND(INDEX([1]Calculation!Q:Q,ROW()),0)</f>
        <v>#VALUE!</v>
      </c>
      <c r="N1175" s="8" t="e">
        <f>ROUND(INDEX([1]Calculation!R:R,ROW()),0)</f>
        <v>#VALUE!</v>
      </c>
      <c r="O1175" s="8" t="e">
        <f>ROUND(INDEX([1]Calculation!S:S,ROW()),0)</f>
        <v>#VALUE!</v>
      </c>
    </row>
    <row r="1176" spans="1:15">
      <c r="A1176" t="str">
        <f>INDEX([1]Calculation!$E:$E,ROW())</f>
        <v/>
      </c>
      <c r="B1176" t="str">
        <f>INDEX([1]Calculation!$C:$C,ROW())</f>
        <v/>
      </c>
      <c r="C1176" t="str">
        <f>IF(INDEX([1]Calculation!$F:$F,ROW())=0,"-",INDEX([1]Calculation!$F:$F,ROW()))</f>
        <v/>
      </c>
      <c r="D1176" t="str">
        <f>INDEX([1]Calculation!$I:$I,ROW())&amp;"  "&amp;INDEX([1]Calculation!$J:$J,ROW())</f>
        <v xml:space="preserve">  </v>
      </c>
      <c r="E1176" s="2" t="e">
        <f>MONTH(INDEX([1]Calculation!$H:$H,ROW()))&amp;"/"&amp;DAY(INDEX([1]Calculation!$H:$H,ROW()))</f>
        <v>#VALUE!</v>
      </c>
      <c r="F1176" s="12" t="e">
        <f>ROUND(INDEX([1]Calculation!AK:AK,ROW()),1)</f>
        <v>#VALUE!</v>
      </c>
      <c r="G1176" s="8" t="e">
        <f>ROUND(INDEX([1]Calculation!K:K,ROW()),0)</f>
        <v>#VALUE!</v>
      </c>
      <c r="H1176" s="8" t="e">
        <f>ROUND(INDEX([1]Calculation!L:L,ROW()),0)</f>
        <v>#VALUE!</v>
      </c>
      <c r="I1176" s="8" t="e">
        <f>ROUND(INDEX([1]Calculation!M:M,ROW()),0)</f>
        <v>#VALUE!</v>
      </c>
      <c r="J1176" s="8" t="e">
        <f>ROUND(INDEX([1]Calculation!N:N,ROW()),0)</f>
        <v>#VALUE!</v>
      </c>
      <c r="K1176" s="8" t="e">
        <f>ROUND(INDEX([1]Calculation!O:O,ROW()),0)</f>
        <v>#VALUE!</v>
      </c>
      <c r="L1176" s="8" t="e">
        <f>ROUND(INDEX([1]Calculation!P:P,ROW()),0)</f>
        <v>#VALUE!</v>
      </c>
      <c r="M1176" s="8" t="e">
        <f>ROUND(INDEX([1]Calculation!Q:Q,ROW()),0)</f>
        <v>#VALUE!</v>
      </c>
      <c r="N1176" s="8" t="e">
        <f>ROUND(INDEX([1]Calculation!R:R,ROW()),0)</f>
        <v>#VALUE!</v>
      </c>
      <c r="O1176" s="8" t="e">
        <f>ROUND(INDEX([1]Calculation!S:S,ROW()),0)</f>
        <v>#VALUE!</v>
      </c>
    </row>
    <row r="1177" spans="1:15">
      <c r="A1177" t="str">
        <f>INDEX([1]Calculation!$E:$E,ROW())</f>
        <v/>
      </c>
      <c r="B1177" t="str">
        <f>INDEX([1]Calculation!$C:$C,ROW())</f>
        <v/>
      </c>
      <c r="C1177" t="str">
        <f>IF(INDEX([1]Calculation!$F:$F,ROW())=0,"-",INDEX([1]Calculation!$F:$F,ROW()))</f>
        <v/>
      </c>
      <c r="D1177" t="str">
        <f>INDEX([1]Calculation!$I:$I,ROW())&amp;"  "&amp;INDEX([1]Calculation!$J:$J,ROW())</f>
        <v xml:space="preserve">  </v>
      </c>
      <c r="E1177" s="2" t="e">
        <f>MONTH(INDEX([1]Calculation!$H:$H,ROW()))&amp;"/"&amp;DAY(INDEX([1]Calculation!$H:$H,ROW()))</f>
        <v>#VALUE!</v>
      </c>
      <c r="F1177" s="12" t="e">
        <f>ROUND(INDEX([1]Calculation!AK:AK,ROW()),1)</f>
        <v>#VALUE!</v>
      </c>
      <c r="G1177" s="8" t="e">
        <f>ROUND(INDEX([1]Calculation!K:K,ROW()),0)</f>
        <v>#VALUE!</v>
      </c>
      <c r="H1177" s="8" t="e">
        <f>ROUND(INDEX([1]Calculation!L:L,ROW()),0)</f>
        <v>#VALUE!</v>
      </c>
      <c r="I1177" s="8" t="e">
        <f>ROUND(INDEX([1]Calculation!M:M,ROW()),0)</f>
        <v>#VALUE!</v>
      </c>
      <c r="J1177" s="8" t="e">
        <f>ROUND(INDEX([1]Calculation!N:N,ROW()),0)</f>
        <v>#VALUE!</v>
      </c>
      <c r="K1177" s="8" t="e">
        <f>ROUND(INDEX([1]Calculation!O:O,ROW()),0)</f>
        <v>#VALUE!</v>
      </c>
      <c r="L1177" s="8" t="e">
        <f>ROUND(INDEX([1]Calculation!P:P,ROW()),0)</f>
        <v>#VALUE!</v>
      </c>
      <c r="M1177" s="8" t="e">
        <f>ROUND(INDEX([1]Calculation!Q:Q,ROW()),0)</f>
        <v>#VALUE!</v>
      </c>
      <c r="N1177" s="8" t="e">
        <f>ROUND(INDEX([1]Calculation!R:R,ROW()),0)</f>
        <v>#VALUE!</v>
      </c>
      <c r="O1177" s="8" t="e">
        <f>ROUND(INDEX([1]Calculation!S:S,ROW()),0)</f>
        <v>#VALUE!</v>
      </c>
    </row>
    <row r="1178" spans="1:15">
      <c r="A1178" t="str">
        <f>INDEX([1]Calculation!$E:$E,ROW())</f>
        <v/>
      </c>
      <c r="B1178" t="str">
        <f>INDEX([1]Calculation!$C:$C,ROW())</f>
        <v/>
      </c>
      <c r="C1178" t="str">
        <f>IF(INDEX([1]Calculation!$F:$F,ROW())=0,"-",INDEX([1]Calculation!$F:$F,ROW()))</f>
        <v/>
      </c>
      <c r="D1178" t="str">
        <f>INDEX([1]Calculation!$I:$I,ROW())&amp;"  "&amp;INDEX([1]Calculation!$J:$J,ROW())</f>
        <v xml:space="preserve">  </v>
      </c>
      <c r="E1178" s="2" t="e">
        <f>MONTH(INDEX([1]Calculation!$H:$H,ROW()))&amp;"/"&amp;DAY(INDEX([1]Calculation!$H:$H,ROW()))</f>
        <v>#VALUE!</v>
      </c>
      <c r="F1178" s="12" t="e">
        <f>ROUND(INDEX([1]Calculation!AK:AK,ROW()),1)</f>
        <v>#VALUE!</v>
      </c>
      <c r="G1178" s="8" t="e">
        <f>ROUND(INDEX([1]Calculation!K:K,ROW()),0)</f>
        <v>#VALUE!</v>
      </c>
      <c r="H1178" s="8" t="e">
        <f>ROUND(INDEX([1]Calculation!L:L,ROW()),0)</f>
        <v>#VALUE!</v>
      </c>
      <c r="I1178" s="8" t="e">
        <f>ROUND(INDEX([1]Calculation!M:M,ROW()),0)</f>
        <v>#VALUE!</v>
      </c>
      <c r="J1178" s="8" t="e">
        <f>ROUND(INDEX([1]Calculation!N:N,ROW()),0)</f>
        <v>#VALUE!</v>
      </c>
      <c r="K1178" s="8" t="e">
        <f>ROUND(INDEX([1]Calculation!O:O,ROW()),0)</f>
        <v>#VALUE!</v>
      </c>
      <c r="L1178" s="8" t="e">
        <f>ROUND(INDEX([1]Calculation!P:P,ROW()),0)</f>
        <v>#VALUE!</v>
      </c>
      <c r="M1178" s="8" t="e">
        <f>ROUND(INDEX([1]Calculation!Q:Q,ROW()),0)</f>
        <v>#VALUE!</v>
      </c>
      <c r="N1178" s="8" t="e">
        <f>ROUND(INDEX([1]Calculation!R:R,ROW()),0)</f>
        <v>#VALUE!</v>
      </c>
      <c r="O1178" s="8" t="e">
        <f>ROUND(INDEX([1]Calculation!S:S,ROW()),0)</f>
        <v>#VALUE!</v>
      </c>
    </row>
    <row r="1179" spans="1:15">
      <c r="A1179" t="str">
        <f>INDEX([1]Calculation!$E:$E,ROW())</f>
        <v/>
      </c>
      <c r="B1179" t="str">
        <f>INDEX([1]Calculation!$C:$C,ROW())</f>
        <v/>
      </c>
      <c r="C1179" t="str">
        <f>IF(INDEX([1]Calculation!$F:$F,ROW())=0,"-",INDEX([1]Calculation!$F:$F,ROW()))</f>
        <v/>
      </c>
      <c r="D1179" t="str">
        <f>INDEX([1]Calculation!$I:$I,ROW())&amp;"  "&amp;INDEX([1]Calculation!$J:$J,ROW())</f>
        <v xml:space="preserve">  </v>
      </c>
      <c r="E1179" s="2" t="e">
        <f>MONTH(INDEX([1]Calculation!$H:$H,ROW()))&amp;"/"&amp;DAY(INDEX([1]Calculation!$H:$H,ROW()))</f>
        <v>#VALUE!</v>
      </c>
      <c r="F1179" s="12" t="e">
        <f>ROUND(INDEX([1]Calculation!AK:AK,ROW()),1)</f>
        <v>#VALUE!</v>
      </c>
      <c r="G1179" s="8" t="e">
        <f>ROUND(INDEX([1]Calculation!K:K,ROW()),0)</f>
        <v>#VALUE!</v>
      </c>
      <c r="H1179" s="8" t="e">
        <f>ROUND(INDEX([1]Calculation!L:L,ROW()),0)</f>
        <v>#VALUE!</v>
      </c>
      <c r="I1179" s="8" t="e">
        <f>ROUND(INDEX([1]Calculation!M:M,ROW()),0)</f>
        <v>#VALUE!</v>
      </c>
      <c r="J1179" s="8" t="e">
        <f>ROUND(INDEX([1]Calculation!N:N,ROW()),0)</f>
        <v>#VALUE!</v>
      </c>
      <c r="K1179" s="8" t="e">
        <f>ROUND(INDEX([1]Calculation!O:O,ROW()),0)</f>
        <v>#VALUE!</v>
      </c>
      <c r="L1179" s="8" t="e">
        <f>ROUND(INDEX([1]Calculation!P:P,ROW()),0)</f>
        <v>#VALUE!</v>
      </c>
      <c r="M1179" s="8" t="e">
        <f>ROUND(INDEX([1]Calculation!Q:Q,ROW()),0)</f>
        <v>#VALUE!</v>
      </c>
      <c r="N1179" s="8" t="e">
        <f>ROUND(INDEX([1]Calculation!R:R,ROW()),0)</f>
        <v>#VALUE!</v>
      </c>
      <c r="O1179" s="8" t="e">
        <f>ROUND(INDEX([1]Calculation!S:S,ROW()),0)</f>
        <v>#VALUE!</v>
      </c>
    </row>
    <row r="1180" spans="1:15">
      <c r="A1180" t="str">
        <f>INDEX([1]Calculation!$E:$E,ROW())</f>
        <v/>
      </c>
      <c r="B1180" t="str">
        <f>INDEX([1]Calculation!$C:$C,ROW())</f>
        <v/>
      </c>
      <c r="C1180" t="str">
        <f>IF(INDEX([1]Calculation!$F:$F,ROW())=0,"-",INDEX([1]Calculation!$F:$F,ROW()))</f>
        <v/>
      </c>
      <c r="D1180" t="str">
        <f>INDEX([1]Calculation!$I:$I,ROW())&amp;"  "&amp;INDEX([1]Calculation!$J:$J,ROW())</f>
        <v xml:space="preserve">  </v>
      </c>
      <c r="E1180" s="2" t="e">
        <f>MONTH(INDEX([1]Calculation!$H:$H,ROW()))&amp;"/"&amp;DAY(INDEX([1]Calculation!$H:$H,ROW()))</f>
        <v>#VALUE!</v>
      </c>
      <c r="F1180" s="12" t="e">
        <f>ROUND(INDEX([1]Calculation!AK:AK,ROW()),1)</f>
        <v>#VALUE!</v>
      </c>
      <c r="G1180" s="8" t="e">
        <f>ROUND(INDEX([1]Calculation!K:K,ROW()),0)</f>
        <v>#VALUE!</v>
      </c>
      <c r="H1180" s="8" t="e">
        <f>ROUND(INDEX([1]Calculation!L:L,ROW()),0)</f>
        <v>#VALUE!</v>
      </c>
      <c r="I1180" s="8" t="e">
        <f>ROUND(INDEX([1]Calculation!M:M,ROW()),0)</f>
        <v>#VALUE!</v>
      </c>
      <c r="J1180" s="8" t="e">
        <f>ROUND(INDEX([1]Calculation!N:N,ROW()),0)</f>
        <v>#VALUE!</v>
      </c>
      <c r="K1180" s="8" t="e">
        <f>ROUND(INDEX([1]Calculation!O:O,ROW()),0)</f>
        <v>#VALUE!</v>
      </c>
      <c r="L1180" s="8" t="e">
        <f>ROUND(INDEX([1]Calculation!P:P,ROW()),0)</f>
        <v>#VALUE!</v>
      </c>
      <c r="M1180" s="8" t="e">
        <f>ROUND(INDEX([1]Calculation!Q:Q,ROW()),0)</f>
        <v>#VALUE!</v>
      </c>
      <c r="N1180" s="8" t="e">
        <f>ROUND(INDEX([1]Calculation!R:R,ROW()),0)</f>
        <v>#VALUE!</v>
      </c>
      <c r="O1180" s="8" t="e">
        <f>ROUND(INDEX([1]Calculation!S:S,ROW()),0)</f>
        <v>#VALUE!</v>
      </c>
    </row>
    <row r="1181" spans="1:15">
      <c r="A1181" t="str">
        <f>INDEX([1]Calculation!$E:$E,ROW())</f>
        <v/>
      </c>
      <c r="B1181" t="str">
        <f>INDEX([1]Calculation!$C:$C,ROW())</f>
        <v/>
      </c>
      <c r="C1181" t="str">
        <f>IF(INDEX([1]Calculation!$F:$F,ROW())=0,"-",INDEX([1]Calculation!$F:$F,ROW()))</f>
        <v/>
      </c>
      <c r="D1181" t="str">
        <f>INDEX([1]Calculation!$I:$I,ROW())&amp;"  "&amp;INDEX([1]Calculation!$J:$J,ROW())</f>
        <v xml:space="preserve">  </v>
      </c>
      <c r="E1181" s="2" t="e">
        <f>MONTH(INDEX([1]Calculation!$H:$H,ROW()))&amp;"/"&amp;DAY(INDEX([1]Calculation!$H:$H,ROW()))</f>
        <v>#VALUE!</v>
      </c>
      <c r="F1181" s="12" t="e">
        <f>ROUND(INDEX([1]Calculation!AK:AK,ROW()),1)</f>
        <v>#VALUE!</v>
      </c>
      <c r="G1181" s="8" t="e">
        <f>ROUND(INDEX([1]Calculation!K:K,ROW()),0)</f>
        <v>#VALUE!</v>
      </c>
      <c r="H1181" s="8" t="e">
        <f>ROUND(INDEX([1]Calculation!L:L,ROW()),0)</f>
        <v>#VALUE!</v>
      </c>
      <c r="I1181" s="8" t="e">
        <f>ROUND(INDEX([1]Calculation!M:M,ROW()),0)</f>
        <v>#VALUE!</v>
      </c>
      <c r="J1181" s="8" t="e">
        <f>ROUND(INDEX([1]Calculation!N:N,ROW()),0)</f>
        <v>#VALUE!</v>
      </c>
      <c r="K1181" s="8" t="e">
        <f>ROUND(INDEX([1]Calculation!O:O,ROW()),0)</f>
        <v>#VALUE!</v>
      </c>
      <c r="L1181" s="8" t="e">
        <f>ROUND(INDEX([1]Calculation!P:P,ROW()),0)</f>
        <v>#VALUE!</v>
      </c>
      <c r="M1181" s="8" t="e">
        <f>ROUND(INDEX([1]Calculation!Q:Q,ROW()),0)</f>
        <v>#VALUE!</v>
      </c>
      <c r="N1181" s="8" t="e">
        <f>ROUND(INDEX([1]Calculation!R:R,ROW()),0)</f>
        <v>#VALUE!</v>
      </c>
      <c r="O1181" s="8" t="e">
        <f>ROUND(INDEX([1]Calculation!S:S,ROW()),0)</f>
        <v>#VALUE!</v>
      </c>
    </row>
    <row r="1182" spans="1:15">
      <c r="A1182" t="str">
        <f>INDEX([1]Calculation!$E:$E,ROW())</f>
        <v/>
      </c>
      <c r="B1182" t="str">
        <f>INDEX([1]Calculation!$C:$C,ROW())</f>
        <v/>
      </c>
      <c r="C1182" t="str">
        <f>IF(INDEX([1]Calculation!$F:$F,ROW())=0,"-",INDEX([1]Calculation!$F:$F,ROW()))</f>
        <v/>
      </c>
      <c r="D1182" t="str">
        <f>INDEX([1]Calculation!$I:$I,ROW())&amp;"  "&amp;INDEX([1]Calculation!$J:$J,ROW())</f>
        <v xml:space="preserve">  </v>
      </c>
      <c r="E1182" s="2" t="e">
        <f>MONTH(INDEX([1]Calculation!$H:$H,ROW()))&amp;"/"&amp;DAY(INDEX([1]Calculation!$H:$H,ROW()))</f>
        <v>#VALUE!</v>
      </c>
      <c r="F1182" s="12" t="e">
        <f>ROUND(INDEX([1]Calculation!AK:AK,ROW()),1)</f>
        <v>#VALUE!</v>
      </c>
      <c r="G1182" s="8" t="e">
        <f>ROUND(INDEX([1]Calculation!K:K,ROW()),0)</f>
        <v>#VALUE!</v>
      </c>
      <c r="H1182" s="8" t="e">
        <f>ROUND(INDEX([1]Calculation!L:L,ROW()),0)</f>
        <v>#VALUE!</v>
      </c>
      <c r="I1182" s="8" t="e">
        <f>ROUND(INDEX([1]Calculation!M:M,ROW()),0)</f>
        <v>#VALUE!</v>
      </c>
      <c r="J1182" s="8" t="e">
        <f>ROUND(INDEX([1]Calculation!N:N,ROW()),0)</f>
        <v>#VALUE!</v>
      </c>
      <c r="K1182" s="8" t="e">
        <f>ROUND(INDEX([1]Calculation!O:O,ROW()),0)</f>
        <v>#VALUE!</v>
      </c>
      <c r="L1182" s="8" t="e">
        <f>ROUND(INDEX([1]Calculation!P:P,ROW()),0)</f>
        <v>#VALUE!</v>
      </c>
      <c r="M1182" s="8" t="e">
        <f>ROUND(INDEX([1]Calculation!Q:Q,ROW()),0)</f>
        <v>#VALUE!</v>
      </c>
      <c r="N1182" s="8" t="e">
        <f>ROUND(INDEX([1]Calculation!R:R,ROW()),0)</f>
        <v>#VALUE!</v>
      </c>
      <c r="O1182" s="8" t="e">
        <f>ROUND(INDEX([1]Calculation!S:S,ROW()),0)</f>
        <v>#VALUE!</v>
      </c>
    </row>
    <row r="1183" spans="1:15">
      <c r="A1183" t="str">
        <f>INDEX([1]Calculation!$E:$E,ROW())</f>
        <v/>
      </c>
      <c r="B1183" t="str">
        <f>INDEX([1]Calculation!$C:$C,ROW())</f>
        <v/>
      </c>
      <c r="C1183" t="str">
        <f>IF(INDEX([1]Calculation!$F:$F,ROW())=0,"-",INDEX([1]Calculation!$F:$F,ROW()))</f>
        <v/>
      </c>
      <c r="D1183" t="str">
        <f>INDEX([1]Calculation!$I:$I,ROW())&amp;"  "&amp;INDEX([1]Calculation!$J:$J,ROW())</f>
        <v xml:space="preserve">  </v>
      </c>
      <c r="E1183" s="2" t="e">
        <f>MONTH(INDEX([1]Calculation!$H:$H,ROW()))&amp;"/"&amp;DAY(INDEX([1]Calculation!$H:$H,ROW()))</f>
        <v>#VALUE!</v>
      </c>
      <c r="F1183" s="12" t="e">
        <f>ROUND(INDEX([1]Calculation!AK:AK,ROW()),1)</f>
        <v>#VALUE!</v>
      </c>
      <c r="G1183" s="8" t="e">
        <f>ROUND(INDEX([1]Calculation!K:K,ROW()),0)</f>
        <v>#VALUE!</v>
      </c>
      <c r="H1183" s="8" t="e">
        <f>ROUND(INDEX([1]Calculation!L:L,ROW()),0)</f>
        <v>#VALUE!</v>
      </c>
      <c r="I1183" s="8" t="e">
        <f>ROUND(INDEX([1]Calculation!M:M,ROW()),0)</f>
        <v>#VALUE!</v>
      </c>
      <c r="J1183" s="8" t="e">
        <f>ROUND(INDEX([1]Calculation!N:N,ROW()),0)</f>
        <v>#VALUE!</v>
      </c>
      <c r="K1183" s="8" t="e">
        <f>ROUND(INDEX([1]Calculation!O:O,ROW()),0)</f>
        <v>#VALUE!</v>
      </c>
      <c r="L1183" s="8" t="e">
        <f>ROUND(INDEX([1]Calculation!P:P,ROW()),0)</f>
        <v>#VALUE!</v>
      </c>
      <c r="M1183" s="8" t="e">
        <f>ROUND(INDEX([1]Calculation!Q:Q,ROW()),0)</f>
        <v>#VALUE!</v>
      </c>
      <c r="N1183" s="8" t="e">
        <f>ROUND(INDEX([1]Calculation!R:R,ROW()),0)</f>
        <v>#VALUE!</v>
      </c>
      <c r="O1183" s="8" t="e">
        <f>ROUND(INDEX([1]Calculation!S:S,ROW()),0)</f>
        <v>#VALUE!</v>
      </c>
    </row>
    <row r="1184" spans="1:15">
      <c r="A1184" t="str">
        <f>INDEX([1]Calculation!$E:$E,ROW())</f>
        <v/>
      </c>
      <c r="B1184" t="str">
        <f>INDEX([1]Calculation!$C:$C,ROW())</f>
        <v/>
      </c>
      <c r="C1184" t="str">
        <f>IF(INDEX([1]Calculation!$F:$F,ROW())=0,"-",INDEX([1]Calculation!$F:$F,ROW()))</f>
        <v/>
      </c>
      <c r="D1184" t="str">
        <f>INDEX([1]Calculation!$I:$I,ROW())&amp;"  "&amp;INDEX([1]Calculation!$J:$J,ROW())</f>
        <v xml:space="preserve">  </v>
      </c>
      <c r="E1184" s="2" t="e">
        <f>MONTH(INDEX([1]Calculation!$H:$H,ROW()))&amp;"/"&amp;DAY(INDEX([1]Calculation!$H:$H,ROW()))</f>
        <v>#VALUE!</v>
      </c>
      <c r="F1184" s="12" t="e">
        <f>ROUND(INDEX([1]Calculation!AK:AK,ROW()),1)</f>
        <v>#VALUE!</v>
      </c>
      <c r="G1184" s="8" t="e">
        <f>ROUND(INDEX([1]Calculation!K:K,ROW()),0)</f>
        <v>#VALUE!</v>
      </c>
      <c r="H1184" s="8" t="e">
        <f>ROUND(INDEX([1]Calculation!L:L,ROW()),0)</f>
        <v>#VALUE!</v>
      </c>
      <c r="I1184" s="8" t="e">
        <f>ROUND(INDEX([1]Calculation!M:M,ROW()),0)</f>
        <v>#VALUE!</v>
      </c>
      <c r="J1184" s="8" t="e">
        <f>ROUND(INDEX([1]Calculation!N:N,ROW()),0)</f>
        <v>#VALUE!</v>
      </c>
      <c r="K1184" s="8" t="e">
        <f>ROUND(INDEX([1]Calculation!O:O,ROW()),0)</f>
        <v>#VALUE!</v>
      </c>
      <c r="L1184" s="8" t="e">
        <f>ROUND(INDEX([1]Calculation!P:P,ROW()),0)</f>
        <v>#VALUE!</v>
      </c>
      <c r="M1184" s="8" t="e">
        <f>ROUND(INDEX([1]Calculation!Q:Q,ROW()),0)</f>
        <v>#VALUE!</v>
      </c>
      <c r="N1184" s="8" t="e">
        <f>ROUND(INDEX([1]Calculation!R:R,ROW()),0)</f>
        <v>#VALUE!</v>
      </c>
      <c r="O1184" s="8" t="e">
        <f>ROUND(INDEX([1]Calculation!S:S,ROW()),0)</f>
        <v>#VALUE!</v>
      </c>
    </row>
    <row r="1185" spans="1:15">
      <c r="A1185" t="str">
        <f>INDEX([1]Calculation!$E:$E,ROW())</f>
        <v/>
      </c>
      <c r="B1185" t="str">
        <f>INDEX([1]Calculation!$C:$C,ROW())</f>
        <v/>
      </c>
      <c r="C1185" t="str">
        <f>IF(INDEX([1]Calculation!$F:$F,ROW())=0,"-",INDEX([1]Calculation!$F:$F,ROW()))</f>
        <v/>
      </c>
      <c r="D1185" t="str">
        <f>INDEX([1]Calculation!$I:$I,ROW())&amp;"  "&amp;INDEX([1]Calculation!$J:$J,ROW())</f>
        <v xml:space="preserve">  </v>
      </c>
      <c r="E1185" s="2" t="e">
        <f>MONTH(INDEX([1]Calculation!$H:$H,ROW()))&amp;"/"&amp;DAY(INDEX([1]Calculation!$H:$H,ROW()))</f>
        <v>#VALUE!</v>
      </c>
      <c r="F1185" s="12" t="e">
        <f>ROUND(INDEX([1]Calculation!AK:AK,ROW()),1)</f>
        <v>#VALUE!</v>
      </c>
      <c r="G1185" s="8" t="e">
        <f>ROUND(INDEX([1]Calculation!K:K,ROW()),0)</f>
        <v>#VALUE!</v>
      </c>
      <c r="H1185" s="8" t="e">
        <f>ROUND(INDEX([1]Calculation!L:L,ROW()),0)</f>
        <v>#VALUE!</v>
      </c>
      <c r="I1185" s="8" t="e">
        <f>ROUND(INDEX([1]Calculation!M:M,ROW()),0)</f>
        <v>#VALUE!</v>
      </c>
      <c r="J1185" s="8" t="e">
        <f>ROUND(INDEX([1]Calculation!N:N,ROW()),0)</f>
        <v>#VALUE!</v>
      </c>
      <c r="K1185" s="8" t="e">
        <f>ROUND(INDEX([1]Calculation!O:O,ROW()),0)</f>
        <v>#VALUE!</v>
      </c>
      <c r="L1185" s="8" t="e">
        <f>ROUND(INDEX([1]Calculation!P:P,ROW()),0)</f>
        <v>#VALUE!</v>
      </c>
      <c r="M1185" s="8" t="e">
        <f>ROUND(INDEX([1]Calculation!Q:Q,ROW()),0)</f>
        <v>#VALUE!</v>
      </c>
      <c r="N1185" s="8" t="e">
        <f>ROUND(INDEX([1]Calculation!R:R,ROW()),0)</f>
        <v>#VALUE!</v>
      </c>
      <c r="O1185" s="8" t="e">
        <f>ROUND(INDEX([1]Calculation!S:S,ROW()),0)</f>
        <v>#VALUE!</v>
      </c>
    </row>
    <row r="1186" spans="1:15">
      <c r="A1186" t="str">
        <f>INDEX([1]Calculation!$E:$E,ROW())</f>
        <v/>
      </c>
      <c r="B1186" t="str">
        <f>INDEX([1]Calculation!$C:$C,ROW())</f>
        <v/>
      </c>
      <c r="C1186" t="str">
        <f>IF(INDEX([1]Calculation!$F:$F,ROW())=0,"-",INDEX([1]Calculation!$F:$F,ROW()))</f>
        <v/>
      </c>
      <c r="D1186" t="str">
        <f>INDEX([1]Calculation!$I:$I,ROW())&amp;"  "&amp;INDEX([1]Calculation!$J:$J,ROW())</f>
        <v xml:space="preserve">  </v>
      </c>
      <c r="E1186" s="2" t="e">
        <f>MONTH(INDEX([1]Calculation!$H:$H,ROW()))&amp;"/"&amp;DAY(INDEX([1]Calculation!$H:$H,ROW()))</f>
        <v>#VALUE!</v>
      </c>
      <c r="F1186" s="12" t="e">
        <f>ROUND(INDEX([1]Calculation!AK:AK,ROW()),1)</f>
        <v>#VALUE!</v>
      </c>
      <c r="G1186" s="8" t="e">
        <f>ROUND(INDEX([1]Calculation!K:K,ROW()),0)</f>
        <v>#VALUE!</v>
      </c>
      <c r="H1186" s="8" t="e">
        <f>ROUND(INDEX([1]Calculation!L:L,ROW()),0)</f>
        <v>#VALUE!</v>
      </c>
      <c r="I1186" s="8" t="e">
        <f>ROUND(INDEX([1]Calculation!M:M,ROW()),0)</f>
        <v>#VALUE!</v>
      </c>
      <c r="J1186" s="8" t="e">
        <f>ROUND(INDEX([1]Calculation!N:N,ROW()),0)</f>
        <v>#VALUE!</v>
      </c>
      <c r="K1186" s="8" t="e">
        <f>ROUND(INDEX([1]Calculation!O:O,ROW()),0)</f>
        <v>#VALUE!</v>
      </c>
      <c r="L1186" s="8" t="e">
        <f>ROUND(INDEX([1]Calculation!P:P,ROW()),0)</f>
        <v>#VALUE!</v>
      </c>
      <c r="M1186" s="8" t="e">
        <f>ROUND(INDEX([1]Calculation!Q:Q,ROW()),0)</f>
        <v>#VALUE!</v>
      </c>
      <c r="N1186" s="8" t="e">
        <f>ROUND(INDEX([1]Calculation!R:R,ROW()),0)</f>
        <v>#VALUE!</v>
      </c>
      <c r="O1186" s="8" t="e">
        <f>ROUND(INDEX([1]Calculation!S:S,ROW()),0)</f>
        <v>#VALUE!</v>
      </c>
    </row>
    <row r="1187" spans="1:15">
      <c r="A1187" t="str">
        <f>INDEX([1]Calculation!$E:$E,ROW())</f>
        <v/>
      </c>
      <c r="B1187" t="str">
        <f>INDEX([1]Calculation!$C:$C,ROW())</f>
        <v/>
      </c>
      <c r="C1187" t="str">
        <f>IF(INDEX([1]Calculation!$F:$F,ROW())=0,"-",INDEX([1]Calculation!$F:$F,ROW()))</f>
        <v/>
      </c>
      <c r="D1187" t="str">
        <f>INDEX([1]Calculation!$I:$I,ROW())&amp;"  "&amp;INDEX([1]Calculation!$J:$J,ROW())</f>
        <v xml:space="preserve">  </v>
      </c>
      <c r="E1187" s="2" t="e">
        <f>MONTH(INDEX([1]Calculation!$H:$H,ROW()))&amp;"/"&amp;DAY(INDEX([1]Calculation!$H:$H,ROW()))</f>
        <v>#VALUE!</v>
      </c>
      <c r="F1187" s="12" t="e">
        <f>ROUND(INDEX([1]Calculation!AK:AK,ROW()),1)</f>
        <v>#VALUE!</v>
      </c>
      <c r="G1187" s="8" t="e">
        <f>ROUND(INDEX([1]Calculation!K:K,ROW()),0)</f>
        <v>#VALUE!</v>
      </c>
      <c r="H1187" s="8" t="e">
        <f>ROUND(INDEX([1]Calculation!L:L,ROW()),0)</f>
        <v>#VALUE!</v>
      </c>
      <c r="I1187" s="8" t="e">
        <f>ROUND(INDEX([1]Calculation!M:M,ROW()),0)</f>
        <v>#VALUE!</v>
      </c>
      <c r="J1187" s="8" t="e">
        <f>ROUND(INDEX([1]Calculation!N:N,ROW()),0)</f>
        <v>#VALUE!</v>
      </c>
      <c r="K1187" s="8" t="e">
        <f>ROUND(INDEX([1]Calculation!O:O,ROW()),0)</f>
        <v>#VALUE!</v>
      </c>
      <c r="L1187" s="8" t="e">
        <f>ROUND(INDEX([1]Calculation!P:P,ROW()),0)</f>
        <v>#VALUE!</v>
      </c>
      <c r="M1187" s="8" t="e">
        <f>ROUND(INDEX([1]Calculation!Q:Q,ROW()),0)</f>
        <v>#VALUE!</v>
      </c>
      <c r="N1187" s="8" t="e">
        <f>ROUND(INDEX([1]Calculation!R:R,ROW()),0)</f>
        <v>#VALUE!</v>
      </c>
      <c r="O1187" s="8" t="e">
        <f>ROUND(INDEX([1]Calculation!S:S,ROW()),0)</f>
        <v>#VALUE!</v>
      </c>
    </row>
    <row r="1188" spans="1:15">
      <c r="A1188" t="str">
        <f>INDEX([1]Calculation!$E:$E,ROW())</f>
        <v/>
      </c>
      <c r="B1188" t="str">
        <f>INDEX([1]Calculation!$C:$C,ROW())</f>
        <v/>
      </c>
      <c r="C1188" t="str">
        <f>IF(INDEX([1]Calculation!$F:$F,ROW())=0,"-",INDEX([1]Calculation!$F:$F,ROW()))</f>
        <v/>
      </c>
      <c r="D1188" t="str">
        <f>INDEX([1]Calculation!$I:$I,ROW())&amp;"  "&amp;INDEX([1]Calculation!$J:$J,ROW())</f>
        <v xml:space="preserve">  </v>
      </c>
      <c r="E1188" s="2" t="e">
        <f>MONTH(INDEX([1]Calculation!$H:$H,ROW()))&amp;"/"&amp;DAY(INDEX([1]Calculation!$H:$H,ROW()))</f>
        <v>#VALUE!</v>
      </c>
      <c r="F1188" s="12" t="e">
        <f>ROUND(INDEX([1]Calculation!AK:AK,ROW()),1)</f>
        <v>#VALUE!</v>
      </c>
      <c r="G1188" s="8" t="e">
        <f>ROUND(INDEX([1]Calculation!K:K,ROW()),0)</f>
        <v>#VALUE!</v>
      </c>
      <c r="H1188" s="8" t="e">
        <f>ROUND(INDEX([1]Calculation!L:L,ROW()),0)</f>
        <v>#VALUE!</v>
      </c>
      <c r="I1188" s="8" t="e">
        <f>ROUND(INDEX([1]Calculation!M:M,ROW()),0)</f>
        <v>#VALUE!</v>
      </c>
      <c r="J1188" s="8" t="e">
        <f>ROUND(INDEX([1]Calculation!N:N,ROW()),0)</f>
        <v>#VALUE!</v>
      </c>
      <c r="K1188" s="8" t="e">
        <f>ROUND(INDEX([1]Calculation!O:O,ROW()),0)</f>
        <v>#VALUE!</v>
      </c>
      <c r="L1188" s="8" t="e">
        <f>ROUND(INDEX([1]Calculation!P:P,ROW()),0)</f>
        <v>#VALUE!</v>
      </c>
      <c r="M1188" s="8" t="e">
        <f>ROUND(INDEX([1]Calculation!Q:Q,ROW()),0)</f>
        <v>#VALUE!</v>
      </c>
      <c r="N1188" s="8" t="e">
        <f>ROUND(INDEX([1]Calculation!R:R,ROW()),0)</f>
        <v>#VALUE!</v>
      </c>
      <c r="O1188" s="8" t="e">
        <f>ROUND(INDEX([1]Calculation!S:S,ROW()),0)</f>
        <v>#VALUE!</v>
      </c>
    </row>
    <row r="1189" spans="1:15">
      <c r="A1189" t="str">
        <f>INDEX([1]Calculation!$E:$E,ROW())</f>
        <v/>
      </c>
      <c r="B1189" t="str">
        <f>INDEX([1]Calculation!$C:$C,ROW())</f>
        <v/>
      </c>
      <c r="C1189" t="str">
        <f>IF(INDEX([1]Calculation!$F:$F,ROW())=0,"-",INDEX([1]Calculation!$F:$F,ROW()))</f>
        <v/>
      </c>
      <c r="D1189" t="str">
        <f>INDEX([1]Calculation!$I:$I,ROW())&amp;"  "&amp;INDEX([1]Calculation!$J:$J,ROW())</f>
        <v xml:space="preserve">  </v>
      </c>
      <c r="E1189" s="2" t="e">
        <f>MONTH(INDEX([1]Calculation!$H:$H,ROW()))&amp;"/"&amp;DAY(INDEX([1]Calculation!$H:$H,ROW()))</f>
        <v>#VALUE!</v>
      </c>
      <c r="F1189" s="12" t="e">
        <f>ROUND(INDEX([1]Calculation!AK:AK,ROW()),1)</f>
        <v>#VALUE!</v>
      </c>
      <c r="G1189" s="8" t="e">
        <f>ROUND(INDEX([1]Calculation!K:K,ROW()),0)</f>
        <v>#VALUE!</v>
      </c>
      <c r="H1189" s="8" t="e">
        <f>ROUND(INDEX([1]Calculation!L:L,ROW()),0)</f>
        <v>#VALUE!</v>
      </c>
      <c r="I1189" s="8" t="e">
        <f>ROUND(INDEX([1]Calculation!M:M,ROW()),0)</f>
        <v>#VALUE!</v>
      </c>
      <c r="J1189" s="8" t="e">
        <f>ROUND(INDEX([1]Calculation!N:N,ROW()),0)</f>
        <v>#VALUE!</v>
      </c>
      <c r="K1189" s="8" t="e">
        <f>ROUND(INDEX([1]Calculation!O:O,ROW()),0)</f>
        <v>#VALUE!</v>
      </c>
      <c r="L1189" s="8" t="e">
        <f>ROUND(INDEX([1]Calculation!P:P,ROW()),0)</f>
        <v>#VALUE!</v>
      </c>
      <c r="M1189" s="8" t="e">
        <f>ROUND(INDEX([1]Calculation!Q:Q,ROW()),0)</f>
        <v>#VALUE!</v>
      </c>
      <c r="N1189" s="8" t="e">
        <f>ROUND(INDEX([1]Calculation!R:R,ROW()),0)</f>
        <v>#VALUE!</v>
      </c>
      <c r="O1189" s="8" t="e">
        <f>ROUND(INDEX([1]Calculation!S:S,ROW()),0)</f>
        <v>#VALUE!</v>
      </c>
    </row>
    <row r="1190" spans="1:15">
      <c r="A1190" t="str">
        <f>INDEX([1]Calculation!$E:$E,ROW())</f>
        <v/>
      </c>
      <c r="B1190" t="str">
        <f>INDEX([1]Calculation!$C:$C,ROW())</f>
        <v/>
      </c>
      <c r="C1190" t="str">
        <f>IF(INDEX([1]Calculation!$F:$F,ROW())=0,"-",INDEX([1]Calculation!$F:$F,ROW()))</f>
        <v/>
      </c>
      <c r="D1190" t="str">
        <f>INDEX([1]Calculation!$I:$I,ROW())&amp;"  "&amp;INDEX([1]Calculation!$J:$J,ROW())</f>
        <v xml:space="preserve">  </v>
      </c>
      <c r="E1190" s="2" t="e">
        <f>MONTH(INDEX([1]Calculation!$H:$H,ROW()))&amp;"/"&amp;DAY(INDEX([1]Calculation!$H:$H,ROW()))</f>
        <v>#VALUE!</v>
      </c>
      <c r="F1190" s="12" t="e">
        <f>ROUND(INDEX([1]Calculation!AK:AK,ROW()),1)</f>
        <v>#VALUE!</v>
      </c>
      <c r="G1190" s="8" t="e">
        <f>ROUND(INDEX([1]Calculation!K:K,ROW()),0)</f>
        <v>#VALUE!</v>
      </c>
      <c r="H1190" s="8" t="e">
        <f>ROUND(INDEX([1]Calculation!L:L,ROW()),0)</f>
        <v>#VALUE!</v>
      </c>
      <c r="I1190" s="8" t="e">
        <f>ROUND(INDEX([1]Calculation!M:M,ROW()),0)</f>
        <v>#VALUE!</v>
      </c>
      <c r="J1190" s="8" t="e">
        <f>ROUND(INDEX([1]Calculation!N:N,ROW()),0)</f>
        <v>#VALUE!</v>
      </c>
      <c r="K1190" s="8" t="e">
        <f>ROUND(INDEX([1]Calculation!O:O,ROW()),0)</f>
        <v>#VALUE!</v>
      </c>
      <c r="L1190" s="8" t="e">
        <f>ROUND(INDEX([1]Calculation!P:P,ROW()),0)</f>
        <v>#VALUE!</v>
      </c>
      <c r="M1190" s="8" t="e">
        <f>ROUND(INDEX([1]Calculation!Q:Q,ROW()),0)</f>
        <v>#VALUE!</v>
      </c>
      <c r="N1190" s="8" t="e">
        <f>ROUND(INDEX([1]Calculation!R:R,ROW()),0)</f>
        <v>#VALUE!</v>
      </c>
      <c r="O1190" s="8" t="e">
        <f>ROUND(INDEX([1]Calculation!S:S,ROW()),0)</f>
        <v>#VALUE!</v>
      </c>
    </row>
    <row r="1191" spans="1:15">
      <c r="A1191" t="str">
        <f>INDEX([1]Calculation!$E:$E,ROW())</f>
        <v/>
      </c>
      <c r="B1191" t="str">
        <f>INDEX([1]Calculation!$C:$C,ROW())</f>
        <v/>
      </c>
      <c r="C1191" t="str">
        <f>IF(INDEX([1]Calculation!$F:$F,ROW())=0,"-",INDEX([1]Calculation!$F:$F,ROW()))</f>
        <v/>
      </c>
      <c r="D1191" t="str">
        <f>INDEX([1]Calculation!$I:$I,ROW())&amp;"  "&amp;INDEX([1]Calculation!$J:$J,ROW())</f>
        <v xml:space="preserve">  </v>
      </c>
      <c r="E1191" s="2" t="e">
        <f>MONTH(INDEX([1]Calculation!$H:$H,ROW()))&amp;"/"&amp;DAY(INDEX([1]Calculation!$H:$H,ROW()))</f>
        <v>#VALUE!</v>
      </c>
      <c r="F1191" s="12" t="e">
        <f>ROUND(INDEX([1]Calculation!AK:AK,ROW()),1)</f>
        <v>#VALUE!</v>
      </c>
      <c r="G1191" s="8" t="e">
        <f>ROUND(INDEX([1]Calculation!K:K,ROW()),0)</f>
        <v>#VALUE!</v>
      </c>
      <c r="H1191" s="8" t="e">
        <f>ROUND(INDEX([1]Calculation!L:L,ROW()),0)</f>
        <v>#VALUE!</v>
      </c>
      <c r="I1191" s="8" t="e">
        <f>ROUND(INDEX([1]Calculation!M:M,ROW()),0)</f>
        <v>#VALUE!</v>
      </c>
      <c r="J1191" s="8" t="e">
        <f>ROUND(INDEX([1]Calculation!N:N,ROW()),0)</f>
        <v>#VALUE!</v>
      </c>
      <c r="K1191" s="8" t="e">
        <f>ROUND(INDEX([1]Calculation!O:O,ROW()),0)</f>
        <v>#VALUE!</v>
      </c>
      <c r="L1191" s="8" t="e">
        <f>ROUND(INDEX([1]Calculation!P:P,ROW()),0)</f>
        <v>#VALUE!</v>
      </c>
      <c r="M1191" s="8" t="e">
        <f>ROUND(INDEX([1]Calculation!Q:Q,ROW()),0)</f>
        <v>#VALUE!</v>
      </c>
      <c r="N1191" s="8" t="e">
        <f>ROUND(INDEX([1]Calculation!R:R,ROW()),0)</f>
        <v>#VALUE!</v>
      </c>
      <c r="O1191" s="8" t="e">
        <f>ROUND(INDEX([1]Calculation!S:S,ROW()),0)</f>
        <v>#VALUE!</v>
      </c>
    </row>
    <row r="1192" spans="1:15">
      <c r="A1192" t="str">
        <f>INDEX([1]Calculation!$E:$E,ROW())</f>
        <v/>
      </c>
      <c r="B1192" t="str">
        <f>INDEX([1]Calculation!$C:$C,ROW())</f>
        <v/>
      </c>
      <c r="C1192" t="str">
        <f>IF(INDEX([1]Calculation!$F:$F,ROW())=0,"-",INDEX([1]Calculation!$F:$F,ROW()))</f>
        <v/>
      </c>
      <c r="D1192" t="str">
        <f>INDEX([1]Calculation!$I:$I,ROW())&amp;"  "&amp;INDEX([1]Calculation!$J:$J,ROW())</f>
        <v xml:space="preserve">  </v>
      </c>
      <c r="E1192" s="2" t="e">
        <f>MONTH(INDEX([1]Calculation!$H:$H,ROW()))&amp;"/"&amp;DAY(INDEX([1]Calculation!$H:$H,ROW()))</f>
        <v>#VALUE!</v>
      </c>
      <c r="F1192" s="12" t="e">
        <f>ROUND(INDEX([1]Calculation!AK:AK,ROW()),1)</f>
        <v>#VALUE!</v>
      </c>
      <c r="G1192" s="8" t="e">
        <f>ROUND(INDEX([1]Calculation!K:K,ROW()),0)</f>
        <v>#VALUE!</v>
      </c>
      <c r="H1192" s="8" t="e">
        <f>ROUND(INDEX([1]Calculation!L:L,ROW()),0)</f>
        <v>#VALUE!</v>
      </c>
      <c r="I1192" s="8" t="e">
        <f>ROUND(INDEX([1]Calculation!M:M,ROW()),0)</f>
        <v>#VALUE!</v>
      </c>
      <c r="J1192" s="8" t="e">
        <f>ROUND(INDEX([1]Calculation!N:N,ROW()),0)</f>
        <v>#VALUE!</v>
      </c>
      <c r="K1192" s="8" t="e">
        <f>ROUND(INDEX([1]Calculation!O:O,ROW()),0)</f>
        <v>#VALUE!</v>
      </c>
      <c r="L1192" s="8" t="e">
        <f>ROUND(INDEX([1]Calculation!P:P,ROW()),0)</f>
        <v>#VALUE!</v>
      </c>
      <c r="M1192" s="8" t="e">
        <f>ROUND(INDEX([1]Calculation!Q:Q,ROW()),0)</f>
        <v>#VALUE!</v>
      </c>
      <c r="N1192" s="8" t="e">
        <f>ROUND(INDEX([1]Calculation!R:R,ROW()),0)</f>
        <v>#VALUE!</v>
      </c>
      <c r="O1192" s="8" t="e">
        <f>ROUND(INDEX([1]Calculation!S:S,ROW()),0)</f>
        <v>#VALUE!</v>
      </c>
    </row>
    <row r="1193" spans="1:15">
      <c r="A1193" t="str">
        <f>INDEX([1]Calculation!$E:$E,ROW())</f>
        <v/>
      </c>
      <c r="B1193" t="str">
        <f>INDEX([1]Calculation!$C:$C,ROW())</f>
        <v/>
      </c>
      <c r="C1193" t="str">
        <f>IF(INDEX([1]Calculation!$F:$F,ROW())=0,"-",INDEX([1]Calculation!$F:$F,ROW()))</f>
        <v/>
      </c>
      <c r="D1193" t="str">
        <f>INDEX([1]Calculation!$I:$I,ROW())&amp;"  "&amp;INDEX([1]Calculation!$J:$J,ROW())</f>
        <v xml:space="preserve">  </v>
      </c>
      <c r="E1193" s="2" t="e">
        <f>MONTH(INDEX([1]Calculation!$H:$H,ROW()))&amp;"/"&amp;DAY(INDEX([1]Calculation!$H:$H,ROW()))</f>
        <v>#VALUE!</v>
      </c>
      <c r="F1193" s="12" t="e">
        <f>ROUND(INDEX([1]Calculation!AK:AK,ROW()),1)</f>
        <v>#VALUE!</v>
      </c>
      <c r="G1193" s="8" t="e">
        <f>ROUND(INDEX([1]Calculation!K:K,ROW()),0)</f>
        <v>#VALUE!</v>
      </c>
      <c r="H1193" s="8" t="e">
        <f>ROUND(INDEX([1]Calculation!L:L,ROW()),0)</f>
        <v>#VALUE!</v>
      </c>
      <c r="I1193" s="8" t="e">
        <f>ROUND(INDEX([1]Calculation!M:M,ROW()),0)</f>
        <v>#VALUE!</v>
      </c>
      <c r="J1193" s="8" t="e">
        <f>ROUND(INDEX([1]Calculation!N:N,ROW()),0)</f>
        <v>#VALUE!</v>
      </c>
      <c r="K1193" s="8" t="e">
        <f>ROUND(INDEX([1]Calculation!O:O,ROW()),0)</f>
        <v>#VALUE!</v>
      </c>
      <c r="L1193" s="8" t="e">
        <f>ROUND(INDEX([1]Calculation!P:P,ROW()),0)</f>
        <v>#VALUE!</v>
      </c>
      <c r="M1193" s="8" t="e">
        <f>ROUND(INDEX([1]Calculation!Q:Q,ROW()),0)</f>
        <v>#VALUE!</v>
      </c>
      <c r="N1193" s="8" t="e">
        <f>ROUND(INDEX([1]Calculation!R:R,ROW()),0)</f>
        <v>#VALUE!</v>
      </c>
      <c r="O1193" s="8" t="e">
        <f>ROUND(INDEX([1]Calculation!S:S,ROW()),0)</f>
        <v>#VALUE!</v>
      </c>
    </row>
    <row r="1194" spans="1:15">
      <c r="A1194" t="str">
        <f>INDEX([1]Calculation!$E:$E,ROW())</f>
        <v/>
      </c>
      <c r="B1194" t="str">
        <f>INDEX([1]Calculation!$C:$C,ROW())</f>
        <v/>
      </c>
      <c r="C1194" t="str">
        <f>IF(INDEX([1]Calculation!$F:$F,ROW())=0,"-",INDEX([1]Calculation!$F:$F,ROW()))</f>
        <v/>
      </c>
      <c r="D1194" t="str">
        <f>INDEX([1]Calculation!$I:$I,ROW())&amp;"  "&amp;INDEX([1]Calculation!$J:$J,ROW())</f>
        <v xml:space="preserve">  </v>
      </c>
      <c r="E1194" s="2" t="e">
        <f>MONTH(INDEX([1]Calculation!$H:$H,ROW()))&amp;"/"&amp;DAY(INDEX([1]Calculation!$H:$H,ROW()))</f>
        <v>#VALUE!</v>
      </c>
      <c r="F1194" s="12" t="e">
        <f>ROUND(INDEX([1]Calculation!AK:AK,ROW()),1)</f>
        <v>#VALUE!</v>
      </c>
      <c r="G1194" s="8" t="e">
        <f>ROUND(INDEX([1]Calculation!K:K,ROW()),0)</f>
        <v>#VALUE!</v>
      </c>
      <c r="H1194" s="8" t="e">
        <f>ROUND(INDEX([1]Calculation!L:L,ROW()),0)</f>
        <v>#VALUE!</v>
      </c>
      <c r="I1194" s="8" t="e">
        <f>ROUND(INDEX([1]Calculation!M:M,ROW()),0)</f>
        <v>#VALUE!</v>
      </c>
      <c r="J1194" s="8" t="e">
        <f>ROUND(INDEX([1]Calculation!N:N,ROW()),0)</f>
        <v>#VALUE!</v>
      </c>
      <c r="K1194" s="8" t="e">
        <f>ROUND(INDEX([1]Calculation!O:O,ROW()),0)</f>
        <v>#VALUE!</v>
      </c>
      <c r="L1194" s="8" t="e">
        <f>ROUND(INDEX([1]Calculation!P:P,ROW()),0)</f>
        <v>#VALUE!</v>
      </c>
      <c r="M1194" s="8" t="e">
        <f>ROUND(INDEX([1]Calculation!Q:Q,ROW()),0)</f>
        <v>#VALUE!</v>
      </c>
      <c r="N1194" s="8" t="e">
        <f>ROUND(INDEX([1]Calculation!R:R,ROW()),0)</f>
        <v>#VALUE!</v>
      </c>
      <c r="O1194" s="8" t="e">
        <f>ROUND(INDEX([1]Calculation!S:S,ROW()),0)</f>
        <v>#VALUE!</v>
      </c>
    </row>
    <row r="1195" spans="1:15">
      <c r="A1195" t="str">
        <f>INDEX([1]Calculation!$E:$E,ROW())</f>
        <v/>
      </c>
      <c r="B1195" t="str">
        <f>INDEX([1]Calculation!$C:$C,ROW())</f>
        <v/>
      </c>
      <c r="C1195" t="str">
        <f>IF(INDEX([1]Calculation!$F:$F,ROW())=0,"-",INDEX([1]Calculation!$F:$F,ROW()))</f>
        <v/>
      </c>
      <c r="D1195" t="str">
        <f>INDEX([1]Calculation!$I:$I,ROW())&amp;"  "&amp;INDEX([1]Calculation!$J:$J,ROW())</f>
        <v xml:space="preserve">  </v>
      </c>
      <c r="E1195" s="2" t="e">
        <f>MONTH(INDEX([1]Calculation!$H:$H,ROW()))&amp;"/"&amp;DAY(INDEX([1]Calculation!$H:$H,ROW()))</f>
        <v>#VALUE!</v>
      </c>
      <c r="F1195" s="12" t="e">
        <f>ROUND(INDEX([1]Calculation!AK:AK,ROW()),1)</f>
        <v>#VALUE!</v>
      </c>
      <c r="G1195" s="8" t="e">
        <f>ROUND(INDEX([1]Calculation!K:K,ROW()),0)</f>
        <v>#VALUE!</v>
      </c>
      <c r="H1195" s="8" t="e">
        <f>ROUND(INDEX([1]Calculation!L:L,ROW()),0)</f>
        <v>#VALUE!</v>
      </c>
      <c r="I1195" s="8" t="e">
        <f>ROUND(INDEX([1]Calculation!M:M,ROW()),0)</f>
        <v>#VALUE!</v>
      </c>
      <c r="J1195" s="8" t="e">
        <f>ROUND(INDEX([1]Calculation!N:N,ROW()),0)</f>
        <v>#VALUE!</v>
      </c>
      <c r="K1195" s="8" t="e">
        <f>ROUND(INDEX([1]Calculation!O:O,ROW()),0)</f>
        <v>#VALUE!</v>
      </c>
      <c r="L1195" s="8" t="e">
        <f>ROUND(INDEX([1]Calculation!P:P,ROW()),0)</f>
        <v>#VALUE!</v>
      </c>
      <c r="M1195" s="8" t="e">
        <f>ROUND(INDEX([1]Calculation!Q:Q,ROW()),0)</f>
        <v>#VALUE!</v>
      </c>
      <c r="N1195" s="8" t="e">
        <f>ROUND(INDEX([1]Calculation!R:R,ROW()),0)</f>
        <v>#VALUE!</v>
      </c>
      <c r="O1195" s="8" t="e">
        <f>ROUND(INDEX([1]Calculation!S:S,ROW()),0)</f>
        <v>#VALUE!</v>
      </c>
    </row>
    <row r="1196" spans="1:15">
      <c r="A1196" t="str">
        <f>INDEX([1]Calculation!$E:$E,ROW())</f>
        <v/>
      </c>
      <c r="B1196" t="str">
        <f>INDEX([1]Calculation!$C:$C,ROW())</f>
        <v/>
      </c>
      <c r="C1196" t="str">
        <f>IF(INDEX([1]Calculation!$F:$F,ROW())=0,"-",INDEX([1]Calculation!$F:$F,ROW()))</f>
        <v/>
      </c>
      <c r="D1196" t="str">
        <f>INDEX([1]Calculation!$I:$I,ROW())&amp;"  "&amp;INDEX([1]Calculation!$J:$J,ROW())</f>
        <v xml:space="preserve">  </v>
      </c>
      <c r="E1196" s="2" t="e">
        <f>MONTH(INDEX([1]Calculation!$H:$H,ROW()))&amp;"/"&amp;DAY(INDEX([1]Calculation!$H:$H,ROW()))</f>
        <v>#VALUE!</v>
      </c>
      <c r="F1196" s="12" t="e">
        <f>ROUND(INDEX([1]Calculation!AK:AK,ROW()),1)</f>
        <v>#VALUE!</v>
      </c>
      <c r="G1196" s="8" t="e">
        <f>ROUND(INDEX([1]Calculation!K:K,ROW()),0)</f>
        <v>#VALUE!</v>
      </c>
      <c r="H1196" s="8" t="e">
        <f>ROUND(INDEX([1]Calculation!L:L,ROW()),0)</f>
        <v>#VALUE!</v>
      </c>
      <c r="I1196" s="8" t="e">
        <f>ROUND(INDEX([1]Calculation!M:M,ROW()),0)</f>
        <v>#VALUE!</v>
      </c>
      <c r="J1196" s="8" t="e">
        <f>ROUND(INDEX([1]Calculation!N:N,ROW()),0)</f>
        <v>#VALUE!</v>
      </c>
      <c r="K1196" s="8" t="e">
        <f>ROUND(INDEX([1]Calculation!O:O,ROW()),0)</f>
        <v>#VALUE!</v>
      </c>
      <c r="L1196" s="8" t="e">
        <f>ROUND(INDEX([1]Calculation!P:P,ROW()),0)</f>
        <v>#VALUE!</v>
      </c>
      <c r="M1196" s="8" t="e">
        <f>ROUND(INDEX([1]Calculation!Q:Q,ROW()),0)</f>
        <v>#VALUE!</v>
      </c>
      <c r="N1196" s="8" t="e">
        <f>ROUND(INDEX([1]Calculation!R:R,ROW()),0)</f>
        <v>#VALUE!</v>
      </c>
      <c r="O1196" s="8" t="e">
        <f>ROUND(INDEX([1]Calculation!S:S,ROW()),0)</f>
        <v>#VALUE!</v>
      </c>
    </row>
    <row r="1197" spans="1:15">
      <c r="A1197" t="str">
        <f>INDEX([1]Calculation!$E:$E,ROW())</f>
        <v/>
      </c>
      <c r="B1197" t="str">
        <f>INDEX([1]Calculation!$C:$C,ROW())</f>
        <v/>
      </c>
      <c r="C1197" t="str">
        <f>IF(INDEX([1]Calculation!$F:$F,ROW())=0,"-",INDEX([1]Calculation!$F:$F,ROW()))</f>
        <v/>
      </c>
      <c r="D1197" t="str">
        <f>INDEX([1]Calculation!$I:$I,ROW())&amp;"  "&amp;INDEX([1]Calculation!$J:$J,ROW())</f>
        <v xml:space="preserve">  </v>
      </c>
      <c r="E1197" s="2" t="e">
        <f>MONTH(INDEX([1]Calculation!$H:$H,ROW()))&amp;"/"&amp;DAY(INDEX([1]Calculation!$H:$H,ROW()))</f>
        <v>#VALUE!</v>
      </c>
      <c r="F1197" s="12" t="e">
        <f>ROUND(INDEX([1]Calculation!AK:AK,ROW()),1)</f>
        <v>#VALUE!</v>
      </c>
      <c r="G1197" s="8" t="e">
        <f>ROUND(INDEX([1]Calculation!K:K,ROW()),0)</f>
        <v>#VALUE!</v>
      </c>
      <c r="H1197" s="8" t="e">
        <f>ROUND(INDEX([1]Calculation!L:L,ROW()),0)</f>
        <v>#VALUE!</v>
      </c>
      <c r="I1197" s="8" t="e">
        <f>ROUND(INDEX([1]Calculation!M:M,ROW()),0)</f>
        <v>#VALUE!</v>
      </c>
      <c r="J1197" s="8" t="e">
        <f>ROUND(INDEX([1]Calculation!N:N,ROW()),0)</f>
        <v>#VALUE!</v>
      </c>
      <c r="K1197" s="8" t="e">
        <f>ROUND(INDEX([1]Calculation!O:O,ROW()),0)</f>
        <v>#VALUE!</v>
      </c>
      <c r="L1197" s="8" t="e">
        <f>ROUND(INDEX([1]Calculation!P:P,ROW()),0)</f>
        <v>#VALUE!</v>
      </c>
      <c r="M1197" s="8" t="e">
        <f>ROUND(INDEX([1]Calculation!Q:Q,ROW()),0)</f>
        <v>#VALUE!</v>
      </c>
      <c r="N1197" s="8" t="e">
        <f>ROUND(INDEX([1]Calculation!R:R,ROW()),0)</f>
        <v>#VALUE!</v>
      </c>
      <c r="O1197" s="8" t="e">
        <f>ROUND(INDEX([1]Calculation!S:S,ROW()),0)</f>
        <v>#VALUE!</v>
      </c>
    </row>
    <row r="1198" spans="1:15">
      <c r="A1198" t="str">
        <f>INDEX([1]Calculation!$E:$E,ROW())</f>
        <v/>
      </c>
      <c r="B1198" t="str">
        <f>INDEX([1]Calculation!$C:$C,ROW())</f>
        <v/>
      </c>
      <c r="C1198" t="str">
        <f>IF(INDEX([1]Calculation!$F:$F,ROW())=0,"-",INDEX([1]Calculation!$F:$F,ROW()))</f>
        <v/>
      </c>
      <c r="D1198" t="str">
        <f>INDEX([1]Calculation!$I:$I,ROW())&amp;"  "&amp;INDEX([1]Calculation!$J:$J,ROW())</f>
        <v xml:space="preserve">  </v>
      </c>
      <c r="E1198" s="2" t="e">
        <f>MONTH(INDEX([1]Calculation!$H:$H,ROW()))&amp;"/"&amp;DAY(INDEX([1]Calculation!$H:$H,ROW()))</f>
        <v>#VALUE!</v>
      </c>
      <c r="F1198" s="12" t="e">
        <f>ROUND(INDEX([1]Calculation!AK:AK,ROW()),1)</f>
        <v>#VALUE!</v>
      </c>
      <c r="G1198" s="8" t="e">
        <f>ROUND(INDEX([1]Calculation!K:K,ROW()),0)</f>
        <v>#VALUE!</v>
      </c>
      <c r="H1198" s="8" t="e">
        <f>ROUND(INDEX([1]Calculation!L:L,ROW()),0)</f>
        <v>#VALUE!</v>
      </c>
      <c r="I1198" s="8" t="e">
        <f>ROUND(INDEX([1]Calculation!M:M,ROW()),0)</f>
        <v>#VALUE!</v>
      </c>
      <c r="J1198" s="8" t="e">
        <f>ROUND(INDEX([1]Calculation!N:N,ROW()),0)</f>
        <v>#VALUE!</v>
      </c>
      <c r="K1198" s="8" t="e">
        <f>ROUND(INDEX([1]Calculation!O:O,ROW()),0)</f>
        <v>#VALUE!</v>
      </c>
      <c r="L1198" s="8" t="e">
        <f>ROUND(INDEX([1]Calculation!P:P,ROW()),0)</f>
        <v>#VALUE!</v>
      </c>
      <c r="M1198" s="8" t="e">
        <f>ROUND(INDEX([1]Calculation!Q:Q,ROW()),0)</f>
        <v>#VALUE!</v>
      </c>
      <c r="N1198" s="8" t="e">
        <f>ROUND(INDEX([1]Calculation!R:R,ROW()),0)</f>
        <v>#VALUE!</v>
      </c>
      <c r="O1198" s="8" t="e">
        <f>ROUND(INDEX([1]Calculation!S:S,ROW()),0)</f>
        <v>#VALUE!</v>
      </c>
    </row>
    <row r="1199" spans="1:15">
      <c r="A1199" t="str">
        <f>INDEX([1]Calculation!$E:$E,ROW())</f>
        <v/>
      </c>
      <c r="B1199" t="str">
        <f>INDEX([1]Calculation!$C:$C,ROW())</f>
        <v/>
      </c>
      <c r="C1199" t="str">
        <f>IF(INDEX([1]Calculation!$F:$F,ROW())=0,"-",INDEX([1]Calculation!$F:$F,ROW()))</f>
        <v/>
      </c>
      <c r="D1199" t="str">
        <f>INDEX([1]Calculation!$I:$I,ROW())&amp;"  "&amp;INDEX([1]Calculation!$J:$J,ROW())</f>
        <v xml:space="preserve">  </v>
      </c>
      <c r="E1199" s="2" t="e">
        <f>MONTH(INDEX([1]Calculation!$H:$H,ROW()))&amp;"/"&amp;DAY(INDEX([1]Calculation!$H:$H,ROW()))</f>
        <v>#VALUE!</v>
      </c>
      <c r="F1199" s="12" t="e">
        <f>ROUND(INDEX([1]Calculation!AK:AK,ROW()),1)</f>
        <v>#VALUE!</v>
      </c>
      <c r="G1199" s="8" t="e">
        <f>ROUND(INDEX([1]Calculation!K:K,ROW()),0)</f>
        <v>#VALUE!</v>
      </c>
      <c r="H1199" s="8" t="e">
        <f>ROUND(INDEX([1]Calculation!L:L,ROW()),0)</f>
        <v>#VALUE!</v>
      </c>
      <c r="I1199" s="8" t="e">
        <f>ROUND(INDEX([1]Calculation!M:M,ROW()),0)</f>
        <v>#VALUE!</v>
      </c>
      <c r="J1199" s="8" t="e">
        <f>ROUND(INDEX([1]Calculation!N:N,ROW()),0)</f>
        <v>#VALUE!</v>
      </c>
      <c r="K1199" s="8" t="e">
        <f>ROUND(INDEX([1]Calculation!O:O,ROW()),0)</f>
        <v>#VALUE!</v>
      </c>
      <c r="L1199" s="8" t="e">
        <f>ROUND(INDEX([1]Calculation!P:P,ROW()),0)</f>
        <v>#VALUE!</v>
      </c>
      <c r="M1199" s="8" t="e">
        <f>ROUND(INDEX([1]Calculation!Q:Q,ROW()),0)</f>
        <v>#VALUE!</v>
      </c>
      <c r="N1199" s="8" t="e">
        <f>ROUND(INDEX([1]Calculation!R:R,ROW()),0)</f>
        <v>#VALUE!</v>
      </c>
      <c r="O1199" s="8" t="e">
        <f>ROUND(INDEX([1]Calculation!S:S,ROW()),0)</f>
        <v>#VALUE!</v>
      </c>
    </row>
    <row r="1200" spans="1:15">
      <c r="A1200" t="str">
        <f>INDEX([1]Calculation!$E:$E,ROW())</f>
        <v/>
      </c>
      <c r="B1200" t="str">
        <f>INDEX([1]Calculation!$C:$C,ROW())</f>
        <v/>
      </c>
      <c r="C1200" t="str">
        <f>IF(INDEX([1]Calculation!$F:$F,ROW())=0,"-",INDEX([1]Calculation!$F:$F,ROW()))</f>
        <v/>
      </c>
      <c r="D1200" t="str">
        <f>INDEX([1]Calculation!$I:$I,ROW())&amp;"  "&amp;INDEX([1]Calculation!$J:$J,ROW())</f>
        <v xml:space="preserve">  </v>
      </c>
      <c r="E1200" s="2" t="e">
        <f>MONTH(INDEX([1]Calculation!$H:$H,ROW()))&amp;"/"&amp;DAY(INDEX([1]Calculation!$H:$H,ROW()))</f>
        <v>#VALUE!</v>
      </c>
      <c r="F1200" s="12" t="e">
        <f>ROUND(INDEX([1]Calculation!AK:AK,ROW()),1)</f>
        <v>#VALUE!</v>
      </c>
      <c r="G1200" s="8" t="e">
        <f>ROUND(INDEX([1]Calculation!K:K,ROW()),0)</f>
        <v>#VALUE!</v>
      </c>
      <c r="H1200" s="8" t="e">
        <f>ROUND(INDEX([1]Calculation!L:L,ROW()),0)</f>
        <v>#VALUE!</v>
      </c>
      <c r="I1200" s="8" t="e">
        <f>ROUND(INDEX([1]Calculation!M:M,ROW()),0)</f>
        <v>#VALUE!</v>
      </c>
      <c r="J1200" s="8" t="e">
        <f>ROUND(INDEX([1]Calculation!N:N,ROW()),0)</f>
        <v>#VALUE!</v>
      </c>
      <c r="K1200" s="8" t="e">
        <f>ROUND(INDEX([1]Calculation!O:O,ROW()),0)</f>
        <v>#VALUE!</v>
      </c>
      <c r="L1200" s="8" t="e">
        <f>ROUND(INDEX([1]Calculation!P:P,ROW()),0)</f>
        <v>#VALUE!</v>
      </c>
      <c r="M1200" s="8" t="e">
        <f>ROUND(INDEX([1]Calculation!Q:Q,ROW()),0)</f>
        <v>#VALUE!</v>
      </c>
      <c r="N1200" s="8" t="e">
        <f>ROUND(INDEX([1]Calculation!R:R,ROW()),0)</f>
        <v>#VALUE!</v>
      </c>
      <c r="O1200" s="8" t="e">
        <f>ROUND(INDEX([1]Calculation!S:S,ROW()),0)</f>
        <v>#VALUE!</v>
      </c>
    </row>
    <row r="1201" spans="1:15">
      <c r="A1201" t="str">
        <f>INDEX([1]Calculation!$E:$E,ROW())</f>
        <v/>
      </c>
      <c r="B1201" t="str">
        <f>INDEX([1]Calculation!$C:$C,ROW())</f>
        <v/>
      </c>
      <c r="C1201" t="str">
        <f>IF(INDEX([1]Calculation!$F:$F,ROW())=0,"-",INDEX([1]Calculation!$F:$F,ROW()))</f>
        <v/>
      </c>
      <c r="D1201" t="str">
        <f>INDEX([1]Calculation!$I:$I,ROW())&amp;"  "&amp;INDEX([1]Calculation!$J:$J,ROW())</f>
        <v xml:space="preserve">  </v>
      </c>
      <c r="E1201" s="2" t="e">
        <f>MONTH(INDEX([1]Calculation!$H:$H,ROW()))&amp;"/"&amp;DAY(INDEX([1]Calculation!$H:$H,ROW()))</f>
        <v>#VALUE!</v>
      </c>
      <c r="F1201" s="12" t="e">
        <f>ROUND(INDEX([1]Calculation!AK:AK,ROW()),1)</f>
        <v>#VALUE!</v>
      </c>
      <c r="G1201" s="8" t="e">
        <f>ROUND(INDEX([1]Calculation!K:K,ROW()),0)</f>
        <v>#VALUE!</v>
      </c>
      <c r="H1201" s="8" t="e">
        <f>ROUND(INDEX([1]Calculation!L:L,ROW()),0)</f>
        <v>#VALUE!</v>
      </c>
      <c r="I1201" s="8" t="e">
        <f>ROUND(INDEX([1]Calculation!M:M,ROW()),0)</f>
        <v>#VALUE!</v>
      </c>
      <c r="J1201" s="8" t="e">
        <f>ROUND(INDEX([1]Calculation!N:N,ROW()),0)</f>
        <v>#VALUE!</v>
      </c>
      <c r="K1201" s="8" t="e">
        <f>ROUND(INDEX([1]Calculation!O:O,ROW()),0)</f>
        <v>#VALUE!</v>
      </c>
      <c r="L1201" s="8" t="e">
        <f>ROUND(INDEX([1]Calculation!P:P,ROW()),0)</f>
        <v>#VALUE!</v>
      </c>
      <c r="M1201" s="8" t="e">
        <f>ROUND(INDEX([1]Calculation!Q:Q,ROW()),0)</f>
        <v>#VALUE!</v>
      </c>
      <c r="N1201" s="8" t="e">
        <f>ROUND(INDEX([1]Calculation!R:R,ROW()),0)</f>
        <v>#VALUE!</v>
      </c>
      <c r="O1201" s="8" t="e">
        <f>ROUND(INDEX([1]Calculation!S:S,ROW()),0)</f>
        <v>#VALUE!</v>
      </c>
    </row>
    <row r="1202" spans="1:15">
      <c r="A1202" t="str">
        <f>INDEX([1]Calculation!$E:$E,ROW())</f>
        <v/>
      </c>
      <c r="B1202" t="str">
        <f>INDEX([1]Calculation!$C:$C,ROW())</f>
        <v/>
      </c>
      <c r="C1202" t="str">
        <f>IF(INDEX([1]Calculation!$F:$F,ROW())=0,"-",INDEX([1]Calculation!$F:$F,ROW()))</f>
        <v/>
      </c>
      <c r="D1202" t="str">
        <f>INDEX([1]Calculation!$I:$I,ROW())&amp;"  "&amp;INDEX([1]Calculation!$J:$J,ROW())</f>
        <v xml:space="preserve">  </v>
      </c>
      <c r="E1202" s="2" t="e">
        <f>MONTH(INDEX([1]Calculation!$H:$H,ROW()))&amp;"/"&amp;DAY(INDEX([1]Calculation!$H:$H,ROW()))</f>
        <v>#VALUE!</v>
      </c>
      <c r="F1202" s="12" t="e">
        <f>ROUND(INDEX([1]Calculation!AK:AK,ROW()),1)</f>
        <v>#VALUE!</v>
      </c>
      <c r="G1202" s="8" t="e">
        <f>ROUND(INDEX([1]Calculation!K:K,ROW()),0)</f>
        <v>#VALUE!</v>
      </c>
      <c r="H1202" s="8" t="e">
        <f>ROUND(INDEX([1]Calculation!L:L,ROW()),0)</f>
        <v>#VALUE!</v>
      </c>
      <c r="I1202" s="8" t="e">
        <f>ROUND(INDEX([1]Calculation!M:M,ROW()),0)</f>
        <v>#VALUE!</v>
      </c>
      <c r="J1202" s="8" t="e">
        <f>ROUND(INDEX([1]Calculation!N:N,ROW()),0)</f>
        <v>#VALUE!</v>
      </c>
      <c r="K1202" s="8" t="e">
        <f>ROUND(INDEX([1]Calculation!O:O,ROW()),0)</f>
        <v>#VALUE!</v>
      </c>
      <c r="L1202" s="8" t="e">
        <f>ROUND(INDEX([1]Calculation!P:P,ROW()),0)</f>
        <v>#VALUE!</v>
      </c>
      <c r="M1202" s="8" t="e">
        <f>ROUND(INDEX([1]Calculation!Q:Q,ROW()),0)</f>
        <v>#VALUE!</v>
      </c>
      <c r="N1202" s="8" t="e">
        <f>ROUND(INDEX([1]Calculation!R:R,ROW()),0)</f>
        <v>#VALUE!</v>
      </c>
      <c r="O1202" s="8" t="e">
        <f>ROUND(INDEX([1]Calculation!S:S,ROW()),0)</f>
        <v>#VALUE!</v>
      </c>
    </row>
    <row r="1203" spans="1:15">
      <c r="A1203" t="str">
        <f>INDEX([1]Calculation!$E:$E,ROW())</f>
        <v/>
      </c>
      <c r="B1203" t="str">
        <f>INDEX([1]Calculation!$C:$C,ROW())</f>
        <v/>
      </c>
      <c r="C1203" t="str">
        <f>IF(INDEX([1]Calculation!$F:$F,ROW())=0,"-",INDEX([1]Calculation!$F:$F,ROW()))</f>
        <v/>
      </c>
      <c r="D1203" t="str">
        <f>INDEX([1]Calculation!$I:$I,ROW())&amp;"  "&amp;INDEX([1]Calculation!$J:$J,ROW())</f>
        <v xml:space="preserve">  </v>
      </c>
      <c r="E1203" s="2" t="e">
        <f>MONTH(INDEX([1]Calculation!$H:$H,ROW()))&amp;"/"&amp;DAY(INDEX([1]Calculation!$H:$H,ROW()))</f>
        <v>#VALUE!</v>
      </c>
      <c r="F1203" s="12" t="e">
        <f>ROUND(INDEX([1]Calculation!AK:AK,ROW()),1)</f>
        <v>#VALUE!</v>
      </c>
      <c r="G1203" s="8" t="e">
        <f>ROUND(INDEX([1]Calculation!K:K,ROW()),0)</f>
        <v>#VALUE!</v>
      </c>
      <c r="H1203" s="8" t="e">
        <f>ROUND(INDEX([1]Calculation!L:L,ROW()),0)</f>
        <v>#VALUE!</v>
      </c>
      <c r="I1203" s="8" t="e">
        <f>ROUND(INDEX([1]Calculation!M:M,ROW()),0)</f>
        <v>#VALUE!</v>
      </c>
      <c r="J1203" s="8" t="e">
        <f>ROUND(INDEX([1]Calculation!N:N,ROW()),0)</f>
        <v>#VALUE!</v>
      </c>
      <c r="K1203" s="8" t="e">
        <f>ROUND(INDEX([1]Calculation!O:O,ROW()),0)</f>
        <v>#VALUE!</v>
      </c>
      <c r="L1203" s="8" t="e">
        <f>ROUND(INDEX([1]Calculation!P:P,ROW()),0)</f>
        <v>#VALUE!</v>
      </c>
      <c r="M1203" s="8" t="e">
        <f>ROUND(INDEX([1]Calculation!Q:Q,ROW()),0)</f>
        <v>#VALUE!</v>
      </c>
      <c r="N1203" s="8" t="e">
        <f>ROUND(INDEX([1]Calculation!R:R,ROW()),0)</f>
        <v>#VALUE!</v>
      </c>
      <c r="O1203" s="8" t="e">
        <f>ROUND(INDEX([1]Calculation!S:S,ROW()),0)</f>
        <v>#VALUE!</v>
      </c>
    </row>
    <row r="1204" spans="1:15">
      <c r="A1204" t="str">
        <f>INDEX([1]Calculation!$E:$E,ROW())</f>
        <v/>
      </c>
      <c r="B1204" t="str">
        <f>INDEX([1]Calculation!$C:$C,ROW())</f>
        <v/>
      </c>
      <c r="C1204" t="str">
        <f>IF(INDEX([1]Calculation!$F:$F,ROW())=0,"-",INDEX([1]Calculation!$F:$F,ROW()))</f>
        <v/>
      </c>
      <c r="D1204" t="str">
        <f>INDEX([1]Calculation!$I:$I,ROW())&amp;"  "&amp;INDEX([1]Calculation!$J:$J,ROW())</f>
        <v xml:space="preserve">  </v>
      </c>
      <c r="E1204" s="2" t="e">
        <f>MONTH(INDEX([1]Calculation!$H:$H,ROW()))&amp;"/"&amp;DAY(INDEX([1]Calculation!$H:$H,ROW()))</f>
        <v>#VALUE!</v>
      </c>
      <c r="F1204" s="12" t="e">
        <f>ROUND(INDEX([1]Calculation!AK:AK,ROW()),1)</f>
        <v>#VALUE!</v>
      </c>
      <c r="G1204" s="8" t="e">
        <f>ROUND(INDEX([1]Calculation!K:K,ROW()),0)</f>
        <v>#VALUE!</v>
      </c>
      <c r="H1204" s="8" t="e">
        <f>ROUND(INDEX([1]Calculation!L:L,ROW()),0)</f>
        <v>#VALUE!</v>
      </c>
      <c r="I1204" s="8" t="e">
        <f>ROUND(INDEX([1]Calculation!M:M,ROW()),0)</f>
        <v>#VALUE!</v>
      </c>
      <c r="J1204" s="8" t="e">
        <f>ROUND(INDEX([1]Calculation!N:N,ROW()),0)</f>
        <v>#VALUE!</v>
      </c>
      <c r="K1204" s="8" t="e">
        <f>ROUND(INDEX([1]Calculation!O:O,ROW()),0)</f>
        <v>#VALUE!</v>
      </c>
      <c r="L1204" s="8" t="e">
        <f>ROUND(INDEX([1]Calculation!P:P,ROW()),0)</f>
        <v>#VALUE!</v>
      </c>
      <c r="M1204" s="8" t="e">
        <f>ROUND(INDEX([1]Calculation!Q:Q,ROW()),0)</f>
        <v>#VALUE!</v>
      </c>
      <c r="N1204" s="8" t="e">
        <f>ROUND(INDEX([1]Calculation!R:R,ROW()),0)</f>
        <v>#VALUE!</v>
      </c>
      <c r="O1204" s="8" t="e">
        <f>ROUND(INDEX([1]Calculation!S:S,ROW()),0)</f>
        <v>#VALUE!</v>
      </c>
    </row>
    <row r="1205" spans="1:15">
      <c r="A1205" t="str">
        <f>INDEX([1]Calculation!$E:$E,ROW())</f>
        <v/>
      </c>
      <c r="B1205" t="str">
        <f>INDEX([1]Calculation!$C:$C,ROW())</f>
        <v/>
      </c>
      <c r="C1205" t="str">
        <f>IF(INDEX([1]Calculation!$F:$F,ROW())=0,"-",INDEX([1]Calculation!$F:$F,ROW()))</f>
        <v/>
      </c>
      <c r="D1205" t="str">
        <f>INDEX([1]Calculation!$I:$I,ROW())&amp;"  "&amp;INDEX([1]Calculation!$J:$J,ROW())</f>
        <v xml:space="preserve">  </v>
      </c>
      <c r="E1205" s="2" t="e">
        <f>MONTH(INDEX([1]Calculation!$H:$H,ROW()))&amp;"/"&amp;DAY(INDEX([1]Calculation!$H:$H,ROW()))</f>
        <v>#VALUE!</v>
      </c>
      <c r="F1205" s="12" t="e">
        <f>ROUND(INDEX([1]Calculation!AK:AK,ROW()),1)</f>
        <v>#VALUE!</v>
      </c>
      <c r="G1205" s="8" t="e">
        <f>ROUND(INDEX([1]Calculation!K:K,ROW()),0)</f>
        <v>#VALUE!</v>
      </c>
      <c r="H1205" s="8" t="e">
        <f>ROUND(INDEX([1]Calculation!L:L,ROW()),0)</f>
        <v>#VALUE!</v>
      </c>
      <c r="I1205" s="8" t="e">
        <f>ROUND(INDEX([1]Calculation!M:M,ROW()),0)</f>
        <v>#VALUE!</v>
      </c>
      <c r="J1205" s="8" t="e">
        <f>ROUND(INDEX([1]Calculation!N:N,ROW()),0)</f>
        <v>#VALUE!</v>
      </c>
      <c r="K1205" s="8" t="e">
        <f>ROUND(INDEX([1]Calculation!O:O,ROW()),0)</f>
        <v>#VALUE!</v>
      </c>
      <c r="L1205" s="8" t="e">
        <f>ROUND(INDEX([1]Calculation!P:P,ROW()),0)</f>
        <v>#VALUE!</v>
      </c>
      <c r="M1205" s="8" t="e">
        <f>ROUND(INDEX([1]Calculation!Q:Q,ROW()),0)</f>
        <v>#VALUE!</v>
      </c>
      <c r="N1205" s="8" t="e">
        <f>ROUND(INDEX([1]Calculation!R:R,ROW()),0)</f>
        <v>#VALUE!</v>
      </c>
      <c r="O1205" s="8" t="e">
        <f>ROUND(INDEX([1]Calculation!S:S,ROW()),0)</f>
        <v>#VALUE!</v>
      </c>
    </row>
    <row r="1206" spans="1:15">
      <c r="A1206" t="str">
        <f>INDEX([1]Calculation!$E:$E,ROW())</f>
        <v/>
      </c>
      <c r="B1206" t="str">
        <f>INDEX([1]Calculation!$C:$C,ROW())</f>
        <v/>
      </c>
      <c r="C1206" t="str">
        <f>IF(INDEX([1]Calculation!$F:$F,ROW())=0,"-",INDEX([1]Calculation!$F:$F,ROW()))</f>
        <v/>
      </c>
      <c r="D1206" t="str">
        <f>INDEX([1]Calculation!$I:$I,ROW())&amp;"  "&amp;INDEX([1]Calculation!$J:$J,ROW())</f>
        <v xml:space="preserve">  </v>
      </c>
      <c r="E1206" s="2" t="e">
        <f>MONTH(INDEX([1]Calculation!$H:$H,ROW()))&amp;"/"&amp;DAY(INDEX([1]Calculation!$H:$H,ROW()))</f>
        <v>#VALUE!</v>
      </c>
      <c r="F1206" s="12" t="e">
        <f>ROUND(INDEX([1]Calculation!AK:AK,ROW()),1)</f>
        <v>#VALUE!</v>
      </c>
      <c r="G1206" s="8" t="e">
        <f>ROUND(INDEX([1]Calculation!K:K,ROW()),0)</f>
        <v>#VALUE!</v>
      </c>
      <c r="H1206" s="8" t="e">
        <f>ROUND(INDEX([1]Calculation!L:L,ROW()),0)</f>
        <v>#VALUE!</v>
      </c>
      <c r="I1206" s="8" t="e">
        <f>ROUND(INDEX([1]Calculation!M:M,ROW()),0)</f>
        <v>#VALUE!</v>
      </c>
      <c r="J1206" s="8" t="e">
        <f>ROUND(INDEX([1]Calculation!N:N,ROW()),0)</f>
        <v>#VALUE!</v>
      </c>
      <c r="K1206" s="8" t="e">
        <f>ROUND(INDEX([1]Calculation!O:O,ROW()),0)</f>
        <v>#VALUE!</v>
      </c>
      <c r="L1206" s="8" t="e">
        <f>ROUND(INDEX([1]Calculation!P:P,ROW()),0)</f>
        <v>#VALUE!</v>
      </c>
      <c r="M1206" s="8" t="e">
        <f>ROUND(INDEX([1]Calculation!Q:Q,ROW()),0)</f>
        <v>#VALUE!</v>
      </c>
      <c r="N1206" s="8" t="e">
        <f>ROUND(INDEX([1]Calculation!R:R,ROW()),0)</f>
        <v>#VALUE!</v>
      </c>
      <c r="O1206" s="8" t="e">
        <f>ROUND(INDEX([1]Calculation!S:S,ROW()),0)</f>
        <v>#VALUE!</v>
      </c>
    </row>
    <row r="1207" spans="1:15">
      <c r="A1207" t="str">
        <f>INDEX([1]Calculation!$E:$E,ROW())</f>
        <v/>
      </c>
      <c r="B1207" t="str">
        <f>INDEX([1]Calculation!$C:$C,ROW())</f>
        <v/>
      </c>
      <c r="C1207" t="str">
        <f>IF(INDEX([1]Calculation!$F:$F,ROW())=0,"-",INDEX([1]Calculation!$F:$F,ROW()))</f>
        <v/>
      </c>
      <c r="D1207" t="str">
        <f>INDEX([1]Calculation!$I:$I,ROW())&amp;"  "&amp;INDEX([1]Calculation!$J:$J,ROW())</f>
        <v xml:space="preserve">  </v>
      </c>
      <c r="E1207" s="2" t="e">
        <f>MONTH(INDEX([1]Calculation!$H:$H,ROW()))&amp;"/"&amp;DAY(INDEX([1]Calculation!$H:$H,ROW()))</f>
        <v>#VALUE!</v>
      </c>
      <c r="F1207" s="12" t="e">
        <f>ROUND(INDEX([1]Calculation!AK:AK,ROW()),1)</f>
        <v>#VALUE!</v>
      </c>
      <c r="G1207" s="8" t="e">
        <f>ROUND(INDEX([1]Calculation!K:K,ROW()),0)</f>
        <v>#VALUE!</v>
      </c>
      <c r="H1207" s="8" t="e">
        <f>ROUND(INDEX([1]Calculation!L:L,ROW()),0)</f>
        <v>#VALUE!</v>
      </c>
      <c r="I1207" s="8" t="e">
        <f>ROUND(INDEX([1]Calculation!M:M,ROW()),0)</f>
        <v>#VALUE!</v>
      </c>
      <c r="J1207" s="8" t="e">
        <f>ROUND(INDEX([1]Calculation!N:N,ROW()),0)</f>
        <v>#VALUE!</v>
      </c>
      <c r="K1207" s="8" t="e">
        <f>ROUND(INDEX([1]Calculation!O:O,ROW()),0)</f>
        <v>#VALUE!</v>
      </c>
      <c r="L1207" s="8" t="e">
        <f>ROUND(INDEX([1]Calculation!P:P,ROW()),0)</f>
        <v>#VALUE!</v>
      </c>
      <c r="M1207" s="8" t="e">
        <f>ROUND(INDEX([1]Calculation!Q:Q,ROW()),0)</f>
        <v>#VALUE!</v>
      </c>
      <c r="N1207" s="8" t="e">
        <f>ROUND(INDEX([1]Calculation!R:R,ROW()),0)</f>
        <v>#VALUE!</v>
      </c>
      <c r="O1207" s="8" t="e">
        <f>ROUND(INDEX([1]Calculation!S:S,ROW()),0)</f>
        <v>#VALUE!</v>
      </c>
    </row>
    <row r="1208" spans="1:15">
      <c r="A1208">
        <f>INDEX([1]Calculation!$E:$E,ROW())</f>
        <v>0</v>
      </c>
      <c r="B1208">
        <f>INDEX([1]Calculation!$C:$C,ROW())</f>
        <v>0</v>
      </c>
      <c r="C1208" t="str">
        <f>IF(INDEX([1]Calculation!$F:$F,ROW())=0,"-",INDEX([1]Calculation!$F:$F,ROW()))</f>
        <v>-</v>
      </c>
      <c r="D1208" t="str">
        <f>INDEX([1]Calculation!$I:$I,ROW())&amp;"  "&amp;INDEX([1]Calculation!$J:$J,ROW())</f>
        <v xml:space="preserve">  </v>
      </c>
      <c r="E1208" s="2" t="str">
        <f>MONTH(INDEX([1]Calculation!$H:$H,ROW()))&amp;"/"&amp;DAY(INDEX([1]Calculation!$H:$H,ROW()))</f>
        <v>1/0</v>
      </c>
      <c r="F1208" s="12">
        <f>ROUND(INDEX([1]Calculation!AK:AK,ROW()),1)</f>
        <v>0</v>
      </c>
      <c r="G1208" s="8">
        <f>ROUND(INDEX([1]Calculation!K:K,ROW()),0)</f>
        <v>0</v>
      </c>
      <c r="H1208" s="8">
        <f>ROUND(INDEX([1]Calculation!L:L,ROW()),0)</f>
        <v>0</v>
      </c>
      <c r="I1208" s="8">
        <f>ROUND(INDEX([1]Calculation!M:M,ROW()),0)</f>
        <v>0</v>
      </c>
      <c r="J1208" s="8">
        <f>ROUND(INDEX([1]Calculation!N:N,ROW()),0)</f>
        <v>0</v>
      </c>
      <c r="K1208" s="8">
        <f>ROUND(INDEX([1]Calculation!O:O,ROW()),0)</f>
        <v>0</v>
      </c>
      <c r="L1208" s="8">
        <f>ROUND(INDEX([1]Calculation!P:P,ROW()),0)</f>
        <v>0</v>
      </c>
      <c r="M1208" s="8">
        <f>ROUND(INDEX([1]Calculation!Q:Q,ROW()),0)</f>
        <v>0</v>
      </c>
      <c r="N1208" s="8">
        <f>ROUND(INDEX([1]Calculation!R:R,ROW()),0)</f>
        <v>0</v>
      </c>
      <c r="O1208" s="8">
        <f>ROUND(INDEX([1]Calculation!S:S,ROW()),0)</f>
        <v>0</v>
      </c>
    </row>
    <row r="1209" spans="1:15">
      <c r="A1209">
        <f>INDEX([1]Calculation!$E:$E,ROW())</f>
        <v>0</v>
      </c>
      <c r="B1209">
        <f>INDEX([1]Calculation!$C:$C,ROW())</f>
        <v>0</v>
      </c>
      <c r="C1209" t="str">
        <f>IF(INDEX([1]Calculation!$F:$F,ROW())=0,"-",INDEX([1]Calculation!$F:$F,ROW()))</f>
        <v>-</v>
      </c>
      <c r="D1209" t="str">
        <f>INDEX([1]Calculation!$I:$I,ROW())&amp;"  "&amp;INDEX([1]Calculation!$J:$J,ROW())</f>
        <v xml:space="preserve">  </v>
      </c>
      <c r="E1209" s="2" t="str">
        <f>MONTH(INDEX([1]Calculation!$H:$H,ROW()))&amp;"/"&amp;DAY(INDEX([1]Calculation!$H:$H,ROW()))</f>
        <v>1/0</v>
      </c>
      <c r="F1209" s="12">
        <f>ROUND(INDEX([1]Calculation!AK:AK,ROW()),1)</f>
        <v>0</v>
      </c>
      <c r="G1209" s="8">
        <f>ROUND(INDEX([1]Calculation!K:K,ROW()),0)</f>
        <v>0</v>
      </c>
      <c r="H1209" s="8">
        <f>ROUND(INDEX([1]Calculation!L:L,ROW()),0)</f>
        <v>0</v>
      </c>
      <c r="I1209" s="8">
        <f>ROUND(INDEX([1]Calculation!M:M,ROW()),0)</f>
        <v>0</v>
      </c>
      <c r="J1209" s="8">
        <f>ROUND(INDEX([1]Calculation!N:N,ROW()),0)</f>
        <v>0</v>
      </c>
      <c r="K1209" s="8">
        <f>ROUND(INDEX([1]Calculation!O:O,ROW()),0)</f>
        <v>0</v>
      </c>
      <c r="L1209" s="8">
        <f>ROUND(INDEX([1]Calculation!P:P,ROW()),0)</f>
        <v>0</v>
      </c>
      <c r="M1209" s="8">
        <f>ROUND(INDEX([1]Calculation!Q:Q,ROW()),0)</f>
        <v>0</v>
      </c>
      <c r="N1209" s="8">
        <f>ROUND(INDEX([1]Calculation!R:R,ROW()),0)</f>
        <v>0</v>
      </c>
      <c r="O1209" s="8">
        <f>ROUND(INDEX([1]Calculation!S:S,ROW()),0)</f>
        <v>0</v>
      </c>
    </row>
    <row r="1210" spans="1:15">
      <c r="A1210">
        <f>INDEX([1]Calculation!$E:$E,ROW())</f>
        <v>0</v>
      </c>
      <c r="B1210">
        <f>INDEX([1]Calculation!$C:$C,ROW())</f>
        <v>0</v>
      </c>
      <c r="C1210" t="str">
        <f>IF(INDEX([1]Calculation!$F:$F,ROW())=0,"-",INDEX([1]Calculation!$F:$F,ROW()))</f>
        <v>-</v>
      </c>
      <c r="D1210" t="str">
        <f>INDEX([1]Calculation!$I:$I,ROW())&amp;"  "&amp;INDEX([1]Calculation!$J:$J,ROW())</f>
        <v xml:space="preserve">  </v>
      </c>
      <c r="E1210" s="2" t="str">
        <f>MONTH(INDEX([1]Calculation!$H:$H,ROW()))&amp;"/"&amp;DAY(INDEX([1]Calculation!$H:$H,ROW()))</f>
        <v>1/0</v>
      </c>
      <c r="F1210" s="12">
        <f>ROUND(INDEX([1]Calculation!AK:AK,ROW()),1)</f>
        <v>0</v>
      </c>
      <c r="G1210" s="8">
        <f>ROUND(INDEX([1]Calculation!K:K,ROW()),0)</f>
        <v>0</v>
      </c>
      <c r="H1210" s="8">
        <f>ROUND(INDEX([1]Calculation!L:L,ROW()),0)</f>
        <v>0</v>
      </c>
      <c r="I1210" s="8">
        <f>ROUND(INDEX([1]Calculation!M:M,ROW()),0)</f>
        <v>0</v>
      </c>
      <c r="J1210" s="8">
        <f>ROUND(INDEX([1]Calculation!N:N,ROW()),0)</f>
        <v>0</v>
      </c>
      <c r="K1210" s="8">
        <f>ROUND(INDEX([1]Calculation!O:O,ROW()),0)</f>
        <v>0</v>
      </c>
      <c r="L1210" s="8">
        <f>ROUND(INDEX([1]Calculation!P:P,ROW()),0)</f>
        <v>0</v>
      </c>
      <c r="M1210" s="8">
        <f>ROUND(INDEX([1]Calculation!Q:Q,ROW()),0)</f>
        <v>0</v>
      </c>
      <c r="N1210" s="8">
        <f>ROUND(INDEX([1]Calculation!R:R,ROW()),0)</f>
        <v>0</v>
      </c>
      <c r="O1210" s="8">
        <f>ROUND(INDEX([1]Calculation!S:S,ROW()),0)</f>
        <v>0</v>
      </c>
    </row>
    <row r="1211" spans="1:15">
      <c r="A1211">
        <f>INDEX([1]Calculation!$E:$E,ROW())</f>
        <v>0</v>
      </c>
      <c r="B1211">
        <f>INDEX([1]Calculation!$C:$C,ROW())</f>
        <v>0</v>
      </c>
      <c r="C1211" t="str">
        <f>IF(INDEX([1]Calculation!$F:$F,ROW())=0,"-",INDEX([1]Calculation!$F:$F,ROW()))</f>
        <v>-</v>
      </c>
      <c r="D1211" t="str">
        <f>INDEX([1]Calculation!$I:$I,ROW())&amp;"  "&amp;INDEX([1]Calculation!$J:$J,ROW())</f>
        <v xml:space="preserve">  </v>
      </c>
      <c r="E1211" s="2" t="str">
        <f>MONTH(INDEX([1]Calculation!$H:$H,ROW()))&amp;"/"&amp;DAY(INDEX([1]Calculation!$H:$H,ROW()))</f>
        <v>1/0</v>
      </c>
      <c r="F1211" s="12">
        <f>ROUND(INDEX([1]Calculation!AK:AK,ROW()),1)</f>
        <v>0</v>
      </c>
      <c r="G1211" s="8">
        <f>ROUND(INDEX([1]Calculation!K:K,ROW()),0)</f>
        <v>0</v>
      </c>
      <c r="H1211" s="8">
        <f>ROUND(INDEX([1]Calculation!L:L,ROW()),0)</f>
        <v>0</v>
      </c>
      <c r="I1211" s="8">
        <f>ROUND(INDEX([1]Calculation!M:M,ROW()),0)</f>
        <v>0</v>
      </c>
      <c r="J1211" s="8">
        <f>ROUND(INDEX([1]Calculation!N:N,ROW()),0)</f>
        <v>0</v>
      </c>
      <c r="K1211" s="8">
        <f>ROUND(INDEX([1]Calculation!O:O,ROW()),0)</f>
        <v>0</v>
      </c>
      <c r="L1211" s="8">
        <f>ROUND(INDEX([1]Calculation!P:P,ROW()),0)</f>
        <v>0</v>
      </c>
      <c r="M1211" s="8">
        <f>ROUND(INDEX([1]Calculation!Q:Q,ROW()),0)</f>
        <v>0</v>
      </c>
      <c r="N1211" s="8">
        <f>ROUND(INDEX([1]Calculation!R:R,ROW()),0)</f>
        <v>0</v>
      </c>
      <c r="O1211" s="8">
        <f>ROUND(INDEX([1]Calculation!S:S,ROW()),0)</f>
        <v>0</v>
      </c>
    </row>
    <row r="1212" spans="1:15">
      <c r="A1212">
        <f>INDEX([1]Calculation!$E:$E,ROW())</f>
        <v>0</v>
      </c>
      <c r="B1212">
        <f>INDEX([1]Calculation!$C:$C,ROW())</f>
        <v>0</v>
      </c>
      <c r="C1212" t="str">
        <f>IF(INDEX([1]Calculation!$F:$F,ROW())=0,"-",INDEX([1]Calculation!$F:$F,ROW()))</f>
        <v>-</v>
      </c>
      <c r="D1212" t="str">
        <f>INDEX([1]Calculation!$I:$I,ROW())&amp;"  "&amp;INDEX([1]Calculation!$J:$J,ROW())</f>
        <v xml:space="preserve">  </v>
      </c>
      <c r="E1212" s="2" t="str">
        <f>MONTH(INDEX([1]Calculation!$H:$H,ROW()))&amp;"/"&amp;DAY(INDEX([1]Calculation!$H:$H,ROW()))</f>
        <v>1/0</v>
      </c>
      <c r="F1212" s="12">
        <f>ROUND(INDEX([1]Calculation!AK:AK,ROW()),1)</f>
        <v>0</v>
      </c>
      <c r="G1212" s="8">
        <f>ROUND(INDEX([1]Calculation!K:K,ROW()),0)</f>
        <v>0</v>
      </c>
      <c r="H1212" s="8">
        <f>ROUND(INDEX([1]Calculation!L:L,ROW()),0)</f>
        <v>0</v>
      </c>
      <c r="I1212" s="8">
        <f>ROUND(INDEX([1]Calculation!M:M,ROW()),0)</f>
        <v>0</v>
      </c>
      <c r="J1212" s="8">
        <f>ROUND(INDEX([1]Calculation!N:N,ROW()),0)</f>
        <v>0</v>
      </c>
      <c r="K1212" s="8">
        <f>ROUND(INDEX([1]Calculation!O:O,ROW()),0)</f>
        <v>0</v>
      </c>
      <c r="L1212" s="8">
        <f>ROUND(INDEX([1]Calculation!P:P,ROW()),0)</f>
        <v>0</v>
      </c>
      <c r="M1212" s="8">
        <f>ROUND(INDEX([1]Calculation!Q:Q,ROW()),0)</f>
        <v>0</v>
      </c>
      <c r="N1212" s="8">
        <f>ROUND(INDEX([1]Calculation!R:R,ROW()),0)</f>
        <v>0</v>
      </c>
      <c r="O1212" s="8">
        <f>ROUND(INDEX([1]Calculation!S:S,ROW()),0)</f>
        <v>0</v>
      </c>
    </row>
    <row r="1213" spans="1:15">
      <c r="A1213">
        <f>INDEX([1]Calculation!$E:$E,ROW())</f>
        <v>0</v>
      </c>
      <c r="B1213">
        <f>INDEX([1]Calculation!$C:$C,ROW())</f>
        <v>0</v>
      </c>
      <c r="C1213" t="str">
        <f>IF(INDEX([1]Calculation!$F:$F,ROW())=0,"-",INDEX([1]Calculation!$F:$F,ROW()))</f>
        <v>-</v>
      </c>
      <c r="D1213" t="str">
        <f>INDEX([1]Calculation!$I:$I,ROW())&amp;"  "&amp;INDEX([1]Calculation!$J:$J,ROW())</f>
        <v xml:space="preserve">  </v>
      </c>
      <c r="E1213" s="2" t="str">
        <f>MONTH(INDEX([1]Calculation!$H:$H,ROW()))&amp;"/"&amp;DAY(INDEX([1]Calculation!$H:$H,ROW()))</f>
        <v>1/0</v>
      </c>
      <c r="F1213" s="12">
        <f>ROUND(INDEX([1]Calculation!AK:AK,ROW()),1)</f>
        <v>0</v>
      </c>
      <c r="G1213" s="8">
        <f>ROUND(INDEX([1]Calculation!K:K,ROW()),0)</f>
        <v>0</v>
      </c>
      <c r="H1213" s="8">
        <f>ROUND(INDEX([1]Calculation!L:L,ROW()),0)</f>
        <v>0</v>
      </c>
      <c r="I1213" s="8">
        <f>ROUND(INDEX([1]Calculation!M:M,ROW()),0)</f>
        <v>0</v>
      </c>
      <c r="J1213" s="8">
        <f>ROUND(INDEX([1]Calculation!N:N,ROW()),0)</f>
        <v>0</v>
      </c>
      <c r="K1213" s="8">
        <f>ROUND(INDEX([1]Calculation!O:O,ROW()),0)</f>
        <v>0</v>
      </c>
      <c r="L1213" s="8">
        <f>ROUND(INDEX([1]Calculation!P:P,ROW()),0)</f>
        <v>0</v>
      </c>
      <c r="M1213" s="8">
        <f>ROUND(INDEX([1]Calculation!Q:Q,ROW()),0)</f>
        <v>0</v>
      </c>
      <c r="N1213" s="8">
        <f>ROUND(INDEX([1]Calculation!R:R,ROW()),0)</f>
        <v>0</v>
      </c>
      <c r="O1213" s="8">
        <f>ROUND(INDEX([1]Calculation!S:S,ROW()),0)</f>
        <v>0</v>
      </c>
    </row>
    <row r="1214" spans="1:15">
      <c r="A1214">
        <f>INDEX([1]Calculation!$E:$E,ROW())</f>
        <v>0</v>
      </c>
      <c r="B1214">
        <f>INDEX([1]Calculation!$C:$C,ROW())</f>
        <v>0</v>
      </c>
      <c r="C1214" t="str">
        <f>IF(INDEX([1]Calculation!$F:$F,ROW())=0,"-",INDEX([1]Calculation!$F:$F,ROW()))</f>
        <v>-</v>
      </c>
      <c r="D1214" t="str">
        <f>INDEX([1]Calculation!$I:$I,ROW())&amp;"  "&amp;INDEX([1]Calculation!$J:$J,ROW())</f>
        <v xml:space="preserve">  </v>
      </c>
      <c r="E1214" s="2" t="str">
        <f>MONTH(INDEX([1]Calculation!$H:$H,ROW()))&amp;"/"&amp;DAY(INDEX([1]Calculation!$H:$H,ROW()))</f>
        <v>1/0</v>
      </c>
      <c r="F1214" s="12">
        <f>ROUND(INDEX([1]Calculation!AK:AK,ROW()),1)</f>
        <v>0</v>
      </c>
      <c r="G1214" s="8">
        <f>ROUND(INDEX([1]Calculation!K:K,ROW()),0)</f>
        <v>0</v>
      </c>
      <c r="H1214" s="8">
        <f>ROUND(INDEX([1]Calculation!L:L,ROW()),0)</f>
        <v>0</v>
      </c>
      <c r="I1214" s="8">
        <f>ROUND(INDEX([1]Calculation!M:M,ROW()),0)</f>
        <v>0</v>
      </c>
      <c r="J1214" s="8">
        <f>ROUND(INDEX([1]Calculation!N:N,ROW()),0)</f>
        <v>0</v>
      </c>
      <c r="K1214" s="8">
        <f>ROUND(INDEX([1]Calculation!O:O,ROW()),0)</f>
        <v>0</v>
      </c>
      <c r="L1214" s="8">
        <f>ROUND(INDEX([1]Calculation!P:P,ROW()),0)</f>
        <v>0</v>
      </c>
      <c r="M1214" s="8">
        <f>ROUND(INDEX([1]Calculation!Q:Q,ROW()),0)</f>
        <v>0</v>
      </c>
      <c r="N1214" s="8">
        <f>ROUND(INDEX([1]Calculation!R:R,ROW()),0)</f>
        <v>0</v>
      </c>
      <c r="O1214" s="8">
        <f>ROUND(INDEX([1]Calculation!S:S,ROW()),0)</f>
        <v>0</v>
      </c>
    </row>
    <row r="1215" spans="1:15">
      <c r="A1215">
        <f>INDEX([1]Calculation!$E:$E,ROW())</f>
        <v>0</v>
      </c>
      <c r="B1215">
        <f>INDEX([1]Calculation!$C:$C,ROW())</f>
        <v>0</v>
      </c>
      <c r="C1215" t="str">
        <f>IF(INDEX([1]Calculation!$F:$F,ROW())=0,"-",INDEX([1]Calculation!$F:$F,ROW()))</f>
        <v>-</v>
      </c>
      <c r="D1215" t="str">
        <f>INDEX([1]Calculation!$I:$I,ROW())&amp;"  "&amp;INDEX([1]Calculation!$J:$J,ROW())</f>
        <v xml:space="preserve">  </v>
      </c>
      <c r="E1215" s="2" t="str">
        <f>MONTH(INDEX([1]Calculation!$H:$H,ROW()))&amp;"/"&amp;DAY(INDEX([1]Calculation!$H:$H,ROW()))</f>
        <v>1/0</v>
      </c>
      <c r="F1215" s="12">
        <f>ROUND(INDEX([1]Calculation!AK:AK,ROW()),1)</f>
        <v>0</v>
      </c>
      <c r="G1215" s="8">
        <f>ROUND(INDEX([1]Calculation!K:K,ROW()),0)</f>
        <v>0</v>
      </c>
      <c r="H1215" s="8">
        <f>ROUND(INDEX([1]Calculation!L:L,ROW()),0)</f>
        <v>0</v>
      </c>
      <c r="I1215" s="8">
        <f>ROUND(INDEX([1]Calculation!M:M,ROW()),0)</f>
        <v>0</v>
      </c>
      <c r="J1215" s="8">
        <f>ROUND(INDEX([1]Calculation!N:N,ROW()),0)</f>
        <v>0</v>
      </c>
      <c r="K1215" s="8">
        <f>ROUND(INDEX([1]Calculation!O:O,ROW()),0)</f>
        <v>0</v>
      </c>
      <c r="L1215" s="8">
        <f>ROUND(INDEX([1]Calculation!P:P,ROW()),0)</f>
        <v>0</v>
      </c>
      <c r="M1215" s="8">
        <f>ROUND(INDEX([1]Calculation!Q:Q,ROW()),0)</f>
        <v>0</v>
      </c>
      <c r="N1215" s="8">
        <f>ROUND(INDEX([1]Calculation!R:R,ROW()),0)</f>
        <v>0</v>
      </c>
      <c r="O1215" s="8">
        <f>ROUND(INDEX([1]Calculation!S:S,ROW()),0)</f>
        <v>0</v>
      </c>
    </row>
    <row r="1216" spans="1:15">
      <c r="A1216">
        <f>INDEX([1]Calculation!$E:$E,ROW())</f>
        <v>0</v>
      </c>
      <c r="B1216">
        <f>INDEX([1]Calculation!$C:$C,ROW())</f>
        <v>0</v>
      </c>
      <c r="C1216" t="str">
        <f>IF(INDEX([1]Calculation!$F:$F,ROW())=0,"-",INDEX([1]Calculation!$F:$F,ROW()))</f>
        <v>-</v>
      </c>
      <c r="D1216" t="str">
        <f>INDEX([1]Calculation!$I:$I,ROW())&amp;"  "&amp;INDEX([1]Calculation!$J:$J,ROW())</f>
        <v xml:space="preserve">  </v>
      </c>
      <c r="E1216" s="2" t="str">
        <f>MONTH(INDEX([1]Calculation!$H:$H,ROW()))&amp;"/"&amp;DAY(INDEX([1]Calculation!$H:$H,ROW()))</f>
        <v>1/0</v>
      </c>
      <c r="F1216" s="12">
        <f>ROUND(INDEX([1]Calculation!AK:AK,ROW()),1)</f>
        <v>0</v>
      </c>
      <c r="G1216" s="8">
        <f>ROUND(INDEX([1]Calculation!K:K,ROW()),0)</f>
        <v>0</v>
      </c>
      <c r="H1216" s="8">
        <f>ROUND(INDEX([1]Calculation!L:L,ROW()),0)</f>
        <v>0</v>
      </c>
      <c r="I1216" s="8">
        <f>ROUND(INDEX([1]Calculation!M:M,ROW()),0)</f>
        <v>0</v>
      </c>
      <c r="J1216" s="8">
        <f>ROUND(INDEX([1]Calculation!N:N,ROW()),0)</f>
        <v>0</v>
      </c>
      <c r="K1216" s="8">
        <f>ROUND(INDEX([1]Calculation!O:O,ROW()),0)</f>
        <v>0</v>
      </c>
      <c r="L1216" s="8">
        <f>ROUND(INDEX([1]Calculation!P:P,ROW()),0)</f>
        <v>0</v>
      </c>
      <c r="M1216" s="8">
        <f>ROUND(INDEX([1]Calculation!Q:Q,ROW()),0)</f>
        <v>0</v>
      </c>
      <c r="N1216" s="8">
        <f>ROUND(INDEX([1]Calculation!R:R,ROW()),0)</f>
        <v>0</v>
      </c>
      <c r="O1216" s="8">
        <f>ROUND(INDEX([1]Calculation!S:S,ROW()),0)</f>
        <v>0</v>
      </c>
    </row>
    <row r="1217" spans="1:15">
      <c r="A1217">
        <f>INDEX([1]Calculation!$E:$E,ROW())</f>
        <v>0</v>
      </c>
      <c r="B1217">
        <f>INDEX([1]Calculation!$C:$C,ROW())</f>
        <v>0</v>
      </c>
      <c r="C1217" t="str">
        <f>IF(INDEX([1]Calculation!$F:$F,ROW())=0,"-",INDEX([1]Calculation!$F:$F,ROW()))</f>
        <v>-</v>
      </c>
      <c r="D1217" t="str">
        <f>INDEX([1]Calculation!$I:$I,ROW())&amp;"  "&amp;INDEX([1]Calculation!$J:$J,ROW())</f>
        <v xml:space="preserve">  </v>
      </c>
      <c r="E1217" s="2" t="str">
        <f>MONTH(INDEX([1]Calculation!$H:$H,ROW()))&amp;"/"&amp;DAY(INDEX([1]Calculation!$H:$H,ROW()))</f>
        <v>1/0</v>
      </c>
      <c r="F1217" s="12">
        <f>ROUND(INDEX([1]Calculation!AK:AK,ROW()),1)</f>
        <v>0</v>
      </c>
      <c r="G1217" s="8">
        <f>ROUND(INDEX([1]Calculation!K:K,ROW()),0)</f>
        <v>0</v>
      </c>
      <c r="H1217" s="8">
        <f>ROUND(INDEX([1]Calculation!L:L,ROW()),0)</f>
        <v>0</v>
      </c>
      <c r="I1217" s="8">
        <f>ROUND(INDEX([1]Calculation!M:M,ROW()),0)</f>
        <v>0</v>
      </c>
      <c r="J1217" s="8">
        <f>ROUND(INDEX([1]Calculation!N:N,ROW()),0)</f>
        <v>0</v>
      </c>
      <c r="K1217" s="8">
        <f>ROUND(INDEX([1]Calculation!O:O,ROW()),0)</f>
        <v>0</v>
      </c>
      <c r="L1217" s="8">
        <f>ROUND(INDEX([1]Calculation!P:P,ROW()),0)</f>
        <v>0</v>
      </c>
      <c r="M1217" s="8">
        <f>ROUND(INDEX([1]Calculation!Q:Q,ROW()),0)</f>
        <v>0</v>
      </c>
      <c r="N1217" s="8">
        <f>ROUND(INDEX([1]Calculation!R:R,ROW()),0)</f>
        <v>0</v>
      </c>
      <c r="O1217" s="8">
        <f>ROUND(INDEX([1]Calculation!S:S,ROW()),0)</f>
        <v>0</v>
      </c>
    </row>
    <row r="1218" spans="1:15">
      <c r="A1218">
        <f>INDEX([1]Calculation!$E:$E,ROW())</f>
        <v>0</v>
      </c>
      <c r="B1218">
        <f>INDEX([1]Calculation!$C:$C,ROW())</f>
        <v>0</v>
      </c>
      <c r="C1218" t="str">
        <f>IF(INDEX([1]Calculation!$F:$F,ROW())=0,"-",INDEX([1]Calculation!$F:$F,ROW()))</f>
        <v>-</v>
      </c>
      <c r="D1218" t="str">
        <f>INDEX([1]Calculation!$I:$I,ROW())&amp;"  "&amp;INDEX([1]Calculation!$J:$J,ROW())</f>
        <v xml:space="preserve">  </v>
      </c>
      <c r="E1218" s="2" t="str">
        <f>MONTH(INDEX([1]Calculation!$H:$H,ROW()))&amp;"/"&amp;DAY(INDEX([1]Calculation!$H:$H,ROW()))</f>
        <v>1/0</v>
      </c>
      <c r="F1218" s="12">
        <f>ROUND(INDEX([1]Calculation!AK:AK,ROW()),1)</f>
        <v>0</v>
      </c>
      <c r="G1218" s="8">
        <f>ROUND(INDEX([1]Calculation!K:K,ROW()),0)</f>
        <v>0</v>
      </c>
      <c r="H1218" s="8">
        <f>ROUND(INDEX([1]Calculation!L:L,ROW()),0)</f>
        <v>0</v>
      </c>
      <c r="I1218" s="8">
        <f>ROUND(INDEX([1]Calculation!M:M,ROW()),0)</f>
        <v>0</v>
      </c>
      <c r="J1218" s="8">
        <f>ROUND(INDEX([1]Calculation!N:N,ROW()),0)</f>
        <v>0</v>
      </c>
      <c r="K1218" s="8">
        <f>ROUND(INDEX([1]Calculation!O:O,ROW()),0)</f>
        <v>0</v>
      </c>
      <c r="L1218" s="8">
        <f>ROUND(INDEX([1]Calculation!P:P,ROW()),0)</f>
        <v>0</v>
      </c>
      <c r="M1218" s="8">
        <f>ROUND(INDEX([1]Calculation!Q:Q,ROW()),0)</f>
        <v>0</v>
      </c>
      <c r="N1218" s="8">
        <f>ROUND(INDEX([1]Calculation!R:R,ROW()),0)</f>
        <v>0</v>
      </c>
      <c r="O1218" s="8">
        <f>ROUND(INDEX([1]Calculation!S:S,ROW()),0)</f>
        <v>0</v>
      </c>
    </row>
    <row r="1219" spans="1:15">
      <c r="A1219">
        <f>INDEX([1]Calculation!$E:$E,ROW())</f>
        <v>0</v>
      </c>
      <c r="B1219">
        <f>INDEX([1]Calculation!$C:$C,ROW())</f>
        <v>0</v>
      </c>
      <c r="C1219" t="str">
        <f>IF(INDEX([1]Calculation!$F:$F,ROW())=0,"-",INDEX([1]Calculation!$F:$F,ROW()))</f>
        <v>-</v>
      </c>
      <c r="D1219" t="str">
        <f>INDEX([1]Calculation!$I:$I,ROW())&amp;"  "&amp;INDEX([1]Calculation!$J:$J,ROW())</f>
        <v xml:space="preserve">  </v>
      </c>
      <c r="E1219" s="2" t="str">
        <f>MONTH(INDEX([1]Calculation!$H:$H,ROW()))&amp;"/"&amp;DAY(INDEX([1]Calculation!$H:$H,ROW()))</f>
        <v>1/0</v>
      </c>
      <c r="F1219" s="12">
        <f>ROUND(INDEX([1]Calculation!AK:AK,ROW()),1)</f>
        <v>0</v>
      </c>
      <c r="G1219" s="8">
        <f>ROUND(INDEX([1]Calculation!K:K,ROW()),0)</f>
        <v>0</v>
      </c>
      <c r="H1219" s="8">
        <f>ROUND(INDEX([1]Calculation!L:L,ROW()),0)</f>
        <v>0</v>
      </c>
      <c r="I1219" s="8">
        <f>ROUND(INDEX([1]Calculation!M:M,ROW()),0)</f>
        <v>0</v>
      </c>
      <c r="J1219" s="8">
        <f>ROUND(INDEX([1]Calculation!N:N,ROW()),0)</f>
        <v>0</v>
      </c>
      <c r="K1219" s="8">
        <f>ROUND(INDEX([1]Calculation!O:O,ROW()),0)</f>
        <v>0</v>
      </c>
      <c r="L1219" s="8">
        <f>ROUND(INDEX([1]Calculation!P:P,ROW()),0)</f>
        <v>0</v>
      </c>
      <c r="M1219" s="8">
        <f>ROUND(INDEX([1]Calculation!Q:Q,ROW()),0)</f>
        <v>0</v>
      </c>
      <c r="N1219" s="8">
        <f>ROUND(INDEX([1]Calculation!R:R,ROW()),0)</f>
        <v>0</v>
      </c>
      <c r="O1219" s="8">
        <f>ROUND(INDEX([1]Calculation!S:S,ROW()),0)</f>
        <v>0</v>
      </c>
    </row>
    <row r="1220" spans="1:15">
      <c r="A1220">
        <f>INDEX([1]Calculation!$E:$E,ROW())</f>
        <v>0</v>
      </c>
      <c r="B1220">
        <f>INDEX([1]Calculation!$C:$C,ROW())</f>
        <v>0</v>
      </c>
      <c r="C1220" t="str">
        <f>IF(INDEX([1]Calculation!$F:$F,ROW())=0,"-",INDEX([1]Calculation!$F:$F,ROW()))</f>
        <v>-</v>
      </c>
      <c r="D1220" t="str">
        <f>INDEX([1]Calculation!$I:$I,ROW())&amp;"  "&amp;INDEX([1]Calculation!$J:$J,ROW())</f>
        <v xml:space="preserve">  </v>
      </c>
      <c r="E1220" s="2" t="str">
        <f>MONTH(INDEX([1]Calculation!$H:$H,ROW()))&amp;"/"&amp;DAY(INDEX([1]Calculation!$H:$H,ROW()))</f>
        <v>1/0</v>
      </c>
      <c r="F1220" s="12">
        <f>ROUND(INDEX([1]Calculation!AK:AK,ROW()),1)</f>
        <v>0</v>
      </c>
      <c r="G1220" s="8">
        <f>ROUND(INDEX([1]Calculation!K:K,ROW()),0)</f>
        <v>0</v>
      </c>
      <c r="H1220" s="8">
        <f>ROUND(INDEX([1]Calculation!L:L,ROW()),0)</f>
        <v>0</v>
      </c>
      <c r="I1220" s="8">
        <f>ROUND(INDEX([1]Calculation!M:M,ROW()),0)</f>
        <v>0</v>
      </c>
      <c r="J1220" s="8">
        <f>ROUND(INDEX([1]Calculation!N:N,ROW()),0)</f>
        <v>0</v>
      </c>
      <c r="K1220" s="8">
        <f>ROUND(INDEX([1]Calculation!O:O,ROW()),0)</f>
        <v>0</v>
      </c>
      <c r="L1220" s="8">
        <f>ROUND(INDEX([1]Calculation!P:P,ROW()),0)</f>
        <v>0</v>
      </c>
      <c r="M1220" s="8">
        <f>ROUND(INDEX([1]Calculation!Q:Q,ROW()),0)</f>
        <v>0</v>
      </c>
      <c r="N1220" s="8">
        <f>ROUND(INDEX([1]Calculation!R:R,ROW()),0)</f>
        <v>0</v>
      </c>
      <c r="O1220" s="8">
        <f>ROUND(INDEX([1]Calculation!S:S,ROW()),0)</f>
        <v>0</v>
      </c>
    </row>
    <row r="1221" spans="1:15">
      <c r="A1221">
        <f>INDEX([1]Calculation!$E:$E,ROW())</f>
        <v>0</v>
      </c>
      <c r="B1221">
        <f>INDEX([1]Calculation!$C:$C,ROW())</f>
        <v>0</v>
      </c>
      <c r="C1221" t="str">
        <f>IF(INDEX([1]Calculation!$F:$F,ROW())=0,"-",INDEX([1]Calculation!$F:$F,ROW()))</f>
        <v>-</v>
      </c>
      <c r="D1221" t="str">
        <f>INDEX([1]Calculation!$I:$I,ROW())&amp;"  "&amp;INDEX([1]Calculation!$J:$J,ROW())</f>
        <v xml:space="preserve">  </v>
      </c>
      <c r="E1221" s="2" t="str">
        <f>MONTH(INDEX([1]Calculation!$H:$H,ROW()))&amp;"/"&amp;DAY(INDEX([1]Calculation!$H:$H,ROW()))</f>
        <v>1/0</v>
      </c>
      <c r="F1221" s="12">
        <f>ROUND(INDEX([1]Calculation!AK:AK,ROW()),1)</f>
        <v>0</v>
      </c>
      <c r="G1221" s="8">
        <f>ROUND(INDEX([1]Calculation!K:K,ROW()),0)</f>
        <v>0</v>
      </c>
      <c r="H1221" s="8">
        <f>ROUND(INDEX([1]Calculation!L:L,ROW()),0)</f>
        <v>0</v>
      </c>
      <c r="I1221" s="8">
        <f>ROUND(INDEX([1]Calculation!M:M,ROW()),0)</f>
        <v>0</v>
      </c>
      <c r="J1221" s="8">
        <f>ROUND(INDEX([1]Calculation!N:N,ROW()),0)</f>
        <v>0</v>
      </c>
      <c r="K1221" s="8">
        <f>ROUND(INDEX([1]Calculation!O:O,ROW()),0)</f>
        <v>0</v>
      </c>
      <c r="L1221" s="8">
        <f>ROUND(INDEX([1]Calculation!P:P,ROW()),0)</f>
        <v>0</v>
      </c>
      <c r="M1221" s="8">
        <f>ROUND(INDEX([1]Calculation!Q:Q,ROW()),0)</f>
        <v>0</v>
      </c>
      <c r="N1221" s="8">
        <f>ROUND(INDEX([1]Calculation!R:R,ROW()),0)</f>
        <v>0</v>
      </c>
      <c r="O1221" s="8">
        <f>ROUND(INDEX([1]Calculation!S:S,ROW()),0)</f>
        <v>0</v>
      </c>
    </row>
    <row r="1222" spans="1:15">
      <c r="A1222">
        <f>INDEX([1]Calculation!$E:$E,ROW())</f>
        <v>0</v>
      </c>
      <c r="B1222">
        <f>INDEX([1]Calculation!$C:$C,ROW())</f>
        <v>0</v>
      </c>
      <c r="C1222" t="str">
        <f>IF(INDEX([1]Calculation!$F:$F,ROW())=0,"-",INDEX([1]Calculation!$F:$F,ROW()))</f>
        <v>-</v>
      </c>
      <c r="D1222" t="str">
        <f>INDEX([1]Calculation!$I:$I,ROW())&amp;"  "&amp;INDEX([1]Calculation!$J:$J,ROW())</f>
        <v xml:space="preserve">  </v>
      </c>
      <c r="E1222" s="2" t="str">
        <f>MONTH(INDEX([1]Calculation!$H:$H,ROW()))&amp;"/"&amp;DAY(INDEX([1]Calculation!$H:$H,ROW()))</f>
        <v>1/0</v>
      </c>
      <c r="F1222" s="12">
        <f>ROUND(INDEX([1]Calculation!AK:AK,ROW()),1)</f>
        <v>0</v>
      </c>
      <c r="G1222" s="8">
        <f>ROUND(INDEX([1]Calculation!K:K,ROW()),0)</f>
        <v>0</v>
      </c>
      <c r="H1222" s="8">
        <f>ROUND(INDEX([1]Calculation!L:L,ROW()),0)</f>
        <v>0</v>
      </c>
      <c r="I1222" s="8">
        <f>ROUND(INDEX([1]Calculation!M:M,ROW()),0)</f>
        <v>0</v>
      </c>
      <c r="J1222" s="8">
        <f>ROUND(INDEX([1]Calculation!N:N,ROW()),0)</f>
        <v>0</v>
      </c>
      <c r="K1222" s="8">
        <f>ROUND(INDEX([1]Calculation!O:O,ROW()),0)</f>
        <v>0</v>
      </c>
      <c r="L1222" s="8">
        <f>ROUND(INDEX([1]Calculation!P:P,ROW()),0)</f>
        <v>0</v>
      </c>
      <c r="M1222" s="8">
        <f>ROUND(INDEX([1]Calculation!Q:Q,ROW()),0)</f>
        <v>0</v>
      </c>
      <c r="N1222" s="8">
        <f>ROUND(INDEX([1]Calculation!R:R,ROW()),0)</f>
        <v>0</v>
      </c>
      <c r="O1222" s="8">
        <f>ROUND(INDEX([1]Calculation!S:S,ROW()),0)</f>
        <v>0</v>
      </c>
    </row>
    <row r="1223" spans="1:15">
      <c r="A1223">
        <f>INDEX([1]Calculation!$E:$E,ROW())</f>
        <v>0</v>
      </c>
      <c r="B1223">
        <f>INDEX([1]Calculation!$C:$C,ROW())</f>
        <v>0</v>
      </c>
      <c r="C1223" t="str">
        <f>IF(INDEX([1]Calculation!$F:$F,ROW())=0,"-",INDEX([1]Calculation!$F:$F,ROW()))</f>
        <v>-</v>
      </c>
      <c r="D1223" t="str">
        <f>INDEX([1]Calculation!$I:$I,ROW())&amp;"  "&amp;INDEX([1]Calculation!$J:$J,ROW())</f>
        <v xml:space="preserve">  </v>
      </c>
      <c r="E1223" s="2" t="str">
        <f>MONTH(INDEX([1]Calculation!$H:$H,ROW()))&amp;"/"&amp;DAY(INDEX([1]Calculation!$H:$H,ROW()))</f>
        <v>1/0</v>
      </c>
      <c r="F1223" s="12">
        <f>ROUND(INDEX([1]Calculation!AK:AK,ROW()),1)</f>
        <v>0</v>
      </c>
      <c r="G1223" s="8">
        <f>ROUND(INDEX([1]Calculation!K:K,ROW()),0)</f>
        <v>0</v>
      </c>
      <c r="H1223" s="8">
        <f>ROUND(INDEX([1]Calculation!L:L,ROW()),0)</f>
        <v>0</v>
      </c>
      <c r="I1223" s="8">
        <f>ROUND(INDEX([1]Calculation!M:M,ROW()),0)</f>
        <v>0</v>
      </c>
      <c r="J1223" s="8">
        <f>ROUND(INDEX([1]Calculation!N:N,ROW()),0)</f>
        <v>0</v>
      </c>
      <c r="K1223" s="8">
        <f>ROUND(INDEX([1]Calculation!O:O,ROW()),0)</f>
        <v>0</v>
      </c>
      <c r="L1223" s="8">
        <f>ROUND(INDEX([1]Calculation!P:P,ROW()),0)</f>
        <v>0</v>
      </c>
      <c r="M1223" s="8">
        <f>ROUND(INDEX([1]Calculation!Q:Q,ROW()),0)</f>
        <v>0</v>
      </c>
      <c r="N1223" s="8">
        <f>ROUND(INDEX([1]Calculation!R:R,ROW()),0)</f>
        <v>0</v>
      </c>
      <c r="O1223" s="8">
        <f>ROUND(INDEX([1]Calculation!S:S,ROW()),0)</f>
        <v>0</v>
      </c>
    </row>
    <row r="1224" spans="1:15">
      <c r="A1224">
        <f>INDEX([1]Calculation!$E:$E,ROW())</f>
        <v>0</v>
      </c>
      <c r="B1224">
        <f>INDEX([1]Calculation!$C:$C,ROW())</f>
        <v>0</v>
      </c>
      <c r="C1224" t="str">
        <f>IF(INDEX([1]Calculation!$F:$F,ROW())=0,"-",INDEX([1]Calculation!$F:$F,ROW()))</f>
        <v>-</v>
      </c>
      <c r="D1224" t="str">
        <f>INDEX([1]Calculation!$I:$I,ROW())&amp;"  "&amp;INDEX([1]Calculation!$J:$J,ROW())</f>
        <v xml:space="preserve">  </v>
      </c>
      <c r="E1224" s="2" t="str">
        <f>MONTH(INDEX([1]Calculation!$H:$H,ROW()))&amp;"/"&amp;DAY(INDEX([1]Calculation!$H:$H,ROW()))</f>
        <v>1/0</v>
      </c>
      <c r="F1224" s="12">
        <f>ROUND(INDEX([1]Calculation!AK:AK,ROW()),1)</f>
        <v>0</v>
      </c>
      <c r="G1224" s="8">
        <f>ROUND(INDEX([1]Calculation!K:K,ROW()),0)</f>
        <v>0</v>
      </c>
      <c r="H1224" s="8">
        <f>ROUND(INDEX([1]Calculation!L:L,ROW()),0)</f>
        <v>0</v>
      </c>
      <c r="I1224" s="8">
        <f>ROUND(INDEX([1]Calculation!M:M,ROW()),0)</f>
        <v>0</v>
      </c>
      <c r="J1224" s="8">
        <f>ROUND(INDEX([1]Calculation!N:N,ROW()),0)</f>
        <v>0</v>
      </c>
      <c r="K1224" s="8">
        <f>ROUND(INDEX([1]Calculation!O:O,ROW()),0)</f>
        <v>0</v>
      </c>
      <c r="L1224" s="8">
        <f>ROUND(INDEX([1]Calculation!P:P,ROW()),0)</f>
        <v>0</v>
      </c>
      <c r="M1224" s="8">
        <f>ROUND(INDEX([1]Calculation!Q:Q,ROW()),0)</f>
        <v>0</v>
      </c>
      <c r="N1224" s="8">
        <f>ROUND(INDEX([1]Calculation!R:R,ROW()),0)</f>
        <v>0</v>
      </c>
      <c r="O1224" s="8">
        <f>ROUND(INDEX([1]Calculation!S:S,ROW()),0)</f>
        <v>0</v>
      </c>
    </row>
    <row r="1225" spans="1:15">
      <c r="A1225">
        <f>INDEX([1]Calculation!$E:$E,ROW())</f>
        <v>0</v>
      </c>
      <c r="B1225">
        <f>INDEX([1]Calculation!$C:$C,ROW())</f>
        <v>0</v>
      </c>
      <c r="C1225" t="str">
        <f>IF(INDEX([1]Calculation!$F:$F,ROW())=0,"-",INDEX([1]Calculation!$F:$F,ROW()))</f>
        <v>-</v>
      </c>
      <c r="D1225" t="str">
        <f>INDEX([1]Calculation!$I:$I,ROW())&amp;"  "&amp;INDEX([1]Calculation!$J:$J,ROW())</f>
        <v xml:space="preserve">  </v>
      </c>
      <c r="E1225" s="2" t="str">
        <f>MONTH(INDEX([1]Calculation!$H:$H,ROW()))&amp;"/"&amp;DAY(INDEX([1]Calculation!$H:$H,ROW()))</f>
        <v>1/0</v>
      </c>
      <c r="F1225" s="12">
        <f>ROUND(INDEX([1]Calculation!AK:AK,ROW()),1)</f>
        <v>0</v>
      </c>
      <c r="G1225" s="8">
        <f>ROUND(INDEX([1]Calculation!K:K,ROW()),0)</f>
        <v>0</v>
      </c>
      <c r="H1225" s="8">
        <f>ROUND(INDEX([1]Calculation!L:L,ROW()),0)</f>
        <v>0</v>
      </c>
      <c r="I1225" s="8">
        <f>ROUND(INDEX([1]Calculation!M:M,ROW()),0)</f>
        <v>0</v>
      </c>
      <c r="J1225" s="8">
        <f>ROUND(INDEX([1]Calculation!N:N,ROW()),0)</f>
        <v>0</v>
      </c>
      <c r="K1225" s="8">
        <f>ROUND(INDEX([1]Calculation!O:O,ROW()),0)</f>
        <v>0</v>
      </c>
      <c r="L1225" s="8">
        <f>ROUND(INDEX([1]Calculation!P:P,ROW()),0)</f>
        <v>0</v>
      </c>
      <c r="M1225" s="8">
        <f>ROUND(INDEX([1]Calculation!Q:Q,ROW()),0)</f>
        <v>0</v>
      </c>
      <c r="N1225" s="8">
        <f>ROUND(INDEX([1]Calculation!R:R,ROW()),0)</f>
        <v>0</v>
      </c>
      <c r="O1225" s="8">
        <f>ROUND(INDEX([1]Calculation!S:S,ROW()),0)</f>
        <v>0</v>
      </c>
    </row>
    <row r="1226" spans="1:15">
      <c r="A1226">
        <f>INDEX([1]Calculation!$E:$E,ROW())</f>
        <v>0</v>
      </c>
      <c r="B1226">
        <f>INDEX([1]Calculation!$C:$C,ROW())</f>
        <v>0</v>
      </c>
      <c r="C1226" t="str">
        <f>IF(INDEX([1]Calculation!$F:$F,ROW())=0,"-",INDEX([1]Calculation!$F:$F,ROW()))</f>
        <v>-</v>
      </c>
      <c r="D1226" t="str">
        <f>INDEX([1]Calculation!$I:$I,ROW())&amp;"  "&amp;INDEX([1]Calculation!$J:$J,ROW())</f>
        <v xml:space="preserve">  </v>
      </c>
      <c r="E1226" s="2" t="str">
        <f>MONTH(INDEX([1]Calculation!$H:$H,ROW()))&amp;"/"&amp;DAY(INDEX([1]Calculation!$H:$H,ROW()))</f>
        <v>1/0</v>
      </c>
      <c r="F1226" s="12">
        <f>ROUND(INDEX([1]Calculation!AK:AK,ROW()),1)</f>
        <v>0</v>
      </c>
      <c r="G1226" s="8">
        <f>ROUND(INDEX([1]Calculation!K:K,ROW()),0)</f>
        <v>0</v>
      </c>
      <c r="H1226" s="8">
        <f>ROUND(INDEX([1]Calculation!L:L,ROW()),0)</f>
        <v>0</v>
      </c>
      <c r="I1226" s="8">
        <f>ROUND(INDEX([1]Calculation!M:M,ROW()),0)</f>
        <v>0</v>
      </c>
      <c r="J1226" s="8">
        <f>ROUND(INDEX([1]Calculation!N:N,ROW()),0)</f>
        <v>0</v>
      </c>
      <c r="K1226" s="8">
        <f>ROUND(INDEX([1]Calculation!O:O,ROW()),0)</f>
        <v>0</v>
      </c>
      <c r="L1226" s="8">
        <f>ROUND(INDEX([1]Calculation!P:P,ROW()),0)</f>
        <v>0</v>
      </c>
      <c r="M1226" s="8">
        <f>ROUND(INDEX([1]Calculation!Q:Q,ROW()),0)</f>
        <v>0</v>
      </c>
      <c r="N1226" s="8">
        <f>ROUND(INDEX([1]Calculation!R:R,ROW()),0)</f>
        <v>0</v>
      </c>
      <c r="O1226" s="8">
        <f>ROUND(INDEX([1]Calculation!S:S,ROW()),0)</f>
        <v>0</v>
      </c>
    </row>
    <row r="1227" spans="1:15">
      <c r="A1227">
        <f>INDEX([1]Calculation!$E:$E,ROW())</f>
        <v>0</v>
      </c>
      <c r="B1227">
        <f>INDEX([1]Calculation!$C:$C,ROW())</f>
        <v>0</v>
      </c>
      <c r="C1227" t="str">
        <f>IF(INDEX([1]Calculation!$F:$F,ROW())=0,"-",INDEX([1]Calculation!$F:$F,ROW()))</f>
        <v>-</v>
      </c>
      <c r="D1227" t="str">
        <f>INDEX([1]Calculation!$I:$I,ROW())&amp;"  "&amp;INDEX([1]Calculation!$J:$J,ROW())</f>
        <v xml:space="preserve">  </v>
      </c>
      <c r="E1227" s="2" t="str">
        <f>MONTH(INDEX([1]Calculation!$H:$H,ROW()))&amp;"/"&amp;DAY(INDEX([1]Calculation!$H:$H,ROW()))</f>
        <v>1/0</v>
      </c>
      <c r="F1227" s="12">
        <f>ROUND(INDEX([1]Calculation!AK:AK,ROW()),1)</f>
        <v>0</v>
      </c>
      <c r="G1227" s="8">
        <f>ROUND(INDEX([1]Calculation!K:K,ROW()),0)</f>
        <v>0</v>
      </c>
      <c r="H1227" s="8">
        <f>ROUND(INDEX([1]Calculation!L:L,ROW()),0)</f>
        <v>0</v>
      </c>
      <c r="I1227" s="8">
        <f>ROUND(INDEX([1]Calculation!M:M,ROW()),0)</f>
        <v>0</v>
      </c>
      <c r="J1227" s="8">
        <f>ROUND(INDEX([1]Calculation!N:N,ROW()),0)</f>
        <v>0</v>
      </c>
      <c r="K1227" s="8">
        <f>ROUND(INDEX([1]Calculation!O:O,ROW()),0)</f>
        <v>0</v>
      </c>
      <c r="L1227" s="8">
        <f>ROUND(INDEX([1]Calculation!P:P,ROW()),0)</f>
        <v>0</v>
      </c>
      <c r="M1227" s="8">
        <f>ROUND(INDEX([1]Calculation!Q:Q,ROW()),0)</f>
        <v>0</v>
      </c>
      <c r="N1227" s="8">
        <f>ROUND(INDEX([1]Calculation!R:R,ROW()),0)</f>
        <v>0</v>
      </c>
      <c r="O1227" s="8">
        <f>ROUND(INDEX([1]Calculation!S:S,ROW()),0)</f>
        <v>0</v>
      </c>
    </row>
    <row r="1228" spans="1:15">
      <c r="A1228">
        <f>INDEX([1]Calculation!$E:$E,ROW())</f>
        <v>0</v>
      </c>
      <c r="B1228">
        <f>INDEX([1]Calculation!$C:$C,ROW())</f>
        <v>0</v>
      </c>
      <c r="C1228" t="str">
        <f>IF(INDEX([1]Calculation!$F:$F,ROW())=0,"-",INDEX([1]Calculation!$F:$F,ROW()))</f>
        <v>-</v>
      </c>
      <c r="D1228" t="str">
        <f>INDEX([1]Calculation!$I:$I,ROW())&amp;"  "&amp;INDEX([1]Calculation!$J:$J,ROW())</f>
        <v xml:space="preserve">  </v>
      </c>
      <c r="E1228" s="2" t="str">
        <f>MONTH(INDEX([1]Calculation!$H:$H,ROW()))&amp;"/"&amp;DAY(INDEX([1]Calculation!$H:$H,ROW()))</f>
        <v>1/0</v>
      </c>
      <c r="F1228" s="12">
        <f>ROUND(INDEX([1]Calculation!AK:AK,ROW()),1)</f>
        <v>0</v>
      </c>
      <c r="G1228" s="8">
        <f>ROUND(INDEX([1]Calculation!K:K,ROW()),0)</f>
        <v>0</v>
      </c>
      <c r="H1228" s="8">
        <f>ROUND(INDEX([1]Calculation!L:L,ROW()),0)</f>
        <v>0</v>
      </c>
      <c r="I1228" s="8">
        <f>ROUND(INDEX([1]Calculation!M:M,ROW()),0)</f>
        <v>0</v>
      </c>
      <c r="J1228" s="8">
        <f>ROUND(INDEX([1]Calculation!N:N,ROW()),0)</f>
        <v>0</v>
      </c>
      <c r="K1228" s="8">
        <f>ROUND(INDEX([1]Calculation!O:O,ROW()),0)</f>
        <v>0</v>
      </c>
      <c r="L1228" s="8">
        <f>ROUND(INDEX([1]Calculation!P:P,ROW()),0)</f>
        <v>0</v>
      </c>
      <c r="M1228" s="8">
        <f>ROUND(INDEX([1]Calculation!Q:Q,ROW()),0)</f>
        <v>0</v>
      </c>
      <c r="N1228" s="8">
        <f>ROUND(INDEX([1]Calculation!R:R,ROW()),0)</f>
        <v>0</v>
      </c>
      <c r="O1228" s="8">
        <f>ROUND(INDEX([1]Calculation!S:S,ROW()),0)</f>
        <v>0</v>
      </c>
    </row>
    <row r="1229" spans="1:15">
      <c r="A1229">
        <f>INDEX([1]Calculation!$E:$E,ROW())</f>
        <v>0</v>
      </c>
      <c r="B1229">
        <f>INDEX([1]Calculation!$C:$C,ROW())</f>
        <v>0</v>
      </c>
      <c r="C1229" t="str">
        <f>IF(INDEX([1]Calculation!$F:$F,ROW())=0,"-",INDEX([1]Calculation!$F:$F,ROW()))</f>
        <v>-</v>
      </c>
      <c r="D1229" t="str">
        <f>INDEX([1]Calculation!$I:$I,ROW())&amp;"  "&amp;INDEX([1]Calculation!$J:$J,ROW())</f>
        <v xml:space="preserve">  </v>
      </c>
      <c r="E1229" s="2" t="str">
        <f>MONTH(INDEX([1]Calculation!$H:$H,ROW()))&amp;"/"&amp;DAY(INDEX([1]Calculation!$H:$H,ROW()))</f>
        <v>1/0</v>
      </c>
      <c r="F1229" s="12">
        <f>ROUND(INDEX([1]Calculation!AK:AK,ROW()),1)</f>
        <v>0</v>
      </c>
      <c r="G1229" s="8">
        <f>ROUND(INDEX([1]Calculation!K:K,ROW()),0)</f>
        <v>0</v>
      </c>
      <c r="H1229" s="8">
        <f>ROUND(INDEX([1]Calculation!L:L,ROW()),0)</f>
        <v>0</v>
      </c>
      <c r="I1229" s="8">
        <f>ROUND(INDEX([1]Calculation!M:M,ROW()),0)</f>
        <v>0</v>
      </c>
      <c r="J1229" s="8">
        <f>ROUND(INDEX([1]Calculation!N:N,ROW()),0)</f>
        <v>0</v>
      </c>
      <c r="K1229" s="8">
        <f>ROUND(INDEX([1]Calculation!O:O,ROW()),0)</f>
        <v>0</v>
      </c>
      <c r="L1229" s="8">
        <f>ROUND(INDEX([1]Calculation!P:P,ROW()),0)</f>
        <v>0</v>
      </c>
      <c r="M1229" s="8">
        <f>ROUND(INDEX([1]Calculation!Q:Q,ROW()),0)</f>
        <v>0</v>
      </c>
      <c r="N1229" s="8">
        <f>ROUND(INDEX([1]Calculation!R:R,ROW()),0)</f>
        <v>0</v>
      </c>
      <c r="O1229" s="8">
        <f>ROUND(INDEX([1]Calculation!S:S,ROW()),0)</f>
        <v>0</v>
      </c>
    </row>
    <row r="1230" spans="1:15">
      <c r="A1230">
        <f>INDEX([1]Calculation!$E:$E,ROW())</f>
        <v>0</v>
      </c>
      <c r="B1230">
        <f>INDEX([1]Calculation!$C:$C,ROW())</f>
        <v>0</v>
      </c>
      <c r="C1230" t="str">
        <f>IF(INDEX([1]Calculation!$F:$F,ROW())=0,"-",INDEX([1]Calculation!$F:$F,ROW()))</f>
        <v>-</v>
      </c>
      <c r="D1230" t="str">
        <f>INDEX([1]Calculation!$I:$I,ROW())&amp;"  "&amp;INDEX([1]Calculation!$J:$J,ROW())</f>
        <v xml:space="preserve">  </v>
      </c>
      <c r="E1230" s="2" t="str">
        <f>MONTH(INDEX([1]Calculation!$H:$H,ROW()))&amp;"/"&amp;DAY(INDEX([1]Calculation!$H:$H,ROW()))</f>
        <v>1/0</v>
      </c>
      <c r="F1230" s="12">
        <f>ROUND(INDEX([1]Calculation!AK:AK,ROW()),1)</f>
        <v>0</v>
      </c>
      <c r="G1230" s="8">
        <f>ROUND(INDEX([1]Calculation!K:K,ROW()),0)</f>
        <v>0</v>
      </c>
      <c r="H1230" s="8">
        <f>ROUND(INDEX([1]Calculation!L:L,ROW()),0)</f>
        <v>0</v>
      </c>
      <c r="I1230" s="8">
        <f>ROUND(INDEX([1]Calculation!M:M,ROW()),0)</f>
        <v>0</v>
      </c>
      <c r="J1230" s="8">
        <f>ROUND(INDEX([1]Calculation!N:N,ROW()),0)</f>
        <v>0</v>
      </c>
      <c r="K1230" s="8">
        <f>ROUND(INDEX([1]Calculation!O:O,ROW()),0)</f>
        <v>0</v>
      </c>
      <c r="L1230" s="8">
        <f>ROUND(INDEX([1]Calculation!P:P,ROW()),0)</f>
        <v>0</v>
      </c>
      <c r="M1230" s="8">
        <f>ROUND(INDEX([1]Calculation!Q:Q,ROW()),0)</f>
        <v>0</v>
      </c>
      <c r="N1230" s="8">
        <f>ROUND(INDEX([1]Calculation!R:R,ROW()),0)</f>
        <v>0</v>
      </c>
      <c r="O1230" s="8">
        <f>ROUND(INDEX([1]Calculation!S:S,ROW()),0)</f>
        <v>0</v>
      </c>
    </row>
    <row r="1231" spans="1:15">
      <c r="A1231">
        <f>INDEX([1]Calculation!$E:$E,ROW())</f>
        <v>0</v>
      </c>
      <c r="B1231">
        <f>INDEX([1]Calculation!$C:$C,ROW())</f>
        <v>0</v>
      </c>
      <c r="C1231" t="str">
        <f>IF(INDEX([1]Calculation!$F:$F,ROW())=0,"-",INDEX([1]Calculation!$F:$F,ROW()))</f>
        <v>-</v>
      </c>
      <c r="D1231" t="str">
        <f>INDEX([1]Calculation!$I:$I,ROW())&amp;"  "&amp;INDEX([1]Calculation!$J:$J,ROW())</f>
        <v xml:space="preserve">  </v>
      </c>
      <c r="E1231" s="2" t="str">
        <f>MONTH(INDEX([1]Calculation!$H:$H,ROW()))&amp;"/"&amp;DAY(INDEX([1]Calculation!$H:$H,ROW()))</f>
        <v>1/0</v>
      </c>
      <c r="F1231" s="12">
        <f>ROUND(INDEX([1]Calculation!AK:AK,ROW()),1)</f>
        <v>0</v>
      </c>
      <c r="G1231" s="8">
        <f>ROUND(INDEX([1]Calculation!K:K,ROW()),0)</f>
        <v>0</v>
      </c>
      <c r="H1231" s="8">
        <f>ROUND(INDEX([1]Calculation!L:L,ROW()),0)</f>
        <v>0</v>
      </c>
      <c r="I1231" s="8">
        <f>ROUND(INDEX([1]Calculation!M:M,ROW()),0)</f>
        <v>0</v>
      </c>
      <c r="J1231" s="8">
        <f>ROUND(INDEX([1]Calculation!N:N,ROW()),0)</f>
        <v>0</v>
      </c>
      <c r="K1231" s="8">
        <f>ROUND(INDEX([1]Calculation!O:O,ROW()),0)</f>
        <v>0</v>
      </c>
      <c r="L1231" s="8">
        <f>ROUND(INDEX([1]Calculation!P:P,ROW()),0)</f>
        <v>0</v>
      </c>
      <c r="M1231" s="8">
        <f>ROUND(INDEX([1]Calculation!Q:Q,ROW()),0)</f>
        <v>0</v>
      </c>
      <c r="N1231" s="8">
        <f>ROUND(INDEX([1]Calculation!R:R,ROW()),0)</f>
        <v>0</v>
      </c>
      <c r="O1231" s="8">
        <f>ROUND(INDEX([1]Calculation!S:S,ROW()),0)</f>
        <v>0</v>
      </c>
    </row>
    <row r="1232" spans="1:15">
      <c r="A1232">
        <f>INDEX([1]Calculation!$E:$E,ROW())</f>
        <v>0</v>
      </c>
      <c r="B1232">
        <f>INDEX([1]Calculation!$C:$C,ROW())</f>
        <v>0</v>
      </c>
      <c r="C1232" t="str">
        <f>IF(INDEX([1]Calculation!$F:$F,ROW())=0,"-",INDEX([1]Calculation!$F:$F,ROW()))</f>
        <v>-</v>
      </c>
      <c r="D1232" t="str">
        <f>INDEX([1]Calculation!$I:$I,ROW())&amp;"  "&amp;INDEX([1]Calculation!$J:$J,ROW())</f>
        <v xml:space="preserve">  </v>
      </c>
      <c r="E1232" s="2" t="str">
        <f>MONTH(INDEX([1]Calculation!$H:$H,ROW()))&amp;"/"&amp;DAY(INDEX([1]Calculation!$H:$H,ROW()))</f>
        <v>1/0</v>
      </c>
      <c r="F1232" s="12">
        <f>ROUND(INDEX([1]Calculation!AK:AK,ROW()),1)</f>
        <v>0</v>
      </c>
      <c r="G1232" s="8">
        <f>ROUND(INDEX([1]Calculation!K:K,ROW()),0)</f>
        <v>0</v>
      </c>
      <c r="H1232" s="8">
        <f>ROUND(INDEX([1]Calculation!L:L,ROW()),0)</f>
        <v>0</v>
      </c>
      <c r="I1232" s="8">
        <f>ROUND(INDEX([1]Calculation!M:M,ROW()),0)</f>
        <v>0</v>
      </c>
      <c r="J1232" s="8">
        <f>ROUND(INDEX([1]Calculation!N:N,ROW()),0)</f>
        <v>0</v>
      </c>
      <c r="K1232" s="8">
        <f>ROUND(INDEX([1]Calculation!O:O,ROW()),0)</f>
        <v>0</v>
      </c>
      <c r="L1232" s="8">
        <f>ROUND(INDEX([1]Calculation!P:P,ROW()),0)</f>
        <v>0</v>
      </c>
      <c r="M1232" s="8">
        <f>ROUND(INDEX([1]Calculation!Q:Q,ROW()),0)</f>
        <v>0</v>
      </c>
      <c r="N1232" s="8">
        <f>ROUND(INDEX([1]Calculation!R:R,ROW()),0)</f>
        <v>0</v>
      </c>
      <c r="O1232" s="8">
        <f>ROUND(INDEX([1]Calculation!S:S,ROW()),0)</f>
        <v>0</v>
      </c>
    </row>
    <row r="1233" spans="1:15">
      <c r="A1233">
        <f>INDEX([1]Calculation!$E:$E,ROW())</f>
        <v>0</v>
      </c>
      <c r="B1233">
        <f>INDEX([1]Calculation!$C:$C,ROW())</f>
        <v>0</v>
      </c>
      <c r="C1233" t="str">
        <f>IF(INDEX([1]Calculation!$F:$F,ROW())=0,"-",INDEX([1]Calculation!$F:$F,ROW()))</f>
        <v>-</v>
      </c>
      <c r="D1233" t="str">
        <f>INDEX([1]Calculation!$I:$I,ROW())&amp;"  "&amp;INDEX([1]Calculation!$J:$J,ROW())</f>
        <v xml:space="preserve">  </v>
      </c>
      <c r="E1233" s="2" t="str">
        <f>MONTH(INDEX([1]Calculation!$H:$H,ROW()))&amp;"/"&amp;DAY(INDEX([1]Calculation!$H:$H,ROW()))</f>
        <v>1/0</v>
      </c>
      <c r="F1233" s="12">
        <f>ROUND(INDEX([1]Calculation!AK:AK,ROW()),1)</f>
        <v>0</v>
      </c>
      <c r="G1233" s="8">
        <f>ROUND(INDEX([1]Calculation!K:K,ROW()),0)</f>
        <v>0</v>
      </c>
      <c r="H1233" s="8">
        <f>ROUND(INDEX([1]Calculation!L:L,ROW()),0)</f>
        <v>0</v>
      </c>
      <c r="I1233" s="8">
        <f>ROUND(INDEX([1]Calculation!M:M,ROW()),0)</f>
        <v>0</v>
      </c>
      <c r="J1233" s="8">
        <f>ROUND(INDEX([1]Calculation!N:N,ROW()),0)</f>
        <v>0</v>
      </c>
      <c r="K1233" s="8">
        <f>ROUND(INDEX([1]Calculation!O:O,ROW()),0)</f>
        <v>0</v>
      </c>
      <c r="L1233" s="8">
        <f>ROUND(INDEX([1]Calculation!P:P,ROW()),0)</f>
        <v>0</v>
      </c>
      <c r="M1233" s="8">
        <f>ROUND(INDEX([1]Calculation!Q:Q,ROW()),0)</f>
        <v>0</v>
      </c>
      <c r="N1233" s="8">
        <f>ROUND(INDEX([1]Calculation!R:R,ROW()),0)</f>
        <v>0</v>
      </c>
      <c r="O1233" s="8">
        <f>ROUND(INDEX([1]Calculation!S:S,ROW()),0)</f>
        <v>0</v>
      </c>
    </row>
    <row r="1234" spans="1:15">
      <c r="A1234">
        <f>INDEX([1]Calculation!$E:$E,ROW())</f>
        <v>0</v>
      </c>
      <c r="B1234">
        <f>INDEX([1]Calculation!$C:$C,ROW())</f>
        <v>0</v>
      </c>
      <c r="C1234" t="str">
        <f>IF(INDEX([1]Calculation!$F:$F,ROW())=0,"-",INDEX([1]Calculation!$F:$F,ROW()))</f>
        <v>-</v>
      </c>
      <c r="D1234" t="str">
        <f>INDEX([1]Calculation!$I:$I,ROW())&amp;"  "&amp;INDEX([1]Calculation!$J:$J,ROW())</f>
        <v xml:space="preserve">  </v>
      </c>
      <c r="E1234" s="2" t="str">
        <f>MONTH(INDEX([1]Calculation!$H:$H,ROW()))&amp;"/"&amp;DAY(INDEX([1]Calculation!$H:$H,ROW()))</f>
        <v>1/0</v>
      </c>
      <c r="F1234" s="12">
        <f>ROUND(INDEX([1]Calculation!AK:AK,ROW()),1)</f>
        <v>0</v>
      </c>
      <c r="G1234" s="8">
        <f>ROUND(INDEX([1]Calculation!K:K,ROW()),0)</f>
        <v>0</v>
      </c>
      <c r="H1234" s="8">
        <f>ROUND(INDEX([1]Calculation!L:L,ROW()),0)</f>
        <v>0</v>
      </c>
      <c r="I1234" s="8">
        <f>ROUND(INDEX([1]Calculation!M:M,ROW()),0)</f>
        <v>0</v>
      </c>
      <c r="J1234" s="8">
        <f>ROUND(INDEX([1]Calculation!N:N,ROW()),0)</f>
        <v>0</v>
      </c>
      <c r="K1234" s="8">
        <f>ROUND(INDEX([1]Calculation!O:O,ROW()),0)</f>
        <v>0</v>
      </c>
      <c r="L1234" s="8">
        <f>ROUND(INDEX([1]Calculation!P:P,ROW()),0)</f>
        <v>0</v>
      </c>
      <c r="M1234" s="8">
        <f>ROUND(INDEX([1]Calculation!Q:Q,ROW()),0)</f>
        <v>0</v>
      </c>
      <c r="N1234" s="8">
        <f>ROUND(INDEX([1]Calculation!R:R,ROW()),0)</f>
        <v>0</v>
      </c>
      <c r="O1234" s="8">
        <f>ROUND(INDEX([1]Calculation!S:S,ROW()),0)</f>
        <v>0</v>
      </c>
    </row>
    <row r="1235" spans="1:15">
      <c r="A1235">
        <f>INDEX([1]Calculation!$E:$E,ROW())</f>
        <v>0</v>
      </c>
      <c r="B1235">
        <f>INDEX([1]Calculation!$C:$C,ROW())</f>
        <v>0</v>
      </c>
      <c r="C1235" t="str">
        <f>IF(INDEX([1]Calculation!$F:$F,ROW())=0,"-",INDEX([1]Calculation!$F:$F,ROW()))</f>
        <v>-</v>
      </c>
      <c r="D1235" t="str">
        <f>INDEX([1]Calculation!$I:$I,ROW())&amp;"  "&amp;INDEX([1]Calculation!$J:$J,ROW())</f>
        <v xml:space="preserve">  </v>
      </c>
      <c r="E1235" s="2" t="str">
        <f>MONTH(INDEX([1]Calculation!$H:$H,ROW()))&amp;"/"&amp;DAY(INDEX([1]Calculation!$H:$H,ROW()))</f>
        <v>1/0</v>
      </c>
      <c r="F1235" s="12">
        <f>ROUND(INDEX([1]Calculation!AK:AK,ROW()),1)</f>
        <v>0</v>
      </c>
      <c r="G1235" s="8">
        <f>ROUND(INDEX([1]Calculation!K:K,ROW()),0)</f>
        <v>0</v>
      </c>
      <c r="H1235" s="8">
        <f>ROUND(INDEX([1]Calculation!L:L,ROW()),0)</f>
        <v>0</v>
      </c>
      <c r="I1235" s="8">
        <f>ROUND(INDEX([1]Calculation!M:M,ROW()),0)</f>
        <v>0</v>
      </c>
      <c r="J1235" s="8">
        <f>ROUND(INDEX([1]Calculation!N:N,ROW()),0)</f>
        <v>0</v>
      </c>
      <c r="K1235" s="8">
        <f>ROUND(INDEX([1]Calculation!O:O,ROW()),0)</f>
        <v>0</v>
      </c>
      <c r="L1235" s="8">
        <f>ROUND(INDEX([1]Calculation!P:P,ROW()),0)</f>
        <v>0</v>
      </c>
      <c r="M1235" s="8">
        <f>ROUND(INDEX([1]Calculation!Q:Q,ROW()),0)</f>
        <v>0</v>
      </c>
      <c r="N1235" s="8">
        <f>ROUND(INDEX([1]Calculation!R:R,ROW()),0)</f>
        <v>0</v>
      </c>
      <c r="O1235" s="8">
        <f>ROUND(INDEX([1]Calculation!S:S,ROW()),0)</f>
        <v>0</v>
      </c>
    </row>
    <row r="1236" spans="1:15">
      <c r="A1236">
        <f>INDEX([1]Calculation!$E:$E,ROW())</f>
        <v>0</v>
      </c>
      <c r="B1236">
        <f>INDEX([1]Calculation!$C:$C,ROW())</f>
        <v>0</v>
      </c>
      <c r="C1236" t="str">
        <f>IF(INDEX([1]Calculation!$F:$F,ROW())=0,"-",INDEX([1]Calculation!$F:$F,ROW()))</f>
        <v>-</v>
      </c>
      <c r="D1236" t="str">
        <f>INDEX([1]Calculation!$I:$I,ROW())&amp;"  "&amp;INDEX([1]Calculation!$J:$J,ROW())</f>
        <v xml:space="preserve">  </v>
      </c>
      <c r="E1236" s="2" t="str">
        <f>MONTH(INDEX([1]Calculation!$H:$H,ROW()))&amp;"/"&amp;DAY(INDEX([1]Calculation!$H:$H,ROW()))</f>
        <v>1/0</v>
      </c>
      <c r="F1236" s="12">
        <f>ROUND(INDEX([1]Calculation!AK:AK,ROW()),1)</f>
        <v>0</v>
      </c>
      <c r="G1236" s="8">
        <f>ROUND(INDEX([1]Calculation!K:K,ROW()),0)</f>
        <v>0</v>
      </c>
      <c r="H1236" s="8">
        <f>ROUND(INDEX([1]Calculation!L:L,ROW()),0)</f>
        <v>0</v>
      </c>
      <c r="I1236" s="8">
        <f>ROUND(INDEX([1]Calculation!M:M,ROW()),0)</f>
        <v>0</v>
      </c>
      <c r="J1236" s="8">
        <f>ROUND(INDEX([1]Calculation!N:N,ROW()),0)</f>
        <v>0</v>
      </c>
      <c r="K1236" s="8">
        <f>ROUND(INDEX([1]Calculation!O:O,ROW()),0)</f>
        <v>0</v>
      </c>
      <c r="L1236" s="8">
        <f>ROUND(INDEX([1]Calculation!P:P,ROW()),0)</f>
        <v>0</v>
      </c>
      <c r="M1236" s="8">
        <f>ROUND(INDEX([1]Calculation!Q:Q,ROW()),0)</f>
        <v>0</v>
      </c>
      <c r="N1236" s="8">
        <f>ROUND(INDEX([1]Calculation!R:R,ROW()),0)</f>
        <v>0</v>
      </c>
      <c r="O1236" s="8">
        <f>ROUND(INDEX([1]Calculation!S:S,ROW()),0)</f>
        <v>0</v>
      </c>
    </row>
    <row r="1237" spans="1:15">
      <c r="A1237">
        <f>INDEX([1]Calculation!$E:$E,ROW())</f>
        <v>0</v>
      </c>
      <c r="B1237">
        <f>INDEX([1]Calculation!$C:$C,ROW())</f>
        <v>0</v>
      </c>
      <c r="C1237" t="str">
        <f>IF(INDEX([1]Calculation!$F:$F,ROW())=0,"-",INDEX([1]Calculation!$F:$F,ROW()))</f>
        <v>-</v>
      </c>
      <c r="D1237" t="str">
        <f>INDEX([1]Calculation!$I:$I,ROW())&amp;"  "&amp;INDEX([1]Calculation!$J:$J,ROW())</f>
        <v xml:space="preserve">  </v>
      </c>
      <c r="E1237" s="2" t="str">
        <f>MONTH(INDEX([1]Calculation!$H:$H,ROW()))&amp;"/"&amp;DAY(INDEX([1]Calculation!$H:$H,ROW()))</f>
        <v>1/0</v>
      </c>
      <c r="F1237" s="12">
        <f>ROUND(INDEX([1]Calculation!AK:AK,ROW()),1)</f>
        <v>0</v>
      </c>
      <c r="G1237" s="8">
        <f>ROUND(INDEX([1]Calculation!K:K,ROW()),0)</f>
        <v>0</v>
      </c>
      <c r="H1237" s="8">
        <f>ROUND(INDEX([1]Calculation!L:L,ROW()),0)</f>
        <v>0</v>
      </c>
      <c r="I1237" s="8">
        <f>ROUND(INDEX([1]Calculation!M:M,ROW()),0)</f>
        <v>0</v>
      </c>
      <c r="J1237" s="8">
        <f>ROUND(INDEX([1]Calculation!N:N,ROW()),0)</f>
        <v>0</v>
      </c>
      <c r="K1237" s="8">
        <f>ROUND(INDEX([1]Calculation!O:O,ROW()),0)</f>
        <v>0</v>
      </c>
      <c r="L1237" s="8">
        <f>ROUND(INDEX([1]Calculation!P:P,ROW()),0)</f>
        <v>0</v>
      </c>
      <c r="M1237" s="8">
        <f>ROUND(INDEX([1]Calculation!Q:Q,ROW()),0)</f>
        <v>0</v>
      </c>
      <c r="N1237" s="8">
        <f>ROUND(INDEX([1]Calculation!R:R,ROW()),0)</f>
        <v>0</v>
      </c>
      <c r="O1237" s="8">
        <f>ROUND(INDEX([1]Calculation!S:S,ROW()),0)</f>
        <v>0</v>
      </c>
    </row>
    <row r="1238" spans="1:15">
      <c r="A1238">
        <f>INDEX([1]Calculation!$E:$E,ROW())</f>
        <v>0</v>
      </c>
      <c r="B1238">
        <f>INDEX([1]Calculation!$C:$C,ROW())</f>
        <v>0</v>
      </c>
      <c r="C1238" t="str">
        <f>IF(INDEX([1]Calculation!$F:$F,ROW())=0,"-",INDEX([1]Calculation!$F:$F,ROW()))</f>
        <v>-</v>
      </c>
      <c r="D1238" t="str">
        <f>INDEX([1]Calculation!$I:$I,ROW())&amp;"  "&amp;INDEX([1]Calculation!$J:$J,ROW())</f>
        <v xml:space="preserve">  </v>
      </c>
      <c r="E1238" s="2" t="str">
        <f>MONTH(INDEX([1]Calculation!$H:$H,ROW()))&amp;"/"&amp;DAY(INDEX([1]Calculation!$H:$H,ROW()))</f>
        <v>1/0</v>
      </c>
      <c r="F1238" s="12">
        <f>ROUND(INDEX([1]Calculation!AK:AK,ROW()),1)</f>
        <v>0</v>
      </c>
      <c r="G1238" s="8">
        <f>ROUND(INDEX([1]Calculation!K:K,ROW()),0)</f>
        <v>0</v>
      </c>
      <c r="H1238" s="8">
        <f>ROUND(INDEX([1]Calculation!L:L,ROW()),0)</f>
        <v>0</v>
      </c>
      <c r="I1238" s="8">
        <f>ROUND(INDEX([1]Calculation!M:M,ROW()),0)</f>
        <v>0</v>
      </c>
      <c r="J1238" s="8">
        <f>ROUND(INDEX([1]Calculation!N:N,ROW()),0)</f>
        <v>0</v>
      </c>
      <c r="K1238" s="8">
        <f>ROUND(INDEX([1]Calculation!O:O,ROW()),0)</f>
        <v>0</v>
      </c>
      <c r="L1238" s="8">
        <f>ROUND(INDEX([1]Calculation!P:P,ROW()),0)</f>
        <v>0</v>
      </c>
      <c r="M1238" s="8">
        <f>ROUND(INDEX([1]Calculation!Q:Q,ROW()),0)</f>
        <v>0</v>
      </c>
      <c r="N1238" s="8">
        <f>ROUND(INDEX([1]Calculation!R:R,ROW()),0)</f>
        <v>0</v>
      </c>
      <c r="O1238" s="8">
        <f>ROUND(INDEX([1]Calculation!S:S,ROW()),0)</f>
        <v>0</v>
      </c>
    </row>
    <row r="1239" spans="1:15">
      <c r="A1239">
        <f>INDEX([1]Calculation!$E:$E,ROW())</f>
        <v>0</v>
      </c>
      <c r="B1239">
        <f>INDEX([1]Calculation!$C:$C,ROW())</f>
        <v>0</v>
      </c>
      <c r="C1239" t="str">
        <f>IF(INDEX([1]Calculation!$F:$F,ROW())=0,"-",INDEX([1]Calculation!$F:$F,ROW()))</f>
        <v>-</v>
      </c>
      <c r="D1239" t="str">
        <f>INDEX([1]Calculation!$I:$I,ROW())&amp;"  "&amp;INDEX([1]Calculation!$J:$J,ROW())</f>
        <v xml:space="preserve">  </v>
      </c>
      <c r="E1239" s="2" t="str">
        <f>MONTH(INDEX([1]Calculation!$H:$H,ROW()))&amp;"/"&amp;DAY(INDEX([1]Calculation!$H:$H,ROW()))</f>
        <v>1/0</v>
      </c>
      <c r="F1239" s="12">
        <f>ROUND(INDEX([1]Calculation!AK:AK,ROW()),1)</f>
        <v>0</v>
      </c>
      <c r="G1239" s="8">
        <f>ROUND(INDEX([1]Calculation!K:K,ROW()),0)</f>
        <v>0</v>
      </c>
      <c r="H1239" s="8">
        <f>ROUND(INDEX([1]Calculation!L:L,ROW()),0)</f>
        <v>0</v>
      </c>
      <c r="I1239" s="8">
        <f>ROUND(INDEX([1]Calculation!M:M,ROW()),0)</f>
        <v>0</v>
      </c>
      <c r="J1239" s="8">
        <f>ROUND(INDEX([1]Calculation!N:N,ROW()),0)</f>
        <v>0</v>
      </c>
      <c r="K1239" s="8">
        <f>ROUND(INDEX([1]Calculation!O:O,ROW()),0)</f>
        <v>0</v>
      </c>
      <c r="L1239" s="8">
        <f>ROUND(INDEX([1]Calculation!P:P,ROW()),0)</f>
        <v>0</v>
      </c>
      <c r="M1239" s="8">
        <f>ROUND(INDEX([1]Calculation!Q:Q,ROW()),0)</f>
        <v>0</v>
      </c>
      <c r="N1239" s="8">
        <f>ROUND(INDEX([1]Calculation!R:R,ROW()),0)</f>
        <v>0</v>
      </c>
      <c r="O1239" s="8">
        <f>ROUND(INDEX([1]Calculation!S:S,ROW()),0)</f>
        <v>0</v>
      </c>
    </row>
    <row r="1240" spans="1:15">
      <c r="A1240">
        <f>INDEX([1]Calculation!$E:$E,ROW())</f>
        <v>0</v>
      </c>
      <c r="B1240">
        <f>INDEX([1]Calculation!$C:$C,ROW())</f>
        <v>0</v>
      </c>
      <c r="C1240" t="str">
        <f>IF(INDEX([1]Calculation!$F:$F,ROW())=0,"-",INDEX([1]Calculation!$F:$F,ROW()))</f>
        <v>-</v>
      </c>
      <c r="D1240" t="str">
        <f>INDEX([1]Calculation!$I:$I,ROW())&amp;"  "&amp;INDEX([1]Calculation!$J:$J,ROW())</f>
        <v xml:space="preserve">  </v>
      </c>
      <c r="E1240" s="2" t="str">
        <f>MONTH(INDEX([1]Calculation!$H:$H,ROW()))&amp;"/"&amp;DAY(INDEX([1]Calculation!$H:$H,ROW()))</f>
        <v>1/0</v>
      </c>
      <c r="F1240" s="12">
        <f>ROUND(INDEX([1]Calculation!AK:AK,ROW()),1)</f>
        <v>0</v>
      </c>
      <c r="G1240" s="8">
        <f>ROUND(INDEX([1]Calculation!K:K,ROW()),0)</f>
        <v>0</v>
      </c>
      <c r="H1240" s="8">
        <f>ROUND(INDEX([1]Calculation!L:L,ROW()),0)</f>
        <v>0</v>
      </c>
      <c r="I1240" s="8">
        <f>ROUND(INDEX([1]Calculation!M:M,ROW()),0)</f>
        <v>0</v>
      </c>
      <c r="J1240" s="8">
        <f>ROUND(INDEX([1]Calculation!N:N,ROW()),0)</f>
        <v>0</v>
      </c>
      <c r="K1240" s="8">
        <f>ROUND(INDEX([1]Calculation!O:O,ROW()),0)</f>
        <v>0</v>
      </c>
      <c r="L1240" s="8">
        <f>ROUND(INDEX([1]Calculation!P:P,ROW()),0)</f>
        <v>0</v>
      </c>
      <c r="M1240" s="8">
        <f>ROUND(INDEX([1]Calculation!Q:Q,ROW()),0)</f>
        <v>0</v>
      </c>
      <c r="N1240" s="8">
        <f>ROUND(INDEX([1]Calculation!R:R,ROW()),0)</f>
        <v>0</v>
      </c>
      <c r="O1240" s="8">
        <f>ROUND(INDEX([1]Calculation!S:S,ROW()),0)</f>
        <v>0</v>
      </c>
    </row>
    <row r="1241" spans="1:15">
      <c r="A1241">
        <f>INDEX([1]Calculation!$E:$E,ROW())</f>
        <v>0</v>
      </c>
      <c r="B1241">
        <f>INDEX([1]Calculation!$C:$C,ROW())</f>
        <v>0</v>
      </c>
      <c r="C1241" t="str">
        <f>IF(INDEX([1]Calculation!$F:$F,ROW())=0,"-",INDEX([1]Calculation!$F:$F,ROW()))</f>
        <v>-</v>
      </c>
      <c r="D1241" t="str">
        <f>INDEX([1]Calculation!$I:$I,ROW())&amp;"  "&amp;INDEX([1]Calculation!$J:$J,ROW())</f>
        <v xml:space="preserve">  </v>
      </c>
      <c r="E1241" s="2" t="str">
        <f>MONTH(INDEX([1]Calculation!$H:$H,ROW()))&amp;"/"&amp;DAY(INDEX([1]Calculation!$H:$H,ROW()))</f>
        <v>1/0</v>
      </c>
      <c r="F1241" s="12">
        <f>ROUND(INDEX([1]Calculation!AK:AK,ROW()),1)</f>
        <v>0</v>
      </c>
      <c r="G1241" s="8">
        <f>ROUND(INDEX([1]Calculation!K:K,ROW()),0)</f>
        <v>0</v>
      </c>
      <c r="H1241" s="8">
        <f>ROUND(INDEX([1]Calculation!L:L,ROW()),0)</f>
        <v>0</v>
      </c>
      <c r="I1241" s="8">
        <f>ROUND(INDEX([1]Calculation!M:M,ROW()),0)</f>
        <v>0</v>
      </c>
      <c r="J1241" s="8">
        <f>ROUND(INDEX([1]Calculation!N:N,ROW()),0)</f>
        <v>0</v>
      </c>
      <c r="K1241" s="8">
        <f>ROUND(INDEX([1]Calculation!O:O,ROW()),0)</f>
        <v>0</v>
      </c>
      <c r="L1241" s="8">
        <f>ROUND(INDEX([1]Calculation!P:P,ROW()),0)</f>
        <v>0</v>
      </c>
      <c r="M1241" s="8">
        <f>ROUND(INDEX([1]Calculation!Q:Q,ROW()),0)</f>
        <v>0</v>
      </c>
      <c r="N1241" s="8">
        <f>ROUND(INDEX([1]Calculation!R:R,ROW()),0)</f>
        <v>0</v>
      </c>
      <c r="O1241" s="8">
        <f>ROUND(INDEX([1]Calculation!S:S,ROW()),0)</f>
        <v>0</v>
      </c>
    </row>
    <row r="1242" spans="1:15">
      <c r="A1242">
        <f>INDEX([1]Calculation!$E:$E,ROW())</f>
        <v>0</v>
      </c>
      <c r="B1242">
        <f>INDEX([1]Calculation!$C:$C,ROW())</f>
        <v>0</v>
      </c>
      <c r="C1242" t="str">
        <f>IF(INDEX([1]Calculation!$F:$F,ROW())=0,"-",INDEX([1]Calculation!$F:$F,ROW()))</f>
        <v>-</v>
      </c>
      <c r="D1242" t="str">
        <f>INDEX([1]Calculation!$I:$I,ROW())&amp;"  "&amp;INDEX([1]Calculation!$J:$J,ROW())</f>
        <v xml:space="preserve">  </v>
      </c>
      <c r="E1242" s="2" t="str">
        <f>MONTH(INDEX([1]Calculation!$H:$H,ROW()))&amp;"/"&amp;DAY(INDEX([1]Calculation!$H:$H,ROW()))</f>
        <v>1/0</v>
      </c>
      <c r="F1242" s="12">
        <f>ROUND(INDEX([1]Calculation!AK:AK,ROW()),1)</f>
        <v>0</v>
      </c>
      <c r="G1242" s="8">
        <f>ROUND(INDEX([1]Calculation!K:K,ROW()),0)</f>
        <v>0</v>
      </c>
      <c r="H1242" s="8">
        <f>ROUND(INDEX([1]Calculation!L:L,ROW()),0)</f>
        <v>0</v>
      </c>
      <c r="I1242" s="8">
        <f>ROUND(INDEX([1]Calculation!M:M,ROW()),0)</f>
        <v>0</v>
      </c>
      <c r="J1242" s="8">
        <f>ROUND(INDEX([1]Calculation!N:N,ROW()),0)</f>
        <v>0</v>
      </c>
      <c r="K1242" s="8">
        <f>ROUND(INDEX([1]Calculation!O:O,ROW()),0)</f>
        <v>0</v>
      </c>
      <c r="L1242" s="8">
        <f>ROUND(INDEX([1]Calculation!P:P,ROW()),0)</f>
        <v>0</v>
      </c>
      <c r="M1242" s="8">
        <f>ROUND(INDEX([1]Calculation!Q:Q,ROW()),0)</f>
        <v>0</v>
      </c>
      <c r="N1242" s="8">
        <f>ROUND(INDEX([1]Calculation!R:R,ROW()),0)</f>
        <v>0</v>
      </c>
      <c r="O1242" s="8">
        <f>ROUND(INDEX([1]Calculation!S:S,ROW()),0)</f>
        <v>0</v>
      </c>
    </row>
    <row r="1243" spans="1:15">
      <c r="A1243">
        <f>INDEX([1]Calculation!$E:$E,ROW())</f>
        <v>0</v>
      </c>
      <c r="B1243">
        <f>INDEX([1]Calculation!$C:$C,ROW())</f>
        <v>0</v>
      </c>
      <c r="C1243" t="str">
        <f>IF(INDEX([1]Calculation!$F:$F,ROW())=0,"-",INDEX([1]Calculation!$F:$F,ROW()))</f>
        <v>-</v>
      </c>
      <c r="D1243" t="str">
        <f>INDEX([1]Calculation!$I:$I,ROW())&amp;"  "&amp;INDEX([1]Calculation!$J:$J,ROW())</f>
        <v xml:space="preserve">  </v>
      </c>
      <c r="E1243" s="2" t="str">
        <f>MONTH(INDEX([1]Calculation!$H:$H,ROW()))&amp;"/"&amp;DAY(INDEX([1]Calculation!$H:$H,ROW()))</f>
        <v>1/0</v>
      </c>
      <c r="F1243" s="12">
        <f>ROUND(INDEX([1]Calculation!AK:AK,ROW()),1)</f>
        <v>0</v>
      </c>
      <c r="G1243" s="8">
        <f>ROUND(INDEX([1]Calculation!K:K,ROW()),0)</f>
        <v>0</v>
      </c>
      <c r="H1243" s="8">
        <f>ROUND(INDEX([1]Calculation!L:L,ROW()),0)</f>
        <v>0</v>
      </c>
      <c r="I1243" s="8">
        <f>ROUND(INDEX([1]Calculation!M:M,ROW()),0)</f>
        <v>0</v>
      </c>
      <c r="J1243" s="8">
        <f>ROUND(INDEX([1]Calculation!N:N,ROW()),0)</f>
        <v>0</v>
      </c>
      <c r="K1243" s="8">
        <f>ROUND(INDEX([1]Calculation!O:O,ROW()),0)</f>
        <v>0</v>
      </c>
      <c r="L1243" s="8">
        <f>ROUND(INDEX([1]Calculation!P:P,ROW()),0)</f>
        <v>0</v>
      </c>
      <c r="M1243" s="8">
        <f>ROUND(INDEX([1]Calculation!Q:Q,ROW()),0)</f>
        <v>0</v>
      </c>
      <c r="N1243" s="8">
        <f>ROUND(INDEX([1]Calculation!R:R,ROW()),0)</f>
        <v>0</v>
      </c>
      <c r="O1243" s="8">
        <f>ROUND(INDEX([1]Calculation!S:S,ROW()),0)</f>
        <v>0</v>
      </c>
    </row>
    <row r="1244" spans="1:15">
      <c r="A1244">
        <f>INDEX([1]Calculation!$E:$E,ROW())</f>
        <v>0</v>
      </c>
      <c r="B1244">
        <f>INDEX([1]Calculation!$C:$C,ROW())</f>
        <v>0</v>
      </c>
      <c r="C1244" t="str">
        <f>IF(INDEX([1]Calculation!$F:$F,ROW())=0,"-",INDEX([1]Calculation!$F:$F,ROW()))</f>
        <v>-</v>
      </c>
      <c r="D1244" t="str">
        <f>INDEX([1]Calculation!$I:$I,ROW())&amp;"  "&amp;INDEX([1]Calculation!$J:$J,ROW())</f>
        <v xml:space="preserve">  </v>
      </c>
      <c r="E1244" s="2" t="str">
        <f>MONTH(INDEX([1]Calculation!$H:$H,ROW()))&amp;"/"&amp;DAY(INDEX([1]Calculation!$H:$H,ROW()))</f>
        <v>1/0</v>
      </c>
      <c r="F1244" s="12">
        <f>ROUND(INDEX([1]Calculation!AK:AK,ROW()),1)</f>
        <v>0</v>
      </c>
      <c r="G1244" s="8">
        <f>ROUND(INDEX([1]Calculation!K:K,ROW()),0)</f>
        <v>0</v>
      </c>
      <c r="H1244" s="8">
        <f>ROUND(INDEX([1]Calculation!L:L,ROW()),0)</f>
        <v>0</v>
      </c>
      <c r="I1244" s="8">
        <f>ROUND(INDEX([1]Calculation!M:M,ROW()),0)</f>
        <v>0</v>
      </c>
      <c r="J1244" s="8">
        <f>ROUND(INDEX([1]Calculation!N:N,ROW()),0)</f>
        <v>0</v>
      </c>
      <c r="K1244" s="8">
        <f>ROUND(INDEX([1]Calculation!O:O,ROW()),0)</f>
        <v>0</v>
      </c>
      <c r="L1244" s="8">
        <f>ROUND(INDEX([1]Calculation!P:P,ROW()),0)</f>
        <v>0</v>
      </c>
      <c r="M1244" s="8">
        <f>ROUND(INDEX([1]Calculation!Q:Q,ROW()),0)</f>
        <v>0</v>
      </c>
      <c r="N1244" s="8">
        <f>ROUND(INDEX([1]Calculation!R:R,ROW()),0)</f>
        <v>0</v>
      </c>
      <c r="O1244" s="8">
        <f>ROUND(INDEX([1]Calculation!S:S,ROW()),0)</f>
        <v>0</v>
      </c>
    </row>
    <row r="1245" spans="1:15">
      <c r="A1245">
        <f>INDEX([1]Calculation!$E:$E,ROW())</f>
        <v>0</v>
      </c>
      <c r="B1245">
        <f>INDEX([1]Calculation!$C:$C,ROW())</f>
        <v>0</v>
      </c>
      <c r="C1245" t="str">
        <f>IF(INDEX([1]Calculation!$F:$F,ROW())=0,"-",INDEX([1]Calculation!$F:$F,ROW()))</f>
        <v>-</v>
      </c>
      <c r="D1245" t="str">
        <f>INDEX([1]Calculation!$I:$I,ROW())&amp;"  "&amp;INDEX([1]Calculation!$J:$J,ROW())</f>
        <v xml:space="preserve">  </v>
      </c>
      <c r="E1245" s="2" t="str">
        <f>MONTH(INDEX([1]Calculation!$H:$H,ROW()))&amp;"/"&amp;DAY(INDEX([1]Calculation!$H:$H,ROW()))</f>
        <v>1/0</v>
      </c>
      <c r="F1245" s="12">
        <f>ROUND(INDEX([1]Calculation!AK:AK,ROW()),1)</f>
        <v>0</v>
      </c>
      <c r="G1245" s="8">
        <f>ROUND(INDEX([1]Calculation!K:K,ROW()),0)</f>
        <v>0</v>
      </c>
      <c r="H1245" s="8">
        <f>ROUND(INDEX([1]Calculation!L:L,ROW()),0)</f>
        <v>0</v>
      </c>
      <c r="I1245" s="8">
        <f>ROUND(INDEX([1]Calculation!M:M,ROW()),0)</f>
        <v>0</v>
      </c>
      <c r="J1245" s="8">
        <f>ROUND(INDEX([1]Calculation!N:N,ROW()),0)</f>
        <v>0</v>
      </c>
      <c r="K1245" s="8">
        <f>ROUND(INDEX([1]Calculation!O:O,ROW()),0)</f>
        <v>0</v>
      </c>
      <c r="L1245" s="8">
        <f>ROUND(INDEX([1]Calculation!P:P,ROW()),0)</f>
        <v>0</v>
      </c>
      <c r="M1245" s="8">
        <f>ROUND(INDEX([1]Calculation!Q:Q,ROW()),0)</f>
        <v>0</v>
      </c>
      <c r="N1245" s="8">
        <f>ROUND(INDEX([1]Calculation!R:R,ROW()),0)</f>
        <v>0</v>
      </c>
      <c r="O1245" s="8">
        <f>ROUND(INDEX([1]Calculation!S:S,ROW()),0)</f>
        <v>0</v>
      </c>
    </row>
    <row r="1246" spans="1:15">
      <c r="A1246">
        <f>INDEX([1]Calculation!$E:$E,ROW())</f>
        <v>0</v>
      </c>
      <c r="B1246">
        <f>INDEX([1]Calculation!$C:$C,ROW())</f>
        <v>0</v>
      </c>
      <c r="C1246" t="str">
        <f>IF(INDEX([1]Calculation!$F:$F,ROW())=0,"-",INDEX([1]Calculation!$F:$F,ROW()))</f>
        <v>-</v>
      </c>
      <c r="D1246" t="str">
        <f>INDEX([1]Calculation!$I:$I,ROW())&amp;"  "&amp;INDEX([1]Calculation!$J:$J,ROW())</f>
        <v xml:space="preserve">  </v>
      </c>
      <c r="E1246" s="2" t="str">
        <f>MONTH(INDEX([1]Calculation!$H:$H,ROW()))&amp;"/"&amp;DAY(INDEX([1]Calculation!$H:$H,ROW()))</f>
        <v>1/0</v>
      </c>
      <c r="F1246" s="12">
        <f>ROUND(INDEX([1]Calculation!AK:AK,ROW()),1)</f>
        <v>0</v>
      </c>
      <c r="G1246" s="8">
        <f>ROUND(INDEX([1]Calculation!K:K,ROW()),0)</f>
        <v>0</v>
      </c>
      <c r="H1246" s="8">
        <f>ROUND(INDEX([1]Calculation!L:L,ROW()),0)</f>
        <v>0</v>
      </c>
      <c r="I1246" s="8">
        <f>ROUND(INDEX([1]Calculation!M:M,ROW()),0)</f>
        <v>0</v>
      </c>
      <c r="J1246" s="8">
        <f>ROUND(INDEX([1]Calculation!N:N,ROW()),0)</f>
        <v>0</v>
      </c>
      <c r="K1246" s="8">
        <f>ROUND(INDEX([1]Calculation!O:O,ROW()),0)</f>
        <v>0</v>
      </c>
      <c r="L1246" s="8">
        <f>ROUND(INDEX([1]Calculation!P:P,ROW()),0)</f>
        <v>0</v>
      </c>
      <c r="M1246" s="8">
        <f>ROUND(INDEX([1]Calculation!Q:Q,ROW()),0)</f>
        <v>0</v>
      </c>
      <c r="N1246" s="8">
        <f>ROUND(INDEX([1]Calculation!R:R,ROW()),0)</f>
        <v>0</v>
      </c>
      <c r="O1246" s="8">
        <f>ROUND(INDEX([1]Calculation!S:S,ROW()),0)</f>
        <v>0</v>
      </c>
    </row>
    <row r="1247" spans="1:15">
      <c r="A1247">
        <f>INDEX([1]Calculation!$E:$E,ROW())</f>
        <v>0</v>
      </c>
      <c r="B1247">
        <f>INDEX([1]Calculation!$C:$C,ROW())</f>
        <v>0</v>
      </c>
      <c r="C1247" t="str">
        <f>IF(INDEX([1]Calculation!$F:$F,ROW())=0,"-",INDEX([1]Calculation!$F:$F,ROW()))</f>
        <v>-</v>
      </c>
      <c r="D1247" t="str">
        <f>INDEX([1]Calculation!$I:$I,ROW())&amp;"  "&amp;INDEX([1]Calculation!$J:$J,ROW())</f>
        <v xml:space="preserve">  </v>
      </c>
      <c r="E1247" s="2" t="str">
        <f>MONTH(INDEX([1]Calculation!$H:$H,ROW()))&amp;"/"&amp;DAY(INDEX([1]Calculation!$H:$H,ROW()))</f>
        <v>1/0</v>
      </c>
      <c r="F1247" s="12">
        <f>ROUND(INDEX([1]Calculation!AK:AK,ROW()),1)</f>
        <v>0</v>
      </c>
      <c r="G1247" s="8">
        <f>ROUND(INDEX([1]Calculation!K:K,ROW()),0)</f>
        <v>0</v>
      </c>
      <c r="H1247" s="8">
        <f>ROUND(INDEX([1]Calculation!L:L,ROW()),0)</f>
        <v>0</v>
      </c>
      <c r="I1247" s="8">
        <f>ROUND(INDEX([1]Calculation!M:M,ROW()),0)</f>
        <v>0</v>
      </c>
      <c r="J1247" s="8">
        <f>ROUND(INDEX([1]Calculation!N:N,ROW()),0)</f>
        <v>0</v>
      </c>
      <c r="K1247" s="8">
        <f>ROUND(INDEX([1]Calculation!O:O,ROW()),0)</f>
        <v>0</v>
      </c>
      <c r="L1247" s="8">
        <f>ROUND(INDEX([1]Calculation!P:P,ROW()),0)</f>
        <v>0</v>
      </c>
      <c r="M1247" s="8">
        <f>ROUND(INDEX([1]Calculation!Q:Q,ROW()),0)</f>
        <v>0</v>
      </c>
      <c r="N1247" s="8">
        <f>ROUND(INDEX([1]Calculation!R:R,ROW()),0)</f>
        <v>0</v>
      </c>
      <c r="O1247" s="8">
        <f>ROUND(INDEX([1]Calculation!S:S,ROW()),0)</f>
        <v>0</v>
      </c>
    </row>
    <row r="1248" spans="1:15">
      <c r="A1248">
        <f>INDEX([1]Calculation!$E:$E,ROW())</f>
        <v>0</v>
      </c>
      <c r="B1248">
        <f>INDEX([1]Calculation!$C:$C,ROW())</f>
        <v>0</v>
      </c>
      <c r="C1248" t="str">
        <f>IF(INDEX([1]Calculation!$F:$F,ROW())=0,"-",INDEX([1]Calculation!$F:$F,ROW()))</f>
        <v>-</v>
      </c>
      <c r="D1248" t="str">
        <f>INDEX([1]Calculation!$I:$I,ROW())&amp;"  "&amp;INDEX([1]Calculation!$J:$J,ROW())</f>
        <v xml:space="preserve">  </v>
      </c>
      <c r="E1248" s="2" t="str">
        <f>MONTH(INDEX([1]Calculation!$H:$H,ROW()))&amp;"/"&amp;DAY(INDEX([1]Calculation!$H:$H,ROW()))</f>
        <v>1/0</v>
      </c>
      <c r="F1248" s="12">
        <f>ROUND(INDEX([1]Calculation!AK:AK,ROW()),1)</f>
        <v>0</v>
      </c>
      <c r="G1248" s="8">
        <f>ROUND(INDEX([1]Calculation!K:K,ROW()),0)</f>
        <v>0</v>
      </c>
      <c r="H1248" s="8">
        <f>ROUND(INDEX([1]Calculation!L:L,ROW()),0)</f>
        <v>0</v>
      </c>
      <c r="I1248" s="8">
        <f>ROUND(INDEX([1]Calculation!M:M,ROW()),0)</f>
        <v>0</v>
      </c>
      <c r="J1248" s="8">
        <f>ROUND(INDEX([1]Calculation!N:N,ROW()),0)</f>
        <v>0</v>
      </c>
      <c r="K1248" s="8">
        <f>ROUND(INDEX([1]Calculation!O:O,ROW()),0)</f>
        <v>0</v>
      </c>
      <c r="L1248" s="8">
        <f>ROUND(INDEX([1]Calculation!P:P,ROW()),0)</f>
        <v>0</v>
      </c>
      <c r="M1248" s="8">
        <f>ROUND(INDEX([1]Calculation!Q:Q,ROW()),0)</f>
        <v>0</v>
      </c>
      <c r="N1248" s="8">
        <f>ROUND(INDEX([1]Calculation!R:R,ROW()),0)</f>
        <v>0</v>
      </c>
      <c r="O1248" s="8">
        <f>ROUND(INDEX([1]Calculation!S:S,ROW()),0)</f>
        <v>0</v>
      </c>
    </row>
    <row r="1249" spans="1:15">
      <c r="A1249">
        <f>INDEX([1]Calculation!$E:$E,ROW())</f>
        <v>0</v>
      </c>
      <c r="B1249">
        <f>INDEX([1]Calculation!$C:$C,ROW())</f>
        <v>0</v>
      </c>
      <c r="C1249" t="str">
        <f>IF(INDEX([1]Calculation!$F:$F,ROW())=0,"-",INDEX([1]Calculation!$F:$F,ROW()))</f>
        <v>-</v>
      </c>
      <c r="D1249" t="str">
        <f>INDEX([1]Calculation!$I:$I,ROW())&amp;"  "&amp;INDEX([1]Calculation!$J:$J,ROW())</f>
        <v xml:space="preserve">  </v>
      </c>
      <c r="E1249" s="2" t="str">
        <f>MONTH(INDEX([1]Calculation!$H:$H,ROW()))&amp;"/"&amp;DAY(INDEX([1]Calculation!$H:$H,ROW()))</f>
        <v>1/0</v>
      </c>
      <c r="F1249" s="12">
        <f>ROUND(INDEX([1]Calculation!AK:AK,ROW()),1)</f>
        <v>0</v>
      </c>
      <c r="G1249" s="8">
        <f>ROUND(INDEX([1]Calculation!K:K,ROW()),0)</f>
        <v>0</v>
      </c>
      <c r="H1249" s="8">
        <f>ROUND(INDEX([1]Calculation!L:L,ROW()),0)</f>
        <v>0</v>
      </c>
      <c r="I1249" s="8">
        <f>ROUND(INDEX([1]Calculation!M:M,ROW()),0)</f>
        <v>0</v>
      </c>
      <c r="J1249" s="8">
        <f>ROUND(INDEX([1]Calculation!N:N,ROW()),0)</f>
        <v>0</v>
      </c>
      <c r="K1249" s="8">
        <f>ROUND(INDEX([1]Calculation!O:O,ROW()),0)</f>
        <v>0</v>
      </c>
      <c r="L1249" s="8">
        <f>ROUND(INDEX([1]Calculation!P:P,ROW()),0)</f>
        <v>0</v>
      </c>
      <c r="M1249" s="8">
        <f>ROUND(INDEX([1]Calculation!Q:Q,ROW()),0)</f>
        <v>0</v>
      </c>
      <c r="N1249" s="8">
        <f>ROUND(INDEX([1]Calculation!R:R,ROW()),0)</f>
        <v>0</v>
      </c>
      <c r="O1249" s="8">
        <f>ROUND(INDEX([1]Calculation!S:S,ROW()),0)</f>
        <v>0</v>
      </c>
    </row>
    <row r="1250" spans="1:15">
      <c r="A1250">
        <f>INDEX([1]Calculation!$E:$E,ROW())</f>
        <v>0</v>
      </c>
      <c r="B1250">
        <f>INDEX([1]Calculation!$C:$C,ROW())</f>
        <v>0</v>
      </c>
      <c r="C1250" t="str">
        <f>IF(INDEX([1]Calculation!$F:$F,ROW())=0,"-",INDEX([1]Calculation!$F:$F,ROW()))</f>
        <v>-</v>
      </c>
      <c r="D1250" t="str">
        <f>INDEX([1]Calculation!$I:$I,ROW())&amp;"  "&amp;INDEX([1]Calculation!$J:$J,ROW())</f>
        <v xml:space="preserve">  </v>
      </c>
      <c r="E1250" s="2" t="str">
        <f>MONTH(INDEX([1]Calculation!$H:$H,ROW()))&amp;"/"&amp;DAY(INDEX([1]Calculation!$H:$H,ROW()))</f>
        <v>1/0</v>
      </c>
      <c r="F1250" s="12">
        <f>ROUND(INDEX([1]Calculation!AK:AK,ROW()),1)</f>
        <v>0</v>
      </c>
      <c r="G1250" s="8">
        <f>ROUND(INDEX([1]Calculation!K:K,ROW()),0)</f>
        <v>0</v>
      </c>
      <c r="H1250" s="8">
        <f>ROUND(INDEX([1]Calculation!L:L,ROW()),0)</f>
        <v>0</v>
      </c>
      <c r="I1250" s="8">
        <f>ROUND(INDEX([1]Calculation!M:M,ROW()),0)</f>
        <v>0</v>
      </c>
      <c r="J1250" s="8">
        <f>ROUND(INDEX([1]Calculation!N:N,ROW()),0)</f>
        <v>0</v>
      </c>
      <c r="K1250" s="8">
        <f>ROUND(INDEX([1]Calculation!O:O,ROW()),0)</f>
        <v>0</v>
      </c>
      <c r="L1250" s="8">
        <f>ROUND(INDEX([1]Calculation!P:P,ROW()),0)</f>
        <v>0</v>
      </c>
      <c r="M1250" s="8">
        <f>ROUND(INDEX([1]Calculation!Q:Q,ROW()),0)</f>
        <v>0</v>
      </c>
      <c r="N1250" s="8">
        <f>ROUND(INDEX([1]Calculation!R:R,ROW()),0)</f>
        <v>0</v>
      </c>
      <c r="O1250" s="8">
        <f>ROUND(INDEX([1]Calculation!S:S,ROW()),0)</f>
        <v>0</v>
      </c>
    </row>
    <row r="1251" spans="1:15">
      <c r="A1251">
        <f>INDEX([1]Calculation!$E:$E,ROW())</f>
        <v>0</v>
      </c>
      <c r="B1251">
        <f>INDEX([1]Calculation!$C:$C,ROW())</f>
        <v>0</v>
      </c>
      <c r="C1251" t="str">
        <f>IF(INDEX([1]Calculation!$F:$F,ROW())=0,"-",INDEX([1]Calculation!$F:$F,ROW()))</f>
        <v>-</v>
      </c>
      <c r="D1251" t="str">
        <f>INDEX([1]Calculation!$I:$I,ROW())&amp;"  "&amp;INDEX([1]Calculation!$J:$J,ROW())</f>
        <v xml:space="preserve">  </v>
      </c>
      <c r="E1251" s="2" t="str">
        <f>MONTH(INDEX([1]Calculation!$H:$H,ROW()))&amp;"/"&amp;DAY(INDEX([1]Calculation!$H:$H,ROW()))</f>
        <v>1/0</v>
      </c>
      <c r="F1251" s="12">
        <f>ROUND(INDEX([1]Calculation!AK:AK,ROW()),1)</f>
        <v>0</v>
      </c>
      <c r="G1251" s="8">
        <f>ROUND(INDEX([1]Calculation!K:K,ROW()),0)</f>
        <v>0</v>
      </c>
      <c r="H1251" s="8">
        <f>ROUND(INDEX([1]Calculation!L:L,ROW()),0)</f>
        <v>0</v>
      </c>
      <c r="I1251" s="8">
        <f>ROUND(INDEX([1]Calculation!M:M,ROW()),0)</f>
        <v>0</v>
      </c>
      <c r="J1251" s="8">
        <f>ROUND(INDEX([1]Calculation!N:N,ROW()),0)</f>
        <v>0</v>
      </c>
      <c r="K1251" s="8">
        <f>ROUND(INDEX([1]Calculation!O:O,ROW()),0)</f>
        <v>0</v>
      </c>
      <c r="L1251" s="8">
        <f>ROUND(INDEX([1]Calculation!P:P,ROW()),0)</f>
        <v>0</v>
      </c>
      <c r="M1251" s="8">
        <f>ROUND(INDEX([1]Calculation!Q:Q,ROW()),0)</f>
        <v>0</v>
      </c>
      <c r="N1251" s="8">
        <f>ROUND(INDEX([1]Calculation!R:R,ROW()),0)</f>
        <v>0</v>
      </c>
      <c r="O1251" s="8">
        <f>ROUND(INDEX([1]Calculation!S:S,ROW()),0)</f>
        <v>0</v>
      </c>
    </row>
    <row r="1252" spans="1:15">
      <c r="A1252">
        <f>INDEX([1]Calculation!$E:$E,ROW())</f>
        <v>0</v>
      </c>
      <c r="B1252">
        <f>INDEX([1]Calculation!$C:$C,ROW())</f>
        <v>0</v>
      </c>
      <c r="C1252" t="str">
        <f>IF(INDEX([1]Calculation!$F:$F,ROW())=0,"-",INDEX([1]Calculation!$F:$F,ROW()))</f>
        <v>-</v>
      </c>
      <c r="D1252" t="str">
        <f>INDEX([1]Calculation!$I:$I,ROW())&amp;"  "&amp;INDEX([1]Calculation!$J:$J,ROW())</f>
        <v xml:space="preserve">  </v>
      </c>
      <c r="E1252" s="2" t="str">
        <f>MONTH(INDEX([1]Calculation!$H:$H,ROW()))&amp;"/"&amp;DAY(INDEX([1]Calculation!$H:$H,ROW()))</f>
        <v>1/0</v>
      </c>
      <c r="F1252" s="12">
        <f>ROUND(INDEX([1]Calculation!AK:AK,ROW()),1)</f>
        <v>0</v>
      </c>
      <c r="G1252" s="8">
        <f>ROUND(INDEX([1]Calculation!K:K,ROW()),0)</f>
        <v>0</v>
      </c>
      <c r="H1252" s="8">
        <f>ROUND(INDEX([1]Calculation!L:L,ROW()),0)</f>
        <v>0</v>
      </c>
      <c r="I1252" s="8">
        <f>ROUND(INDEX([1]Calculation!M:M,ROW()),0)</f>
        <v>0</v>
      </c>
      <c r="J1252" s="8">
        <f>ROUND(INDEX([1]Calculation!N:N,ROW()),0)</f>
        <v>0</v>
      </c>
      <c r="K1252" s="8">
        <f>ROUND(INDEX([1]Calculation!O:O,ROW()),0)</f>
        <v>0</v>
      </c>
      <c r="L1252" s="8">
        <f>ROUND(INDEX([1]Calculation!P:P,ROW()),0)</f>
        <v>0</v>
      </c>
      <c r="M1252" s="8">
        <f>ROUND(INDEX([1]Calculation!Q:Q,ROW()),0)</f>
        <v>0</v>
      </c>
      <c r="N1252" s="8">
        <f>ROUND(INDEX([1]Calculation!R:R,ROW()),0)</f>
        <v>0</v>
      </c>
      <c r="O1252" s="8">
        <f>ROUND(INDEX([1]Calculation!S:S,ROW()),0)</f>
        <v>0</v>
      </c>
    </row>
    <row r="1253" spans="1:15">
      <c r="A1253">
        <f>INDEX([1]Calculation!$E:$E,ROW())</f>
        <v>0</v>
      </c>
      <c r="B1253">
        <f>INDEX([1]Calculation!$C:$C,ROW())</f>
        <v>0</v>
      </c>
      <c r="C1253" t="str">
        <f>IF(INDEX([1]Calculation!$F:$F,ROW())=0,"-",INDEX([1]Calculation!$F:$F,ROW()))</f>
        <v>-</v>
      </c>
      <c r="D1253" t="str">
        <f>INDEX([1]Calculation!$I:$I,ROW())&amp;"  "&amp;INDEX([1]Calculation!$J:$J,ROW())</f>
        <v xml:space="preserve">  </v>
      </c>
      <c r="E1253" s="2" t="str">
        <f>MONTH(INDEX([1]Calculation!$H:$H,ROW()))&amp;"/"&amp;DAY(INDEX([1]Calculation!$H:$H,ROW()))</f>
        <v>1/0</v>
      </c>
      <c r="F1253" s="12">
        <f>ROUND(INDEX([1]Calculation!AK:AK,ROW()),1)</f>
        <v>0</v>
      </c>
      <c r="G1253" s="8">
        <f>ROUND(INDEX([1]Calculation!K:K,ROW()),0)</f>
        <v>0</v>
      </c>
      <c r="H1253" s="8">
        <f>ROUND(INDEX([1]Calculation!L:L,ROW()),0)</f>
        <v>0</v>
      </c>
      <c r="I1253" s="8">
        <f>ROUND(INDEX([1]Calculation!M:M,ROW()),0)</f>
        <v>0</v>
      </c>
      <c r="J1253" s="8">
        <f>ROUND(INDEX([1]Calculation!N:N,ROW()),0)</f>
        <v>0</v>
      </c>
      <c r="K1253" s="8">
        <f>ROUND(INDEX([1]Calculation!O:O,ROW()),0)</f>
        <v>0</v>
      </c>
      <c r="L1253" s="8">
        <f>ROUND(INDEX([1]Calculation!P:P,ROW()),0)</f>
        <v>0</v>
      </c>
      <c r="M1253" s="8">
        <f>ROUND(INDEX([1]Calculation!Q:Q,ROW()),0)</f>
        <v>0</v>
      </c>
      <c r="N1253" s="8">
        <f>ROUND(INDEX([1]Calculation!R:R,ROW()),0)</f>
        <v>0</v>
      </c>
      <c r="O1253" s="8">
        <f>ROUND(INDEX([1]Calculation!S:S,ROW()),0)</f>
        <v>0</v>
      </c>
    </row>
    <row r="1254" spans="1:15">
      <c r="A1254">
        <f>INDEX([1]Calculation!$E:$E,ROW())</f>
        <v>0</v>
      </c>
      <c r="B1254">
        <f>INDEX([1]Calculation!$C:$C,ROW())</f>
        <v>0</v>
      </c>
      <c r="C1254" t="str">
        <f>IF(INDEX([1]Calculation!$F:$F,ROW())=0,"-",INDEX([1]Calculation!$F:$F,ROW()))</f>
        <v>-</v>
      </c>
      <c r="D1254" t="str">
        <f>INDEX([1]Calculation!$I:$I,ROW())&amp;"  "&amp;INDEX([1]Calculation!$J:$J,ROW())</f>
        <v xml:space="preserve">  </v>
      </c>
      <c r="E1254" s="2" t="str">
        <f>MONTH(INDEX([1]Calculation!$H:$H,ROW()))&amp;"/"&amp;DAY(INDEX([1]Calculation!$H:$H,ROW()))</f>
        <v>1/0</v>
      </c>
      <c r="F1254" s="12">
        <f>ROUND(INDEX([1]Calculation!AK:AK,ROW()),1)</f>
        <v>0</v>
      </c>
      <c r="G1254" s="8">
        <f>ROUND(INDEX([1]Calculation!K:K,ROW()),0)</f>
        <v>0</v>
      </c>
      <c r="H1254" s="8">
        <f>ROUND(INDEX([1]Calculation!L:L,ROW()),0)</f>
        <v>0</v>
      </c>
      <c r="I1254" s="8">
        <f>ROUND(INDEX([1]Calculation!M:M,ROW()),0)</f>
        <v>0</v>
      </c>
      <c r="J1254" s="8">
        <f>ROUND(INDEX([1]Calculation!N:N,ROW()),0)</f>
        <v>0</v>
      </c>
      <c r="K1254" s="8">
        <f>ROUND(INDEX([1]Calculation!O:O,ROW()),0)</f>
        <v>0</v>
      </c>
      <c r="L1254" s="8">
        <f>ROUND(INDEX([1]Calculation!P:P,ROW()),0)</f>
        <v>0</v>
      </c>
      <c r="M1254" s="8">
        <f>ROUND(INDEX([1]Calculation!Q:Q,ROW()),0)</f>
        <v>0</v>
      </c>
      <c r="N1254" s="8">
        <f>ROUND(INDEX([1]Calculation!R:R,ROW()),0)</f>
        <v>0</v>
      </c>
      <c r="O1254" s="8">
        <f>ROUND(INDEX([1]Calculation!S:S,ROW()),0)</f>
        <v>0</v>
      </c>
    </row>
    <row r="1255" spans="1:15">
      <c r="A1255">
        <f>INDEX([1]Calculation!$E:$E,ROW())</f>
        <v>0</v>
      </c>
      <c r="B1255">
        <f>INDEX([1]Calculation!$C:$C,ROW())</f>
        <v>0</v>
      </c>
      <c r="C1255" t="str">
        <f>IF(INDEX([1]Calculation!$F:$F,ROW())=0,"-",INDEX([1]Calculation!$F:$F,ROW()))</f>
        <v>-</v>
      </c>
      <c r="D1255" t="str">
        <f>INDEX([1]Calculation!$I:$I,ROW())&amp;"  "&amp;INDEX([1]Calculation!$J:$J,ROW())</f>
        <v xml:space="preserve">  </v>
      </c>
      <c r="E1255" s="2" t="str">
        <f>MONTH(INDEX([1]Calculation!$H:$H,ROW()))&amp;"/"&amp;DAY(INDEX([1]Calculation!$H:$H,ROW()))</f>
        <v>1/0</v>
      </c>
      <c r="F1255" s="12">
        <f>ROUND(INDEX([1]Calculation!AK:AK,ROW()),1)</f>
        <v>0</v>
      </c>
      <c r="G1255" s="8">
        <f>ROUND(INDEX([1]Calculation!K:K,ROW()),0)</f>
        <v>0</v>
      </c>
      <c r="H1255" s="8">
        <f>ROUND(INDEX([1]Calculation!L:L,ROW()),0)</f>
        <v>0</v>
      </c>
      <c r="I1255" s="8">
        <f>ROUND(INDEX([1]Calculation!M:M,ROW()),0)</f>
        <v>0</v>
      </c>
      <c r="J1255" s="8">
        <f>ROUND(INDEX([1]Calculation!N:N,ROW()),0)</f>
        <v>0</v>
      </c>
      <c r="K1255" s="8">
        <f>ROUND(INDEX([1]Calculation!O:O,ROW()),0)</f>
        <v>0</v>
      </c>
      <c r="L1255" s="8">
        <f>ROUND(INDEX([1]Calculation!P:P,ROW()),0)</f>
        <v>0</v>
      </c>
      <c r="M1255" s="8">
        <f>ROUND(INDEX([1]Calculation!Q:Q,ROW()),0)</f>
        <v>0</v>
      </c>
      <c r="N1255" s="8">
        <f>ROUND(INDEX([1]Calculation!R:R,ROW()),0)</f>
        <v>0</v>
      </c>
      <c r="O1255" s="8">
        <f>ROUND(INDEX([1]Calculation!S:S,ROW()),0)</f>
        <v>0</v>
      </c>
    </row>
    <row r="1256" spans="1:15">
      <c r="A1256">
        <f>INDEX([1]Calculation!$E:$E,ROW())</f>
        <v>0</v>
      </c>
      <c r="B1256">
        <f>INDEX([1]Calculation!$C:$C,ROW())</f>
        <v>0</v>
      </c>
      <c r="C1256" t="str">
        <f>IF(INDEX([1]Calculation!$F:$F,ROW())=0,"-",INDEX([1]Calculation!$F:$F,ROW()))</f>
        <v>-</v>
      </c>
      <c r="D1256" t="str">
        <f>INDEX([1]Calculation!$I:$I,ROW())&amp;"  "&amp;INDEX([1]Calculation!$J:$J,ROW())</f>
        <v xml:space="preserve">  </v>
      </c>
      <c r="E1256" s="2" t="str">
        <f>MONTH(INDEX([1]Calculation!$H:$H,ROW()))&amp;"/"&amp;DAY(INDEX([1]Calculation!$H:$H,ROW()))</f>
        <v>1/0</v>
      </c>
      <c r="F1256" s="12">
        <f>ROUND(INDEX([1]Calculation!AK:AK,ROW()),1)</f>
        <v>0</v>
      </c>
      <c r="G1256" s="8">
        <f>ROUND(INDEX([1]Calculation!K:K,ROW()),0)</f>
        <v>0</v>
      </c>
      <c r="H1256" s="8">
        <f>ROUND(INDEX([1]Calculation!L:L,ROW()),0)</f>
        <v>0</v>
      </c>
      <c r="I1256" s="8">
        <f>ROUND(INDEX([1]Calculation!M:M,ROW()),0)</f>
        <v>0</v>
      </c>
      <c r="J1256" s="8">
        <f>ROUND(INDEX([1]Calculation!N:N,ROW()),0)</f>
        <v>0</v>
      </c>
      <c r="K1256" s="8">
        <f>ROUND(INDEX([1]Calculation!O:O,ROW()),0)</f>
        <v>0</v>
      </c>
      <c r="L1256" s="8">
        <f>ROUND(INDEX([1]Calculation!P:P,ROW()),0)</f>
        <v>0</v>
      </c>
      <c r="M1256" s="8">
        <f>ROUND(INDEX([1]Calculation!Q:Q,ROW()),0)</f>
        <v>0</v>
      </c>
      <c r="N1256" s="8">
        <f>ROUND(INDEX([1]Calculation!R:R,ROW()),0)</f>
        <v>0</v>
      </c>
      <c r="O1256" s="8">
        <f>ROUND(INDEX([1]Calculation!S:S,ROW()),0)</f>
        <v>0</v>
      </c>
    </row>
    <row r="1257" spans="1:15">
      <c r="A1257">
        <f>INDEX([1]Calculation!$E:$E,ROW())</f>
        <v>0</v>
      </c>
      <c r="B1257">
        <f>INDEX([1]Calculation!$C:$C,ROW())</f>
        <v>0</v>
      </c>
      <c r="C1257" t="str">
        <f>IF(INDEX([1]Calculation!$F:$F,ROW())=0,"-",INDEX([1]Calculation!$F:$F,ROW()))</f>
        <v>-</v>
      </c>
      <c r="D1257" t="str">
        <f>INDEX([1]Calculation!$I:$I,ROW())&amp;"  "&amp;INDEX([1]Calculation!$J:$J,ROW())</f>
        <v xml:space="preserve">  </v>
      </c>
      <c r="E1257" s="2" t="str">
        <f>MONTH(INDEX([1]Calculation!$H:$H,ROW()))&amp;"/"&amp;DAY(INDEX([1]Calculation!$H:$H,ROW()))</f>
        <v>1/0</v>
      </c>
      <c r="F1257" s="12">
        <f>ROUND(INDEX([1]Calculation!AK:AK,ROW()),1)</f>
        <v>0</v>
      </c>
      <c r="G1257" s="8">
        <f>ROUND(INDEX([1]Calculation!K:K,ROW()),0)</f>
        <v>0</v>
      </c>
      <c r="H1257" s="8">
        <f>ROUND(INDEX([1]Calculation!L:L,ROW()),0)</f>
        <v>0</v>
      </c>
      <c r="I1257" s="8">
        <f>ROUND(INDEX([1]Calculation!M:M,ROW()),0)</f>
        <v>0</v>
      </c>
      <c r="J1257" s="8">
        <f>ROUND(INDEX([1]Calculation!N:N,ROW()),0)</f>
        <v>0</v>
      </c>
      <c r="K1257" s="8">
        <f>ROUND(INDEX([1]Calculation!O:O,ROW()),0)</f>
        <v>0</v>
      </c>
      <c r="L1257" s="8">
        <f>ROUND(INDEX([1]Calculation!P:P,ROW()),0)</f>
        <v>0</v>
      </c>
      <c r="M1257" s="8">
        <f>ROUND(INDEX([1]Calculation!Q:Q,ROW()),0)</f>
        <v>0</v>
      </c>
      <c r="N1257" s="8">
        <f>ROUND(INDEX([1]Calculation!R:R,ROW()),0)</f>
        <v>0</v>
      </c>
      <c r="O1257" s="8">
        <f>ROUND(INDEX([1]Calculation!S:S,ROW()),0)</f>
        <v>0</v>
      </c>
    </row>
    <row r="1258" spans="1:15">
      <c r="A1258">
        <f>INDEX([1]Calculation!$E:$E,ROW())</f>
        <v>0</v>
      </c>
      <c r="B1258">
        <f>INDEX([1]Calculation!$C:$C,ROW())</f>
        <v>0</v>
      </c>
      <c r="C1258" t="str">
        <f>IF(INDEX([1]Calculation!$F:$F,ROW())=0,"-",INDEX([1]Calculation!$F:$F,ROW()))</f>
        <v>-</v>
      </c>
      <c r="D1258" t="str">
        <f>INDEX([1]Calculation!$I:$I,ROW())&amp;"  "&amp;INDEX([1]Calculation!$J:$J,ROW())</f>
        <v xml:space="preserve">  </v>
      </c>
      <c r="E1258" s="2" t="str">
        <f>MONTH(INDEX([1]Calculation!$H:$H,ROW()))&amp;"/"&amp;DAY(INDEX([1]Calculation!$H:$H,ROW()))</f>
        <v>1/0</v>
      </c>
      <c r="F1258" s="12">
        <f>ROUND(INDEX([1]Calculation!AK:AK,ROW()),1)</f>
        <v>0</v>
      </c>
      <c r="G1258" s="8">
        <f>ROUND(INDEX([1]Calculation!K:K,ROW()),0)</f>
        <v>0</v>
      </c>
      <c r="H1258" s="8">
        <f>ROUND(INDEX([1]Calculation!L:L,ROW()),0)</f>
        <v>0</v>
      </c>
      <c r="I1258" s="8">
        <f>ROUND(INDEX([1]Calculation!M:M,ROW()),0)</f>
        <v>0</v>
      </c>
      <c r="J1258" s="8">
        <f>ROUND(INDEX([1]Calculation!N:N,ROW()),0)</f>
        <v>0</v>
      </c>
      <c r="K1258" s="8">
        <f>ROUND(INDEX([1]Calculation!O:O,ROW()),0)</f>
        <v>0</v>
      </c>
      <c r="L1258" s="8">
        <f>ROUND(INDEX([1]Calculation!P:P,ROW()),0)</f>
        <v>0</v>
      </c>
      <c r="M1258" s="8">
        <f>ROUND(INDEX([1]Calculation!Q:Q,ROW()),0)</f>
        <v>0</v>
      </c>
      <c r="N1258" s="8">
        <f>ROUND(INDEX([1]Calculation!R:R,ROW()),0)</f>
        <v>0</v>
      </c>
      <c r="O1258" s="8">
        <f>ROUND(INDEX([1]Calculation!S:S,ROW()),0)</f>
        <v>0</v>
      </c>
    </row>
    <row r="1259" spans="1:15">
      <c r="A1259">
        <f>INDEX([1]Calculation!$E:$E,ROW())</f>
        <v>0</v>
      </c>
      <c r="B1259">
        <f>INDEX([1]Calculation!$C:$C,ROW())</f>
        <v>0</v>
      </c>
      <c r="C1259" t="str">
        <f>IF(INDEX([1]Calculation!$F:$F,ROW())=0,"-",INDEX([1]Calculation!$F:$F,ROW()))</f>
        <v>-</v>
      </c>
      <c r="D1259" t="str">
        <f>INDEX([1]Calculation!$I:$I,ROW())&amp;"  "&amp;INDEX([1]Calculation!$J:$J,ROW())</f>
        <v xml:space="preserve">  </v>
      </c>
      <c r="E1259" s="2" t="str">
        <f>MONTH(INDEX([1]Calculation!$H:$H,ROW()))&amp;"/"&amp;DAY(INDEX([1]Calculation!$H:$H,ROW()))</f>
        <v>1/0</v>
      </c>
      <c r="F1259" s="12">
        <f>ROUND(INDEX([1]Calculation!AK:AK,ROW()),1)</f>
        <v>0</v>
      </c>
      <c r="G1259" s="8">
        <f>ROUND(INDEX([1]Calculation!K:K,ROW()),0)</f>
        <v>0</v>
      </c>
      <c r="H1259" s="8">
        <f>ROUND(INDEX([1]Calculation!L:L,ROW()),0)</f>
        <v>0</v>
      </c>
      <c r="I1259" s="8">
        <f>ROUND(INDEX([1]Calculation!M:M,ROW()),0)</f>
        <v>0</v>
      </c>
      <c r="J1259" s="8">
        <f>ROUND(INDEX([1]Calculation!N:N,ROW()),0)</f>
        <v>0</v>
      </c>
      <c r="K1259" s="8">
        <f>ROUND(INDEX([1]Calculation!O:O,ROW()),0)</f>
        <v>0</v>
      </c>
      <c r="L1259" s="8">
        <f>ROUND(INDEX([1]Calculation!P:P,ROW()),0)</f>
        <v>0</v>
      </c>
      <c r="M1259" s="8">
        <f>ROUND(INDEX([1]Calculation!Q:Q,ROW()),0)</f>
        <v>0</v>
      </c>
      <c r="N1259" s="8">
        <f>ROUND(INDEX([1]Calculation!R:R,ROW()),0)</f>
        <v>0</v>
      </c>
      <c r="O1259" s="8">
        <f>ROUND(INDEX([1]Calculation!S:S,ROW()),0)</f>
        <v>0</v>
      </c>
    </row>
    <row r="1260" spans="1:15">
      <c r="A1260">
        <f>INDEX([1]Calculation!$E:$E,ROW())</f>
        <v>0</v>
      </c>
      <c r="B1260">
        <f>INDEX([1]Calculation!$C:$C,ROW())</f>
        <v>0</v>
      </c>
      <c r="C1260" t="str">
        <f>IF(INDEX([1]Calculation!$F:$F,ROW())=0,"-",INDEX([1]Calculation!$F:$F,ROW()))</f>
        <v>-</v>
      </c>
      <c r="D1260" t="str">
        <f>INDEX([1]Calculation!$I:$I,ROW())&amp;"  "&amp;INDEX([1]Calculation!$J:$J,ROW())</f>
        <v xml:space="preserve">  </v>
      </c>
      <c r="E1260" s="2" t="str">
        <f>MONTH(INDEX([1]Calculation!$H:$H,ROW()))&amp;"/"&amp;DAY(INDEX([1]Calculation!$H:$H,ROW()))</f>
        <v>1/0</v>
      </c>
      <c r="F1260" s="12">
        <f>ROUND(INDEX([1]Calculation!AK:AK,ROW()),1)</f>
        <v>0</v>
      </c>
      <c r="G1260" s="8">
        <f>ROUND(INDEX([1]Calculation!K:K,ROW()),0)</f>
        <v>0</v>
      </c>
      <c r="H1260" s="8">
        <f>ROUND(INDEX([1]Calculation!L:L,ROW()),0)</f>
        <v>0</v>
      </c>
      <c r="I1260" s="8">
        <f>ROUND(INDEX([1]Calculation!M:M,ROW()),0)</f>
        <v>0</v>
      </c>
      <c r="J1260" s="8">
        <f>ROUND(INDEX([1]Calculation!N:N,ROW()),0)</f>
        <v>0</v>
      </c>
      <c r="K1260" s="8">
        <f>ROUND(INDEX([1]Calculation!O:O,ROW()),0)</f>
        <v>0</v>
      </c>
      <c r="L1260" s="8">
        <f>ROUND(INDEX([1]Calculation!P:P,ROW()),0)</f>
        <v>0</v>
      </c>
      <c r="M1260" s="8">
        <f>ROUND(INDEX([1]Calculation!Q:Q,ROW()),0)</f>
        <v>0</v>
      </c>
      <c r="N1260" s="8">
        <f>ROUND(INDEX([1]Calculation!R:R,ROW()),0)</f>
        <v>0</v>
      </c>
      <c r="O1260" s="8">
        <f>ROUND(INDEX([1]Calculation!S:S,ROW()),0)</f>
        <v>0</v>
      </c>
    </row>
    <row r="1261" spans="1:15">
      <c r="A1261">
        <f>INDEX([1]Calculation!$E:$E,ROW())</f>
        <v>0</v>
      </c>
      <c r="B1261">
        <f>INDEX([1]Calculation!$C:$C,ROW())</f>
        <v>0</v>
      </c>
      <c r="C1261" t="str">
        <f>IF(INDEX([1]Calculation!$F:$F,ROW())=0,"-",INDEX([1]Calculation!$F:$F,ROW()))</f>
        <v>-</v>
      </c>
      <c r="D1261" t="str">
        <f>INDEX([1]Calculation!$I:$I,ROW())&amp;"  "&amp;INDEX([1]Calculation!$J:$J,ROW())</f>
        <v xml:space="preserve">  </v>
      </c>
      <c r="E1261" s="2" t="str">
        <f>MONTH(INDEX([1]Calculation!$H:$H,ROW()))&amp;"/"&amp;DAY(INDEX([1]Calculation!$H:$H,ROW()))</f>
        <v>1/0</v>
      </c>
      <c r="F1261" s="12">
        <f>ROUND(INDEX([1]Calculation!AK:AK,ROW()),1)</f>
        <v>0</v>
      </c>
      <c r="G1261" s="8">
        <f>ROUND(INDEX([1]Calculation!K:K,ROW()),0)</f>
        <v>0</v>
      </c>
      <c r="H1261" s="8">
        <f>ROUND(INDEX([1]Calculation!L:L,ROW()),0)</f>
        <v>0</v>
      </c>
      <c r="I1261" s="8">
        <f>ROUND(INDEX([1]Calculation!M:M,ROW()),0)</f>
        <v>0</v>
      </c>
      <c r="J1261" s="8">
        <f>ROUND(INDEX([1]Calculation!N:N,ROW()),0)</f>
        <v>0</v>
      </c>
      <c r="K1261" s="8">
        <f>ROUND(INDEX([1]Calculation!O:O,ROW()),0)</f>
        <v>0</v>
      </c>
      <c r="L1261" s="8">
        <f>ROUND(INDEX([1]Calculation!P:P,ROW()),0)</f>
        <v>0</v>
      </c>
      <c r="M1261" s="8">
        <f>ROUND(INDEX([1]Calculation!Q:Q,ROW()),0)</f>
        <v>0</v>
      </c>
      <c r="N1261" s="8">
        <f>ROUND(INDEX([1]Calculation!R:R,ROW()),0)</f>
        <v>0</v>
      </c>
      <c r="O1261" s="8">
        <f>ROUND(INDEX([1]Calculation!S:S,ROW()),0)</f>
        <v>0</v>
      </c>
    </row>
    <row r="1262" spans="1:15">
      <c r="A1262">
        <f>INDEX([1]Calculation!$E:$E,ROW())</f>
        <v>0</v>
      </c>
      <c r="B1262">
        <f>INDEX([1]Calculation!$C:$C,ROW())</f>
        <v>0</v>
      </c>
      <c r="C1262" t="str">
        <f>IF(INDEX([1]Calculation!$F:$F,ROW())=0,"-",INDEX([1]Calculation!$F:$F,ROW()))</f>
        <v>-</v>
      </c>
      <c r="D1262" t="str">
        <f>INDEX([1]Calculation!$I:$I,ROW())&amp;"  "&amp;INDEX([1]Calculation!$J:$J,ROW())</f>
        <v xml:space="preserve">  </v>
      </c>
      <c r="E1262" s="2" t="str">
        <f>MONTH(INDEX([1]Calculation!$H:$H,ROW()))&amp;"/"&amp;DAY(INDEX([1]Calculation!$H:$H,ROW()))</f>
        <v>1/0</v>
      </c>
      <c r="F1262" s="12">
        <f>ROUND(INDEX([1]Calculation!AK:AK,ROW()),1)</f>
        <v>0</v>
      </c>
      <c r="G1262" s="8">
        <f>ROUND(INDEX([1]Calculation!K:K,ROW()),0)</f>
        <v>0</v>
      </c>
      <c r="H1262" s="8">
        <f>ROUND(INDEX([1]Calculation!L:L,ROW()),0)</f>
        <v>0</v>
      </c>
      <c r="I1262" s="8">
        <f>ROUND(INDEX([1]Calculation!M:M,ROW()),0)</f>
        <v>0</v>
      </c>
      <c r="J1262" s="8">
        <f>ROUND(INDEX([1]Calculation!N:N,ROW()),0)</f>
        <v>0</v>
      </c>
      <c r="K1262" s="8">
        <f>ROUND(INDEX([1]Calculation!O:O,ROW()),0)</f>
        <v>0</v>
      </c>
      <c r="L1262" s="8">
        <f>ROUND(INDEX([1]Calculation!P:P,ROW()),0)</f>
        <v>0</v>
      </c>
      <c r="M1262" s="8">
        <f>ROUND(INDEX([1]Calculation!Q:Q,ROW()),0)</f>
        <v>0</v>
      </c>
      <c r="N1262" s="8">
        <f>ROUND(INDEX([1]Calculation!R:R,ROW()),0)</f>
        <v>0</v>
      </c>
      <c r="O1262" s="8">
        <f>ROUND(INDEX([1]Calculation!S:S,ROW()),0)</f>
        <v>0</v>
      </c>
    </row>
    <row r="1263" spans="1:15">
      <c r="A1263">
        <f>INDEX([1]Calculation!$E:$E,ROW())</f>
        <v>0</v>
      </c>
      <c r="B1263">
        <f>INDEX([1]Calculation!$C:$C,ROW())</f>
        <v>0</v>
      </c>
      <c r="C1263" t="str">
        <f>IF(INDEX([1]Calculation!$F:$F,ROW())=0,"-",INDEX([1]Calculation!$F:$F,ROW()))</f>
        <v>-</v>
      </c>
      <c r="D1263" t="str">
        <f>INDEX([1]Calculation!$I:$I,ROW())&amp;"  "&amp;INDEX([1]Calculation!$J:$J,ROW())</f>
        <v xml:space="preserve">  </v>
      </c>
      <c r="E1263" s="2" t="str">
        <f>MONTH(INDEX([1]Calculation!$H:$H,ROW()))&amp;"/"&amp;DAY(INDEX([1]Calculation!$H:$H,ROW()))</f>
        <v>1/0</v>
      </c>
      <c r="F1263" s="12">
        <f>ROUND(INDEX([1]Calculation!AK:AK,ROW()),1)</f>
        <v>0</v>
      </c>
      <c r="G1263" s="8">
        <f>ROUND(INDEX([1]Calculation!K:K,ROW()),0)</f>
        <v>0</v>
      </c>
      <c r="H1263" s="8">
        <f>ROUND(INDEX([1]Calculation!L:L,ROW()),0)</f>
        <v>0</v>
      </c>
      <c r="I1263" s="8">
        <f>ROUND(INDEX([1]Calculation!M:M,ROW()),0)</f>
        <v>0</v>
      </c>
      <c r="J1263" s="8">
        <f>ROUND(INDEX([1]Calculation!N:N,ROW()),0)</f>
        <v>0</v>
      </c>
      <c r="K1263" s="8">
        <f>ROUND(INDEX([1]Calculation!O:O,ROW()),0)</f>
        <v>0</v>
      </c>
      <c r="L1263" s="8">
        <f>ROUND(INDEX([1]Calculation!P:P,ROW()),0)</f>
        <v>0</v>
      </c>
      <c r="M1263" s="8">
        <f>ROUND(INDEX([1]Calculation!Q:Q,ROW()),0)</f>
        <v>0</v>
      </c>
      <c r="N1263" s="8">
        <f>ROUND(INDEX([1]Calculation!R:R,ROW()),0)</f>
        <v>0</v>
      </c>
      <c r="O1263" s="8">
        <f>ROUND(INDEX([1]Calculation!S:S,ROW()),0)</f>
        <v>0</v>
      </c>
    </row>
    <row r="1264" spans="1:15">
      <c r="A1264">
        <f>INDEX([1]Calculation!$E:$E,ROW())</f>
        <v>0</v>
      </c>
      <c r="B1264">
        <f>INDEX([1]Calculation!$C:$C,ROW())</f>
        <v>0</v>
      </c>
      <c r="C1264" t="str">
        <f>IF(INDEX([1]Calculation!$F:$F,ROW())=0,"-",INDEX([1]Calculation!$F:$F,ROW()))</f>
        <v>-</v>
      </c>
      <c r="D1264" t="str">
        <f>INDEX([1]Calculation!$I:$I,ROW())&amp;"  "&amp;INDEX([1]Calculation!$J:$J,ROW())</f>
        <v xml:space="preserve">  </v>
      </c>
      <c r="E1264" s="2" t="str">
        <f>MONTH(INDEX([1]Calculation!$H:$H,ROW()))&amp;"/"&amp;DAY(INDEX([1]Calculation!$H:$H,ROW()))</f>
        <v>1/0</v>
      </c>
      <c r="F1264" s="12">
        <f>ROUND(INDEX([1]Calculation!AK:AK,ROW()),1)</f>
        <v>0</v>
      </c>
      <c r="G1264" s="8">
        <f>ROUND(INDEX([1]Calculation!K:K,ROW()),0)</f>
        <v>0</v>
      </c>
      <c r="H1264" s="8">
        <f>ROUND(INDEX([1]Calculation!L:L,ROW()),0)</f>
        <v>0</v>
      </c>
      <c r="I1264" s="8">
        <f>ROUND(INDEX([1]Calculation!M:M,ROW()),0)</f>
        <v>0</v>
      </c>
      <c r="J1264" s="8">
        <f>ROUND(INDEX([1]Calculation!N:N,ROW()),0)</f>
        <v>0</v>
      </c>
      <c r="K1264" s="8">
        <f>ROUND(INDEX([1]Calculation!O:O,ROW()),0)</f>
        <v>0</v>
      </c>
      <c r="L1264" s="8">
        <f>ROUND(INDEX([1]Calculation!P:P,ROW()),0)</f>
        <v>0</v>
      </c>
      <c r="M1264" s="8">
        <f>ROUND(INDEX([1]Calculation!Q:Q,ROW()),0)</f>
        <v>0</v>
      </c>
      <c r="N1264" s="8">
        <f>ROUND(INDEX([1]Calculation!R:R,ROW()),0)</f>
        <v>0</v>
      </c>
      <c r="O1264" s="8">
        <f>ROUND(INDEX([1]Calculation!S:S,ROW()),0)</f>
        <v>0</v>
      </c>
    </row>
    <row r="1265" spans="1:15">
      <c r="A1265">
        <f>INDEX([1]Calculation!$E:$E,ROW())</f>
        <v>0</v>
      </c>
      <c r="B1265">
        <f>INDEX([1]Calculation!$C:$C,ROW())</f>
        <v>0</v>
      </c>
      <c r="C1265" t="str">
        <f>IF(INDEX([1]Calculation!$F:$F,ROW())=0,"-",INDEX([1]Calculation!$F:$F,ROW()))</f>
        <v>-</v>
      </c>
      <c r="D1265" t="str">
        <f>INDEX([1]Calculation!$I:$I,ROW())&amp;"  "&amp;INDEX([1]Calculation!$J:$J,ROW())</f>
        <v xml:space="preserve">  </v>
      </c>
      <c r="E1265" s="2" t="str">
        <f>MONTH(INDEX([1]Calculation!$H:$H,ROW()))&amp;"/"&amp;DAY(INDEX([1]Calculation!$H:$H,ROW()))</f>
        <v>1/0</v>
      </c>
      <c r="F1265" s="12">
        <f>ROUND(INDEX([1]Calculation!AK:AK,ROW()),1)</f>
        <v>0</v>
      </c>
      <c r="G1265" s="8">
        <f>ROUND(INDEX([1]Calculation!K:K,ROW()),0)</f>
        <v>0</v>
      </c>
      <c r="H1265" s="8">
        <f>ROUND(INDEX([1]Calculation!L:L,ROW()),0)</f>
        <v>0</v>
      </c>
      <c r="I1265" s="8">
        <f>ROUND(INDEX([1]Calculation!M:M,ROW()),0)</f>
        <v>0</v>
      </c>
      <c r="J1265" s="8">
        <f>ROUND(INDEX([1]Calculation!N:N,ROW()),0)</f>
        <v>0</v>
      </c>
      <c r="K1265" s="8">
        <f>ROUND(INDEX([1]Calculation!O:O,ROW()),0)</f>
        <v>0</v>
      </c>
      <c r="L1265" s="8">
        <f>ROUND(INDEX([1]Calculation!P:P,ROW()),0)</f>
        <v>0</v>
      </c>
      <c r="M1265" s="8">
        <f>ROUND(INDEX([1]Calculation!Q:Q,ROW()),0)</f>
        <v>0</v>
      </c>
      <c r="N1265" s="8">
        <f>ROUND(INDEX([1]Calculation!R:R,ROW()),0)</f>
        <v>0</v>
      </c>
      <c r="O1265" s="8">
        <f>ROUND(INDEX([1]Calculation!S:S,ROW()),0)</f>
        <v>0</v>
      </c>
    </row>
    <row r="1266" spans="1:15">
      <c r="A1266">
        <f>INDEX([1]Calculation!$E:$E,ROW())</f>
        <v>0</v>
      </c>
      <c r="B1266">
        <f>INDEX([1]Calculation!$C:$C,ROW())</f>
        <v>0</v>
      </c>
      <c r="C1266" t="str">
        <f>IF(INDEX([1]Calculation!$F:$F,ROW())=0,"-",INDEX([1]Calculation!$F:$F,ROW()))</f>
        <v>-</v>
      </c>
      <c r="D1266" t="str">
        <f>INDEX([1]Calculation!$I:$I,ROW())&amp;"  "&amp;INDEX([1]Calculation!$J:$J,ROW())</f>
        <v xml:space="preserve">  </v>
      </c>
      <c r="E1266" s="2" t="str">
        <f>MONTH(INDEX([1]Calculation!$H:$H,ROW()))&amp;"/"&amp;DAY(INDEX([1]Calculation!$H:$H,ROW()))</f>
        <v>1/0</v>
      </c>
      <c r="F1266" s="12">
        <f>ROUND(INDEX([1]Calculation!AK:AK,ROW()),1)</f>
        <v>0</v>
      </c>
      <c r="G1266" s="8">
        <f>ROUND(INDEX([1]Calculation!K:K,ROW()),0)</f>
        <v>0</v>
      </c>
      <c r="H1266" s="8">
        <f>ROUND(INDEX([1]Calculation!L:L,ROW()),0)</f>
        <v>0</v>
      </c>
      <c r="I1266" s="8">
        <f>ROUND(INDEX([1]Calculation!M:M,ROW()),0)</f>
        <v>0</v>
      </c>
      <c r="J1266" s="8">
        <f>ROUND(INDEX([1]Calculation!N:N,ROW()),0)</f>
        <v>0</v>
      </c>
      <c r="K1266" s="8">
        <f>ROUND(INDEX([1]Calculation!O:O,ROW()),0)</f>
        <v>0</v>
      </c>
      <c r="L1266" s="8">
        <f>ROUND(INDEX([1]Calculation!P:P,ROW()),0)</f>
        <v>0</v>
      </c>
      <c r="M1266" s="8">
        <f>ROUND(INDEX([1]Calculation!Q:Q,ROW()),0)</f>
        <v>0</v>
      </c>
      <c r="N1266" s="8">
        <f>ROUND(INDEX([1]Calculation!R:R,ROW()),0)</f>
        <v>0</v>
      </c>
      <c r="O1266" s="8">
        <f>ROUND(INDEX([1]Calculation!S:S,ROW()),0)</f>
        <v>0</v>
      </c>
    </row>
    <row r="1267" spans="1:15">
      <c r="A1267">
        <f>INDEX([1]Calculation!$E:$E,ROW())</f>
        <v>0</v>
      </c>
      <c r="B1267">
        <f>INDEX([1]Calculation!$C:$C,ROW())</f>
        <v>0</v>
      </c>
      <c r="C1267" t="str">
        <f>IF(INDEX([1]Calculation!$F:$F,ROW())=0,"-",INDEX([1]Calculation!$F:$F,ROW()))</f>
        <v>-</v>
      </c>
      <c r="D1267" t="str">
        <f>INDEX([1]Calculation!$I:$I,ROW())&amp;"  "&amp;INDEX([1]Calculation!$J:$J,ROW())</f>
        <v xml:space="preserve">  </v>
      </c>
      <c r="E1267" s="2" t="str">
        <f>MONTH(INDEX([1]Calculation!$H:$H,ROW()))&amp;"/"&amp;DAY(INDEX([1]Calculation!$H:$H,ROW()))</f>
        <v>1/0</v>
      </c>
      <c r="F1267" s="12">
        <f>ROUND(INDEX([1]Calculation!AK:AK,ROW()),1)</f>
        <v>0</v>
      </c>
      <c r="G1267" s="8">
        <f>ROUND(INDEX([1]Calculation!K:K,ROW()),0)</f>
        <v>0</v>
      </c>
      <c r="H1267" s="8">
        <f>ROUND(INDEX([1]Calculation!L:L,ROW()),0)</f>
        <v>0</v>
      </c>
      <c r="I1267" s="8">
        <f>ROUND(INDEX([1]Calculation!M:M,ROW()),0)</f>
        <v>0</v>
      </c>
      <c r="J1267" s="8">
        <f>ROUND(INDEX([1]Calculation!N:N,ROW()),0)</f>
        <v>0</v>
      </c>
      <c r="K1267" s="8">
        <f>ROUND(INDEX([1]Calculation!O:O,ROW()),0)</f>
        <v>0</v>
      </c>
      <c r="L1267" s="8">
        <f>ROUND(INDEX([1]Calculation!P:P,ROW()),0)</f>
        <v>0</v>
      </c>
      <c r="M1267" s="8">
        <f>ROUND(INDEX([1]Calculation!Q:Q,ROW()),0)</f>
        <v>0</v>
      </c>
      <c r="N1267" s="8">
        <f>ROUND(INDEX([1]Calculation!R:R,ROW()),0)</f>
        <v>0</v>
      </c>
      <c r="O1267" s="8">
        <f>ROUND(INDEX([1]Calculation!S:S,ROW()),0)</f>
        <v>0</v>
      </c>
    </row>
    <row r="1268" spans="1:15">
      <c r="A1268">
        <f>INDEX([1]Calculation!$E:$E,ROW())</f>
        <v>0</v>
      </c>
      <c r="B1268">
        <f>INDEX([1]Calculation!$C:$C,ROW())</f>
        <v>0</v>
      </c>
      <c r="C1268" t="str">
        <f>IF(INDEX([1]Calculation!$F:$F,ROW())=0,"-",INDEX([1]Calculation!$F:$F,ROW()))</f>
        <v>-</v>
      </c>
      <c r="D1268" t="str">
        <f>INDEX([1]Calculation!$I:$I,ROW())&amp;"  "&amp;INDEX([1]Calculation!$J:$J,ROW())</f>
        <v xml:space="preserve">  </v>
      </c>
      <c r="E1268" s="2" t="str">
        <f>MONTH(INDEX([1]Calculation!$H:$H,ROW()))&amp;"/"&amp;DAY(INDEX([1]Calculation!$H:$H,ROW()))</f>
        <v>1/0</v>
      </c>
      <c r="F1268" s="12">
        <f>ROUND(INDEX([1]Calculation!AK:AK,ROW()),1)</f>
        <v>0</v>
      </c>
      <c r="G1268" s="8">
        <f>ROUND(INDEX([1]Calculation!K:K,ROW()),0)</f>
        <v>0</v>
      </c>
      <c r="H1268" s="8">
        <f>ROUND(INDEX([1]Calculation!L:L,ROW()),0)</f>
        <v>0</v>
      </c>
      <c r="I1268" s="8">
        <f>ROUND(INDEX([1]Calculation!M:M,ROW()),0)</f>
        <v>0</v>
      </c>
      <c r="J1268" s="8">
        <f>ROUND(INDEX([1]Calculation!N:N,ROW()),0)</f>
        <v>0</v>
      </c>
      <c r="K1268" s="8">
        <f>ROUND(INDEX([1]Calculation!O:O,ROW()),0)</f>
        <v>0</v>
      </c>
      <c r="L1268" s="8">
        <f>ROUND(INDEX([1]Calculation!P:P,ROW()),0)</f>
        <v>0</v>
      </c>
      <c r="M1268" s="8">
        <f>ROUND(INDEX([1]Calculation!Q:Q,ROW()),0)</f>
        <v>0</v>
      </c>
      <c r="N1268" s="8">
        <f>ROUND(INDEX([1]Calculation!R:R,ROW()),0)</f>
        <v>0</v>
      </c>
      <c r="O1268" s="8">
        <f>ROUND(INDEX([1]Calculation!S:S,ROW()),0)</f>
        <v>0</v>
      </c>
    </row>
    <row r="1269" spans="1:15">
      <c r="A1269">
        <f>INDEX([1]Calculation!$E:$E,ROW())</f>
        <v>0</v>
      </c>
      <c r="B1269">
        <f>INDEX([1]Calculation!$C:$C,ROW())</f>
        <v>0</v>
      </c>
      <c r="C1269" t="str">
        <f>IF(INDEX([1]Calculation!$F:$F,ROW())=0,"-",INDEX([1]Calculation!$F:$F,ROW()))</f>
        <v>-</v>
      </c>
      <c r="D1269" t="str">
        <f>INDEX([1]Calculation!$I:$I,ROW())&amp;"  "&amp;INDEX([1]Calculation!$J:$J,ROW())</f>
        <v xml:space="preserve">  </v>
      </c>
      <c r="E1269" s="2" t="str">
        <f>MONTH(INDEX([1]Calculation!$H:$H,ROW()))&amp;"/"&amp;DAY(INDEX([1]Calculation!$H:$H,ROW()))</f>
        <v>1/0</v>
      </c>
      <c r="F1269" s="12">
        <f>ROUND(INDEX([1]Calculation!AK:AK,ROW()),1)</f>
        <v>0</v>
      </c>
      <c r="G1269" s="8">
        <f>ROUND(INDEX([1]Calculation!K:K,ROW()),0)</f>
        <v>0</v>
      </c>
      <c r="H1269" s="8">
        <f>ROUND(INDEX([1]Calculation!L:L,ROW()),0)</f>
        <v>0</v>
      </c>
      <c r="I1269" s="8">
        <f>ROUND(INDEX([1]Calculation!M:M,ROW()),0)</f>
        <v>0</v>
      </c>
      <c r="J1269" s="8">
        <f>ROUND(INDEX([1]Calculation!N:N,ROW()),0)</f>
        <v>0</v>
      </c>
      <c r="K1269" s="8">
        <f>ROUND(INDEX([1]Calculation!O:O,ROW()),0)</f>
        <v>0</v>
      </c>
      <c r="L1269" s="8">
        <f>ROUND(INDEX([1]Calculation!P:P,ROW()),0)</f>
        <v>0</v>
      </c>
      <c r="M1269" s="8">
        <f>ROUND(INDEX([1]Calculation!Q:Q,ROW()),0)</f>
        <v>0</v>
      </c>
      <c r="N1269" s="8">
        <f>ROUND(INDEX([1]Calculation!R:R,ROW()),0)</f>
        <v>0</v>
      </c>
      <c r="O1269" s="8">
        <f>ROUND(INDEX([1]Calculation!S:S,ROW()),0)</f>
        <v>0</v>
      </c>
    </row>
    <row r="1270" spans="1:15">
      <c r="A1270">
        <f>INDEX([1]Calculation!$E:$E,ROW())</f>
        <v>0</v>
      </c>
      <c r="B1270">
        <f>INDEX([1]Calculation!$C:$C,ROW())</f>
        <v>0</v>
      </c>
      <c r="C1270" t="str">
        <f>IF(INDEX([1]Calculation!$F:$F,ROW())=0,"-",INDEX([1]Calculation!$F:$F,ROW()))</f>
        <v>-</v>
      </c>
      <c r="D1270" t="str">
        <f>INDEX([1]Calculation!$I:$I,ROW())&amp;"  "&amp;INDEX([1]Calculation!$J:$J,ROW())</f>
        <v xml:space="preserve">  </v>
      </c>
      <c r="E1270" s="2" t="str">
        <f>MONTH(INDEX([1]Calculation!$H:$H,ROW()))&amp;"/"&amp;DAY(INDEX([1]Calculation!$H:$H,ROW()))</f>
        <v>1/0</v>
      </c>
      <c r="F1270" s="12">
        <f>ROUND(INDEX([1]Calculation!AK:AK,ROW()),1)</f>
        <v>0</v>
      </c>
      <c r="G1270" s="8">
        <f>ROUND(INDEX([1]Calculation!K:K,ROW()),0)</f>
        <v>0</v>
      </c>
      <c r="H1270" s="8">
        <f>ROUND(INDEX([1]Calculation!L:L,ROW()),0)</f>
        <v>0</v>
      </c>
      <c r="I1270" s="8">
        <f>ROUND(INDEX([1]Calculation!M:M,ROW()),0)</f>
        <v>0</v>
      </c>
      <c r="J1270" s="8">
        <f>ROUND(INDEX([1]Calculation!N:N,ROW()),0)</f>
        <v>0</v>
      </c>
      <c r="K1270" s="8">
        <f>ROUND(INDEX([1]Calculation!O:O,ROW()),0)</f>
        <v>0</v>
      </c>
      <c r="L1270" s="8">
        <f>ROUND(INDEX([1]Calculation!P:P,ROW()),0)</f>
        <v>0</v>
      </c>
      <c r="M1270" s="8">
        <f>ROUND(INDEX([1]Calculation!Q:Q,ROW()),0)</f>
        <v>0</v>
      </c>
      <c r="N1270" s="8">
        <f>ROUND(INDEX([1]Calculation!R:R,ROW()),0)</f>
        <v>0</v>
      </c>
      <c r="O1270" s="8">
        <f>ROUND(INDEX([1]Calculation!S:S,ROW()),0)</f>
        <v>0</v>
      </c>
    </row>
    <row r="1271" spans="1:15">
      <c r="A1271">
        <f>INDEX([1]Calculation!$E:$E,ROW())</f>
        <v>0</v>
      </c>
      <c r="B1271">
        <f>INDEX([1]Calculation!$C:$C,ROW())</f>
        <v>0</v>
      </c>
      <c r="C1271" t="str">
        <f>IF(INDEX([1]Calculation!$F:$F,ROW())=0,"-",INDEX([1]Calculation!$F:$F,ROW()))</f>
        <v>-</v>
      </c>
      <c r="D1271" t="str">
        <f>INDEX([1]Calculation!$I:$I,ROW())&amp;"  "&amp;INDEX([1]Calculation!$J:$J,ROW())</f>
        <v xml:space="preserve">  </v>
      </c>
      <c r="E1271" s="2" t="str">
        <f>MONTH(INDEX([1]Calculation!$H:$H,ROW()))&amp;"/"&amp;DAY(INDEX([1]Calculation!$H:$H,ROW()))</f>
        <v>1/0</v>
      </c>
      <c r="F1271" s="12">
        <f>ROUND(INDEX([1]Calculation!AK:AK,ROW()),1)</f>
        <v>0</v>
      </c>
      <c r="G1271" s="8">
        <f>ROUND(INDEX([1]Calculation!K:K,ROW()),0)</f>
        <v>0</v>
      </c>
      <c r="H1271" s="8">
        <f>ROUND(INDEX([1]Calculation!L:L,ROW()),0)</f>
        <v>0</v>
      </c>
      <c r="I1271" s="8">
        <f>ROUND(INDEX([1]Calculation!M:M,ROW()),0)</f>
        <v>0</v>
      </c>
      <c r="J1271" s="8">
        <f>ROUND(INDEX([1]Calculation!N:N,ROW()),0)</f>
        <v>0</v>
      </c>
      <c r="K1271" s="8">
        <f>ROUND(INDEX([1]Calculation!O:O,ROW()),0)</f>
        <v>0</v>
      </c>
      <c r="L1271" s="8">
        <f>ROUND(INDEX([1]Calculation!P:P,ROW()),0)</f>
        <v>0</v>
      </c>
      <c r="M1271" s="8">
        <f>ROUND(INDEX([1]Calculation!Q:Q,ROW()),0)</f>
        <v>0</v>
      </c>
      <c r="N1271" s="8">
        <f>ROUND(INDEX([1]Calculation!R:R,ROW()),0)</f>
        <v>0</v>
      </c>
      <c r="O1271" s="8">
        <f>ROUND(INDEX([1]Calculation!S:S,ROW()),0)</f>
        <v>0</v>
      </c>
    </row>
    <row r="1272" spans="1:15">
      <c r="A1272">
        <f>INDEX([1]Calculation!$E:$E,ROW())</f>
        <v>0</v>
      </c>
      <c r="B1272">
        <f>INDEX([1]Calculation!$C:$C,ROW())</f>
        <v>0</v>
      </c>
      <c r="C1272" t="str">
        <f>IF(INDEX([1]Calculation!$F:$F,ROW())=0,"-",INDEX([1]Calculation!$F:$F,ROW()))</f>
        <v>-</v>
      </c>
      <c r="D1272" t="str">
        <f>INDEX([1]Calculation!$I:$I,ROW())&amp;"  "&amp;INDEX([1]Calculation!$J:$J,ROW())</f>
        <v xml:space="preserve">  </v>
      </c>
      <c r="E1272" s="2" t="str">
        <f>MONTH(INDEX([1]Calculation!$H:$H,ROW()))&amp;"/"&amp;DAY(INDEX([1]Calculation!$H:$H,ROW()))</f>
        <v>1/0</v>
      </c>
      <c r="F1272" s="12">
        <f>ROUND(INDEX([1]Calculation!AK:AK,ROW()),1)</f>
        <v>0</v>
      </c>
      <c r="G1272" s="8">
        <f>ROUND(INDEX([1]Calculation!K:K,ROW()),0)</f>
        <v>0</v>
      </c>
      <c r="H1272" s="8">
        <f>ROUND(INDEX([1]Calculation!L:L,ROW()),0)</f>
        <v>0</v>
      </c>
      <c r="I1272" s="8">
        <f>ROUND(INDEX([1]Calculation!M:M,ROW()),0)</f>
        <v>0</v>
      </c>
      <c r="J1272" s="8">
        <f>ROUND(INDEX([1]Calculation!N:N,ROW()),0)</f>
        <v>0</v>
      </c>
      <c r="K1272" s="8">
        <f>ROUND(INDEX([1]Calculation!O:O,ROW()),0)</f>
        <v>0</v>
      </c>
      <c r="L1272" s="8">
        <f>ROUND(INDEX([1]Calculation!P:P,ROW()),0)</f>
        <v>0</v>
      </c>
      <c r="M1272" s="8">
        <f>ROUND(INDEX([1]Calculation!Q:Q,ROW()),0)</f>
        <v>0</v>
      </c>
      <c r="N1272" s="8">
        <f>ROUND(INDEX([1]Calculation!R:R,ROW()),0)</f>
        <v>0</v>
      </c>
      <c r="O1272" s="8">
        <f>ROUND(INDEX([1]Calculation!S:S,ROW()),0)</f>
        <v>0</v>
      </c>
    </row>
    <row r="1273" spans="1:15">
      <c r="A1273">
        <f>INDEX([1]Calculation!$E:$E,ROW())</f>
        <v>0</v>
      </c>
      <c r="B1273">
        <f>INDEX([1]Calculation!$C:$C,ROW())</f>
        <v>0</v>
      </c>
      <c r="C1273" t="str">
        <f>IF(INDEX([1]Calculation!$F:$F,ROW())=0,"-",INDEX([1]Calculation!$F:$F,ROW()))</f>
        <v>-</v>
      </c>
      <c r="D1273" t="str">
        <f>INDEX([1]Calculation!$I:$I,ROW())&amp;"  "&amp;INDEX([1]Calculation!$J:$J,ROW())</f>
        <v xml:space="preserve">  </v>
      </c>
      <c r="E1273" s="2" t="str">
        <f>MONTH(INDEX([1]Calculation!$H:$H,ROW()))&amp;"/"&amp;DAY(INDEX([1]Calculation!$H:$H,ROW()))</f>
        <v>1/0</v>
      </c>
      <c r="F1273" s="12">
        <f>ROUND(INDEX([1]Calculation!AK:AK,ROW()),1)</f>
        <v>0</v>
      </c>
      <c r="G1273" s="8">
        <f>ROUND(INDEX([1]Calculation!K:K,ROW()),0)</f>
        <v>0</v>
      </c>
      <c r="H1273" s="8">
        <f>ROUND(INDEX([1]Calculation!L:L,ROW()),0)</f>
        <v>0</v>
      </c>
      <c r="I1273" s="8">
        <f>ROUND(INDEX([1]Calculation!M:M,ROW()),0)</f>
        <v>0</v>
      </c>
      <c r="J1273" s="8">
        <f>ROUND(INDEX([1]Calculation!N:N,ROW()),0)</f>
        <v>0</v>
      </c>
      <c r="K1273" s="8">
        <f>ROUND(INDEX([1]Calculation!O:O,ROW()),0)</f>
        <v>0</v>
      </c>
      <c r="L1273" s="8">
        <f>ROUND(INDEX([1]Calculation!P:P,ROW()),0)</f>
        <v>0</v>
      </c>
      <c r="M1273" s="8">
        <f>ROUND(INDEX([1]Calculation!Q:Q,ROW()),0)</f>
        <v>0</v>
      </c>
      <c r="N1273" s="8">
        <f>ROUND(INDEX([1]Calculation!R:R,ROW()),0)</f>
        <v>0</v>
      </c>
      <c r="O1273" s="8">
        <f>ROUND(INDEX([1]Calculation!S:S,ROW()),0)</f>
        <v>0</v>
      </c>
    </row>
    <row r="1274" spans="1:15">
      <c r="A1274">
        <f>INDEX([1]Calculation!$E:$E,ROW())</f>
        <v>0</v>
      </c>
      <c r="B1274">
        <f>INDEX([1]Calculation!$C:$C,ROW())</f>
        <v>0</v>
      </c>
      <c r="C1274" t="str">
        <f>IF(INDEX([1]Calculation!$F:$F,ROW())=0,"-",INDEX([1]Calculation!$F:$F,ROW()))</f>
        <v>-</v>
      </c>
      <c r="D1274" t="str">
        <f>INDEX([1]Calculation!$I:$I,ROW())&amp;"  "&amp;INDEX([1]Calculation!$J:$J,ROW())</f>
        <v xml:space="preserve">  </v>
      </c>
      <c r="E1274" s="2" t="str">
        <f>MONTH(INDEX([1]Calculation!$H:$H,ROW()))&amp;"/"&amp;DAY(INDEX([1]Calculation!$H:$H,ROW()))</f>
        <v>1/0</v>
      </c>
      <c r="F1274" s="12">
        <f>ROUND(INDEX([1]Calculation!AK:AK,ROW()),1)</f>
        <v>0</v>
      </c>
      <c r="G1274" s="8">
        <f>ROUND(INDEX([1]Calculation!K:K,ROW()),0)</f>
        <v>0</v>
      </c>
      <c r="H1274" s="8">
        <f>ROUND(INDEX([1]Calculation!L:L,ROW()),0)</f>
        <v>0</v>
      </c>
      <c r="I1274" s="8">
        <f>ROUND(INDEX([1]Calculation!M:M,ROW()),0)</f>
        <v>0</v>
      </c>
      <c r="J1274" s="8">
        <f>ROUND(INDEX([1]Calculation!N:N,ROW()),0)</f>
        <v>0</v>
      </c>
      <c r="K1274" s="8">
        <f>ROUND(INDEX([1]Calculation!O:O,ROW()),0)</f>
        <v>0</v>
      </c>
      <c r="L1274" s="8">
        <f>ROUND(INDEX([1]Calculation!P:P,ROW()),0)</f>
        <v>0</v>
      </c>
      <c r="M1274" s="8">
        <f>ROUND(INDEX([1]Calculation!Q:Q,ROW()),0)</f>
        <v>0</v>
      </c>
      <c r="N1274" s="8">
        <f>ROUND(INDEX([1]Calculation!R:R,ROW()),0)</f>
        <v>0</v>
      </c>
      <c r="O1274" s="8">
        <f>ROUND(INDEX([1]Calculation!S:S,ROW()),0)</f>
        <v>0</v>
      </c>
    </row>
    <row r="1275" spans="1:15">
      <c r="A1275">
        <f>INDEX([1]Calculation!$E:$E,ROW())</f>
        <v>0</v>
      </c>
      <c r="B1275">
        <f>INDEX([1]Calculation!$C:$C,ROW())</f>
        <v>0</v>
      </c>
      <c r="C1275" t="str">
        <f>IF(INDEX([1]Calculation!$F:$F,ROW())=0,"-",INDEX([1]Calculation!$F:$F,ROW()))</f>
        <v>-</v>
      </c>
      <c r="D1275" t="str">
        <f>INDEX([1]Calculation!$I:$I,ROW())&amp;"  "&amp;INDEX([1]Calculation!$J:$J,ROW())</f>
        <v xml:space="preserve">  </v>
      </c>
      <c r="E1275" s="2" t="str">
        <f>MONTH(INDEX([1]Calculation!$H:$H,ROW()))&amp;"/"&amp;DAY(INDEX([1]Calculation!$H:$H,ROW()))</f>
        <v>1/0</v>
      </c>
      <c r="F1275" s="12">
        <f>ROUND(INDEX([1]Calculation!AK:AK,ROW()),1)</f>
        <v>0</v>
      </c>
      <c r="G1275" s="8">
        <f>ROUND(INDEX([1]Calculation!K:K,ROW()),0)</f>
        <v>0</v>
      </c>
      <c r="H1275" s="8">
        <f>ROUND(INDEX([1]Calculation!L:L,ROW()),0)</f>
        <v>0</v>
      </c>
      <c r="I1275" s="8">
        <f>ROUND(INDEX([1]Calculation!M:M,ROW()),0)</f>
        <v>0</v>
      </c>
      <c r="J1275" s="8">
        <f>ROUND(INDEX([1]Calculation!N:N,ROW()),0)</f>
        <v>0</v>
      </c>
      <c r="K1275" s="8">
        <f>ROUND(INDEX([1]Calculation!O:O,ROW()),0)</f>
        <v>0</v>
      </c>
      <c r="L1275" s="8">
        <f>ROUND(INDEX([1]Calculation!P:P,ROW()),0)</f>
        <v>0</v>
      </c>
      <c r="M1275" s="8">
        <f>ROUND(INDEX([1]Calculation!Q:Q,ROW()),0)</f>
        <v>0</v>
      </c>
      <c r="N1275" s="8">
        <f>ROUND(INDEX([1]Calculation!R:R,ROW()),0)</f>
        <v>0</v>
      </c>
      <c r="O1275" s="8">
        <f>ROUND(INDEX([1]Calculation!S:S,ROW()),0)</f>
        <v>0</v>
      </c>
    </row>
    <row r="1276" spans="1:15">
      <c r="A1276">
        <f>INDEX([1]Calculation!$E:$E,ROW())</f>
        <v>0</v>
      </c>
      <c r="B1276">
        <f>INDEX([1]Calculation!$C:$C,ROW())</f>
        <v>0</v>
      </c>
      <c r="C1276" t="str">
        <f>IF(INDEX([1]Calculation!$F:$F,ROW())=0,"-",INDEX([1]Calculation!$F:$F,ROW()))</f>
        <v>-</v>
      </c>
      <c r="D1276" t="str">
        <f>INDEX([1]Calculation!$I:$I,ROW())&amp;"  "&amp;INDEX([1]Calculation!$J:$J,ROW())</f>
        <v xml:space="preserve">  </v>
      </c>
      <c r="E1276" s="2" t="str">
        <f>MONTH(INDEX([1]Calculation!$H:$H,ROW()))&amp;"/"&amp;DAY(INDEX([1]Calculation!$H:$H,ROW()))</f>
        <v>1/0</v>
      </c>
      <c r="F1276" s="12">
        <f>ROUND(INDEX([1]Calculation!AK:AK,ROW()),1)</f>
        <v>0</v>
      </c>
      <c r="G1276" s="8">
        <f>ROUND(INDEX([1]Calculation!K:K,ROW()),0)</f>
        <v>0</v>
      </c>
      <c r="H1276" s="8">
        <f>ROUND(INDEX([1]Calculation!L:L,ROW()),0)</f>
        <v>0</v>
      </c>
      <c r="I1276" s="8">
        <f>ROUND(INDEX([1]Calculation!M:M,ROW()),0)</f>
        <v>0</v>
      </c>
      <c r="J1276" s="8">
        <f>ROUND(INDEX([1]Calculation!N:N,ROW()),0)</f>
        <v>0</v>
      </c>
      <c r="K1276" s="8">
        <f>ROUND(INDEX([1]Calculation!O:O,ROW()),0)</f>
        <v>0</v>
      </c>
      <c r="L1276" s="8">
        <f>ROUND(INDEX([1]Calculation!P:P,ROW()),0)</f>
        <v>0</v>
      </c>
      <c r="M1276" s="8">
        <f>ROUND(INDEX([1]Calculation!Q:Q,ROW()),0)</f>
        <v>0</v>
      </c>
      <c r="N1276" s="8">
        <f>ROUND(INDEX([1]Calculation!R:R,ROW()),0)</f>
        <v>0</v>
      </c>
      <c r="O1276" s="8">
        <f>ROUND(INDEX([1]Calculation!S:S,ROW()),0)</f>
        <v>0</v>
      </c>
    </row>
    <row r="1277" spans="1:15">
      <c r="A1277">
        <f>INDEX([1]Calculation!$E:$E,ROW())</f>
        <v>0</v>
      </c>
      <c r="B1277">
        <f>INDEX([1]Calculation!$C:$C,ROW())</f>
        <v>0</v>
      </c>
      <c r="C1277" t="str">
        <f>IF(INDEX([1]Calculation!$F:$F,ROW())=0,"-",INDEX([1]Calculation!$F:$F,ROW()))</f>
        <v>-</v>
      </c>
      <c r="D1277" t="str">
        <f>INDEX([1]Calculation!$I:$I,ROW())&amp;"  "&amp;INDEX([1]Calculation!$J:$J,ROW())</f>
        <v xml:space="preserve">  </v>
      </c>
      <c r="E1277" s="2" t="str">
        <f>MONTH(INDEX([1]Calculation!$H:$H,ROW()))&amp;"/"&amp;DAY(INDEX([1]Calculation!$H:$H,ROW()))</f>
        <v>1/0</v>
      </c>
      <c r="F1277" s="12">
        <f>ROUND(INDEX([1]Calculation!AK:AK,ROW()),1)</f>
        <v>0</v>
      </c>
      <c r="G1277" s="8">
        <f>ROUND(INDEX([1]Calculation!K:K,ROW()),0)</f>
        <v>0</v>
      </c>
      <c r="H1277" s="8">
        <f>ROUND(INDEX([1]Calculation!L:L,ROW()),0)</f>
        <v>0</v>
      </c>
      <c r="I1277" s="8">
        <f>ROUND(INDEX([1]Calculation!M:M,ROW()),0)</f>
        <v>0</v>
      </c>
      <c r="J1277" s="8">
        <f>ROUND(INDEX([1]Calculation!N:N,ROW()),0)</f>
        <v>0</v>
      </c>
      <c r="K1277" s="8">
        <f>ROUND(INDEX([1]Calculation!O:O,ROW()),0)</f>
        <v>0</v>
      </c>
      <c r="L1277" s="8">
        <f>ROUND(INDEX([1]Calculation!P:P,ROW()),0)</f>
        <v>0</v>
      </c>
      <c r="M1277" s="8">
        <f>ROUND(INDEX([1]Calculation!Q:Q,ROW()),0)</f>
        <v>0</v>
      </c>
      <c r="N1277" s="8">
        <f>ROUND(INDEX([1]Calculation!R:R,ROW()),0)</f>
        <v>0</v>
      </c>
      <c r="O1277" s="8">
        <f>ROUND(INDEX([1]Calculation!S:S,ROW()),0)</f>
        <v>0</v>
      </c>
    </row>
    <row r="1278" spans="1:15">
      <c r="A1278">
        <f>INDEX([1]Calculation!$E:$E,ROW())</f>
        <v>0</v>
      </c>
      <c r="B1278">
        <f>INDEX([1]Calculation!$C:$C,ROW())</f>
        <v>0</v>
      </c>
      <c r="C1278" t="str">
        <f>IF(INDEX([1]Calculation!$F:$F,ROW())=0,"-",INDEX([1]Calculation!$F:$F,ROW()))</f>
        <v>-</v>
      </c>
      <c r="D1278" t="str">
        <f>INDEX([1]Calculation!$I:$I,ROW())&amp;"  "&amp;INDEX([1]Calculation!$J:$J,ROW())</f>
        <v xml:space="preserve">  </v>
      </c>
      <c r="E1278" s="2" t="str">
        <f>MONTH(INDEX([1]Calculation!$H:$H,ROW()))&amp;"/"&amp;DAY(INDEX([1]Calculation!$H:$H,ROW()))</f>
        <v>1/0</v>
      </c>
      <c r="F1278" s="12">
        <f>ROUND(INDEX([1]Calculation!AK:AK,ROW()),1)</f>
        <v>0</v>
      </c>
      <c r="G1278" s="8">
        <f>ROUND(INDEX([1]Calculation!K:K,ROW()),0)</f>
        <v>0</v>
      </c>
      <c r="H1278" s="8">
        <f>ROUND(INDEX([1]Calculation!L:L,ROW()),0)</f>
        <v>0</v>
      </c>
      <c r="I1278" s="8">
        <f>ROUND(INDEX([1]Calculation!M:M,ROW()),0)</f>
        <v>0</v>
      </c>
      <c r="J1278" s="8">
        <f>ROUND(INDEX([1]Calculation!N:N,ROW()),0)</f>
        <v>0</v>
      </c>
      <c r="K1278" s="8">
        <f>ROUND(INDEX([1]Calculation!O:O,ROW()),0)</f>
        <v>0</v>
      </c>
      <c r="L1278" s="8">
        <f>ROUND(INDEX([1]Calculation!P:P,ROW()),0)</f>
        <v>0</v>
      </c>
      <c r="M1278" s="8">
        <f>ROUND(INDEX([1]Calculation!Q:Q,ROW()),0)</f>
        <v>0</v>
      </c>
      <c r="N1278" s="8">
        <f>ROUND(INDEX([1]Calculation!R:R,ROW()),0)</f>
        <v>0</v>
      </c>
      <c r="O1278" s="8">
        <f>ROUND(INDEX([1]Calculation!S:S,ROW()),0)</f>
        <v>0</v>
      </c>
    </row>
    <row r="1279" spans="1:15">
      <c r="A1279">
        <f>INDEX([1]Calculation!$E:$E,ROW())</f>
        <v>0</v>
      </c>
      <c r="B1279">
        <f>INDEX([1]Calculation!$C:$C,ROW())</f>
        <v>0</v>
      </c>
      <c r="C1279" t="str">
        <f>IF(INDEX([1]Calculation!$F:$F,ROW())=0,"-",INDEX([1]Calculation!$F:$F,ROW()))</f>
        <v>-</v>
      </c>
      <c r="D1279" t="str">
        <f>INDEX([1]Calculation!$I:$I,ROW())&amp;"  "&amp;INDEX([1]Calculation!$J:$J,ROW())</f>
        <v xml:space="preserve">  </v>
      </c>
      <c r="E1279" s="2" t="str">
        <f>MONTH(INDEX([1]Calculation!$H:$H,ROW()))&amp;"/"&amp;DAY(INDEX([1]Calculation!$H:$H,ROW()))</f>
        <v>1/0</v>
      </c>
      <c r="F1279" s="12">
        <f>ROUND(INDEX([1]Calculation!AK:AK,ROW()),1)</f>
        <v>0</v>
      </c>
      <c r="G1279" s="8">
        <f>ROUND(INDEX([1]Calculation!K:K,ROW()),0)</f>
        <v>0</v>
      </c>
      <c r="H1279" s="8">
        <f>ROUND(INDEX([1]Calculation!L:L,ROW()),0)</f>
        <v>0</v>
      </c>
      <c r="I1279" s="8">
        <f>ROUND(INDEX([1]Calculation!M:M,ROW()),0)</f>
        <v>0</v>
      </c>
      <c r="J1279" s="8">
        <f>ROUND(INDEX([1]Calculation!N:N,ROW()),0)</f>
        <v>0</v>
      </c>
      <c r="K1279" s="8">
        <f>ROUND(INDEX([1]Calculation!O:O,ROW()),0)</f>
        <v>0</v>
      </c>
      <c r="L1279" s="8">
        <f>ROUND(INDEX([1]Calculation!P:P,ROW()),0)</f>
        <v>0</v>
      </c>
      <c r="M1279" s="8">
        <f>ROUND(INDEX([1]Calculation!Q:Q,ROW()),0)</f>
        <v>0</v>
      </c>
      <c r="N1279" s="8">
        <f>ROUND(INDEX([1]Calculation!R:R,ROW()),0)</f>
        <v>0</v>
      </c>
      <c r="O1279" s="8">
        <f>ROUND(INDEX([1]Calculation!S:S,ROW()),0)</f>
        <v>0</v>
      </c>
    </row>
    <row r="1280" spans="1:15">
      <c r="A1280">
        <f>INDEX([1]Calculation!$E:$E,ROW())</f>
        <v>0</v>
      </c>
      <c r="B1280">
        <f>INDEX([1]Calculation!$C:$C,ROW())</f>
        <v>0</v>
      </c>
      <c r="C1280" t="str">
        <f>IF(INDEX([1]Calculation!$F:$F,ROW())=0,"-",INDEX([1]Calculation!$F:$F,ROW()))</f>
        <v>-</v>
      </c>
      <c r="D1280" t="str">
        <f>INDEX([1]Calculation!$I:$I,ROW())&amp;"  "&amp;INDEX([1]Calculation!$J:$J,ROW())</f>
        <v xml:space="preserve">  </v>
      </c>
      <c r="E1280" s="2" t="str">
        <f>MONTH(INDEX([1]Calculation!$H:$H,ROW()))&amp;"/"&amp;DAY(INDEX([1]Calculation!$H:$H,ROW()))</f>
        <v>1/0</v>
      </c>
      <c r="F1280" s="12">
        <f>ROUND(INDEX([1]Calculation!AK:AK,ROW()),1)</f>
        <v>0</v>
      </c>
      <c r="G1280" s="8">
        <f>ROUND(INDEX([1]Calculation!K:K,ROW()),0)</f>
        <v>0</v>
      </c>
      <c r="H1280" s="8">
        <f>ROUND(INDEX([1]Calculation!L:L,ROW()),0)</f>
        <v>0</v>
      </c>
      <c r="I1280" s="8">
        <f>ROUND(INDEX([1]Calculation!M:M,ROW()),0)</f>
        <v>0</v>
      </c>
      <c r="J1280" s="8">
        <f>ROUND(INDEX([1]Calculation!N:N,ROW()),0)</f>
        <v>0</v>
      </c>
      <c r="K1280" s="8">
        <f>ROUND(INDEX([1]Calculation!O:O,ROW()),0)</f>
        <v>0</v>
      </c>
      <c r="L1280" s="8">
        <f>ROUND(INDEX([1]Calculation!P:P,ROW()),0)</f>
        <v>0</v>
      </c>
      <c r="M1280" s="8">
        <f>ROUND(INDEX([1]Calculation!Q:Q,ROW()),0)</f>
        <v>0</v>
      </c>
      <c r="N1280" s="8">
        <f>ROUND(INDEX([1]Calculation!R:R,ROW()),0)</f>
        <v>0</v>
      </c>
      <c r="O1280" s="8">
        <f>ROUND(INDEX([1]Calculation!S:S,ROW()),0)</f>
        <v>0</v>
      </c>
    </row>
    <row r="1281" spans="1:15">
      <c r="A1281">
        <f>INDEX([1]Calculation!$E:$E,ROW())</f>
        <v>0</v>
      </c>
      <c r="B1281">
        <f>INDEX([1]Calculation!$C:$C,ROW())</f>
        <v>0</v>
      </c>
      <c r="C1281" t="str">
        <f>IF(INDEX([1]Calculation!$F:$F,ROW())=0,"-",INDEX([1]Calculation!$F:$F,ROW()))</f>
        <v>-</v>
      </c>
      <c r="D1281" t="str">
        <f>INDEX([1]Calculation!$I:$I,ROW())&amp;"  "&amp;INDEX([1]Calculation!$J:$J,ROW())</f>
        <v xml:space="preserve">  </v>
      </c>
      <c r="E1281" s="2" t="str">
        <f>MONTH(INDEX([1]Calculation!$H:$H,ROW()))&amp;"/"&amp;DAY(INDEX([1]Calculation!$H:$H,ROW()))</f>
        <v>1/0</v>
      </c>
      <c r="F1281" s="12">
        <f>ROUND(INDEX([1]Calculation!AK:AK,ROW()),1)</f>
        <v>0</v>
      </c>
      <c r="G1281" s="8">
        <f>ROUND(INDEX([1]Calculation!K:K,ROW()),0)</f>
        <v>0</v>
      </c>
      <c r="H1281" s="8">
        <f>ROUND(INDEX([1]Calculation!L:L,ROW()),0)</f>
        <v>0</v>
      </c>
      <c r="I1281" s="8">
        <f>ROUND(INDEX([1]Calculation!M:M,ROW()),0)</f>
        <v>0</v>
      </c>
      <c r="J1281" s="8">
        <f>ROUND(INDEX([1]Calculation!N:N,ROW()),0)</f>
        <v>0</v>
      </c>
      <c r="K1281" s="8">
        <f>ROUND(INDEX([1]Calculation!O:O,ROW()),0)</f>
        <v>0</v>
      </c>
      <c r="L1281" s="8">
        <f>ROUND(INDEX([1]Calculation!P:P,ROW()),0)</f>
        <v>0</v>
      </c>
      <c r="M1281" s="8">
        <f>ROUND(INDEX([1]Calculation!Q:Q,ROW()),0)</f>
        <v>0</v>
      </c>
      <c r="N1281" s="8">
        <f>ROUND(INDEX([1]Calculation!R:R,ROW()),0)</f>
        <v>0</v>
      </c>
      <c r="O1281" s="8">
        <f>ROUND(INDEX([1]Calculation!S:S,ROW()),0)</f>
        <v>0</v>
      </c>
    </row>
    <row r="1282" spans="1:15">
      <c r="A1282">
        <f>INDEX([1]Calculation!$E:$E,ROW())</f>
        <v>0</v>
      </c>
      <c r="B1282">
        <f>INDEX([1]Calculation!$C:$C,ROW())</f>
        <v>0</v>
      </c>
      <c r="C1282" t="str">
        <f>IF(INDEX([1]Calculation!$F:$F,ROW())=0,"-",INDEX([1]Calculation!$F:$F,ROW()))</f>
        <v>-</v>
      </c>
      <c r="D1282" t="str">
        <f>INDEX([1]Calculation!$I:$I,ROW())&amp;"  "&amp;INDEX([1]Calculation!$J:$J,ROW())</f>
        <v xml:space="preserve">  </v>
      </c>
      <c r="E1282" s="2" t="str">
        <f>MONTH(INDEX([1]Calculation!$H:$H,ROW()))&amp;"/"&amp;DAY(INDEX([1]Calculation!$H:$H,ROW()))</f>
        <v>1/0</v>
      </c>
      <c r="F1282" s="12">
        <f>ROUND(INDEX([1]Calculation!AK:AK,ROW()),1)</f>
        <v>0</v>
      </c>
      <c r="G1282" s="8">
        <f>ROUND(INDEX([1]Calculation!K:K,ROW()),0)</f>
        <v>0</v>
      </c>
      <c r="H1282" s="8">
        <f>ROUND(INDEX([1]Calculation!L:L,ROW()),0)</f>
        <v>0</v>
      </c>
      <c r="I1282" s="8">
        <f>ROUND(INDEX([1]Calculation!M:M,ROW()),0)</f>
        <v>0</v>
      </c>
      <c r="J1282" s="8">
        <f>ROUND(INDEX([1]Calculation!N:N,ROW()),0)</f>
        <v>0</v>
      </c>
      <c r="K1282" s="8">
        <f>ROUND(INDEX([1]Calculation!O:O,ROW()),0)</f>
        <v>0</v>
      </c>
      <c r="L1282" s="8">
        <f>ROUND(INDEX([1]Calculation!P:P,ROW()),0)</f>
        <v>0</v>
      </c>
      <c r="M1282" s="8">
        <f>ROUND(INDEX([1]Calculation!Q:Q,ROW()),0)</f>
        <v>0</v>
      </c>
      <c r="N1282" s="8">
        <f>ROUND(INDEX([1]Calculation!R:R,ROW()),0)</f>
        <v>0</v>
      </c>
      <c r="O1282" s="8">
        <f>ROUND(INDEX([1]Calculation!S:S,ROW()),0)</f>
        <v>0</v>
      </c>
    </row>
    <row r="1283" spans="1:15">
      <c r="A1283">
        <f>INDEX([1]Calculation!$E:$E,ROW())</f>
        <v>0</v>
      </c>
      <c r="B1283">
        <f>INDEX([1]Calculation!$C:$C,ROW())</f>
        <v>0</v>
      </c>
      <c r="C1283" t="str">
        <f>IF(INDEX([1]Calculation!$F:$F,ROW())=0,"-",INDEX([1]Calculation!$F:$F,ROW()))</f>
        <v>-</v>
      </c>
      <c r="D1283" t="str">
        <f>INDEX([1]Calculation!$I:$I,ROW())&amp;"  "&amp;INDEX([1]Calculation!$J:$J,ROW())</f>
        <v xml:space="preserve">  </v>
      </c>
      <c r="E1283" s="2" t="str">
        <f>MONTH(INDEX([1]Calculation!$H:$H,ROW()))&amp;"/"&amp;DAY(INDEX([1]Calculation!$H:$H,ROW()))</f>
        <v>1/0</v>
      </c>
      <c r="F1283" s="12">
        <f>ROUND(INDEX([1]Calculation!AK:AK,ROW()),1)</f>
        <v>0</v>
      </c>
      <c r="G1283" s="8">
        <f>ROUND(INDEX([1]Calculation!K:K,ROW()),0)</f>
        <v>0</v>
      </c>
      <c r="H1283" s="8">
        <f>ROUND(INDEX([1]Calculation!L:L,ROW()),0)</f>
        <v>0</v>
      </c>
      <c r="I1283" s="8">
        <f>ROUND(INDEX([1]Calculation!M:M,ROW()),0)</f>
        <v>0</v>
      </c>
      <c r="J1283" s="8">
        <f>ROUND(INDEX([1]Calculation!N:N,ROW()),0)</f>
        <v>0</v>
      </c>
      <c r="K1283" s="8">
        <f>ROUND(INDEX([1]Calculation!O:O,ROW()),0)</f>
        <v>0</v>
      </c>
      <c r="L1283" s="8">
        <f>ROUND(INDEX([1]Calculation!P:P,ROW()),0)</f>
        <v>0</v>
      </c>
      <c r="M1283" s="8">
        <f>ROUND(INDEX([1]Calculation!Q:Q,ROW()),0)</f>
        <v>0</v>
      </c>
      <c r="N1283" s="8">
        <f>ROUND(INDEX([1]Calculation!R:R,ROW()),0)</f>
        <v>0</v>
      </c>
      <c r="O1283" s="8">
        <f>ROUND(INDEX([1]Calculation!S:S,ROW()),0)</f>
        <v>0</v>
      </c>
    </row>
    <row r="1284" spans="1:15">
      <c r="A1284">
        <f>INDEX([1]Calculation!$E:$E,ROW())</f>
        <v>0</v>
      </c>
      <c r="B1284">
        <f>INDEX([1]Calculation!$C:$C,ROW())</f>
        <v>0</v>
      </c>
      <c r="C1284" t="str">
        <f>IF(INDEX([1]Calculation!$F:$F,ROW())=0,"-",INDEX([1]Calculation!$F:$F,ROW()))</f>
        <v>-</v>
      </c>
      <c r="D1284" t="str">
        <f>INDEX([1]Calculation!$I:$I,ROW())&amp;"  "&amp;INDEX([1]Calculation!$J:$J,ROW())</f>
        <v xml:space="preserve">  </v>
      </c>
      <c r="E1284" s="2" t="str">
        <f>MONTH(INDEX([1]Calculation!$H:$H,ROW()))&amp;"/"&amp;DAY(INDEX([1]Calculation!$H:$H,ROW()))</f>
        <v>1/0</v>
      </c>
      <c r="F1284" s="12">
        <f>ROUND(INDEX([1]Calculation!AK:AK,ROW()),1)</f>
        <v>0</v>
      </c>
      <c r="G1284" s="8">
        <f>ROUND(INDEX([1]Calculation!K:K,ROW()),0)</f>
        <v>0</v>
      </c>
      <c r="H1284" s="8">
        <f>ROUND(INDEX([1]Calculation!L:L,ROW()),0)</f>
        <v>0</v>
      </c>
      <c r="I1284" s="8">
        <f>ROUND(INDEX([1]Calculation!M:M,ROW()),0)</f>
        <v>0</v>
      </c>
      <c r="J1284" s="8">
        <f>ROUND(INDEX([1]Calculation!N:N,ROW()),0)</f>
        <v>0</v>
      </c>
      <c r="K1284" s="8">
        <f>ROUND(INDEX([1]Calculation!O:O,ROW()),0)</f>
        <v>0</v>
      </c>
      <c r="L1284" s="8">
        <f>ROUND(INDEX([1]Calculation!P:P,ROW()),0)</f>
        <v>0</v>
      </c>
      <c r="M1284" s="8">
        <f>ROUND(INDEX([1]Calculation!Q:Q,ROW()),0)</f>
        <v>0</v>
      </c>
      <c r="N1284" s="8">
        <f>ROUND(INDEX([1]Calculation!R:R,ROW()),0)</f>
        <v>0</v>
      </c>
      <c r="O1284" s="8">
        <f>ROUND(INDEX([1]Calculation!S:S,ROW()),0)</f>
        <v>0</v>
      </c>
    </row>
    <row r="1285" spans="1:15">
      <c r="A1285">
        <f>INDEX([1]Calculation!$E:$E,ROW())</f>
        <v>0</v>
      </c>
      <c r="B1285">
        <f>INDEX([1]Calculation!$C:$C,ROW())</f>
        <v>0</v>
      </c>
      <c r="C1285" t="str">
        <f>IF(INDEX([1]Calculation!$F:$F,ROW())=0,"-",INDEX([1]Calculation!$F:$F,ROW()))</f>
        <v>-</v>
      </c>
      <c r="D1285" t="str">
        <f>INDEX([1]Calculation!$I:$I,ROW())&amp;"  "&amp;INDEX([1]Calculation!$J:$J,ROW())</f>
        <v xml:space="preserve">  </v>
      </c>
      <c r="E1285" s="2" t="str">
        <f>MONTH(INDEX([1]Calculation!$H:$H,ROW()))&amp;"/"&amp;DAY(INDEX([1]Calculation!$H:$H,ROW()))</f>
        <v>1/0</v>
      </c>
      <c r="F1285" s="12">
        <f>ROUND(INDEX([1]Calculation!AK:AK,ROW()),1)</f>
        <v>0</v>
      </c>
      <c r="G1285" s="8">
        <f>ROUND(INDEX([1]Calculation!K:K,ROW()),0)</f>
        <v>0</v>
      </c>
      <c r="H1285" s="8">
        <f>ROUND(INDEX([1]Calculation!L:L,ROW()),0)</f>
        <v>0</v>
      </c>
      <c r="I1285" s="8">
        <f>ROUND(INDEX([1]Calculation!M:M,ROW()),0)</f>
        <v>0</v>
      </c>
      <c r="J1285" s="8">
        <f>ROUND(INDEX([1]Calculation!N:N,ROW()),0)</f>
        <v>0</v>
      </c>
      <c r="K1285" s="8">
        <f>ROUND(INDEX([1]Calculation!O:O,ROW()),0)</f>
        <v>0</v>
      </c>
      <c r="L1285" s="8">
        <f>ROUND(INDEX([1]Calculation!P:P,ROW()),0)</f>
        <v>0</v>
      </c>
      <c r="M1285" s="8">
        <f>ROUND(INDEX([1]Calculation!Q:Q,ROW()),0)</f>
        <v>0</v>
      </c>
      <c r="N1285" s="8">
        <f>ROUND(INDEX([1]Calculation!R:R,ROW()),0)</f>
        <v>0</v>
      </c>
      <c r="O1285" s="8">
        <f>ROUND(INDEX([1]Calculation!S:S,ROW()),0)</f>
        <v>0</v>
      </c>
    </row>
    <row r="1286" spans="1:15">
      <c r="A1286">
        <f>INDEX([1]Calculation!$E:$E,ROW())</f>
        <v>0</v>
      </c>
      <c r="B1286">
        <f>INDEX([1]Calculation!$C:$C,ROW())</f>
        <v>0</v>
      </c>
      <c r="C1286" t="str">
        <f>IF(INDEX([1]Calculation!$F:$F,ROW())=0,"-",INDEX([1]Calculation!$F:$F,ROW()))</f>
        <v>-</v>
      </c>
      <c r="D1286" t="str">
        <f>INDEX([1]Calculation!$I:$I,ROW())&amp;"  "&amp;INDEX([1]Calculation!$J:$J,ROW())</f>
        <v xml:space="preserve">  </v>
      </c>
      <c r="E1286" s="2" t="str">
        <f>MONTH(INDEX([1]Calculation!$H:$H,ROW()))&amp;"/"&amp;DAY(INDEX([1]Calculation!$H:$H,ROW()))</f>
        <v>1/0</v>
      </c>
      <c r="F1286" s="12">
        <f>ROUND(INDEX([1]Calculation!AK:AK,ROW()),1)</f>
        <v>0</v>
      </c>
      <c r="G1286" s="8">
        <f>ROUND(INDEX([1]Calculation!K:K,ROW()),0)</f>
        <v>0</v>
      </c>
      <c r="H1286" s="8">
        <f>ROUND(INDEX([1]Calculation!L:L,ROW()),0)</f>
        <v>0</v>
      </c>
      <c r="I1286" s="8">
        <f>ROUND(INDEX([1]Calculation!M:M,ROW()),0)</f>
        <v>0</v>
      </c>
      <c r="J1286" s="8">
        <f>ROUND(INDEX([1]Calculation!N:N,ROW()),0)</f>
        <v>0</v>
      </c>
      <c r="K1286" s="8">
        <f>ROUND(INDEX([1]Calculation!O:O,ROW()),0)</f>
        <v>0</v>
      </c>
      <c r="L1286" s="8">
        <f>ROUND(INDEX([1]Calculation!P:P,ROW()),0)</f>
        <v>0</v>
      </c>
      <c r="M1286" s="8">
        <f>ROUND(INDEX([1]Calculation!Q:Q,ROW()),0)</f>
        <v>0</v>
      </c>
      <c r="N1286" s="8">
        <f>ROUND(INDEX([1]Calculation!R:R,ROW()),0)</f>
        <v>0</v>
      </c>
      <c r="O1286" s="8">
        <f>ROUND(INDEX([1]Calculation!S:S,ROW()),0)</f>
        <v>0</v>
      </c>
    </row>
    <row r="1287" spans="1:15">
      <c r="A1287">
        <f>INDEX([1]Calculation!$E:$E,ROW())</f>
        <v>0</v>
      </c>
      <c r="B1287">
        <f>INDEX([1]Calculation!$C:$C,ROW())</f>
        <v>0</v>
      </c>
      <c r="C1287" t="str">
        <f>IF(INDEX([1]Calculation!$F:$F,ROW())=0,"-",INDEX([1]Calculation!$F:$F,ROW()))</f>
        <v>-</v>
      </c>
      <c r="D1287" t="str">
        <f>INDEX([1]Calculation!$I:$I,ROW())&amp;"  "&amp;INDEX([1]Calculation!$J:$J,ROW())</f>
        <v xml:space="preserve">  </v>
      </c>
      <c r="E1287" s="2" t="str">
        <f>MONTH(INDEX([1]Calculation!$H:$H,ROW()))&amp;"/"&amp;DAY(INDEX([1]Calculation!$H:$H,ROW()))</f>
        <v>1/0</v>
      </c>
      <c r="F1287" s="12">
        <f>ROUND(INDEX([1]Calculation!AK:AK,ROW()),1)</f>
        <v>0</v>
      </c>
      <c r="G1287" s="8">
        <f>ROUND(INDEX([1]Calculation!K:K,ROW()),0)</f>
        <v>0</v>
      </c>
      <c r="H1287" s="8">
        <f>ROUND(INDEX([1]Calculation!L:L,ROW()),0)</f>
        <v>0</v>
      </c>
      <c r="I1287" s="8">
        <f>ROUND(INDEX([1]Calculation!M:M,ROW()),0)</f>
        <v>0</v>
      </c>
      <c r="J1287" s="8">
        <f>ROUND(INDEX([1]Calculation!N:N,ROW()),0)</f>
        <v>0</v>
      </c>
      <c r="K1287" s="8">
        <f>ROUND(INDEX([1]Calculation!O:O,ROW()),0)</f>
        <v>0</v>
      </c>
      <c r="L1287" s="8">
        <f>ROUND(INDEX([1]Calculation!P:P,ROW()),0)</f>
        <v>0</v>
      </c>
      <c r="M1287" s="8">
        <f>ROUND(INDEX([1]Calculation!Q:Q,ROW()),0)</f>
        <v>0</v>
      </c>
      <c r="N1287" s="8">
        <f>ROUND(INDEX([1]Calculation!R:R,ROW()),0)</f>
        <v>0</v>
      </c>
      <c r="O1287" s="8">
        <f>ROUND(INDEX([1]Calculation!S:S,ROW()),0)</f>
        <v>0</v>
      </c>
    </row>
    <row r="1288" spans="1:15">
      <c r="A1288">
        <f>INDEX([1]Calculation!$E:$E,ROW())</f>
        <v>0</v>
      </c>
      <c r="B1288">
        <f>INDEX([1]Calculation!$C:$C,ROW())</f>
        <v>0</v>
      </c>
      <c r="C1288" t="str">
        <f>IF(INDEX([1]Calculation!$F:$F,ROW())=0,"-",INDEX([1]Calculation!$F:$F,ROW()))</f>
        <v>-</v>
      </c>
      <c r="D1288" t="str">
        <f>INDEX([1]Calculation!$I:$I,ROW())&amp;"  "&amp;INDEX([1]Calculation!$J:$J,ROW())</f>
        <v xml:space="preserve">  </v>
      </c>
      <c r="E1288" s="2" t="str">
        <f>MONTH(INDEX([1]Calculation!$H:$H,ROW()))&amp;"/"&amp;DAY(INDEX([1]Calculation!$H:$H,ROW()))</f>
        <v>1/0</v>
      </c>
      <c r="F1288" s="12">
        <f>ROUND(INDEX([1]Calculation!AK:AK,ROW()),1)</f>
        <v>0</v>
      </c>
      <c r="G1288" s="8">
        <f>ROUND(INDEX([1]Calculation!K:K,ROW()),0)</f>
        <v>0</v>
      </c>
      <c r="H1288" s="8">
        <f>ROUND(INDEX([1]Calculation!L:L,ROW()),0)</f>
        <v>0</v>
      </c>
      <c r="I1288" s="8">
        <f>ROUND(INDEX([1]Calculation!M:M,ROW()),0)</f>
        <v>0</v>
      </c>
      <c r="J1288" s="8">
        <f>ROUND(INDEX([1]Calculation!N:N,ROW()),0)</f>
        <v>0</v>
      </c>
      <c r="K1288" s="8">
        <f>ROUND(INDEX([1]Calculation!O:O,ROW()),0)</f>
        <v>0</v>
      </c>
      <c r="L1288" s="8">
        <f>ROUND(INDEX([1]Calculation!P:P,ROW()),0)</f>
        <v>0</v>
      </c>
      <c r="M1288" s="8">
        <f>ROUND(INDEX([1]Calculation!Q:Q,ROW()),0)</f>
        <v>0</v>
      </c>
      <c r="N1288" s="8">
        <f>ROUND(INDEX([1]Calculation!R:R,ROW()),0)</f>
        <v>0</v>
      </c>
      <c r="O1288" s="8">
        <f>ROUND(INDEX([1]Calculation!S:S,ROW()),0)</f>
        <v>0</v>
      </c>
    </row>
    <row r="1289" spans="1:15">
      <c r="A1289">
        <f>INDEX([1]Calculation!$E:$E,ROW())</f>
        <v>0</v>
      </c>
      <c r="B1289">
        <f>INDEX([1]Calculation!$C:$C,ROW())</f>
        <v>0</v>
      </c>
      <c r="C1289" t="str">
        <f>IF(INDEX([1]Calculation!$F:$F,ROW())=0,"-",INDEX([1]Calculation!$F:$F,ROW()))</f>
        <v>-</v>
      </c>
      <c r="D1289" t="str">
        <f>INDEX([1]Calculation!$I:$I,ROW())&amp;"  "&amp;INDEX([1]Calculation!$J:$J,ROW())</f>
        <v xml:space="preserve">  </v>
      </c>
      <c r="E1289" s="2" t="str">
        <f>MONTH(INDEX([1]Calculation!$H:$H,ROW()))&amp;"/"&amp;DAY(INDEX([1]Calculation!$H:$H,ROW()))</f>
        <v>1/0</v>
      </c>
      <c r="F1289" s="12">
        <f>ROUND(INDEX([1]Calculation!AK:AK,ROW()),1)</f>
        <v>0</v>
      </c>
      <c r="G1289" s="8">
        <f>ROUND(INDEX([1]Calculation!K:K,ROW()),0)</f>
        <v>0</v>
      </c>
      <c r="H1289" s="8">
        <f>ROUND(INDEX([1]Calculation!L:L,ROW()),0)</f>
        <v>0</v>
      </c>
      <c r="I1289" s="8">
        <f>ROUND(INDEX([1]Calculation!M:M,ROW()),0)</f>
        <v>0</v>
      </c>
      <c r="J1289" s="8">
        <f>ROUND(INDEX([1]Calculation!N:N,ROW()),0)</f>
        <v>0</v>
      </c>
      <c r="K1289" s="8">
        <f>ROUND(INDEX([1]Calculation!O:O,ROW()),0)</f>
        <v>0</v>
      </c>
      <c r="L1289" s="8">
        <f>ROUND(INDEX([1]Calculation!P:P,ROW()),0)</f>
        <v>0</v>
      </c>
      <c r="M1289" s="8">
        <f>ROUND(INDEX([1]Calculation!Q:Q,ROW()),0)</f>
        <v>0</v>
      </c>
      <c r="N1289" s="8">
        <f>ROUND(INDEX([1]Calculation!R:R,ROW()),0)</f>
        <v>0</v>
      </c>
      <c r="O1289" s="8">
        <f>ROUND(INDEX([1]Calculation!S:S,ROW()),0)</f>
        <v>0</v>
      </c>
    </row>
    <row r="1290" spans="1:15">
      <c r="A1290">
        <f>INDEX([1]Calculation!$E:$E,ROW())</f>
        <v>0</v>
      </c>
      <c r="B1290">
        <f>INDEX([1]Calculation!$C:$C,ROW())</f>
        <v>0</v>
      </c>
      <c r="C1290" t="str">
        <f>IF(INDEX([1]Calculation!$F:$F,ROW())=0,"-",INDEX([1]Calculation!$F:$F,ROW()))</f>
        <v>-</v>
      </c>
      <c r="D1290" t="str">
        <f>INDEX([1]Calculation!$I:$I,ROW())&amp;"  "&amp;INDEX([1]Calculation!$J:$J,ROW())</f>
        <v xml:space="preserve">  </v>
      </c>
      <c r="E1290" s="2" t="str">
        <f>MONTH(INDEX([1]Calculation!$H:$H,ROW()))&amp;"/"&amp;DAY(INDEX([1]Calculation!$H:$H,ROW()))</f>
        <v>1/0</v>
      </c>
      <c r="F1290" s="12">
        <f>ROUND(INDEX([1]Calculation!AK:AK,ROW()),1)</f>
        <v>0</v>
      </c>
      <c r="G1290" s="8">
        <f>ROUND(INDEX([1]Calculation!K:K,ROW()),0)</f>
        <v>0</v>
      </c>
      <c r="H1290" s="8">
        <f>ROUND(INDEX([1]Calculation!L:L,ROW()),0)</f>
        <v>0</v>
      </c>
      <c r="I1290" s="8">
        <f>ROUND(INDEX([1]Calculation!M:M,ROW()),0)</f>
        <v>0</v>
      </c>
      <c r="J1290" s="8">
        <f>ROUND(INDEX([1]Calculation!N:N,ROW()),0)</f>
        <v>0</v>
      </c>
      <c r="K1290" s="8">
        <f>ROUND(INDEX([1]Calculation!O:O,ROW()),0)</f>
        <v>0</v>
      </c>
      <c r="L1290" s="8">
        <f>ROUND(INDEX([1]Calculation!P:P,ROW()),0)</f>
        <v>0</v>
      </c>
      <c r="M1290" s="8">
        <f>ROUND(INDEX([1]Calculation!Q:Q,ROW()),0)</f>
        <v>0</v>
      </c>
      <c r="N1290" s="8">
        <f>ROUND(INDEX([1]Calculation!R:R,ROW()),0)</f>
        <v>0</v>
      </c>
      <c r="O1290" s="8">
        <f>ROUND(INDEX([1]Calculation!S:S,ROW()),0)</f>
        <v>0</v>
      </c>
    </row>
    <row r="1291" spans="1:15">
      <c r="A1291">
        <f>INDEX([1]Calculation!$E:$E,ROW())</f>
        <v>0</v>
      </c>
      <c r="B1291">
        <f>INDEX([1]Calculation!$C:$C,ROW())</f>
        <v>0</v>
      </c>
      <c r="C1291" t="str">
        <f>IF(INDEX([1]Calculation!$F:$F,ROW())=0,"-",INDEX([1]Calculation!$F:$F,ROW()))</f>
        <v>-</v>
      </c>
      <c r="D1291" t="str">
        <f>INDEX([1]Calculation!$I:$I,ROW())&amp;"  "&amp;INDEX([1]Calculation!$J:$J,ROW())</f>
        <v xml:space="preserve">  </v>
      </c>
      <c r="E1291" s="2" t="str">
        <f>MONTH(INDEX([1]Calculation!$H:$H,ROW()))&amp;"/"&amp;DAY(INDEX([1]Calculation!$H:$H,ROW()))</f>
        <v>1/0</v>
      </c>
      <c r="F1291" s="12">
        <f>ROUND(INDEX([1]Calculation!AK:AK,ROW()),1)</f>
        <v>0</v>
      </c>
      <c r="G1291" s="8">
        <f>ROUND(INDEX([1]Calculation!K:K,ROW()),0)</f>
        <v>0</v>
      </c>
      <c r="H1291" s="8">
        <f>ROUND(INDEX([1]Calculation!L:L,ROW()),0)</f>
        <v>0</v>
      </c>
      <c r="I1291" s="8">
        <f>ROUND(INDEX([1]Calculation!M:M,ROW()),0)</f>
        <v>0</v>
      </c>
      <c r="J1291" s="8">
        <f>ROUND(INDEX([1]Calculation!N:N,ROW()),0)</f>
        <v>0</v>
      </c>
      <c r="K1291" s="8">
        <f>ROUND(INDEX([1]Calculation!O:O,ROW()),0)</f>
        <v>0</v>
      </c>
      <c r="L1291" s="8">
        <f>ROUND(INDEX([1]Calculation!P:P,ROW()),0)</f>
        <v>0</v>
      </c>
      <c r="M1291" s="8">
        <f>ROUND(INDEX([1]Calculation!Q:Q,ROW()),0)</f>
        <v>0</v>
      </c>
      <c r="N1291" s="8">
        <f>ROUND(INDEX([1]Calculation!R:R,ROW()),0)</f>
        <v>0</v>
      </c>
      <c r="O1291" s="8">
        <f>ROUND(INDEX([1]Calculation!S:S,ROW()),0)</f>
        <v>0</v>
      </c>
    </row>
    <row r="1292" spans="1:15">
      <c r="A1292">
        <f>INDEX([1]Calculation!$E:$E,ROW())</f>
        <v>0</v>
      </c>
      <c r="B1292">
        <f>INDEX([1]Calculation!$C:$C,ROW())</f>
        <v>0</v>
      </c>
      <c r="C1292" t="str">
        <f>IF(INDEX([1]Calculation!$F:$F,ROW())=0,"-",INDEX([1]Calculation!$F:$F,ROW()))</f>
        <v>-</v>
      </c>
      <c r="D1292" t="str">
        <f>INDEX([1]Calculation!$I:$I,ROW())&amp;"  "&amp;INDEX([1]Calculation!$J:$J,ROW())</f>
        <v xml:space="preserve">  </v>
      </c>
      <c r="E1292" s="2" t="str">
        <f>MONTH(INDEX([1]Calculation!$H:$H,ROW()))&amp;"/"&amp;DAY(INDEX([1]Calculation!$H:$H,ROW()))</f>
        <v>1/0</v>
      </c>
      <c r="F1292" s="12">
        <f>ROUND(INDEX([1]Calculation!AK:AK,ROW()),1)</f>
        <v>0</v>
      </c>
      <c r="G1292" s="8">
        <f>ROUND(INDEX([1]Calculation!K:K,ROW()),0)</f>
        <v>0</v>
      </c>
      <c r="H1292" s="8">
        <f>ROUND(INDEX([1]Calculation!L:L,ROW()),0)</f>
        <v>0</v>
      </c>
      <c r="I1292" s="8">
        <f>ROUND(INDEX([1]Calculation!M:M,ROW()),0)</f>
        <v>0</v>
      </c>
      <c r="J1292" s="8">
        <f>ROUND(INDEX([1]Calculation!N:N,ROW()),0)</f>
        <v>0</v>
      </c>
      <c r="K1292" s="8">
        <f>ROUND(INDEX([1]Calculation!O:O,ROW()),0)</f>
        <v>0</v>
      </c>
      <c r="L1292" s="8">
        <f>ROUND(INDEX([1]Calculation!P:P,ROW()),0)</f>
        <v>0</v>
      </c>
      <c r="M1292" s="8">
        <f>ROUND(INDEX([1]Calculation!Q:Q,ROW()),0)</f>
        <v>0</v>
      </c>
      <c r="N1292" s="8">
        <f>ROUND(INDEX([1]Calculation!R:R,ROW()),0)</f>
        <v>0</v>
      </c>
      <c r="O1292" s="8">
        <f>ROUND(INDEX([1]Calculation!S:S,ROW()),0)</f>
        <v>0</v>
      </c>
    </row>
    <row r="1293" spans="1:15">
      <c r="A1293">
        <f>INDEX([1]Calculation!$E:$E,ROW())</f>
        <v>0</v>
      </c>
      <c r="B1293">
        <f>INDEX([1]Calculation!$C:$C,ROW())</f>
        <v>0</v>
      </c>
      <c r="C1293" t="str">
        <f>IF(INDEX([1]Calculation!$F:$F,ROW())=0,"-",INDEX([1]Calculation!$F:$F,ROW()))</f>
        <v>-</v>
      </c>
      <c r="D1293" t="str">
        <f>INDEX([1]Calculation!$I:$I,ROW())&amp;"  "&amp;INDEX([1]Calculation!$J:$J,ROW())</f>
        <v xml:space="preserve">  </v>
      </c>
      <c r="E1293" s="2" t="str">
        <f>MONTH(INDEX([1]Calculation!$H:$H,ROW()))&amp;"/"&amp;DAY(INDEX([1]Calculation!$H:$H,ROW()))</f>
        <v>1/0</v>
      </c>
      <c r="F1293" s="12">
        <f>ROUND(INDEX([1]Calculation!AK:AK,ROW()),1)</f>
        <v>0</v>
      </c>
      <c r="G1293" s="8">
        <f>ROUND(INDEX([1]Calculation!K:K,ROW()),0)</f>
        <v>0</v>
      </c>
      <c r="H1293" s="8">
        <f>ROUND(INDEX([1]Calculation!L:L,ROW()),0)</f>
        <v>0</v>
      </c>
      <c r="I1293" s="8">
        <f>ROUND(INDEX([1]Calculation!M:M,ROW()),0)</f>
        <v>0</v>
      </c>
      <c r="J1293" s="8">
        <f>ROUND(INDEX([1]Calculation!N:N,ROW()),0)</f>
        <v>0</v>
      </c>
      <c r="K1293" s="8">
        <f>ROUND(INDEX([1]Calculation!O:O,ROW()),0)</f>
        <v>0</v>
      </c>
      <c r="L1293" s="8">
        <f>ROUND(INDEX([1]Calculation!P:P,ROW()),0)</f>
        <v>0</v>
      </c>
      <c r="M1293" s="8">
        <f>ROUND(INDEX([1]Calculation!Q:Q,ROW()),0)</f>
        <v>0</v>
      </c>
      <c r="N1293" s="8">
        <f>ROUND(INDEX([1]Calculation!R:R,ROW()),0)</f>
        <v>0</v>
      </c>
      <c r="O1293" s="8">
        <f>ROUND(INDEX([1]Calculation!S:S,ROW()),0)</f>
        <v>0</v>
      </c>
    </row>
    <row r="1294" spans="1:15">
      <c r="A1294">
        <f>INDEX([1]Calculation!$E:$E,ROW())</f>
        <v>0</v>
      </c>
      <c r="B1294">
        <f>INDEX([1]Calculation!$C:$C,ROW())</f>
        <v>0</v>
      </c>
      <c r="C1294" t="str">
        <f>IF(INDEX([1]Calculation!$F:$F,ROW())=0,"-",INDEX([1]Calculation!$F:$F,ROW()))</f>
        <v>-</v>
      </c>
      <c r="D1294" t="str">
        <f>INDEX([1]Calculation!$I:$I,ROW())&amp;"  "&amp;INDEX([1]Calculation!$J:$J,ROW())</f>
        <v xml:space="preserve">  </v>
      </c>
      <c r="E1294" s="2" t="str">
        <f>MONTH(INDEX([1]Calculation!$H:$H,ROW()))&amp;"/"&amp;DAY(INDEX([1]Calculation!$H:$H,ROW()))</f>
        <v>1/0</v>
      </c>
      <c r="F1294" s="12">
        <f>ROUND(INDEX([1]Calculation!AK:AK,ROW()),1)</f>
        <v>0</v>
      </c>
      <c r="G1294" s="8">
        <f>ROUND(INDEX([1]Calculation!K:K,ROW()),0)</f>
        <v>0</v>
      </c>
      <c r="H1294" s="8">
        <f>ROUND(INDEX([1]Calculation!L:L,ROW()),0)</f>
        <v>0</v>
      </c>
      <c r="I1294" s="8">
        <f>ROUND(INDEX([1]Calculation!M:M,ROW()),0)</f>
        <v>0</v>
      </c>
      <c r="J1294" s="8">
        <f>ROUND(INDEX([1]Calculation!N:N,ROW()),0)</f>
        <v>0</v>
      </c>
      <c r="K1294" s="8">
        <f>ROUND(INDEX([1]Calculation!O:O,ROW()),0)</f>
        <v>0</v>
      </c>
      <c r="L1294" s="8">
        <f>ROUND(INDEX([1]Calculation!P:P,ROW()),0)</f>
        <v>0</v>
      </c>
      <c r="M1294" s="8">
        <f>ROUND(INDEX([1]Calculation!Q:Q,ROW()),0)</f>
        <v>0</v>
      </c>
      <c r="N1294" s="8">
        <f>ROUND(INDEX([1]Calculation!R:R,ROW()),0)</f>
        <v>0</v>
      </c>
      <c r="O1294" s="8">
        <f>ROUND(INDEX([1]Calculation!S:S,ROW()),0)</f>
        <v>0</v>
      </c>
    </row>
    <row r="1295" spans="1:15">
      <c r="A1295">
        <f>INDEX([1]Calculation!$E:$E,ROW())</f>
        <v>0</v>
      </c>
      <c r="B1295">
        <f>INDEX([1]Calculation!$C:$C,ROW())</f>
        <v>0</v>
      </c>
      <c r="C1295" t="str">
        <f>IF(INDEX([1]Calculation!$F:$F,ROW())=0,"-",INDEX([1]Calculation!$F:$F,ROW()))</f>
        <v>-</v>
      </c>
      <c r="D1295" t="str">
        <f>INDEX([1]Calculation!$I:$I,ROW())&amp;"  "&amp;INDEX([1]Calculation!$J:$J,ROW())</f>
        <v xml:space="preserve">  </v>
      </c>
      <c r="E1295" s="2" t="str">
        <f>MONTH(INDEX([1]Calculation!$H:$H,ROW()))&amp;"/"&amp;DAY(INDEX([1]Calculation!$H:$H,ROW()))</f>
        <v>1/0</v>
      </c>
      <c r="F1295" s="12">
        <f>ROUND(INDEX([1]Calculation!AK:AK,ROW()),1)</f>
        <v>0</v>
      </c>
      <c r="G1295" s="8">
        <f>ROUND(INDEX([1]Calculation!K:K,ROW()),0)</f>
        <v>0</v>
      </c>
      <c r="H1295" s="8">
        <f>ROUND(INDEX([1]Calculation!L:L,ROW()),0)</f>
        <v>0</v>
      </c>
      <c r="I1295" s="8">
        <f>ROUND(INDEX([1]Calculation!M:M,ROW()),0)</f>
        <v>0</v>
      </c>
      <c r="J1295" s="8">
        <f>ROUND(INDEX([1]Calculation!N:N,ROW()),0)</f>
        <v>0</v>
      </c>
      <c r="K1295" s="8">
        <f>ROUND(INDEX([1]Calculation!O:O,ROW()),0)</f>
        <v>0</v>
      </c>
      <c r="L1295" s="8">
        <f>ROUND(INDEX([1]Calculation!P:P,ROW()),0)</f>
        <v>0</v>
      </c>
      <c r="M1295" s="8">
        <f>ROUND(INDEX([1]Calculation!Q:Q,ROW()),0)</f>
        <v>0</v>
      </c>
      <c r="N1295" s="8">
        <f>ROUND(INDEX([1]Calculation!R:R,ROW()),0)</f>
        <v>0</v>
      </c>
      <c r="O1295" s="8">
        <f>ROUND(INDEX([1]Calculation!S:S,ROW()),0)</f>
        <v>0</v>
      </c>
    </row>
    <row r="1296" spans="1:15">
      <c r="A1296">
        <f>INDEX([1]Calculation!$E:$E,ROW())</f>
        <v>0</v>
      </c>
      <c r="B1296">
        <f>INDEX([1]Calculation!$C:$C,ROW())</f>
        <v>0</v>
      </c>
      <c r="C1296" t="str">
        <f>IF(INDEX([1]Calculation!$F:$F,ROW())=0,"-",INDEX([1]Calculation!$F:$F,ROW()))</f>
        <v>-</v>
      </c>
      <c r="D1296" t="str">
        <f>INDEX([1]Calculation!$I:$I,ROW())&amp;"  "&amp;INDEX([1]Calculation!$J:$J,ROW())</f>
        <v xml:space="preserve">  </v>
      </c>
      <c r="E1296" s="2" t="str">
        <f>MONTH(INDEX([1]Calculation!$H:$H,ROW()))&amp;"/"&amp;DAY(INDEX([1]Calculation!$H:$H,ROW()))</f>
        <v>1/0</v>
      </c>
      <c r="F1296" s="12">
        <f>ROUND(INDEX([1]Calculation!AK:AK,ROW()),1)</f>
        <v>0</v>
      </c>
      <c r="G1296" s="8">
        <f>ROUND(INDEX([1]Calculation!K:K,ROW()),0)</f>
        <v>0</v>
      </c>
      <c r="H1296" s="8">
        <f>ROUND(INDEX([1]Calculation!L:L,ROW()),0)</f>
        <v>0</v>
      </c>
      <c r="I1296" s="8">
        <f>ROUND(INDEX([1]Calculation!M:M,ROW()),0)</f>
        <v>0</v>
      </c>
      <c r="J1296" s="8">
        <f>ROUND(INDEX([1]Calculation!N:N,ROW()),0)</f>
        <v>0</v>
      </c>
      <c r="K1296" s="8">
        <f>ROUND(INDEX([1]Calculation!O:O,ROW()),0)</f>
        <v>0</v>
      </c>
      <c r="L1296" s="8">
        <f>ROUND(INDEX([1]Calculation!P:P,ROW()),0)</f>
        <v>0</v>
      </c>
      <c r="M1296" s="8">
        <f>ROUND(INDEX([1]Calculation!Q:Q,ROW()),0)</f>
        <v>0</v>
      </c>
      <c r="N1296" s="8">
        <f>ROUND(INDEX([1]Calculation!R:R,ROW()),0)</f>
        <v>0</v>
      </c>
      <c r="O1296" s="8">
        <f>ROUND(INDEX([1]Calculation!S:S,ROW()),0)</f>
        <v>0</v>
      </c>
    </row>
    <row r="1297" spans="1:15">
      <c r="A1297">
        <f>INDEX([1]Calculation!$E:$E,ROW())</f>
        <v>0</v>
      </c>
      <c r="B1297">
        <f>INDEX([1]Calculation!$C:$C,ROW())</f>
        <v>0</v>
      </c>
      <c r="C1297" t="str">
        <f>IF(INDEX([1]Calculation!$F:$F,ROW())=0,"-",INDEX([1]Calculation!$F:$F,ROW()))</f>
        <v>-</v>
      </c>
      <c r="D1297" t="str">
        <f>INDEX([1]Calculation!$I:$I,ROW())&amp;"  "&amp;INDEX([1]Calculation!$J:$J,ROW())</f>
        <v xml:space="preserve">  </v>
      </c>
      <c r="E1297" s="2" t="str">
        <f>MONTH(INDEX([1]Calculation!$H:$H,ROW()))&amp;"/"&amp;DAY(INDEX([1]Calculation!$H:$H,ROW()))</f>
        <v>1/0</v>
      </c>
      <c r="F1297" s="12">
        <f>ROUND(INDEX([1]Calculation!AK:AK,ROW()),1)</f>
        <v>0</v>
      </c>
      <c r="G1297" s="8">
        <f>ROUND(INDEX([1]Calculation!K:K,ROW()),0)</f>
        <v>0</v>
      </c>
      <c r="H1297" s="8">
        <f>ROUND(INDEX([1]Calculation!L:L,ROW()),0)</f>
        <v>0</v>
      </c>
      <c r="I1297" s="8">
        <f>ROUND(INDEX([1]Calculation!M:M,ROW()),0)</f>
        <v>0</v>
      </c>
      <c r="J1297" s="8">
        <f>ROUND(INDEX([1]Calculation!N:N,ROW()),0)</f>
        <v>0</v>
      </c>
      <c r="K1297" s="8">
        <f>ROUND(INDEX([1]Calculation!O:O,ROW()),0)</f>
        <v>0</v>
      </c>
      <c r="L1297" s="8">
        <f>ROUND(INDEX([1]Calculation!P:P,ROW()),0)</f>
        <v>0</v>
      </c>
      <c r="M1297" s="8">
        <f>ROUND(INDEX([1]Calculation!Q:Q,ROW()),0)</f>
        <v>0</v>
      </c>
      <c r="N1297" s="8">
        <f>ROUND(INDEX([1]Calculation!R:R,ROW()),0)</f>
        <v>0</v>
      </c>
      <c r="O1297" s="8">
        <f>ROUND(INDEX([1]Calculation!S:S,ROW()),0)</f>
        <v>0</v>
      </c>
    </row>
    <row r="1298" spans="1:15">
      <c r="A1298">
        <f>INDEX([1]Calculation!$E:$E,ROW())</f>
        <v>0</v>
      </c>
      <c r="B1298">
        <f>INDEX([1]Calculation!$C:$C,ROW())</f>
        <v>0</v>
      </c>
      <c r="C1298" t="str">
        <f>IF(INDEX([1]Calculation!$F:$F,ROW())=0,"-",INDEX([1]Calculation!$F:$F,ROW()))</f>
        <v>-</v>
      </c>
      <c r="D1298" t="str">
        <f>INDEX([1]Calculation!$I:$I,ROW())&amp;"  "&amp;INDEX([1]Calculation!$J:$J,ROW())</f>
        <v xml:space="preserve">  </v>
      </c>
      <c r="E1298" s="2" t="str">
        <f>MONTH(INDEX([1]Calculation!$H:$H,ROW()))&amp;"/"&amp;DAY(INDEX([1]Calculation!$H:$H,ROW()))</f>
        <v>1/0</v>
      </c>
      <c r="F1298" s="12">
        <f>ROUND(INDEX([1]Calculation!AK:AK,ROW()),1)</f>
        <v>0</v>
      </c>
      <c r="G1298" s="8">
        <f>ROUND(INDEX([1]Calculation!K:K,ROW()),0)</f>
        <v>0</v>
      </c>
      <c r="H1298" s="8">
        <f>ROUND(INDEX([1]Calculation!L:L,ROW()),0)</f>
        <v>0</v>
      </c>
      <c r="I1298" s="8">
        <f>ROUND(INDEX([1]Calculation!M:M,ROW()),0)</f>
        <v>0</v>
      </c>
      <c r="J1298" s="8">
        <f>ROUND(INDEX([1]Calculation!N:N,ROW()),0)</f>
        <v>0</v>
      </c>
      <c r="K1298" s="8">
        <f>ROUND(INDEX([1]Calculation!O:O,ROW()),0)</f>
        <v>0</v>
      </c>
      <c r="L1298" s="8">
        <f>ROUND(INDEX([1]Calculation!P:P,ROW()),0)</f>
        <v>0</v>
      </c>
      <c r="M1298" s="8">
        <f>ROUND(INDEX([1]Calculation!Q:Q,ROW()),0)</f>
        <v>0</v>
      </c>
      <c r="N1298" s="8">
        <f>ROUND(INDEX([1]Calculation!R:R,ROW()),0)</f>
        <v>0</v>
      </c>
      <c r="O1298" s="8">
        <f>ROUND(INDEX([1]Calculation!S:S,ROW()),0)</f>
        <v>0</v>
      </c>
    </row>
    <row r="1299" spans="1:15">
      <c r="A1299">
        <f>INDEX([1]Calculation!$E:$E,ROW())</f>
        <v>0</v>
      </c>
      <c r="B1299">
        <f>INDEX([1]Calculation!$C:$C,ROW())</f>
        <v>0</v>
      </c>
      <c r="C1299" t="str">
        <f>IF(INDEX([1]Calculation!$F:$F,ROW())=0,"-",INDEX([1]Calculation!$F:$F,ROW()))</f>
        <v>-</v>
      </c>
      <c r="D1299" t="str">
        <f>INDEX([1]Calculation!$I:$I,ROW())&amp;"  "&amp;INDEX([1]Calculation!$J:$J,ROW())</f>
        <v xml:space="preserve">  </v>
      </c>
      <c r="E1299" s="2" t="str">
        <f>MONTH(INDEX([1]Calculation!$H:$H,ROW()))&amp;"/"&amp;DAY(INDEX([1]Calculation!$H:$H,ROW()))</f>
        <v>1/0</v>
      </c>
      <c r="F1299" s="12">
        <f>ROUND(INDEX([1]Calculation!AK:AK,ROW()),1)</f>
        <v>0</v>
      </c>
      <c r="G1299" s="8">
        <f>ROUND(INDEX([1]Calculation!K:K,ROW()),0)</f>
        <v>0</v>
      </c>
      <c r="H1299" s="8">
        <f>ROUND(INDEX([1]Calculation!L:L,ROW()),0)</f>
        <v>0</v>
      </c>
      <c r="I1299" s="8">
        <f>ROUND(INDEX([1]Calculation!M:M,ROW()),0)</f>
        <v>0</v>
      </c>
      <c r="J1299" s="8">
        <f>ROUND(INDEX([1]Calculation!N:N,ROW()),0)</f>
        <v>0</v>
      </c>
      <c r="K1299" s="8">
        <f>ROUND(INDEX([1]Calculation!O:O,ROW()),0)</f>
        <v>0</v>
      </c>
      <c r="L1299" s="8">
        <f>ROUND(INDEX([1]Calculation!P:P,ROW()),0)</f>
        <v>0</v>
      </c>
      <c r="M1299" s="8">
        <f>ROUND(INDEX([1]Calculation!Q:Q,ROW()),0)</f>
        <v>0</v>
      </c>
      <c r="N1299" s="8">
        <f>ROUND(INDEX([1]Calculation!R:R,ROW()),0)</f>
        <v>0</v>
      </c>
      <c r="O1299" s="8">
        <f>ROUND(INDEX([1]Calculation!S:S,ROW()),0)</f>
        <v>0</v>
      </c>
    </row>
    <row r="1300" spans="1:15">
      <c r="A1300">
        <f>INDEX([1]Calculation!$E:$E,ROW())</f>
        <v>0</v>
      </c>
      <c r="B1300">
        <f>INDEX([1]Calculation!$C:$C,ROW())</f>
        <v>0</v>
      </c>
      <c r="C1300" t="str">
        <f>IF(INDEX([1]Calculation!$F:$F,ROW())=0,"-",INDEX([1]Calculation!$F:$F,ROW()))</f>
        <v>-</v>
      </c>
      <c r="D1300" t="str">
        <f>INDEX([1]Calculation!$I:$I,ROW())&amp;"  "&amp;INDEX([1]Calculation!$J:$J,ROW())</f>
        <v xml:space="preserve">  </v>
      </c>
      <c r="E1300" s="2" t="str">
        <f>MONTH(INDEX([1]Calculation!$H:$H,ROW()))&amp;"/"&amp;DAY(INDEX([1]Calculation!$H:$H,ROW()))</f>
        <v>1/0</v>
      </c>
      <c r="F1300" s="12">
        <f>ROUND(INDEX([1]Calculation!AK:AK,ROW()),1)</f>
        <v>0</v>
      </c>
      <c r="G1300" s="8">
        <f>ROUND(INDEX([1]Calculation!K:K,ROW()),0)</f>
        <v>0</v>
      </c>
      <c r="H1300" s="8">
        <f>ROUND(INDEX([1]Calculation!L:L,ROW()),0)</f>
        <v>0</v>
      </c>
      <c r="I1300" s="8">
        <f>ROUND(INDEX([1]Calculation!M:M,ROW()),0)</f>
        <v>0</v>
      </c>
      <c r="J1300" s="8">
        <f>ROUND(INDEX([1]Calculation!N:N,ROW()),0)</f>
        <v>0</v>
      </c>
      <c r="K1300" s="8">
        <f>ROUND(INDEX([1]Calculation!O:O,ROW()),0)</f>
        <v>0</v>
      </c>
      <c r="L1300" s="8">
        <f>ROUND(INDEX([1]Calculation!P:P,ROW()),0)</f>
        <v>0</v>
      </c>
      <c r="M1300" s="8">
        <f>ROUND(INDEX([1]Calculation!Q:Q,ROW()),0)</f>
        <v>0</v>
      </c>
      <c r="N1300" s="8">
        <f>ROUND(INDEX([1]Calculation!R:R,ROW()),0)</f>
        <v>0</v>
      </c>
      <c r="O1300" s="8">
        <f>ROUND(INDEX([1]Calculation!S:S,ROW()),0)</f>
        <v>0</v>
      </c>
    </row>
    <row r="1301" spans="1:15">
      <c r="A1301">
        <f>INDEX([1]Calculation!$E:$E,ROW())</f>
        <v>0</v>
      </c>
      <c r="B1301">
        <f>INDEX([1]Calculation!$C:$C,ROW())</f>
        <v>0</v>
      </c>
      <c r="C1301" t="str">
        <f>IF(INDEX([1]Calculation!$F:$F,ROW())=0,"-",INDEX([1]Calculation!$F:$F,ROW()))</f>
        <v>-</v>
      </c>
      <c r="D1301" t="str">
        <f>INDEX([1]Calculation!$I:$I,ROW())&amp;"  "&amp;INDEX([1]Calculation!$J:$J,ROW())</f>
        <v xml:space="preserve">  </v>
      </c>
      <c r="E1301" s="2" t="str">
        <f>MONTH(INDEX([1]Calculation!$H:$H,ROW()))&amp;"/"&amp;DAY(INDEX([1]Calculation!$H:$H,ROW()))</f>
        <v>1/0</v>
      </c>
      <c r="F1301" s="12">
        <f>ROUND(INDEX([1]Calculation!AK:AK,ROW()),1)</f>
        <v>0</v>
      </c>
      <c r="G1301" s="8">
        <f>ROUND(INDEX([1]Calculation!K:K,ROW()),0)</f>
        <v>0</v>
      </c>
      <c r="H1301" s="8">
        <f>ROUND(INDEX([1]Calculation!L:L,ROW()),0)</f>
        <v>0</v>
      </c>
      <c r="I1301" s="8">
        <f>ROUND(INDEX([1]Calculation!M:M,ROW()),0)</f>
        <v>0</v>
      </c>
      <c r="J1301" s="8">
        <f>ROUND(INDEX([1]Calculation!N:N,ROW()),0)</f>
        <v>0</v>
      </c>
      <c r="K1301" s="8">
        <f>ROUND(INDEX([1]Calculation!O:O,ROW()),0)</f>
        <v>0</v>
      </c>
      <c r="L1301" s="8">
        <f>ROUND(INDEX([1]Calculation!P:P,ROW()),0)</f>
        <v>0</v>
      </c>
      <c r="M1301" s="8">
        <f>ROUND(INDEX([1]Calculation!Q:Q,ROW()),0)</f>
        <v>0</v>
      </c>
      <c r="N1301" s="8">
        <f>ROUND(INDEX([1]Calculation!R:R,ROW()),0)</f>
        <v>0</v>
      </c>
      <c r="O1301" s="8">
        <f>ROUND(INDEX([1]Calculation!S:S,ROW()),0)</f>
        <v>0</v>
      </c>
    </row>
    <row r="1302" spans="1:15">
      <c r="A1302">
        <f>INDEX([1]Calculation!$E:$E,ROW())</f>
        <v>0</v>
      </c>
      <c r="B1302">
        <f>INDEX([1]Calculation!$C:$C,ROW())</f>
        <v>0</v>
      </c>
      <c r="C1302" t="str">
        <f>IF(INDEX([1]Calculation!$F:$F,ROW())=0,"-",INDEX([1]Calculation!$F:$F,ROW()))</f>
        <v>-</v>
      </c>
      <c r="D1302" t="str">
        <f>INDEX([1]Calculation!$I:$I,ROW())&amp;"  "&amp;INDEX([1]Calculation!$J:$J,ROW())</f>
        <v xml:space="preserve">  </v>
      </c>
      <c r="E1302" s="2" t="str">
        <f>MONTH(INDEX([1]Calculation!$H:$H,ROW()))&amp;"/"&amp;DAY(INDEX([1]Calculation!$H:$H,ROW()))</f>
        <v>1/0</v>
      </c>
      <c r="F1302" s="12">
        <f>ROUND(INDEX([1]Calculation!AK:AK,ROW()),1)</f>
        <v>0</v>
      </c>
      <c r="G1302" s="8">
        <f>ROUND(INDEX([1]Calculation!K:K,ROW()),0)</f>
        <v>0</v>
      </c>
      <c r="H1302" s="8">
        <f>ROUND(INDEX([1]Calculation!L:L,ROW()),0)</f>
        <v>0</v>
      </c>
      <c r="I1302" s="8">
        <f>ROUND(INDEX([1]Calculation!M:M,ROW()),0)</f>
        <v>0</v>
      </c>
      <c r="J1302" s="8">
        <f>ROUND(INDEX([1]Calculation!N:N,ROW()),0)</f>
        <v>0</v>
      </c>
      <c r="K1302" s="8">
        <f>ROUND(INDEX([1]Calculation!O:O,ROW()),0)</f>
        <v>0</v>
      </c>
      <c r="L1302" s="8">
        <f>ROUND(INDEX([1]Calculation!P:P,ROW()),0)</f>
        <v>0</v>
      </c>
      <c r="M1302" s="8">
        <f>ROUND(INDEX([1]Calculation!Q:Q,ROW()),0)</f>
        <v>0</v>
      </c>
      <c r="N1302" s="8">
        <f>ROUND(INDEX([1]Calculation!R:R,ROW()),0)</f>
        <v>0</v>
      </c>
      <c r="O1302" s="8">
        <f>ROUND(INDEX([1]Calculation!S:S,ROW()),0)</f>
        <v>0</v>
      </c>
    </row>
    <row r="1303" spans="1:15">
      <c r="A1303">
        <f>INDEX([1]Calculation!$E:$E,ROW())</f>
        <v>0</v>
      </c>
      <c r="B1303">
        <f>INDEX([1]Calculation!$C:$C,ROW())</f>
        <v>0</v>
      </c>
      <c r="C1303" t="str">
        <f>IF(INDEX([1]Calculation!$F:$F,ROW())=0,"-",INDEX([1]Calculation!$F:$F,ROW()))</f>
        <v>-</v>
      </c>
      <c r="D1303" t="str">
        <f>INDEX([1]Calculation!$I:$I,ROW())&amp;"  "&amp;INDEX([1]Calculation!$J:$J,ROW())</f>
        <v xml:space="preserve">  </v>
      </c>
      <c r="E1303" s="2" t="str">
        <f>MONTH(INDEX([1]Calculation!$H:$H,ROW()))&amp;"/"&amp;DAY(INDEX([1]Calculation!$H:$H,ROW()))</f>
        <v>1/0</v>
      </c>
      <c r="F1303" s="12">
        <f>ROUND(INDEX([1]Calculation!AK:AK,ROW()),1)</f>
        <v>0</v>
      </c>
      <c r="G1303" s="8">
        <f>ROUND(INDEX([1]Calculation!K:K,ROW()),0)</f>
        <v>0</v>
      </c>
      <c r="H1303" s="8">
        <f>ROUND(INDEX([1]Calculation!L:L,ROW()),0)</f>
        <v>0</v>
      </c>
      <c r="I1303" s="8">
        <f>ROUND(INDEX([1]Calculation!M:M,ROW()),0)</f>
        <v>0</v>
      </c>
      <c r="J1303" s="8">
        <f>ROUND(INDEX([1]Calculation!N:N,ROW()),0)</f>
        <v>0</v>
      </c>
      <c r="K1303" s="8">
        <f>ROUND(INDEX([1]Calculation!O:O,ROW()),0)</f>
        <v>0</v>
      </c>
      <c r="L1303" s="8">
        <f>ROUND(INDEX([1]Calculation!P:P,ROW()),0)</f>
        <v>0</v>
      </c>
      <c r="M1303" s="8">
        <f>ROUND(INDEX([1]Calculation!Q:Q,ROW()),0)</f>
        <v>0</v>
      </c>
      <c r="N1303" s="8">
        <f>ROUND(INDEX([1]Calculation!R:R,ROW()),0)</f>
        <v>0</v>
      </c>
      <c r="O1303" s="8">
        <f>ROUND(INDEX([1]Calculation!S:S,ROW()),0)</f>
        <v>0</v>
      </c>
    </row>
    <row r="1304" spans="1:15">
      <c r="A1304">
        <f>INDEX([1]Calculation!$E:$E,ROW())</f>
        <v>0</v>
      </c>
      <c r="B1304">
        <f>INDEX([1]Calculation!$C:$C,ROW())</f>
        <v>0</v>
      </c>
      <c r="C1304" t="str">
        <f>IF(INDEX([1]Calculation!$F:$F,ROW())=0,"-",INDEX([1]Calculation!$F:$F,ROW()))</f>
        <v>-</v>
      </c>
      <c r="D1304" t="str">
        <f>INDEX([1]Calculation!$I:$I,ROW())&amp;"  "&amp;INDEX([1]Calculation!$J:$J,ROW())</f>
        <v xml:space="preserve">  </v>
      </c>
      <c r="E1304" s="2" t="str">
        <f>MONTH(INDEX([1]Calculation!$H:$H,ROW()))&amp;"/"&amp;DAY(INDEX([1]Calculation!$H:$H,ROW()))</f>
        <v>1/0</v>
      </c>
      <c r="F1304" s="12">
        <f>ROUND(INDEX([1]Calculation!AK:AK,ROW()),1)</f>
        <v>0</v>
      </c>
      <c r="G1304" s="8">
        <f>ROUND(INDEX([1]Calculation!K:K,ROW()),0)</f>
        <v>0</v>
      </c>
      <c r="H1304" s="8">
        <f>ROUND(INDEX([1]Calculation!L:L,ROW()),0)</f>
        <v>0</v>
      </c>
      <c r="I1304" s="8">
        <f>ROUND(INDEX([1]Calculation!M:M,ROW()),0)</f>
        <v>0</v>
      </c>
      <c r="J1304" s="8">
        <f>ROUND(INDEX([1]Calculation!N:N,ROW()),0)</f>
        <v>0</v>
      </c>
      <c r="K1304" s="8">
        <f>ROUND(INDEX([1]Calculation!O:O,ROW()),0)</f>
        <v>0</v>
      </c>
      <c r="L1304" s="8">
        <f>ROUND(INDEX([1]Calculation!P:P,ROW()),0)</f>
        <v>0</v>
      </c>
      <c r="M1304" s="8">
        <f>ROUND(INDEX([1]Calculation!Q:Q,ROW()),0)</f>
        <v>0</v>
      </c>
      <c r="N1304" s="8">
        <f>ROUND(INDEX([1]Calculation!R:R,ROW()),0)</f>
        <v>0</v>
      </c>
      <c r="O1304" s="8">
        <f>ROUND(INDEX([1]Calculation!S:S,ROW()),0)</f>
        <v>0</v>
      </c>
    </row>
    <row r="1305" spans="1:15">
      <c r="A1305">
        <f>INDEX([1]Calculation!$E:$E,ROW())</f>
        <v>0</v>
      </c>
      <c r="B1305">
        <f>INDEX([1]Calculation!$C:$C,ROW())</f>
        <v>0</v>
      </c>
      <c r="C1305" t="str">
        <f>IF(INDEX([1]Calculation!$F:$F,ROW())=0,"-",INDEX([1]Calculation!$F:$F,ROW()))</f>
        <v>-</v>
      </c>
      <c r="D1305" t="str">
        <f>INDEX([1]Calculation!$I:$I,ROW())&amp;"  "&amp;INDEX([1]Calculation!$J:$J,ROW())</f>
        <v xml:space="preserve">  </v>
      </c>
      <c r="E1305" s="2" t="str">
        <f>MONTH(INDEX([1]Calculation!$H:$H,ROW()))&amp;"/"&amp;DAY(INDEX([1]Calculation!$H:$H,ROW()))</f>
        <v>1/0</v>
      </c>
      <c r="F1305" s="12">
        <f>ROUND(INDEX([1]Calculation!AK:AK,ROW()),1)</f>
        <v>0</v>
      </c>
      <c r="G1305" s="8">
        <f>ROUND(INDEX([1]Calculation!K:K,ROW()),0)</f>
        <v>0</v>
      </c>
      <c r="H1305" s="8">
        <f>ROUND(INDEX([1]Calculation!L:L,ROW()),0)</f>
        <v>0</v>
      </c>
      <c r="I1305" s="8">
        <f>ROUND(INDEX([1]Calculation!M:M,ROW()),0)</f>
        <v>0</v>
      </c>
      <c r="J1305" s="8">
        <f>ROUND(INDEX([1]Calculation!N:N,ROW()),0)</f>
        <v>0</v>
      </c>
      <c r="K1305" s="8">
        <f>ROUND(INDEX([1]Calculation!O:O,ROW()),0)</f>
        <v>0</v>
      </c>
      <c r="L1305" s="8">
        <f>ROUND(INDEX([1]Calculation!P:P,ROW()),0)</f>
        <v>0</v>
      </c>
      <c r="M1305" s="8">
        <f>ROUND(INDEX([1]Calculation!Q:Q,ROW()),0)</f>
        <v>0</v>
      </c>
      <c r="N1305" s="8">
        <f>ROUND(INDEX([1]Calculation!R:R,ROW()),0)</f>
        <v>0</v>
      </c>
      <c r="O1305" s="8">
        <f>ROUND(INDEX([1]Calculation!S:S,ROW()),0)</f>
        <v>0</v>
      </c>
    </row>
    <row r="1306" spans="1:15">
      <c r="A1306">
        <f>INDEX([1]Calculation!$E:$E,ROW())</f>
        <v>0</v>
      </c>
      <c r="B1306">
        <f>INDEX([1]Calculation!$C:$C,ROW())</f>
        <v>0</v>
      </c>
      <c r="C1306" t="str">
        <f>IF(INDEX([1]Calculation!$F:$F,ROW())=0,"-",INDEX([1]Calculation!$F:$F,ROW()))</f>
        <v>-</v>
      </c>
      <c r="D1306" t="str">
        <f>INDEX([1]Calculation!$I:$I,ROW())&amp;"  "&amp;INDEX([1]Calculation!$J:$J,ROW())</f>
        <v xml:space="preserve">  </v>
      </c>
      <c r="E1306" s="2" t="str">
        <f>MONTH(INDEX([1]Calculation!$H:$H,ROW()))&amp;"/"&amp;DAY(INDEX([1]Calculation!$H:$H,ROW()))</f>
        <v>1/0</v>
      </c>
      <c r="F1306" s="12">
        <f>ROUND(INDEX([1]Calculation!AK:AK,ROW()),1)</f>
        <v>0</v>
      </c>
      <c r="G1306" s="8">
        <f>ROUND(INDEX([1]Calculation!K:K,ROW()),0)</f>
        <v>0</v>
      </c>
      <c r="H1306" s="8">
        <f>ROUND(INDEX([1]Calculation!L:L,ROW()),0)</f>
        <v>0</v>
      </c>
      <c r="I1306" s="8">
        <f>ROUND(INDEX([1]Calculation!M:M,ROW()),0)</f>
        <v>0</v>
      </c>
      <c r="J1306" s="8">
        <f>ROUND(INDEX([1]Calculation!N:N,ROW()),0)</f>
        <v>0</v>
      </c>
      <c r="K1306" s="8">
        <f>ROUND(INDEX([1]Calculation!O:O,ROW()),0)</f>
        <v>0</v>
      </c>
      <c r="L1306" s="8">
        <f>ROUND(INDEX([1]Calculation!P:P,ROW()),0)</f>
        <v>0</v>
      </c>
      <c r="M1306" s="8">
        <f>ROUND(INDEX([1]Calculation!Q:Q,ROW()),0)</f>
        <v>0</v>
      </c>
      <c r="N1306" s="8">
        <f>ROUND(INDEX([1]Calculation!R:R,ROW()),0)</f>
        <v>0</v>
      </c>
      <c r="O1306" s="8">
        <f>ROUND(INDEX([1]Calculation!S:S,ROW()),0)</f>
        <v>0</v>
      </c>
    </row>
    <row r="1307" spans="1:15">
      <c r="A1307">
        <f>INDEX([1]Calculation!$E:$E,ROW())</f>
        <v>0</v>
      </c>
      <c r="B1307">
        <f>INDEX([1]Calculation!$C:$C,ROW())</f>
        <v>0</v>
      </c>
      <c r="C1307" t="str">
        <f>IF(INDEX([1]Calculation!$F:$F,ROW())=0,"-",INDEX([1]Calculation!$F:$F,ROW()))</f>
        <v>-</v>
      </c>
      <c r="D1307" t="str">
        <f>INDEX([1]Calculation!$I:$I,ROW())&amp;"  "&amp;INDEX([1]Calculation!$J:$J,ROW())</f>
        <v xml:space="preserve">  </v>
      </c>
      <c r="E1307" s="2" t="str">
        <f>MONTH(INDEX([1]Calculation!$H:$H,ROW()))&amp;"/"&amp;DAY(INDEX([1]Calculation!$H:$H,ROW()))</f>
        <v>1/0</v>
      </c>
      <c r="F1307" s="12">
        <f>ROUND(INDEX([1]Calculation!AK:AK,ROW()),1)</f>
        <v>0</v>
      </c>
      <c r="G1307" s="8">
        <f>ROUND(INDEX([1]Calculation!K:K,ROW()),0)</f>
        <v>0</v>
      </c>
      <c r="H1307" s="8">
        <f>ROUND(INDEX([1]Calculation!L:L,ROW()),0)</f>
        <v>0</v>
      </c>
      <c r="I1307" s="8">
        <f>ROUND(INDEX([1]Calculation!M:M,ROW()),0)</f>
        <v>0</v>
      </c>
      <c r="J1307" s="8">
        <f>ROUND(INDEX([1]Calculation!N:N,ROW()),0)</f>
        <v>0</v>
      </c>
      <c r="K1307" s="8">
        <f>ROUND(INDEX([1]Calculation!O:O,ROW()),0)</f>
        <v>0</v>
      </c>
      <c r="L1307" s="8">
        <f>ROUND(INDEX([1]Calculation!P:P,ROW()),0)</f>
        <v>0</v>
      </c>
      <c r="M1307" s="8">
        <f>ROUND(INDEX([1]Calculation!Q:Q,ROW()),0)</f>
        <v>0</v>
      </c>
      <c r="N1307" s="8">
        <f>ROUND(INDEX([1]Calculation!R:R,ROW()),0)</f>
        <v>0</v>
      </c>
      <c r="O1307" s="8">
        <f>ROUND(INDEX([1]Calculation!S:S,ROW()),0)</f>
        <v>0</v>
      </c>
    </row>
    <row r="1308" spans="1:15">
      <c r="A1308">
        <f>INDEX([1]Calculation!$E:$E,ROW())</f>
        <v>0</v>
      </c>
      <c r="B1308">
        <f>INDEX([1]Calculation!$C:$C,ROW())</f>
        <v>0</v>
      </c>
      <c r="C1308" t="str">
        <f>IF(INDEX([1]Calculation!$F:$F,ROW())=0,"-",INDEX([1]Calculation!$F:$F,ROW()))</f>
        <v>-</v>
      </c>
      <c r="D1308" t="str">
        <f>INDEX([1]Calculation!$I:$I,ROW())&amp;"  "&amp;INDEX([1]Calculation!$J:$J,ROW())</f>
        <v xml:space="preserve">  </v>
      </c>
      <c r="E1308" s="2" t="str">
        <f>MONTH(INDEX([1]Calculation!$H:$H,ROW()))&amp;"/"&amp;DAY(INDEX([1]Calculation!$H:$H,ROW()))</f>
        <v>1/0</v>
      </c>
      <c r="F1308" s="12">
        <f>ROUND(INDEX([1]Calculation!AK:AK,ROW()),1)</f>
        <v>0</v>
      </c>
      <c r="G1308" s="8">
        <f>ROUND(INDEX([1]Calculation!K:K,ROW()),0)</f>
        <v>0</v>
      </c>
      <c r="H1308" s="8">
        <f>ROUND(INDEX([1]Calculation!L:L,ROW()),0)</f>
        <v>0</v>
      </c>
      <c r="I1308" s="8">
        <f>ROUND(INDEX([1]Calculation!M:M,ROW()),0)</f>
        <v>0</v>
      </c>
      <c r="J1308" s="8">
        <f>ROUND(INDEX([1]Calculation!N:N,ROW()),0)</f>
        <v>0</v>
      </c>
      <c r="K1308" s="8">
        <f>ROUND(INDEX([1]Calculation!O:O,ROW()),0)</f>
        <v>0</v>
      </c>
      <c r="L1308" s="8">
        <f>ROUND(INDEX([1]Calculation!P:P,ROW()),0)</f>
        <v>0</v>
      </c>
      <c r="M1308" s="8">
        <f>ROUND(INDEX([1]Calculation!Q:Q,ROW()),0)</f>
        <v>0</v>
      </c>
      <c r="N1308" s="8">
        <f>ROUND(INDEX([1]Calculation!R:R,ROW()),0)</f>
        <v>0</v>
      </c>
      <c r="O1308" s="8">
        <f>ROUND(INDEX([1]Calculation!S:S,ROW()),0)</f>
        <v>0</v>
      </c>
    </row>
    <row r="1309" spans="1:15">
      <c r="A1309">
        <f>INDEX([1]Calculation!$E:$E,ROW())</f>
        <v>0</v>
      </c>
      <c r="B1309">
        <f>INDEX([1]Calculation!$C:$C,ROW())</f>
        <v>0</v>
      </c>
      <c r="C1309" t="str">
        <f>IF(INDEX([1]Calculation!$F:$F,ROW())=0,"-",INDEX([1]Calculation!$F:$F,ROW()))</f>
        <v>-</v>
      </c>
      <c r="D1309" t="str">
        <f>INDEX([1]Calculation!$I:$I,ROW())&amp;"  "&amp;INDEX([1]Calculation!$J:$J,ROW())</f>
        <v xml:space="preserve">  </v>
      </c>
      <c r="E1309" s="2" t="str">
        <f>MONTH(INDEX([1]Calculation!$H:$H,ROW()))&amp;"/"&amp;DAY(INDEX([1]Calculation!$H:$H,ROW()))</f>
        <v>1/0</v>
      </c>
      <c r="F1309" s="12">
        <f>ROUND(INDEX([1]Calculation!AK:AK,ROW()),1)</f>
        <v>0</v>
      </c>
      <c r="G1309" s="8">
        <f>ROUND(INDEX([1]Calculation!K:K,ROW()),0)</f>
        <v>0</v>
      </c>
      <c r="H1309" s="8">
        <f>ROUND(INDEX([1]Calculation!L:L,ROW()),0)</f>
        <v>0</v>
      </c>
      <c r="I1309" s="8">
        <f>ROUND(INDEX([1]Calculation!M:M,ROW()),0)</f>
        <v>0</v>
      </c>
      <c r="J1309" s="8">
        <f>ROUND(INDEX([1]Calculation!N:N,ROW()),0)</f>
        <v>0</v>
      </c>
      <c r="K1309" s="8">
        <f>ROUND(INDEX([1]Calculation!O:O,ROW()),0)</f>
        <v>0</v>
      </c>
      <c r="L1309" s="8">
        <f>ROUND(INDEX([1]Calculation!P:P,ROW()),0)</f>
        <v>0</v>
      </c>
      <c r="M1309" s="8">
        <f>ROUND(INDEX([1]Calculation!Q:Q,ROW()),0)</f>
        <v>0</v>
      </c>
      <c r="N1309" s="8">
        <f>ROUND(INDEX([1]Calculation!R:R,ROW()),0)</f>
        <v>0</v>
      </c>
      <c r="O1309" s="8">
        <f>ROUND(INDEX([1]Calculation!S:S,ROW()),0)</f>
        <v>0</v>
      </c>
    </row>
    <row r="1310" spans="1:15">
      <c r="A1310">
        <f>INDEX([1]Calculation!$E:$E,ROW())</f>
        <v>0</v>
      </c>
      <c r="B1310">
        <f>INDEX([1]Calculation!$C:$C,ROW())</f>
        <v>0</v>
      </c>
      <c r="C1310" t="str">
        <f>IF(INDEX([1]Calculation!$F:$F,ROW())=0,"-",INDEX([1]Calculation!$F:$F,ROW()))</f>
        <v>-</v>
      </c>
      <c r="D1310" t="str">
        <f>INDEX([1]Calculation!$I:$I,ROW())&amp;"  "&amp;INDEX([1]Calculation!$J:$J,ROW())</f>
        <v xml:space="preserve">  </v>
      </c>
      <c r="E1310" s="2" t="str">
        <f>MONTH(INDEX([1]Calculation!$H:$H,ROW()))&amp;"/"&amp;DAY(INDEX([1]Calculation!$H:$H,ROW()))</f>
        <v>1/0</v>
      </c>
      <c r="F1310" s="12">
        <f>ROUND(INDEX([1]Calculation!AK:AK,ROW()),1)</f>
        <v>0</v>
      </c>
      <c r="G1310" s="8">
        <f>ROUND(INDEX([1]Calculation!K:K,ROW()),0)</f>
        <v>0</v>
      </c>
      <c r="H1310" s="8">
        <f>ROUND(INDEX([1]Calculation!L:L,ROW()),0)</f>
        <v>0</v>
      </c>
      <c r="I1310" s="8">
        <f>ROUND(INDEX([1]Calculation!M:M,ROW()),0)</f>
        <v>0</v>
      </c>
      <c r="J1310" s="8">
        <f>ROUND(INDEX([1]Calculation!N:N,ROW()),0)</f>
        <v>0</v>
      </c>
      <c r="K1310" s="8">
        <f>ROUND(INDEX([1]Calculation!O:O,ROW()),0)</f>
        <v>0</v>
      </c>
      <c r="L1310" s="8">
        <f>ROUND(INDEX([1]Calculation!P:P,ROW()),0)</f>
        <v>0</v>
      </c>
      <c r="M1310" s="8">
        <f>ROUND(INDEX([1]Calculation!Q:Q,ROW()),0)</f>
        <v>0</v>
      </c>
      <c r="N1310" s="8">
        <f>ROUND(INDEX([1]Calculation!R:R,ROW()),0)</f>
        <v>0</v>
      </c>
      <c r="O1310" s="8">
        <f>ROUND(INDEX([1]Calculation!S:S,ROW()),0)</f>
        <v>0</v>
      </c>
    </row>
    <row r="1311" spans="1:15">
      <c r="A1311">
        <f>INDEX([1]Calculation!$E:$E,ROW())</f>
        <v>0</v>
      </c>
      <c r="B1311">
        <f>INDEX([1]Calculation!$C:$C,ROW())</f>
        <v>0</v>
      </c>
      <c r="C1311" t="str">
        <f>IF(INDEX([1]Calculation!$F:$F,ROW())=0,"-",INDEX([1]Calculation!$F:$F,ROW()))</f>
        <v>-</v>
      </c>
      <c r="D1311" t="str">
        <f>INDEX([1]Calculation!$I:$I,ROW())&amp;"  "&amp;INDEX([1]Calculation!$J:$J,ROW())</f>
        <v xml:space="preserve">  </v>
      </c>
      <c r="E1311" s="2" t="str">
        <f>MONTH(INDEX([1]Calculation!$H:$H,ROW()))&amp;"/"&amp;DAY(INDEX([1]Calculation!$H:$H,ROW()))</f>
        <v>1/0</v>
      </c>
      <c r="F1311" s="12">
        <f>ROUND(INDEX([1]Calculation!AK:AK,ROW()),1)</f>
        <v>0</v>
      </c>
      <c r="G1311" s="8">
        <f>ROUND(INDEX([1]Calculation!K:K,ROW()),0)</f>
        <v>0</v>
      </c>
      <c r="H1311" s="8">
        <f>ROUND(INDEX([1]Calculation!L:L,ROW()),0)</f>
        <v>0</v>
      </c>
      <c r="I1311" s="8">
        <f>ROUND(INDEX([1]Calculation!M:M,ROW()),0)</f>
        <v>0</v>
      </c>
      <c r="J1311" s="8">
        <f>ROUND(INDEX([1]Calculation!N:N,ROW()),0)</f>
        <v>0</v>
      </c>
      <c r="K1311" s="8">
        <f>ROUND(INDEX([1]Calculation!O:O,ROW()),0)</f>
        <v>0</v>
      </c>
      <c r="L1311" s="8">
        <f>ROUND(INDEX([1]Calculation!P:P,ROW()),0)</f>
        <v>0</v>
      </c>
      <c r="M1311" s="8">
        <f>ROUND(INDEX([1]Calculation!Q:Q,ROW()),0)</f>
        <v>0</v>
      </c>
      <c r="N1311" s="8">
        <f>ROUND(INDEX([1]Calculation!R:R,ROW()),0)</f>
        <v>0</v>
      </c>
      <c r="O1311" s="8">
        <f>ROUND(INDEX([1]Calculation!S:S,ROW()),0)</f>
        <v>0</v>
      </c>
    </row>
    <row r="1312" spans="1:15">
      <c r="A1312">
        <f>INDEX([1]Calculation!$E:$E,ROW())</f>
        <v>0</v>
      </c>
      <c r="B1312">
        <f>INDEX([1]Calculation!$C:$C,ROW())</f>
        <v>0</v>
      </c>
      <c r="C1312" t="str">
        <f>IF(INDEX([1]Calculation!$F:$F,ROW())=0,"-",INDEX([1]Calculation!$F:$F,ROW()))</f>
        <v>-</v>
      </c>
      <c r="D1312" t="str">
        <f>INDEX([1]Calculation!$I:$I,ROW())&amp;"  "&amp;INDEX([1]Calculation!$J:$J,ROW())</f>
        <v xml:space="preserve">  </v>
      </c>
      <c r="E1312" s="2" t="str">
        <f>MONTH(INDEX([1]Calculation!$H:$H,ROW()))&amp;"/"&amp;DAY(INDEX([1]Calculation!$H:$H,ROW()))</f>
        <v>1/0</v>
      </c>
      <c r="F1312" s="12">
        <f>ROUND(INDEX([1]Calculation!AK:AK,ROW()),1)</f>
        <v>0</v>
      </c>
      <c r="G1312" s="8">
        <f>ROUND(INDEX([1]Calculation!K:K,ROW()),0)</f>
        <v>0</v>
      </c>
      <c r="H1312" s="8">
        <f>ROUND(INDEX([1]Calculation!L:L,ROW()),0)</f>
        <v>0</v>
      </c>
      <c r="I1312" s="8">
        <f>ROUND(INDEX([1]Calculation!M:M,ROW()),0)</f>
        <v>0</v>
      </c>
      <c r="J1312" s="8">
        <f>ROUND(INDEX([1]Calculation!N:N,ROW()),0)</f>
        <v>0</v>
      </c>
      <c r="K1312" s="8">
        <f>ROUND(INDEX([1]Calculation!O:O,ROW()),0)</f>
        <v>0</v>
      </c>
      <c r="L1312" s="8">
        <f>ROUND(INDEX([1]Calculation!P:P,ROW()),0)</f>
        <v>0</v>
      </c>
      <c r="M1312" s="8">
        <f>ROUND(INDEX([1]Calculation!Q:Q,ROW()),0)</f>
        <v>0</v>
      </c>
      <c r="N1312" s="8">
        <f>ROUND(INDEX([1]Calculation!R:R,ROW()),0)</f>
        <v>0</v>
      </c>
      <c r="O1312" s="8">
        <f>ROUND(INDEX([1]Calculation!S:S,ROW()),0)</f>
        <v>0</v>
      </c>
    </row>
    <row r="1313" spans="1:15">
      <c r="A1313">
        <f>INDEX([1]Calculation!$E:$E,ROW())</f>
        <v>0</v>
      </c>
      <c r="B1313">
        <f>INDEX([1]Calculation!$C:$C,ROW())</f>
        <v>0</v>
      </c>
      <c r="C1313" t="str">
        <f>IF(INDEX([1]Calculation!$F:$F,ROW())=0,"-",INDEX([1]Calculation!$F:$F,ROW()))</f>
        <v>-</v>
      </c>
      <c r="D1313" t="str">
        <f>INDEX([1]Calculation!$I:$I,ROW())&amp;"  "&amp;INDEX([1]Calculation!$J:$J,ROW())</f>
        <v xml:space="preserve">  </v>
      </c>
      <c r="E1313" s="2" t="str">
        <f>MONTH(INDEX([1]Calculation!$H:$H,ROW()))&amp;"/"&amp;DAY(INDEX([1]Calculation!$H:$H,ROW()))</f>
        <v>1/0</v>
      </c>
      <c r="F1313" s="12">
        <f>ROUND(INDEX([1]Calculation!AK:AK,ROW()),1)</f>
        <v>0</v>
      </c>
      <c r="G1313" s="8">
        <f>ROUND(INDEX([1]Calculation!K:K,ROW()),0)</f>
        <v>0</v>
      </c>
      <c r="H1313" s="8">
        <f>ROUND(INDEX([1]Calculation!L:L,ROW()),0)</f>
        <v>0</v>
      </c>
      <c r="I1313" s="8">
        <f>ROUND(INDEX([1]Calculation!M:M,ROW()),0)</f>
        <v>0</v>
      </c>
      <c r="J1313" s="8">
        <f>ROUND(INDEX([1]Calculation!N:N,ROW()),0)</f>
        <v>0</v>
      </c>
      <c r="K1313" s="8">
        <f>ROUND(INDEX([1]Calculation!O:O,ROW()),0)</f>
        <v>0</v>
      </c>
      <c r="L1313" s="8">
        <f>ROUND(INDEX([1]Calculation!P:P,ROW()),0)</f>
        <v>0</v>
      </c>
      <c r="M1313" s="8">
        <f>ROUND(INDEX([1]Calculation!Q:Q,ROW()),0)</f>
        <v>0</v>
      </c>
      <c r="N1313" s="8">
        <f>ROUND(INDEX([1]Calculation!R:R,ROW()),0)</f>
        <v>0</v>
      </c>
      <c r="O1313" s="8">
        <f>ROUND(INDEX([1]Calculation!S:S,ROW()),0)</f>
        <v>0</v>
      </c>
    </row>
    <row r="1314" spans="1:15">
      <c r="A1314">
        <f>INDEX([1]Calculation!$E:$E,ROW())</f>
        <v>0</v>
      </c>
      <c r="B1314">
        <f>INDEX([1]Calculation!$C:$C,ROW())</f>
        <v>0</v>
      </c>
      <c r="C1314" t="str">
        <f>IF(INDEX([1]Calculation!$F:$F,ROW())=0,"-",INDEX([1]Calculation!$F:$F,ROW()))</f>
        <v>-</v>
      </c>
      <c r="D1314" t="str">
        <f>INDEX([1]Calculation!$I:$I,ROW())&amp;"  "&amp;INDEX([1]Calculation!$J:$J,ROW())</f>
        <v xml:space="preserve">  </v>
      </c>
      <c r="E1314" s="2" t="str">
        <f>MONTH(INDEX([1]Calculation!$H:$H,ROW()))&amp;"/"&amp;DAY(INDEX([1]Calculation!$H:$H,ROW()))</f>
        <v>1/0</v>
      </c>
      <c r="F1314" s="12">
        <f>ROUND(INDEX([1]Calculation!AK:AK,ROW()),1)</f>
        <v>0</v>
      </c>
      <c r="G1314" s="8">
        <f>ROUND(INDEX([1]Calculation!K:K,ROW()),0)</f>
        <v>0</v>
      </c>
      <c r="H1314" s="8">
        <f>ROUND(INDEX([1]Calculation!L:L,ROW()),0)</f>
        <v>0</v>
      </c>
      <c r="I1314" s="8">
        <f>ROUND(INDEX([1]Calculation!M:M,ROW()),0)</f>
        <v>0</v>
      </c>
      <c r="J1314" s="8">
        <f>ROUND(INDEX([1]Calculation!N:N,ROW()),0)</f>
        <v>0</v>
      </c>
      <c r="K1314" s="8">
        <f>ROUND(INDEX([1]Calculation!O:O,ROW()),0)</f>
        <v>0</v>
      </c>
      <c r="L1314" s="8">
        <f>ROUND(INDEX([1]Calculation!P:P,ROW()),0)</f>
        <v>0</v>
      </c>
      <c r="M1314" s="8">
        <f>ROUND(INDEX([1]Calculation!Q:Q,ROW()),0)</f>
        <v>0</v>
      </c>
      <c r="N1314" s="8">
        <f>ROUND(INDEX([1]Calculation!R:R,ROW()),0)</f>
        <v>0</v>
      </c>
      <c r="O1314" s="8">
        <f>ROUND(INDEX([1]Calculation!S:S,ROW()),0)</f>
        <v>0</v>
      </c>
    </row>
    <row r="1315" spans="1:15">
      <c r="A1315">
        <f>INDEX([1]Calculation!$E:$E,ROW())</f>
        <v>0</v>
      </c>
      <c r="B1315">
        <f>INDEX([1]Calculation!$C:$C,ROW())</f>
        <v>0</v>
      </c>
      <c r="C1315" t="str">
        <f>IF(INDEX([1]Calculation!$F:$F,ROW())=0,"-",INDEX([1]Calculation!$F:$F,ROW()))</f>
        <v>-</v>
      </c>
      <c r="D1315" t="str">
        <f>INDEX([1]Calculation!$I:$I,ROW())&amp;"  "&amp;INDEX([1]Calculation!$J:$J,ROW())</f>
        <v xml:space="preserve">  </v>
      </c>
      <c r="E1315" s="2" t="str">
        <f>MONTH(INDEX([1]Calculation!$H:$H,ROW()))&amp;"/"&amp;DAY(INDEX([1]Calculation!$H:$H,ROW()))</f>
        <v>1/0</v>
      </c>
      <c r="F1315" s="12">
        <f>ROUND(INDEX([1]Calculation!AK:AK,ROW()),1)</f>
        <v>0</v>
      </c>
      <c r="G1315" s="8">
        <f>ROUND(INDEX([1]Calculation!K:K,ROW()),0)</f>
        <v>0</v>
      </c>
      <c r="H1315" s="8">
        <f>ROUND(INDEX([1]Calculation!L:L,ROW()),0)</f>
        <v>0</v>
      </c>
      <c r="I1315" s="8">
        <f>ROUND(INDEX([1]Calculation!M:M,ROW()),0)</f>
        <v>0</v>
      </c>
      <c r="J1315" s="8">
        <f>ROUND(INDEX([1]Calculation!N:N,ROW()),0)</f>
        <v>0</v>
      </c>
      <c r="K1315" s="8">
        <f>ROUND(INDEX([1]Calculation!O:O,ROW()),0)</f>
        <v>0</v>
      </c>
      <c r="L1315" s="8">
        <f>ROUND(INDEX([1]Calculation!P:P,ROW()),0)</f>
        <v>0</v>
      </c>
      <c r="M1315" s="8">
        <f>ROUND(INDEX([1]Calculation!Q:Q,ROW()),0)</f>
        <v>0</v>
      </c>
      <c r="N1315" s="8">
        <f>ROUND(INDEX([1]Calculation!R:R,ROW()),0)</f>
        <v>0</v>
      </c>
      <c r="O1315" s="8">
        <f>ROUND(INDEX([1]Calculation!S:S,ROW()),0)</f>
        <v>0</v>
      </c>
    </row>
    <row r="1316" spans="1:15">
      <c r="A1316">
        <f>INDEX([1]Calculation!$E:$E,ROW())</f>
        <v>0</v>
      </c>
      <c r="B1316">
        <f>INDEX([1]Calculation!$C:$C,ROW())</f>
        <v>0</v>
      </c>
      <c r="C1316" t="str">
        <f>IF(INDEX([1]Calculation!$F:$F,ROW())=0,"-",INDEX([1]Calculation!$F:$F,ROW()))</f>
        <v>-</v>
      </c>
      <c r="D1316" t="str">
        <f>INDEX([1]Calculation!$I:$I,ROW())&amp;"  "&amp;INDEX([1]Calculation!$J:$J,ROW())</f>
        <v xml:space="preserve">  </v>
      </c>
      <c r="E1316" s="2" t="str">
        <f>MONTH(INDEX([1]Calculation!$H:$H,ROW()))&amp;"/"&amp;DAY(INDEX([1]Calculation!$H:$H,ROW()))</f>
        <v>1/0</v>
      </c>
      <c r="F1316" s="12">
        <f>ROUND(INDEX([1]Calculation!AK:AK,ROW()),1)</f>
        <v>0</v>
      </c>
      <c r="G1316" s="8">
        <f>ROUND(INDEX([1]Calculation!K:K,ROW()),0)</f>
        <v>0</v>
      </c>
      <c r="H1316" s="8">
        <f>ROUND(INDEX([1]Calculation!L:L,ROW()),0)</f>
        <v>0</v>
      </c>
      <c r="I1316" s="8">
        <f>ROUND(INDEX([1]Calculation!M:M,ROW()),0)</f>
        <v>0</v>
      </c>
      <c r="J1316" s="8">
        <f>ROUND(INDEX([1]Calculation!N:N,ROW()),0)</f>
        <v>0</v>
      </c>
      <c r="K1316" s="8">
        <f>ROUND(INDEX([1]Calculation!O:O,ROW()),0)</f>
        <v>0</v>
      </c>
      <c r="L1316" s="8">
        <f>ROUND(INDEX([1]Calculation!P:P,ROW()),0)</f>
        <v>0</v>
      </c>
      <c r="M1316" s="8">
        <f>ROUND(INDEX([1]Calculation!Q:Q,ROW()),0)</f>
        <v>0</v>
      </c>
      <c r="N1316" s="8">
        <f>ROUND(INDEX([1]Calculation!R:R,ROW()),0)</f>
        <v>0</v>
      </c>
      <c r="O1316" s="8">
        <f>ROUND(INDEX([1]Calculation!S:S,ROW()),0)</f>
        <v>0</v>
      </c>
    </row>
    <row r="1317" spans="1:15">
      <c r="A1317">
        <f>INDEX([1]Calculation!$E:$E,ROW())</f>
        <v>0</v>
      </c>
      <c r="B1317">
        <f>INDEX([1]Calculation!$C:$C,ROW())</f>
        <v>0</v>
      </c>
      <c r="C1317" t="str">
        <f>IF(INDEX([1]Calculation!$F:$F,ROW())=0,"-",INDEX([1]Calculation!$F:$F,ROW()))</f>
        <v>-</v>
      </c>
      <c r="D1317" t="str">
        <f>INDEX([1]Calculation!$I:$I,ROW())&amp;"  "&amp;INDEX([1]Calculation!$J:$J,ROW())</f>
        <v xml:space="preserve">  </v>
      </c>
      <c r="E1317" s="2" t="str">
        <f>MONTH(INDEX([1]Calculation!$H:$H,ROW()))&amp;"/"&amp;DAY(INDEX([1]Calculation!$H:$H,ROW()))</f>
        <v>1/0</v>
      </c>
      <c r="F1317" s="12">
        <f>ROUND(INDEX([1]Calculation!AK:AK,ROW()),1)</f>
        <v>0</v>
      </c>
      <c r="G1317" s="8">
        <f>ROUND(INDEX([1]Calculation!K:K,ROW()),0)</f>
        <v>0</v>
      </c>
      <c r="H1317" s="8">
        <f>ROUND(INDEX([1]Calculation!L:L,ROW()),0)</f>
        <v>0</v>
      </c>
      <c r="I1317" s="8">
        <f>ROUND(INDEX([1]Calculation!M:M,ROW()),0)</f>
        <v>0</v>
      </c>
      <c r="J1317" s="8">
        <f>ROUND(INDEX([1]Calculation!N:N,ROW()),0)</f>
        <v>0</v>
      </c>
      <c r="K1317" s="8">
        <f>ROUND(INDEX([1]Calculation!O:O,ROW()),0)</f>
        <v>0</v>
      </c>
      <c r="L1317" s="8">
        <f>ROUND(INDEX([1]Calculation!P:P,ROW()),0)</f>
        <v>0</v>
      </c>
      <c r="M1317" s="8">
        <f>ROUND(INDEX([1]Calculation!Q:Q,ROW()),0)</f>
        <v>0</v>
      </c>
      <c r="N1317" s="8">
        <f>ROUND(INDEX([1]Calculation!R:R,ROW()),0)</f>
        <v>0</v>
      </c>
      <c r="O1317" s="8">
        <f>ROUND(INDEX([1]Calculation!S:S,ROW()),0)</f>
        <v>0</v>
      </c>
    </row>
    <row r="1318" spans="1:15">
      <c r="A1318">
        <f>INDEX([1]Calculation!$E:$E,ROW())</f>
        <v>0</v>
      </c>
      <c r="B1318">
        <f>INDEX([1]Calculation!$C:$C,ROW())</f>
        <v>0</v>
      </c>
      <c r="C1318" t="str">
        <f>IF(INDEX([1]Calculation!$F:$F,ROW())=0,"-",INDEX([1]Calculation!$F:$F,ROW()))</f>
        <v>-</v>
      </c>
      <c r="D1318" t="str">
        <f>INDEX([1]Calculation!$I:$I,ROW())&amp;"  "&amp;INDEX([1]Calculation!$J:$J,ROW())</f>
        <v xml:space="preserve">  </v>
      </c>
      <c r="E1318" s="2" t="str">
        <f>MONTH(INDEX([1]Calculation!$H:$H,ROW()))&amp;"/"&amp;DAY(INDEX([1]Calculation!$H:$H,ROW()))</f>
        <v>1/0</v>
      </c>
      <c r="F1318" s="12">
        <f>ROUND(INDEX([1]Calculation!AK:AK,ROW()),1)</f>
        <v>0</v>
      </c>
      <c r="G1318" s="8">
        <f>ROUND(INDEX([1]Calculation!K:K,ROW()),0)</f>
        <v>0</v>
      </c>
      <c r="H1318" s="8">
        <f>ROUND(INDEX([1]Calculation!L:L,ROW()),0)</f>
        <v>0</v>
      </c>
      <c r="I1318" s="8">
        <f>ROUND(INDEX([1]Calculation!M:M,ROW()),0)</f>
        <v>0</v>
      </c>
      <c r="J1318" s="8">
        <f>ROUND(INDEX([1]Calculation!N:N,ROW()),0)</f>
        <v>0</v>
      </c>
      <c r="K1318" s="8">
        <f>ROUND(INDEX([1]Calculation!O:O,ROW()),0)</f>
        <v>0</v>
      </c>
      <c r="L1318" s="8">
        <f>ROUND(INDEX([1]Calculation!P:P,ROW()),0)</f>
        <v>0</v>
      </c>
      <c r="M1318" s="8">
        <f>ROUND(INDEX([1]Calculation!Q:Q,ROW()),0)</f>
        <v>0</v>
      </c>
      <c r="N1318" s="8">
        <f>ROUND(INDEX([1]Calculation!R:R,ROW()),0)</f>
        <v>0</v>
      </c>
      <c r="O1318" s="8">
        <f>ROUND(INDEX([1]Calculation!S:S,ROW()),0)</f>
        <v>0</v>
      </c>
    </row>
    <row r="1319" spans="1:15">
      <c r="A1319">
        <f>INDEX([1]Calculation!$E:$E,ROW())</f>
        <v>0</v>
      </c>
      <c r="B1319">
        <f>INDEX([1]Calculation!$C:$C,ROW())</f>
        <v>0</v>
      </c>
      <c r="C1319" t="str">
        <f>IF(INDEX([1]Calculation!$F:$F,ROW())=0,"-",INDEX([1]Calculation!$F:$F,ROW()))</f>
        <v>-</v>
      </c>
      <c r="D1319" t="str">
        <f>INDEX([1]Calculation!$I:$I,ROW())&amp;"  "&amp;INDEX([1]Calculation!$J:$J,ROW())</f>
        <v xml:space="preserve">  </v>
      </c>
      <c r="E1319" s="2" t="str">
        <f>MONTH(INDEX([1]Calculation!$H:$H,ROW()))&amp;"/"&amp;DAY(INDEX([1]Calculation!$H:$H,ROW()))</f>
        <v>1/0</v>
      </c>
      <c r="F1319" s="12">
        <f>ROUND(INDEX([1]Calculation!AK:AK,ROW()),1)</f>
        <v>0</v>
      </c>
      <c r="G1319" s="8">
        <f>ROUND(INDEX([1]Calculation!K:K,ROW()),0)</f>
        <v>0</v>
      </c>
      <c r="H1319" s="8">
        <f>ROUND(INDEX([1]Calculation!L:L,ROW()),0)</f>
        <v>0</v>
      </c>
      <c r="I1319" s="8">
        <f>ROUND(INDEX([1]Calculation!M:M,ROW()),0)</f>
        <v>0</v>
      </c>
      <c r="J1319" s="8">
        <f>ROUND(INDEX([1]Calculation!N:N,ROW()),0)</f>
        <v>0</v>
      </c>
      <c r="K1319" s="8">
        <f>ROUND(INDEX([1]Calculation!O:O,ROW()),0)</f>
        <v>0</v>
      </c>
      <c r="L1319" s="8">
        <f>ROUND(INDEX([1]Calculation!P:P,ROW()),0)</f>
        <v>0</v>
      </c>
      <c r="M1319" s="8">
        <f>ROUND(INDEX([1]Calculation!Q:Q,ROW()),0)</f>
        <v>0</v>
      </c>
      <c r="N1319" s="8">
        <f>ROUND(INDEX([1]Calculation!R:R,ROW()),0)</f>
        <v>0</v>
      </c>
      <c r="O1319" s="8">
        <f>ROUND(INDEX([1]Calculation!S:S,ROW()),0)</f>
        <v>0</v>
      </c>
    </row>
    <row r="1320" spans="1:15">
      <c r="A1320">
        <f>INDEX([1]Calculation!$E:$E,ROW())</f>
        <v>0</v>
      </c>
      <c r="B1320">
        <f>INDEX([1]Calculation!$C:$C,ROW())</f>
        <v>0</v>
      </c>
      <c r="C1320" t="str">
        <f>IF(INDEX([1]Calculation!$F:$F,ROW())=0,"-",INDEX([1]Calculation!$F:$F,ROW()))</f>
        <v>-</v>
      </c>
      <c r="D1320" t="str">
        <f>INDEX([1]Calculation!$I:$I,ROW())&amp;"  "&amp;INDEX([1]Calculation!$J:$J,ROW())</f>
        <v xml:space="preserve">  </v>
      </c>
      <c r="E1320" s="2" t="str">
        <f>MONTH(INDEX([1]Calculation!$H:$H,ROW()))&amp;"/"&amp;DAY(INDEX([1]Calculation!$H:$H,ROW()))</f>
        <v>1/0</v>
      </c>
      <c r="F1320" s="12">
        <f>ROUND(INDEX([1]Calculation!AK:AK,ROW()),1)</f>
        <v>0</v>
      </c>
      <c r="G1320" s="8">
        <f>ROUND(INDEX([1]Calculation!K:K,ROW()),0)</f>
        <v>0</v>
      </c>
      <c r="H1320" s="8">
        <f>ROUND(INDEX([1]Calculation!L:L,ROW()),0)</f>
        <v>0</v>
      </c>
      <c r="I1320" s="8">
        <f>ROUND(INDEX([1]Calculation!M:M,ROW()),0)</f>
        <v>0</v>
      </c>
      <c r="J1320" s="8">
        <f>ROUND(INDEX([1]Calculation!N:N,ROW()),0)</f>
        <v>0</v>
      </c>
      <c r="K1320" s="8">
        <f>ROUND(INDEX([1]Calculation!O:O,ROW()),0)</f>
        <v>0</v>
      </c>
      <c r="L1320" s="8">
        <f>ROUND(INDEX([1]Calculation!P:P,ROW()),0)</f>
        <v>0</v>
      </c>
      <c r="M1320" s="8">
        <f>ROUND(INDEX([1]Calculation!Q:Q,ROW()),0)</f>
        <v>0</v>
      </c>
      <c r="N1320" s="8">
        <f>ROUND(INDEX([1]Calculation!R:R,ROW()),0)</f>
        <v>0</v>
      </c>
      <c r="O1320" s="8">
        <f>ROUND(INDEX([1]Calculation!S:S,ROW()),0)</f>
        <v>0</v>
      </c>
    </row>
    <row r="1321" spans="1:15">
      <c r="A1321">
        <f>INDEX([1]Calculation!$E:$E,ROW())</f>
        <v>0</v>
      </c>
      <c r="B1321">
        <f>INDEX([1]Calculation!$C:$C,ROW())</f>
        <v>0</v>
      </c>
      <c r="C1321" t="str">
        <f>IF(INDEX([1]Calculation!$F:$F,ROW())=0,"-",INDEX([1]Calculation!$F:$F,ROW()))</f>
        <v>-</v>
      </c>
      <c r="D1321" t="str">
        <f>INDEX([1]Calculation!$I:$I,ROW())&amp;"  "&amp;INDEX([1]Calculation!$J:$J,ROW())</f>
        <v xml:space="preserve">  </v>
      </c>
      <c r="E1321" s="2" t="str">
        <f>MONTH(INDEX([1]Calculation!$H:$H,ROW()))&amp;"/"&amp;DAY(INDEX([1]Calculation!$H:$H,ROW()))</f>
        <v>1/0</v>
      </c>
      <c r="F1321" s="12">
        <f>ROUND(INDEX([1]Calculation!AK:AK,ROW()),1)</f>
        <v>0</v>
      </c>
      <c r="G1321" s="8">
        <f>ROUND(INDEX([1]Calculation!K:K,ROW()),0)</f>
        <v>0</v>
      </c>
      <c r="H1321" s="8">
        <f>ROUND(INDEX([1]Calculation!L:L,ROW()),0)</f>
        <v>0</v>
      </c>
      <c r="I1321" s="8">
        <f>ROUND(INDEX([1]Calculation!M:M,ROW()),0)</f>
        <v>0</v>
      </c>
      <c r="J1321" s="8">
        <f>ROUND(INDEX([1]Calculation!N:N,ROW()),0)</f>
        <v>0</v>
      </c>
      <c r="K1321" s="8">
        <f>ROUND(INDEX([1]Calculation!O:O,ROW()),0)</f>
        <v>0</v>
      </c>
      <c r="L1321" s="8">
        <f>ROUND(INDEX([1]Calculation!P:P,ROW()),0)</f>
        <v>0</v>
      </c>
      <c r="M1321" s="8">
        <f>ROUND(INDEX([1]Calculation!Q:Q,ROW()),0)</f>
        <v>0</v>
      </c>
      <c r="N1321" s="8">
        <f>ROUND(INDEX([1]Calculation!R:R,ROW()),0)</f>
        <v>0</v>
      </c>
      <c r="O1321" s="8">
        <f>ROUND(INDEX([1]Calculation!S:S,ROW()),0)</f>
        <v>0</v>
      </c>
    </row>
    <row r="1322" spans="1:15">
      <c r="A1322">
        <f>INDEX([1]Calculation!$E:$E,ROW())</f>
        <v>0</v>
      </c>
      <c r="B1322">
        <f>INDEX([1]Calculation!$C:$C,ROW())</f>
        <v>0</v>
      </c>
      <c r="C1322" t="str">
        <f>IF(INDEX([1]Calculation!$F:$F,ROW())=0,"-",INDEX([1]Calculation!$F:$F,ROW()))</f>
        <v>-</v>
      </c>
      <c r="D1322" t="str">
        <f>INDEX([1]Calculation!$I:$I,ROW())&amp;"  "&amp;INDEX([1]Calculation!$J:$J,ROW())</f>
        <v xml:space="preserve">  </v>
      </c>
      <c r="E1322" s="2" t="str">
        <f>MONTH(INDEX([1]Calculation!$H:$H,ROW()))&amp;"/"&amp;DAY(INDEX([1]Calculation!$H:$H,ROW()))</f>
        <v>1/0</v>
      </c>
      <c r="F1322" s="12">
        <f>ROUND(INDEX([1]Calculation!AK:AK,ROW()),1)</f>
        <v>0</v>
      </c>
      <c r="G1322" s="8">
        <f>ROUND(INDEX([1]Calculation!K:K,ROW()),0)</f>
        <v>0</v>
      </c>
      <c r="H1322" s="8">
        <f>ROUND(INDEX([1]Calculation!L:L,ROW()),0)</f>
        <v>0</v>
      </c>
      <c r="I1322" s="8">
        <f>ROUND(INDEX([1]Calculation!M:M,ROW()),0)</f>
        <v>0</v>
      </c>
      <c r="J1322" s="8">
        <f>ROUND(INDEX([1]Calculation!N:N,ROW()),0)</f>
        <v>0</v>
      </c>
      <c r="K1322" s="8">
        <f>ROUND(INDEX([1]Calculation!O:O,ROW()),0)</f>
        <v>0</v>
      </c>
      <c r="L1322" s="8">
        <f>ROUND(INDEX([1]Calculation!P:P,ROW()),0)</f>
        <v>0</v>
      </c>
      <c r="M1322" s="8">
        <f>ROUND(INDEX([1]Calculation!Q:Q,ROW()),0)</f>
        <v>0</v>
      </c>
      <c r="N1322" s="8">
        <f>ROUND(INDEX([1]Calculation!R:R,ROW()),0)</f>
        <v>0</v>
      </c>
      <c r="O1322" s="8">
        <f>ROUND(INDEX([1]Calculation!S:S,ROW()),0)</f>
        <v>0</v>
      </c>
    </row>
    <row r="1323" spans="1:15">
      <c r="A1323">
        <f>INDEX([1]Calculation!$E:$E,ROW())</f>
        <v>0</v>
      </c>
      <c r="B1323">
        <f>INDEX([1]Calculation!$C:$C,ROW())</f>
        <v>0</v>
      </c>
      <c r="C1323" t="str">
        <f>IF(INDEX([1]Calculation!$F:$F,ROW())=0,"-",INDEX([1]Calculation!$F:$F,ROW()))</f>
        <v>-</v>
      </c>
      <c r="D1323" t="str">
        <f>INDEX([1]Calculation!$I:$I,ROW())&amp;"  "&amp;INDEX([1]Calculation!$J:$J,ROW())</f>
        <v xml:space="preserve">  </v>
      </c>
      <c r="E1323" s="2" t="str">
        <f>MONTH(INDEX([1]Calculation!$H:$H,ROW()))&amp;"/"&amp;DAY(INDEX([1]Calculation!$H:$H,ROW()))</f>
        <v>1/0</v>
      </c>
      <c r="F1323" s="12">
        <f>ROUND(INDEX([1]Calculation!AK:AK,ROW()),1)</f>
        <v>0</v>
      </c>
      <c r="G1323" s="8">
        <f>ROUND(INDEX([1]Calculation!K:K,ROW()),0)</f>
        <v>0</v>
      </c>
      <c r="H1323" s="8">
        <f>ROUND(INDEX([1]Calculation!L:L,ROW()),0)</f>
        <v>0</v>
      </c>
      <c r="I1323" s="8">
        <f>ROUND(INDEX([1]Calculation!M:M,ROW()),0)</f>
        <v>0</v>
      </c>
      <c r="J1323" s="8">
        <f>ROUND(INDEX([1]Calculation!N:N,ROW()),0)</f>
        <v>0</v>
      </c>
      <c r="K1323" s="8">
        <f>ROUND(INDEX([1]Calculation!O:O,ROW()),0)</f>
        <v>0</v>
      </c>
      <c r="L1323" s="8">
        <f>ROUND(INDEX([1]Calculation!P:P,ROW()),0)</f>
        <v>0</v>
      </c>
      <c r="M1323" s="8">
        <f>ROUND(INDEX([1]Calculation!Q:Q,ROW()),0)</f>
        <v>0</v>
      </c>
      <c r="N1323" s="8">
        <f>ROUND(INDEX([1]Calculation!R:R,ROW()),0)</f>
        <v>0</v>
      </c>
      <c r="O1323" s="8">
        <f>ROUND(INDEX([1]Calculation!S:S,ROW()),0)</f>
        <v>0</v>
      </c>
    </row>
    <row r="1324" spans="1:15">
      <c r="A1324">
        <f>INDEX([1]Calculation!$E:$E,ROW())</f>
        <v>0</v>
      </c>
      <c r="B1324">
        <f>INDEX([1]Calculation!$C:$C,ROW())</f>
        <v>0</v>
      </c>
      <c r="C1324" t="str">
        <f>IF(INDEX([1]Calculation!$F:$F,ROW())=0,"-",INDEX([1]Calculation!$F:$F,ROW()))</f>
        <v>-</v>
      </c>
      <c r="D1324" t="str">
        <f>INDEX([1]Calculation!$I:$I,ROW())&amp;"  "&amp;INDEX([1]Calculation!$J:$J,ROW())</f>
        <v xml:space="preserve">  </v>
      </c>
      <c r="E1324" s="2" t="str">
        <f>MONTH(INDEX([1]Calculation!$H:$H,ROW()))&amp;"/"&amp;DAY(INDEX([1]Calculation!$H:$H,ROW()))</f>
        <v>1/0</v>
      </c>
      <c r="F1324" s="12">
        <f>ROUND(INDEX([1]Calculation!AK:AK,ROW()),1)</f>
        <v>0</v>
      </c>
      <c r="G1324" s="8">
        <f>ROUND(INDEX([1]Calculation!K:K,ROW()),0)</f>
        <v>0</v>
      </c>
      <c r="H1324" s="8">
        <f>ROUND(INDEX([1]Calculation!L:L,ROW()),0)</f>
        <v>0</v>
      </c>
      <c r="I1324" s="8">
        <f>ROUND(INDEX([1]Calculation!M:M,ROW()),0)</f>
        <v>0</v>
      </c>
      <c r="J1324" s="8">
        <f>ROUND(INDEX([1]Calculation!N:N,ROW()),0)</f>
        <v>0</v>
      </c>
      <c r="K1324" s="8">
        <f>ROUND(INDEX([1]Calculation!O:O,ROW()),0)</f>
        <v>0</v>
      </c>
      <c r="L1324" s="8">
        <f>ROUND(INDEX([1]Calculation!P:P,ROW()),0)</f>
        <v>0</v>
      </c>
      <c r="M1324" s="8">
        <f>ROUND(INDEX([1]Calculation!Q:Q,ROW()),0)</f>
        <v>0</v>
      </c>
      <c r="N1324" s="8">
        <f>ROUND(INDEX([1]Calculation!R:R,ROW()),0)</f>
        <v>0</v>
      </c>
      <c r="O1324" s="8">
        <f>ROUND(INDEX([1]Calculation!S:S,ROW()),0)</f>
        <v>0</v>
      </c>
    </row>
    <row r="1325" spans="1:15">
      <c r="A1325">
        <f>INDEX([1]Calculation!$E:$E,ROW())</f>
        <v>0</v>
      </c>
      <c r="B1325">
        <f>INDEX([1]Calculation!$C:$C,ROW())</f>
        <v>0</v>
      </c>
      <c r="C1325" t="str">
        <f>IF(INDEX([1]Calculation!$F:$F,ROW())=0,"-",INDEX([1]Calculation!$F:$F,ROW()))</f>
        <v>-</v>
      </c>
      <c r="D1325" t="str">
        <f>INDEX([1]Calculation!$I:$I,ROW())&amp;"  "&amp;INDEX([1]Calculation!$J:$J,ROW())</f>
        <v xml:space="preserve">  </v>
      </c>
      <c r="E1325" s="2" t="str">
        <f>MONTH(INDEX([1]Calculation!$H:$H,ROW()))&amp;"/"&amp;DAY(INDEX([1]Calculation!$H:$H,ROW()))</f>
        <v>1/0</v>
      </c>
      <c r="F1325" s="12">
        <f>ROUND(INDEX([1]Calculation!AK:AK,ROW()),1)</f>
        <v>0</v>
      </c>
      <c r="G1325" s="8">
        <f>ROUND(INDEX([1]Calculation!K:K,ROW()),0)</f>
        <v>0</v>
      </c>
      <c r="H1325" s="8">
        <f>ROUND(INDEX([1]Calculation!L:L,ROW()),0)</f>
        <v>0</v>
      </c>
      <c r="I1325" s="8">
        <f>ROUND(INDEX([1]Calculation!M:M,ROW()),0)</f>
        <v>0</v>
      </c>
      <c r="J1325" s="8">
        <f>ROUND(INDEX([1]Calculation!N:N,ROW()),0)</f>
        <v>0</v>
      </c>
      <c r="K1325" s="8">
        <f>ROUND(INDEX([1]Calculation!O:O,ROW()),0)</f>
        <v>0</v>
      </c>
      <c r="L1325" s="8">
        <f>ROUND(INDEX([1]Calculation!P:P,ROW()),0)</f>
        <v>0</v>
      </c>
      <c r="M1325" s="8">
        <f>ROUND(INDEX([1]Calculation!Q:Q,ROW()),0)</f>
        <v>0</v>
      </c>
      <c r="N1325" s="8">
        <f>ROUND(INDEX([1]Calculation!R:R,ROW()),0)</f>
        <v>0</v>
      </c>
      <c r="O1325" s="8">
        <f>ROUND(INDEX([1]Calculation!S:S,ROW()),0)</f>
        <v>0</v>
      </c>
    </row>
    <row r="1326" spans="1:15">
      <c r="A1326">
        <f>INDEX([1]Calculation!$E:$E,ROW())</f>
        <v>0</v>
      </c>
      <c r="B1326">
        <f>INDEX([1]Calculation!$C:$C,ROW())</f>
        <v>0</v>
      </c>
      <c r="C1326" t="str">
        <f>IF(INDEX([1]Calculation!$F:$F,ROW())=0,"-",INDEX([1]Calculation!$F:$F,ROW()))</f>
        <v>-</v>
      </c>
      <c r="D1326" t="str">
        <f>INDEX([1]Calculation!$I:$I,ROW())&amp;"  "&amp;INDEX([1]Calculation!$J:$J,ROW())</f>
        <v xml:space="preserve">  </v>
      </c>
      <c r="E1326" s="2" t="str">
        <f>MONTH(INDEX([1]Calculation!$H:$H,ROW()))&amp;"/"&amp;DAY(INDEX([1]Calculation!$H:$H,ROW()))</f>
        <v>1/0</v>
      </c>
      <c r="F1326" s="12">
        <f>ROUND(INDEX([1]Calculation!AK:AK,ROW()),1)</f>
        <v>0</v>
      </c>
      <c r="G1326" s="8">
        <f>ROUND(INDEX([1]Calculation!K:K,ROW()),0)</f>
        <v>0</v>
      </c>
      <c r="H1326" s="8">
        <f>ROUND(INDEX([1]Calculation!L:L,ROW()),0)</f>
        <v>0</v>
      </c>
      <c r="I1326" s="8">
        <f>ROUND(INDEX([1]Calculation!M:M,ROW()),0)</f>
        <v>0</v>
      </c>
      <c r="J1326" s="8">
        <f>ROUND(INDEX([1]Calculation!N:N,ROW()),0)</f>
        <v>0</v>
      </c>
      <c r="K1326" s="8">
        <f>ROUND(INDEX([1]Calculation!O:O,ROW()),0)</f>
        <v>0</v>
      </c>
      <c r="L1326" s="8">
        <f>ROUND(INDEX([1]Calculation!P:P,ROW()),0)</f>
        <v>0</v>
      </c>
      <c r="M1326" s="8">
        <f>ROUND(INDEX([1]Calculation!Q:Q,ROW()),0)</f>
        <v>0</v>
      </c>
      <c r="N1326" s="8">
        <f>ROUND(INDEX([1]Calculation!R:R,ROW()),0)</f>
        <v>0</v>
      </c>
      <c r="O1326" s="8">
        <f>ROUND(INDEX([1]Calculation!S:S,ROW()),0)</f>
        <v>0</v>
      </c>
    </row>
    <row r="1327" spans="1:15">
      <c r="A1327">
        <f>INDEX([1]Calculation!$E:$E,ROW())</f>
        <v>0</v>
      </c>
      <c r="B1327">
        <f>INDEX([1]Calculation!$C:$C,ROW())</f>
        <v>0</v>
      </c>
      <c r="C1327" t="str">
        <f>IF(INDEX([1]Calculation!$F:$F,ROW())=0,"-",INDEX([1]Calculation!$F:$F,ROW()))</f>
        <v>-</v>
      </c>
      <c r="D1327" t="str">
        <f>INDEX([1]Calculation!$I:$I,ROW())&amp;"  "&amp;INDEX([1]Calculation!$J:$J,ROW())</f>
        <v xml:space="preserve">  </v>
      </c>
      <c r="E1327" s="2" t="str">
        <f>MONTH(INDEX([1]Calculation!$H:$H,ROW()))&amp;"/"&amp;DAY(INDEX([1]Calculation!$H:$H,ROW()))</f>
        <v>1/0</v>
      </c>
      <c r="F1327" s="12">
        <f>ROUND(INDEX([1]Calculation!AK:AK,ROW()),1)</f>
        <v>0</v>
      </c>
      <c r="G1327" s="8">
        <f>ROUND(INDEX([1]Calculation!K:K,ROW()),0)</f>
        <v>0</v>
      </c>
      <c r="H1327" s="8">
        <f>ROUND(INDEX([1]Calculation!L:L,ROW()),0)</f>
        <v>0</v>
      </c>
      <c r="I1327" s="8">
        <f>ROUND(INDEX([1]Calculation!M:M,ROW()),0)</f>
        <v>0</v>
      </c>
      <c r="J1327" s="8">
        <f>ROUND(INDEX([1]Calculation!N:N,ROW()),0)</f>
        <v>0</v>
      </c>
      <c r="K1327" s="8">
        <f>ROUND(INDEX([1]Calculation!O:O,ROW()),0)</f>
        <v>0</v>
      </c>
      <c r="L1327" s="8">
        <f>ROUND(INDEX([1]Calculation!P:P,ROW()),0)</f>
        <v>0</v>
      </c>
      <c r="M1327" s="8">
        <f>ROUND(INDEX([1]Calculation!Q:Q,ROW()),0)</f>
        <v>0</v>
      </c>
      <c r="N1327" s="8">
        <f>ROUND(INDEX([1]Calculation!R:R,ROW()),0)</f>
        <v>0</v>
      </c>
      <c r="O1327" s="8">
        <f>ROUND(INDEX([1]Calculation!S:S,ROW()),0)</f>
        <v>0</v>
      </c>
    </row>
    <row r="1328" spans="1:15">
      <c r="A1328">
        <f>INDEX([1]Calculation!$E:$E,ROW())</f>
        <v>0</v>
      </c>
      <c r="B1328">
        <f>INDEX([1]Calculation!$C:$C,ROW())</f>
        <v>0</v>
      </c>
      <c r="C1328" t="str">
        <f>IF(INDEX([1]Calculation!$F:$F,ROW())=0,"-",INDEX([1]Calculation!$F:$F,ROW()))</f>
        <v>-</v>
      </c>
      <c r="D1328" t="str">
        <f>INDEX([1]Calculation!$I:$I,ROW())&amp;"  "&amp;INDEX([1]Calculation!$J:$J,ROW())</f>
        <v xml:space="preserve">  </v>
      </c>
      <c r="E1328" s="2" t="str">
        <f>MONTH(INDEX([1]Calculation!$H:$H,ROW()))&amp;"/"&amp;DAY(INDEX([1]Calculation!$H:$H,ROW()))</f>
        <v>1/0</v>
      </c>
      <c r="F1328" s="12">
        <f>ROUND(INDEX([1]Calculation!AK:AK,ROW()),1)</f>
        <v>0</v>
      </c>
      <c r="G1328" s="8">
        <f>ROUND(INDEX([1]Calculation!K:K,ROW()),0)</f>
        <v>0</v>
      </c>
      <c r="H1328" s="8">
        <f>ROUND(INDEX([1]Calculation!L:L,ROW()),0)</f>
        <v>0</v>
      </c>
      <c r="I1328" s="8">
        <f>ROUND(INDEX([1]Calculation!M:M,ROW()),0)</f>
        <v>0</v>
      </c>
      <c r="J1328" s="8">
        <f>ROUND(INDEX([1]Calculation!N:N,ROW()),0)</f>
        <v>0</v>
      </c>
      <c r="K1328" s="8">
        <f>ROUND(INDEX([1]Calculation!O:O,ROW()),0)</f>
        <v>0</v>
      </c>
      <c r="L1328" s="8">
        <f>ROUND(INDEX([1]Calculation!P:P,ROW()),0)</f>
        <v>0</v>
      </c>
      <c r="M1328" s="8">
        <f>ROUND(INDEX([1]Calculation!Q:Q,ROW()),0)</f>
        <v>0</v>
      </c>
      <c r="N1328" s="8">
        <f>ROUND(INDEX([1]Calculation!R:R,ROW()),0)</f>
        <v>0</v>
      </c>
      <c r="O1328" s="8">
        <f>ROUND(INDEX([1]Calculation!S:S,ROW()),0)</f>
        <v>0</v>
      </c>
    </row>
    <row r="1329" spans="1:15">
      <c r="A1329">
        <f>INDEX([1]Calculation!$E:$E,ROW())</f>
        <v>0</v>
      </c>
      <c r="B1329">
        <f>INDEX([1]Calculation!$C:$C,ROW())</f>
        <v>0</v>
      </c>
      <c r="C1329" t="str">
        <f>IF(INDEX([1]Calculation!$F:$F,ROW())=0,"-",INDEX([1]Calculation!$F:$F,ROW()))</f>
        <v>-</v>
      </c>
      <c r="D1329" t="str">
        <f>INDEX([1]Calculation!$I:$I,ROW())&amp;"  "&amp;INDEX([1]Calculation!$J:$J,ROW())</f>
        <v xml:space="preserve">  </v>
      </c>
      <c r="E1329" s="2" t="str">
        <f>MONTH(INDEX([1]Calculation!$H:$H,ROW()))&amp;"/"&amp;DAY(INDEX([1]Calculation!$H:$H,ROW()))</f>
        <v>1/0</v>
      </c>
      <c r="F1329" s="12">
        <f>ROUND(INDEX([1]Calculation!AK:AK,ROW()),1)</f>
        <v>0</v>
      </c>
      <c r="G1329" s="8">
        <f>ROUND(INDEX([1]Calculation!K:K,ROW()),0)</f>
        <v>0</v>
      </c>
      <c r="H1329" s="8">
        <f>ROUND(INDEX([1]Calculation!L:L,ROW()),0)</f>
        <v>0</v>
      </c>
      <c r="I1329" s="8">
        <f>ROUND(INDEX([1]Calculation!M:M,ROW()),0)</f>
        <v>0</v>
      </c>
      <c r="J1329" s="8">
        <f>ROUND(INDEX([1]Calculation!N:N,ROW()),0)</f>
        <v>0</v>
      </c>
      <c r="K1329" s="8">
        <f>ROUND(INDEX([1]Calculation!O:O,ROW()),0)</f>
        <v>0</v>
      </c>
      <c r="L1329" s="8">
        <f>ROUND(INDEX([1]Calculation!P:P,ROW()),0)</f>
        <v>0</v>
      </c>
      <c r="M1329" s="8">
        <f>ROUND(INDEX([1]Calculation!Q:Q,ROW()),0)</f>
        <v>0</v>
      </c>
      <c r="N1329" s="8">
        <f>ROUND(INDEX([1]Calculation!R:R,ROW()),0)</f>
        <v>0</v>
      </c>
      <c r="O1329" s="8">
        <f>ROUND(INDEX([1]Calculation!S:S,ROW()),0)</f>
        <v>0</v>
      </c>
    </row>
    <row r="1330" spans="1:15">
      <c r="A1330">
        <f>INDEX([1]Calculation!$E:$E,ROW())</f>
        <v>0</v>
      </c>
      <c r="B1330">
        <f>INDEX([1]Calculation!$C:$C,ROW())</f>
        <v>0</v>
      </c>
      <c r="C1330" t="str">
        <f>IF(INDEX([1]Calculation!$F:$F,ROW())=0,"-",INDEX([1]Calculation!$F:$F,ROW()))</f>
        <v>-</v>
      </c>
      <c r="D1330" t="str">
        <f>INDEX([1]Calculation!$I:$I,ROW())&amp;"  "&amp;INDEX([1]Calculation!$J:$J,ROW())</f>
        <v xml:space="preserve">  </v>
      </c>
      <c r="E1330" s="2" t="str">
        <f>MONTH(INDEX([1]Calculation!$H:$H,ROW()))&amp;"/"&amp;DAY(INDEX([1]Calculation!$H:$H,ROW()))</f>
        <v>1/0</v>
      </c>
      <c r="F1330" s="12">
        <f>ROUND(INDEX([1]Calculation!AK:AK,ROW()),1)</f>
        <v>0</v>
      </c>
      <c r="G1330" s="8">
        <f>ROUND(INDEX([1]Calculation!K:K,ROW()),0)</f>
        <v>0</v>
      </c>
      <c r="H1330" s="8">
        <f>ROUND(INDEX([1]Calculation!L:L,ROW()),0)</f>
        <v>0</v>
      </c>
      <c r="I1330" s="8">
        <f>ROUND(INDEX([1]Calculation!M:M,ROW()),0)</f>
        <v>0</v>
      </c>
      <c r="J1330" s="8">
        <f>ROUND(INDEX([1]Calculation!N:N,ROW()),0)</f>
        <v>0</v>
      </c>
      <c r="K1330" s="8">
        <f>ROUND(INDEX([1]Calculation!O:O,ROW()),0)</f>
        <v>0</v>
      </c>
      <c r="L1330" s="8">
        <f>ROUND(INDEX([1]Calculation!P:P,ROW()),0)</f>
        <v>0</v>
      </c>
      <c r="M1330" s="8">
        <f>ROUND(INDEX([1]Calculation!Q:Q,ROW()),0)</f>
        <v>0</v>
      </c>
      <c r="N1330" s="8">
        <f>ROUND(INDEX([1]Calculation!R:R,ROW()),0)</f>
        <v>0</v>
      </c>
      <c r="O1330" s="8">
        <f>ROUND(INDEX([1]Calculation!S:S,ROW()),0)</f>
        <v>0</v>
      </c>
    </row>
    <row r="1331" spans="1:15">
      <c r="A1331">
        <f>INDEX([1]Calculation!$E:$E,ROW())</f>
        <v>0</v>
      </c>
      <c r="B1331">
        <f>INDEX([1]Calculation!$C:$C,ROW())</f>
        <v>0</v>
      </c>
      <c r="C1331" t="str">
        <f>IF(INDEX([1]Calculation!$F:$F,ROW())=0,"-",INDEX([1]Calculation!$F:$F,ROW()))</f>
        <v>-</v>
      </c>
      <c r="D1331" t="str">
        <f>INDEX([1]Calculation!$I:$I,ROW())&amp;"  "&amp;INDEX([1]Calculation!$J:$J,ROW())</f>
        <v xml:space="preserve">  </v>
      </c>
      <c r="E1331" s="2" t="str">
        <f>MONTH(INDEX([1]Calculation!$H:$H,ROW()))&amp;"/"&amp;DAY(INDEX([1]Calculation!$H:$H,ROW()))</f>
        <v>1/0</v>
      </c>
      <c r="F1331" s="12">
        <f>ROUND(INDEX([1]Calculation!AK:AK,ROW()),1)</f>
        <v>0</v>
      </c>
      <c r="G1331" s="8">
        <f>ROUND(INDEX([1]Calculation!K:K,ROW()),0)</f>
        <v>0</v>
      </c>
      <c r="H1331" s="8">
        <f>ROUND(INDEX([1]Calculation!L:L,ROW()),0)</f>
        <v>0</v>
      </c>
      <c r="I1331" s="8">
        <f>ROUND(INDEX([1]Calculation!M:M,ROW()),0)</f>
        <v>0</v>
      </c>
      <c r="J1331" s="8">
        <f>ROUND(INDEX([1]Calculation!N:N,ROW()),0)</f>
        <v>0</v>
      </c>
      <c r="K1331" s="8">
        <f>ROUND(INDEX([1]Calculation!O:O,ROW()),0)</f>
        <v>0</v>
      </c>
      <c r="L1331" s="8">
        <f>ROUND(INDEX([1]Calculation!P:P,ROW()),0)</f>
        <v>0</v>
      </c>
      <c r="M1331" s="8">
        <f>ROUND(INDEX([1]Calculation!Q:Q,ROW()),0)</f>
        <v>0</v>
      </c>
      <c r="N1331" s="8">
        <f>ROUND(INDEX([1]Calculation!R:R,ROW()),0)</f>
        <v>0</v>
      </c>
      <c r="O1331" s="8">
        <f>ROUND(INDEX([1]Calculation!S:S,ROW()),0)</f>
        <v>0</v>
      </c>
    </row>
    <row r="1332" spans="1:15">
      <c r="A1332">
        <f>INDEX([1]Calculation!$E:$E,ROW())</f>
        <v>0</v>
      </c>
      <c r="B1332">
        <f>INDEX([1]Calculation!$C:$C,ROW())</f>
        <v>0</v>
      </c>
      <c r="C1332" t="str">
        <f>IF(INDEX([1]Calculation!$F:$F,ROW())=0,"-",INDEX([1]Calculation!$F:$F,ROW()))</f>
        <v>-</v>
      </c>
      <c r="D1332" t="str">
        <f>INDEX([1]Calculation!$I:$I,ROW())&amp;"  "&amp;INDEX([1]Calculation!$J:$J,ROW())</f>
        <v xml:space="preserve">  </v>
      </c>
      <c r="E1332" s="2" t="str">
        <f>MONTH(INDEX([1]Calculation!$H:$H,ROW()))&amp;"/"&amp;DAY(INDEX([1]Calculation!$H:$H,ROW()))</f>
        <v>1/0</v>
      </c>
      <c r="F1332" s="12">
        <f>ROUND(INDEX([1]Calculation!AK:AK,ROW()),1)</f>
        <v>0</v>
      </c>
      <c r="G1332" s="8">
        <f>ROUND(INDEX([1]Calculation!K:K,ROW()),0)</f>
        <v>0</v>
      </c>
      <c r="H1332" s="8">
        <f>ROUND(INDEX([1]Calculation!L:L,ROW()),0)</f>
        <v>0</v>
      </c>
      <c r="I1332" s="8">
        <f>ROUND(INDEX([1]Calculation!M:M,ROW()),0)</f>
        <v>0</v>
      </c>
      <c r="J1332" s="8">
        <f>ROUND(INDEX([1]Calculation!N:N,ROW()),0)</f>
        <v>0</v>
      </c>
      <c r="K1332" s="8">
        <f>ROUND(INDEX([1]Calculation!O:O,ROW()),0)</f>
        <v>0</v>
      </c>
      <c r="L1332" s="8">
        <f>ROUND(INDEX([1]Calculation!P:P,ROW()),0)</f>
        <v>0</v>
      </c>
      <c r="M1332" s="8">
        <f>ROUND(INDEX([1]Calculation!Q:Q,ROW()),0)</f>
        <v>0</v>
      </c>
      <c r="N1332" s="8">
        <f>ROUND(INDEX([1]Calculation!R:R,ROW()),0)</f>
        <v>0</v>
      </c>
      <c r="O1332" s="8">
        <f>ROUND(INDEX([1]Calculation!S:S,ROW()),0)</f>
        <v>0</v>
      </c>
    </row>
    <row r="1333" spans="1:15">
      <c r="A1333">
        <f>INDEX([1]Calculation!$E:$E,ROW())</f>
        <v>0</v>
      </c>
      <c r="B1333">
        <f>INDEX([1]Calculation!$C:$C,ROW())</f>
        <v>0</v>
      </c>
      <c r="C1333" t="str">
        <f>IF(INDEX([1]Calculation!$F:$F,ROW())=0,"-",INDEX([1]Calculation!$F:$F,ROW()))</f>
        <v>-</v>
      </c>
      <c r="D1333" t="str">
        <f>INDEX([1]Calculation!$I:$I,ROW())&amp;"  "&amp;INDEX([1]Calculation!$J:$J,ROW())</f>
        <v xml:space="preserve">  </v>
      </c>
      <c r="E1333" s="2" t="str">
        <f>MONTH(INDEX([1]Calculation!$H:$H,ROW()))&amp;"/"&amp;DAY(INDEX([1]Calculation!$H:$H,ROW()))</f>
        <v>1/0</v>
      </c>
      <c r="F1333" s="12">
        <f>ROUND(INDEX([1]Calculation!AK:AK,ROW()),1)</f>
        <v>0</v>
      </c>
      <c r="G1333" s="8">
        <f>ROUND(INDEX([1]Calculation!K:K,ROW()),0)</f>
        <v>0</v>
      </c>
      <c r="H1333" s="8">
        <f>ROUND(INDEX([1]Calculation!L:L,ROW()),0)</f>
        <v>0</v>
      </c>
      <c r="I1333" s="8">
        <f>ROUND(INDEX([1]Calculation!M:M,ROW()),0)</f>
        <v>0</v>
      </c>
      <c r="J1333" s="8">
        <f>ROUND(INDEX([1]Calculation!N:N,ROW()),0)</f>
        <v>0</v>
      </c>
      <c r="K1333" s="8">
        <f>ROUND(INDEX([1]Calculation!O:O,ROW()),0)</f>
        <v>0</v>
      </c>
      <c r="L1333" s="8">
        <f>ROUND(INDEX([1]Calculation!P:P,ROW()),0)</f>
        <v>0</v>
      </c>
      <c r="M1333" s="8">
        <f>ROUND(INDEX([1]Calculation!Q:Q,ROW()),0)</f>
        <v>0</v>
      </c>
      <c r="N1333" s="8">
        <f>ROUND(INDEX([1]Calculation!R:R,ROW()),0)</f>
        <v>0</v>
      </c>
      <c r="O1333" s="8">
        <f>ROUND(INDEX([1]Calculation!S:S,ROW()),0)</f>
        <v>0</v>
      </c>
    </row>
    <row r="1334" spans="1:15">
      <c r="A1334">
        <f>INDEX([1]Calculation!$E:$E,ROW())</f>
        <v>0</v>
      </c>
      <c r="B1334">
        <f>INDEX([1]Calculation!$C:$C,ROW())</f>
        <v>0</v>
      </c>
      <c r="C1334" t="str">
        <f>IF(INDEX([1]Calculation!$F:$F,ROW())=0,"-",INDEX([1]Calculation!$F:$F,ROW()))</f>
        <v>-</v>
      </c>
      <c r="D1334" t="str">
        <f>INDEX([1]Calculation!$I:$I,ROW())&amp;"  "&amp;INDEX([1]Calculation!$J:$J,ROW())</f>
        <v xml:space="preserve">  </v>
      </c>
      <c r="E1334" s="2" t="str">
        <f>MONTH(INDEX([1]Calculation!$H:$H,ROW()))&amp;"/"&amp;DAY(INDEX([1]Calculation!$H:$H,ROW()))</f>
        <v>1/0</v>
      </c>
      <c r="F1334" s="12">
        <f>ROUND(INDEX([1]Calculation!AK:AK,ROW()),1)</f>
        <v>0</v>
      </c>
      <c r="G1334" s="8">
        <f>ROUND(INDEX([1]Calculation!K:K,ROW()),0)</f>
        <v>0</v>
      </c>
      <c r="H1334" s="8">
        <f>ROUND(INDEX([1]Calculation!L:L,ROW()),0)</f>
        <v>0</v>
      </c>
      <c r="I1334" s="8">
        <f>ROUND(INDEX([1]Calculation!M:M,ROW()),0)</f>
        <v>0</v>
      </c>
      <c r="J1334" s="8">
        <f>ROUND(INDEX([1]Calculation!N:N,ROW()),0)</f>
        <v>0</v>
      </c>
      <c r="K1334" s="8">
        <f>ROUND(INDEX([1]Calculation!O:O,ROW()),0)</f>
        <v>0</v>
      </c>
      <c r="L1334" s="8">
        <f>ROUND(INDEX([1]Calculation!P:P,ROW()),0)</f>
        <v>0</v>
      </c>
      <c r="M1334" s="8">
        <f>ROUND(INDEX([1]Calculation!Q:Q,ROW()),0)</f>
        <v>0</v>
      </c>
      <c r="N1334" s="8">
        <f>ROUND(INDEX([1]Calculation!R:R,ROW()),0)</f>
        <v>0</v>
      </c>
      <c r="O1334" s="8">
        <f>ROUND(INDEX([1]Calculation!S:S,ROW()),0)</f>
        <v>0</v>
      </c>
    </row>
    <row r="1335" spans="1:15">
      <c r="A1335">
        <f>INDEX([1]Calculation!$E:$E,ROW())</f>
        <v>0</v>
      </c>
      <c r="B1335">
        <f>INDEX([1]Calculation!$C:$C,ROW())</f>
        <v>0</v>
      </c>
      <c r="C1335" t="str">
        <f>IF(INDEX([1]Calculation!$F:$F,ROW())=0,"-",INDEX([1]Calculation!$F:$F,ROW()))</f>
        <v>-</v>
      </c>
      <c r="D1335" t="str">
        <f>INDEX([1]Calculation!$I:$I,ROW())&amp;"  "&amp;INDEX([1]Calculation!$J:$J,ROW())</f>
        <v xml:space="preserve">  </v>
      </c>
      <c r="E1335" s="2" t="str">
        <f>MONTH(INDEX([1]Calculation!$H:$H,ROW()))&amp;"/"&amp;DAY(INDEX([1]Calculation!$H:$H,ROW()))</f>
        <v>1/0</v>
      </c>
      <c r="F1335" s="12">
        <f>ROUND(INDEX([1]Calculation!AK:AK,ROW()),1)</f>
        <v>0</v>
      </c>
      <c r="G1335" s="8">
        <f>ROUND(INDEX([1]Calculation!K:K,ROW()),0)</f>
        <v>0</v>
      </c>
      <c r="H1335" s="8">
        <f>ROUND(INDEX([1]Calculation!L:L,ROW()),0)</f>
        <v>0</v>
      </c>
      <c r="I1335" s="8">
        <f>ROUND(INDEX([1]Calculation!M:M,ROW()),0)</f>
        <v>0</v>
      </c>
      <c r="J1335" s="8">
        <f>ROUND(INDEX([1]Calculation!N:N,ROW()),0)</f>
        <v>0</v>
      </c>
      <c r="K1335" s="8">
        <f>ROUND(INDEX([1]Calculation!O:O,ROW()),0)</f>
        <v>0</v>
      </c>
      <c r="L1335" s="8">
        <f>ROUND(INDEX([1]Calculation!P:P,ROW()),0)</f>
        <v>0</v>
      </c>
      <c r="M1335" s="8">
        <f>ROUND(INDEX([1]Calculation!Q:Q,ROW()),0)</f>
        <v>0</v>
      </c>
      <c r="N1335" s="8">
        <f>ROUND(INDEX([1]Calculation!R:R,ROW()),0)</f>
        <v>0</v>
      </c>
      <c r="O1335" s="8">
        <f>ROUND(INDEX([1]Calculation!S:S,ROW()),0)</f>
        <v>0</v>
      </c>
    </row>
    <row r="1336" spans="1:15">
      <c r="A1336">
        <f>INDEX([1]Calculation!$E:$E,ROW())</f>
        <v>0</v>
      </c>
      <c r="B1336">
        <f>INDEX([1]Calculation!$C:$C,ROW())</f>
        <v>0</v>
      </c>
      <c r="C1336" t="str">
        <f>IF(INDEX([1]Calculation!$F:$F,ROW())=0,"-",INDEX([1]Calculation!$F:$F,ROW()))</f>
        <v>-</v>
      </c>
      <c r="D1336" t="str">
        <f>INDEX([1]Calculation!$I:$I,ROW())&amp;"  "&amp;INDEX([1]Calculation!$J:$J,ROW())</f>
        <v xml:space="preserve">  </v>
      </c>
      <c r="E1336" s="2" t="str">
        <f>MONTH(INDEX([1]Calculation!$H:$H,ROW()))&amp;"/"&amp;DAY(INDEX([1]Calculation!$H:$H,ROW()))</f>
        <v>1/0</v>
      </c>
      <c r="F1336" s="12">
        <f>ROUND(INDEX([1]Calculation!AK:AK,ROW()),1)</f>
        <v>0</v>
      </c>
      <c r="G1336" s="8">
        <f>ROUND(INDEX([1]Calculation!K:K,ROW()),0)</f>
        <v>0</v>
      </c>
      <c r="H1336" s="8">
        <f>ROUND(INDEX([1]Calculation!L:L,ROW()),0)</f>
        <v>0</v>
      </c>
      <c r="I1336" s="8">
        <f>ROUND(INDEX([1]Calculation!M:M,ROW()),0)</f>
        <v>0</v>
      </c>
      <c r="J1336" s="8">
        <f>ROUND(INDEX([1]Calculation!N:N,ROW()),0)</f>
        <v>0</v>
      </c>
      <c r="K1336" s="8">
        <f>ROUND(INDEX([1]Calculation!O:O,ROW()),0)</f>
        <v>0</v>
      </c>
      <c r="L1336" s="8">
        <f>ROUND(INDEX([1]Calculation!P:P,ROW()),0)</f>
        <v>0</v>
      </c>
      <c r="M1336" s="8">
        <f>ROUND(INDEX([1]Calculation!Q:Q,ROW()),0)</f>
        <v>0</v>
      </c>
      <c r="N1336" s="8">
        <f>ROUND(INDEX([1]Calculation!R:R,ROW()),0)</f>
        <v>0</v>
      </c>
      <c r="O1336" s="8">
        <f>ROUND(INDEX([1]Calculation!S:S,ROW()),0)</f>
        <v>0</v>
      </c>
    </row>
    <row r="1337" spans="1:15">
      <c r="A1337">
        <f>INDEX([1]Calculation!$E:$E,ROW())</f>
        <v>0</v>
      </c>
      <c r="B1337">
        <f>INDEX([1]Calculation!$C:$C,ROW())</f>
        <v>0</v>
      </c>
      <c r="C1337" t="str">
        <f>IF(INDEX([1]Calculation!$F:$F,ROW())=0,"-",INDEX([1]Calculation!$F:$F,ROW()))</f>
        <v>-</v>
      </c>
      <c r="D1337" t="str">
        <f>INDEX([1]Calculation!$I:$I,ROW())&amp;"  "&amp;INDEX([1]Calculation!$J:$J,ROW())</f>
        <v xml:space="preserve">  </v>
      </c>
      <c r="E1337" s="2" t="str">
        <f>MONTH(INDEX([1]Calculation!$H:$H,ROW()))&amp;"/"&amp;DAY(INDEX([1]Calculation!$H:$H,ROW()))</f>
        <v>1/0</v>
      </c>
      <c r="F1337" s="12">
        <f>ROUND(INDEX([1]Calculation!AK:AK,ROW()),1)</f>
        <v>0</v>
      </c>
      <c r="G1337" s="8">
        <f>ROUND(INDEX([1]Calculation!K:K,ROW()),0)</f>
        <v>0</v>
      </c>
      <c r="H1337" s="8">
        <f>ROUND(INDEX([1]Calculation!L:L,ROW()),0)</f>
        <v>0</v>
      </c>
      <c r="I1337" s="8">
        <f>ROUND(INDEX([1]Calculation!M:M,ROW()),0)</f>
        <v>0</v>
      </c>
      <c r="J1337" s="8">
        <f>ROUND(INDEX([1]Calculation!N:N,ROW()),0)</f>
        <v>0</v>
      </c>
      <c r="K1337" s="8">
        <f>ROUND(INDEX([1]Calculation!O:O,ROW()),0)</f>
        <v>0</v>
      </c>
      <c r="L1337" s="8">
        <f>ROUND(INDEX([1]Calculation!P:P,ROW()),0)</f>
        <v>0</v>
      </c>
      <c r="M1337" s="8">
        <f>ROUND(INDEX([1]Calculation!Q:Q,ROW()),0)</f>
        <v>0</v>
      </c>
      <c r="N1337" s="8">
        <f>ROUND(INDEX([1]Calculation!R:R,ROW()),0)</f>
        <v>0</v>
      </c>
      <c r="O1337" s="8">
        <f>ROUND(INDEX([1]Calculation!S:S,ROW()),0)</f>
        <v>0</v>
      </c>
    </row>
    <row r="1338" spans="1:15">
      <c r="A1338">
        <f>INDEX([1]Calculation!$E:$E,ROW())</f>
        <v>0</v>
      </c>
      <c r="B1338">
        <f>INDEX([1]Calculation!$C:$C,ROW())</f>
        <v>0</v>
      </c>
      <c r="C1338" t="str">
        <f>IF(INDEX([1]Calculation!$F:$F,ROW())=0,"-",INDEX([1]Calculation!$F:$F,ROW()))</f>
        <v>-</v>
      </c>
      <c r="D1338" t="str">
        <f>INDEX([1]Calculation!$I:$I,ROW())&amp;"  "&amp;INDEX([1]Calculation!$J:$J,ROW())</f>
        <v xml:space="preserve">  </v>
      </c>
      <c r="E1338" s="2" t="str">
        <f>MONTH(INDEX([1]Calculation!$H:$H,ROW()))&amp;"/"&amp;DAY(INDEX([1]Calculation!$H:$H,ROW()))</f>
        <v>1/0</v>
      </c>
      <c r="F1338" s="12">
        <f>ROUND(INDEX([1]Calculation!AK:AK,ROW()),1)</f>
        <v>0</v>
      </c>
      <c r="G1338" s="8">
        <f>ROUND(INDEX([1]Calculation!K:K,ROW()),0)</f>
        <v>0</v>
      </c>
      <c r="H1338" s="8">
        <f>ROUND(INDEX([1]Calculation!L:L,ROW()),0)</f>
        <v>0</v>
      </c>
      <c r="I1338" s="8">
        <f>ROUND(INDEX([1]Calculation!M:M,ROW()),0)</f>
        <v>0</v>
      </c>
      <c r="J1338" s="8">
        <f>ROUND(INDEX([1]Calculation!N:N,ROW()),0)</f>
        <v>0</v>
      </c>
      <c r="K1338" s="8">
        <f>ROUND(INDEX([1]Calculation!O:O,ROW()),0)</f>
        <v>0</v>
      </c>
      <c r="L1338" s="8">
        <f>ROUND(INDEX([1]Calculation!P:P,ROW()),0)</f>
        <v>0</v>
      </c>
      <c r="M1338" s="8">
        <f>ROUND(INDEX([1]Calculation!Q:Q,ROW()),0)</f>
        <v>0</v>
      </c>
      <c r="N1338" s="8">
        <f>ROUND(INDEX([1]Calculation!R:R,ROW()),0)</f>
        <v>0</v>
      </c>
      <c r="O1338" s="8">
        <f>ROUND(INDEX([1]Calculation!S:S,ROW()),0)</f>
        <v>0</v>
      </c>
    </row>
    <row r="1339" spans="1:15">
      <c r="A1339">
        <f>INDEX([1]Calculation!$E:$E,ROW())</f>
        <v>0</v>
      </c>
      <c r="B1339">
        <f>INDEX([1]Calculation!$C:$C,ROW())</f>
        <v>0</v>
      </c>
      <c r="C1339" t="str">
        <f>IF(INDEX([1]Calculation!$F:$F,ROW())=0,"-",INDEX([1]Calculation!$F:$F,ROW()))</f>
        <v>-</v>
      </c>
      <c r="D1339" t="str">
        <f>INDEX([1]Calculation!$I:$I,ROW())&amp;"  "&amp;INDEX([1]Calculation!$J:$J,ROW())</f>
        <v xml:space="preserve">  </v>
      </c>
      <c r="E1339" s="2" t="str">
        <f>MONTH(INDEX([1]Calculation!$H:$H,ROW()))&amp;"/"&amp;DAY(INDEX([1]Calculation!$H:$H,ROW()))</f>
        <v>1/0</v>
      </c>
      <c r="F1339" s="12">
        <f>ROUND(INDEX([1]Calculation!AK:AK,ROW()),1)</f>
        <v>0</v>
      </c>
      <c r="G1339" s="8">
        <f>ROUND(INDEX([1]Calculation!K:K,ROW()),0)</f>
        <v>0</v>
      </c>
      <c r="H1339" s="8">
        <f>ROUND(INDEX([1]Calculation!L:L,ROW()),0)</f>
        <v>0</v>
      </c>
      <c r="I1339" s="8">
        <f>ROUND(INDEX([1]Calculation!M:M,ROW()),0)</f>
        <v>0</v>
      </c>
      <c r="J1339" s="8">
        <f>ROUND(INDEX([1]Calculation!N:N,ROW()),0)</f>
        <v>0</v>
      </c>
      <c r="K1339" s="8">
        <f>ROUND(INDEX([1]Calculation!O:O,ROW()),0)</f>
        <v>0</v>
      </c>
      <c r="L1339" s="8">
        <f>ROUND(INDEX([1]Calculation!P:P,ROW()),0)</f>
        <v>0</v>
      </c>
      <c r="M1339" s="8">
        <f>ROUND(INDEX([1]Calculation!Q:Q,ROW()),0)</f>
        <v>0</v>
      </c>
      <c r="N1339" s="8">
        <f>ROUND(INDEX([1]Calculation!R:R,ROW()),0)</f>
        <v>0</v>
      </c>
      <c r="O1339" s="8">
        <f>ROUND(INDEX([1]Calculation!S:S,ROW()),0)</f>
        <v>0</v>
      </c>
    </row>
    <row r="1340" spans="1:15">
      <c r="A1340">
        <f>INDEX([1]Calculation!$E:$E,ROW())</f>
        <v>0</v>
      </c>
      <c r="B1340">
        <f>INDEX([1]Calculation!$C:$C,ROW())</f>
        <v>0</v>
      </c>
      <c r="C1340" t="str">
        <f>IF(INDEX([1]Calculation!$F:$F,ROW())=0,"-",INDEX([1]Calculation!$F:$F,ROW()))</f>
        <v>-</v>
      </c>
      <c r="D1340" t="str">
        <f>INDEX([1]Calculation!$I:$I,ROW())&amp;"  "&amp;INDEX([1]Calculation!$J:$J,ROW())</f>
        <v xml:space="preserve">  </v>
      </c>
      <c r="E1340" s="2" t="str">
        <f>MONTH(INDEX([1]Calculation!$H:$H,ROW()))&amp;"/"&amp;DAY(INDEX([1]Calculation!$H:$H,ROW()))</f>
        <v>1/0</v>
      </c>
      <c r="F1340" s="12">
        <f>ROUND(INDEX([1]Calculation!AK:AK,ROW()),1)</f>
        <v>0</v>
      </c>
      <c r="G1340" s="8">
        <f>ROUND(INDEX([1]Calculation!K:K,ROW()),0)</f>
        <v>0</v>
      </c>
      <c r="H1340" s="8">
        <f>ROUND(INDEX([1]Calculation!L:L,ROW()),0)</f>
        <v>0</v>
      </c>
      <c r="I1340" s="8">
        <f>ROUND(INDEX([1]Calculation!M:M,ROW()),0)</f>
        <v>0</v>
      </c>
      <c r="J1340" s="8">
        <f>ROUND(INDEX([1]Calculation!N:N,ROW()),0)</f>
        <v>0</v>
      </c>
      <c r="K1340" s="8">
        <f>ROUND(INDEX([1]Calculation!O:O,ROW()),0)</f>
        <v>0</v>
      </c>
      <c r="L1340" s="8">
        <f>ROUND(INDEX([1]Calculation!P:P,ROW()),0)</f>
        <v>0</v>
      </c>
      <c r="M1340" s="8">
        <f>ROUND(INDEX([1]Calculation!Q:Q,ROW()),0)</f>
        <v>0</v>
      </c>
      <c r="N1340" s="8">
        <f>ROUND(INDEX([1]Calculation!R:R,ROW()),0)</f>
        <v>0</v>
      </c>
      <c r="O1340" s="8">
        <f>ROUND(INDEX([1]Calculation!S:S,ROW()),0)</f>
        <v>0</v>
      </c>
    </row>
    <row r="1341" spans="1:15">
      <c r="A1341">
        <f>INDEX([1]Calculation!$E:$E,ROW())</f>
        <v>0</v>
      </c>
      <c r="B1341">
        <f>INDEX([1]Calculation!$C:$C,ROW())</f>
        <v>0</v>
      </c>
      <c r="C1341" t="str">
        <f>IF(INDEX([1]Calculation!$F:$F,ROW())=0,"-",INDEX([1]Calculation!$F:$F,ROW()))</f>
        <v>-</v>
      </c>
      <c r="D1341" t="str">
        <f>INDEX([1]Calculation!$I:$I,ROW())&amp;"  "&amp;INDEX([1]Calculation!$J:$J,ROW())</f>
        <v xml:space="preserve">  </v>
      </c>
      <c r="E1341" s="2" t="str">
        <f>MONTH(INDEX([1]Calculation!$H:$H,ROW()))&amp;"/"&amp;DAY(INDEX([1]Calculation!$H:$H,ROW()))</f>
        <v>1/0</v>
      </c>
      <c r="F1341" s="12">
        <f>ROUND(INDEX([1]Calculation!AK:AK,ROW()),1)</f>
        <v>0</v>
      </c>
      <c r="G1341" s="8">
        <f>ROUND(INDEX([1]Calculation!K:K,ROW()),0)</f>
        <v>0</v>
      </c>
      <c r="H1341" s="8">
        <f>ROUND(INDEX([1]Calculation!L:L,ROW()),0)</f>
        <v>0</v>
      </c>
      <c r="I1341" s="8">
        <f>ROUND(INDEX([1]Calculation!M:M,ROW()),0)</f>
        <v>0</v>
      </c>
      <c r="J1341" s="8">
        <f>ROUND(INDEX([1]Calculation!N:N,ROW()),0)</f>
        <v>0</v>
      </c>
      <c r="K1341" s="8">
        <f>ROUND(INDEX([1]Calculation!O:O,ROW()),0)</f>
        <v>0</v>
      </c>
      <c r="L1341" s="8">
        <f>ROUND(INDEX([1]Calculation!P:P,ROW()),0)</f>
        <v>0</v>
      </c>
      <c r="M1341" s="8">
        <f>ROUND(INDEX([1]Calculation!Q:Q,ROW()),0)</f>
        <v>0</v>
      </c>
      <c r="N1341" s="8">
        <f>ROUND(INDEX([1]Calculation!R:R,ROW()),0)</f>
        <v>0</v>
      </c>
      <c r="O1341" s="8">
        <f>ROUND(INDEX([1]Calculation!S:S,ROW()),0)</f>
        <v>0</v>
      </c>
    </row>
    <row r="1342" spans="1:15">
      <c r="A1342">
        <f>INDEX([1]Calculation!$E:$E,ROW())</f>
        <v>0</v>
      </c>
      <c r="B1342">
        <f>INDEX([1]Calculation!$C:$C,ROW())</f>
        <v>0</v>
      </c>
      <c r="C1342" t="str">
        <f>IF(INDEX([1]Calculation!$F:$F,ROW())=0,"-",INDEX([1]Calculation!$F:$F,ROW()))</f>
        <v>-</v>
      </c>
      <c r="D1342" t="str">
        <f>INDEX([1]Calculation!$I:$I,ROW())&amp;"  "&amp;INDEX([1]Calculation!$J:$J,ROW())</f>
        <v xml:space="preserve">  </v>
      </c>
      <c r="E1342" s="2" t="str">
        <f>MONTH(INDEX([1]Calculation!$H:$H,ROW()))&amp;"/"&amp;DAY(INDEX([1]Calculation!$H:$H,ROW()))</f>
        <v>1/0</v>
      </c>
      <c r="F1342" s="12">
        <f>ROUND(INDEX([1]Calculation!AK:AK,ROW()),1)</f>
        <v>0</v>
      </c>
      <c r="G1342" s="8">
        <f>ROUND(INDEX([1]Calculation!K:K,ROW()),0)</f>
        <v>0</v>
      </c>
      <c r="H1342" s="8">
        <f>ROUND(INDEX([1]Calculation!L:L,ROW()),0)</f>
        <v>0</v>
      </c>
      <c r="I1342" s="8">
        <f>ROUND(INDEX([1]Calculation!M:M,ROW()),0)</f>
        <v>0</v>
      </c>
      <c r="J1342" s="8">
        <f>ROUND(INDEX([1]Calculation!N:N,ROW()),0)</f>
        <v>0</v>
      </c>
      <c r="K1342" s="8">
        <f>ROUND(INDEX([1]Calculation!O:O,ROW()),0)</f>
        <v>0</v>
      </c>
      <c r="L1342" s="8">
        <f>ROUND(INDEX([1]Calculation!P:P,ROW()),0)</f>
        <v>0</v>
      </c>
      <c r="M1342" s="8">
        <f>ROUND(INDEX([1]Calculation!Q:Q,ROW()),0)</f>
        <v>0</v>
      </c>
      <c r="N1342" s="8">
        <f>ROUND(INDEX([1]Calculation!R:R,ROW()),0)</f>
        <v>0</v>
      </c>
      <c r="O1342" s="8">
        <f>ROUND(INDEX([1]Calculation!S:S,ROW()),0)</f>
        <v>0</v>
      </c>
    </row>
    <row r="1343" spans="1:15">
      <c r="A1343">
        <f>INDEX([1]Calculation!$E:$E,ROW())</f>
        <v>0</v>
      </c>
      <c r="B1343">
        <f>INDEX([1]Calculation!$C:$C,ROW())</f>
        <v>0</v>
      </c>
      <c r="C1343" t="str">
        <f>IF(INDEX([1]Calculation!$F:$F,ROW())=0,"-",INDEX([1]Calculation!$F:$F,ROW()))</f>
        <v>-</v>
      </c>
      <c r="D1343" t="str">
        <f>INDEX([1]Calculation!$I:$I,ROW())&amp;"  "&amp;INDEX([1]Calculation!$J:$J,ROW())</f>
        <v xml:space="preserve">  </v>
      </c>
      <c r="E1343" s="2" t="str">
        <f>MONTH(INDEX([1]Calculation!$H:$H,ROW()))&amp;"/"&amp;DAY(INDEX([1]Calculation!$H:$H,ROW()))</f>
        <v>1/0</v>
      </c>
      <c r="F1343" s="12">
        <f>ROUND(INDEX([1]Calculation!AK:AK,ROW()),1)</f>
        <v>0</v>
      </c>
      <c r="G1343" s="8">
        <f>ROUND(INDEX([1]Calculation!K:K,ROW()),0)</f>
        <v>0</v>
      </c>
      <c r="H1343" s="8">
        <f>ROUND(INDEX([1]Calculation!L:L,ROW()),0)</f>
        <v>0</v>
      </c>
      <c r="I1343" s="8">
        <f>ROUND(INDEX([1]Calculation!M:M,ROW()),0)</f>
        <v>0</v>
      </c>
      <c r="J1343" s="8">
        <f>ROUND(INDEX([1]Calculation!N:N,ROW()),0)</f>
        <v>0</v>
      </c>
      <c r="K1343" s="8">
        <f>ROUND(INDEX([1]Calculation!O:O,ROW()),0)</f>
        <v>0</v>
      </c>
      <c r="L1343" s="8">
        <f>ROUND(INDEX([1]Calculation!P:P,ROW()),0)</f>
        <v>0</v>
      </c>
      <c r="M1343" s="8">
        <f>ROUND(INDEX([1]Calculation!Q:Q,ROW()),0)</f>
        <v>0</v>
      </c>
      <c r="N1343" s="8">
        <f>ROUND(INDEX([1]Calculation!R:R,ROW()),0)</f>
        <v>0</v>
      </c>
      <c r="O1343" s="8">
        <f>ROUND(INDEX([1]Calculation!S:S,ROW()),0)</f>
        <v>0</v>
      </c>
    </row>
    <row r="1344" spans="1:15">
      <c r="A1344">
        <f>INDEX([1]Calculation!$E:$E,ROW())</f>
        <v>0</v>
      </c>
      <c r="B1344">
        <f>INDEX([1]Calculation!$C:$C,ROW())</f>
        <v>0</v>
      </c>
      <c r="C1344" t="str">
        <f>IF(INDEX([1]Calculation!$F:$F,ROW())=0,"-",INDEX([1]Calculation!$F:$F,ROW()))</f>
        <v>-</v>
      </c>
      <c r="D1344" t="str">
        <f>INDEX([1]Calculation!$I:$I,ROW())&amp;"  "&amp;INDEX([1]Calculation!$J:$J,ROW())</f>
        <v xml:space="preserve">  </v>
      </c>
      <c r="E1344" s="2" t="str">
        <f>MONTH(INDEX([1]Calculation!$H:$H,ROW()))&amp;"/"&amp;DAY(INDEX([1]Calculation!$H:$H,ROW()))</f>
        <v>1/0</v>
      </c>
      <c r="F1344" s="12">
        <f>ROUND(INDEX([1]Calculation!AK:AK,ROW()),1)</f>
        <v>0</v>
      </c>
      <c r="G1344" s="8">
        <f>ROUND(INDEX([1]Calculation!K:K,ROW()),0)</f>
        <v>0</v>
      </c>
      <c r="H1344" s="8">
        <f>ROUND(INDEX([1]Calculation!L:L,ROW()),0)</f>
        <v>0</v>
      </c>
      <c r="I1344" s="8">
        <f>ROUND(INDEX([1]Calculation!M:M,ROW()),0)</f>
        <v>0</v>
      </c>
      <c r="J1344" s="8">
        <f>ROUND(INDEX([1]Calculation!N:N,ROW()),0)</f>
        <v>0</v>
      </c>
      <c r="K1344" s="8">
        <f>ROUND(INDEX([1]Calculation!O:O,ROW()),0)</f>
        <v>0</v>
      </c>
      <c r="L1344" s="8">
        <f>ROUND(INDEX([1]Calculation!P:P,ROW()),0)</f>
        <v>0</v>
      </c>
      <c r="M1344" s="8">
        <f>ROUND(INDEX([1]Calculation!Q:Q,ROW()),0)</f>
        <v>0</v>
      </c>
      <c r="N1344" s="8">
        <f>ROUND(INDEX([1]Calculation!R:R,ROW()),0)</f>
        <v>0</v>
      </c>
      <c r="O1344" s="8">
        <f>ROUND(INDEX([1]Calculation!S:S,ROW()),0)</f>
        <v>0</v>
      </c>
    </row>
    <row r="1345" spans="1:15">
      <c r="A1345">
        <f>INDEX([1]Calculation!$E:$E,ROW())</f>
        <v>0</v>
      </c>
      <c r="B1345">
        <f>INDEX([1]Calculation!$C:$C,ROW())</f>
        <v>0</v>
      </c>
      <c r="C1345" t="str">
        <f>IF(INDEX([1]Calculation!$F:$F,ROW())=0,"-",INDEX([1]Calculation!$F:$F,ROW()))</f>
        <v>-</v>
      </c>
      <c r="D1345" t="str">
        <f>INDEX([1]Calculation!$I:$I,ROW())&amp;"  "&amp;INDEX([1]Calculation!$J:$J,ROW())</f>
        <v xml:space="preserve">  </v>
      </c>
      <c r="E1345" s="2" t="str">
        <f>MONTH(INDEX([1]Calculation!$H:$H,ROW()))&amp;"/"&amp;DAY(INDEX([1]Calculation!$H:$H,ROW()))</f>
        <v>1/0</v>
      </c>
      <c r="F1345" s="12">
        <f>ROUND(INDEX([1]Calculation!AK:AK,ROW()),1)</f>
        <v>0</v>
      </c>
      <c r="G1345" s="8">
        <f>ROUND(INDEX([1]Calculation!K:K,ROW()),0)</f>
        <v>0</v>
      </c>
      <c r="H1345" s="8">
        <f>ROUND(INDEX([1]Calculation!L:L,ROW()),0)</f>
        <v>0</v>
      </c>
      <c r="I1345" s="8">
        <f>ROUND(INDEX([1]Calculation!M:M,ROW()),0)</f>
        <v>0</v>
      </c>
      <c r="J1345" s="8">
        <f>ROUND(INDEX([1]Calculation!N:N,ROW()),0)</f>
        <v>0</v>
      </c>
      <c r="K1345" s="8">
        <f>ROUND(INDEX([1]Calculation!O:O,ROW()),0)</f>
        <v>0</v>
      </c>
      <c r="L1345" s="8">
        <f>ROUND(INDEX([1]Calculation!P:P,ROW()),0)</f>
        <v>0</v>
      </c>
      <c r="M1345" s="8">
        <f>ROUND(INDEX([1]Calculation!Q:Q,ROW()),0)</f>
        <v>0</v>
      </c>
      <c r="N1345" s="8">
        <f>ROUND(INDEX([1]Calculation!R:R,ROW()),0)</f>
        <v>0</v>
      </c>
      <c r="O1345" s="8">
        <f>ROUND(INDEX([1]Calculation!S:S,ROW()),0)</f>
        <v>0</v>
      </c>
    </row>
    <row r="1346" spans="1:15">
      <c r="A1346">
        <f>INDEX([1]Calculation!$E:$E,ROW())</f>
        <v>0</v>
      </c>
      <c r="B1346">
        <f>INDEX([1]Calculation!$C:$C,ROW())</f>
        <v>0</v>
      </c>
      <c r="C1346" t="str">
        <f>IF(INDEX([1]Calculation!$F:$F,ROW())=0,"-",INDEX([1]Calculation!$F:$F,ROW()))</f>
        <v>-</v>
      </c>
      <c r="D1346" t="str">
        <f>INDEX([1]Calculation!$I:$I,ROW())&amp;"  "&amp;INDEX([1]Calculation!$J:$J,ROW())</f>
        <v xml:space="preserve">  </v>
      </c>
      <c r="E1346" s="2" t="str">
        <f>MONTH(INDEX([1]Calculation!$H:$H,ROW()))&amp;"/"&amp;DAY(INDEX([1]Calculation!$H:$H,ROW()))</f>
        <v>1/0</v>
      </c>
      <c r="F1346" s="12">
        <f>ROUND(INDEX([1]Calculation!AK:AK,ROW()),1)</f>
        <v>0</v>
      </c>
      <c r="G1346" s="8">
        <f>ROUND(INDEX([1]Calculation!K:K,ROW()),0)</f>
        <v>0</v>
      </c>
      <c r="H1346" s="8">
        <f>ROUND(INDEX([1]Calculation!L:L,ROW()),0)</f>
        <v>0</v>
      </c>
      <c r="I1346" s="8">
        <f>ROUND(INDEX([1]Calculation!M:M,ROW()),0)</f>
        <v>0</v>
      </c>
      <c r="J1346" s="8">
        <f>ROUND(INDEX([1]Calculation!N:N,ROW()),0)</f>
        <v>0</v>
      </c>
      <c r="K1346" s="8">
        <f>ROUND(INDEX([1]Calculation!O:O,ROW()),0)</f>
        <v>0</v>
      </c>
      <c r="L1346" s="8">
        <f>ROUND(INDEX([1]Calculation!P:P,ROW()),0)</f>
        <v>0</v>
      </c>
      <c r="M1346" s="8">
        <f>ROUND(INDEX([1]Calculation!Q:Q,ROW()),0)</f>
        <v>0</v>
      </c>
      <c r="N1346" s="8">
        <f>ROUND(INDEX([1]Calculation!R:R,ROW()),0)</f>
        <v>0</v>
      </c>
      <c r="O1346" s="8">
        <f>ROUND(INDEX([1]Calculation!S:S,ROW()),0)</f>
        <v>0</v>
      </c>
    </row>
    <row r="1347" spans="1:15">
      <c r="A1347">
        <f>INDEX([1]Calculation!$E:$E,ROW())</f>
        <v>0</v>
      </c>
      <c r="B1347">
        <f>INDEX([1]Calculation!$C:$C,ROW())</f>
        <v>0</v>
      </c>
      <c r="C1347" t="str">
        <f>IF(INDEX([1]Calculation!$F:$F,ROW())=0,"-",INDEX([1]Calculation!$F:$F,ROW()))</f>
        <v>-</v>
      </c>
      <c r="D1347" t="str">
        <f>INDEX([1]Calculation!$I:$I,ROW())&amp;"  "&amp;INDEX([1]Calculation!$J:$J,ROW())</f>
        <v xml:space="preserve">  </v>
      </c>
      <c r="E1347" s="2" t="str">
        <f>MONTH(INDEX([1]Calculation!$H:$H,ROW()))&amp;"/"&amp;DAY(INDEX([1]Calculation!$H:$H,ROW()))</f>
        <v>1/0</v>
      </c>
      <c r="F1347" s="12">
        <f>ROUND(INDEX([1]Calculation!AK:AK,ROW()),1)</f>
        <v>0</v>
      </c>
      <c r="G1347" s="8">
        <f>ROUND(INDEX([1]Calculation!K:K,ROW()),0)</f>
        <v>0</v>
      </c>
      <c r="H1347" s="8">
        <f>ROUND(INDEX([1]Calculation!L:L,ROW()),0)</f>
        <v>0</v>
      </c>
      <c r="I1347" s="8">
        <f>ROUND(INDEX([1]Calculation!M:M,ROW()),0)</f>
        <v>0</v>
      </c>
      <c r="J1347" s="8">
        <f>ROUND(INDEX([1]Calculation!N:N,ROW()),0)</f>
        <v>0</v>
      </c>
      <c r="K1347" s="8">
        <f>ROUND(INDEX([1]Calculation!O:O,ROW()),0)</f>
        <v>0</v>
      </c>
      <c r="L1347" s="8">
        <f>ROUND(INDEX([1]Calculation!P:P,ROW()),0)</f>
        <v>0</v>
      </c>
      <c r="M1347" s="8">
        <f>ROUND(INDEX([1]Calculation!Q:Q,ROW()),0)</f>
        <v>0</v>
      </c>
      <c r="N1347" s="8">
        <f>ROUND(INDEX([1]Calculation!R:R,ROW()),0)</f>
        <v>0</v>
      </c>
      <c r="O1347" s="8">
        <f>ROUND(INDEX([1]Calculation!S:S,ROW()),0)</f>
        <v>0</v>
      </c>
    </row>
    <row r="1348" spans="1:15">
      <c r="A1348">
        <f>INDEX([1]Calculation!$E:$E,ROW())</f>
        <v>0</v>
      </c>
      <c r="B1348">
        <f>INDEX([1]Calculation!$C:$C,ROW())</f>
        <v>0</v>
      </c>
      <c r="C1348" t="str">
        <f>IF(INDEX([1]Calculation!$F:$F,ROW())=0,"-",INDEX([1]Calculation!$F:$F,ROW()))</f>
        <v>-</v>
      </c>
      <c r="D1348" t="str">
        <f>INDEX([1]Calculation!$I:$I,ROW())&amp;"  "&amp;INDEX([1]Calculation!$J:$J,ROW())</f>
        <v xml:space="preserve">  </v>
      </c>
      <c r="E1348" s="2" t="str">
        <f>MONTH(INDEX([1]Calculation!$H:$H,ROW()))&amp;"/"&amp;DAY(INDEX([1]Calculation!$H:$H,ROW()))</f>
        <v>1/0</v>
      </c>
      <c r="F1348" s="12">
        <f>ROUND(INDEX([1]Calculation!AK:AK,ROW()),1)</f>
        <v>0</v>
      </c>
      <c r="G1348" s="8">
        <f>ROUND(INDEX([1]Calculation!K:K,ROW()),0)</f>
        <v>0</v>
      </c>
      <c r="H1348" s="8">
        <f>ROUND(INDEX([1]Calculation!L:L,ROW()),0)</f>
        <v>0</v>
      </c>
      <c r="I1348" s="8">
        <f>ROUND(INDEX([1]Calculation!M:M,ROW()),0)</f>
        <v>0</v>
      </c>
      <c r="J1348" s="8">
        <f>ROUND(INDEX([1]Calculation!N:N,ROW()),0)</f>
        <v>0</v>
      </c>
      <c r="K1348" s="8">
        <f>ROUND(INDEX([1]Calculation!O:O,ROW()),0)</f>
        <v>0</v>
      </c>
      <c r="L1348" s="8">
        <f>ROUND(INDEX([1]Calculation!P:P,ROW()),0)</f>
        <v>0</v>
      </c>
      <c r="M1348" s="8">
        <f>ROUND(INDEX([1]Calculation!Q:Q,ROW()),0)</f>
        <v>0</v>
      </c>
      <c r="N1348" s="8">
        <f>ROUND(INDEX([1]Calculation!R:R,ROW()),0)</f>
        <v>0</v>
      </c>
      <c r="O1348" s="8">
        <f>ROUND(INDEX([1]Calculation!S:S,ROW()),0)</f>
        <v>0</v>
      </c>
    </row>
    <row r="1349" spans="1:15">
      <c r="A1349">
        <f>INDEX([1]Calculation!$E:$E,ROW())</f>
        <v>0</v>
      </c>
      <c r="B1349">
        <f>INDEX([1]Calculation!$C:$C,ROW())</f>
        <v>0</v>
      </c>
      <c r="C1349" t="str">
        <f>IF(INDEX([1]Calculation!$F:$F,ROW())=0,"-",INDEX([1]Calculation!$F:$F,ROW()))</f>
        <v>-</v>
      </c>
      <c r="D1349" t="str">
        <f>INDEX([1]Calculation!$I:$I,ROW())&amp;"  "&amp;INDEX([1]Calculation!$J:$J,ROW())</f>
        <v xml:space="preserve">  </v>
      </c>
      <c r="E1349" s="2" t="str">
        <f>MONTH(INDEX([1]Calculation!$H:$H,ROW()))&amp;"/"&amp;DAY(INDEX([1]Calculation!$H:$H,ROW()))</f>
        <v>1/0</v>
      </c>
      <c r="F1349" s="12">
        <f>ROUND(INDEX([1]Calculation!AK:AK,ROW()),1)</f>
        <v>0</v>
      </c>
      <c r="G1349" s="8">
        <f>ROUND(INDEX([1]Calculation!K:K,ROW()),0)</f>
        <v>0</v>
      </c>
      <c r="H1349" s="8">
        <f>ROUND(INDEX([1]Calculation!L:L,ROW()),0)</f>
        <v>0</v>
      </c>
      <c r="I1349" s="8">
        <f>ROUND(INDEX([1]Calculation!M:M,ROW()),0)</f>
        <v>0</v>
      </c>
      <c r="J1349" s="8">
        <f>ROUND(INDEX([1]Calculation!N:N,ROW()),0)</f>
        <v>0</v>
      </c>
      <c r="K1349" s="8">
        <f>ROUND(INDEX([1]Calculation!O:O,ROW()),0)</f>
        <v>0</v>
      </c>
      <c r="L1349" s="8">
        <f>ROUND(INDEX([1]Calculation!P:P,ROW()),0)</f>
        <v>0</v>
      </c>
      <c r="M1349" s="8">
        <f>ROUND(INDEX([1]Calculation!Q:Q,ROW()),0)</f>
        <v>0</v>
      </c>
      <c r="N1349" s="8">
        <f>ROUND(INDEX([1]Calculation!R:R,ROW()),0)</f>
        <v>0</v>
      </c>
      <c r="O1349" s="8">
        <f>ROUND(INDEX([1]Calculation!S:S,ROW()),0)</f>
        <v>0</v>
      </c>
    </row>
    <row r="1350" spans="1:15">
      <c r="A1350">
        <f>INDEX([1]Calculation!$E:$E,ROW())</f>
        <v>0</v>
      </c>
      <c r="B1350">
        <f>INDEX([1]Calculation!$C:$C,ROW())</f>
        <v>0</v>
      </c>
      <c r="C1350" t="str">
        <f>IF(INDEX([1]Calculation!$F:$F,ROW())=0,"-",INDEX([1]Calculation!$F:$F,ROW()))</f>
        <v>-</v>
      </c>
      <c r="D1350" t="str">
        <f>INDEX([1]Calculation!$I:$I,ROW())&amp;"  "&amp;INDEX([1]Calculation!$J:$J,ROW())</f>
        <v xml:space="preserve">  </v>
      </c>
      <c r="E1350" s="2" t="str">
        <f>MONTH(INDEX([1]Calculation!$H:$H,ROW()))&amp;"/"&amp;DAY(INDEX([1]Calculation!$H:$H,ROW()))</f>
        <v>1/0</v>
      </c>
      <c r="F1350" s="12">
        <f>ROUND(INDEX([1]Calculation!AK:AK,ROW()),1)</f>
        <v>0</v>
      </c>
      <c r="G1350" s="8">
        <f>ROUND(INDEX([1]Calculation!K:K,ROW()),0)</f>
        <v>0</v>
      </c>
      <c r="H1350" s="8">
        <f>ROUND(INDEX([1]Calculation!L:L,ROW()),0)</f>
        <v>0</v>
      </c>
      <c r="I1350" s="8">
        <f>ROUND(INDEX([1]Calculation!M:M,ROW()),0)</f>
        <v>0</v>
      </c>
      <c r="J1350" s="8">
        <f>ROUND(INDEX([1]Calculation!N:N,ROW()),0)</f>
        <v>0</v>
      </c>
      <c r="K1350" s="8">
        <f>ROUND(INDEX([1]Calculation!O:O,ROW()),0)</f>
        <v>0</v>
      </c>
      <c r="L1350" s="8">
        <f>ROUND(INDEX([1]Calculation!P:P,ROW()),0)</f>
        <v>0</v>
      </c>
      <c r="M1350" s="8">
        <f>ROUND(INDEX([1]Calculation!Q:Q,ROW()),0)</f>
        <v>0</v>
      </c>
      <c r="N1350" s="8">
        <f>ROUND(INDEX([1]Calculation!R:R,ROW()),0)</f>
        <v>0</v>
      </c>
      <c r="O1350" s="8">
        <f>ROUND(INDEX([1]Calculation!S:S,ROW()),0)</f>
        <v>0</v>
      </c>
    </row>
    <row r="1351" spans="1:15">
      <c r="A1351">
        <f>INDEX([1]Calculation!$E:$E,ROW())</f>
        <v>0</v>
      </c>
      <c r="B1351">
        <f>INDEX([1]Calculation!$C:$C,ROW())</f>
        <v>0</v>
      </c>
      <c r="C1351" t="str">
        <f>IF(INDEX([1]Calculation!$F:$F,ROW())=0,"-",INDEX([1]Calculation!$F:$F,ROW()))</f>
        <v>-</v>
      </c>
      <c r="D1351" t="str">
        <f>INDEX([1]Calculation!$I:$I,ROW())&amp;"  "&amp;INDEX([1]Calculation!$J:$J,ROW())</f>
        <v xml:space="preserve">  </v>
      </c>
      <c r="E1351" s="2" t="str">
        <f>MONTH(INDEX([1]Calculation!$H:$H,ROW()))&amp;"/"&amp;DAY(INDEX([1]Calculation!$H:$H,ROW()))</f>
        <v>1/0</v>
      </c>
      <c r="F1351" s="12">
        <f>ROUND(INDEX([1]Calculation!AK:AK,ROW()),1)</f>
        <v>0</v>
      </c>
      <c r="G1351" s="8">
        <f>ROUND(INDEX([1]Calculation!K:K,ROW()),0)</f>
        <v>0</v>
      </c>
      <c r="H1351" s="8">
        <f>ROUND(INDEX([1]Calculation!L:L,ROW()),0)</f>
        <v>0</v>
      </c>
      <c r="I1351" s="8">
        <f>ROUND(INDEX([1]Calculation!M:M,ROW()),0)</f>
        <v>0</v>
      </c>
      <c r="J1351" s="8">
        <f>ROUND(INDEX([1]Calculation!N:N,ROW()),0)</f>
        <v>0</v>
      </c>
      <c r="K1351" s="8">
        <f>ROUND(INDEX([1]Calculation!O:O,ROW()),0)</f>
        <v>0</v>
      </c>
      <c r="L1351" s="8">
        <f>ROUND(INDEX([1]Calculation!P:P,ROW()),0)</f>
        <v>0</v>
      </c>
      <c r="M1351" s="8">
        <f>ROUND(INDEX([1]Calculation!Q:Q,ROW()),0)</f>
        <v>0</v>
      </c>
      <c r="N1351" s="8">
        <f>ROUND(INDEX([1]Calculation!R:R,ROW()),0)</f>
        <v>0</v>
      </c>
      <c r="O1351" s="8">
        <f>ROUND(INDEX([1]Calculation!S:S,ROW()),0)</f>
        <v>0</v>
      </c>
    </row>
    <row r="1352" spans="1:15">
      <c r="A1352">
        <f>INDEX([1]Calculation!$E:$E,ROW())</f>
        <v>0</v>
      </c>
      <c r="B1352">
        <f>INDEX([1]Calculation!$C:$C,ROW())</f>
        <v>0</v>
      </c>
      <c r="C1352" t="str">
        <f>IF(INDEX([1]Calculation!$F:$F,ROW())=0,"-",INDEX([1]Calculation!$F:$F,ROW()))</f>
        <v>-</v>
      </c>
      <c r="D1352" t="str">
        <f>INDEX([1]Calculation!$I:$I,ROW())&amp;"  "&amp;INDEX([1]Calculation!$J:$J,ROW())</f>
        <v xml:space="preserve">  </v>
      </c>
      <c r="E1352" s="2" t="str">
        <f>MONTH(INDEX([1]Calculation!$H:$H,ROW()))&amp;"/"&amp;DAY(INDEX([1]Calculation!$H:$H,ROW()))</f>
        <v>1/0</v>
      </c>
      <c r="F1352" s="12">
        <f>ROUND(INDEX([1]Calculation!AK:AK,ROW()),1)</f>
        <v>0</v>
      </c>
      <c r="G1352" s="8">
        <f>ROUND(INDEX([1]Calculation!K:K,ROW()),0)</f>
        <v>0</v>
      </c>
      <c r="H1352" s="8">
        <f>ROUND(INDEX([1]Calculation!L:L,ROW()),0)</f>
        <v>0</v>
      </c>
      <c r="I1352" s="8">
        <f>ROUND(INDEX([1]Calculation!M:M,ROW()),0)</f>
        <v>0</v>
      </c>
      <c r="J1352" s="8">
        <f>ROUND(INDEX([1]Calculation!N:N,ROW()),0)</f>
        <v>0</v>
      </c>
      <c r="K1352" s="8">
        <f>ROUND(INDEX([1]Calculation!O:O,ROW()),0)</f>
        <v>0</v>
      </c>
      <c r="L1352" s="8">
        <f>ROUND(INDEX([1]Calculation!P:P,ROW()),0)</f>
        <v>0</v>
      </c>
      <c r="M1352" s="8">
        <f>ROUND(INDEX([1]Calculation!Q:Q,ROW()),0)</f>
        <v>0</v>
      </c>
      <c r="N1352" s="8">
        <f>ROUND(INDEX([1]Calculation!R:R,ROW()),0)</f>
        <v>0</v>
      </c>
      <c r="O1352" s="8">
        <f>ROUND(INDEX([1]Calculation!S:S,ROW()),0)</f>
        <v>0</v>
      </c>
    </row>
    <row r="1353" spans="1:15">
      <c r="A1353">
        <f>INDEX([1]Calculation!$E:$E,ROW())</f>
        <v>0</v>
      </c>
      <c r="B1353">
        <f>INDEX([1]Calculation!$C:$C,ROW())</f>
        <v>0</v>
      </c>
      <c r="C1353" t="str">
        <f>IF(INDEX([1]Calculation!$F:$F,ROW())=0,"-",INDEX([1]Calculation!$F:$F,ROW()))</f>
        <v>-</v>
      </c>
      <c r="D1353" t="str">
        <f>INDEX([1]Calculation!$I:$I,ROW())&amp;"  "&amp;INDEX([1]Calculation!$J:$J,ROW())</f>
        <v xml:space="preserve">  </v>
      </c>
      <c r="E1353" s="2" t="str">
        <f>MONTH(INDEX([1]Calculation!$H:$H,ROW()))&amp;"/"&amp;DAY(INDEX([1]Calculation!$H:$H,ROW()))</f>
        <v>1/0</v>
      </c>
      <c r="F1353" s="12">
        <f>ROUND(INDEX([1]Calculation!AK:AK,ROW()),1)</f>
        <v>0</v>
      </c>
      <c r="G1353" s="8">
        <f>ROUND(INDEX([1]Calculation!K:K,ROW()),0)</f>
        <v>0</v>
      </c>
      <c r="H1353" s="8">
        <f>ROUND(INDEX([1]Calculation!L:L,ROW()),0)</f>
        <v>0</v>
      </c>
      <c r="I1353" s="8">
        <f>ROUND(INDEX([1]Calculation!M:M,ROW()),0)</f>
        <v>0</v>
      </c>
      <c r="J1353" s="8">
        <f>ROUND(INDEX([1]Calculation!N:N,ROW()),0)</f>
        <v>0</v>
      </c>
      <c r="K1353" s="8">
        <f>ROUND(INDEX([1]Calculation!O:O,ROW()),0)</f>
        <v>0</v>
      </c>
      <c r="L1353" s="8">
        <f>ROUND(INDEX([1]Calculation!P:P,ROW()),0)</f>
        <v>0</v>
      </c>
      <c r="M1353" s="8">
        <f>ROUND(INDEX([1]Calculation!Q:Q,ROW()),0)</f>
        <v>0</v>
      </c>
      <c r="N1353" s="8">
        <f>ROUND(INDEX([1]Calculation!R:R,ROW()),0)</f>
        <v>0</v>
      </c>
      <c r="O1353" s="8">
        <f>ROUND(INDEX([1]Calculation!S:S,ROW()),0)</f>
        <v>0</v>
      </c>
    </row>
    <row r="1354" spans="1:15">
      <c r="A1354">
        <f>INDEX([1]Calculation!$E:$E,ROW())</f>
        <v>0</v>
      </c>
      <c r="B1354">
        <f>INDEX([1]Calculation!$C:$C,ROW())</f>
        <v>0</v>
      </c>
      <c r="C1354" t="str">
        <f>IF(INDEX([1]Calculation!$F:$F,ROW())=0,"-",INDEX([1]Calculation!$F:$F,ROW()))</f>
        <v>-</v>
      </c>
      <c r="D1354" t="str">
        <f>INDEX([1]Calculation!$I:$I,ROW())&amp;"  "&amp;INDEX([1]Calculation!$J:$J,ROW())</f>
        <v xml:space="preserve">  </v>
      </c>
      <c r="E1354" s="2" t="str">
        <f>MONTH(INDEX([1]Calculation!$H:$H,ROW()))&amp;"/"&amp;DAY(INDEX([1]Calculation!$H:$H,ROW()))</f>
        <v>1/0</v>
      </c>
      <c r="F1354" s="12">
        <f>ROUND(INDEX([1]Calculation!AK:AK,ROW()),1)</f>
        <v>0</v>
      </c>
      <c r="G1354" s="8">
        <f>ROUND(INDEX([1]Calculation!K:K,ROW()),0)</f>
        <v>0</v>
      </c>
      <c r="H1354" s="8">
        <f>ROUND(INDEX([1]Calculation!L:L,ROW()),0)</f>
        <v>0</v>
      </c>
      <c r="I1354" s="8">
        <f>ROUND(INDEX([1]Calculation!M:M,ROW()),0)</f>
        <v>0</v>
      </c>
      <c r="J1354" s="8">
        <f>ROUND(INDEX([1]Calculation!N:N,ROW()),0)</f>
        <v>0</v>
      </c>
      <c r="K1354" s="8">
        <f>ROUND(INDEX([1]Calculation!O:O,ROW()),0)</f>
        <v>0</v>
      </c>
      <c r="L1354" s="8">
        <f>ROUND(INDEX([1]Calculation!P:P,ROW()),0)</f>
        <v>0</v>
      </c>
      <c r="M1354" s="8">
        <f>ROUND(INDEX([1]Calculation!Q:Q,ROW()),0)</f>
        <v>0</v>
      </c>
      <c r="N1354" s="8">
        <f>ROUND(INDEX([1]Calculation!R:R,ROW()),0)</f>
        <v>0</v>
      </c>
      <c r="O1354" s="8">
        <f>ROUND(INDEX([1]Calculation!S:S,ROW()),0)</f>
        <v>0</v>
      </c>
    </row>
    <row r="1355" spans="1:15">
      <c r="A1355">
        <f>INDEX([1]Calculation!$E:$E,ROW())</f>
        <v>0</v>
      </c>
      <c r="B1355">
        <f>INDEX([1]Calculation!$C:$C,ROW())</f>
        <v>0</v>
      </c>
      <c r="C1355" t="str">
        <f>IF(INDEX([1]Calculation!$F:$F,ROW())=0,"-",INDEX([1]Calculation!$F:$F,ROW()))</f>
        <v>-</v>
      </c>
      <c r="D1355" t="str">
        <f>INDEX([1]Calculation!$I:$I,ROW())&amp;"  "&amp;INDEX([1]Calculation!$J:$J,ROW())</f>
        <v xml:space="preserve">  </v>
      </c>
      <c r="E1355" s="2" t="str">
        <f>MONTH(INDEX([1]Calculation!$H:$H,ROW()))&amp;"/"&amp;DAY(INDEX([1]Calculation!$H:$H,ROW()))</f>
        <v>1/0</v>
      </c>
      <c r="F1355" s="12">
        <f>ROUND(INDEX([1]Calculation!AK:AK,ROW()),1)</f>
        <v>0</v>
      </c>
      <c r="G1355" s="8">
        <f>ROUND(INDEX([1]Calculation!K:K,ROW()),0)</f>
        <v>0</v>
      </c>
      <c r="H1355" s="8">
        <f>ROUND(INDEX([1]Calculation!L:L,ROW()),0)</f>
        <v>0</v>
      </c>
      <c r="I1355" s="8">
        <f>ROUND(INDEX([1]Calculation!M:M,ROW()),0)</f>
        <v>0</v>
      </c>
      <c r="J1355" s="8">
        <f>ROUND(INDEX([1]Calculation!N:N,ROW()),0)</f>
        <v>0</v>
      </c>
      <c r="K1355" s="8">
        <f>ROUND(INDEX([1]Calculation!O:O,ROW()),0)</f>
        <v>0</v>
      </c>
      <c r="L1355" s="8">
        <f>ROUND(INDEX([1]Calculation!P:P,ROW()),0)</f>
        <v>0</v>
      </c>
      <c r="M1355" s="8">
        <f>ROUND(INDEX([1]Calculation!Q:Q,ROW()),0)</f>
        <v>0</v>
      </c>
      <c r="N1355" s="8">
        <f>ROUND(INDEX([1]Calculation!R:R,ROW()),0)</f>
        <v>0</v>
      </c>
      <c r="O1355" s="8">
        <f>ROUND(INDEX([1]Calculation!S:S,ROW()),0)</f>
        <v>0</v>
      </c>
    </row>
    <row r="1356" spans="1:15">
      <c r="A1356">
        <f>INDEX([1]Calculation!$E:$E,ROW())</f>
        <v>0</v>
      </c>
      <c r="B1356">
        <f>INDEX([1]Calculation!$C:$C,ROW())</f>
        <v>0</v>
      </c>
      <c r="C1356" t="str">
        <f>IF(INDEX([1]Calculation!$F:$F,ROW())=0,"-",INDEX([1]Calculation!$F:$F,ROW()))</f>
        <v>-</v>
      </c>
      <c r="D1356" t="str">
        <f>INDEX([1]Calculation!$I:$I,ROW())&amp;"  "&amp;INDEX([1]Calculation!$J:$J,ROW())</f>
        <v xml:space="preserve">  </v>
      </c>
      <c r="E1356" s="2" t="str">
        <f>MONTH(INDEX([1]Calculation!$H:$H,ROW()))&amp;"/"&amp;DAY(INDEX([1]Calculation!$H:$H,ROW()))</f>
        <v>1/0</v>
      </c>
      <c r="F1356" s="12">
        <f>ROUND(INDEX([1]Calculation!AK:AK,ROW()),1)</f>
        <v>0</v>
      </c>
      <c r="G1356" s="8">
        <f>ROUND(INDEX([1]Calculation!K:K,ROW()),0)</f>
        <v>0</v>
      </c>
      <c r="H1356" s="8">
        <f>ROUND(INDEX([1]Calculation!L:L,ROW()),0)</f>
        <v>0</v>
      </c>
      <c r="I1356" s="8">
        <f>ROUND(INDEX([1]Calculation!M:M,ROW()),0)</f>
        <v>0</v>
      </c>
      <c r="J1356" s="8">
        <f>ROUND(INDEX([1]Calculation!N:N,ROW()),0)</f>
        <v>0</v>
      </c>
      <c r="K1356" s="8">
        <f>ROUND(INDEX([1]Calculation!O:O,ROW()),0)</f>
        <v>0</v>
      </c>
      <c r="L1356" s="8">
        <f>ROUND(INDEX([1]Calculation!P:P,ROW()),0)</f>
        <v>0</v>
      </c>
      <c r="M1356" s="8">
        <f>ROUND(INDEX([1]Calculation!Q:Q,ROW()),0)</f>
        <v>0</v>
      </c>
      <c r="N1356" s="8">
        <f>ROUND(INDEX([1]Calculation!R:R,ROW()),0)</f>
        <v>0</v>
      </c>
      <c r="O1356" s="8">
        <f>ROUND(INDEX([1]Calculation!S:S,ROW()),0)</f>
        <v>0</v>
      </c>
    </row>
    <row r="1357" spans="1:15">
      <c r="A1357">
        <f>INDEX([1]Calculation!$E:$E,ROW())</f>
        <v>0</v>
      </c>
      <c r="B1357">
        <f>INDEX([1]Calculation!$C:$C,ROW())</f>
        <v>0</v>
      </c>
      <c r="C1357" t="str">
        <f>IF(INDEX([1]Calculation!$F:$F,ROW())=0,"-",INDEX([1]Calculation!$F:$F,ROW()))</f>
        <v>-</v>
      </c>
      <c r="D1357" t="str">
        <f>INDEX([1]Calculation!$I:$I,ROW())&amp;"  "&amp;INDEX([1]Calculation!$J:$J,ROW())</f>
        <v xml:space="preserve">  </v>
      </c>
      <c r="E1357" s="2" t="str">
        <f>MONTH(INDEX([1]Calculation!$H:$H,ROW()))&amp;"/"&amp;DAY(INDEX([1]Calculation!$H:$H,ROW()))</f>
        <v>1/0</v>
      </c>
      <c r="F1357" s="12">
        <f>ROUND(INDEX([1]Calculation!AK:AK,ROW()),1)</f>
        <v>0</v>
      </c>
      <c r="G1357" s="8">
        <f>ROUND(INDEX([1]Calculation!K:K,ROW()),0)</f>
        <v>0</v>
      </c>
      <c r="H1357" s="8">
        <f>ROUND(INDEX([1]Calculation!L:L,ROW()),0)</f>
        <v>0</v>
      </c>
      <c r="I1357" s="8">
        <f>ROUND(INDEX([1]Calculation!M:M,ROW()),0)</f>
        <v>0</v>
      </c>
      <c r="J1357" s="8">
        <f>ROUND(INDEX([1]Calculation!N:N,ROW()),0)</f>
        <v>0</v>
      </c>
      <c r="K1357" s="8">
        <f>ROUND(INDEX([1]Calculation!O:O,ROW()),0)</f>
        <v>0</v>
      </c>
      <c r="L1357" s="8">
        <f>ROUND(INDEX([1]Calculation!P:P,ROW()),0)</f>
        <v>0</v>
      </c>
      <c r="M1357" s="8">
        <f>ROUND(INDEX([1]Calculation!Q:Q,ROW()),0)</f>
        <v>0</v>
      </c>
      <c r="N1357" s="8">
        <f>ROUND(INDEX([1]Calculation!R:R,ROW()),0)</f>
        <v>0</v>
      </c>
      <c r="O1357" s="8">
        <f>ROUND(INDEX([1]Calculation!S:S,ROW()),0)</f>
        <v>0</v>
      </c>
    </row>
    <row r="1358" spans="1:15">
      <c r="A1358">
        <f>INDEX([1]Calculation!$E:$E,ROW())</f>
        <v>0</v>
      </c>
      <c r="B1358">
        <f>INDEX([1]Calculation!$C:$C,ROW())</f>
        <v>0</v>
      </c>
      <c r="C1358" t="str">
        <f>IF(INDEX([1]Calculation!$F:$F,ROW())=0,"-",INDEX([1]Calculation!$F:$F,ROW()))</f>
        <v>-</v>
      </c>
      <c r="D1358" t="str">
        <f>INDEX([1]Calculation!$I:$I,ROW())&amp;"  "&amp;INDEX([1]Calculation!$J:$J,ROW())</f>
        <v xml:space="preserve">  </v>
      </c>
      <c r="E1358" s="2" t="str">
        <f>MONTH(INDEX([1]Calculation!$H:$H,ROW()))&amp;"/"&amp;DAY(INDEX([1]Calculation!$H:$H,ROW()))</f>
        <v>1/0</v>
      </c>
      <c r="F1358" s="12">
        <f>ROUND(INDEX([1]Calculation!AK:AK,ROW()),1)</f>
        <v>0</v>
      </c>
      <c r="G1358" s="8">
        <f>ROUND(INDEX([1]Calculation!K:K,ROW()),0)</f>
        <v>0</v>
      </c>
      <c r="H1358" s="8">
        <f>ROUND(INDEX([1]Calculation!L:L,ROW()),0)</f>
        <v>0</v>
      </c>
      <c r="I1358" s="8">
        <f>ROUND(INDEX([1]Calculation!M:M,ROW()),0)</f>
        <v>0</v>
      </c>
      <c r="J1358" s="8">
        <f>ROUND(INDEX([1]Calculation!N:N,ROW()),0)</f>
        <v>0</v>
      </c>
      <c r="K1358" s="8">
        <f>ROUND(INDEX([1]Calculation!O:O,ROW()),0)</f>
        <v>0</v>
      </c>
      <c r="L1358" s="8">
        <f>ROUND(INDEX([1]Calculation!P:P,ROW()),0)</f>
        <v>0</v>
      </c>
      <c r="M1358" s="8">
        <f>ROUND(INDEX([1]Calculation!Q:Q,ROW()),0)</f>
        <v>0</v>
      </c>
      <c r="N1358" s="8">
        <f>ROUND(INDEX([1]Calculation!R:R,ROW()),0)</f>
        <v>0</v>
      </c>
      <c r="O1358" s="8">
        <f>ROUND(INDEX([1]Calculation!S:S,ROW()),0)</f>
        <v>0</v>
      </c>
    </row>
    <row r="1359" spans="1:15">
      <c r="A1359">
        <f>INDEX([1]Calculation!$E:$E,ROW())</f>
        <v>0</v>
      </c>
      <c r="B1359">
        <f>INDEX([1]Calculation!$C:$C,ROW())</f>
        <v>0</v>
      </c>
      <c r="C1359" t="str">
        <f>IF(INDEX([1]Calculation!$F:$F,ROW())=0,"-",INDEX([1]Calculation!$F:$F,ROW()))</f>
        <v>-</v>
      </c>
      <c r="D1359" t="str">
        <f>INDEX([1]Calculation!$I:$I,ROW())&amp;"  "&amp;INDEX([1]Calculation!$J:$J,ROW())</f>
        <v xml:space="preserve">  </v>
      </c>
      <c r="E1359" s="2" t="str">
        <f>MONTH(INDEX([1]Calculation!$H:$H,ROW()))&amp;"/"&amp;DAY(INDEX([1]Calculation!$H:$H,ROW()))</f>
        <v>1/0</v>
      </c>
      <c r="F1359" s="12">
        <f>ROUND(INDEX([1]Calculation!AK:AK,ROW()),1)</f>
        <v>0</v>
      </c>
      <c r="G1359" s="8">
        <f>ROUND(INDEX([1]Calculation!K:K,ROW()),0)</f>
        <v>0</v>
      </c>
      <c r="H1359" s="8">
        <f>ROUND(INDEX([1]Calculation!L:L,ROW()),0)</f>
        <v>0</v>
      </c>
      <c r="I1359" s="8">
        <f>ROUND(INDEX([1]Calculation!M:M,ROW()),0)</f>
        <v>0</v>
      </c>
      <c r="J1359" s="8">
        <f>ROUND(INDEX([1]Calculation!N:N,ROW()),0)</f>
        <v>0</v>
      </c>
      <c r="K1359" s="8">
        <f>ROUND(INDEX([1]Calculation!O:O,ROW()),0)</f>
        <v>0</v>
      </c>
      <c r="L1359" s="8">
        <f>ROUND(INDEX([1]Calculation!P:P,ROW()),0)</f>
        <v>0</v>
      </c>
      <c r="M1359" s="8">
        <f>ROUND(INDEX([1]Calculation!Q:Q,ROW()),0)</f>
        <v>0</v>
      </c>
      <c r="N1359" s="8">
        <f>ROUND(INDEX([1]Calculation!R:R,ROW()),0)</f>
        <v>0</v>
      </c>
      <c r="O1359" s="8">
        <f>ROUND(INDEX([1]Calculation!S:S,ROW()),0)</f>
        <v>0</v>
      </c>
    </row>
    <row r="1360" spans="1:15">
      <c r="A1360">
        <f>INDEX([1]Calculation!$E:$E,ROW())</f>
        <v>0</v>
      </c>
      <c r="B1360">
        <f>INDEX([1]Calculation!$C:$C,ROW())</f>
        <v>0</v>
      </c>
      <c r="C1360" t="str">
        <f>IF(INDEX([1]Calculation!$F:$F,ROW())=0,"-",INDEX([1]Calculation!$F:$F,ROW()))</f>
        <v>-</v>
      </c>
      <c r="D1360" t="str">
        <f>INDEX([1]Calculation!$I:$I,ROW())&amp;"  "&amp;INDEX([1]Calculation!$J:$J,ROW())</f>
        <v xml:space="preserve">  </v>
      </c>
      <c r="E1360" s="2" t="str">
        <f>MONTH(INDEX([1]Calculation!$H:$H,ROW()))&amp;"/"&amp;DAY(INDEX([1]Calculation!$H:$H,ROW()))</f>
        <v>1/0</v>
      </c>
      <c r="F1360" s="12">
        <f>ROUND(INDEX([1]Calculation!AK:AK,ROW()),1)</f>
        <v>0</v>
      </c>
      <c r="G1360" s="8">
        <f>ROUND(INDEX([1]Calculation!K:K,ROW()),0)</f>
        <v>0</v>
      </c>
      <c r="H1360" s="8">
        <f>ROUND(INDEX([1]Calculation!L:L,ROW()),0)</f>
        <v>0</v>
      </c>
      <c r="I1360" s="8">
        <f>ROUND(INDEX([1]Calculation!M:M,ROW()),0)</f>
        <v>0</v>
      </c>
      <c r="J1360" s="8">
        <f>ROUND(INDEX([1]Calculation!N:N,ROW()),0)</f>
        <v>0</v>
      </c>
      <c r="K1360" s="8">
        <f>ROUND(INDEX([1]Calculation!O:O,ROW()),0)</f>
        <v>0</v>
      </c>
      <c r="L1360" s="8">
        <f>ROUND(INDEX([1]Calculation!P:P,ROW()),0)</f>
        <v>0</v>
      </c>
      <c r="M1360" s="8">
        <f>ROUND(INDEX([1]Calculation!Q:Q,ROW()),0)</f>
        <v>0</v>
      </c>
      <c r="N1360" s="8">
        <f>ROUND(INDEX([1]Calculation!R:R,ROW()),0)</f>
        <v>0</v>
      </c>
      <c r="O1360" s="8">
        <f>ROUND(INDEX([1]Calculation!S:S,ROW()),0)</f>
        <v>0</v>
      </c>
    </row>
    <row r="1361" spans="1:15">
      <c r="A1361">
        <f>INDEX([1]Calculation!$E:$E,ROW())</f>
        <v>0</v>
      </c>
      <c r="B1361">
        <f>INDEX([1]Calculation!$C:$C,ROW())</f>
        <v>0</v>
      </c>
      <c r="C1361" t="str">
        <f>IF(INDEX([1]Calculation!$F:$F,ROW())=0,"-",INDEX([1]Calculation!$F:$F,ROW()))</f>
        <v>-</v>
      </c>
      <c r="D1361" t="str">
        <f>INDEX([1]Calculation!$I:$I,ROW())&amp;"  "&amp;INDEX([1]Calculation!$J:$J,ROW())</f>
        <v xml:space="preserve">  </v>
      </c>
      <c r="E1361" s="2" t="str">
        <f>MONTH(INDEX([1]Calculation!$H:$H,ROW()))&amp;"/"&amp;DAY(INDEX([1]Calculation!$H:$H,ROW()))</f>
        <v>1/0</v>
      </c>
      <c r="F1361" s="12">
        <f>ROUND(INDEX([1]Calculation!AK:AK,ROW()),1)</f>
        <v>0</v>
      </c>
      <c r="G1361" s="8">
        <f>ROUND(INDEX([1]Calculation!K:K,ROW()),0)</f>
        <v>0</v>
      </c>
      <c r="H1361" s="8">
        <f>ROUND(INDEX([1]Calculation!L:L,ROW()),0)</f>
        <v>0</v>
      </c>
      <c r="I1361" s="8">
        <f>ROUND(INDEX([1]Calculation!M:M,ROW()),0)</f>
        <v>0</v>
      </c>
      <c r="J1361" s="8">
        <f>ROUND(INDEX([1]Calculation!N:N,ROW()),0)</f>
        <v>0</v>
      </c>
      <c r="K1361" s="8">
        <f>ROUND(INDEX([1]Calculation!O:O,ROW()),0)</f>
        <v>0</v>
      </c>
      <c r="L1361" s="8">
        <f>ROUND(INDEX([1]Calculation!P:P,ROW()),0)</f>
        <v>0</v>
      </c>
      <c r="M1361" s="8">
        <f>ROUND(INDEX([1]Calculation!Q:Q,ROW()),0)</f>
        <v>0</v>
      </c>
      <c r="N1361" s="8">
        <f>ROUND(INDEX([1]Calculation!R:R,ROW()),0)</f>
        <v>0</v>
      </c>
      <c r="O1361" s="8">
        <f>ROUND(INDEX([1]Calculation!S:S,ROW()),0)</f>
        <v>0</v>
      </c>
    </row>
    <row r="1362" spans="1:15">
      <c r="A1362">
        <f>INDEX([1]Calculation!$E:$E,ROW())</f>
        <v>0</v>
      </c>
      <c r="B1362">
        <f>INDEX([1]Calculation!$C:$C,ROW())</f>
        <v>0</v>
      </c>
      <c r="C1362" t="str">
        <f>IF(INDEX([1]Calculation!$F:$F,ROW())=0,"-",INDEX([1]Calculation!$F:$F,ROW()))</f>
        <v>-</v>
      </c>
      <c r="D1362" t="str">
        <f>INDEX([1]Calculation!$I:$I,ROW())&amp;"  "&amp;INDEX([1]Calculation!$J:$J,ROW())</f>
        <v xml:space="preserve">  </v>
      </c>
      <c r="E1362" s="2" t="str">
        <f>MONTH(INDEX([1]Calculation!$H:$H,ROW()))&amp;"/"&amp;DAY(INDEX([1]Calculation!$H:$H,ROW()))</f>
        <v>1/0</v>
      </c>
      <c r="F1362" s="12">
        <f>ROUND(INDEX([1]Calculation!AK:AK,ROW()),1)</f>
        <v>0</v>
      </c>
      <c r="G1362" s="8">
        <f>ROUND(INDEX([1]Calculation!K:K,ROW()),0)</f>
        <v>0</v>
      </c>
      <c r="H1362" s="8">
        <f>ROUND(INDEX([1]Calculation!L:L,ROW()),0)</f>
        <v>0</v>
      </c>
      <c r="I1362" s="8">
        <f>ROUND(INDEX([1]Calculation!M:M,ROW()),0)</f>
        <v>0</v>
      </c>
      <c r="J1362" s="8">
        <f>ROUND(INDEX([1]Calculation!N:N,ROW()),0)</f>
        <v>0</v>
      </c>
      <c r="K1362" s="8">
        <f>ROUND(INDEX([1]Calculation!O:O,ROW()),0)</f>
        <v>0</v>
      </c>
      <c r="L1362" s="8">
        <f>ROUND(INDEX([1]Calculation!P:P,ROW()),0)</f>
        <v>0</v>
      </c>
      <c r="M1362" s="8">
        <f>ROUND(INDEX([1]Calculation!Q:Q,ROW()),0)</f>
        <v>0</v>
      </c>
      <c r="N1362" s="8">
        <f>ROUND(INDEX([1]Calculation!R:R,ROW()),0)</f>
        <v>0</v>
      </c>
      <c r="O1362" s="8">
        <f>ROUND(INDEX([1]Calculation!S:S,ROW()),0)</f>
        <v>0</v>
      </c>
    </row>
    <row r="1363" spans="1:15">
      <c r="A1363">
        <f>INDEX([1]Calculation!$E:$E,ROW())</f>
        <v>0</v>
      </c>
      <c r="B1363">
        <f>INDEX([1]Calculation!$C:$C,ROW())</f>
        <v>0</v>
      </c>
      <c r="C1363" t="str">
        <f>IF(INDEX([1]Calculation!$F:$F,ROW())=0,"-",INDEX([1]Calculation!$F:$F,ROW()))</f>
        <v>-</v>
      </c>
      <c r="D1363" t="str">
        <f>INDEX([1]Calculation!$I:$I,ROW())&amp;"  "&amp;INDEX([1]Calculation!$J:$J,ROW())</f>
        <v xml:space="preserve">  </v>
      </c>
      <c r="E1363" s="2" t="str">
        <f>MONTH(INDEX([1]Calculation!$H:$H,ROW()))&amp;"/"&amp;DAY(INDEX([1]Calculation!$H:$H,ROW()))</f>
        <v>1/0</v>
      </c>
      <c r="F1363" s="12">
        <f>ROUND(INDEX([1]Calculation!AK:AK,ROW()),1)</f>
        <v>0</v>
      </c>
      <c r="G1363" s="8">
        <f>ROUND(INDEX([1]Calculation!K:K,ROW()),0)</f>
        <v>0</v>
      </c>
      <c r="H1363" s="8">
        <f>ROUND(INDEX([1]Calculation!L:L,ROW()),0)</f>
        <v>0</v>
      </c>
      <c r="I1363" s="8">
        <f>ROUND(INDEX([1]Calculation!M:M,ROW()),0)</f>
        <v>0</v>
      </c>
      <c r="J1363" s="8">
        <f>ROUND(INDEX([1]Calculation!N:N,ROW()),0)</f>
        <v>0</v>
      </c>
      <c r="K1363" s="8">
        <f>ROUND(INDEX([1]Calculation!O:O,ROW()),0)</f>
        <v>0</v>
      </c>
      <c r="L1363" s="8">
        <f>ROUND(INDEX([1]Calculation!P:P,ROW()),0)</f>
        <v>0</v>
      </c>
      <c r="M1363" s="8">
        <f>ROUND(INDEX([1]Calculation!Q:Q,ROW()),0)</f>
        <v>0</v>
      </c>
      <c r="N1363" s="8">
        <f>ROUND(INDEX([1]Calculation!R:R,ROW()),0)</f>
        <v>0</v>
      </c>
      <c r="O1363" s="8">
        <f>ROUND(INDEX([1]Calculation!S:S,ROW()),0)</f>
        <v>0</v>
      </c>
    </row>
    <row r="1364" spans="1:15">
      <c r="A1364">
        <f>INDEX([1]Calculation!$E:$E,ROW())</f>
        <v>0</v>
      </c>
      <c r="B1364">
        <f>INDEX([1]Calculation!$C:$C,ROW())</f>
        <v>0</v>
      </c>
      <c r="C1364" t="str">
        <f>IF(INDEX([1]Calculation!$F:$F,ROW())=0,"-",INDEX([1]Calculation!$F:$F,ROW()))</f>
        <v>-</v>
      </c>
      <c r="D1364" t="str">
        <f>INDEX([1]Calculation!$I:$I,ROW())&amp;"  "&amp;INDEX([1]Calculation!$J:$J,ROW())</f>
        <v xml:space="preserve">  </v>
      </c>
      <c r="E1364" s="2" t="str">
        <f>MONTH(INDEX([1]Calculation!$H:$H,ROW()))&amp;"/"&amp;DAY(INDEX([1]Calculation!$H:$H,ROW()))</f>
        <v>1/0</v>
      </c>
      <c r="F1364" s="12">
        <f>ROUND(INDEX([1]Calculation!AK:AK,ROW()),1)</f>
        <v>0</v>
      </c>
      <c r="G1364" s="8">
        <f>ROUND(INDEX([1]Calculation!K:K,ROW()),0)</f>
        <v>0</v>
      </c>
      <c r="H1364" s="8">
        <f>ROUND(INDEX([1]Calculation!L:L,ROW()),0)</f>
        <v>0</v>
      </c>
      <c r="I1364" s="8">
        <f>ROUND(INDEX([1]Calculation!M:M,ROW()),0)</f>
        <v>0</v>
      </c>
      <c r="J1364" s="8">
        <f>ROUND(INDEX([1]Calculation!N:N,ROW()),0)</f>
        <v>0</v>
      </c>
      <c r="K1364" s="8">
        <f>ROUND(INDEX([1]Calculation!O:O,ROW()),0)</f>
        <v>0</v>
      </c>
      <c r="L1364" s="8">
        <f>ROUND(INDEX([1]Calculation!P:P,ROW()),0)</f>
        <v>0</v>
      </c>
      <c r="M1364" s="8">
        <f>ROUND(INDEX([1]Calculation!Q:Q,ROW()),0)</f>
        <v>0</v>
      </c>
      <c r="N1364" s="8">
        <f>ROUND(INDEX([1]Calculation!R:R,ROW()),0)</f>
        <v>0</v>
      </c>
      <c r="O1364" s="8">
        <f>ROUND(INDEX([1]Calculation!S:S,ROW()),0)</f>
        <v>0</v>
      </c>
    </row>
    <row r="1365" spans="1:15">
      <c r="A1365">
        <f>INDEX([1]Calculation!$E:$E,ROW())</f>
        <v>0</v>
      </c>
      <c r="B1365">
        <f>INDEX([1]Calculation!$C:$C,ROW())</f>
        <v>0</v>
      </c>
      <c r="C1365" t="str">
        <f>IF(INDEX([1]Calculation!$F:$F,ROW())=0,"-",INDEX([1]Calculation!$F:$F,ROW()))</f>
        <v>-</v>
      </c>
      <c r="D1365" t="str">
        <f>INDEX([1]Calculation!$I:$I,ROW())&amp;"  "&amp;INDEX([1]Calculation!$J:$J,ROW())</f>
        <v xml:space="preserve">  </v>
      </c>
      <c r="E1365" s="2" t="str">
        <f>MONTH(INDEX([1]Calculation!$H:$H,ROW()))&amp;"/"&amp;DAY(INDEX([1]Calculation!$H:$H,ROW()))</f>
        <v>1/0</v>
      </c>
      <c r="F1365" s="12">
        <f>ROUND(INDEX([1]Calculation!AK:AK,ROW()),1)</f>
        <v>0</v>
      </c>
      <c r="G1365" s="8">
        <f>ROUND(INDEX([1]Calculation!K:K,ROW()),0)</f>
        <v>0</v>
      </c>
      <c r="H1365" s="8">
        <f>ROUND(INDEX([1]Calculation!L:L,ROW()),0)</f>
        <v>0</v>
      </c>
      <c r="I1365" s="8">
        <f>ROUND(INDEX([1]Calculation!M:M,ROW()),0)</f>
        <v>0</v>
      </c>
      <c r="J1365" s="8">
        <f>ROUND(INDEX([1]Calculation!N:N,ROW()),0)</f>
        <v>0</v>
      </c>
      <c r="K1365" s="8">
        <f>ROUND(INDEX([1]Calculation!O:O,ROW()),0)</f>
        <v>0</v>
      </c>
      <c r="L1365" s="8">
        <f>ROUND(INDEX([1]Calculation!P:P,ROW()),0)</f>
        <v>0</v>
      </c>
      <c r="M1365" s="8">
        <f>ROUND(INDEX([1]Calculation!Q:Q,ROW()),0)</f>
        <v>0</v>
      </c>
      <c r="N1365" s="8">
        <f>ROUND(INDEX([1]Calculation!R:R,ROW()),0)</f>
        <v>0</v>
      </c>
      <c r="O1365" s="8">
        <f>ROUND(INDEX([1]Calculation!S:S,ROW()),0)</f>
        <v>0</v>
      </c>
    </row>
    <row r="1366" spans="1:15">
      <c r="A1366">
        <f>INDEX([1]Calculation!$E:$E,ROW())</f>
        <v>0</v>
      </c>
      <c r="B1366">
        <f>INDEX([1]Calculation!$C:$C,ROW())</f>
        <v>0</v>
      </c>
      <c r="C1366" t="str">
        <f>IF(INDEX([1]Calculation!$F:$F,ROW())=0,"-",INDEX([1]Calculation!$F:$F,ROW()))</f>
        <v>-</v>
      </c>
      <c r="D1366" t="str">
        <f>INDEX([1]Calculation!$I:$I,ROW())&amp;"  "&amp;INDEX([1]Calculation!$J:$J,ROW())</f>
        <v xml:space="preserve">  </v>
      </c>
      <c r="E1366" s="2" t="str">
        <f>MONTH(INDEX([1]Calculation!$H:$H,ROW()))&amp;"/"&amp;DAY(INDEX([1]Calculation!$H:$H,ROW()))</f>
        <v>1/0</v>
      </c>
      <c r="F1366" s="12">
        <f>ROUND(INDEX([1]Calculation!AK:AK,ROW()),1)</f>
        <v>0</v>
      </c>
      <c r="G1366" s="8">
        <f>ROUND(INDEX([1]Calculation!K:K,ROW()),0)</f>
        <v>0</v>
      </c>
      <c r="H1366" s="8">
        <f>ROUND(INDEX([1]Calculation!L:L,ROW()),0)</f>
        <v>0</v>
      </c>
      <c r="I1366" s="8">
        <f>ROUND(INDEX([1]Calculation!M:M,ROW()),0)</f>
        <v>0</v>
      </c>
      <c r="J1366" s="8">
        <f>ROUND(INDEX([1]Calculation!N:N,ROW()),0)</f>
        <v>0</v>
      </c>
      <c r="K1366" s="8">
        <f>ROUND(INDEX([1]Calculation!O:O,ROW()),0)</f>
        <v>0</v>
      </c>
      <c r="L1366" s="8">
        <f>ROUND(INDEX([1]Calculation!P:P,ROW()),0)</f>
        <v>0</v>
      </c>
      <c r="M1366" s="8">
        <f>ROUND(INDEX([1]Calculation!Q:Q,ROW()),0)</f>
        <v>0</v>
      </c>
      <c r="N1366" s="8">
        <f>ROUND(INDEX([1]Calculation!R:R,ROW()),0)</f>
        <v>0</v>
      </c>
      <c r="O1366" s="8">
        <f>ROUND(INDEX([1]Calculation!S:S,ROW()),0)</f>
        <v>0</v>
      </c>
    </row>
    <row r="1367" spans="1:15">
      <c r="A1367">
        <f>INDEX([1]Calculation!$E:$E,ROW())</f>
        <v>0</v>
      </c>
      <c r="B1367">
        <f>INDEX([1]Calculation!$C:$C,ROW())</f>
        <v>0</v>
      </c>
      <c r="C1367" t="str">
        <f>IF(INDEX([1]Calculation!$F:$F,ROW())=0,"-",INDEX([1]Calculation!$F:$F,ROW()))</f>
        <v>-</v>
      </c>
      <c r="D1367" t="str">
        <f>INDEX([1]Calculation!$I:$I,ROW())&amp;"  "&amp;INDEX([1]Calculation!$J:$J,ROW())</f>
        <v xml:space="preserve">  </v>
      </c>
      <c r="E1367" s="2" t="str">
        <f>MONTH(INDEX([1]Calculation!$H:$H,ROW()))&amp;"/"&amp;DAY(INDEX([1]Calculation!$H:$H,ROW()))</f>
        <v>1/0</v>
      </c>
      <c r="F1367" s="12">
        <f>ROUND(INDEX([1]Calculation!AK:AK,ROW()),1)</f>
        <v>0</v>
      </c>
      <c r="G1367" s="8">
        <f>ROUND(INDEX([1]Calculation!K:K,ROW()),0)</f>
        <v>0</v>
      </c>
      <c r="H1367" s="8">
        <f>ROUND(INDEX([1]Calculation!L:L,ROW()),0)</f>
        <v>0</v>
      </c>
      <c r="I1367" s="8">
        <f>ROUND(INDEX([1]Calculation!M:M,ROW()),0)</f>
        <v>0</v>
      </c>
      <c r="J1367" s="8">
        <f>ROUND(INDEX([1]Calculation!N:N,ROW()),0)</f>
        <v>0</v>
      </c>
      <c r="K1367" s="8">
        <f>ROUND(INDEX([1]Calculation!O:O,ROW()),0)</f>
        <v>0</v>
      </c>
      <c r="L1367" s="8">
        <f>ROUND(INDEX([1]Calculation!P:P,ROW()),0)</f>
        <v>0</v>
      </c>
      <c r="M1367" s="8">
        <f>ROUND(INDEX([1]Calculation!Q:Q,ROW()),0)</f>
        <v>0</v>
      </c>
      <c r="N1367" s="8">
        <f>ROUND(INDEX([1]Calculation!R:R,ROW()),0)</f>
        <v>0</v>
      </c>
      <c r="O1367" s="8">
        <f>ROUND(INDEX([1]Calculation!S:S,ROW()),0)</f>
        <v>0</v>
      </c>
    </row>
    <row r="1368" spans="1:15">
      <c r="A1368">
        <f>INDEX([1]Calculation!$E:$E,ROW())</f>
        <v>0</v>
      </c>
      <c r="B1368">
        <f>INDEX([1]Calculation!$C:$C,ROW())</f>
        <v>0</v>
      </c>
      <c r="C1368" t="str">
        <f>IF(INDEX([1]Calculation!$F:$F,ROW())=0,"-",INDEX([1]Calculation!$F:$F,ROW()))</f>
        <v>-</v>
      </c>
      <c r="D1368" t="str">
        <f>INDEX([1]Calculation!$I:$I,ROW())&amp;"  "&amp;INDEX([1]Calculation!$J:$J,ROW())</f>
        <v xml:space="preserve">  </v>
      </c>
      <c r="E1368" s="2" t="str">
        <f>MONTH(INDEX([1]Calculation!$H:$H,ROW()))&amp;"/"&amp;DAY(INDEX([1]Calculation!$H:$H,ROW()))</f>
        <v>1/0</v>
      </c>
      <c r="F1368" s="12">
        <f>ROUND(INDEX([1]Calculation!AK:AK,ROW()),1)</f>
        <v>0</v>
      </c>
      <c r="G1368" s="8">
        <f>ROUND(INDEX([1]Calculation!K:K,ROW()),0)</f>
        <v>0</v>
      </c>
      <c r="H1368" s="8">
        <f>ROUND(INDEX([1]Calculation!L:L,ROW()),0)</f>
        <v>0</v>
      </c>
      <c r="I1368" s="8">
        <f>ROUND(INDEX([1]Calculation!M:M,ROW()),0)</f>
        <v>0</v>
      </c>
      <c r="J1368" s="8">
        <f>ROUND(INDEX([1]Calculation!N:N,ROW()),0)</f>
        <v>0</v>
      </c>
      <c r="K1368" s="8">
        <f>ROUND(INDEX([1]Calculation!O:O,ROW()),0)</f>
        <v>0</v>
      </c>
      <c r="L1368" s="8">
        <f>ROUND(INDEX([1]Calculation!P:P,ROW()),0)</f>
        <v>0</v>
      </c>
      <c r="M1368" s="8">
        <f>ROUND(INDEX([1]Calculation!Q:Q,ROW()),0)</f>
        <v>0</v>
      </c>
      <c r="N1368" s="8">
        <f>ROUND(INDEX([1]Calculation!R:R,ROW()),0)</f>
        <v>0</v>
      </c>
      <c r="O1368" s="8">
        <f>ROUND(INDEX([1]Calculation!S:S,ROW()),0)</f>
        <v>0</v>
      </c>
    </row>
    <row r="1369" spans="1:15">
      <c r="A1369">
        <f>INDEX([1]Calculation!$E:$E,ROW())</f>
        <v>0</v>
      </c>
      <c r="B1369">
        <f>INDEX([1]Calculation!$C:$C,ROW())</f>
        <v>0</v>
      </c>
      <c r="C1369" t="str">
        <f>IF(INDEX([1]Calculation!$F:$F,ROW())=0,"-",INDEX([1]Calculation!$F:$F,ROW()))</f>
        <v>-</v>
      </c>
      <c r="D1369" t="str">
        <f>INDEX([1]Calculation!$I:$I,ROW())&amp;"  "&amp;INDEX([1]Calculation!$J:$J,ROW())</f>
        <v xml:space="preserve">  </v>
      </c>
      <c r="E1369" s="2" t="str">
        <f>MONTH(INDEX([1]Calculation!$H:$H,ROW()))&amp;"/"&amp;DAY(INDEX([1]Calculation!$H:$H,ROW()))</f>
        <v>1/0</v>
      </c>
      <c r="F1369" s="12">
        <f>ROUND(INDEX([1]Calculation!AK:AK,ROW()),1)</f>
        <v>0</v>
      </c>
      <c r="G1369" s="8">
        <f>ROUND(INDEX([1]Calculation!K:K,ROW()),0)</f>
        <v>0</v>
      </c>
      <c r="H1369" s="8">
        <f>ROUND(INDEX([1]Calculation!L:L,ROW()),0)</f>
        <v>0</v>
      </c>
      <c r="I1369" s="8">
        <f>ROUND(INDEX([1]Calculation!M:M,ROW()),0)</f>
        <v>0</v>
      </c>
      <c r="J1369" s="8">
        <f>ROUND(INDEX([1]Calculation!N:N,ROW()),0)</f>
        <v>0</v>
      </c>
      <c r="K1369" s="8">
        <f>ROUND(INDEX([1]Calculation!O:O,ROW()),0)</f>
        <v>0</v>
      </c>
      <c r="L1369" s="8">
        <f>ROUND(INDEX([1]Calculation!P:P,ROW()),0)</f>
        <v>0</v>
      </c>
      <c r="M1369" s="8">
        <f>ROUND(INDEX([1]Calculation!Q:Q,ROW()),0)</f>
        <v>0</v>
      </c>
      <c r="N1369" s="8">
        <f>ROUND(INDEX([1]Calculation!R:R,ROW()),0)</f>
        <v>0</v>
      </c>
      <c r="O1369" s="8">
        <f>ROUND(INDEX([1]Calculation!S:S,ROW()),0)</f>
        <v>0</v>
      </c>
    </row>
    <row r="1370" spans="1:15">
      <c r="A1370">
        <f>INDEX([1]Calculation!$E:$E,ROW())</f>
        <v>0</v>
      </c>
      <c r="B1370">
        <f>INDEX([1]Calculation!$C:$C,ROW())</f>
        <v>0</v>
      </c>
      <c r="C1370" t="str">
        <f>IF(INDEX([1]Calculation!$F:$F,ROW())=0,"-",INDEX([1]Calculation!$F:$F,ROW()))</f>
        <v>-</v>
      </c>
      <c r="D1370" t="str">
        <f>INDEX([1]Calculation!$I:$I,ROW())&amp;"  "&amp;INDEX([1]Calculation!$J:$J,ROW())</f>
        <v xml:space="preserve">  </v>
      </c>
      <c r="E1370" s="2" t="str">
        <f>MONTH(INDEX([1]Calculation!$H:$H,ROW()))&amp;"/"&amp;DAY(INDEX([1]Calculation!$H:$H,ROW()))</f>
        <v>1/0</v>
      </c>
      <c r="F1370" s="12">
        <f>ROUND(INDEX([1]Calculation!AK:AK,ROW()),1)</f>
        <v>0</v>
      </c>
      <c r="G1370" s="8">
        <f>ROUND(INDEX([1]Calculation!K:K,ROW()),0)</f>
        <v>0</v>
      </c>
      <c r="H1370" s="8">
        <f>ROUND(INDEX([1]Calculation!L:L,ROW()),0)</f>
        <v>0</v>
      </c>
      <c r="I1370" s="8">
        <f>ROUND(INDEX([1]Calculation!M:M,ROW()),0)</f>
        <v>0</v>
      </c>
      <c r="J1370" s="8">
        <f>ROUND(INDEX([1]Calculation!N:N,ROW()),0)</f>
        <v>0</v>
      </c>
      <c r="K1370" s="8">
        <f>ROUND(INDEX([1]Calculation!O:O,ROW()),0)</f>
        <v>0</v>
      </c>
      <c r="L1370" s="8">
        <f>ROUND(INDEX([1]Calculation!P:P,ROW()),0)</f>
        <v>0</v>
      </c>
      <c r="M1370" s="8">
        <f>ROUND(INDEX([1]Calculation!Q:Q,ROW()),0)</f>
        <v>0</v>
      </c>
      <c r="N1370" s="8">
        <f>ROUND(INDEX([1]Calculation!R:R,ROW()),0)</f>
        <v>0</v>
      </c>
      <c r="O1370" s="8">
        <f>ROUND(INDEX([1]Calculation!S:S,ROW()),0)</f>
        <v>0</v>
      </c>
    </row>
    <row r="1371" spans="1:15">
      <c r="A1371">
        <f>INDEX([1]Calculation!$E:$E,ROW())</f>
        <v>0</v>
      </c>
      <c r="B1371">
        <f>INDEX([1]Calculation!$C:$C,ROW())</f>
        <v>0</v>
      </c>
      <c r="C1371" t="str">
        <f>IF(INDEX([1]Calculation!$F:$F,ROW())=0,"-",INDEX([1]Calculation!$F:$F,ROW()))</f>
        <v>-</v>
      </c>
      <c r="D1371" t="str">
        <f>INDEX([1]Calculation!$I:$I,ROW())&amp;"  "&amp;INDEX([1]Calculation!$J:$J,ROW())</f>
        <v xml:space="preserve">  </v>
      </c>
      <c r="E1371" s="2" t="str">
        <f>MONTH(INDEX([1]Calculation!$H:$H,ROW()))&amp;"/"&amp;DAY(INDEX([1]Calculation!$H:$H,ROW()))</f>
        <v>1/0</v>
      </c>
      <c r="F1371" s="12">
        <f>ROUND(INDEX([1]Calculation!AK:AK,ROW()),1)</f>
        <v>0</v>
      </c>
      <c r="G1371" s="8">
        <f>ROUND(INDEX([1]Calculation!K:K,ROW()),0)</f>
        <v>0</v>
      </c>
      <c r="H1371" s="8">
        <f>ROUND(INDEX([1]Calculation!L:L,ROW()),0)</f>
        <v>0</v>
      </c>
      <c r="I1371" s="8">
        <f>ROUND(INDEX([1]Calculation!M:M,ROW()),0)</f>
        <v>0</v>
      </c>
      <c r="J1371" s="8">
        <f>ROUND(INDEX([1]Calculation!N:N,ROW()),0)</f>
        <v>0</v>
      </c>
      <c r="K1371" s="8">
        <f>ROUND(INDEX([1]Calculation!O:O,ROW()),0)</f>
        <v>0</v>
      </c>
      <c r="L1371" s="8">
        <f>ROUND(INDEX([1]Calculation!P:P,ROW()),0)</f>
        <v>0</v>
      </c>
      <c r="M1371" s="8">
        <f>ROUND(INDEX([1]Calculation!Q:Q,ROW()),0)</f>
        <v>0</v>
      </c>
      <c r="N1371" s="8">
        <f>ROUND(INDEX([1]Calculation!R:R,ROW()),0)</f>
        <v>0</v>
      </c>
      <c r="O1371" s="8">
        <f>ROUND(INDEX([1]Calculation!S:S,ROW()),0)</f>
        <v>0</v>
      </c>
    </row>
    <row r="1372" spans="1:15">
      <c r="A1372">
        <f>INDEX([1]Calculation!$E:$E,ROW())</f>
        <v>0</v>
      </c>
      <c r="B1372">
        <f>INDEX([1]Calculation!$C:$C,ROW())</f>
        <v>0</v>
      </c>
      <c r="C1372" t="str">
        <f>IF(INDEX([1]Calculation!$F:$F,ROW())=0,"-",INDEX([1]Calculation!$F:$F,ROW()))</f>
        <v>-</v>
      </c>
      <c r="D1372" t="str">
        <f>INDEX([1]Calculation!$I:$I,ROW())&amp;"  "&amp;INDEX([1]Calculation!$J:$J,ROW())</f>
        <v xml:space="preserve">  </v>
      </c>
      <c r="E1372" s="2" t="str">
        <f>MONTH(INDEX([1]Calculation!$H:$H,ROW()))&amp;"/"&amp;DAY(INDEX([1]Calculation!$H:$H,ROW()))</f>
        <v>1/0</v>
      </c>
      <c r="F1372" s="12">
        <f>ROUND(INDEX([1]Calculation!AK:AK,ROW()),1)</f>
        <v>0</v>
      </c>
      <c r="G1372" s="8">
        <f>ROUND(INDEX([1]Calculation!K:K,ROW()),0)</f>
        <v>0</v>
      </c>
      <c r="H1372" s="8">
        <f>ROUND(INDEX([1]Calculation!L:L,ROW()),0)</f>
        <v>0</v>
      </c>
      <c r="I1372" s="8">
        <f>ROUND(INDEX([1]Calculation!M:M,ROW()),0)</f>
        <v>0</v>
      </c>
      <c r="J1372" s="8">
        <f>ROUND(INDEX([1]Calculation!N:N,ROW()),0)</f>
        <v>0</v>
      </c>
      <c r="K1372" s="8">
        <f>ROUND(INDEX([1]Calculation!O:O,ROW()),0)</f>
        <v>0</v>
      </c>
      <c r="L1372" s="8">
        <f>ROUND(INDEX([1]Calculation!P:P,ROW()),0)</f>
        <v>0</v>
      </c>
      <c r="M1372" s="8">
        <f>ROUND(INDEX([1]Calculation!Q:Q,ROW()),0)</f>
        <v>0</v>
      </c>
      <c r="N1372" s="8">
        <f>ROUND(INDEX([1]Calculation!R:R,ROW()),0)</f>
        <v>0</v>
      </c>
      <c r="O1372" s="8">
        <f>ROUND(INDEX([1]Calculation!S:S,ROW()),0)</f>
        <v>0</v>
      </c>
    </row>
    <row r="1373" spans="1:15">
      <c r="A1373">
        <f>INDEX([1]Calculation!$E:$E,ROW())</f>
        <v>0</v>
      </c>
      <c r="B1373">
        <f>INDEX([1]Calculation!$C:$C,ROW())</f>
        <v>0</v>
      </c>
      <c r="C1373" t="str">
        <f>IF(INDEX([1]Calculation!$F:$F,ROW())=0,"-",INDEX([1]Calculation!$F:$F,ROW()))</f>
        <v>-</v>
      </c>
      <c r="D1373" t="str">
        <f>INDEX([1]Calculation!$I:$I,ROW())&amp;"  "&amp;INDEX([1]Calculation!$J:$J,ROW())</f>
        <v xml:space="preserve">  </v>
      </c>
      <c r="E1373" s="2" t="str">
        <f>MONTH(INDEX([1]Calculation!$H:$H,ROW()))&amp;"/"&amp;DAY(INDEX([1]Calculation!$H:$H,ROW()))</f>
        <v>1/0</v>
      </c>
      <c r="F1373" s="12">
        <f>ROUND(INDEX([1]Calculation!AK:AK,ROW()),1)</f>
        <v>0</v>
      </c>
      <c r="G1373" s="8">
        <f>ROUND(INDEX([1]Calculation!K:K,ROW()),0)</f>
        <v>0</v>
      </c>
      <c r="H1373" s="8">
        <f>ROUND(INDEX([1]Calculation!L:L,ROW()),0)</f>
        <v>0</v>
      </c>
      <c r="I1373" s="8">
        <f>ROUND(INDEX([1]Calculation!M:M,ROW()),0)</f>
        <v>0</v>
      </c>
      <c r="J1373" s="8">
        <f>ROUND(INDEX([1]Calculation!N:N,ROW()),0)</f>
        <v>0</v>
      </c>
      <c r="K1373" s="8">
        <f>ROUND(INDEX([1]Calculation!O:O,ROW()),0)</f>
        <v>0</v>
      </c>
      <c r="L1373" s="8">
        <f>ROUND(INDEX([1]Calculation!P:P,ROW()),0)</f>
        <v>0</v>
      </c>
      <c r="M1373" s="8">
        <f>ROUND(INDEX([1]Calculation!Q:Q,ROW()),0)</f>
        <v>0</v>
      </c>
      <c r="N1373" s="8">
        <f>ROUND(INDEX([1]Calculation!R:R,ROW()),0)</f>
        <v>0</v>
      </c>
      <c r="O1373" s="8">
        <f>ROUND(INDEX([1]Calculation!S:S,ROW()),0)</f>
        <v>0</v>
      </c>
    </row>
    <row r="1374" spans="1:15">
      <c r="A1374">
        <f>INDEX([1]Calculation!$E:$E,ROW())</f>
        <v>0</v>
      </c>
      <c r="B1374">
        <f>INDEX([1]Calculation!$C:$C,ROW())</f>
        <v>0</v>
      </c>
      <c r="C1374" t="str">
        <f>IF(INDEX([1]Calculation!$F:$F,ROW())=0,"-",INDEX([1]Calculation!$F:$F,ROW()))</f>
        <v>-</v>
      </c>
      <c r="D1374" t="str">
        <f>INDEX([1]Calculation!$I:$I,ROW())&amp;"  "&amp;INDEX([1]Calculation!$J:$J,ROW())</f>
        <v xml:space="preserve">  </v>
      </c>
      <c r="E1374" s="2" t="str">
        <f>MONTH(INDEX([1]Calculation!$H:$H,ROW()))&amp;"/"&amp;DAY(INDEX([1]Calculation!$H:$H,ROW()))</f>
        <v>1/0</v>
      </c>
      <c r="F1374" s="12">
        <f>ROUND(INDEX([1]Calculation!AK:AK,ROW()),1)</f>
        <v>0</v>
      </c>
      <c r="G1374" s="8">
        <f>ROUND(INDEX([1]Calculation!K:K,ROW()),0)</f>
        <v>0</v>
      </c>
      <c r="H1374" s="8">
        <f>ROUND(INDEX([1]Calculation!L:L,ROW()),0)</f>
        <v>0</v>
      </c>
      <c r="I1374" s="8">
        <f>ROUND(INDEX([1]Calculation!M:M,ROW()),0)</f>
        <v>0</v>
      </c>
      <c r="J1374" s="8">
        <f>ROUND(INDEX([1]Calculation!N:N,ROW()),0)</f>
        <v>0</v>
      </c>
      <c r="K1374" s="8">
        <f>ROUND(INDEX([1]Calculation!O:O,ROW()),0)</f>
        <v>0</v>
      </c>
      <c r="L1374" s="8">
        <f>ROUND(INDEX([1]Calculation!P:P,ROW()),0)</f>
        <v>0</v>
      </c>
      <c r="M1374" s="8">
        <f>ROUND(INDEX([1]Calculation!Q:Q,ROW()),0)</f>
        <v>0</v>
      </c>
      <c r="N1374" s="8">
        <f>ROUND(INDEX([1]Calculation!R:R,ROW()),0)</f>
        <v>0</v>
      </c>
      <c r="O1374" s="8">
        <f>ROUND(INDEX([1]Calculation!S:S,ROW()),0)</f>
        <v>0</v>
      </c>
    </row>
    <row r="1375" spans="1:15">
      <c r="A1375">
        <f>INDEX([1]Calculation!$E:$E,ROW())</f>
        <v>0</v>
      </c>
      <c r="B1375">
        <f>INDEX([1]Calculation!$C:$C,ROW())</f>
        <v>0</v>
      </c>
      <c r="C1375" t="str">
        <f>IF(INDEX([1]Calculation!$F:$F,ROW())=0,"-",INDEX([1]Calculation!$F:$F,ROW()))</f>
        <v>-</v>
      </c>
      <c r="D1375" t="str">
        <f>INDEX([1]Calculation!$I:$I,ROW())&amp;"  "&amp;INDEX([1]Calculation!$J:$J,ROW())</f>
        <v xml:space="preserve">  </v>
      </c>
      <c r="E1375" s="2" t="str">
        <f>MONTH(INDEX([1]Calculation!$H:$H,ROW()))&amp;"/"&amp;DAY(INDEX([1]Calculation!$H:$H,ROW()))</f>
        <v>1/0</v>
      </c>
      <c r="F1375" s="12">
        <f>ROUND(INDEX([1]Calculation!AK:AK,ROW()),1)</f>
        <v>0</v>
      </c>
      <c r="G1375" s="8">
        <f>ROUND(INDEX([1]Calculation!K:K,ROW()),0)</f>
        <v>0</v>
      </c>
      <c r="H1375" s="8">
        <f>ROUND(INDEX([1]Calculation!L:L,ROW()),0)</f>
        <v>0</v>
      </c>
      <c r="I1375" s="8">
        <f>ROUND(INDEX([1]Calculation!M:M,ROW()),0)</f>
        <v>0</v>
      </c>
      <c r="J1375" s="8">
        <f>ROUND(INDEX([1]Calculation!N:N,ROW()),0)</f>
        <v>0</v>
      </c>
      <c r="K1375" s="8">
        <f>ROUND(INDEX([1]Calculation!O:O,ROW()),0)</f>
        <v>0</v>
      </c>
      <c r="L1375" s="8">
        <f>ROUND(INDEX([1]Calculation!P:P,ROW()),0)</f>
        <v>0</v>
      </c>
      <c r="M1375" s="8">
        <f>ROUND(INDEX([1]Calculation!Q:Q,ROW()),0)</f>
        <v>0</v>
      </c>
      <c r="N1375" s="8">
        <f>ROUND(INDEX([1]Calculation!R:R,ROW()),0)</f>
        <v>0</v>
      </c>
      <c r="O1375" s="8">
        <f>ROUND(INDEX([1]Calculation!S:S,ROW()),0)</f>
        <v>0</v>
      </c>
    </row>
    <row r="1376" spans="1:15">
      <c r="A1376">
        <f>INDEX([1]Calculation!$E:$E,ROW())</f>
        <v>0</v>
      </c>
      <c r="B1376">
        <f>INDEX([1]Calculation!$C:$C,ROW())</f>
        <v>0</v>
      </c>
      <c r="C1376" t="str">
        <f>IF(INDEX([1]Calculation!$F:$F,ROW())=0,"-",INDEX([1]Calculation!$F:$F,ROW()))</f>
        <v>-</v>
      </c>
      <c r="D1376" t="str">
        <f>INDEX([1]Calculation!$I:$I,ROW())&amp;"  "&amp;INDEX([1]Calculation!$J:$J,ROW())</f>
        <v xml:space="preserve">  </v>
      </c>
      <c r="E1376" s="2" t="str">
        <f>MONTH(INDEX([1]Calculation!$H:$H,ROW()))&amp;"/"&amp;DAY(INDEX([1]Calculation!$H:$H,ROW()))</f>
        <v>1/0</v>
      </c>
      <c r="F1376" s="12">
        <f>ROUND(INDEX([1]Calculation!AK:AK,ROW()),1)</f>
        <v>0</v>
      </c>
      <c r="G1376" s="8">
        <f>ROUND(INDEX([1]Calculation!K:K,ROW()),0)</f>
        <v>0</v>
      </c>
      <c r="H1376" s="8">
        <f>ROUND(INDEX([1]Calculation!L:L,ROW()),0)</f>
        <v>0</v>
      </c>
      <c r="I1376" s="8">
        <f>ROUND(INDEX([1]Calculation!M:M,ROW()),0)</f>
        <v>0</v>
      </c>
      <c r="J1376" s="8">
        <f>ROUND(INDEX([1]Calculation!N:N,ROW()),0)</f>
        <v>0</v>
      </c>
      <c r="K1376" s="8">
        <f>ROUND(INDEX([1]Calculation!O:O,ROW()),0)</f>
        <v>0</v>
      </c>
      <c r="L1376" s="8">
        <f>ROUND(INDEX([1]Calculation!P:P,ROW()),0)</f>
        <v>0</v>
      </c>
      <c r="M1376" s="8">
        <f>ROUND(INDEX([1]Calculation!Q:Q,ROW()),0)</f>
        <v>0</v>
      </c>
      <c r="N1376" s="8">
        <f>ROUND(INDEX([1]Calculation!R:R,ROW()),0)</f>
        <v>0</v>
      </c>
      <c r="O1376" s="8">
        <f>ROUND(INDEX([1]Calculation!S:S,ROW()),0)</f>
        <v>0</v>
      </c>
    </row>
    <row r="1377" spans="1:15">
      <c r="A1377">
        <f>INDEX([1]Calculation!$E:$E,ROW())</f>
        <v>0</v>
      </c>
      <c r="B1377">
        <f>INDEX([1]Calculation!$C:$C,ROW())</f>
        <v>0</v>
      </c>
      <c r="C1377" t="str">
        <f>IF(INDEX([1]Calculation!$F:$F,ROW())=0,"-",INDEX([1]Calculation!$F:$F,ROW()))</f>
        <v>-</v>
      </c>
      <c r="D1377" t="str">
        <f>INDEX([1]Calculation!$I:$I,ROW())&amp;"  "&amp;INDEX([1]Calculation!$J:$J,ROW())</f>
        <v xml:space="preserve">  </v>
      </c>
      <c r="E1377" s="2" t="str">
        <f>MONTH(INDEX([1]Calculation!$H:$H,ROW()))&amp;"/"&amp;DAY(INDEX([1]Calculation!$H:$H,ROW()))</f>
        <v>1/0</v>
      </c>
      <c r="F1377" s="12">
        <f>ROUND(INDEX([1]Calculation!AK:AK,ROW()),1)</f>
        <v>0</v>
      </c>
      <c r="G1377" s="8">
        <f>ROUND(INDEX([1]Calculation!K:K,ROW()),0)</f>
        <v>0</v>
      </c>
      <c r="H1377" s="8">
        <f>ROUND(INDEX([1]Calculation!L:L,ROW()),0)</f>
        <v>0</v>
      </c>
      <c r="I1377" s="8">
        <f>ROUND(INDEX([1]Calculation!M:M,ROW()),0)</f>
        <v>0</v>
      </c>
      <c r="J1377" s="8">
        <f>ROUND(INDEX([1]Calculation!N:N,ROW()),0)</f>
        <v>0</v>
      </c>
      <c r="K1377" s="8">
        <f>ROUND(INDEX([1]Calculation!O:O,ROW()),0)</f>
        <v>0</v>
      </c>
      <c r="L1377" s="8">
        <f>ROUND(INDEX([1]Calculation!P:P,ROW()),0)</f>
        <v>0</v>
      </c>
      <c r="M1377" s="8">
        <f>ROUND(INDEX([1]Calculation!Q:Q,ROW()),0)</f>
        <v>0</v>
      </c>
      <c r="N1377" s="8">
        <f>ROUND(INDEX([1]Calculation!R:R,ROW()),0)</f>
        <v>0</v>
      </c>
      <c r="O1377" s="8">
        <f>ROUND(INDEX([1]Calculation!S:S,ROW()),0)</f>
        <v>0</v>
      </c>
    </row>
    <row r="1378" spans="1:15">
      <c r="A1378">
        <f>INDEX([1]Calculation!$E:$E,ROW())</f>
        <v>0</v>
      </c>
      <c r="B1378">
        <f>INDEX([1]Calculation!$C:$C,ROW())</f>
        <v>0</v>
      </c>
      <c r="C1378" t="str">
        <f>IF(INDEX([1]Calculation!$F:$F,ROW())=0,"-",INDEX([1]Calculation!$F:$F,ROW()))</f>
        <v>-</v>
      </c>
      <c r="D1378" t="str">
        <f>INDEX([1]Calculation!$I:$I,ROW())&amp;"  "&amp;INDEX([1]Calculation!$J:$J,ROW())</f>
        <v xml:space="preserve">  </v>
      </c>
      <c r="E1378" s="2" t="str">
        <f>MONTH(INDEX([1]Calculation!$H:$H,ROW()))&amp;"/"&amp;DAY(INDEX([1]Calculation!$H:$H,ROW()))</f>
        <v>1/0</v>
      </c>
      <c r="F1378" s="12">
        <f>ROUND(INDEX([1]Calculation!AK:AK,ROW()),1)</f>
        <v>0</v>
      </c>
      <c r="G1378" s="8">
        <f>ROUND(INDEX([1]Calculation!K:K,ROW()),0)</f>
        <v>0</v>
      </c>
      <c r="H1378" s="8">
        <f>ROUND(INDEX([1]Calculation!L:L,ROW()),0)</f>
        <v>0</v>
      </c>
      <c r="I1378" s="8">
        <f>ROUND(INDEX([1]Calculation!M:M,ROW()),0)</f>
        <v>0</v>
      </c>
      <c r="J1378" s="8">
        <f>ROUND(INDEX([1]Calculation!N:N,ROW()),0)</f>
        <v>0</v>
      </c>
      <c r="K1378" s="8">
        <f>ROUND(INDEX([1]Calculation!O:O,ROW()),0)</f>
        <v>0</v>
      </c>
      <c r="L1378" s="8">
        <f>ROUND(INDEX([1]Calculation!P:P,ROW()),0)</f>
        <v>0</v>
      </c>
      <c r="M1378" s="8">
        <f>ROUND(INDEX([1]Calculation!Q:Q,ROW()),0)</f>
        <v>0</v>
      </c>
      <c r="N1378" s="8">
        <f>ROUND(INDEX([1]Calculation!R:R,ROW()),0)</f>
        <v>0</v>
      </c>
      <c r="O1378" s="8">
        <f>ROUND(INDEX([1]Calculation!S:S,ROW()),0)</f>
        <v>0</v>
      </c>
    </row>
    <row r="1379" spans="1:15">
      <c r="A1379">
        <f>INDEX([1]Calculation!$E:$E,ROW())</f>
        <v>0</v>
      </c>
      <c r="B1379">
        <f>INDEX([1]Calculation!$C:$C,ROW())</f>
        <v>0</v>
      </c>
      <c r="C1379" t="str">
        <f>IF(INDEX([1]Calculation!$F:$F,ROW())=0,"-",INDEX([1]Calculation!$F:$F,ROW()))</f>
        <v>-</v>
      </c>
      <c r="D1379" t="str">
        <f>INDEX([1]Calculation!$I:$I,ROW())&amp;"  "&amp;INDEX([1]Calculation!$J:$J,ROW())</f>
        <v xml:space="preserve">  </v>
      </c>
      <c r="E1379" s="2" t="str">
        <f>MONTH(INDEX([1]Calculation!$H:$H,ROW()))&amp;"/"&amp;DAY(INDEX([1]Calculation!$H:$H,ROW()))</f>
        <v>1/0</v>
      </c>
      <c r="F1379" s="12">
        <f>ROUND(INDEX([1]Calculation!AK:AK,ROW()),1)</f>
        <v>0</v>
      </c>
      <c r="G1379" s="8">
        <f>ROUND(INDEX([1]Calculation!K:K,ROW()),0)</f>
        <v>0</v>
      </c>
      <c r="H1379" s="8">
        <f>ROUND(INDEX([1]Calculation!L:L,ROW()),0)</f>
        <v>0</v>
      </c>
      <c r="I1379" s="8">
        <f>ROUND(INDEX([1]Calculation!M:M,ROW()),0)</f>
        <v>0</v>
      </c>
      <c r="J1379" s="8">
        <f>ROUND(INDEX([1]Calculation!N:N,ROW()),0)</f>
        <v>0</v>
      </c>
      <c r="K1379" s="8">
        <f>ROUND(INDEX([1]Calculation!O:O,ROW()),0)</f>
        <v>0</v>
      </c>
      <c r="L1379" s="8">
        <f>ROUND(INDEX([1]Calculation!P:P,ROW()),0)</f>
        <v>0</v>
      </c>
      <c r="M1379" s="8">
        <f>ROUND(INDEX([1]Calculation!Q:Q,ROW()),0)</f>
        <v>0</v>
      </c>
      <c r="N1379" s="8">
        <f>ROUND(INDEX([1]Calculation!R:R,ROW()),0)</f>
        <v>0</v>
      </c>
      <c r="O1379" s="8">
        <f>ROUND(INDEX([1]Calculation!S:S,ROW()),0)</f>
        <v>0</v>
      </c>
    </row>
    <row r="1380" spans="1:15">
      <c r="A1380">
        <f>INDEX([1]Calculation!$E:$E,ROW())</f>
        <v>0</v>
      </c>
      <c r="B1380">
        <f>INDEX([1]Calculation!$C:$C,ROW())</f>
        <v>0</v>
      </c>
      <c r="C1380" t="str">
        <f>IF(INDEX([1]Calculation!$F:$F,ROW())=0,"-",INDEX([1]Calculation!$F:$F,ROW()))</f>
        <v>-</v>
      </c>
      <c r="D1380" t="str">
        <f>INDEX([1]Calculation!$I:$I,ROW())&amp;"  "&amp;INDEX([1]Calculation!$J:$J,ROW())</f>
        <v xml:space="preserve">  </v>
      </c>
      <c r="E1380" s="2" t="str">
        <f>MONTH(INDEX([1]Calculation!$H:$H,ROW()))&amp;"/"&amp;DAY(INDEX([1]Calculation!$H:$H,ROW()))</f>
        <v>1/0</v>
      </c>
      <c r="F1380" s="12">
        <f>ROUND(INDEX([1]Calculation!AK:AK,ROW()),1)</f>
        <v>0</v>
      </c>
      <c r="G1380" s="8">
        <f>ROUND(INDEX([1]Calculation!K:K,ROW()),0)</f>
        <v>0</v>
      </c>
      <c r="H1380" s="8">
        <f>ROUND(INDEX([1]Calculation!L:L,ROW()),0)</f>
        <v>0</v>
      </c>
      <c r="I1380" s="8">
        <f>ROUND(INDEX([1]Calculation!M:M,ROW()),0)</f>
        <v>0</v>
      </c>
      <c r="J1380" s="8">
        <f>ROUND(INDEX([1]Calculation!N:N,ROW()),0)</f>
        <v>0</v>
      </c>
      <c r="K1380" s="8">
        <f>ROUND(INDEX([1]Calculation!O:O,ROW()),0)</f>
        <v>0</v>
      </c>
      <c r="L1380" s="8">
        <f>ROUND(INDEX([1]Calculation!P:P,ROW()),0)</f>
        <v>0</v>
      </c>
      <c r="M1380" s="8">
        <f>ROUND(INDEX([1]Calculation!Q:Q,ROW()),0)</f>
        <v>0</v>
      </c>
      <c r="N1380" s="8">
        <f>ROUND(INDEX([1]Calculation!R:R,ROW()),0)</f>
        <v>0</v>
      </c>
      <c r="O1380" s="8">
        <f>ROUND(INDEX([1]Calculation!S:S,ROW()),0)</f>
        <v>0</v>
      </c>
    </row>
    <row r="1381" spans="1:15">
      <c r="A1381">
        <f>INDEX([1]Calculation!$E:$E,ROW())</f>
        <v>0</v>
      </c>
      <c r="B1381">
        <f>INDEX([1]Calculation!$C:$C,ROW())</f>
        <v>0</v>
      </c>
      <c r="C1381" t="str">
        <f>IF(INDEX([1]Calculation!$F:$F,ROW())=0,"-",INDEX([1]Calculation!$F:$F,ROW()))</f>
        <v>-</v>
      </c>
      <c r="D1381" t="str">
        <f>INDEX([1]Calculation!$I:$I,ROW())&amp;"  "&amp;INDEX([1]Calculation!$J:$J,ROW())</f>
        <v xml:space="preserve">  </v>
      </c>
      <c r="E1381" s="2" t="str">
        <f>MONTH(INDEX([1]Calculation!$H:$H,ROW()))&amp;"/"&amp;DAY(INDEX([1]Calculation!$H:$H,ROW()))</f>
        <v>1/0</v>
      </c>
      <c r="F1381" s="12">
        <f>ROUND(INDEX([1]Calculation!AK:AK,ROW()),1)</f>
        <v>0</v>
      </c>
      <c r="G1381" s="8">
        <f>ROUND(INDEX([1]Calculation!K:K,ROW()),0)</f>
        <v>0</v>
      </c>
      <c r="H1381" s="8">
        <f>ROUND(INDEX([1]Calculation!L:L,ROW()),0)</f>
        <v>0</v>
      </c>
      <c r="I1381" s="8">
        <f>ROUND(INDEX([1]Calculation!M:M,ROW()),0)</f>
        <v>0</v>
      </c>
      <c r="J1381" s="8">
        <f>ROUND(INDEX([1]Calculation!N:N,ROW()),0)</f>
        <v>0</v>
      </c>
      <c r="K1381" s="8">
        <f>ROUND(INDEX([1]Calculation!O:O,ROW()),0)</f>
        <v>0</v>
      </c>
      <c r="L1381" s="8">
        <f>ROUND(INDEX([1]Calculation!P:P,ROW()),0)</f>
        <v>0</v>
      </c>
      <c r="M1381" s="8">
        <f>ROUND(INDEX([1]Calculation!Q:Q,ROW()),0)</f>
        <v>0</v>
      </c>
      <c r="N1381" s="8">
        <f>ROUND(INDEX([1]Calculation!R:R,ROW()),0)</f>
        <v>0</v>
      </c>
      <c r="O1381" s="8">
        <f>ROUND(INDEX([1]Calculation!S:S,ROW()),0)</f>
        <v>0</v>
      </c>
    </row>
    <row r="1382" spans="1:15">
      <c r="A1382">
        <f>INDEX([1]Calculation!$E:$E,ROW())</f>
        <v>0</v>
      </c>
      <c r="B1382">
        <f>INDEX([1]Calculation!$C:$C,ROW())</f>
        <v>0</v>
      </c>
      <c r="C1382" t="str">
        <f>IF(INDEX([1]Calculation!$F:$F,ROW())=0,"-",INDEX([1]Calculation!$F:$F,ROW()))</f>
        <v>-</v>
      </c>
      <c r="D1382" t="str">
        <f>INDEX([1]Calculation!$I:$I,ROW())&amp;"  "&amp;INDEX([1]Calculation!$J:$J,ROW())</f>
        <v xml:space="preserve">  </v>
      </c>
      <c r="E1382" s="2" t="str">
        <f>MONTH(INDEX([1]Calculation!$H:$H,ROW()))&amp;"/"&amp;DAY(INDEX([1]Calculation!$H:$H,ROW()))</f>
        <v>1/0</v>
      </c>
      <c r="F1382" s="12">
        <f>ROUND(INDEX([1]Calculation!AK:AK,ROW()),1)</f>
        <v>0</v>
      </c>
      <c r="G1382" s="8">
        <f>ROUND(INDEX([1]Calculation!K:K,ROW()),0)</f>
        <v>0</v>
      </c>
      <c r="H1382" s="8">
        <f>ROUND(INDEX([1]Calculation!L:L,ROW()),0)</f>
        <v>0</v>
      </c>
      <c r="I1382" s="8">
        <f>ROUND(INDEX([1]Calculation!M:M,ROW()),0)</f>
        <v>0</v>
      </c>
      <c r="J1382" s="8">
        <f>ROUND(INDEX([1]Calculation!N:N,ROW()),0)</f>
        <v>0</v>
      </c>
      <c r="K1382" s="8">
        <f>ROUND(INDEX([1]Calculation!O:O,ROW()),0)</f>
        <v>0</v>
      </c>
      <c r="L1382" s="8">
        <f>ROUND(INDEX([1]Calculation!P:P,ROW()),0)</f>
        <v>0</v>
      </c>
      <c r="M1382" s="8">
        <f>ROUND(INDEX([1]Calculation!Q:Q,ROW()),0)</f>
        <v>0</v>
      </c>
      <c r="N1382" s="8">
        <f>ROUND(INDEX([1]Calculation!R:R,ROW()),0)</f>
        <v>0</v>
      </c>
      <c r="O1382" s="8">
        <f>ROUND(INDEX([1]Calculation!S:S,ROW()),0)</f>
        <v>0</v>
      </c>
    </row>
    <row r="1383" spans="1:15">
      <c r="A1383">
        <f>INDEX([1]Calculation!$E:$E,ROW())</f>
        <v>0</v>
      </c>
      <c r="B1383">
        <f>INDEX([1]Calculation!$C:$C,ROW())</f>
        <v>0</v>
      </c>
      <c r="C1383" t="str">
        <f>IF(INDEX([1]Calculation!$F:$F,ROW())=0,"-",INDEX([1]Calculation!$F:$F,ROW()))</f>
        <v>-</v>
      </c>
      <c r="D1383" t="str">
        <f>INDEX([1]Calculation!$I:$I,ROW())&amp;"  "&amp;INDEX([1]Calculation!$J:$J,ROW())</f>
        <v xml:space="preserve">  </v>
      </c>
      <c r="E1383" s="2" t="str">
        <f>MONTH(INDEX([1]Calculation!$H:$H,ROW()))&amp;"/"&amp;DAY(INDEX([1]Calculation!$H:$H,ROW()))</f>
        <v>1/0</v>
      </c>
      <c r="F1383" s="12">
        <f>ROUND(INDEX([1]Calculation!AK:AK,ROW()),1)</f>
        <v>0</v>
      </c>
      <c r="G1383" s="8">
        <f>ROUND(INDEX([1]Calculation!K:K,ROW()),0)</f>
        <v>0</v>
      </c>
      <c r="H1383" s="8">
        <f>ROUND(INDEX([1]Calculation!L:L,ROW()),0)</f>
        <v>0</v>
      </c>
      <c r="I1383" s="8">
        <f>ROUND(INDEX([1]Calculation!M:M,ROW()),0)</f>
        <v>0</v>
      </c>
      <c r="J1383" s="8">
        <f>ROUND(INDEX([1]Calculation!N:N,ROW()),0)</f>
        <v>0</v>
      </c>
      <c r="K1383" s="8">
        <f>ROUND(INDEX([1]Calculation!O:O,ROW()),0)</f>
        <v>0</v>
      </c>
      <c r="L1383" s="8">
        <f>ROUND(INDEX([1]Calculation!P:P,ROW()),0)</f>
        <v>0</v>
      </c>
      <c r="M1383" s="8">
        <f>ROUND(INDEX([1]Calculation!Q:Q,ROW()),0)</f>
        <v>0</v>
      </c>
      <c r="N1383" s="8">
        <f>ROUND(INDEX([1]Calculation!R:R,ROW()),0)</f>
        <v>0</v>
      </c>
      <c r="O1383" s="8">
        <f>ROUND(INDEX([1]Calculation!S:S,ROW()),0)</f>
        <v>0</v>
      </c>
    </row>
    <row r="1384" spans="1:15">
      <c r="A1384">
        <f>INDEX([1]Calculation!$E:$E,ROW())</f>
        <v>0</v>
      </c>
      <c r="B1384">
        <f>INDEX([1]Calculation!$C:$C,ROW())</f>
        <v>0</v>
      </c>
      <c r="C1384" t="str">
        <f>IF(INDEX([1]Calculation!$F:$F,ROW())=0,"-",INDEX([1]Calculation!$F:$F,ROW()))</f>
        <v>-</v>
      </c>
      <c r="D1384" t="str">
        <f>INDEX([1]Calculation!$I:$I,ROW())&amp;"  "&amp;INDEX([1]Calculation!$J:$J,ROW())</f>
        <v xml:space="preserve">  </v>
      </c>
      <c r="E1384" s="2" t="str">
        <f>MONTH(INDEX([1]Calculation!$H:$H,ROW()))&amp;"/"&amp;DAY(INDEX([1]Calculation!$H:$H,ROW()))</f>
        <v>1/0</v>
      </c>
      <c r="F1384" s="12">
        <f>ROUND(INDEX([1]Calculation!AK:AK,ROW()),1)</f>
        <v>0</v>
      </c>
      <c r="G1384" s="8">
        <f>ROUND(INDEX([1]Calculation!K:K,ROW()),0)</f>
        <v>0</v>
      </c>
      <c r="H1384" s="8">
        <f>ROUND(INDEX([1]Calculation!L:L,ROW()),0)</f>
        <v>0</v>
      </c>
      <c r="I1384" s="8">
        <f>ROUND(INDEX([1]Calculation!M:M,ROW()),0)</f>
        <v>0</v>
      </c>
      <c r="J1384" s="8">
        <f>ROUND(INDEX([1]Calculation!N:N,ROW()),0)</f>
        <v>0</v>
      </c>
      <c r="K1384" s="8">
        <f>ROUND(INDEX([1]Calculation!O:O,ROW()),0)</f>
        <v>0</v>
      </c>
      <c r="L1384" s="8">
        <f>ROUND(INDEX([1]Calculation!P:P,ROW()),0)</f>
        <v>0</v>
      </c>
      <c r="M1384" s="8">
        <f>ROUND(INDEX([1]Calculation!Q:Q,ROW()),0)</f>
        <v>0</v>
      </c>
      <c r="N1384" s="8">
        <f>ROUND(INDEX([1]Calculation!R:R,ROW()),0)</f>
        <v>0</v>
      </c>
      <c r="O1384" s="8">
        <f>ROUND(INDEX([1]Calculation!S:S,ROW()),0)</f>
        <v>0</v>
      </c>
    </row>
    <row r="1385" spans="1:15">
      <c r="A1385">
        <f>INDEX([1]Calculation!$E:$E,ROW())</f>
        <v>0</v>
      </c>
      <c r="B1385">
        <f>INDEX([1]Calculation!$C:$C,ROW())</f>
        <v>0</v>
      </c>
      <c r="C1385" t="str">
        <f>IF(INDEX([1]Calculation!$F:$F,ROW())=0,"-",INDEX([1]Calculation!$F:$F,ROW()))</f>
        <v>-</v>
      </c>
      <c r="D1385" t="str">
        <f>INDEX([1]Calculation!$I:$I,ROW())&amp;"  "&amp;INDEX([1]Calculation!$J:$J,ROW())</f>
        <v xml:space="preserve">  </v>
      </c>
      <c r="E1385" s="2" t="str">
        <f>MONTH(INDEX([1]Calculation!$H:$H,ROW()))&amp;"/"&amp;DAY(INDEX([1]Calculation!$H:$H,ROW()))</f>
        <v>1/0</v>
      </c>
      <c r="F1385" s="12">
        <f>ROUND(INDEX([1]Calculation!AK:AK,ROW()),1)</f>
        <v>0</v>
      </c>
      <c r="G1385" s="8">
        <f>ROUND(INDEX([1]Calculation!K:K,ROW()),0)</f>
        <v>0</v>
      </c>
      <c r="H1385" s="8">
        <f>ROUND(INDEX([1]Calculation!L:L,ROW()),0)</f>
        <v>0</v>
      </c>
      <c r="I1385" s="8">
        <f>ROUND(INDEX([1]Calculation!M:M,ROW()),0)</f>
        <v>0</v>
      </c>
      <c r="J1385" s="8">
        <f>ROUND(INDEX([1]Calculation!N:N,ROW()),0)</f>
        <v>0</v>
      </c>
      <c r="K1385" s="8">
        <f>ROUND(INDEX([1]Calculation!O:O,ROW()),0)</f>
        <v>0</v>
      </c>
      <c r="L1385" s="8">
        <f>ROUND(INDEX([1]Calculation!P:P,ROW()),0)</f>
        <v>0</v>
      </c>
      <c r="M1385" s="8">
        <f>ROUND(INDEX([1]Calculation!Q:Q,ROW()),0)</f>
        <v>0</v>
      </c>
      <c r="N1385" s="8">
        <f>ROUND(INDEX([1]Calculation!R:R,ROW()),0)</f>
        <v>0</v>
      </c>
      <c r="O1385" s="8">
        <f>ROUND(INDEX([1]Calculation!S:S,ROW()),0)</f>
        <v>0</v>
      </c>
    </row>
    <row r="1386" spans="1:15">
      <c r="A1386">
        <f>INDEX([1]Calculation!$E:$E,ROW())</f>
        <v>0</v>
      </c>
      <c r="B1386">
        <f>INDEX([1]Calculation!$C:$C,ROW())</f>
        <v>0</v>
      </c>
      <c r="C1386" t="str">
        <f>IF(INDEX([1]Calculation!$F:$F,ROW())=0,"-",INDEX([1]Calculation!$F:$F,ROW()))</f>
        <v>-</v>
      </c>
      <c r="D1386" t="str">
        <f>INDEX([1]Calculation!$I:$I,ROW())&amp;"  "&amp;INDEX([1]Calculation!$J:$J,ROW())</f>
        <v xml:space="preserve">  </v>
      </c>
      <c r="E1386" s="2" t="str">
        <f>MONTH(INDEX([1]Calculation!$H:$H,ROW()))&amp;"/"&amp;DAY(INDEX([1]Calculation!$H:$H,ROW()))</f>
        <v>1/0</v>
      </c>
      <c r="F1386" s="12">
        <f>ROUND(INDEX([1]Calculation!AK:AK,ROW()),1)</f>
        <v>0</v>
      </c>
      <c r="G1386" s="8">
        <f>ROUND(INDEX([1]Calculation!K:K,ROW()),0)</f>
        <v>0</v>
      </c>
      <c r="H1386" s="8">
        <f>ROUND(INDEX([1]Calculation!L:L,ROW()),0)</f>
        <v>0</v>
      </c>
      <c r="I1386" s="8">
        <f>ROUND(INDEX([1]Calculation!M:M,ROW()),0)</f>
        <v>0</v>
      </c>
      <c r="J1386" s="8">
        <f>ROUND(INDEX([1]Calculation!N:N,ROW()),0)</f>
        <v>0</v>
      </c>
      <c r="K1386" s="8">
        <f>ROUND(INDEX([1]Calculation!O:O,ROW()),0)</f>
        <v>0</v>
      </c>
      <c r="L1386" s="8">
        <f>ROUND(INDEX([1]Calculation!P:P,ROW()),0)</f>
        <v>0</v>
      </c>
      <c r="M1386" s="8">
        <f>ROUND(INDEX([1]Calculation!Q:Q,ROW()),0)</f>
        <v>0</v>
      </c>
      <c r="N1386" s="8">
        <f>ROUND(INDEX([1]Calculation!R:R,ROW()),0)</f>
        <v>0</v>
      </c>
      <c r="O1386" s="8">
        <f>ROUND(INDEX([1]Calculation!S:S,ROW()),0)</f>
        <v>0</v>
      </c>
    </row>
    <row r="1387" spans="1:15">
      <c r="A1387">
        <f>INDEX([1]Calculation!$E:$E,ROW())</f>
        <v>0</v>
      </c>
      <c r="B1387">
        <f>INDEX([1]Calculation!$C:$C,ROW())</f>
        <v>0</v>
      </c>
      <c r="C1387" t="str">
        <f>IF(INDEX([1]Calculation!$F:$F,ROW())=0,"-",INDEX([1]Calculation!$F:$F,ROW()))</f>
        <v>-</v>
      </c>
      <c r="D1387" t="str">
        <f>INDEX([1]Calculation!$I:$I,ROW())&amp;"  "&amp;INDEX([1]Calculation!$J:$J,ROW())</f>
        <v xml:space="preserve">  </v>
      </c>
      <c r="E1387" s="2" t="str">
        <f>MONTH(INDEX([1]Calculation!$H:$H,ROW()))&amp;"/"&amp;DAY(INDEX([1]Calculation!$H:$H,ROW()))</f>
        <v>1/0</v>
      </c>
      <c r="F1387" s="12">
        <f>ROUND(INDEX([1]Calculation!AK:AK,ROW()),1)</f>
        <v>0</v>
      </c>
      <c r="G1387" s="8">
        <f>ROUND(INDEX([1]Calculation!K:K,ROW()),0)</f>
        <v>0</v>
      </c>
      <c r="H1387" s="8">
        <f>ROUND(INDEX([1]Calculation!L:L,ROW()),0)</f>
        <v>0</v>
      </c>
      <c r="I1387" s="8">
        <f>ROUND(INDEX([1]Calculation!M:M,ROW()),0)</f>
        <v>0</v>
      </c>
      <c r="J1387" s="8">
        <f>ROUND(INDEX([1]Calculation!N:N,ROW()),0)</f>
        <v>0</v>
      </c>
      <c r="K1387" s="8">
        <f>ROUND(INDEX([1]Calculation!O:O,ROW()),0)</f>
        <v>0</v>
      </c>
      <c r="L1387" s="8">
        <f>ROUND(INDEX([1]Calculation!P:P,ROW()),0)</f>
        <v>0</v>
      </c>
      <c r="M1387" s="8">
        <f>ROUND(INDEX([1]Calculation!Q:Q,ROW()),0)</f>
        <v>0</v>
      </c>
      <c r="N1387" s="8">
        <f>ROUND(INDEX([1]Calculation!R:R,ROW()),0)</f>
        <v>0</v>
      </c>
      <c r="O1387" s="8">
        <f>ROUND(INDEX([1]Calculation!S:S,ROW()),0)</f>
        <v>0</v>
      </c>
    </row>
    <row r="1388" spans="1:15">
      <c r="A1388">
        <f>INDEX([1]Calculation!$E:$E,ROW())</f>
        <v>0</v>
      </c>
      <c r="B1388">
        <f>INDEX([1]Calculation!$C:$C,ROW())</f>
        <v>0</v>
      </c>
      <c r="C1388" t="str">
        <f>IF(INDEX([1]Calculation!$F:$F,ROW())=0,"-",INDEX([1]Calculation!$F:$F,ROW()))</f>
        <v>-</v>
      </c>
      <c r="D1388" t="str">
        <f>INDEX([1]Calculation!$I:$I,ROW())&amp;"  "&amp;INDEX([1]Calculation!$J:$J,ROW())</f>
        <v xml:space="preserve">  </v>
      </c>
      <c r="E1388" s="2" t="str">
        <f>MONTH(INDEX([1]Calculation!$H:$H,ROW()))&amp;"/"&amp;DAY(INDEX([1]Calculation!$H:$H,ROW()))</f>
        <v>1/0</v>
      </c>
      <c r="F1388" s="12">
        <f>ROUND(INDEX([1]Calculation!AK:AK,ROW()),1)</f>
        <v>0</v>
      </c>
      <c r="G1388" s="8">
        <f>ROUND(INDEX([1]Calculation!K:K,ROW()),0)</f>
        <v>0</v>
      </c>
      <c r="H1388" s="8">
        <f>ROUND(INDEX([1]Calculation!L:L,ROW()),0)</f>
        <v>0</v>
      </c>
      <c r="I1388" s="8">
        <f>ROUND(INDEX([1]Calculation!M:M,ROW()),0)</f>
        <v>0</v>
      </c>
      <c r="J1388" s="8">
        <f>ROUND(INDEX([1]Calculation!N:N,ROW()),0)</f>
        <v>0</v>
      </c>
      <c r="K1388" s="8">
        <f>ROUND(INDEX([1]Calculation!O:O,ROW()),0)</f>
        <v>0</v>
      </c>
      <c r="L1388" s="8">
        <f>ROUND(INDEX([1]Calculation!P:P,ROW()),0)</f>
        <v>0</v>
      </c>
      <c r="M1388" s="8">
        <f>ROUND(INDEX([1]Calculation!Q:Q,ROW()),0)</f>
        <v>0</v>
      </c>
      <c r="N1388" s="8">
        <f>ROUND(INDEX([1]Calculation!R:R,ROW()),0)</f>
        <v>0</v>
      </c>
      <c r="O1388" s="8">
        <f>ROUND(INDEX([1]Calculation!S:S,ROW()),0)</f>
        <v>0</v>
      </c>
    </row>
    <row r="1389" spans="1:15">
      <c r="A1389">
        <f>INDEX([1]Calculation!$E:$E,ROW())</f>
        <v>0</v>
      </c>
      <c r="B1389">
        <f>INDEX([1]Calculation!$C:$C,ROW())</f>
        <v>0</v>
      </c>
      <c r="C1389" t="str">
        <f>IF(INDEX([1]Calculation!$F:$F,ROW())=0,"-",INDEX([1]Calculation!$F:$F,ROW()))</f>
        <v>-</v>
      </c>
      <c r="D1389" t="str">
        <f>INDEX([1]Calculation!$I:$I,ROW())&amp;"  "&amp;INDEX([1]Calculation!$J:$J,ROW())</f>
        <v xml:space="preserve">  </v>
      </c>
      <c r="E1389" s="2" t="str">
        <f>MONTH(INDEX([1]Calculation!$H:$H,ROW()))&amp;"/"&amp;DAY(INDEX([1]Calculation!$H:$H,ROW()))</f>
        <v>1/0</v>
      </c>
      <c r="F1389" s="12">
        <f>ROUND(INDEX([1]Calculation!AK:AK,ROW()),1)</f>
        <v>0</v>
      </c>
      <c r="G1389" s="8">
        <f>ROUND(INDEX([1]Calculation!K:K,ROW()),0)</f>
        <v>0</v>
      </c>
      <c r="H1389" s="8">
        <f>ROUND(INDEX([1]Calculation!L:L,ROW()),0)</f>
        <v>0</v>
      </c>
      <c r="I1389" s="8">
        <f>ROUND(INDEX([1]Calculation!M:M,ROW()),0)</f>
        <v>0</v>
      </c>
      <c r="J1389" s="8">
        <f>ROUND(INDEX([1]Calculation!N:N,ROW()),0)</f>
        <v>0</v>
      </c>
      <c r="K1389" s="8">
        <f>ROUND(INDEX([1]Calculation!O:O,ROW()),0)</f>
        <v>0</v>
      </c>
      <c r="L1389" s="8">
        <f>ROUND(INDEX([1]Calculation!P:P,ROW()),0)</f>
        <v>0</v>
      </c>
      <c r="M1389" s="8">
        <f>ROUND(INDEX([1]Calculation!Q:Q,ROW()),0)</f>
        <v>0</v>
      </c>
      <c r="N1389" s="8">
        <f>ROUND(INDEX([1]Calculation!R:R,ROW()),0)</f>
        <v>0</v>
      </c>
      <c r="O1389" s="8">
        <f>ROUND(INDEX([1]Calculation!S:S,ROW()),0)</f>
        <v>0</v>
      </c>
    </row>
    <row r="1390" spans="1:15">
      <c r="A1390">
        <f>INDEX([1]Calculation!$E:$E,ROW())</f>
        <v>0</v>
      </c>
      <c r="B1390">
        <f>INDEX([1]Calculation!$C:$C,ROW())</f>
        <v>0</v>
      </c>
      <c r="C1390" t="str">
        <f>IF(INDEX([1]Calculation!$F:$F,ROW())=0,"-",INDEX([1]Calculation!$F:$F,ROW()))</f>
        <v>-</v>
      </c>
      <c r="D1390" t="str">
        <f>INDEX([1]Calculation!$I:$I,ROW())&amp;"  "&amp;INDEX([1]Calculation!$J:$J,ROW())</f>
        <v xml:space="preserve">  </v>
      </c>
      <c r="E1390" s="2" t="str">
        <f>MONTH(INDEX([1]Calculation!$H:$H,ROW()))&amp;"/"&amp;DAY(INDEX([1]Calculation!$H:$H,ROW()))</f>
        <v>1/0</v>
      </c>
      <c r="F1390" s="12">
        <f>ROUND(INDEX([1]Calculation!AK:AK,ROW()),1)</f>
        <v>0</v>
      </c>
      <c r="G1390" s="8">
        <f>ROUND(INDEX([1]Calculation!K:K,ROW()),0)</f>
        <v>0</v>
      </c>
      <c r="H1390" s="8">
        <f>ROUND(INDEX([1]Calculation!L:L,ROW()),0)</f>
        <v>0</v>
      </c>
      <c r="I1390" s="8">
        <f>ROUND(INDEX([1]Calculation!M:M,ROW()),0)</f>
        <v>0</v>
      </c>
      <c r="J1390" s="8">
        <f>ROUND(INDEX([1]Calculation!N:N,ROW()),0)</f>
        <v>0</v>
      </c>
      <c r="K1390" s="8">
        <f>ROUND(INDEX([1]Calculation!O:O,ROW()),0)</f>
        <v>0</v>
      </c>
      <c r="L1390" s="8">
        <f>ROUND(INDEX([1]Calculation!P:P,ROW()),0)</f>
        <v>0</v>
      </c>
      <c r="M1390" s="8">
        <f>ROUND(INDEX([1]Calculation!Q:Q,ROW()),0)</f>
        <v>0</v>
      </c>
      <c r="N1390" s="8">
        <f>ROUND(INDEX([1]Calculation!R:R,ROW()),0)</f>
        <v>0</v>
      </c>
      <c r="O1390" s="8">
        <f>ROUND(INDEX([1]Calculation!S:S,ROW()),0)</f>
        <v>0</v>
      </c>
    </row>
    <row r="1391" spans="1:15">
      <c r="A1391">
        <f>INDEX([1]Calculation!$E:$E,ROW())</f>
        <v>0</v>
      </c>
      <c r="B1391">
        <f>INDEX([1]Calculation!$C:$C,ROW())</f>
        <v>0</v>
      </c>
      <c r="C1391" t="str">
        <f>IF(INDEX([1]Calculation!$F:$F,ROW())=0,"-",INDEX([1]Calculation!$F:$F,ROW()))</f>
        <v>-</v>
      </c>
      <c r="D1391" t="str">
        <f>INDEX([1]Calculation!$I:$I,ROW())&amp;"  "&amp;INDEX([1]Calculation!$J:$J,ROW())</f>
        <v xml:space="preserve">  </v>
      </c>
      <c r="E1391" s="2" t="str">
        <f>MONTH(INDEX([1]Calculation!$H:$H,ROW()))&amp;"/"&amp;DAY(INDEX([1]Calculation!$H:$H,ROW()))</f>
        <v>1/0</v>
      </c>
      <c r="F1391" s="12">
        <f>ROUND(INDEX([1]Calculation!AK:AK,ROW()),1)</f>
        <v>0</v>
      </c>
      <c r="G1391" s="8">
        <f>ROUND(INDEX([1]Calculation!K:K,ROW()),0)</f>
        <v>0</v>
      </c>
      <c r="H1391" s="8">
        <f>ROUND(INDEX([1]Calculation!L:L,ROW()),0)</f>
        <v>0</v>
      </c>
      <c r="I1391" s="8">
        <f>ROUND(INDEX([1]Calculation!M:M,ROW()),0)</f>
        <v>0</v>
      </c>
      <c r="J1391" s="8">
        <f>ROUND(INDEX([1]Calculation!N:N,ROW()),0)</f>
        <v>0</v>
      </c>
      <c r="K1391" s="8">
        <f>ROUND(INDEX([1]Calculation!O:O,ROW()),0)</f>
        <v>0</v>
      </c>
      <c r="L1391" s="8">
        <f>ROUND(INDEX([1]Calculation!P:P,ROW()),0)</f>
        <v>0</v>
      </c>
      <c r="M1391" s="8">
        <f>ROUND(INDEX([1]Calculation!Q:Q,ROW()),0)</f>
        <v>0</v>
      </c>
      <c r="N1391" s="8">
        <f>ROUND(INDEX([1]Calculation!R:R,ROW()),0)</f>
        <v>0</v>
      </c>
      <c r="O1391" s="8">
        <f>ROUND(INDEX([1]Calculation!S:S,ROW()),0)</f>
        <v>0</v>
      </c>
    </row>
    <row r="1392" spans="1:15">
      <c r="A1392">
        <f>INDEX([1]Calculation!$E:$E,ROW())</f>
        <v>0</v>
      </c>
      <c r="B1392">
        <f>INDEX([1]Calculation!$C:$C,ROW())</f>
        <v>0</v>
      </c>
      <c r="C1392" t="str">
        <f>IF(INDEX([1]Calculation!$F:$F,ROW())=0,"-",INDEX([1]Calculation!$F:$F,ROW()))</f>
        <v>-</v>
      </c>
      <c r="D1392" t="str">
        <f>INDEX([1]Calculation!$I:$I,ROW())&amp;"  "&amp;INDEX([1]Calculation!$J:$J,ROW())</f>
        <v xml:space="preserve">  </v>
      </c>
      <c r="E1392" s="2" t="str">
        <f>MONTH(INDEX([1]Calculation!$H:$H,ROW()))&amp;"/"&amp;DAY(INDEX([1]Calculation!$H:$H,ROW()))</f>
        <v>1/0</v>
      </c>
      <c r="F1392" s="12">
        <f>ROUND(INDEX([1]Calculation!AK:AK,ROW()),1)</f>
        <v>0</v>
      </c>
      <c r="G1392" s="8">
        <f>ROUND(INDEX([1]Calculation!K:K,ROW()),0)</f>
        <v>0</v>
      </c>
      <c r="H1392" s="8">
        <f>ROUND(INDEX([1]Calculation!L:L,ROW()),0)</f>
        <v>0</v>
      </c>
      <c r="I1392" s="8">
        <f>ROUND(INDEX([1]Calculation!M:M,ROW()),0)</f>
        <v>0</v>
      </c>
      <c r="J1392" s="8">
        <f>ROUND(INDEX([1]Calculation!N:N,ROW()),0)</f>
        <v>0</v>
      </c>
      <c r="K1392" s="8">
        <f>ROUND(INDEX([1]Calculation!O:O,ROW()),0)</f>
        <v>0</v>
      </c>
      <c r="L1392" s="8">
        <f>ROUND(INDEX([1]Calculation!P:P,ROW()),0)</f>
        <v>0</v>
      </c>
      <c r="M1392" s="8">
        <f>ROUND(INDEX([1]Calculation!Q:Q,ROW()),0)</f>
        <v>0</v>
      </c>
      <c r="N1392" s="8">
        <f>ROUND(INDEX([1]Calculation!R:R,ROW()),0)</f>
        <v>0</v>
      </c>
      <c r="O1392" s="8">
        <f>ROUND(INDEX([1]Calculation!S:S,ROW()),0)</f>
        <v>0</v>
      </c>
    </row>
    <row r="1393" spans="1:15">
      <c r="A1393">
        <f>INDEX([1]Calculation!$E:$E,ROW())</f>
        <v>0</v>
      </c>
      <c r="B1393">
        <f>INDEX([1]Calculation!$C:$C,ROW())</f>
        <v>0</v>
      </c>
      <c r="C1393" t="str">
        <f>IF(INDEX([1]Calculation!$F:$F,ROW())=0,"-",INDEX([1]Calculation!$F:$F,ROW()))</f>
        <v>-</v>
      </c>
      <c r="D1393" t="str">
        <f>INDEX([1]Calculation!$I:$I,ROW())&amp;"  "&amp;INDEX([1]Calculation!$J:$J,ROW())</f>
        <v xml:space="preserve">  </v>
      </c>
      <c r="E1393" s="2" t="str">
        <f>MONTH(INDEX([1]Calculation!$H:$H,ROW()))&amp;"/"&amp;DAY(INDEX([1]Calculation!$H:$H,ROW()))</f>
        <v>1/0</v>
      </c>
      <c r="F1393" s="12">
        <f>ROUND(INDEX([1]Calculation!AK:AK,ROW()),1)</f>
        <v>0</v>
      </c>
      <c r="G1393" s="8">
        <f>ROUND(INDEX([1]Calculation!K:K,ROW()),0)</f>
        <v>0</v>
      </c>
      <c r="H1393" s="8">
        <f>ROUND(INDEX([1]Calculation!L:L,ROW()),0)</f>
        <v>0</v>
      </c>
      <c r="I1393" s="8">
        <f>ROUND(INDEX([1]Calculation!M:M,ROW()),0)</f>
        <v>0</v>
      </c>
      <c r="J1393" s="8">
        <f>ROUND(INDEX([1]Calculation!N:N,ROW()),0)</f>
        <v>0</v>
      </c>
      <c r="K1393" s="8">
        <f>ROUND(INDEX([1]Calculation!O:O,ROW()),0)</f>
        <v>0</v>
      </c>
      <c r="L1393" s="8">
        <f>ROUND(INDEX([1]Calculation!P:P,ROW()),0)</f>
        <v>0</v>
      </c>
      <c r="M1393" s="8">
        <f>ROUND(INDEX([1]Calculation!Q:Q,ROW()),0)</f>
        <v>0</v>
      </c>
      <c r="N1393" s="8">
        <f>ROUND(INDEX([1]Calculation!R:R,ROW()),0)</f>
        <v>0</v>
      </c>
      <c r="O1393" s="8">
        <f>ROUND(INDEX([1]Calculation!S:S,ROW()),0)</f>
        <v>0</v>
      </c>
    </row>
    <row r="1394" spans="1:15">
      <c r="A1394">
        <f>INDEX([1]Calculation!$E:$E,ROW())</f>
        <v>0</v>
      </c>
      <c r="B1394">
        <f>INDEX([1]Calculation!$C:$C,ROW())</f>
        <v>0</v>
      </c>
      <c r="C1394" t="str">
        <f>IF(INDEX([1]Calculation!$F:$F,ROW())=0,"-",INDEX([1]Calculation!$F:$F,ROW()))</f>
        <v>-</v>
      </c>
      <c r="D1394" t="str">
        <f>INDEX([1]Calculation!$I:$I,ROW())&amp;"  "&amp;INDEX([1]Calculation!$J:$J,ROW())</f>
        <v xml:space="preserve">  </v>
      </c>
      <c r="E1394" s="2" t="str">
        <f>MONTH(INDEX([1]Calculation!$H:$H,ROW()))&amp;"/"&amp;DAY(INDEX([1]Calculation!$H:$H,ROW()))</f>
        <v>1/0</v>
      </c>
      <c r="F1394" s="12">
        <f>ROUND(INDEX([1]Calculation!AK:AK,ROW()),1)</f>
        <v>0</v>
      </c>
      <c r="G1394" s="8">
        <f>ROUND(INDEX([1]Calculation!K:K,ROW()),0)</f>
        <v>0</v>
      </c>
      <c r="H1394" s="8">
        <f>ROUND(INDEX([1]Calculation!L:L,ROW()),0)</f>
        <v>0</v>
      </c>
      <c r="I1394" s="8">
        <f>ROUND(INDEX([1]Calculation!M:M,ROW()),0)</f>
        <v>0</v>
      </c>
      <c r="J1394" s="8">
        <f>ROUND(INDEX([1]Calculation!N:N,ROW()),0)</f>
        <v>0</v>
      </c>
      <c r="K1394" s="8">
        <f>ROUND(INDEX([1]Calculation!O:O,ROW()),0)</f>
        <v>0</v>
      </c>
      <c r="L1394" s="8">
        <f>ROUND(INDEX([1]Calculation!P:P,ROW()),0)</f>
        <v>0</v>
      </c>
      <c r="M1394" s="8">
        <f>ROUND(INDEX([1]Calculation!Q:Q,ROW()),0)</f>
        <v>0</v>
      </c>
      <c r="N1394" s="8">
        <f>ROUND(INDEX([1]Calculation!R:R,ROW()),0)</f>
        <v>0</v>
      </c>
      <c r="O1394" s="8">
        <f>ROUND(INDEX([1]Calculation!S:S,ROW()),0)</f>
        <v>0</v>
      </c>
    </row>
    <row r="1395" spans="1:15">
      <c r="A1395">
        <f>INDEX([1]Calculation!$E:$E,ROW())</f>
        <v>0</v>
      </c>
      <c r="B1395">
        <f>INDEX([1]Calculation!$C:$C,ROW())</f>
        <v>0</v>
      </c>
      <c r="C1395" t="str">
        <f>IF(INDEX([1]Calculation!$F:$F,ROW())=0,"-",INDEX([1]Calculation!$F:$F,ROW()))</f>
        <v>-</v>
      </c>
      <c r="D1395" t="str">
        <f>INDEX([1]Calculation!$I:$I,ROW())&amp;"  "&amp;INDEX([1]Calculation!$J:$J,ROW())</f>
        <v xml:space="preserve">  </v>
      </c>
      <c r="E1395" s="2" t="str">
        <f>MONTH(INDEX([1]Calculation!$H:$H,ROW()))&amp;"/"&amp;DAY(INDEX([1]Calculation!$H:$H,ROW()))</f>
        <v>1/0</v>
      </c>
      <c r="F1395" s="12">
        <f>ROUND(INDEX([1]Calculation!AK:AK,ROW()),1)</f>
        <v>0</v>
      </c>
      <c r="G1395" s="8">
        <f>ROUND(INDEX([1]Calculation!K:K,ROW()),0)</f>
        <v>0</v>
      </c>
      <c r="H1395" s="8">
        <f>ROUND(INDEX([1]Calculation!L:L,ROW()),0)</f>
        <v>0</v>
      </c>
      <c r="I1395" s="8">
        <f>ROUND(INDEX([1]Calculation!M:M,ROW()),0)</f>
        <v>0</v>
      </c>
      <c r="J1395" s="8">
        <f>ROUND(INDEX([1]Calculation!N:N,ROW()),0)</f>
        <v>0</v>
      </c>
      <c r="K1395" s="8">
        <f>ROUND(INDEX([1]Calculation!O:O,ROW()),0)</f>
        <v>0</v>
      </c>
      <c r="L1395" s="8">
        <f>ROUND(INDEX([1]Calculation!P:P,ROW()),0)</f>
        <v>0</v>
      </c>
      <c r="M1395" s="8">
        <f>ROUND(INDEX([1]Calculation!Q:Q,ROW()),0)</f>
        <v>0</v>
      </c>
      <c r="N1395" s="8">
        <f>ROUND(INDEX([1]Calculation!R:R,ROW()),0)</f>
        <v>0</v>
      </c>
      <c r="O1395" s="8">
        <f>ROUND(INDEX([1]Calculation!S:S,ROW()),0)</f>
        <v>0</v>
      </c>
    </row>
    <row r="1396" spans="1:15">
      <c r="A1396">
        <f>INDEX([1]Calculation!$E:$E,ROW())</f>
        <v>0</v>
      </c>
      <c r="B1396">
        <f>INDEX([1]Calculation!$C:$C,ROW())</f>
        <v>0</v>
      </c>
      <c r="C1396" t="str">
        <f>IF(INDEX([1]Calculation!$F:$F,ROW())=0,"-",INDEX([1]Calculation!$F:$F,ROW()))</f>
        <v>-</v>
      </c>
      <c r="D1396" t="str">
        <f>INDEX([1]Calculation!$I:$I,ROW())&amp;"  "&amp;INDEX([1]Calculation!$J:$J,ROW())</f>
        <v xml:space="preserve">  </v>
      </c>
      <c r="E1396" s="2" t="str">
        <f>MONTH(INDEX([1]Calculation!$H:$H,ROW()))&amp;"/"&amp;DAY(INDEX([1]Calculation!$H:$H,ROW()))</f>
        <v>1/0</v>
      </c>
      <c r="F1396" s="12">
        <f>ROUND(INDEX([1]Calculation!AK:AK,ROW()),1)</f>
        <v>0</v>
      </c>
      <c r="G1396" s="8">
        <f>ROUND(INDEX([1]Calculation!K:K,ROW()),0)</f>
        <v>0</v>
      </c>
      <c r="H1396" s="8">
        <f>ROUND(INDEX([1]Calculation!L:L,ROW()),0)</f>
        <v>0</v>
      </c>
      <c r="I1396" s="8">
        <f>ROUND(INDEX([1]Calculation!M:M,ROW()),0)</f>
        <v>0</v>
      </c>
      <c r="J1396" s="8">
        <f>ROUND(INDEX([1]Calculation!N:N,ROW()),0)</f>
        <v>0</v>
      </c>
      <c r="K1396" s="8">
        <f>ROUND(INDEX([1]Calculation!O:O,ROW()),0)</f>
        <v>0</v>
      </c>
      <c r="L1396" s="8">
        <f>ROUND(INDEX([1]Calculation!P:P,ROW()),0)</f>
        <v>0</v>
      </c>
      <c r="M1396" s="8">
        <f>ROUND(INDEX([1]Calculation!Q:Q,ROW()),0)</f>
        <v>0</v>
      </c>
      <c r="N1396" s="8">
        <f>ROUND(INDEX([1]Calculation!R:R,ROW()),0)</f>
        <v>0</v>
      </c>
      <c r="O1396" s="8">
        <f>ROUND(INDEX([1]Calculation!S:S,ROW()),0)</f>
        <v>0</v>
      </c>
    </row>
    <row r="1397" spans="1:15">
      <c r="A1397">
        <f>INDEX([1]Calculation!$E:$E,ROW())</f>
        <v>0</v>
      </c>
      <c r="B1397">
        <f>INDEX([1]Calculation!$C:$C,ROW())</f>
        <v>0</v>
      </c>
      <c r="C1397" t="str">
        <f>IF(INDEX([1]Calculation!$F:$F,ROW())=0,"-",INDEX([1]Calculation!$F:$F,ROW()))</f>
        <v>-</v>
      </c>
      <c r="D1397" t="str">
        <f>INDEX([1]Calculation!$I:$I,ROW())&amp;"  "&amp;INDEX([1]Calculation!$J:$J,ROW())</f>
        <v xml:space="preserve">  </v>
      </c>
      <c r="E1397" s="2" t="str">
        <f>MONTH(INDEX([1]Calculation!$H:$H,ROW()))&amp;"/"&amp;DAY(INDEX([1]Calculation!$H:$H,ROW()))</f>
        <v>1/0</v>
      </c>
      <c r="F1397" s="12">
        <f>ROUND(INDEX([1]Calculation!AK:AK,ROW()),1)</f>
        <v>0</v>
      </c>
      <c r="G1397" s="8">
        <f>ROUND(INDEX([1]Calculation!K:K,ROW()),0)</f>
        <v>0</v>
      </c>
      <c r="H1397" s="8">
        <f>ROUND(INDEX([1]Calculation!L:L,ROW()),0)</f>
        <v>0</v>
      </c>
      <c r="I1397" s="8">
        <f>ROUND(INDEX([1]Calculation!M:M,ROW()),0)</f>
        <v>0</v>
      </c>
      <c r="J1397" s="8">
        <f>ROUND(INDEX([1]Calculation!N:N,ROW()),0)</f>
        <v>0</v>
      </c>
      <c r="K1397" s="8">
        <f>ROUND(INDEX([1]Calculation!O:O,ROW()),0)</f>
        <v>0</v>
      </c>
      <c r="L1397" s="8">
        <f>ROUND(INDEX([1]Calculation!P:P,ROW()),0)</f>
        <v>0</v>
      </c>
      <c r="M1397" s="8">
        <f>ROUND(INDEX([1]Calculation!Q:Q,ROW()),0)</f>
        <v>0</v>
      </c>
      <c r="N1397" s="8">
        <f>ROUND(INDEX([1]Calculation!R:R,ROW()),0)</f>
        <v>0</v>
      </c>
      <c r="O1397" s="8">
        <f>ROUND(INDEX([1]Calculation!S:S,ROW()),0)</f>
        <v>0</v>
      </c>
    </row>
    <row r="1398" spans="1:15">
      <c r="A1398">
        <f>INDEX([1]Calculation!$E:$E,ROW())</f>
        <v>0</v>
      </c>
      <c r="B1398">
        <f>INDEX([1]Calculation!$C:$C,ROW())</f>
        <v>0</v>
      </c>
      <c r="C1398" t="str">
        <f>IF(INDEX([1]Calculation!$F:$F,ROW())=0,"-",INDEX([1]Calculation!$F:$F,ROW()))</f>
        <v>-</v>
      </c>
      <c r="D1398" t="str">
        <f>INDEX([1]Calculation!$I:$I,ROW())&amp;"  "&amp;INDEX([1]Calculation!$J:$J,ROW())</f>
        <v xml:space="preserve">  </v>
      </c>
      <c r="E1398" s="2" t="str">
        <f>MONTH(INDEX([1]Calculation!$H:$H,ROW()))&amp;"/"&amp;DAY(INDEX([1]Calculation!$H:$H,ROW()))</f>
        <v>1/0</v>
      </c>
      <c r="F1398" s="12">
        <f>ROUND(INDEX([1]Calculation!AK:AK,ROW()),1)</f>
        <v>0</v>
      </c>
      <c r="G1398" s="8">
        <f>ROUND(INDEX([1]Calculation!K:K,ROW()),0)</f>
        <v>0</v>
      </c>
      <c r="H1398" s="8">
        <f>ROUND(INDEX([1]Calculation!L:L,ROW()),0)</f>
        <v>0</v>
      </c>
      <c r="I1398" s="8">
        <f>ROUND(INDEX([1]Calculation!M:M,ROW()),0)</f>
        <v>0</v>
      </c>
      <c r="J1398" s="8">
        <f>ROUND(INDEX([1]Calculation!N:N,ROW()),0)</f>
        <v>0</v>
      </c>
      <c r="K1398" s="8">
        <f>ROUND(INDEX([1]Calculation!O:O,ROW()),0)</f>
        <v>0</v>
      </c>
      <c r="L1398" s="8">
        <f>ROUND(INDEX([1]Calculation!P:P,ROW()),0)</f>
        <v>0</v>
      </c>
      <c r="M1398" s="8">
        <f>ROUND(INDEX([1]Calculation!Q:Q,ROW()),0)</f>
        <v>0</v>
      </c>
      <c r="N1398" s="8">
        <f>ROUND(INDEX([1]Calculation!R:R,ROW()),0)</f>
        <v>0</v>
      </c>
      <c r="O1398" s="8">
        <f>ROUND(INDEX([1]Calculation!S:S,ROW()),0)</f>
        <v>0</v>
      </c>
    </row>
    <row r="1399" spans="1:15">
      <c r="A1399">
        <f>INDEX([1]Calculation!$E:$E,ROW())</f>
        <v>0</v>
      </c>
      <c r="B1399">
        <f>INDEX([1]Calculation!$C:$C,ROW())</f>
        <v>0</v>
      </c>
      <c r="C1399" t="str">
        <f>IF(INDEX([1]Calculation!$F:$F,ROW())=0,"-",INDEX([1]Calculation!$F:$F,ROW()))</f>
        <v>-</v>
      </c>
      <c r="D1399" t="str">
        <f>INDEX([1]Calculation!$I:$I,ROW())&amp;"  "&amp;INDEX([1]Calculation!$J:$J,ROW())</f>
        <v xml:space="preserve">  </v>
      </c>
      <c r="E1399" s="2" t="str">
        <f>MONTH(INDEX([1]Calculation!$H:$H,ROW()))&amp;"/"&amp;DAY(INDEX([1]Calculation!$H:$H,ROW()))</f>
        <v>1/0</v>
      </c>
      <c r="F1399" s="12">
        <f>ROUND(INDEX([1]Calculation!AK:AK,ROW()),1)</f>
        <v>0</v>
      </c>
      <c r="G1399" s="8">
        <f>ROUND(INDEX([1]Calculation!K:K,ROW()),0)</f>
        <v>0</v>
      </c>
      <c r="H1399" s="8">
        <f>ROUND(INDEX([1]Calculation!L:L,ROW()),0)</f>
        <v>0</v>
      </c>
      <c r="I1399" s="8">
        <f>ROUND(INDEX([1]Calculation!M:M,ROW()),0)</f>
        <v>0</v>
      </c>
      <c r="J1399" s="8">
        <f>ROUND(INDEX([1]Calculation!N:N,ROW()),0)</f>
        <v>0</v>
      </c>
      <c r="K1399" s="8">
        <f>ROUND(INDEX([1]Calculation!O:O,ROW()),0)</f>
        <v>0</v>
      </c>
      <c r="L1399" s="8">
        <f>ROUND(INDEX([1]Calculation!P:P,ROW()),0)</f>
        <v>0</v>
      </c>
      <c r="M1399" s="8">
        <f>ROUND(INDEX([1]Calculation!Q:Q,ROW()),0)</f>
        <v>0</v>
      </c>
      <c r="N1399" s="8">
        <f>ROUND(INDEX([1]Calculation!R:R,ROW()),0)</f>
        <v>0</v>
      </c>
      <c r="O1399" s="8">
        <f>ROUND(INDEX([1]Calculation!S:S,ROW()),0)</f>
        <v>0</v>
      </c>
    </row>
    <row r="1400" spans="1:15">
      <c r="A1400">
        <f>INDEX([1]Calculation!$E:$E,ROW())</f>
        <v>0</v>
      </c>
      <c r="B1400">
        <f>INDEX([1]Calculation!$C:$C,ROW())</f>
        <v>0</v>
      </c>
      <c r="C1400" t="str">
        <f>IF(INDEX([1]Calculation!$F:$F,ROW())=0,"-",INDEX([1]Calculation!$F:$F,ROW()))</f>
        <v>-</v>
      </c>
      <c r="D1400" t="str">
        <f>INDEX([1]Calculation!$I:$I,ROW())&amp;"  "&amp;INDEX([1]Calculation!$J:$J,ROW())</f>
        <v xml:space="preserve">  </v>
      </c>
      <c r="E1400" s="2" t="str">
        <f>MONTH(INDEX([1]Calculation!$H:$H,ROW()))&amp;"/"&amp;DAY(INDEX([1]Calculation!$H:$H,ROW()))</f>
        <v>1/0</v>
      </c>
      <c r="F1400" s="12">
        <f>ROUND(INDEX([1]Calculation!AK:AK,ROW()),1)</f>
        <v>0</v>
      </c>
      <c r="G1400" s="8">
        <f>ROUND(INDEX([1]Calculation!K:K,ROW()),0)</f>
        <v>0</v>
      </c>
      <c r="H1400" s="8">
        <f>ROUND(INDEX([1]Calculation!L:L,ROW()),0)</f>
        <v>0</v>
      </c>
      <c r="I1400" s="8">
        <f>ROUND(INDEX([1]Calculation!M:M,ROW()),0)</f>
        <v>0</v>
      </c>
      <c r="J1400" s="8">
        <f>ROUND(INDEX([1]Calculation!N:N,ROW()),0)</f>
        <v>0</v>
      </c>
      <c r="K1400" s="8">
        <f>ROUND(INDEX([1]Calculation!O:O,ROW()),0)</f>
        <v>0</v>
      </c>
      <c r="L1400" s="8">
        <f>ROUND(INDEX([1]Calculation!P:P,ROW()),0)</f>
        <v>0</v>
      </c>
      <c r="M1400" s="8">
        <f>ROUND(INDEX([1]Calculation!Q:Q,ROW()),0)</f>
        <v>0</v>
      </c>
      <c r="N1400" s="8">
        <f>ROUND(INDEX([1]Calculation!R:R,ROW()),0)</f>
        <v>0</v>
      </c>
      <c r="O1400" s="8">
        <f>ROUND(INDEX([1]Calculation!S:S,ROW()),0)</f>
        <v>0</v>
      </c>
    </row>
    <row r="1401" spans="1:15">
      <c r="A1401">
        <f>INDEX([1]Calculation!$E:$E,ROW())</f>
        <v>0</v>
      </c>
      <c r="B1401">
        <f>INDEX([1]Calculation!$C:$C,ROW())</f>
        <v>0</v>
      </c>
      <c r="C1401" t="str">
        <f>IF(INDEX([1]Calculation!$F:$F,ROW())=0,"-",INDEX([1]Calculation!$F:$F,ROW()))</f>
        <v>-</v>
      </c>
      <c r="D1401" t="str">
        <f>INDEX([1]Calculation!$I:$I,ROW())&amp;"  "&amp;INDEX([1]Calculation!$J:$J,ROW())</f>
        <v xml:space="preserve">  </v>
      </c>
      <c r="E1401" s="2" t="str">
        <f>MONTH(INDEX([1]Calculation!$H:$H,ROW()))&amp;"/"&amp;DAY(INDEX([1]Calculation!$H:$H,ROW()))</f>
        <v>1/0</v>
      </c>
      <c r="F1401" s="12">
        <f>ROUND(INDEX([1]Calculation!AK:AK,ROW()),1)</f>
        <v>0</v>
      </c>
      <c r="G1401" s="8">
        <f>ROUND(INDEX([1]Calculation!K:K,ROW()),0)</f>
        <v>0</v>
      </c>
      <c r="H1401" s="8">
        <f>ROUND(INDEX([1]Calculation!L:L,ROW()),0)</f>
        <v>0</v>
      </c>
      <c r="I1401" s="8">
        <f>ROUND(INDEX([1]Calculation!M:M,ROW()),0)</f>
        <v>0</v>
      </c>
      <c r="J1401" s="8">
        <f>ROUND(INDEX([1]Calculation!N:N,ROW()),0)</f>
        <v>0</v>
      </c>
      <c r="K1401" s="8">
        <f>ROUND(INDEX([1]Calculation!O:O,ROW()),0)</f>
        <v>0</v>
      </c>
      <c r="L1401" s="8">
        <f>ROUND(INDEX([1]Calculation!P:P,ROW()),0)</f>
        <v>0</v>
      </c>
      <c r="M1401" s="8">
        <f>ROUND(INDEX([1]Calculation!Q:Q,ROW()),0)</f>
        <v>0</v>
      </c>
      <c r="N1401" s="8">
        <f>ROUND(INDEX([1]Calculation!R:R,ROW()),0)</f>
        <v>0</v>
      </c>
      <c r="O1401" s="8">
        <f>ROUND(INDEX([1]Calculation!S:S,ROW()),0)</f>
        <v>0</v>
      </c>
    </row>
    <row r="1402" spans="1:15">
      <c r="A1402">
        <f>INDEX([1]Calculation!$E:$E,ROW())</f>
        <v>0</v>
      </c>
      <c r="B1402">
        <f>INDEX([1]Calculation!$C:$C,ROW())</f>
        <v>0</v>
      </c>
      <c r="C1402" t="str">
        <f>IF(INDEX([1]Calculation!$F:$F,ROW())=0,"-",INDEX([1]Calculation!$F:$F,ROW()))</f>
        <v>-</v>
      </c>
      <c r="D1402" t="str">
        <f>INDEX([1]Calculation!$I:$I,ROW())&amp;"  "&amp;INDEX([1]Calculation!$J:$J,ROW())</f>
        <v xml:space="preserve">  </v>
      </c>
      <c r="E1402" s="2" t="str">
        <f>MONTH(INDEX([1]Calculation!$H:$H,ROW()))&amp;"/"&amp;DAY(INDEX([1]Calculation!$H:$H,ROW()))</f>
        <v>1/0</v>
      </c>
      <c r="F1402" s="12">
        <f>ROUND(INDEX([1]Calculation!AK:AK,ROW()),1)</f>
        <v>0</v>
      </c>
      <c r="G1402" s="8">
        <f>ROUND(INDEX([1]Calculation!K:K,ROW()),0)</f>
        <v>0</v>
      </c>
      <c r="H1402" s="8">
        <f>ROUND(INDEX([1]Calculation!L:L,ROW()),0)</f>
        <v>0</v>
      </c>
      <c r="I1402" s="8">
        <f>ROUND(INDEX([1]Calculation!M:M,ROW()),0)</f>
        <v>0</v>
      </c>
      <c r="J1402" s="8">
        <f>ROUND(INDEX([1]Calculation!N:N,ROW()),0)</f>
        <v>0</v>
      </c>
      <c r="K1402" s="8">
        <f>ROUND(INDEX([1]Calculation!O:O,ROW()),0)</f>
        <v>0</v>
      </c>
      <c r="L1402" s="8">
        <f>ROUND(INDEX([1]Calculation!P:P,ROW()),0)</f>
        <v>0</v>
      </c>
      <c r="M1402" s="8">
        <f>ROUND(INDEX([1]Calculation!Q:Q,ROW()),0)</f>
        <v>0</v>
      </c>
      <c r="N1402" s="8">
        <f>ROUND(INDEX([1]Calculation!R:R,ROW()),0)</f>
        <v>0</v>
      </c>
      <c r="O1402" s="8">
        <f>ROUND(INDEX([1]Calculation!S:S,ROW()),0)</f>
        <v>0</v>
      </c>
    </row>
    <row r="1403" spans="1:15">
      <c r="A1403">
        <f>INDEX([1]Calculation!$E:$E,ROW())</f>
        <v>0</v>
      </c>
      <c r="B1403">
        <f>INDEX([1]Calculation!$C:$C,ROW())</f>
        <v>0</v>
      </c>
      <c r="C1403" t="str">
        <f>IF(INDEX([1]Calculation!$F:$F,ROW())=0,"-",INDEX([1]Calculation!$F:$F,ROW()))</f>
        <v>-</v>
      </c>
      <c r="D1403" t="str">
        <f>INDEX([1]Calculation!$I:$I,ROW())&amp;"  "&amp;INDEX([1]Calculation!$J:$J,ROW())</f>
        <v xml:space="preserve">  </v>
      </c>
      <c r="E1403" s="2" t="str">
        <f>MONTH(INDEX([1]Calculation!$H:$H,ROW()))&amp;"/"&amp;DAY(INDEX([1]Calculation!$H:$H,ROW()))</f>
        <v>1/0</v>
      </c>
      <c r="F1403" s="12">
        <f>ROUND(INDEX([1]Calculation!AK:AK,ROW()),1)</f>
        <v>0</v>
      </c>
      <c r="G1403" s="8">
        <f>ROUND(INDEX([1]Calculation!K:K,ROW()),0)</f>
        <v>0</v>
      </c>
      <c r="H1403" s="8">
        <f>ROUND(INDEX([1]Calculation!L:L,ROW()),0)</f>
        <v>0</v>
      </c>
      <c r="I1403" s="8">
        <f>ROUND(INDEX([1]Calculation!M:M,ROW()),0)</f>
        <v>0</v>
      </c>
      <c r="J1403" s="8">
        <f>ROUND(INDEX([1]Calculation!N:N,ROW()),0)</f>
        <v>0</v>
      </c>
      <c r="K1403" s="8">
        <f>ROUND(INDEX([1]Calculation!O:O,ROW()),0)</f>
        <v>0</v>
      </c>
      <c r="L1403" s="8">
        <f>ROUND(INDEX([1]Calculation!P:P,ROW()),0)</f>
        <v>0</v>
      </c>
      <c r="M1403" s="8">
        <f>ROUND(INDEX([1]Calculation!Q:Q,ROW()),0)</f>
        <v>0</v>
      </c>
      <c r="N1403" s="8">
        <f>ROUND(INDEX([1]Calculation!R:R,ROW()),0)</f>
        <v>0</v>
      </c>
      <c r="O1403" s="8">
        <f>ROUND(INDEX([1]Calculation!S:S,ROW()),0)</f>
        <v>0</v>
      </c>
    </row>
    <row r="1404" spans="1:15">
      <c r="A1404">
        <f>INDEX([1]Calculation!$E:$E,ROW())</f>
        <v>0</v>
      </c>
      <c r="B1404">
        <f>INDEX([1]Calculation!$C:$C,ROW())</f>
        <v>0</v>
      </c>
      <c r="C1404" t="str">
        <f>IF(INDEX([1]Calculation!$F:$F,ROW())=0,"-",INDEX([1]Calculation!$F:$F,ROW()))</f>
        <v>-</v>
      </c>
      <c r="D1404" t="str">
        <f>INDEX([1]Calculation!$I:$I,ROW())&amp;"  "&amp;INDEX([1]Calculation!$J:$J,ROW())</f>
        <v xml:space="preserve">  </v>
      </c>
      <c r="E1404" s="2" t="str">
        <f>MONTH(INDEX([1]Calculation!$H:$H,ROW()))&amp;"/"&amp;DAY(INDEX([1]Calculation!$H:$H,ROW()))</f>
        <v>1/0</v>
      </c>
      <c r="F1404" s="12">
        <f>ROUND(INDEX([1]Calculation!AK:AK,ROW()),1)</f>
        <v>0</v>
      </c>
      <c r="G1404" s="8">
        <f>ROUND(INDEX([1]Calculation!K:K,ROW()),0)</f>
        <v>0</v>
      </c>
      <c r="H1404" s="8">
        <f>ROUND(INDEX([1]Calculation!L:L,ROW()),0)</f>
        <v>0</v>
      </c>
      <c r="I1404" s="8">
        <f>ROUND(INDEX([1]Calculation!M:M,ROW()),0)</f>
        <v>0</v>
      </c>
      <c r="J1404" s="8">
        <f>ROUND(INDEX([1]Calculation!N:N,ROW()),0)</f>
        <v>0</v>
      </c>
      <c r="K1404" s="8">
        <f>ROUND(INDEX([1]Calculation!O:O,ROW()),0)</f>
        <v>0</v>
      </c>
      <c r="L1404" s="8">
        <f>ROUND(INDEX([1]Calculation!P:P,ROW()),0)</f>
        <v>0</v>
      </c>
      <c r="M1404" s="8">
        <f>ROUND(INDEX([1]Calculation!Q:Q,ROW()),0)</f>
        <v>0</v>
      </c>
      <c r="N1404" s="8">
        <f>ROUND(INDEX([1]Calculation!R:R,ROW()),0)</f>
        <v>0</v>
      </c>
      <c r="O1404" s="8">
        <f>ROUND(INDEX([1]Calculation!S:S,ROW()),0)</f>
        <v>0</v>
      </c>
    </row>
    <row r="1405" spans="1:15">
      <c r="A1405">
        <f>INDEX([1]Calculation!$E:$E,ROW())</f>
        <v>0</v>
      </c>
      <c r="B1405">
        <f>INDEX([1]Calculation!$C:$C,ROW())</f>
        <v>0</v>
      </c>
      <c r="C1405" t="str">
        <f>IF(INDEX([1]Calculation!$F:$F,ROW())=0,"-",INDEX([1]Calculation!$F:$F,ROW()))</f>
        <v>-</v>
      </c>
      <c r="D1405" t="str">
        <f>INDEX([1]Calculation!$I:$I,ROW())&amp;"  "&amp;INDEX([1]Calculation!$J:$J,ROW())</f>
        <v xml:space="preserve">  </v>
      </c>
      <c r="E1405" s="2" t="str">
        <f>MONTH(INDEX([1]Calculation!$H:$H,ROW()))&amp;"/"&amp;DAY(INDEX([1]Calculation!$H:$H,ROW()))</f>
        <v>1/0</v>
      </c>
      <c r="F1405" s="12">
        <f>ROUND(INDEX([1]Calculation!AK:AK,ROW()),1)</f>
        <v>0</v>
      </c>
      <c r="G1405" s="8">
        <f>ROUND(INDEX([1]Calculation!K:K,ROW()),0)</f>
        <v>0</v>
      </c>
      <c r="H1405" s="8">
        <f>ROUND(INDEX([1]Calculation!L:L,ROW()),0)</f>
        <v>0</v>
      </c>
      <c r="I1405" s="8">
        <f>ROUND(INDEX([1]Calculation!M:M,ROW()),0)</f>
        <v>0</v>
      </c>
      <c r="J1405" s="8">
        <f>ROUND(INDEX([1]Calculation!N:N,ROW()),0)</f>
        <v>0</v>
      </c>
      <c r="K1405" s="8">
        <f>ROUND(INDEX([1]Calculation!O:O,ROW()),0)</f>
        <v>0</v>
      </c>
      <c r="L1405" s="8">
        <f>ROUND(INDEX([1]Calculation!P:P,ROW()),0)</f>
        <v>0</v>
      </c>
      <c r="M1405" s="8">
        <f>ROUND(INDEX([1]Calculation!Q:Q,ROW()),0)</f>
        <v>0</v>
      </c>
      <c r="N1405" s="8">
        <f>ROUND(INDEX([1]Calculation!R:R,ROW()),0)</f>
        <v>0</v>
      </c>
      <c r="O1405" s="8">
        <f>ROUND(INDEX([1]Calculation!S:S,ROW()),0)</f>
        <v>0</v>
      </c>
    </row>
    <row r="1406" spans="1:15">
      <c r="A1406">
        <f>INDEX([1]Calculation!$E:$E,ROW())</f>
        <v>0</v>
      </c>
      <c r="B1406">
        <f>INDEX([1]Calculation!$C:$C,ROW())</f>
        <v>0</v>
      </c>
      <c r="C1406" t="str">
        <f>IF(INDEX([1]Calculation!$F:$F,ROW())=0,"-",INDEX([1]Calculation!$F:$F,ROW()))</f>
        <v>-</v>
      </c>
      <c r="D1406" t="str">
        <f>INDEX([1]Calculation!$I:$I,ROW())&amp;"  "&amp;INDEX([1]Calculation!$J:$J,ROW())</f>
        <v xml:space="preserve">  </v>
      </c>
      <c r="E1406" s="2" t="str">
        <f>MONTH(INDEX([1]Calculation!$H:$H,ROW()))&amp;"/"&amp;DAY(INDEX([1]Calculation!$H:$H,ROW()))</f>
        <v>1/0</v>
      </c>
      <c r="F1406" s="12">
        <f>ROUND(INDEX([1]Calculation!AK:AK,ROW()),1)</f>
        <v>0</v>
      </c>
      <c r="G1406" s="8">
        <f>ROUND(INDEX([1]Calculation!K:K,ROW()),0)</f>
        <v>0</v>
      </c>
      <c r="H1406" s="8">
        <f>ROUND(INDEX([1]Calculation!L:L,ROW()),0)</f>
        <v>0</v>
      </c>
      <c r="I1406" s="8">
        <f>ROUND(INDEX([1]Calculation!M:M,ROW()),0)</f>
        <v>0</v>
      </c>
      <c r="J1406" s="8">
        <f>ROUND(INDEX([1]Calculation!N:N,ROW()),0)</f>
        <v>0</v>
      </c>
      <c r="K1406" s="8">
        <f>ROUND(INDEX([1]Calculation!O:O,ROW()),0)</f>
        <v>0</v>
      </c>
      <c r="L1406" s="8">
        <f>ROUND(INDEX([1]Calculation!P:P,ROW()),0)</f>
        <v>0</v>
      </c>
      <c r="M1406" s="8">
        <f>ROUND(INDEX([1]Calculation!Q:Q,ROW()),0)</f>
        <v>0</v>
      </c>
      <c r="N1406" s="8">
        <f>ROUND(INDEX([1]Calculation!R:R,ROW()),0)</f>
        <v>0</v>
      </c>
      <c r="O1406" s="8">
        <f>ROUND(INDEX([1]Calculation!S:S,ROW()),0)</f>
        <v>0</v>
      </c>
    </row>
    <row r="1407" spans="1:15">
      <c r="A1407">
        <f>INDEX([1]Calculation!$E:$E,ROW())</f>
        <v>0</v>
      </c>
      <c r="B1407">
        <f>INDEX([1]Calculation!$C:$C,ROW())</f>
        <v>0</v>
      </c>
      <c r="C1407" t="str">
        <f>IF(INDEX([1]Calculation!$F:$F,ROW())=0,"-",INDEX([1]Calculation!$F:$F,ROW()))</f>
        <v>-</v>
      </c>
      <c r="D1407" t="str">
        <f>INDEX([1]Calculation!$I:$I,ROW())&amp;"  "&amp;INDEX([1]Calculation!$J:$J,ROW())</f>
        <v xml:space="preserve">  </v>
      </c>
      <c r="E1407" s="2" t="str">
        <f>MONTH(INDEX([1]Calculation!$H:$H,ROW()))&amp;"/"&amp;DAY(INDEX([1]Calculation!$H:$H,ROW()))</f>
        <v>1/0</v>
      </c>
      <c r="F1407" s="12">
        <f>ROUND(INDEX([1]Calculation!AK:AK,ROW()),1)</f>
        <v>0</v>
      </c>
      <c r="G1407" s="8">
        <f>ROUND(INDEX([1]Calculation!K:K,ROW()),0)</f>
        <v>0</v>
      </c>
      <c r="H1407" s="8">
        <f>ROUND(INDEX([1]Calculation!L:L,ROW()),0)</f>
        <v>0</v>
      </c>
      <c r="I1407" s="8">
        <f>ROUND(INDEX([1]Calculation!M:M,ROW()),0)</f>
        <v>0</v>
      </c>
      <c r="J1407" s="8">
        <f>ROUND(INDEX([1]Calculation!N:N,ROW()),0)</f>
        <v>0</v>
      </c>
      <c r="K1407" s="8">
        <f>ROUND(INDEX([1]Calculation!O:O,ROW()),0)</f>
        <v>0</v>
      </c>
      <c r="L1407" s="8">
        <f>ROUND(INDEX([1]Calculation!P:P,ROW()),0)</f>
        <v>0</v>
      </c>
      <c r="M1407" s="8">
        <f>ROUND(INDEX([1]Calculation!Q:Q,ROW()),0)</f>
        <v>0</v>
      </c>
      <c r="N1407" s="8">
        <f>ROUND(INDEX([1]Calculation!R:R,ROW()),0)</f>
        <v>0</v>
      </c>
      <c r="O1407" s="8">
        <f>ROUND(INDEX([1]Calculation!S:S,ROW()),0)</f>
        <v>0</v>
      </c>
    </row>
    <row r="1408" spans="1:15">
      <c r="A1408">
        <f>INDEX([1]Calculation!$E:$E,ROW())</f>
        <v>0</v>
      </c>
      <c r="B1408">
        <f>INDEX([1]Calculation!$C:$C,ROW())</f>
        <v>0</v>
      </c>
      <c r="C1408" t="str">
        <f>IF(INDEX([1]Calculation!$F:$F,ROW())=0,"-",INDEX([1]Calculation!$F:$F,ROW()))</f>
        <v>-</v>
      </c>
      <c r="D1408" t="str">
        <f>INDEX([1]Calculation!$I:$I,ROW())&amp;"  "&amp;INDEX([1]Calculation!$J:$J,ROW())</f>
        <v xml:space="preserve">  </v>
      </c>
      <c r="E1408" s="2" t="str">
        <f>MONTH(INDEX([1]Calculation!$H:$H,ROW()))&amp;"/"&amp;DAY(INDEX([1]Calculation!$H:$H,ROW()))</f>
        <v>1/0</v>
      </c>
      <c r="F1408" s="12">
        <f>ROUND(INDEX([1]Calculation!AK:AK,ROW()),1)</f>
        <v>0</v>
      </c>
      <c r="G1408" s="8">
        <f>ROUND(INDEX([1]Calculation!K:K,ROW()),0)</f>
        <v>0</v>
      </c>
      <c r="H1408" s="8">
        <f>ROUND(INDEX([1]Calculation!L:L,ROW()),0)</f>
        <v>0</v>
      </c>
      <c r="I1408" s="8">
        <f>ROUND(INDEX([1]Calculation!M:M,ROW()),0)</f>
        <v>0</v>
      </c>
      <c r="J1408" s="8">
        <f>ROUND(INDEX([1]Calculation!N:N,ROW()),0)</f>
        <v>0</v>
      </c>
      <c r="K1408" s="8">
        <f>ROUND(INDEX([1]Calculation!O:O,ROW()),0)</f>
        <v>0</v>
      </c>
      <c r="L1408" s="8">
        <f>ROUND(INDEX([1]Calculation!P:P,ROW()),0)</f>
        <v>0</v>
      </c>
      <c r="M1408" s="8">
        <f>ROUND(INDEX([1]Calculation!Q:Q,ROW()),0)</f>
        <v>0</v>
      </c>
      <c r="N1408" s="8">
        <f>ROUND(INDEX([1]Calculation!R:R,ROW()),0)</f>
        <v>0</v>
      </c>
      <c r="O1408" s="8">
        <f>ROUND(INDEX([1]Calculation!S:S,ROW()),0)</f>
        <v>0</v>
      </c>
    </row>
    <row r="1409" spans="1:15">
      <c r="A1409">
        <f>INDEX([1]Calculation!$E:$E,ROW())</f>
        <v>0</v>
      </c>
      <c r="B1409">
        <f>INDEX([1]Calculation!$C:$C,ROW())</f>
        <v>0</v>
      </c>
      <c r="C1409" t="str">
        <f>IF(INDEX([1]Calculation!$F:$F,ROW())=0,"-",INDEX([1]Calculation!$F:$F,ROW()))</f>
        <v>-</v>
      </c>
      <c r="D1409" t="str">
        <f>INDEX([1]Calculation!$I:$I,ROW())&amp;"  "&amp;INDEX([1]Calculation!$J:$J,ROW())</f>
        <v xml:space="preserve">  </v>
      </c>
      <c r="E1409" s="2" t="str">
        <f>MONTH(INDEX([1]Calculation!$H:$H,ROW()))&amp;"/"&amp;DAY(INDEX([1]Calculation!$H:$H,ROW()))</f>
        <v>1/0</v>
      </c>
      <c r="F1409" s="12">
        <f>ROUND(INDEX([1]Calculation!AK:AK,ROW()),1)</f>
        <v>0</v>
      </c>
      <c r="G1409" s="8">
        <f>ROUND(INDEX([1]Calculation!K:K,ROW()),0)</f>
        <v>0</v>
      </c>
      <c r="H1409" s="8">
        <f>ROUND(INDEX([1]Calculation!L:L,ROW()),0)</f>
        <v>0</v>
      </c>
      <c r="I1409" s="8">
        <f>ROUND(INDEX([1]Calculation!M:M,ROW()),0)</f>
        <v>0</v>
      </c>
      <c r="J1409" s="8">
        <f>ROUND(INDEX([1]Calculation!N:N,ROW()),0)</f>
        <v>0</v>
      </c>
      <c r="K1409" s="8">
        <f>ROUND(INDEX([1]Calculation!O:O,ROW()),0)</f>
        <v>0</v>
      </c>
      <c r="L1409" s="8">
        <f>ROUND(INDEX([1]Calculation!P:P,ROW()),0)</f>
        <v>0</v>
      </c>
      <c r="M1409" s="8">
        <f>ROUND(INDEX([1]Calculation!Q:Q,ROW()),0)</f>
        <v>0</v>
      </c>
      <c r="N1409" s="8">
        <f>ROUND(INDEX([1]Calculation!R:R,ROW()),0)</f>
        <v>0</v>
      </c>
      <c r="O1409" s="8">
        <f>ROUND(INDEX([1]Calculation!S:S,ROW()),0)</f>
        <v>0</v>
      </c>
    </row>
    <row r="1410" spans="1:15">
      <c r="A1410">
        <f>INDEX([1]Calculation!$E:$E,ROW())</f>
        <v>0</v>
      </c>
      <c r="B1410">
        <f>INDEX([1]Calculation!$C:$C,ROW())</f>
        <v>0</v>
      </c>
      <c r="C1410" t="str">
        <f>IF(INDEX([1]Calculation!$F:$F,ROW())=0,"-",INDEX([1]Calculation!$F:$F,ROW()))</f>
        <v>-</v>
      </c>
      <c r="D1410" t="str">
        <f>INDEX([1]Calculation!$I:$I,ROW())&amp;"  "&amp;INDEX([1]Calculation!$J:$J,ROW())</f>
        <v xml:space="preserve">  </v>
      </c>
      <c r="E1410" s="2" t="str">
        <f>MONTH(INDEX([1]Calculation!$H:$H,ROW()))&amp;"/"&amp;DAY(INDEX([1]Calculation!$H:$H,ROW()))</f>
        <v>1/0</v>
      </c>
      <c r="F1410" s="12">
        <f>ROUND(INDEX([1]Calculation!AK:AK,ROW()),1)</f>
        <v>0</v>
      </c>
      <c r="G1410" s="8">
        <f>ROUND(INDEX([1]Calculation!K:K,ROW()),0)</f>
        <v>0</v>
      </c>
      <c r="H1410" s="8">
        <f>ROUND(INDEX([1]Calculation!L:L,ROW()),0)</f>
        <v>0</v>
      </c>
      <c r="I1410" s="8">
        <f>ROUND(INDEX([1]Calculation!M:M,ROW()),0)</f>
        <v>0</v>
      </c>
      <c r="J1410" s="8">
        <f>ROUND(INDEX([1]Calculation!N:N,ROW()),0)</f>
        <v>0</v>
      </c>
      <c r="K1410" s="8">
        <f>ROUND(INDEX([1]Calculation!O:O,ROW()),0)</f>
        <v>0</v>
      </c>
      <c r="L1410" s="8">
        <f>ROUND(INDEX([1]Calculation!P:P,ROW()),0)</f>
        <v>0</v>
      </c>
      <c r="M1410" s="8">
        <f>ROUND(INDEX([1]Calculation!Q:Q,ROW()),0)</f>
        <v>0</v>
      </c>
      <c r="N1410" s="8">
        <f>ROUND(INDEX([1]Calculation!R:R,ROW()),0)</f>
        <v>0</v>
      </c>
      <c r="O1410" s="8">
        <f>ROUND(INDEX([1]Calculation!S:S,ROW()),0)</f>
        <v>0</v>
      </c>
    </row>
    <row r="1411" spans="1:15">
      <c r="A1411">
        <f>INDEX([1]Calculation!$E:$E,ROW())</f>
        <v>0</v>
      </c>
      <c r="B1411">
        <f>INDEX([1]Calculation!$C:$C,ROW())</f>
        <v>0</v>
      </c>
      <c r="C1411" t="str">
        <f>IF(INDEX([1]Calculation!$F:$F,ROW())=0,"-",INDEX([1]Calculation!$F:$F,ROW()))</f>
        <v>-</v>
      </c>
      <c r="D1411" t="str">
        <f>INDEX([1]Calculation!$I:$I,ROW())&amp;"  "&amp;INDEX([1]Calculation!$J:$J,ROW())</f>
        <v xml:space="preserve">  </v>
      </c>
      <c r="E1411" s="2" t="str">
        <f>MONTH(INDEX([1]Calculation!$H:$H,ROW()))&amp;"/"&amp;DAY(INDEX([1]Calculation!$H:$H,ROW()))</f>
        <v>1/0</v>
      </c>
      <c r="F1411" s="12">
        <f>ROUND(INDEX([1]Calculation!AK:AK,ROW()),1)</f>
        <v>0</v>
      </c>
      <c r="G1411" s="8">
        <f>ROUND(INDEX([1]Calculation!K:K,ROW()),0)</f>
        <v>0</v>
      </c>
      <c r="H1411" s="8">
        <f>ROUND(INDEX([1]Calculation!L:L,ROW()),0)</f>
        <v>0</v>
      </c>
      <c r="I1411" s="8">
        <f>ROUND(INDEX([1]Calculation!M:M,ROW()),0)</f>
        <v>0</v>
      </c>
      <c r="J1411" s="8">
        <f>ROUND(INDEX([1]Calculation!N:N,ROW()),0)</f>
        <v>0</v>
      </c>
      <c r="K1411" s="8">
        <f>ROUND(INDEX([1]Calculation!O:O,ROW()),0)</f>
        <v>0</v>
      </c>
      <c r="L1411" s="8">
        <f>ROUND(INDEX([1]Calculation!P:P,ROW()),0)</f>
        <v>0</v>
      </c>
      <c r="M1411" s="8">
        <f>ROUND(INDEX([1]Calculation!Q:Q,ROW()),0)</f>
        <v>0</v>
      </c>
      <c r="N1411" s="8">
        <f>ROUND(INDEX([1]Calculation!R:R,ROW()),0)</f>
        <v>0</v>
      </c>
      <c r="O1411" s="8">
        <f>ROUND(INDEX([1]Calculation!S:S,ROW()),0)</f>
        <v>0</v>
      </c>
    </row>
    <row r="1412" spans="1:15">
      <c r="A1412">
        <f>INDEX([1]Calculation!$E:$E,ROW())</f>
        <v>0</v>
      </c>
      <c r="B1412">
        <f>INDEX([1]Calculation!$C:$C,ROW())</f>
        <v>0</v>
      </c>
      <c r="C1412" t="str">
        <f>IF(INDEX([1]Calculation!$F:$F,ROW())=0,"-",INDEX([1]Calculation!$F:$F,ROW()))</f>
        <v>-</v>
      </c>
      <c r="D1412" t="str">
        <f>INDEX([1]Calculation!$I:$I,ROW())&amp;"  "&amp;INDEX([1]Calculation!$J:$J,ROW())</f>
        <v xml:space="preserve">  </v>
      </c>
      <c r="E1412" s="2" t="str">
        <f>MONTH(INDEX([1]Calculation!$H:$H,ROW()))&amp;"/"&amp;DAY(INDEX([1]Calculation!$H:$H,ROW()))</f>
        <v>1/0</v>
      </c>
      <c r="F1412" s="12">
        <f>ROUND(INDEX([1]Calculation!AK:AK,ROW()),1)</f>
        <v>0</v>
      </c>
      <c r="G1412" s="8">
        <f>ROUND(INDEX([1]Calculation!K:K,ROW()),0)</f>
        <v>0</v>
      </c>
      <c r="H1412" s="8">
        <f>ROUND(INDEX([1]Calculation!L:L,ROW()),0)</f>
        <v>0</v>
      </c>
      <c r="I1412" s="8">
        <f>ROUND(INDEX([1]Calculation!M:M,ROW()),0)</f>
        <v>0</v>
      </c>
      <c r="J1412" s="8">
        <f>ROUND(INDEX([1]Calculation!N:N,ROW()),0)</f>
        <v>0</v>
      </c>
      <c r="K1412" s="8">
        <f>ROUND(INDEX([1]Calculation!O:O,ROW()),0)</f>
        <v>0</v>
      </c>
      <c r="L1412" s="8">
        <f>ROUND(INDEX([1]Calculation!P:P,ROW()),0)</f>
        <v>0</v>
      </c>
      <c r="M1412" s="8">
        <f>ROUND(INDEX([1]Calculation!Q:Q,ROW()),0)</f>
        <v>0</v>
      </c>
      <c r="N1412" s="8">
        <f>ROUND(INDEX([1]Calculation!R:R,ROW()),0)</f>
        <v>0</v>
      </c>
      <c r="O1412" s="8">
        <f>ROUND(INDEX([1]Calculation!S:S,ROW()),0)</f>
        <v>0</v>
      </c>
    </row>
    <row r="1413" spans="1:15">
      <c r="A1413">
        <f>INDEX([1]Calculation!$E:$E,ROW())</f>
        <v>0</v>
      </c>
      <c r="B1413">
        <f>INDEX([1]Calculation!$C:$C,ROW())</f>
        <v>0</v>
      </c>
      <c r="C1413" t="str">
        <f>IF(INDEX([1]Calculation!$F:$F,ROW())=0,"-",INDEX([1]Calculation!$F:$F,ROW()))</f>
        <v>-</v>
      </c>
      <c r="D1413" t="str">
        <f>INDEX([1]Calculation!$I:$I,ROW())&amp;"  "&amp;INDEX([1]Calculation!$J:$J,ROW())</f>
        <v xml:space="preserve">  </v>
      </c>
      <c r="E1413" s="2" t="str">
        <f>MONTH(INDEX([1]Calculation!$H:$H,ROW()))&amp;"/"&amp;DAY(INDEX([1]Calculation!$H:$H,ROW()))</f>
        <v>1/0</v>
      </c>
      <c r="F1413" s="12">
        <f>ROUND(INDEX([1]Calculation!AK:AK,ROW()),1)</f>
        <v>0</v>
      </c>
      <c r="G1413" s="8">
        <f>ROUND(INDEX([1]Calculation!K:K,ROW()),0)</f>
        <v>0</v>
      </c>
      <c r="H1413" s="8">
        <f>ROUND(INDEX([1]Calculation!L:L,ROW()),0)</f>
        <v>0</v>
      </c>
      <c r="I1413" s="8">
        <f>ROUND(INDEX([1]Calculation!M:M,ROW()),0)</f>
        <v>0</v>
      </c>
      <c r="J1413" s="8">
        <f>ROUND(INDEX([1]Calculation!N:N,ROW()),0)</f>
        <v>0</v>
      </c>
      <c r="K1413" s="8">
        <f>ROUND(INDEX([1]Calculation!O:O,ROW()),0)</f>
        <v>0</v>
      </c>
      <c r="L1413" s="8">
        <f>ROUND(INDEX([1]Calculation!P:P,ROW()),0)</f>
        <v>0</v>
      </c>
      <c r="M1413" s="8">
        <f>ROUND(INDEX([1]Calculation!Q:Q,ROW()),0)</f>
        <v>0</v>
      </c>
      <c r="N1413" s="8">
        <f>ROUND(INDEX([1]Calculation!R:R,ROW()),0)</f>
        <v>0</v>
      </c>
      <c r="O1413" s="8">
        <f>ROUND(INDEX([1]Calculation!S:S,ROW()),0)</f>
        <v>0</v>
      </c>
    </row>
    <row r="1414" spans="1:15">
      <c r="A1414">
        <f>INDEX([1]Calculation!$E:$E,ROW())</f>
        <v>0</v>
      </c>
      <c r="B1414">
        <f>INDEX([1]Calculation!$C:$C,ROW())</f>
        <v>0</v>
      </c>
      <c r="C1414" t="str">
        <f>IF(INDEX([1]Calculation!$F:$F,ROW())=0,"-",INDEX([1]Calculation!$F:$F,ROW()))</f>
        <v>-</v>
      </c>
      <c r="D1414" t="str">
        <f>INDEX([1]Calculation!$I:$I,ROW())&amp;"  "&amp;INDEX([1]Calculation!$J:$J,ROW())</f>
        <v xml:space="preserve">  </v>
      </c>
      <c r="E1414" s="2" t="str">
        <f>MONTH(INDEX([1]Calculation!$H:$H,ROW()))&amp;"/"&amp;DAY(INDEX([1]Calculation!$H:$H,ROW()))</f>
        <v>1/0</v>
      </c>
      <c r="F1414" s="12">
        <f>ROUND(INDEX([1]Calculation!AK:AK,ROW()),1)</f>
        <v>0</v>
      </c>
      <c r="G1414" s="8">
        <f>ROUND(INDEX([1]Calculation!K:K,ROW()),0)</f>
        <v>0</v>
      </c>
      <c r="H1414" s="8">
        <f>ROUND(INDEX([1]Calculation!L:L,ROW()),0)</f>
        <v>0</v>
      </c>
      <c r="I1414" s="8">
        <f>ROUND(INDEX([1]Calculation!M:M,ROW()),0)</f>
        <v>0</v>
      </c>
      <c r="J1414" s="8">
        <f>ROUND(INDEX([1]Calculation!N:N,ROW()),0)</f>
        <v>0</v>
      </c>
      <c r="K1414" s="8">
        <f>ROUND(INDEX([1]Calculation!O:O,ROW()),0)</f>
        <v>0</v>
      </c>
      <c r="L1414" s="8">
        <f>ROUND(INDEX([1]Calculation!P:P,ROW()),0)</f>
        <v>0</v>
      </c>
      <c r="M1414" s="8">
        <f>ROUND(INDEX([1]Calculation!Q:Q,ROW()),0)</f>
        <v>0</v>
      </c>
      <c r="N1414" s="8">
        <f>ROUND(INDEX([1]Calculation!R:R,ROW()),0)</f>
        <v>0</v>
      </c>
      <c r="O1414" s="8">
        <f>ROUND(INDEX([1]Calculation!S:S,ROW()),0)</f>
        <v>0</v>
      </c>
    </row>
    <row r="1415" spans="1:15">
      <c r="A1415">
        <f>INDEX([1]Calculation!$E:$E,ROW())</f>
        <v>0</v>
      </c>
      <c r="B1415">
        <f>INDEX([1]Calculation!$C:$C,ROW())</f>
        <v>0</v>
      </c>
      <c r="C1415" t="str">
        <f>IF(INDEX([1]Calculation!$F:$F,ROW())=0,"-",INDEX([1]Calculation!$F:$F,ROW()))</f>
        <v>-</v>
      </c>
      <c r="D1415" t="str">
        <f>INDEX([1]Calculation!$I:$I,ROW())&amp;"  "&amp;INDEX([1]Calculation!$J:$J,ROW())</f>
        <v xml:space="preserve">  </v>
      </c>
      <c r="E1415" s="2" t="str">
        <f>MONTH(INDEX([1]Calculation!$H:$H,ROW()))&amp;"/"&amp;DAY(INDEX([1]Calculation!$H:$H,ROW()))</f>
        <v>1/0</v>
      </c>
      <c r="F1415" s="12">
        <f>ROUND(INDEX([1]Calculation!AK:AK,ROW()),1)</f>
        <v>0</v>
      </c>
      <c r="G1415" s="8">
        <f>ROUND(INDEX([1]Calculation!K:K,ROW()),0)</f>
        <v>0</v>
      </c>
      <c r="H1415" s="8">
        <f>ROUND(INDEX([1]Calculation!L:L,ROW()),0)</f>
        <v>0</v>
      </c>
      <c r="I1415" s="8">
        <f>ROUND(INDEX([1]Calculation!M:M,ROW()),0)</f>
        <v>0</v>
      </c>
      <c r="J1415" s="8">
        <f>ROUND(INDEX([1]Calculation!N:N,ROW()),0)</f>
        <v>0</v>
      </c>
      <c r="K1415" s="8">
        <f>ROUND(INDEX([1]Calculation!O:O,ROW()),0)</f>
        <v>0</v>
      </c>
      <c r="L1415" s="8">
        <f>ROUND(INDEX([1]Calculation!P:P,ROW()),0)</f>
        <v>0</v>
      </c>
      <c r="M1415" s="8">
        <f>ROUND(INDEX([1]Calculation!Q:Q,ROW()),0)</f>
        <v>0</v>
      </c>
      <c r="N1415" s="8">
        <f>ROUND(INDEX([1]Calculation!R:R,ROW()),0)</f>
        <v>0</v>
      </c>
      <c r="O1415" s="8">
        <f>ROUND(INDEX([1]Calculation!S:S,ROW()),0)</f>
        <v>0</v>
      </c>
    </row>
    <row r="1416" spans="1:15">
      <c r="A1416">
        <f>INDEX([1]Calculation!$E:$E,ROW())</f>
        <v>0</v>
      </c>
      <c r="B1416">
        <f>INDEX([1]Calculation!$C:$C,ROW())</f>
        <v>0</v>
      </c>
      <c r="C1416" t="str">
        <f>IF(INDEX([1]Calculation!$F:$F,ROW())=0,"-",INDEX([1]Calculation!$F:$F,ROW()))</f>
        <v>-</v>
      </c>
      <c r="D1416" t="str">
        <f>INDEX([1]Calculation!$I:$I,ROW())&amp;"  "&amp;INDEX([1]Calculation!$J:$J,ROW())</f>
        <v xml:space="preserve">  </v>
      </c>
      <c r="E1416" s="2" t="str">
        <f>MONTH(INDEX([1]Calculation!$H:$H,ROW()))&amp;"/"&amp;DAY(INDEX([1]Calculation!$H:$H,ROW()))</f>
        <v>1/0</v>
      </c>
      <c r="F1416" s="12">
        <f>ROUND(INDEX([1]Calculation!AK:AK,ROW()),1)</f>
        <v>0</v>
      </c>
      <c r="G1416" s="8">
        <f>ROUND(INDEX([1]Calculation!K:K,ROW()),0)</f>
        <v>0</v>
      </c>
      <c r="H1416" s="8">
        <f>ROUND(INDEX([1]Calculation!L:L,ROW()),0)</f>
        <v>0</v>
      </c>
      <c r="I1416" s="8">
        <f>ROUND(INDEX([1]Calculation!M:M,ROW()),0)</f>
        <v>0</v>
      </c>
      <c r="J1416" s="8">
        <f>ROUND(INDEX([1]Calculation!N:N,ROW()),0)</f>
        <v>0</v>
      </c>
      <c r="K1416" s="8">
        <f>ROUND(INDEX([1]Calculation!O:O,ROW()),0)</f>
        <v>0</v>
      </c>
      <c r="L1416" s="8">
        <f>ROUND(INDEX([1]Calculation!P:P,ROW()),0)</f>
        <v>0</v>
      </c>
      <c r="M1416" s="8">
        <f>ROUND(INDEX([1]Calculation!Q:Q,ROW()),0)</f>
        <v>0</v>
      </c>
      <c r="N1416" s="8">
        <f>ROUND(INDEX([1]Calculation!R:R,ROW()),0)</f>
        <v>0</v>
      </c>
      <c r="O1416" s="8">
        <f>ROUND(INDEX([1]Calculation!S:S,ROW()),0)</f>
        <v>0</v>
      </c>
    </row>
    <row r="1417" spans="1:15">
      <c r="A1417">
        <f>INDEX([1]Calculation!$E:$E,ROW())</f>
        <v>0</v>
      </c>
      <c r="B1417">
        <f>INDEX([1]Calculation!$C:$C,ROW())</f>
        <v>0</v>
      </c>
      <c r="C1417" t="str">
        <f>IF(INDEX([1]Calculation!$F:$F,ROW())=0,"-",INDEX([1]Calculation!$F:$F,ROW()))</f>
        <v>-</v>
      </c>
      <c r="D1417" t="str">
        <f>INDEX([1]Calculation!$I:$I,ROW())&amp;"  "&amp;INDEX([1]Calculation!$J:$J,ROW())</f>
        <v xml:space="preserve">  </v>
      </c>
      <c r="E1417" s="2" t="str">
        <f>MONTH(INDEX([1]Calculation!$H:$H,ROW()))&amp;"/"&amp;DAY(INDEX([1]Calculation!$H:$H,ROW()))</f>
        <v>1/0</v>
      </c>
      <c r="F1417" s="12">
        <f>ROUND(INDEX([1]Calculation!AK:AK,ROW()),1)</f>
        <v>0</v>
      </c>
      <c r="G1417" s="8">
        <f>ROUND(INDEX([1]Calculation!K:K,ROW()),0)</f>
        <v>0</v>
      </c>
      <c r="H1417" s="8">
        <f>ROUND(INDEX([1]Calculation!L:L,ROW()),0)</f>
        <v>0</v>
      </c>
      <c r="I1417" s="8">
        <f>ROUND(INDEX([1]Calculation!M:M,ROW()),0)</f>
        <v>0</v>
      </c>
      <c r="J1417" s="8">
        <f>ROUND(INDEX([1]Calculation!N:N,ROW()),0)</f>
        <v>0</v>
      </c>
      <c r="K1417" s="8">
        <f>ROUND(INDEX([1]Calculation!O:O,ROW()),0)</f>
        <v>0</v>
      </c>
      <c r="L1417" s="8">
        <f>ROUND(INDEX([1]Calculation!P:P,ROW()),0)</f>
        <v>0</v>
      </c>
      <c r="M1417" s="8">
        <f>ROUND(INDEX([1]Calculation!Q:Q,ROW()),0)</f>
        <v>0</v>
      </c>
      <c r="N1417" s="8">
        <f>ROUND(INDEX([1]Calculation!R:R,ROW()),0)</f>
        <v>0</v>
      </c>
      <c r="O1417" s="8">
        <f>ROUND(INDEX([1]Calculation!S:S,ROW()),0)</f>
        <v>0</v>
      </c>
    </row>
    <row r="1418" spans="1:15">
      <c r="A1418">
        <f>INDEX([1]Calculation!$E:$E,ROW())</f>
        <v>0</v>
      </c>
      <c r="B1418">
        <f>INDEX([1]Calculation!$C:$C,ROW())</f>
        <v>0</v>
      </c>
      <c r="C1418" t="str">
        <f>IF(INDEX([1]Calculation!$F:$F,ROW())=0,"-",INDEX([1]Calculation!$F:$F,ROW()))</f>
        <v>-</v>
      </c>
      <c r="D1418" t="str">
        <f>INDEX([1]Calculation!$I:$I,ROW())&amp;"  "&amp;INDEX([1]Calculation!$J:$J,ROW())</f>
        <v xml:space="preserve">  </v>
      </c>
      <c r="E1418" s="2" t="str">
        <f>MONTH(INDEX([1]Calculation!$H:$H,ROW()))&amp;"/"&amp;DAY(INDEX([1]Calculation!$H:$H,ROW()))</f>
        <v>1/0</v>
      </c>
      <c r="F1418" s="12">
        <f>ROUND(INDEX([1]Calculation!AK:AK,ROW()),1)</f>
        <v>0</v>
      </c>
      <c r="G1418" s="8">
        <f>ROUND(INDEX([1]Calculation!K:K,ROW()),0)</f>
        <v>0</v>
      </c>
      <c r="H1418" s="8">
        <f>ROUND(INDEX([1]Calculation!L:L,ROW()),0)</f>
        <v>0</v>
      </c>
      <c r="I1418" s="8">
        <f>ROUND(INDEX([1]Calculation!M:M,ROW()),0)</f>
        <v>0</v>
      </c>
      <c r="J1418" s="8">
        <f>ROUND(INDEX([1]Calculation!N:N,ROW()),0)</f>
        <v>0</v>
      </c>
      <c r="K1418" s="8">
        <f>ROUND(INDEX([1]Calculation!O:O,ROW()),0)</f>
        <v>0</v>
      </c>
      <c r="L1418" s="8">
        <f>ROUND(INDEX([1]Calculation!P:P,ROW()),0)</f>
        <v>0</v>
      </c>
      <c r="M1418" s="8">
        <f>ROUND(INDEX([1]Calculation!Q:Q,ROW()),0)</f>
        <v>0</v>
      </c>
      <c r="N1418" s="8">
        <f>ROUND(INDEX([1]Calculation!R:R,ROW()),0)</f>
        <v>0</v>
      </c>
      <c r="O1418" s="8">
        <f>ROUND(INDEX([1]Calculation!S:S,ROW()),0)</f>
        <v>0</v>
      </c>
    </row>
    <row r="1419" spans="1:15">
      <c r="A1419">
        <f>INDEX([1]Calculation!$E:$E,ROW())</f>
        <v>0</v>
      </c>
      <c r="B1419">
        <f>INDEX([1]Calculation!$C:$C,ROW())</f>
        <v>0</v>
      </c>
      <c r="C1419" t="str">
        <f>IF(INDEX([1]Calculation!$F:$F,ROW())=0,"-",INDEX([1]Calculation!$F:$F,ROW()))</f>
        <v>-</v>
      </c>
      <c r="D1419" t="str">
        <f>INDEX([1]Calculation!$I:$I,ROW())&amp;"  "&amp;INDEX([1]Calculation!$J:$J,ROW())</f>
        <v xml:space="preserve">  </v>
      </c>
      <c r="E1419" s="2" t="str">
        <f>MONTH(INDEX([1]Calculation!$H:$H,ROW()))&amp;"/"&amp;DAY(INDEX([1]Calculation!$H:$H,ROW()))</f>
        <v>1/0</v>
      </c>
      <c r="F1419" s="12">
        <f>ROUND(INDEX([1]Calculation!AK:AK,ROW()),1)</f>
        <v>0</v>
      </c>
      <c r="G1419" s="8">
        <f>ROUND(INDEX([1]Calculation!K:K,ROW()),0)</f>
        <v>0</v>
      </c>
      <c r="H1419" s="8">
        <f>ROUND(INDEX([1]Calculation!L:L,ROW()),0)</f>
        <v>0</v>
      </c>
      <c r="I1419" s="8">
        <f>ROUND(INDEX([1]Calculation!M:M,ROW()),0)</f>
        <v>0</v>
      </c>
      <c r="J1419" s="8">
        <f>ROUND(INDEX([1]Calculation!N:N,ROW()),0)</f>
        <v>0</v>
      </c>
      <c r="K1419" s="8">
        <f>ROUND(INDEX([1]Calculation!O:O,ROW()),0)</f>
        <v>0</v>
      </c>
      <c r="L1419" s="8">
        <f>ROUND(INDEX([1]Calculation!P:P,ROW()),0)</f>
        <v>0</v>
      </c>
      <c r="M1419" s="8">
        <f>ROUND(INDEX([1]Calculation!Q:Q,ROW()),0)</f>
        <v>0</v>
      </c>
      <c r="N1419" s="8">
        <f>ROUND(INDEX([1]Calculation!R:R,ROW()),0)</f>
        <v>0</v>
      </c>
      <c r="O1419" s="8">
        <f>ROUND(INDEX([1]Calculation!S:S,ROW()),0)</f>
        <v>0</v>
      </c>
    </row>
    <row r="1420" spans="1:15">
      <c r="A1420">
        <f>INDEX([1]Calculation!$E:$E,ROW())</f>
        <v>0</v>
      </c>
      <c r="B1420">
        <f>INDEX([1]Calculation!$C:$C,ROW())</f>
        <v>0</v>
      </c>
      <c r="C1420" t="str">
        <f>IF(INDEX([1]Calculation!$F:$F,ROW())=0,"-",INDEX([1]Calculation!$F:$F,ROW()))</f>
        <v>-</v>
      </c>
      <c r="D1420" t="str">
        <f>INDEX([1]Calculation!$I:$I,ROW())&amp;"  "&amp;INDEX([1]Calculation!$J:$J,ROW())</f>
        <v xml:space="preserve">  </v>
      </c>
      <c r="E1420" s="2" t="str">
        <f>MONTH(INDEX([1]Calculation!$H:$H,ROW()))&amp;"/"&amp;DAY(INDEX([1]Calculation!$H:$H,ROW()))</f>
        <v>1/0</v>
      </c>
      <c r="F1420" s="12">
        <f>ROUND(INDEX([1]Calculation!AK:AK,ROW()),1)</f>
        <v>0</v>
      </c>
      <c r="G1420" s="8">
        <f>ROUND(INDEX([1]Calculation!K:K,ROW()),0)</f>
        <v>0</v>
      </c>
      <c r="H1420" s="8">
        <f>ROUND(INDEX([1]Calculation!L:L,ROW()),0)</f>
        <v>0</v>
      </c>
      <c r="I1420" s="8">
        <f>ROUND(INDEX([1]Calculation!M:M,ROW()),0)</f>
        <v>0</v>
      </c>
      <c r="J1420" s="8">
        <f>ROUND(INDEX([1]Calculation!N:N,ROW()),0)</f>
        <v>0</v>
      </c>
      <c r="K1420" s="8">
        <f>ROUND(INDEX([1]Calculation!O:O,ROW()),0)</f>
        <v>0</v>
      </c>
      <c r="L1420" s="8">
        <f>ROUND(INDEX([1]Calculation!P:P,ROW()),0)</f>
        <v>0</v>
      </c>
      <c r="M1420" s="8">
        <f>ROUND(INDEX([1]Calculation!Q:Q,ROW()),0)</f>
        <v>0</v>
      </c>
      <c r="N1420" s="8">
        <f>ROUND(INDEX([1]Calculation!R:R,ROW()),0)</f>
        <v>0</v>
      </c>
      <c r="O1420" s="8">
        <f>ROUND(INDEX([1]Calculation!S:S,ROW()),0)</f>
        <v>0</v>
      </c>
    </row>
    <row r="1421" spans="1:15">
      <c r="A1421">
        <f>INDEX([1]Calculation!$E:$E,ROW())</f>
        <v>0</v>
      </c>
      <c r="B1421">
        <f>INDEX([1]Calculation!$C:$C,ROW())</f>
        <v>0</v>
      </c>
      <c r="C1421" t="str">
        <f>IF(INDEX([1]Calculation!$F:$F,ROW())=0,"-",INDEX([1]Calculation!$F:$F,ROW()))</f>
        <v>-</v>
      </c>
      <c r="D1421" t="str">
        <f>INDEX([1]Calculation!$I:$I,ROW())&amp;"  "&amp;INDEX([1]Calculation!$J:$J,ROW())</f>
        <v xml:space="preserve">  </v>
      </c>
      <c r="E1421" s="2" t="str">
        <f>MONTH(INDEX([1]Calculation!$H:$H,ROW()))&amp;"/"&amp;DAY(INDEX([1]Calculation!$H:$H,ROW()))</f>
        <v>1/0</v>
      </c>
      <c r="F1421" s="12">
        <f>ROUND(INDEX([1]Calculation!AK:AK,ROW()),1)</f>
        <v>0</v>
      </c>
      <c r="G1421" s="8">
        <f>ROUND(INDEX([1]Calculation!K:K,ROW()),0)</f>
        <v>0</v>
      </c>
      <c r="H1421" s="8">
        <f>ROUND(INDEX([1]Calculation!L:L,ROW()),0)</f>
        <v>0</v>
      </c>
      <c r="I1421" s="8">
        <f>ROUND(INDEX([1]Calculation!M:M,ROW()),0)</f>
        <v>0</v>
      </c>
      <c r="J1421" s="8">
        <f>ROUND(INDEX([1]Calculation!N:N,ROW()),0)</f>
        <v>0</v>
      </c>
      <c r="K1421" s="8">
        <f>ROUND(INDEX([1]Calculation!O:O,ROW()),0)</f>
        <v>0</v>
      </c>
      <c r="L1421" s="8">
        <f>ROUND(INDEX([1]Calculation!P:P,ROW()),0)</f>
        <v>0</v>
      </c>
      <c r="M1421" s="8">
        <f>ROUND(INDEX([1]Calculation!Q:Q,ROW()),0)</f>
        <v>0</v>
      </c>
      <c r="N1421" s="8">
        <f>ROUND(INDEX([1]Calculation!R:R,ROW()),0)</f>
        <v>0</v>
      </c>
      <c r="O1421" s="8">
        <f>ROUND(INDEX([1]Calculation!S:S,ROW()),0)</f>
        <v>0</v>
      </c>
    </row>
    <row r="1422" spans="1:15">
      <c r="A1422">
        <f>INDEX([1]Calculation!$E:$E,ROW())</f>
        <v>0</v>
      </c>
      <c r="B1422">
        <f>INDEX([1]Calculation!$C:$C,ROW())</f>
        <v>0</v>
      </c>
      <c r="C1422" t="str">
        <f>IF(INDEX([1]Calculation!$F:$F,ROW())=0,"-",INDEX([1]Calculation!$F:$F,ROW()))</f>
        <v>-</v>
      </c>
      <c r="D1422" t="str">
        <f>INDEX([1]Calculation!$I:$I,ROW())&amp;"  "&amp;INDEX([1]Calculation!$J:$J,ROW())</f>
        <v xml:space="preserve">  </v>
      </c>
      <c r="E1422" s="2" t="str">
        <f>MONTH(INDEX([1]Calculation!$H:$H,ROW()))&amp;"/"&amp;DAY(INDEX([1]Calculation!$H:$H,ROW()))</f>
        <v>1/0</v>
      </c>
      <c r="F1422" s="12">
        <f>ROUND(INDEX([1]Calculation!AK:AK,ROW()),1)</f>
        <v>0</v>
      </c>
      <c r="G1422" s="8">
        <f>ROUND(INDEX([1]Calculation!K:K,ROW()),0)</f>
        <v>0</v>
      </c>
      <c r="H1422" s="8">
        <f>ROUND(INDEX([1]Calculation!L:L,ROW()),0)</f>
        <v>0</v>
      </c>
      <c r="I1422" s="8">
        <f>ROUND(INDEX([1]Calculation!M:M,ROW()),0)</f>
        <v>0</v>
      </c>
      <c r="J1422" s="8">
        <f>ROUND(INDEX([1]Calculation!N:N,ROW()),0)</f>
        <v>0</v>
      </c>
      <c r="K1422" s="8">
        <f>ROUND(INDEX([1]Calculation!O:O,ROW()),0)</f>
        <v>0</v>
      </c>
      <c r="L1422" s="8">
        <f>ROUND(INDEX([1]Calculation!P:P,ROW()),0)</f>
        <v>0</v>
      </c>
      <c r="M1422" s="8">
        <f>ROUND(INDEX([1]Calculation!Q:Q,ROW()),0)</f>
        <v>0</v>
      </c>
      <c r="N1422" s="8">
        <f>ROUND(INDEX([1]Calculation!R:R,ROW()),0)</f>
        <v>0</v>
      </c>
      <c r="O1422" s="8">
        <f>ROUND(INDEX([1]Calculation!S:S,ROW()),0)</f>
        <v>0</v>
      </c>
    </row>
    <row r="1423" spans="1:15">
      <c r="A1423">
        <f>INDEX([1]Calculation!$E:$E,ROW())</f>
        <v>0</v>
      </c>
      <c r="B1423">
        <f>INDEX([1]Calculation!$C:$C,ROW())</f>
        <v>0</v>
      </c>
      <c r="C1423" t="str">
        <f>IF(INDEX([1]Calculation!$F:$F,ROW())=0,"-",INDEX([1]Calculation!$F:$F,ROW()))</f>
        <v>-</v>
      </c>
      <c r="D1423" t="str">
        <f>INDEX([1]Calculation!$I:$I,ROW())&amp;"  "&amp;INDEX([1]Calculation!$J:$J,ROW())</f>
        <v xml:space="preserve">  </v>
      </c>
      <c r="E1423" s="2" t="str">
        <f>MONTH(INDEX([1]Calculation!$H:$H,ROW()))&amp;"/"&amp;DAY(INDEX([1]Calculation!$H:$H,ROW()))</f>
        <v>1/0</v>
      </c>
      <c r="F1423" s="12">
        <f>ROUND(INDEX([1]Calculation!AK:AK,ROW()),1)</f>
        <v>0</v>
      </c>
      <c r="G1423" s="8">
        <f>ROUND(INDEX([1]Calculation!K:K,ROW()),0)</f>
        <v>0</v>
      </c>
      <c r="H1423" s="8">
        <f>ROUND(INDEX([1]Calculation!L:L,ROW()),0)</f>
        <v>0</v>
      </c>
      <c r="I1423" s="8">
        <f>ROUND(INDEX([1]Calculation!M:M,ROW()),0)</f>
        <v>0</v>
      </c>
      <c r="J1423" s="8">
        <f>ROUND(INDEX([1]Calculation!N:N,ROW()),0)</f>
        <v>0</v>
      </c>
      <c r="K1423" s="8">
        <f>ROUND(INDEX([1]Calculation!O:O,ROW()),0)</f>
        <v>0</v>
      </c>
      <c r="L1423" s="8">
        <f>ROUND(INDEX([1]Calculation!P:P,ROW()),0)</f>
        <v>0</v>
      </c>
      <c r="M1423" s="8">
        <f>ROUND(INDEX([1]Calculation!Q:Q,ROW()),0)</f>
        <v>0</v>
      </c>
      <c r="N1423" s="8">
        <f>ROUND(INDEX([1]Calculation!R:R,ROW()),0)</f>
        <v>0</v>
      </c>
      <c r="O1423" s="8">
        <f>ROUND(INDEX([1]Calculation!S:S,ROW()),0)</f>
        <v>0</v>
      </c>
    </row>
    <row r="1424" spans="1:15">
      <c r="A1424">
        <f>INDEX([1]Calculation!$E:$E,ROW())</f>
        <v>0</v>
      </c>
      <c r="B1424">
        <f>INDEX([1]Calculation!$C:$C,ROW())</f>
        <v>0</v>
      </c>
      <c r="C1424" t="str">
        <f>IF(INDEX([1]Calculation!$F:$F,ROW())=0,"-",INDEX([1]Calculation!$F:$F,ROW()))</f>
        <v>-</v>
      </c>
      <c r="D1424" t="str">
        <f>INDEX([1]Calculation!$I:$I,ROW())&amp;"  "&amp;INDEX([1]Calculation!$J:$J,ROW())</f>
        <v xml:space="preserve">  </v>
      </c>
      <c r="E1424" s="2" t="str">
        <f>MONTH(INDEX([1]Calculation!$H:$H,ROW()))&amp;"/"&amp;DAY(INDEX([1]Calculation!$H:$H,ROW()))</f>
        <v>1/0</v>
      </c>
      <c r="F1424" s="12">
        <f>ROUND(INDEX([1]Calculation!AK:AK,ROW()),1)</f>
        <v>0</v>
      </c>
      <c r="G1424" s="8">
        <f>ROUND(INDEX([1]Calculation!K:K,ROW()),0)</f>
        <v>0</v>
      </c>
      <c r="H1424" s="8">
        <f>ROUND(INDEX([1]Calculation!L:L,ROW()),0)</f>
        <v>0</v>
      </c>
      <c r="I1424" s="8">
        <f>ROUND(INDEX([1]Calculation!M:M,ROW()),0)</f>
        <v>0</v>
      </c>
      <c r="J1424" s="8">
        <f>ROUND(INDEX([1]Calculation!N:N,ROW()),0)</f>
        <v>0</v>
      </c>
      <c r="K1424" s="8">
        <f>ROUND(INDEX([1]Calculation!O:O,ROW()),0)</f>
        <v>0</v>
      </c>
      <c r="L1424" s="8">
        <f>ROUND(INDEX([1]Calculation!P:P,ROW()),0)</f>
        <v>0</v>
      </c>
      <c r="M1424" s="8">
        <f>ROUND(INDEX([1]Calculation!Q:Q,ROW()),0)</f>
        <v>0</v>
      </c>
      <c r="N1424" s="8">
        <f>ROUND(INDEX([1]Calculation!R:R,ROW()),0)</f>
        <v>0</v>
      </c>
      <c r="O1424" s="8">
        <f>ROUND(INDEX([1]Calculation!S:S,ROW()),0)</f>
        <v>0</v>
      </c>
    </row>
    <row r="1425" spans="1:15">
      <c r="A1425">
        <f>INDEX([1]Calculation!$E:$E,ROW())</f>
        <v>0</v>
      </c>
      <c r="B1425">
        <f>INDEX([1]Calculation!$C:$C,ROW())</f>
        <v>0</v>
      </c>
      <c r="C1425" t="str">
        <f>IF(INDEX([1]Calculation!$F:$F,ROW())=0,"-",INDEX([1]Calculation!$F:$F,ROW()))</f>
        <v>-</v>
      </c>
      <c r="D1425" t="str">
        <f>INDEX([1]Calculation!$I:$I,ROW())&amp;"  "&amp;INDEX([1]Calculation!$J:$J,ROW())</f>
        <v xml:space="preserve">  </v>
      </c>
      <c r="E1425" s="2" t="str">
        <f>MONTH(INDEX([1]Calculation!$H:$H,ROW()))&amp;"/"&amp;DAY(INDEX([1]Calculation!$H:$H,ROW()))</f>
        <v>1/0</v>
      </c>
      <c r="F1425" s="12">
        <f>ROUND(INDEX([1]Calculation!AK:AK,ROW()),1)</f>
        <v>0</v>
      </c>
      <c r="G1425" s="8">
        <f>ROUND(INDEX([1]Calculation!K:K,ROW()),0)</f>
        <v>0</v>
      </c>
      <c r="H1425" s="8">
        <f>ROUND(INDEX([1]Calculation!L:L,ROW()),0)</f>
        <v>0</v>
      </c>
      <c r="I1425" s="8">
        <f>ROUND(INDEX([1]Calculation!M:M,ROW()),0)</f>
        <v>0</v>
      </c>
      <c r="J1425" s="8">
        <f>ROUND(INDEX([1]Calculation!N:N,ROW()),0)</f>
        <v>0</v>
      </c>
      <c r="K1425" s="8">
        <f>ROUND(INDEX([1]Calculation!O:O,ROW()),0)</f>
        <v>0</v>
      </c>
      <c r="L1425" s="8">
        <f>ROUND(INDEX([1]Calculation!P:P,ROW()),0)</f>
        <v>0</v>
      </c>
      <c r="M1425" s="8">
        <f>ROUND(INDEX([1]Calculation!Q:Q,ROW()),0)</f>
        <v>0</v>
      </c>
      <c r="N1425" s="8">
        <f>ROUND(INDEX([1]Calculation!R:R,ROW()),0)</f>
        <v>0</v>
      </c>
      <c r="O1425" s="8">
        <f>ROUND(INDEX([1]Calculation!S:S,ROW()),0)</f>
        <v>0</v>
      </c>
    </row>
    <row r="1426" spans="1:15">
      <c r="A1426">
        <f>INDEX([1]Calculation!$E:$E,ROW())</f>
        <v>0</v>
      </c>
      <c r="B1426">
        <f>INDEX([1]Calculation!$C:$C,ROW())</f>
        <v>0</v>
      </c>
      <c r="C1426" t="str">
        <f>IF(INDEX([1]Calculation!$F:$F,ROW())=0,"-",INDEX([1]Calculation!$F:$F,ROW()))</f>
        <v>-</v>
      </c>
      <c r="D1426" t="str">
        <f>INDEX([1]Calculation!$I:$I,ROW())&amp;"  "&amp;INDEX([1]Calculation!$J:$J,ROW())</f>
        <v xml:space="preserve">  </v>
      </c>
      <c r="E1426" s="2" t="str">
        <f>MONTH(INDEX([1]Calculation!$H:$H,ROW()))&amp;"/"&amp;DAY(INDEX([1]Calculation!$H:$H,ROW()))</f>
        <v>1/0</v>
      </c>
      <c r="F1426" s="12">
        <f>ROUND(INDEX([1]Calculation!AK:AK,ROW()),1)</f>
        <v>0</v>
      </c>
      <c r="G1426" s="8">
        <f>ROUND(INDEX([1]Calculation!K:K,ROW()),0)</f>
        <v>0</v>
      </c>
      <c r="H1426" s="8">
        <f>ROUND(INDEX([1]Calculation!L:L,ROW()),0)</f>
        <v>0</v>
      </c>
      <c r="I1426" s="8">
        <f>ROUND(INDEX([1]Calculation!M:M,ROW()),0)</f>
        <v>0</v>
      </c>
      <c r="J1426" s="8">
        <f>ROUND(INDEX([1]Calculation!N:N,ROW()),0)</f>
        <v>0</v>
      </c>
      <c r="K1426" s="8">
        <f>ROUND(INDEX([1]Calculation!O:O,ROW()),0)</f>
        <v>0</v>
      </c>
      <c r="L1426" s="8">
        <f>ROUND(INDEX([1]Calculation!P:P,ROW()),0)</f>
        <v>0</v>
      </c>
      <c r="M1426" s="8">
        <f>ROUND(INDEX([1]Calculation!Q:Q,ROW()),0)</f>
        <v>0</v>
      </c>
      <c r="N1426" s="8">
        <f>ROUND(INDEX([1]Calculation!R:R,ROW()),0)</f>
        <v>0</v>
      </c>
      <c r="O1426" s="8">
        <f>ROUND(INDEX([1]Calculation!S:S,ROW()),0)</f>
        <v>0</v>
      </c>
    </row>
    <row r="1427" spans="1:15">
      <c r="A1427">
        <f>INDEX([1]Calculation!$E:$E,ROW())</f>
        <v>0</v>
      </c>
      <c r="B1427">
        <f>INDEX([1]Calculation!$C:$C,ROW())</f>
        <v>0</v>
      </c>
      <c r="C1427" t="str">
        <f>IF(INDEX([1]Calculation!$F:$F,ROW())=0,"-",INDEX([1]Calculation!$F:$F,ROW()))</f>
        <v>-</v>
      </c>
      <c r="D1427" t="str">
        <f>INDEX([1]Calculation!$I:$I,ROW())&amp;"  "&amp;INDEX([1]Calculation!$J:$J,ROW())</f>
        <v xml:space="preserve">  </v>
      </c>
      <c r="E1427" s="2" t="str">
        <f>MONTH(INDEX([1]Calculation!$H:$H,ROW()))&amp;"/"&amp;DAY(INDEX([1]Calculation!$H:$H,ROW()))</f>
        <v>1/0</v>
      </c>
      <c r="F1427" s="12">
        <f>ROUND(INDEX([1]Calculation!AK:AK,ROW()),1)</f>
        <v>0</v>
      </c>
      <c r="G1427" s="8">
        <f>ROUND(INDEX([1]Calculation!K:K,ROW()),0)</f>
        <v>0</v>
      </c>
      <c r="H1427" s="8">
        <f>ROUND(INDEX([1]Calculation!L:L,ROW()),0)</f>
        <v>0</v>
      </c>
      <c r="I1427" s="8">
        <f>ROUND(INDEX([1]Calculation!M:M,ROW()),0)</f>
        <v>0</v>
      </c>
      <c r="J1427" s="8">
        <f>ROUND(INDEX([1]Calculation!N:N,ROW()),0)</f>
        <v>0</v>
      </c>
      <c r="K1427" s="8">
        <f>ROUND(INDEX([1]Calculation!O:O,ROW()),0)</f>
        <v>0</v>
      </c>
      <c r="L1427" s="8">
        <f>ROUND(INDEX([1]Calculation!P:P,ROW()),0)</f>
        <v>0</v>
      </c>
      <c r="M1427" s="8">
        <f>ROUND(INDEX([1]Calculation!Q:Q,ROW()),0)</f>
        <v>0</v>
      </c>
      <c r="N1427" s="8">
        <f>ROUND(INDEX([1]Calculation!R:R,ROW()),0)</f>
        <v>0</v>
      </c>
      <c r="O1427" s="8">
        <f>ROUND(INDEX([1]Calculation!S:S,ROW()),0)</f>
        <v>0</v>
      </c>
    </row>
    <row r="1428" spans="1:15">
      <c r="A1428">
        <f>INDEX([1]Calculation!$E:$E,ROW())</f>
        <v>0</v>
      </c>
      <c r="B1428">
        <f>INDEX([1]Calculation!$C:$C,ROW())</f>
        <v>0</v>
      </c>
      <c r="C1428" t="str">
        <f>IF(INDEX([1]Calculation!$F:$F,ROW())=0,"-",INDEX([1]Calculation!$F:$F,ROW()))</f>
        <v>-</v>
      </c>
      <c r="D1428" t="str">
        <f>INDEX([1]Calculation!$I:$I,ROW())&amp;"  "&amp;INDEX([1]Calculation!$J:$J,ROW())</f>
        <v xml:space="preserve">  </v>
      </c>
      <c r="E1428" s="2" t="str">
        <f>MONTH(INDEX([1]Calculation!$H:$H,ROW()))&amp;"/"&amp;DAY(INDEX([1]Calculation!$H:$H,ROW()))</f>
        <v>1/0</v>
      </c>
      <c r="F1428" s="12">
        <f>ROUND(INDEX([1]Calculation!AK:AK,ROW()),1)</f>
        <v>0</v>
      </c>
      <c r="G1428" s="8">
        <f>ROUND(INDEX([1]Calculation!K:K,ROW()),0)</f>
        <v>0</v>
      </c>
      <c r="H1428" s="8">
        <f>ROUND(INDEX([1]Calculation!L:L,ROW()),0)</f>
        <v>0</v>
      </c>
      <c r="I1428" s="8">
        <f>ROUND(INDEX([1]Calculation!M:M,ROW()),0)</f>
        <v>0</v>
      </c>
      <c r="J1428" s="8">
        <f>ROUND(INDEX([1]Calculation!N:N,ROW()),0)</f>
        <v>0</v>
      </c>
      <c r="K1428" s="8">
        <f>ROUND(INDEX([1]Calculation!O:O,ROW()),0)</f>
        <v>0</v>
      </c>
      <c r="L1428" s="8">
        <f>ROUND(INDEX([1]Calculation!P:P,ROW()),0)</f>
        <v>0</v>
      </c>
      <c r="M1428" s="8">
        <f>ROUND(INDEX([1]Calculation!Q:Q,ROW()),0)</f>
        <v>0</v>
      </c>
      <c r="N1428" s="8">
        <f>ROUND(INDEX([1]Calculation!R:R,ROW()),0)</f>
        <v>0</v>
      </c>
      <c r="O1428" s="8">
        <f>ROUND(INDEX([1]Calculation!S:S,ROW()),0)</f>
        <v>0</v>
      </c>
    </row>
    <row r="1429" spans="1:15">
      <c r="A1429">
        <f>INDEX([1]Calculation!$E:$E,ROW())</f>
        <v>0</v>
      </c>
      <c r="B1429">
        <f>INDEX([1]Calculation!$C:$C,ROW())</f>
        <v>0</v>
      </c>
      <c r="C1429" t="str">
        <f>IF(INDEX([1]Calculation!$F:$F,ROW())=0,"-",INDEX([1]Calculation!$F:$F,ROW()))</f>
        <v>-</v>
      </c>
      <c r="D1429" t="str">
        <f>INDEX([1]Calculation!$I:$I,ROW())&amp;"  "&amp;INDEX([1]Calculation!$J:$J,ROW())</f>
        <v xml:space="preserve">  </v>
      </c>
      <c r="E1429" s="2" t="str">
        <f>MONTH(INDEX([1]Calculation!$H:$H,ROW()))&amp;"/"&amp;DAY(INDEX([1]Calculation!$H:$H,ROW()))</f>
        <v>1/0</v>
      </c>
      <c r="F1429" s="12">
        <f>ROUND(INDEX([1]Calculation!AK:AK,ROW()),1)</f>
        <v>0</v>
      </c>
      <c r="G1429" s="8">
        <f>ROUND(INDEX([1]Calculation!K:K,ROW()),0)</f>
        <v>0</v>
      </c>
      <c r="H1429" s="8">
        <f>ROUND(INDEX([1]Calculation!L:L,ROW()),0)</f>
        <v>0</v>
      </c>
      <c r="I1429" s="8">
        <f>ROUND(INDEX([1]Calculation!M:M,ROW()),0)</f>
        <v>0</v>
      </c>
      <c r="J1429" s="8">
        <f>ROUND(INDEX([1]Calculation!N:N,ROW()),0)</f>
        <v>0</v>
      </c>
      <c r="K1429" s="8">
        <f>ROUND(INDEX([1]Calculation!O:O,ROW()),0)</f>
        <v>0</v>
      </c>
      <c r="L1429" s="8">
        <f>ROUND(INDEX([1]Calculation!P:P,ROW()),0)</f>
        <v>0</v>
      </c>
      <c r="M1429" s="8">
        <f>ROUND(INDEX([1]Calculation!Q:Q,ROW()),0)</f>
        <v>0</v>
      </c>
      <c r="N1429" s="8">
        <f>ROUND(INDEX([1]Calculation!R:R,ROW()),0)</f>
        <v>0</v>
      </c>
      <c r="O1429" s="8">
        <f>ROUND(INDEX([1]Calculation!S:S,ROW()),0)</f>
        <v>0</v>
      </c>
    </row>
    <row r="1430" spans="1:15">
      <c r="A1430">
        <f>INDEX([1]Calculation!$E:$E,ROW())</f>
        <v>0</v>
      </c>
      <c r="B1430">
        <f>INDEX([1]Calculation!$C:$C,ROW())</f>
        <v>0</v>
      </c>
      <c r="C1430" t="str">
        <f>IF(INDEX([1]Calculation!$F:$F,ROW())=0,"-",INDEX([1]Calculation!$F:$F,ROW()))</f>
        <v>-</v>
      </c>
      <c r="D1430" t="str">
        <f>INDEX([1]Calculation!$I:$I,ROW())&amp;"  "&amp;INDEX([1]Calculation!$J:$J,ROW())</f>
        <v xml:space="preserve">  </v>
      </c>
      <c r="E1430" s="2" t="str">
        <f>MONTH(INDEX([1]Calculation!$H:$H,ROW()))&amp;"/"&amp;DAY(INDEX([1]Calculation!$H:$H,ROW()))</f>
        <v>1/0</v>
      </c>
      <c r="F1430" s="12">
        <f>ROUND(INDEX([1]Calculation!AK:AK,ROW()),1)</f>
        <v>0</v>
      </c>
      <c r="G1430" s="8">
        <f>ROUND(INDEX([1]Calculation!K:K,ROW()),0)</f>
        <v>0</v>
      </c>
      <c r="H1430" s="8">
        <f>ROUND(INDEX([1]Calculation!L:L,ROW()),0)</f>
        <v>0</v>
      </c>
      <c r="I1430" s="8">
        <f>ROUND(INDEX([1]Calculation!M:M,ROW()),0)</f>
        <v>0</v>
      </c>
      <c r="J1430" s="8">
        <f>ROUND(INDEX([1]Calculation!N:N,ROW()),0)</f>
        <v>0</v>
      </c>
      <c r="K1430" s="8">
        <f>ROUND(INDEX([1]Calculation!O:O,ROW()),0)</f>
        <v>0</v>
      </c>
      <c r="L1430" s="8">
        <f>ROUND(INDEX([1]Calculation!P:P,ROW()),0)</f>
        <v>0</v>
      </c>
      <c r="M1430" s="8">
        <f>ROUND(INDEX([1]Calculation!Q:Q,ROW()),0)</f>
        <v>0</v>
      </c>
      <c r="N1430" s="8">
        <f>ROUND(INDEX([1]Calculation!R:R,ROW()),0)</f>
        <v>0</v>
      </c>
      <c r="O1430" s="8">
        <f>ROUND(INDEX([1]Calculation!S:S,ROW()),0)</f>
        <v>0</v>
      </c>
    </row>
    <row r="1431" spans="1:15">
      <c r="A1431">
        <f>INDEX([1]Calculation!$E:$E,ROW())</f>
        <v>0</v>
      </c>
      <c r="B1431">
        <f>INDEX([1]Calculation!$C:$C,ROW())</f>
        <v>0</v>
      </c>
      <c r="C1431" t="str">
        <f>IF(INDEX([1]Calculation!$F:$F,ROW())=0,"-",INDEX([1]Calculation!$F:$F,ROW()))</f>
        <v>-</v>
      </c>
      <c r="D1431" t="str">
        <f>INDEX([1]Calculation!$I:$I,ROW())&amp;"  "&amp;INDEX([1]Calculation!$J:$J,ROW())</f>
        <v xml:space="preserve">  </v>
      </c>
      <c r="E1431" s="2" t="str">
        <f>MONTH(INDEX([1]Calculation!$H:$H,ROW()))&amp;"/"&amp;DAY(INDEX([1]Calculation!$H:$H,ROW()))</f>
        <v>1/0</v>
      </c>
      <c r="F1431" s="12">
        <f>ROUND(INDEX([1]Calculation!AK:AK,ROW()),1)</f>
        <v>0</v>
      </c>
      <c r="G1431" s="8">
        <f>ROUND(INDEX([1]Calculation!K:K,ROW()),0)</f>
        <v>0</v>
      </c>
      <c r="H1431" s="8">
        <f>ROUND(INDEX([1]Calculation!L:L,ROW()),0)</f>
        <v>0</v>
      </c>
      <c r="I1431" s="8">
        <f>ROUND(INDEX([1]Calculation!M:M,ROW()),0)</f>
        <v>0</v>
      </c>
      <c r="J1431" s="8">
        <f>ROUND(INDEX([1]Calculation!N:N,ROW()),0)</f>
        <v>0</v>
      </c>
      <c r="K1431" s="8">
        <f>ROUND(INDEX([1]Calculation!O:O,ROW()),0)</f>
        <v>0</v>
      </c>
      <c r="L1431" s="8">
        <f>ROUND(INDEX([1]Calculation!P:P,ROW()),0)</f>
        <v>0</v>
      </c>
      <c r="M1431" s="8">
        <f>ROUND(INDEX([1]Calculation!Q:Q,ROW()),0)</f>
        <v>0</v>
      </c>
      <c r="N1431" s="8">
        <f>ROUND(INDEX([1]Calculation!R:R,ROW()),0)</f>
        <v>0</v>
      </c>
      <c r="O1431" s="8">
        <f>ROUND(INDEX([1]Calculation!S:S,ROW()),0)</f>
        <v>0</v>
      </c>
    </row>
    <row r="1432" spans="1:15">
      <c r="A1432">
        <f>INDEX([1]Calculation!$E:$E,ROW())</f>
        <v>0</v>
      </c>
      <c r="B1432">
        <f>INDEX([1]Calculation!$C:$C,ROW())</f>
        <v>0</v>
      </c>
      <c r="C1432" t="str">
        <f>IF(INDEX([1]Calculation!$F:$F,ROW())=0,"-",INDEX([1]Calculation!$F:$F,ROW()))</f>
        <v>-</v>
      </c>
      <c r="D1432" t="str">
        <f>INDEX([1]Calculation!$I:$I,ROW())&amp;"  "&amp;INDEX([1]Calculation!$J:$J,ROW())</f>
        <v xml:space="preserve">  </v>
      </c>
      <c r="E1432" s="2" t="str">
        <f>MONTH(INDEX([1]Calculation!$H:$H,ROW()))&amp;"/"&amp;DAY(INDEX([1]Calculation!$H:$H,ROW()))</f>
        <v>1/0</v>
      </c>
      <c r="F1432" s="12">
        <f>ROUND(INDEX([1]Calculation!AK:AK,ROW()),1)</f>
        <v>0</v>
      </c>
      <c r="G1432" s="8">
        <f>ROUND(INDEX([1]Calculation!K:K,ROW()),0)</f>
        <v>0</v>
      </c>
      <c r="H1432" s="8">
        <f>ROUND(INDEX([1]Calculation!L:L,ROW()),0)</f>
        <v>0</v>
      </c>
      <c r="I1432" s="8">
        <f>ROUND(INDEX([1]Calculation!M:M,ROW()),0)</f>
        <v>0</v>
      </c>
      <c r="J1432" s="8">
        <f>ROUND(INDEX([1]Calculation!N:N,ROW()),0)</f>
        <v>0</v>
      </c>
      <c r="K1432" s="8">
        <f>ROUND(INDEX([1]Calculation!O:O,ROW()),0)</f>
        <v>0</v>
      </c>
      <c r="L1432" s="8">
        <f>ROUND(INDEX([1]Calculation!P:P,ROW()),0)</f>
        <v>0</v>
      </c>
      <c r="M1432" s="8">
        <f>ROUND(INDEX([1]Calculation!Q:Q,ROW()),0)</f>
        <v>0</v>
      </c>
      <c r="N1432" s="8">
        <f>ROUND(INDEX([1]Calculation!R:R,ROW()),0)</f>
        <v>0</v>
      </c>
      <c r="O1432" s="8">
        <f>ROUND(INDEX([1]Calculation!S:S,ROW()),0)</f>
        <v>0</v>
      </c>
    </row>
    <row r="1433" spans="1:15">
      <c r="A1433">
        <f>INDEX([1]Calculation!$E:$E,ROW())</f>
        <v>0</v>
      </c>
      <c r="B1433">
        <f>INDEX([1]Calculation!$C:$C,ROW())</f>
        <v>0</v>
      </c>
      <c r="C1433" t="str">
        <f>IF(INDEX([1]Calculation!$F:$F,ROW())=0,"-",INDEX([1]Calculation!$F:$F,ROW()))</f>
        <v>-</v>
      </c>
      <c r="D1433" t="str">
        <f>INDEX([1]Calculation!$I:$I,ROW())&amp;"  "&amp;INDEX([1]Calculation!$J:$J,ROW())</f>
        <v xml:space="preserve">  </v>
      </c>
      <c r="E1433" s="2" t="str">
        <f>MONTH(INDEX([1]Calculation!$H:$H,ROW()))&amp;"/"&amp;DAY(INDEX([1]Calculation!$H:$H,ROW()))</f>
        <v>1/0</v>
      </c>
      <c r="F1433" s="12">
        <f>ROUND(INDEX([1]Calculation!AK:AK,ROW()),1)</f>
        <v>0</v>
      </c>
      <c r="G1433" s="8">
        <f>ROUND(INDEX([1]Calculation!K:K,ROW()),0)</f>
        <v>0</v>
      </c>
      <c r="H1433" s="8">
        <f>ROUND(INDEX([1]Calculation!L:L,ROW()),0)</f>
        <v>0</v>
      </c>
      <c r="I1433" s="8">
        <f>ROUND(INDEX([1]Calculation!M:M,ROW()),0)</f>
        <v>0</v>
      </c>
      <c r="J1433" s="8">
        <f>ROUND(INDEX([1]Calculation!N:N,ROW()),0)</f>
        <v>0</v>
      </c>
      <c r="K1433" s="8">
        <f>ROUND(INDEX([1]Calculation!O:O,ROW()),0)</f>
        <v>0</v>
      </c>
      <c r="L1433" s="8">
        <f>ROUND(INDEX([1]Calculation!P:P,ROW()),0)</f>
        <v>0</v>
      </c>
      <c r="M1433" s="8">
        <f>ROUND(INDEX([1]Calculation!Q:Q,ROW()),0)</f>
        <v>0</v>
      </c>
      <c r="N1433" s="8">
        <f>ROUND(INDEX([1]Calculation!R:R,ROW()),0)</f>
        <v>0</v>
      </c>
      <c r="O1433" s="8">
        <f>ROUND(INDEX([1]Calculation!S:S,ROW()),0)</f>
        <v>0</v>
      </c>
    </row>
    <row r="1434" spans="1:15">
      <c r="A1434">
        <f>INDEX([1]Calculation!$E:$E,ROW())</f>
        <v>0</v>
      </c>
      <c r="B1434">
        <f>INDEX([1]Calculation!$C:$C,ROW())</f>
        <v>0</v>
      </c>
      <c r="C1434" t="str">
        <f>IF(INDEX([1]Calculation!$F:$F,ROW())=0,"-",INDEX([1]Calculation!$F:$F,ROW()))</f>
        <v>-</v>
      </c>
      <c r="D1434" t="str">
        <f>INDEX([1]Calculation!$I:$I,ROW())&amp;"  "&amp;INDEX([1]Calculation!$J:$J,ROW())</f>
        <v xml:space="preserve">  </v>
      </c>
      <c r="E1434" s="2" t="str">
        <f>MONTH(INDEX([1]Calculation!$H:$H,ROW()))&amp;"/"&amp;DAY(INDEX([1]Calculation!$H:$H,ROW()))</f>
        <v>1/0</v>
      </c>
      <c r="F1434" s="12">
        <f>ROUND(INDEX([1]Calculation!AK:AK,ROW()),1)</f>
        <v>0</v>
      </c>
      <c r="G1434" s="8">
        <f>ROUND(INDEX([1]Calculation!K:K,ROW()),0)</f>
        <v>0</v>
      </c>
      <c r="H1434" s="8">
        <f>ROUND(INDEX([1]Calculation!L:L,ROW()),0)</f>
        <v>0</v>
      </c>
      <c r="I1434" s="8">
        <f>ROUND(INDEX([1]Calculation!M:M,ROW()),0)</f>
        <v>0</v>
      </c>
      <c r="J1434" s="8">
        <f>ROUND(INDEX([1]Calculation!N:N,ROW()),0)</f>
        <v>0</v>
      </c>
      <c r="K1434" s="8">
        <f>ROUND(INDEX([1]Calculation!O:O,ROW()),0)</f>
        <v>0</v>
      </c>
      <c r="L1434" s="8">
        <f>ROUND(INDEX([1]Calculation!P:P,ROW()),0)</f>
        <v>0</v>
      </c>
      <c r="M1434" s="8">
        <f>ROUND(INDEX([1]Calculation!Q:Q,ROW()),0)</f>
        <v>0</v>
      </c>
      <c r="N1434" s="8">
        <f>ROUND(INDEX([1]Calculation!R:R,ROW()),0)</f>
        <v>0</v>
      </c>
      <c r="O1434" s="8">
        <f>ROUND(INDEX([1]Calculation!S:S,ROW()),0)</f>
        <v>0</v>
      </c>
    </row>
    <row r="1435" spans="1:15">
      <c r="A1435">
        <f>INDEX([1]Calculation!$E:$E,ROW())</f>
        <v>0</v>
      </c>
      <c r="B1435">
        <f>INDEX([1]Calculation!$C:$C,ROW())</f>
        <v>0</v>
      </c>
      <c r="C1435" t="str">
        <f>IF(INDEX([1]Calculation!$F:$F,ROW())=0,"-",INDEX([1]Calculation!$F:$F,ROW()))</f>
        <v>-</v>
      </c>
      <c r="D1435" t="str">
        <f>INDEX([1]Calculation!$I:$I,ROW())&amp;"  "&amp;INDEX([1]Calculation!$J:$J,ROW())</f>
        <v xml:space="preserve">  </v>
      </c>
      <c r="E1435" s="2" t="str">
        <f>MONTH(INDEX([1]Calculation!$H:$H,ROW()))&amp;"/"&amp;DAY(INDEX([1]Calculation!$H:$H,ROW()))</f>
        <v>1/0</v>
      </c>
      <c r="F1435" s="12">
        <f>ROUND(INDEX([1]Calculation!AK:AK,ROW()),1)</f>
        <v>0</v>
      </c>
      <c r="G1435" s="8">
        <f>ROUND(INDEX([1]Calculation!K:K,ROW()),0)</f>
        <v>0</v>
      </c>
      <c r="H1435" s="8">
        <f>ROUND(INDEX([1]Calculation!L:L,ROW()),0)</f>
        <v>0</v>
      </c>
      <c r="I1435" s="8">
        <f>ROUND(INDEX([1]Calculation!M:M,ROW()),0)</f>
        <v>0</v>
      </c>
      <c r="J1435" s="8">
        <f>ROUND(INDEX([1]Calculation!N:N,ROW()),0)</f>
        <v>0</v>
      </c>
      <c r="K1435" s="8">
        <f>ROUND(INDEX([1]Calculation!O:O,ROW()),0)</f>
        <v>0</v>
      </c>
      <c r="L1435" s="8">
        <f>ROUND(INDEX([1]Calculation!P:P,ROW()),0)</f>
        <v>0</v>
      </c>
      <c r="M1435" s="8">
        <f>ROUND(INDEX([1]Calculation!Q:Q,ROW()),0)</f>
        <v>0</v>
      </c>
      <c r="N1435" s="8">
        <f>ROUND(INDEX([1]Calculation!R:R,ROW()),0)</f>
        <v>0</v>
      </c>
      <c r="O1435" s="8">
        <f>ROUND(INDEX([1]Calculation!S:S,ROW()),0)</f>
        <v>0</v>
      </c>
    </row>
    <row r="1436" spans="1:15">
      <c r="A1436">
        <f>INDEX([1]Calculation!$E:$E,ROW())</f>
        <v>0</v>
      </c>
      <c r="B1436">
        <f>INDEX([1]Calculation!$C:$C,ROW())</f>
        <v>0</v>
      </c>
      <c r="C1436" t="str">
        <f>IF(INDEX([1]Calculation!$F:$F,ROW())=0,"-",INDEX([1]Calculation!$F:$F,ROW()))</f>
        <v>-</v>
      </c>
      <c r="D1436" t="str">
        <f>INDEX([1]Calculation!$I:$I,ROW())&amp;"  "&amp;INDEX([1]Calculation!$J:$J,ROW())</f>
        <v xml:space="preserve">  </v>
      </c>
      <c r="E1436" s="2" t="str">
        <f>MONTH(INDEX([1]Calculation!$H:$H,ROW()))&amp;"/"&amp;DAY(INDEX([1]Calculation!$H:$H,ROW()))</f>
        <v>1/0</v>
      </c>
      <c r="F1436" s="12">
        <f>ROUND(INDEX([1]Calculation!AK:AK,ROW()),1)</f>
        <v>0</v>
      </c>
      <c r="G1436" s="8">
        <f>ROUND(INDEX([1]Calculation!K:K,ROW()),0)</f>
        <v>0</v>
      </c>
      <c r="H1436" s="8">
        <f>ROUND(INDEX([1]Calculation!L:L,ROW()),0)</f>
        <v>0</v>
      </c>
      <c r="I1436" s="8">
        <f>ROUND(INDEX([1]Calculation!M:M,ROW()),0)</f>
        <v>0</v>
      </c>
      <c r="J1436" s="8">
        <f>ROUND(INDEX([1]Calculation!N:N,ROW()),0)</f>
        <v>0</v>
      </c>
      <c r="K1436" s="8">
        <f>ROUND(INDEX([1]Calculation!O:O,ROW()),0)</f>
        <v>0</v>
      </c>
      <c r="L1436" s="8">
        <f>ROUND(INDEX([1]Calculation!P:P,ROW()),0)</f>
        <v>0</v>
      </c>
      <c r="M1436" s="8">
        <f>ROUND(INDEX([1]Calculation!Q:Q,ROW()),0)</f>
        <v>0</v>
      </c>
      <c r="N1436" s="8">
        <f>ROUND(INDEX([1]Calculation!R:R,ROW()),0)</f>
        <v>0</v>
      </c>
      <c r="O1436" s="8">
        <f>ROUND(INDEX([1]Calculation!S:S,ROW()),0)</f>
        <v>0</v>
      </c>
    </row>
    <row r="1437" spans="1:15">
      <c r="A1437">
        <f>INDEX([1]Calculation!$E:$E,ROW())</f>
        <v>0</v>
      </c>
      <c r="B1437">
        <f>INDEX([1]Calculation!$C:$C,ROW())</f>
        <v>0</v>
      </c>
      <c r="C1437" t="str">
        <f>IF(INDEX([1]Calculation!$F:$F,ROW())=0,"-",INDEX([1]Calculation!$F:$F,ROW()))</f>
        <v>-</v>
      </c>
      <c r="D1437" t="str">
        <f>INDEX([1]Calculation!$I:$I,ROW())&amp;"  "&amp;INDEX([1]Calculation!$J:$J,ROW())</f>
        <v xml:space="preserve">  </v>
      </c>
      <c r="E1437" s="2" t="str">
        <f>MONTH(INDEX([1]Calculation!$H:$H,ROW()))&amp;"/"&amp;DAY(INDEX([1]Calculation!$H:$H,ROW()))</f>
        <v>1/0</v>
      </c>
      <c r="F1437" s="12">
        <f>ROUND(INDEX([1]Calculation!AK:AK,ROW()),1)</f>
        <v>0</v>
      </c>
      <c r="G1437" s="8">
        <f>ROUND(INDEX([1]Calculation!K:K,ROW()),0)</f>
        <v>0</v>
      </c>
      <c r="H1437" s="8">
        <f>ROUND(INDEX([1]Calculation!L:L,ROW()),0)</f>
        <v>0</v>
      </c>
      <c r="I1437" s="8">
        <f>ROUND(INDEX([1]Calculation!M:M,ROW()),0)</f>
        <v>0</v>
      </c>
      <c r="J1437" s="8">
        <f>ROUND(INDEX([1]Calculation!N:N,ROW()),0)</f>
        <v>0</v>
      </c>
      <c r="K1437" s="8">
        <f>ROUND(INDEX([1]Calculation!O:O,ROW()),0)</f>
        <v>0</v>
      </c>
      <c r="L1437" s="8">
        <f>ROUND(INDEX([1]Calculation!P:P,ROW()),0)</f>
        <v>0</v>
      </c>
      <c r="M1437" s="8">
        <f>ROUND(INDEX([1]Calculation!Q:Q,ROW()),0)</f>
        <v>0</v>
      </c>
      <c r="N1437" s="8">
        <f>ROUND(INDEX([1]Calculation!R:R,ROW()),0)</f>
        <v>0</v>
      </c>
      <c r="O1437" s="8">
        <f>ROUND(INDEX([1]Calculation!S:S,ROW()),0)</f>
        <v>0</v>
      </c>
    </row>
    <row r="1438" spans="1:15">
      <c r="A1438">
        <f>INDEX([1]Calculation!$E:$E,ROW())</f>
        <v>0</v>
      </c>
      <c r="B1438">
        <f>INDEX([1]Calculation!$C:$C,ROW())</f>
        <v>0</v>
      </c>
      <c r="C1438" t="str">
        <f>IF(INDEX([1]Calculation!$F:$F,ROW())=0,"-",INDEX([1]Calculation!$F:$F,ROW()))</f>
        <v>-</v>
      </c>
      <c r="D1438" t="str">
        <f>INDEX([1]Calculation!$I:$I,ROW())&amp;"  "&amp;INDEX([1]Calculation!$J:$J,ROW())</f>
        <v xml:space="preserve">  </v>
      </c>
      <c r="E1438" s="2" t="str">
        <f>MONTH(INDEX([1]Calculation!$H:$H,ROW()))&amp;"/"&amp;DAY(INDEX([1]Calculation!$H:$H,ROW()))</f>
        <v>1/0</v>
      </c>
      <c r="F1438" s="12">
        <f>ROUND(INDEX([1]Calculation!AK:AK,ROW()),1)</f>
        <v>0</v>
      </c>
      <c r="G1438" s="8">
        <f>ROUND(INDEX([1]Calculation!K:K,ROW()),0)</f>
        <v>0</v>
      </c>
      <c r="H1438" s="8">
        <f>ROUND(INDEX([1]Calculation!L:L,ROW()),0)</f>
        <v>0</v>
      </c>
      <c r="I1438" s="8">
        <f>ROUND(INDEX([1]Calculation!M:M,ROW()),0)</f>
        <v>0</v>
      </c>
      <c r="J1438" s="8">
        <f>ROUND(INDEX([1]Calculation!N:N,ROW()),0)</f>
        <v>0</v>
      </c>
      <c r="K1438" s="8">
        <f>ROUND(INDEX([1]Calculation!O:O,ROW()),0)</f>
        <v>0</v>
      </c>
      <c r="L1438" s="8">
        <f>ROUND(INDEX([1]Calculation!P:P,ROW()),0)</f>
        <v>0</v>
      </c>
      <c r="M1438" s="8">
        <f>ROUND(INDEX([1]Calculation!Q:Q,ROW()),0)</f>
        <v>0</v>
      </c>
      <c r="N1438" s="8">
        <f>ROUND(INDEX([1]Calculation!R:R,ROW()),0)</f>
        <v>0</v>
      </c>
      <c r="O1438" s="8">
        <f>ROUND(INDEX([1]Calculation!S:S,ROW()),0)</f>
        <v>0</v>
      </c>
    </row>
    <row r="1439" spans="1:15">
      <c r="A1439">
        <f>INDEX([1]Calculation!$E:$E,ROW())</f>
        <v>0</v>
      </c>
      <c r="B1439">
        <f>INDEX([1]Calculation!$C:$C,ROW())</f>
        <v>0</v>
      </c>
      <c r="C1439" t="str">
        <f>IF(INDEX([1]Calculation!$F:$F,ROW())=0,"-",INDEX([1]Calculation!$F:$F,ROW()))</f>
        <v>-</v>
      </c>
      <c r="D1439" t="str">
        <f>INDEX([1]Calculation!$I:$I,ROW())&amp;"  "&amp;INDEX([1]Calculation!$J:$J,ROW())</f>
        <v xml:space="preserve">  </v>
      </c>
      <c r="E1439" s="2" t="str">
        <f>MONTH(INDEX([1]Calculation!$H:$H,ROW()))&amp;"/"&amp;DAY(INDEX([1]Calculation!$H:$H,ROW()))</f>
        <v>1/0</v>
      </c>
      <c r="F1439" s="12">
        <f>ROUND(INDEX([1]Calculation!AK:AK,ROW()),1)</f>
        <v>0</v>
      </c>
      <c r="G1439" s="8">
        <f>ROUND(INDEX([1]Calculation!K:K,ROW()),0)</f>
        <v>0</v>
      </c>
      <c r="H1439" s="8">
        <f>ROUND(INDEX([1]Calculation!L:L,ROW()),0)</f>
        <v>0</v>
      </c>
      <c r="I1439" s="8">
        <f>ROUND(INDEX([1]Calculation!M:M,ROW()),0)</f>
        <v>0</v>
      </c>
      <c r="J1439" s="8">
        <f>ROUND(INDEX([1]Calculation!N:N,ROW()),0)</f>
        <v>0</v>
      </c>
      <c r="K1439" s="8">
        <f>ROUND(INDEX([1]Calculation!O:O,ROW()),0)</f>
        <v>0</v>
      </c>
      <c r="L1439" s="8">
        <f>ROUND(INDEX([1]Calculation!P:P,ROW()),0)</f>
        <v>0</v>
      </c>
      <c r="M1439" s="8">
        <f>ROUND(INDEX([1]Calculation!Q:Q,ROW()),0)</f>
        <v>0</v>
      </c>
      <c r="N1439" s="8">
        <f>ROUND(INDEX([1]Calculation!R:R,ROW()),0)</f>
        <v>0</v>
      </c>
      <c r="O1439" s="8">
        <f>ROUND(INDEX([1]Calculation!S:S,ROW()),0)</f>
        <v>0</v>
      </c>
    </row>
    <row r="1440" spans="1:15">
      <c r="A1440">
        <f>INDEX([1]Calculation!$E:$E,ROW())</f>
        <v>0</v>
      </c>
      <c r="B1440">
        <f>INDEX([1]Calculation!$C:$C,ROW())</f>
        <v>0</v>
      </c>
      <c r="C1440" t="str">
        <f>IF(INDEX([1]Calculation!$F:$F,ROW())=0,"-",INDEX([1]Calculation!$F:$F,ROW()))</f>
        <v>-</v>
      </c>
      <c r="D1440" t="str">
        <f>INDEX([1]Calculation!$I:$I,ROW())&amp;"  "&amp;INDEX([1]Calculation!$J:$J,ROW())</f>
        <v xml:space="preserve">  </v>
      </c>
      <c r="E1440" s="2" t="str">
        <f>MONTH(INDEX([1]Calculation!$H:$H,ROW()))&amp;"/"&amp;DAY(INDEX([1]Calculation!$H:$H,ROW()))</f>
        <v>1/0</v>
      </c>
      <c r="F1440" s="12">
        <f>ROUND(INDEX([1]Calculation!AK:AK,ROW()),1)</f>
        <v>0</v>
      </c>
      <c r="G1440" s="8">
        <f>ROUND(INDEX([1]Calculation!K:K,ROW()),0)</f>
        <v>0</v>
      </c>
      <c r="H1440" s="8">
        <f>ROUND(INDEX([1]Calculation!L:L,ROW()),0)</f>
        <v>0</v>
      </c>
      <c r="I1440" s="8">
        <f>ROUND(INDEX([1]Calculation!M:M,ROW()),0)</f>
        <v>0</v>
      </c>
      <c r="J1440" s="8">
        <f>ROUND(INDEX([1]Calculation!N:N,ROW()),0)</f>
        <v>0</v>
      </c>
      <c r="K1440" s="8">
        <f>ROUND(INDEX([1]Calculation!O:O,ROW()),0)</f>
        <v>0</v>
      </c>
      <c r="L1440" s="8">
        <f>ROUND(INDEX([1]Calculation!P:P,ROW()),0)</f>
        <v>0</v>
      </c>
      <c r="M1440" s="8">
        <f>ROUND(INDEX([1]Calculation!Q:Q,ROW()),0)</f>
        <v>0</v>
      </c>
      <c r="N1440" s="8">
        <f>ROUND(INDEX([1]Calculation!R:R,ROW()),0)</f>
        <v>0</v>
      </c>
      <c r="O1440" s="8">
        <f>ROUND(INDEX([1]Calculation!S:S,ROW()),0)</f>
        <v>0</v>
      </c>
    </row>
    <row r="1441" spans="1:15">
      <c r="A1441">
        <f>INDEX([1]Calculation!$E:$E,ROW())</f>
        <v>0</v>
      </c>
      <c r="B1441">
        <f>INDEX([1]Calculation!$C:$C,ROW())</f>
        <v>0</v>
      </c>
      <c r="C1441" t="str">
        <f>IF(INDEX([1]Calculation!$F:$F,ROW())=0,"-",INDEX([1]Calculation!$F:$F,ROW()))</f>
        <v>-</v>
      </c>
      <c r="D1441" t="str">
        <f>INDEX([1]Calculation!$I:$I,ROW())&amp;"  "&amp;INDEX([1]Calculation!$J:$J,ROW())</f>
        <v xml:space="preserve">  </v>
      </c>
      <c r="E1441" s="2" t="str">
        <f>MONTH(INDEX([1]Calculation!$H:$H,ROW()))&amp;"/"&amp;DAY(INDEX([1]Calculation!$H:$H,ROW()))</f>
        <v>1/0</v>
      </c>
      <c r="F1441" s="12">
        <f>ROUND(INDEX([1]Calculation!AK:AK,ROW()),1)</f>
        <v>0</v>
      </c>
      <c r="G1441" s="8">
        <f>ROUND(INDEX([1]Calculation!K:K,ROW()),0)</f>
        <v>0</v>
      </c>
      <c r="H1441" s="8">
        <f>ROUND(INDEX([1]Calculation!L:L,ROW()),0)</f>
        <v>0</v>
      </c>
      <c r="I1441" s="8">
        <f>ROUND(INDEX([1]Calculation!M:M,ROW()),0)</f>
        <v>0</v>
      </c>
      <c r="J1441" s="8">
        <f>ROUND(INDEX([1]Calculation!N:N,ROW()),0)</f>
        <v>0</v>
      </c>
      <c r="K1441" s="8">
        <f>ROUND(INDEX([1]Calculation!O:O,ROW()),0)</f>
        <v>0</v>
      </c>
      <c r="L1441" s="8">
        <f>ROUND(INDEX([1]Calculation!P:P,ROW()),0)</f>
        <v>0</v>
      </c>
      <c r="M1441" s="8">
        <f>ROUND(INDEX([1]Calculation!Q:Q,ROW()),0)</f>
        <v>0</v>
      </c>
      <c r="N1441" s="8">
        <f>ROUND(INDEX([1]Calculation!R:R,ROW()),0)</f>
        <v>0</v>
      </c>
      <c r="O1441" s="8">
        <f>ROUND(INDEX([1]Calculation!S:S,ROW()),0)</f>
        <v>0</v>
      </c>
    </row>
    <row r="1442" spans="1:15">
      <c r="A1442">
        <f>INDEX([1]Calculation!$E:$E,ROW())</f>
        <v>0</v>
      </c>
      <c r="B1442">
        <f>INDEX([1]Calculation!$C:$C,ROW())</f>
        <v>0</v>
      </c>
      <c r="C1442" t="str">
        <f>IF(INDEX([1]Calculation!$F:$F,ROW())=0,"-",INDEX([1]Calculation!$F:$F,ROW()))</f>
        <v>-</v>
      </c>
      <c r="D1442" t="str">
        <f>INDEX([1]Calculation!$I:$I,ROW())&amp;"  "&amp;INDEX([1]Calculation!$J:$J,ROW())</f>
        <v xml:space="preserve">  </v>
      </c>
      <c r="E1442" s="2" t="str">
        <f>MONTH(INDEX([1]Calculation!$H:$H,ROW()))&amp;"/"&amp;DAY(INDEX([1]Calculation!$H:$H,ROW()))</f>
        <v>1/0</v>
      </c>
      <c r="F1442" s="12">
        <f>ROUND(INDEX([1]Calculation!AK:AK,ROW()),1)</f>
        <v>0</v>
      </c>
      <c r="G1442" s="8">
        <f>ROUND(INDEX([1]Calculation!K:K,ROW()),0)</f>
        <v>0</v>
      </c>
      <c r="H1442" s="8">
        <f>ROUND(INDEX([1]Calculation!L:L,ROW()),0)</f>
        <v>0</v>
      </c>
      <c r="I1442" s="8">
        <f>ROUND(INDEX([1]Calculation!M:M,ROW()),0)</f>
        <v>0</v>
      </c>
      <c r="J1442" s="8">
        <f>ROUND(INDEX([1]Calculation!N:N,ROW()),0)</f>
        <v>0</v>
      </c>
      <c r="K1442" s="8">
        <f>ROUND(INDEX([1]Calculation!O:O,ROW()),0)</f>
        <v>0</v>
      </c>
      <c r="L1442" s="8">
        <f>ROUND(INDEX([1]Calculation!P:P,ROW()),0)</f>
        <v>0</v>
      </c>
      <c r="M1442" s="8">
        <f>ROUND(INDEX([1]Calculation!Q:Q,ROW()),0)</f>
        <v>0</v>
      </c>
      <c r="N1442" s="8">
        <f>ROUND(INDEX([1]Calculation!R:R,ROW()),0)</f>
        <v>0</v>
      </c>
      <c r="O1442" s="8">
        <f>ROUND(INDEX([1]Calculation!S:S,ROW()),0)</f>
        <v>0</v>
      </c>
    </row>
    <row r="1443" spans="1:15">
      <c r="A1443">
        <f>INDEX([1]Calculation!$E:$E,ROW())</f>
        <v>0</v>
      </c>
      <c r="B1443">
        <f>INDEX([1]Calculation!$C:$C,ROW())</f>
        <v>0</v>
      </c>
      <c r="C1443" t="str">
        <f>IF(INDEX([1]Calculation!$F:$F,ROW())=0,"-",INDEX([1]Calculation!$F:$F,ROW()))</f>
        <v>-</v>
      </c>
      <c r="D1443" t="str">
        <f>INDEX([1]Calculation!$I:$I,ROW())&amp;"  "&amp;INDEX([1]Calculation!$J:$J,ROW())</f>
        <v xml:space="preserve">  </v>
      </c>
      <c r="E1443" s="2" t="str">
        <f>MONTH(INDEX([1]Calculation!$H:$H,ROW()))&amp;"/"&amp;DAY(INDEX([1]Calculation!$H:$H,ROW()))</f>
        <v>1/0</v>
      </c>
      <c r="F1443" s="12">
        <f>ROUND(INDEX([1]Calculation!AK:AK,ROW()),1)</f>
        <v>0</v>
      </c>
      <c r="G1443" s="8">
        <f>ROUND(INDEX([1]Calculation!K:K,ROW()),0)</f>
        <v>0</v>
      </c>
      <c r="H1443" s="8">
        <f>ROUND(INDEX([1]Calculation!L:L,ROW()),0)</f>
        <v>0</v>
      </c>
      <c r="I1443" s="8">
        <f>ROUND(INDEX([1]Calculation!M:M,ROW()),0)</f>
        <v>0</v>
      </c>
      <c r="J1443" s="8">
        <f>ROUND(INDEX([1]Calculation!N:N,ROW()),0)</f>
        <v>0</v>
      </c>
      <c r="K1443" s="8">
        <f>ROUND(INDEX([1]Calculation!O:O,ROW()),0)</f>
        <v>0</v>
      </c>
      <c r="L1443" s="8">
        <f>ROUND(INDEX([1]Calculation!P:P,ROW()),0)</f>
        <v>0</v>
      </c>
      <c r="M1443" s="8">
        <f>ROUND(INDEX([1]Calculation!Q:Q,ROW()),0)</f>
        <v>0</v>
      </c>
      <c r="N1443" s="8">
        <f>ROUND(INDEX([1]Calculation!R:R,ROW()),0)</f>
        <v>0</v>
      </c>
      <c r="O1443" s="8">
        <f>ROUND(INDEX([1]Calculation!S:S,ROW()),0)</f>
        <v>0</v>
      </c>
    </row>
    <row r="1444" spans="1:15">
      <c r="A1444">
        <f>INDEX([1]Calculation!$E:$E,ROW())</f>
        <v>0</v>
      </c>
      <c r="B1444">
        <f>INDEX([1]Calculation!$C:$C,ROW())</f>
        <v>0</v>
      </c>
      <c r="C1444" t="str">
        <f>IF(INDEX([1]Calculation!$F:$F,ROW())=0,"-",INDEX([1]Calculation!$F:$F,ROW()))</f>
        <v>-</v>
      </c>
      <c r="D1444" t="str">
        <f>INDEX([1]Calculation!$I:$I,ROW())&amp;"  "&amp;INDEX([1]Calculation!$J:$J,ROW())</f>
        <v xml:space="preserve">  </v>
      </c>
      <c r="E1444" s="2" t="str">
        <f>MONTH(INDEX([1]Calculation!$H:$H,ROW()))&amp;"/"&amp;DAY(INDEX([1]Calculation!$H:$H,ROW()))</f>
        <v>1/0</v>
      </c>
      <c r="F1444" s="12">
        <f>ROUND(INDEX([1]Calculation!AK:AK,ROW()),1)</f>
        <v>0</v>
      </c>
      <c r="G1444" s="8">
        <f>ROUND(INDEX([1]Calculation!K:K,ROW()),0)</f>
        <v>0</v>
      </c>
      <c r="H1444" s="8">
        <f>ROUND(INDEX([1]Calculation!L:L,ROW()),0)</f>
        <v>0</v>
      </c>
      <c r="I1444" s="8">
        <f>ROUND(INDEX([1]Calculation!M:M,ROW()),0)</f>
        <v>0</v>
      </c>
      <c r="J1444" s="8">
        <f>ROUND(INDEX([1]Calculation!N:N,ROW()),0)</f>
        <v>0</v>
      </c>
      <c r="K1444" s="8">
        <f>ROUND(INDEX([1]Calculation!O:O,ROW()),0)</f>
        <v>0</v>
      </c>
      <c r="L1444" s="8">
        <f>ROUND(INDEX([1]Calculation!P:P,ROW()),0)</f>
        <v>0</v>
      </c>
      <c r="M1444" s="8">
        <f>ROUND(INDEX([1]Calculation!Q:Q,ROW()),0)</f>
        <v>0</v>
      </c>
      <c r="N1444" s="8">
        <f>ROUND(INDEX([1]Calculation!R:R,ROW()),0)</f>
        <v>0</v>
      </c>
      <c r="O1444" s="8">
        <f>ROUND(INDEX([1]Calculation!S:S,ROW()),0)</f>
        <v>0</v>
      </c>
    </row>
    <row r="1445" spans="1:15">
      <c r="A1445">
        <f>INDEX([1]Calculation!$E:$E,ROW())</f>
        <v>0</v>
      </c>
      <c r="B1445">
        <f>INDEX([1]Calculation!$C:$C,ROW())</f>
        <v>0</v>
      </c>
      <c r="C1445" t="str">
        <f>IF(INDEX([1]Calculation!$F:$F,ROW())=0,"-",INDEX([1]Calculation!$F:$F,ROW()))</f>
        <v>-</v>
      </c>
      <c r="D1445" t="str">
        <f>INDEX([1]Calculation!$I:$I,ROW())&amp;"  "&amp;INDEX([1]Calculation!$J:$J,ROW())</f>
        <v xml:space="preserve">  </v>
      </c>
      <c r="E1445" s="2" t="str">
        <f>MONTH(INDEX([1]Calculation!$H:$H,ROW()))&amp;"/"&amp;DAY(INDEX([1]Calculation!$H:$H,ROW()))</f>
        <v>1/0</v>
      </c>
      <c r="F1445" s="12">
        <f>ROUND(INDEX([1]Calculation!AK:AK,ROW()),1)</f>
        <v>0</v>
      </c>
      <c r="G1445" s="8">
        <f>ROUND(INDEX([1]Calculation!K:K,ROW()),0)</f>
        <v>0</v>
      </c>
      <c r="H1445" s="8">
        <f>ROUND(INDEX([1]Calculation!L:L,ROW()),0)</f>
        <v>0</v>
      </c>
      <c r="I1445" s="8">
        <f>ROUND(INDEX([1]Calculation!M:M,ROW()),0)</f>
        <v>0</v>
      </c>
      <c r="J1445" s="8">
        <f>ROUND(INDEX([1]Calculation!N:N,ROW()),0)</f>
        <v>0</v>
      </c>
      <c r="K1445" s="8">
        <f>ROUND(INDEX([1]Calculation!O:O,ROW()),0)</f>
        <v>0</v>
      </c>
      <c r="L1445" s="8">
        <f>ROUND(INDEX([1]Calculation!P:P,ROW()),0)</f>
        <v>0</v>
      </c>
      <c r="M1445" s="8">
        <f>ROUND(INDEX([1]Calculation!Q:Q,ROW()),0)</f>
        <v>0</v>
      </c>
      <c r="N1445" s="8">
        <f>ROUND(INDEX([1]Calculation!R:R,ROW()),0)</f>
        <v>0</v>
      </c>
      <c r="O1445" s="8">
        <f>ROUND(INDEX([1]Calculation!S:S,ROW()),0)</f>
        <v>0</v>
      </c>
    </row>
    <row r="1446" spans="1:15">
      <c r="A1446">
        <f>INDEX([1]Calculation!$E:$E,ROW())</f>
        <v>0</v>
      </c>
      <c r="B1446">
        <f>INDEX([1]Calculation!$C:$C,ROW())</f>
        <v>0</v>
      </c>
      <c r="C1446" t="str">
        <f>IF(INDEX([1]Calculation!$F:$F,ROW())=0,"-",INDEX([1]Calculation!$F:$F,ROW()))</f>
        <v>-</v>
      </c>
      <c r="D1446" t="str">
        <f>INDEX([1]Calculation!$I:$I,ROW())&amp;"  "&amp;INDEX([1]Calculation!$J:$J,ROW())</f>
        <v xml:space="preserve">  </v>
      </c>
      <c r="E1446" s="2" t="str">
        <f>MONTH(INDEX([1]Calculation!$H:$H,ROW()))&amp;"/"&amp;DAY(INDEX([1]Calculation!$H:$H,ROW()))</f>
        <v>1/0</v>
      </c>
      <c r="F1446" s="12">
        <f>ROUND(INDEX([1]Calculation!AK:AK,ROW()),1)</f>
        <v>0</v>
      </c>
      <c r="G1446" s="8">
        <f>ROUND(INDEX([1]Calculation!K:K,ROW()),0)</f>
        <v>0</v>
      </c>
      <c r="H1446" s="8">
        <f>ROUND(INDEX([1]Calculation!L:L,ROW()),0)</f>
        <v>0</v>
      </c>
      <c r="I1446" s="8">
        <f>ROUND(INDEX([1]Calculation!M:M,ROW()),0)</f>
        <v>0</v>
      </c>
      <c r="J1446" s="8">
        <f>ROUND(INDEX([1]Calculation!N:N,ROW()),0)</f>
        <v>0</v>
      </c>
      <c r="K1446" s="8">
        <f>ROUND(INDEX([1]Calculation!O:O,ROW()),0)</f>
        <v>0</v>
      </c>
      <c r="L1446" s="8">
        <f>ROUND(INDEX([1]Calculation!P:P,ROW()),0)</f>
        <v>0</v>
      </c>
      <c r="M1446" s="8">
        <f>ROUND(INDEX([1]Calculation!Q:Q,ROW()),0)</f>
        <v>0</v>
      </c>
      <c r="N1446" s="8">
        <f>ROUND(INDEX([1]Calculation!R:R,ROW()),0)</f>
        <v>0</v>
      </c>
      <c r="O1446" s="8">
        <f>ROUND(INDEX([1]Calculation!S:S,ROW()),0)</f>
        <v>0</v>
      </c>
    </row>
    <row r="1447" spans="1:15">
      <c r="A1447">
        <f>INDEX([1]Calculation!$E:$E,ROW())</f>
        <v>0</v>
      </c>
      <c r="B1447">
        <f>INDEX([1]Calculation!$C:$C,ROW())</f>
        <v>0</v>
      </c>
      <c r="C1447" t="str">
        <f>IF(INDEX([1]Calculation!$F:$F,ROW())=0,"-",INDEX([1]Calculation!$F:$F,ROW()))</f>
        <v>-</v>
      </c>
      <c r="D1447" t="str">
        <f>INDEX([1]Calculation!$I:$I,ROW())&amp;"  "&amp;INDEX([1]Calculation!$J:$J,ROW())</f>
        <v xml:space="preserve">  </v>
      </c>
      <c r="E1447" s="2" t="str">
        <f>MONTH(INDEX([1]Calculation!$H:$H,ROW()))&amp;"/"&amp;DAY(INDEX([1]Calculation!$H:$H,ROW()))</f>
        <v>1/0</v>
      </c>
      <c r="F1447" s="12">
        <f>ROUND(INDEX([1]Calculation!AK:AK,ROW()),1)</f>
        <v>0</v>
      </c>
      <c r="G1447" s="8">
        <f>ROUND(INDEX([1]Calculation!K:K,ROW()),0)</f>
        <v>0</v>
      </c>
      <c r="H1447" s="8">
        <f>ROUND(INDEX([1]Calculation!L:L,ROW()),0)</f>
        <v>0</v>
      </c>
      <c r="I1447" s="8">
        <f>ROUND(INDEX([1]Calculation!M:M,ROW()),0)</f>
        <v>0</v>
      </c>
      <c r="J1447" s="8">
        <f>ROUND(INDEX([1]Calculation!N:N,ROW()),0)</f>
        <v>0</v>
      </c>
      <c r="K1447" s="8">
        <f>ROUND(INDEX([1]Calculation!O:O,ROW()),0)</f>
        <v>0</v>
      </c>
      <c r="L1447" s="8">
        <f>ROUND(INDEX([1]Calculation!P:P,ROW()),0)</f>
        <v>0</v>
      </c>
      <c r="M1447" s="8">
        <f>ROUND(INDEX([1]Calculation!Q:Q,ROW()),0)</f>
        <v>0</v>
      </c>
      <c r="N1447" s="8">
        <f>ROUND(INDEX([1]Calculation!R:R,ROW()),0)</f>
        <v>0</v>
      </c>
      <c r="O1447" s="8">
        <f>ROUND(INDEX([1]Calculation!S:S,ROW()),0)</f>
        <v>0</v>
      </c>
    </row>
    <row r="1448" spans="1:15">
      <c r="A1448">
        <f>INDEX([1]Calculation!$E:$E,ROW())</f>
        <v>0</v>
      </c>
      <c r="B1448">
        <f>INDEX([1]Calculation!$C:$C,ROW())</f>
        <v>0</v>
      </c>
      <c r="C1448" t="str">
        <f>IF(INDEX([1]Calculation!$F:$F,ROW())=0,"-",INDEX([1]Calculation!$F:$F,ROW()))</f>
        <v>-</v>
      </c>
      <c r="D1448" t="str">
        <f>INDEX([1]Calculation!$I:$I,ROW())&amp;"  "&amp;INDEX([1]Calculation!$J:$J,ROW())</f>
        <v xml:space="preserve">  </v>
      </c>
      <c r="E1448" s="2" t="str">
        <f>MONTH(INDEX([1]Calculation!$H:$H,ROW()))&amp;"/"&amp;DAY(INDEX([1]Calculation!$H:$H,ROW()))</f>
        <v>1/0</v>
      </c>
      <c r="F1448" s="12">
        <f>ROUND(INDEX([1]Calculation!AK:AK,ROW()),1)</f>
        <v>0</v>
      </c>
      <c r="G1448" s="8">
        <f>ROUND(INDEX([1]Calculation!K:K,ROW()),0)</f>
        <v>0</v>
      </c>
      <c r="H1448" s="8">
        <f>ROUND(INDEX([1]Calculation!L:L,ROW()),0)</f>
        <v>0</v>
      </c>
      <c r="I1448" s="8">
        <f>ROUND(INDEX([1]Calculation!M:M,ROW()),0)</f>
        <v>0</v>
      </c>
      <c r="J1448" s="8">
        <f>ROUND(INDEX([1]Calculation!N:N,ROW()),0)</f>
        <v>0</v>
      </c>
      <c r="K1448" s="8">
        <f>ROUND(INDEX([1]Calculation!O:O,ROW()),0)</f>
        <v>0</v>
      </c>
      <c r="L1448" s="8">
        <f>ROUND(INDEX([1]Calculation!P:P,ROW()),0)</f>
        <v>0</v>
      </c>
      <c r="M1448" s="8">
        <f>ROUND(INDEX([1]Calculation!Q:Q,ROW()),0)</f>
        <v>0</v>
      </c>
      <c r="N1448" s="8">
        <f>ROUND(INDEX([1]Calculation!R:R,ROW()),0)</f>
        <v>0</v>
      </c>
      <c r="O1448" s="8">
        <f>ROUND(INDEX([1]Calculation!S:S,ROW()),0)</f>
        <v>0</v>
      </c>
    </row>
    <row r="1449" spans="1:15">
      <c r="A1449">
        <f>INDEX([1]Calculation!$E:$E,ROW())</f>
        <v>0</v>
      </c>
      <c r="B1449">
        <f>INDEX([1]Calculation!$C:$C,ROW())</f>
        <v>0</v>
      </c>
      <c r="C1449" t="str">
        <f>IF(INDEX([1]Calculation!$F:$F,ROW())=0,"-",INDEX([1]Calculation!$F:$F,ROW()))</f>
        <v>-</v>
      </c>
      <c r="D1449" t="str">
        <f>INDEX([1]Calculation!$I:$I,ROW())&amp;"  "&amp;INDEX([1]Calculation!$J:$J,ROW())</f>
        <v xml:space="preserve">  </v>
      </c>
      <c r="E1449" s="2" t="str">
        <f>MONTH(INDEX([1]Calculation!$H:$H,ROW()))&amp;"/"&amp;DAY(INDEX([1]Calculation!$H:$H,ROW()))</f>
        <v>1/0</v>
      </c>
      <c r="F1449" s="12">
        <f>ROUND(INDEX([1]Calculation!AK:AK,ROW()),1)</f>
        <v>0</v>
      </c>
      <c r="G1449" s="8">
        <f>ROUND(INDEX([1]Calculation!K:K,ROW()),0)</f>
        <v>0</v>
      </c>
      <c r="H1449" s="8">
        <f>ROUND(INDEX([1]Calculation!L:L,ROW()),0)</f>
        <v>0</v>
      </c>
      <c r="I1449" s="8">
        <f>ROUND(INDEX([1]Calculation!M:M,ROW()),0)</f>
        <v>0</v>
      </c>
      <c r="J1449" s="8">
        <f>ROUND(INDEX([1]Calculation!N:N,ROW()),0)</f>
        <v>0</v>
      </c>
      <c r="K1449" s="8">
        <f>ROUND(INDEX([1]Calculation!O:O,ROW()),0)</f>
        <v>0</v>
      </c>
      <c r="L1449" s="8">
        <f>ROUND(INDEX([1]Calculation!P:P,ROW()),0)</f>
        <v>0</v>
      </c>
      <c r="M1449" s="8">
        <f>ROUND(INDEX([1]Calculation!Q:Q,ROW()),0)</f>
        <v>0</v>
      </c>
      <c r="N1449" s="8">
        <f>ROUND(INDEX([1]Calculation!R:R,ROW()),0)</f>
        <v>0</v>
      </c>
      <c r="O1449" s="8">
        <f>ROUND(INDEX([1]Calculation!S:S,ROW()),0)</f>
        <v>0</v>
      </c>
    </row>
    <row r="1450" spans="1:15">
      <c r="A1450">
        <f>INDEX([1]Calculation!$E:$E,ROW())</f>
        <v>0</v>
      </c>
      <c r="B1450">
        <f>INDEX([1]Calculation!$C:$C,ROW())</f>
        <v>0</v>
      </c>
      <c r="C1450" t="str">
        <f>IF(INDEX([1]Calculation!$F:$F,ROW())=0,"-",INDEX([1]Calculation!$F:$F,ROW()))</f>
        <v>-</v>
      </c>
      <c r="D1450" t="str">
        <f>INDEX([1]Calculation!$I:$I,ROW())&amp;"  "&amp;INDEX([1]Calculation!$J:$J,ROW())</f>
        <v xml:space="preserve">  </v>
      </c>
      <c r="E1450" s="2" t="str">
        <f>MONTH(INDEX([1]Calculation!$H:$H,ROW()))&amp;"/"&amp;DAY(INDEX([1]Calculation!$H:$H,ROW()))</f>
        <v>1/0</v>
      </c>
      <c r="F1450" s="12">
        <f>ROUND(INDEX([1]Calculation!AK:AK,ROW()),1)</f>
        <v>0</v>
      </c>
      <c r="G1450" s="8">
        <f>ROUND(INDEX([1]Calculation!K:K,ROW()),0)</f>
        <v>0</v>
      </c>
      <c r="H1450" s="8">
        <f>ROUND(INDEX([1]Calculation!L:L,ROW()),0)</f>
        <v>0</v>
      </c>
      <c r="I1450" s="8">
        <f>ROUND(INDEX([1]Calculation!M:M,ROW()),0)</f>
        <v>0</v>
      </c>
      <c r="J1450" s="8">
        <f>ROUND(INDEX([1]Calculation!N:N,ROW()),0)</f>
        <v>0</v>
      </c>
      <c r="K1450" s="8">
        <f>ROUND(INDEX([1]Calculation!O:O,ROW()),0)</f>
        <v>0</v>
      </c>
      <c r="L1450" s="8">
        <f>ROUND(INDEX([1]Calculation!P:P,ROW()),0)</f>
        <v>0</v>
      </c>
      <c r="M1450" s="8">
        <f>ROUND(INDEX([1]Calculation!Q:Q,ROW()),0)</f>
        <v>0</v>
      </c>
      <c r="N1450" s="8">
        <f>ROUND(INDEX([1]Calculation!R:R,ROW()),0)</f>
        <v>0</v>
      </c>
      <c r="O1450" s="8">
        <f>ROUND(INDEX([1]Calculation!S:S,ROW()),0)</f>
        <v>0</v>
      </c>
    </row>
    <row r="1451" spans="1:15">
      <c r="A1451">
        <f>INDEX([1]Calculation!$E:$E,ROW())</f>
        <v>0</v>
      </c>
      <c r="B1451">
        <f>INDEX([1]Calculation!$C:$C,ROW())</f>
        <v>0</v>
      </c>
      <c r="C1451" t="str">
        <f>IF(INDEX([1]Calculation!$F:$F,ROW())=0,"-",INDEX([1]Calculation!$F:$F,ROW()))</f>
        <v>-</v>
      </c>
      <c r="D1451" t="str">
        <f>INDEX([1]Calculation!$I:$I,ROW())&amp;"  "&amp;INDEX([1]Calculation!$J:$J,ROW())</f>
        <v xml:space="preserve">  </v>
      </c>
      <c r="E1451" s="2" t="str">
        <f>MONTH(INDEX([1]Calculation!$H:$H,ROW()))&amp;"/"&amp;DAY(INDEX([1]Calculation!$H:$H,ROW()))</f>
        <v>1/0</v>
      </c>
      <c r="F1451" s="12">
        <f>ROUND(INDEX([1]Calculation!AK:AK,ROW()),1)</f>
        <v>0</v>
      </c>
      <c r="G1451" s="8">
        <f>ROUND(INDEX([1]Calculation!K:K,ROW()),0)</f>
        <v>0</v>
      </c>
      <c r="H1451" s="8">
        <f>ROUND(INDEX([1]Calculation!L:L,ROW()),0)</f>
        <v>0</v>
      </c>
      <c r="I1451" s="8">
        <f>ROUND(INDEX([1]Calculation!M:M,ROW()),0)</f>
        <v>0</v>
      </c>
      <c r="J1451" s="8">
        <f>ROUND(INDEX([1]Calculation!N:N,ROW()),0)</f>
        <v>0</v>
      </c>
      <c r="K1451" s="8">
        <f>ROUND(INDEX([1]Calculation!O:O,ROW()),0)</f>
        <v>0</v>
      </c>
      <c r="L1451" s="8">
        <f>ROUND(INDEX([1]Calculation!P:P,ROW()),0)</f>
        <v>0</v>
      </c>
      <c r="M1451" s="8">
        <f>ROUND(INDEX([1]Calculation!Q:Q,ROW()),0)</f>
        <v>0</v>
      </c>
      <c r="N1451" s="8">
        <f>ROUND(INDEX([1]Calculation!R:R,ROW()),0)</f>
        <v>0</v>
      </c>
      <c r="O1451" s="8">
        <f>ROUND(INDEX([1]Calculation!S:S,ROW()),0)</f>
        <v>0</v>
      </c>
    </row>
    <row r="1452" spans="1:15">
      <c r="A1452">
        <f>INDEX([1]Calculation!$E:$E,ROW())</f>
        <v>0</v>
      </c>
      <c r="B1452">
        <f>INDEX([1]Calculation!$C:$C,ROW())</f>
        <v>0</v>
      </c>
      <c r="C1452" t="str">
        <f>IF(INDEX([1]Calculation!$F:$F,ROW())=0,"-",INDEX([1]Calculation!$F:$F,ROW()))</f>
        <v>-</v>
      </c>
      <c r="D1452" t="str">
        <f>INDEX([1]Calculation!$I:$I,ROW())&amp;"  "&amp;INDEX([1]Calculation!$J:$J,ROW())</f>
        <v xml:space="preserve">  </v>
      </c>
      <c r="E1452" s="2" t="str">
        <f>MONTH(INDEX([1]Calculation!$H:$H,ROW()))&amp;"/"&amp;DAY(INDEX([1]Calculation!$H:$H,ROW()))</f>
        <v>1/0</v>
      </c>
      <c r="F1452" s="12">
        <f>ROUND(INDEX([1]Calculation!AK:AK,ROW()),1)</f>
        <v>0</v>
      </c>
      <c r="G1452" s="8">
        <f>ROUND(INDEX([1]Calculation!K:K,ROW()),0)</f>
        <v>0</v>
      </c>
      <c r="H1452" s="8">
        <f>ROUND(INDEX([1]Calculation!L:L,ROW()),0)</f>
        <v>0</v>
      </c>
      <c r="I1452" s="8">
        <f>ROUND(INDEX([1]Calculation!M:M,ROW()),0)</f>
        <v>0</v>
      </c>
      <c r="J1452" s="8">
        <f>ROUND(INDEX([1]Calculation!N:N,ROW()),0)</f>
        <v>0</v>
      </c>
      <c r="K1452" s="8">
        <f>ROUND(INDEX([1]Calculation!O:O,ROW()),0)</f>
        <v>0</v>
      </c>
      <c r="L1452" s="8">
        <f>ROUND(INDEX([1]Calculation!P:P,ROW()),0)</f>
        <v>0</v>
      </c>
      <c r="M1452" s="8">
        <f>ROUND(INDEX([1]Calculation!Q:Q,ROW()),0)</f>
        <v>0</v>
      </c>
      <c r="N1452" s="8">
        <f>ROUND(INDEX([1]Calculation!R:R,ROW()),0)</f>
        <v>0</v>
      </c>
      <c r="O1452" s="8">
        <f>ROUND(INDEX([1]Calculation!S:S,ROW()),0)</f>
        <v>0</v>
      </c>
    </row>
    <row r="1453" spans="1:15">
      <c r="A1453">
        <f>INDEX([1]Calculation!$E:$E,ROW())</f>
        <v>0</v>
      </c>
      <c r="B1453">
        <f>INDEX([1]Calculation!$C:$C,ROW())</f>
        <v>0</v>
      </c>
      <c r="C1453" t="str">
        <f>IF(INDEX([1]Calculation!$F:$F,ROW())=0,"-",INDEX([1]Calculation!$F:$F,ROW()))</f>
        <v>-</v>
      </c>
      <c r="D1453" t="str">
        <f>INDEX([1]Calculation!$I:$I,ROW())&amp;"  "&amp;INDEX([1]Calculation!$J:$J,ROW())</f>
        <v xml:space="preserve">  </v>
      </c>
      <c r="E1453" s="2" t="str">
        <f>MONTH(INDEX([1]Calculation!$H:$H,ROW()))&amp;"/"&amp;DAY(INDEX([1]Calculation!$H:$H,ROW()))</f>
        <v>1/0</v>
      </c>
      <c r="F1453" s="12">
        <f>ROUND(INDEX([1]Calculation!AK:AK,ROW()),1)</f>
        <v>0</v>
      </c>
      <c r="G1453" s="8">
        <f>ROUND(INDEX([1]Calculation!K:K,ROW()),0)</f>
        <v>0</v>
      </c>
      <c r="H1453" s="8">
        <f>ROUND(INDEX([1]Calculation!L:L,ROW()),0)</f>
        <v>0</v>
      </c>
      <c r="I1453" s="8">
        <f>ROUND(INDEX([1]Calculation!M:M,ROW()),0)</f>
        <v>0</v>
      </c>
      <c r="J1453" s="8">
        <f>ROUND(INDEX([1]Calculation!N:N,ROW()),0)</f>
        <v>0</v>
      </c>
      <c r="K1453" s="8">
        <f>ROUND(INDEX([1]Calculation!O:O,ROW()),0)</f>
        <v>0</v>
      </c>
      <c r="L1453" s="8">
        <f>ROUND(INDEX([1]Calculation!P:P,ROW()),0)</f>
        <v>0</v>
      </c>
      <c r="M1453" s="8">
        <f>ROUND(INDEX([1]Calculation!Q:Q,ROW()),0)</f>
        <v>0</v>
      </c>
      <c r="N1453" s="8">
        <f>ROUND(INDEX([1]Calculation!R:R,ROW()),0)</f>
        <v>0</v>
      </c>
      <c r="O1453" s="8">
        <f>ROUND(INDEX([1]Calculation!S:S,ROW()),0)</f>
        <v>0</v>
      </c>
    </row>
    <row r="1454" spans="1:15">
      <c r="A1454">
        <f>INDEX([1]Calculation!$E:$E,ROW())</f>
        <v>0</v>
      </c>
      <c r="B1454">
        <f>INDEX([1]Calculation!$C:$C,ROW())</f>
        <v>0</v>
      </c>
      <c r="C1454" t="str">
        <f>IF(INDEX([1]Calculation!$F:$F,ROW())=0,"-",INDEX([1]Calculation!$F:$F,ROW()))</f>
        <v>-</v>
      </c>
      <c r="D1454" t="str">
        <f>INDEX([1]Calculation!$I:$I,ROW())&amp;"  "&amp;INDEX([1]Calculation!$J:$J,ROW())</f>
        <v xml:space="preserve">  </v>
      </c>
      <c r="E1454" s="2" t="str">
        <f>MONTH(INDEX([1]Calculation!$H:$H,ROW()))&amp;"/"&amp;DAY(INDEX([1]Calculation!$H:$H,ROW()))</f>
        <v>1/0</v>
      </c>
      <c r="F1454" s="12">
        <f>ROUND(INDEX([1]Calculation!AK:AK,ROW()),1)</f>
        <v>0</v>
      </c>
      <c r="G1454" s="8">
        <f>ROUND(INDEX([1]Calculation!K:K,ROW()),0)</f>
        <v>0</v>
      </c>
      <c r="H1454" s="8">
        <f>ROUND(INDEX([1]Calculation!L:L,ROW()),0)</f>
        <v>0</v>
      </c>
      <c r="I1454" s="8">
        <f>ROUND(INDEX([1]Calculation!M:M,ROW()),0)</f>
        <v>0</v>
      </c>
      <c r="J1454" s="8">
        <f>ROUND(INDEX([1]Calculation!N:N,ROW()),0)</f>
        <v>0</v>
      </c>
      <c r="K1454" s="8">
        <f>ROUND(INDEX([1]Calculation!O:O,ROW()),0)</f>
        <v>0</v>
      </c>
      <c r="L1454" s="8">
        <f>ROUND(INDEX([1]Calculation!P:P,ROW()),0)</f>
        <v>0</v>
      </c>
      <c r="M1454" s="8">
        <f>ROUND(INDEX([1]Calculation!Q:Q,ROW()),0)</f>
        <v>0</v>
      </c>
      <c r="N1454" s="8">
        <f>ROUND(INDEX([1]Calculation!R:R,ROW()),0)</f>
        <v>0</v>
      </c>
      <c r="O1454" s="8">
        <f>ROUND(INDEX([1]Calculation!S:S,ROW()),0)</f>
        <v>0</v>
      </c>
    </row>
    <row r="1455" spans="1:15">
      <c r="A1455">
        <f>INDEX([1]Calculation!$E:$E,ROW())</f>
        <v>0</v>
      </c>
      <c r="B1455">
        <f>INDEX([1]Calculation!$C:$C,ROW())</f>
        <v>0</v>
      </c>
      <c r="C1455" t="str">
        <f>IF(INDEX([1]Calculation!$F:$F,ROW())=0,"-",INDEX([1]Calculation!$F:$F,ROW()))</f>
        <v>-</v>
      </c>
      <c r="D1455" t="str">
        <f>INDEX([1]Calculation!$I:$I,ROW())&amp;"  "&amp;INDEX([1]Calculation!$J:$J,ROW())</f>
        <v xml:space="preserve">  </v>
      </c>
      <c r="E1455" s="2" t="str">
        <f>MONTH(INDEX([1]Calculation!$H:$H,ROW()))&amp;"/"&amp;DAY(INDEX([1]Calculation!$H:$H,ROW()))</f>
        <v>1/0</v>
      </c>
      <c r="F1455" s="12">
        <f>ROUND(INDEX([1]Calculation!AK:AK,ROW()),1)</f>
        <v>0</v>
      </c>
      <c r="G1455" s="8">
        <f>ROUND(INDEX([1]Calculation!K:K,ROW()),0)</f>
        <v>0</v>
      </c>
      <c r="H1455" s="8">
        <f>ROUND(INDEX([1]Calculation!L:L,ROW()),0)</f>
        <v>0</v>
      </c>
      <c r="I1455" s="8">
        <f>ROUND(INDEX([1]Calculation!M:M,ROW()),0)</f>
        <v>0</v>
      </c>
      <c r="J1455" s="8">
        <f>ROUND(INDEX([1]Calculation!N:N,ROW()),0)</f>
        <v>0</v>
      </c>
      <c r="K1455" s="8">
        <f>ROUND(INDEX([1]Calculation!O:O,ROW()),0)</f>
        <v>0</v>
      </c>
      <c r="L1455" s="8">
        <f>ROUND(INDEX([1]Calculation!P:P,ROW()),0)</f>
        <v>0</v>
      </c>
      <c r="M1455" s="8">
        <f>ROUND(INDEX([1]Calculation!Q:Q,ROW()),0)</f>
        <v>0</v>
      </c>
      <c r="N1455" s="8">
        <f>ROUND(INDEX([1]Calculation!R:R,ROW()),0)</f>
        <v>0</v>
      </c>
      <c r="O1455" s="8">
        <f>ROUND(INDEX([1]Calculation!S:S,ROW()),0)</f>
        <v>0</v>
      </c>
    </row>
    <row r="1456" spans="1:15">
      <c r="A1456">
        <f>INDEX([1]Calculation!$E:$E,ROW())</f>
        <v>0</v>
      </c>
      <c r="B1456">
        <f>INDEX([1]Calculation!$C:$C,ROW())</f>
        <v>0</v>
      </c>
      <c r="C1456" t="str">
        <f>IF(INDEX([1]Calculation!$F:$F,ROW())=0,"-",INDEX([1]Calculation!$F:$F,ROW()))</f>
        <v>-</v>
      </c>
      <c r="D1456" t="str">
        <f>INDEX([1]Calculation!$I:$I,ROW())&amp;"  "&amp;INDEX([1]Calculation!$J:$J,ROW())</f>
        <v xml:space="preserve">  </v>
      </c>
      <c r="E1456" s="2" t="str">
        <f>MONTH(INDEX([1]Calculation!$H:$H,ROW()))&amp;"/"&amp;DAY(INDEX([1]Calculation!$H:$H,ROW()))</f>
        <v>1/0</v>
      </c>
      <c r="F1456" s="12">
        <f>ROUND(INDEX([1]Calculation!AK:AK,ROW()),1)</f>
        <v>0</v>
      </c>
      <c r="G1456" s="8">
        <f>ROUND(INDEX([1]Calculation!K:K,ROW()),0)</f>
        <v>0</v>
      </c>
      <c r="H1456" s="8">
        <f>ROUND(INDEX([1]Calculation!L:L,ROW()),0)</f>
        <v>0</v>
      </c>
      <c r="I1456" s="8">
        <f>ROUND(INDEX([1]Calculation!M:M,ROW()),0)</f>
        <v>0</v>
      </c>
      <c r="J1456" s="8">
        <f>ROUND(INDEX([1]Calculation!N:N,ROW()),0)</f>
        <v>0</v>
      </c>
      <c r="K1456" s="8">
        <f>ROUND(INDEX([1]Calculation!O:O,ROW()),0)</f>
        <v>0</v>
      </c>
      <c r="L1456" s="8">
        <f>ROUND(INDEX([1]Calculation!P:P,ROW()),0)</f>
        <v>0</v>
      </c>
      <c r="M1456" s="8">
        <f>ROUND(INDEX([1]Calculation!Q:Q,ROW()),0)</f>
        <v>0</v>
      </c>
      <c r="N1456" s="8">
        <f>ROUND(INDEX([1]Calculation!R:R,ROW()),0)</f>
        <v>0</v>
      </c>
      <c r="O1456" s="8">
        <f>ROUND(INDEX([1]Calculation!S:S,ROW()),0)</f>
        <v>0</v>
      </c>
    </row>
    <row r="1457" spans="1:15">
      <c r="A1457">
        <f>INDEX([1]Calculation!$E:$E,ROW())</f>
        <v>0</v>
      </c>
      <c r="B1457">
        <f>INDEX([1]Calculation!$C:$C,ROW())</f>
        <v>0</v>
      </c>
      <c r="C1457" t="str">
        <f>IF(INDEX([1]Calculation!$F:$F,ROW())=0,"-",INDEX([1]Calculation!$F:$F,ROW()))</f>
        <v>-</v>
      </c>
      <c r="D1457" t="str">
        <f>INDEX([1]Calculation!$I:$I,ROW())&amp;"  "&amp;INDEX([1]Calculation!$J:$J,ROW())</f>
        <v xml:space="preserve">  </v>
      </c>
      <c r="E1457" s="2" t="str">
        <f>MONTH(INDEX([1]Calculation!$H:$H,ROW()))&amp;"/"&amp;DAY(INDEX([1]Calculation!$H:$H,ROW()))</f>
        <v>1/0</v>
      </c>
      <c r="F1457" s="12">
        <f>ROUND(INDEX([1]Calculation!AK:AK,ROW()),1)</f>
        <v>0</v>
      </c>
      <c r="G1457" s="8">
        <f>ROUND(INDEX([1]Calculation!K:K,ROW()),0)</f>
        <v>0</v>
      </c>
      <c r="H1457" s="8">
        <f>ROUND(INDEX([1]Calculation!L:L,ROW()),0)</f>
        <v>0</v>
      </c>
      <c r="I1457" s="8">
        <f>ROUND(INDEX([1]Calculation!M:M,ROW()),0)</f>
        <v>0</v>
      </c>
      <c r="J1457" s="8">
        <f>ROUND(INDEX([1]Calculation!N:N,ROW()),0)</f>
        <v>0</v>
      </c>
      <c r="K1457" s="8">
        <f>ROUND(INDEX([1]Calculation!O:O,ROW()),0)</f>
        <v>0</v>
      </c>
      <c r="L1457" s="8">
        <f>ROUND(INDEX([1]Calculation!P:P,ROW()),0)</f>
        <v>0</v>
      </c>
      <c r="M1457" s="8">
        <f>ROUND(INDEX([1]Calculation!Q:Q,ROW()),0)</f>
        <v>0</v>
      </c>
      <c r="N1457" s="8">
        <f>ROUND(INDEX([1]Calculation!R:R,ROW()),0)</f>
        <v>0</v>
      </c>
      <c r="O1457" s="8">
        <f>ROUND(INDEX([1]Calculation!S:S,ROW()),0)</f>
        <v>0</v>
      </c>
    </row>
    <row r="1458" spans="1:15">
      <c r="A1458">
        <f>INDEX([1]Calculation!$E:$E,ROW())</f>
        <v>0</v>
      </c>
      <c r="B1458">
        <f>INDEX([1]Calculation!$C:$C,ROW())</f>
        <v>0</v>
      </c>
      <c r="C1458" t="str">
        <f>IF(INDEX([1]Calculation!$F:$F,ROW())=0,"-",INDEX([1]Calculation!$F:$F,ROW()))</f>
        <v>-</v>
      </c>
      <c r="D1458" t="str">
        <f>INDEX([1]Calculation!$I:$I,ROW())&amp;"  "&amp;INDEX([1]Calculation!$J:$J,ROW())</f>
        <v xml:space="preserve">  </v>
      </c>
      <c r="E1458" s="2" t="str">
        <f>MONTH(INDEX([1]Calculation!$H:$H,ROW()))&amp;"/"&amp;DAY(INDEX([1]Calculation!$H:$H,ROW()))</f>
        <v>1/0</v>
      </c>
      <c r="F1458" s="12">
        <f>ROUND(INDEX([1]Calculation!AK:AK,ROW()),1)</f>
        <v>0</v>
      </c>
      <c r="G1458" s="8">
        <f>ROUND(INDEX([1]Calculation!K:K,ROW()),0)</f>
        <v>0</v>
      </c>
      <c r="H1458" s="8">
        <f>ROUND(INDEX([1]Calculation!L:L,ROW()),0)</f>
        <v>0</v>
      </c>
      <c r="I1458" s="8">
        <f>ROUND(INDEX([1]Calculation!M:M,ROW()),0)</f>
        <v>0</v>
      </c>
      <c r="J1458" s="8">
        <f>ROUND(INDEX([1]Calculation!N:N,ROW()),0)</f>
        <v>0</v>
      </c>
      <c r="K1458" s="8">
        <f>ROUND(INDEX([1]Calculation!O:O,ROW()),0)</f>
        <v>0</v>
      </c>
      <c r="L1458" s="8">
        <f>ROUND(INDEX([1]Calculation!P:P,ROW()),0)</f>
        <v>0</v>
      </c>
      <c r="M1458" s="8">
        <f>ROUND(INDEX([1]Calculation!Q:Q,ROW()),0)</f>
        <v>0</v>
      </c>
      <c r="N1458" s="8">
        <f>ROUND(INDEX([1]Calculation!R:R,ROW()),0)</f>
        <v>0</v>
      </c>
      <c r="O1458" s="8">
        <f>ROUND(INDEX([1]Calculation!S:S,ROW()),0)</f>
        <v>0</v>
      </c>
    </row>
    <row r="1459" spans="1:15">
      <c r="A1459">
        <f>INDEX([1]Calculation!$E:$E,ROW())</f>
        <v>0</v>
      </c>
      <c r="B1459">
        <f>INDEX([1]Calculation!$C:$C,ROW())</f>
        <v>0</v>
      </c>
      <c r="C1459" t="str">
        <f>IF(INDEX([1]Calculation!$F:$F,ROW())=0,"-",INDEX([1]Calculation!$F:$F,ROW()))</f>
        <v>-</v>
      </c>
      <c r="D1459" t="str">
        <f>INDEX([1]Calculation!$I:$I,ROW())&amp;"  "&amp;INDEX([1]Calculation!$J:$J,ROW())</f>
        <v xml:space="preserve">  </v>
      </c>
      <c r="E1459" s="2" t="str">
        <f>MONTH(INDEX([1]Calculation!$H:$H,ROW()))&amp;"/"&amp;DAY(INDEX([1]Calculation!$H:$H,ROW()))</f>
        <v>1/0</v>
      </c>
      <c r="F1459" s="12">
        <f>ROUND(INDEX([1]Calculation!AK:AK,ROW()),1)</f>
        <v>0</v>
      </c>
      <c r="G1459" s="8">
        <f>ROUND(INDEX([1]Calculation!K:K,ROW()),0)</f>
        <v>0</v>
      </c>
      <c r="H1459" s="8">
        <f>ROUND(INDEX([1]Calculation!L:L,ROW()),0)</f>
        <v>0</v>
      </c>
      <c r="I1459" s="8">
        <f>ROUND(INDEX([1]Calculation!M:M,ROW()),0)</f>
        <v>0</v>
      </c>
      <c r="J1459" s="8">
        <f>ROUND(INDEX([1]Calculation!N:N,ROW()),0)</f>
        <v>0</v>
      </c>
      <c r="K1459" s="8">
        <f>ROUND(INDEX([1]Calculation!O:O,ROW()),0)</f>
        <v>0</v>
      </c>
      <c r="L1459" s="8">
        <f>ROUND(INDEX([1]Calculation!P:P,ROW()),0)</f>
        <v>0</v>
      </c>
      <c r="M1459" s="8">
        <f>ROUND(INDEX([1]Calculation!Q:Q,ROW()),0)</f>
        <v>0</v>
      </c>
      <c r="N1459" s="8">
        <f>ROUND(INDEX([1]Calculation!R:R,ROW()),0)</f>
        <v>0</v>
      </c>
      <c r="O1459" s="8">
        <f>ROUND(INDEX([1]Calculation!S:S,ROW()),0)</f>
        <v>0</v>
      </c>
    </row>
    <row r="1460" spans="1:15">
      <c r="A1460">
        <f>INDEX([1]Calculation!$E:$E,ROW())</f>
        <v>0</v>
      </c>
      <c r="B1460">
        <f>INDEX([1]Calculation!$C:$C,ROW())</f>
        <v>0</v>
      </c>
      <c r="C1460" t="str">
        <f>IF(INDEX([1]Calculation!$F:$F,ROW())=0,"-",INDEX([1]Calculation!$F:$F,ROW()))</f>
        <v>-</v>
      </c>
      <c r="D1460" t="str">
        <f>INDEX([1]Calculation!$I:$I,ROW())&amp;"  "&amp;INDEX([1]Calculation!$J:$J,ROW())</f>
        <v xml:space="preserve">  </v>
      </c>
      <c r="E1460" s="2" t="str">
        <f>MONTH(INDEX([1]Calculation!$H:$H,ROW()))&amp;"/"&amp;DAY(INDEX([1]Calculation!$H:$H,ROW()))</f>
        <v>1/0</v>
      </c>
      <c r="F1460" s="12">
        <f>ROUND(INDEX([1]Calculation!AK:AK,ROW()),1)</f>
        <v>0</v>
      </c>
      <c r="G1460" s="8">
        <f>ROUND(INDEX([1]Calculation!K:K,ROW()),0)</f>
        <v>0</v>
      </c>
      <c r="H1460" s="8">
        <f>ROUND(INDEX([1]Calculation!L:L,ROW()),0)</f>
        <v>0</v>
      </c>
      <c r="I1460" s="8">
        <f>ROUND(INDEX([1]Calculation!M:M,ROW()),0)</f>
        <v>0</v>
      </c>
      <c r="J1460" s="8">
        <f>ROUND(INDEX([1]Calculation!N:N,ROW()),0)</f>
        <v>0</v>
      </c>
      <c r="K1460" s="8">
        <f>ROUND(INDEX([1]Calculation!O:O,ROW()),0)</f>
        <v>0</v>
      </c>
      <c r="L1460" s="8">
        <f>ROUND(INDEX([1]Calculation!P:P,ROW()),0)</f>
        <v>0</v>
      </c>
      <c r="M1460" s="8">
        <f>ROUND(INDEX([1]Calculation!Q:Q,ROW()),0)</f>
        <v>0</v>
      </c>
      <c r="N1460" s="8">
        <f>ROUND(INDEX([1]Calculation!R:R,ROW()),0)</f>
        <v>0</v>
      </c>
      <c r="O1460" s="8">
        <f>ROUND(INDEX([1]Calculation!S:S,ROW()),0)</f>
        <v>0</v>
      </c>
    </row>
    <row r="1461" spans="1:15">
      <c r="A1461">
        <f>INDEX([1]Calculation!$E:$E,ROW())</f>
        <v>0</v>
      </c>
      <c r="B1461">
        <f>INDEX([1]Calculation!$C:$C,ROW())</f>
        <v>0</v>
      </c>
      <c r="C1461" t="str">
        <f>IF(INDEX([1]Calculation!$F:$F,ROW())=0,"-",INDEX([1]Calculation!$F:$F,ROW()))</f>
        <v>-</v>
      </c>
      <c r="D1461" t="str">
        <f>INDEX([1]Calculation!$I:$I,ROW())&amp;"  "&amp;INDEX([1]Calculation!$J:$J,ROW())</f>
        <v xml:space="preserve">  </v>
      </c>
      <c r="E1461" s="2" t="str">
        <f>MONTH(INDEX([1]Calculation!$H:$H,ROW()))&amp;"/"&amp;DAY(INDEX([1]Calculation!$H:$H,ROW()))</f>
        <v>1/0</v>
      </c>
      <c r="F1461" s="12">
        <f>ROUND(INDEX([1]Calculation!AK:AK,ROW()),1)</f>
        <v>0</v>
      </c>
      <c r="G1461" s="8">
        <f>ROUND(INDEX([1]Calculation!K:K,ROW()),0)</f>
        <v>0</v>
      </c>
      <c r="H1461" s="8">
        <f>ROUND(INDEX([1]Calculation!L:L,ROW()),0)</f>
        <v>0</v>
      </c>
      <c r="I1461" s="8">
        <f>ROUND(INDEX([1]Calculation!M:M,ROW()),0)</f>
        <v>0</v>
      </c>
      <c r="J1461" s="8">
        <f>ROUND(INDEX([1]Calculation!N:N,ROW()),0)</f>
        <v>0</v>
      </c>
      <c r="K1461" s="8">
        <f>ROUND(INDEX([1]Calculation!O:O,ROW()),0)</f>
        <v>0</v>
      </c>
      <c r="L1461" s="8">
        <f>ROUND(INDEX([1]Calculation!P:P,ROW()),0)</f>
        <v>0</v>
      </c>
      <c r="M1461" s="8">
        <f>ROUND(INDEX([1]Calculation!Q:Q,ROW()),0)</f>
        <v>0</v>
      </c>
      <c r="N1461" s="8">
        <f>ROUND(INDEX([1]Calculation!R:R,ROW()),0)</f>
        <v>0</v>
      </c>
      <c r="O1461" s="8">
        <f>ROUND(INDEX([1]Calculation!S:S,ROW()),0)</f>
        <v>0</v>
      </c>
    </row>
    <row r="1462" spans="1:15">
      <c r="A1462">
        <f>INDEX([1]Calculation!$E:$E,ROW())</f>
        <v>0</v>
      </c>
      <c r="B1462">
        <f>INDEX([1]Calculation!$C:$C,ROW())</f>
        <v>0</v>
      </c>
      <c r="C1462" t="str">
        <f>IF(INDEX([1]Calculation!$F:$F,ROW())=0,"-",INDEX([1]Calculation!$F:$F,ROW()))</f>
        <v>-</v>
      </c>
      <c r="D1462" t="str">
        <f>INDEX([1]Calculation!$I:$I,ROW())&amp;"  "&amp;INDEX([1]Calculation!$J:$J,ROW())</f>
        <v xml:space="preserve">  </v>
      </c>
      <c r="E1462" s="2" t="str">
        <f>MONTH(INDEX([1]Calculation!$H:$H,ROW()))&amp;"/"&amp;DAY(INDEX([1]Calculation!$H:$H,ROW()))</f>
        <v>1/0</v>
      </c>
      <c r="F1462" s="12">
        <f>ROUND(INDEX([1]Calculation!AK:AK,ROW()),1)</f>
        <v>0</v>
      </c>
      <c r="G1462" s="8">
        <f>ROUND(INDEX([1]Calculation!K:K,ROW()),0)</f>
        <v>0</v>
      </c>
      <c r="H1462" s="8">
        <f>ROUND(INDEX([1]Calculation!L:L,ROW()),0)</f>
        <v>0</v>
      </c>
      <c r="I1462" s="8">
        <f>ROUND(INDEX([1]Calculation!M:M,ROW()),0)</f>
        <v>0</v>
      </c>
      <c r="J1462" s="8">
        <f>ROUND(INDEX([1]Calculation!N:N,ROW()),0)</f>
        <v>0</v>
      </c>
      <c r="K1462" s="8">
        <f>ROUND(INDEX([1]Calculation!O:O,ROW()),0)</f>
        <v>0</v>
      </c>
      <c r="L1462" s="8">
        <f>ROUND(INDEX([1]Calculation!P:P,ROW()),0)</f>
        <v>0</v>
      </c>
      <c r="M1462" s="8">
        <f>ROUND(INDEX([1]Calculation!Q:Q,ROW()),0)</f>
        <v>0</v>
      </c>
      <c r="N1462" s="8">
        <f>ROUND(INDEX([1]Calculation!R:R,ROW()),0)</f>
        <v>0</v>
      </c>
      <c r="O1462" s="8">
        <f>ROUND(INDEX([1]Calculation!S:S,ROW()),0)</f>
        <v>0</v>
      </c>
    </row>
    <row r="1463" spans="1:15">
      <c r="A1463">
        <f>INDEX([1]Calculation!$E:$E,ROW())</f>
        <v>0</v>
      </c>
      <c r="B1463">
        <f>INDEX([1]Calculation!$C:$C,ROW())</f>
        <v>0</v>
      </c>
      <c r="C1463" t="str">
        <f>IF(INDEX([1]Calculation!$F:$F,ROW())=0,"-",INDEX([1]Calculation!$F:$F,ROW()))</f>
        <v>-</v>
      </c>
      <c r="D1463" t="str">
        <f>INDEX([1]Calculation!$I:$I,ROW())&amp;"  "&amp;INDEX([1]Calculation!$J:$J,ROW())</f>
        <v xml:space="preserve">  </v>
      </c>
      <c r="E1463" s="2" t="str">
        <f>MONTH(INDEX([1]Calculation!$H:$H,ROW()))&amp;"/"&amp;DAY(INDEX([1]Calculation!$H:$H,ROW()))</f>
        <v>1/0</v>
      </c>
      <c r="F1463" s="12">
        <f>ROUND(INDEX([1]Calculation!AK:AK,ROW()),1)</f>
        <v>0</v>
      </c>
      <c r="G1463" s="8">
        <f>ROUND(INDEX([1]Calculation!K:K,ROW()),0)</f>
        <v>0</v>
      </c>
      <c r="H1463" s="8">
        <f>ROUND(INDEX([1]Calculation!L:L,ROW()),0)</f>
        <v>0</v>
      </c>
      <c r="I1463" s="8">
        <f>ROUND(INDEX([1]Calculation!M:M,ROW()),0)</f>
        <v>0</v>
      </c>
      <c r="J1463" s="8">
        <f>ROUND(INDEX([1]Calculation!N:N,ROW()),0)</f>
        <v>0</v>
      </c>
      <c r="K1463" s="8">
        <f>ROUND(INDEX([1]Calculation!O:O,ROW()),0)</f>
        <v>0</v>
      </c>
      <c r="L1463" s="8">
        <f>ROUND(INDEX([1]Calculation!P:P,ROW()),0)</f>
        <v>0</v>
      </c>
      <c r="M1463" s="8">
        <f>ROUND(INDEX([1]Calculation!Q:Q,ROW()),0)</f>
        <v>0</v>
      </c>
      <c r="N1463" s="8">
        <f>ROUND(INDEX([1]Calculation!R:R,ROW()),0)</f>
        <v>0</v>
      </c>
      <c r="O1463" s="8">
        <f>ROUND(INDEX([1]Calculation!S:S,ROW()),0)</f>
        <v>0</v>
      </c>
    </row>
    <row r="1464" spans="1:15">
      <c r="A1464">
        <f>INDEX([1]Calculation!$E:$E,ROW())</f>
        <v>0</v>
      </c>
      <c r="B1464">
        <f>INDEX([1]Calculation!$C:$C,ROW())</f>
        <v>0</v>
      </c>
      <c r="C1464" t="str">
        <f>IF(INDEX([1]Calculation!$F:$F,ROW())=0,"-",INDEX([1]Calculation!$F:$F,ROW()))</f>
        <v>-</v>
      </c>
      <c r="D1464" t="str">
        <f>INDEX([1]Calculation!$I:$I,ROW())&amp;"  "&amp;INDEX([1]Calculation!$J:$J,ROW())</f>
        <v xml:space="preserve">  </v>
      </c>
      <c r="E1464" s="2" t="str">
        <f>MONTH(INDEX([1]Calculation!$H:$H,ROW()))&amp;"/"&amp;DAY(INDEX([1]Calculation!$H:$H,ROW()))</f>
        <v>1/0</v>
      </c>
      <c r="F1464" s="12">
        <f>ROUND(INDEX([1]Calculation!AK:AK,ROW()),1)</f>
        <v>0</v>
      </c>
      <c r="G1464" s="8">
        <f>ROUND(INDEX([1]Calculation!K:K,ROW()),0)</f>
        <v>0</v>
      </c>
      <c r="H1464" s="8">
        <f>ROUND(INDEX([1]Calculation!L:L,ROW()),0)</f>
        <v>0</v>
      </c>
      <c r="I1464" s="8">
        <f>ROUND(INDEX([1]Calculation!M:M,ROW()),0)</f>
        <v>0</v>
      </c>
      <c r="J1464" s="8">
        <f>ROUND(INDEX([1]Calculation!N:N,ROW()),0)</f>
        <v>0</v>
      </c>
      <c r="K1464" s="8">
        <f>ROUND(INDEX([1]Calculation!O:O,ROW()),0)</f>
        <v>0</v>
      </c>
      <c r="L1464" s="8">
        <f>ROUND(INDEX([1]Calculation!P:P,ROW()),0)</f>
        <v>0</v>
      </c>
      <c r="M1464" s="8">
        <f>ROUND(INDEX([1]Calculation!Q:Q,ROW()),0)</f>
        <v>0</v>
      </c>
      <c r="N1464" s="8">
        <f>ROUND(INDEX([1]Calculation!R:R,ROW()),0)</f>
        <v>0</v>
      </c>
      <c r="O1464" s="8">
        <f>ROUND(INDEX([1]Calculation!S:S,ROW()),0)</f>
        <v>0</v>
      </c>
    </row>
    <row r="1465" spans="1:15">
      <c r="A1465">
        <f>INDEX([1]Calculation!$E:$E,ROW())</f>
        <v>0</v>
      </c>
      <c r="B1465">
        <f>INDEX([1]Calculation!$C:$C,ROW())</f>
        <v>0</v>
      </c>
      <c r="C1465" t="str">
        <f>IF(INDEX([1]Calculation!$F:$F,ROW())=0,"-",INDEX([1]Calculation!$F:$F,ROW()))</f>
        <v>-</v>
      </c>
      <c r="D1465" t="str">
        <f>INDEX([1]Calculation!$I:$I,ROW())&amp;"  "&amp;INDEX([1]Calculation!$J:$J,ROW())</f>
        <v xml:space="preserve">  </v>
      </c>
      <c r="E1465" s="2" t="str">
        <f>MONTH(INDEX([1]Calculation!$H:$H,ROW()))&amp;"/"&amp;DAY(INDEX([1]Calculation!$H:$H,ROW()))</f>
        <v>1/0</v>
      </c>
      <c r="F1465" s="12">
        <f>ROUND(INDEX([1]Calculation!AK:AK,ROW()),1)</f>
        <v>0</v>
      </c>
      <c r="G1465" s="8">
        <f>ROUND(INDEX([1]Calculation!K:K,ROW()),0)</f>
        <v>0</v>
      </c>
      <c r="H1465" s="8">
        <f>ROUND(INDEX([1]Calculation!L:L,ROW()),0)</f>
        <v>0</v>
      </c>
      <c r="I1465" s="8">
        <f>ROUND(INDEX([1]Calculation!M:M,ROW()),0)</f>
        <v>0</v>
      </c>
      <c r="J1465" s="8">
        <f>ROUND(INDEX([1]Calculation!N:N,ROW()),0)</f>
        <v>0</v>
      </c>
      <c r="K1465" s="8">
        <f>ROUND(INDEX([1]Calculation!O:O,ROW()),0)</f>
        <v>0</v>
      </c>
      <c r="L1465" s="8">
        <f>ROUND(INDEX([1]Calculation!P:P,ROW()),0)</f>
        <v>0</v>
      </c>
      <c r="M1465" s="8">
        <f>ROUND(INDEX([1]Calculation!Q:Q,ROW()),0)</f>
        <v>0</v>
      </c>
      <c r="N1465" s="8">
        <f>ROUND(INDEX([1]Calculation!R:R,ROW()),0)</f>
        <v>0</v>
      </c>
      <c r="O1465" s="8">
        <f>ROUND(INDEX([1]Calculation!S:S,ROW()),0)</f>
        <v>0</v>
      </c>
    </row>
    <row r="1466" spans="1:15">
      <c r="A1466">
        <f>INDEX([1]Calculation!$E:$E,ROW())</f>
        <v>0</v>
      </c>
      <c r="B1466">
        <f>INDEX([1]Calculation!$C:$C,ROW())</f>
        <v>0</v>
      </c>
      <c r="C1466" t="str">
        <f>IF(INDEX([1]Calculation!$F:$F,ROW())=0,"-",INDEX([1]Calculation!$F:$F,ROW()))</f>
        <v>-</v>
      </c>
      <c r="D1466" t="str">
        <f>INDEX([1]Calculation!$I:$I,ROW())&amp;"  "&amp;INDEX([1]Calculation!$J:$J,ROW())</f>
        <v xml:space="preserve">  </v>
      </c>
      <c r="E1466" s="2" t="str">
        <f>MONTH(INDEX([1]Calculation!$H:$H,ROW()))&amp;"/"&amp;DAY(INDEX([1]Calculation!$H:$H,ROW()))</f>
        <v>1/0</v>
      </c>
      <c r="F1466" s="12">
        <f>ROUND(INDEX([1]Calculation!AK:AK,ROW()),1)</f>
        <v>0</v>
      </c>
      <c r="G1466" s="8">
        <f>ROUND(INDEX([1]Calculation!K:K,ROW()),0)</f>
        <v>0</v>
      </c>
      <c r="H1466" s="8">
        <f>ROUND(INDEX([1]Calculation!L:L,ROW()),0)</f>
        <v>0</v>
      </c>
      <c r="I1466" s="8">
        <f>ROUND(INDEX([1]Calculation!M:M,ROW()),0)</f>
        <v>0</v>
      </c>
      <c r="J1466" s="8">
        <f>ROUND(INDEX([1]Calculation!N:N,ROW()),0)</f>
        <v>0</v>
      </c>
      <c r="K1466" s="8">
        <f>ROUND(INDEX([1]Calculation!O:O,ROW()),0)</f>
        <v>0</v>
      </c>
      <c r="L1466" s="8">
        <f>ROUND(INDEX([1]Calculation!P:P,ROW()),0)</f>
        <v>0</v>
      </c>
      <c r="M1466" s="8">
        <f>ROUND(INDEX([1]Calculation!Q:Q,ROW()),0)</f>
        <v>0</v>
      </c>
      <c r="N1466" s="8">
        <f>ROUND(INDEX([1]Calculation!R:R,ROW()),0)</f>
        <v>0</v>
      </c>
      <c r="O1466" s="8">
        <f>ROUND(INDEX([1]Calculation!S:S,ROW()),0)</f>
        <v>0</v>
      </c>
    </row>
    <row r="1467" spans="1:15">
      <c r="A1467">
        <f>INDEX([1]Calculation!$E:$E,ROW())</f>
        <v>0</v>
      </c>
      <c r="B1467">
        <f>INDEX([1]Calculation!$C:$C,ROW())</f>
        <v>0</v>
      </c>
      <c r="C1467" t="str">
        <f>IF(INDEX([1]Calculation!$F:$F,ROW())=0,"-",INDEX([1]Calculation!$F:$F,ROW()))</f>
        <v>-</v>
      </c>
      <c r="D1467" t="str">
        <f>INDEX([1]Calculation!$I:$I,ROW())&amp;"  "&amp;INDEX([1]Calculation!$J:$J,ROW())</f>
        <v xml:space="preserve">  </v>
      </c>
      <c r="E1467" s="2" t="str">
        <f>MONTH(INDEX([1]Calculation!$H:$H,ROW()))&amp;"/"&amp;DAY(INDEX([1]Calculation!$H:$H,ROW()))</f>
        <v>1/0</v>
      </c>
      <c r="F1467" s="12">
        <f>ROUND(INDEX([1]Calculation!AK:AK,ROW()),1)</f>
        <v>0</v>
      </c>
      <c r="G1467" s="8">
        <f>ROUND(INDEX([1]Calculation!K:K,ROW()),0)</f>
        <v>0</v>
      </c>
      <c r="H1467" s="8">
        <f>ROUND(INDEX([1]Calculation!L:L,ROW()),0)</f>
        <v>0</v>
      </c>
      <c r="I1467" s="8">
        <f>ROUND(INDEX([1]Calculation!M:M,ROW()),0)</f>
        <v>0</v>
      </c>
      <c r="J1467" s="8">
        <f>ROUND(INDEX([1]Calculation!N:N,ROW()),0)</f>
        <v>0</v>
      </c>
      <c r="K1467" s="8">
        <f>ROUND(INDEX([1]Calculation!O:O,ROW()),0)</f>
        <v>0</v>
      </c>
      <c r="L1467" s="8">
        <f>ROUND(INDEX([1]Calculation!P:P,ROW()),0)</f>
        <v>0</v>
      </c>
      <c r="M1467" s="8">
        <f>ROUND(INDEX([1]Calculation!Q:Q,ROW()),0)</f>
        <v>0</v>
      </c>
      <c r="N1467" s="8">
        <f>ROUND(INDEX([1]Calculation!R:R,ROW()),0)</f>
        <v>0</v>
      </c>
      <c r="O1467" s="8">
        <f>ROUND(INDEX([1]Calculation!S:S,ROW()),0)</f>
        <v>0</v>
      </c>
    </row>
    <row r="1468" spans="1:15">
      <c r="A1468">
        <f>INDEX([1]Calculation!$E:$E,ROW())</f>
        <v>0</v>
      </c>
      <c r="B1468">
        <f>INDEX([1]Calculation!$C:$C,ROW())</f>
        <v>0</v>
      </c>
      <c r="C1468" t="str">
        <f>IF(INDEX([1]Calculation!$F:$F,ROW())=0,"-",INDEX([1]Calculation!$F:$F,ROW()))</f>
        <v>-</v>
      </c>
      <c r="D1468" t="str">
        <f>INDEX([1]Calculation!$I:$I,ROW())&amp;"  "&amp;INDEX([1]Calculation!$J:$J,ROW())</f>
        <v xml:space="preserve">  </v>
      </c>
      <c r="E1468" s="2" t="str">
        <f>MONTH(INDEX([1]Calculation!$H:$H,ROW()))&amp;"/"&amp;DAY(INDEX([1]Calculation!$H:$H,ROW()))</f>
        <v>1/0</v>
      </c>
      <c r="F1468" s="12">
        <f>ROUND(INDEX([1]Calculation!AK:AK,ROW()),1)</f>
        <v>0</v>
      </c>
      <c r="G1468" s="8">
        <f>ROUND(INDEX([1]Calculation!K:K,ROW()),0)</f>
        <v>0</v>
      </c>
      <c r="H1468" s="8">
        <f>ROUND(INDEX([1]Calculation!L:L,ROW()),0)</f>
        <v>0</v>
      </c>
      <c r="I1468" s="8">
        <f>ROUND(INDEX([1]Calculation!M:M,ROW()),0)</f>
        <v>0</v>
      </c>
      <c r="J1468" s="8">
        <f>ROUND(INDEX([1]Calculation!N:N,ROW()),0)</f>
        <v>0</v>
      </c>
      <c r="K1468" s="8">
        <f>ROUND(INDEX([1]Calculation!O:O,ROW()),0)</f>
        <v>0</v>
      </c>
      <c r="L1468" s="8">
        <f>ROUND(INDEX([1]Calculation!P:P,ROW()),0)</f>
        <v>0</v>
      </c>
      <c r="M1468" s="8">
        <f>ROUND(INDEX([1]Calculation!Q:Q,ROW()),0)</f>
        <v>0</v>
      </c>
      <c r="N1468" s="8">
        <f>ROUND(INDEX([1]Calculation!R:R,ROW()),0)</f>
        <v>0</v>
      </c>
      <c r="O1468" s="8">
        <f>ROUND(INDEX([1]Calculation!S:S,ROW()),0)</f>
        <v>0</v>
      </c>
    </row>
    <row r="1469" spans="1:15">
      <c r="A1469">
        <f>INDEX([1]Calculation!$E:$E,ROW())</f>
        <v>0</v>
      </c>
      <c r="B1469">
        <f>INDEX([1]Calculation!$C:$C,ROW())</f>
        <v>0</v>
      </c>
      <c r="C1469" t="str">
        <f>IF(INDEX([1]Calculation!$F:$F,ROW())=0,"-",INDEX([1]Calculation!$F:$F,ROW()))</f>
        <v>-</v>
      </c>
      <c r="D1469" t="str">
        <f>INDEX([1]Calculation!$I:$I,ROW())&amp;"  "&amp;INDEX([1]Calculation!$J:$J,ROW())</f>
        <v xml:space="preserve">  </v>
      </c>
      <c r="E1469" s="2" t="str">
        <f>MONTH(INDEX([1]Calculation!$H:$H,ROW()))&amp;"/"&amp;DAY(INDEX([1]Calculation!$H:$H,ROW()))</f>
        <v>1/0</v>
      </c>
      <c r="F1469" s="12">
        <f>ROUND(INDEX([1]Calculation!AK:AK,ROW()),1)</f>
        <v>0</v>
      </c>
      <c r="G1469" s="8">
        <f>ROUND(INDEX([1]Calculation!K:K,ROW()),0)</f>
        <v>0</v>
      </c>
      <c r="H1469" s="8">
        <f>ROUND(INDEX([1]Calculation!L:L,ROW()),0)</f>
        <v>0</v>
      </c>
      <c r="I1469" s="8">
        <f>ROUND(INDEX([1]Calculation!M:M,ROW()),0)</f>
        <v>0</v>
      </c>
      <c r="J1469" s="8">
        <f>ROUND(INDEX([1]Calculation!N:N,ROW()),0)</f>
        <v>0</v>
      </c>
      <c r="K1469" s="8">
        <f>ROUND(INDEX([1]Calculation!O:O,ROW()),0)</f>
        <v>0</v>
      </c>
      <c r="L1469" s="8">
        <f>ROUND(INDEX([1]Calculation!P:P,ROW()),0)</f>
        <v>0</v>
      </c>
      <c r="M1469" s="8">
        <f>ROUND(INDEX([1]Calculation!Q:Q,ROW()),0)</f>
        <v>0</v>
      </c>
      <c r="N1469" s="8">
        <f>ROUND(INDEX([1]Calculation!R:R,ROW()),0)</f>
        <v>0</v>
      </c>
      <c r="O1469" s="8">
        <f>ROUND(INDEX([1]Calculation!S:S,ROW()),0)</f>
        <v>0</v>
      </c>
    </row>
    <row r="1470" spans="1:15">
      <c r="A1470">
        <f>INDEX([1]Calculation!$E:$E,ROW())</f>
        <v>0</v>
      </c>
      <c r="B1470">
        <f>INDEX([1]Calculation!$C:$C,ROW())</f>
        <v>0</v>
      </c>
      <c r="C1470" t="str">
        <f>IF(INDEX([1]Calculation!$F:$F,ROW())=0,"-",INDEX([1]Calculation!$F:$F,ROW()))</f>
        <v>-</v>
      </c>
      <c r="D1470" t="str">
        <f>INDEX([1]Calculation!$I:$I,ROW())&amp;"  "&amp;INDEX([1]Calculation!$J:$J,ROW())</f>
        <v xml:space="preserve">  </v>
      </c>
      <c r="E1470" s="2" t="str">
        <f>MONTH(INDEX([1]Calculation!$H:$H,ROW()))&amp;"/"&amp;DAY(INDEX([1]Calculation!$H:$H,ROW()))</f>
        <v>1/0</v>
      </c>
      <c r="F1470" s="12">
        <f>ROUND(INDEX([1]Calculation!AK:AK,ROW()),1)</f>
        <v>0</v>
      </c>
      <c r="G1470" s="8">
        <f>ROUND(INDEX([1]Calculation!K:K,ROW()),0)</f>
        <v>0</v>
      </c>
      <c r="H1470" s="8">
        <f>ROUND(INDEX([1]Calculation!L:L,ROW()),0)</f>
        <v>0</v>
      </c>
      <c r="I1470" s="8">
        <f>ROUND(INDEX([1]Calculation!M:M,ROW()),0)</f>
        <v>0</v>
      </c>
      <c r="J1470" s="8">
        <f>ROUND(INDEX([1]Calculation!N:N,ROW()),0)</f>
        <v>0</v>
      </c>
      <c r="K1470" s="8">
        <f>ROUND(INDEX([1]Calculation!O:O,ROW()),0)</f>
        <v>0</v>
      </c>
      <c r="L1470" s="8">
        <f>ROUND(INDEX([1]Calculation!P:P,ROW()),0)</f>
        <v>0</v>
      </c>
      <c r="M1470" s="8">
        <f>ROUND(INDEX([1]Calculation!Q:Q,ROW()),0)</f>
        <v>0</v>
      </c>
      <c r="N1470" s="8">
        <f>ROUND(INDEX([1]Calculation!R:R,ROW()),0)</f>
        <v>0</v>
      </c>
      <c r="O1470" s="8">
        <f>ROUND(INDEX([1]Calculation!S:S,ROW()),0)</f>
        <v>0</v>
      </c>
    </row>
    <row r="1471" spans="1:15">
      <c r="A1471">
        <f>INDEX([1]Calculation!$E:$E,ROW())</f>
        <v>0</v>
      </c>
      <c r="B1471">
        <f>INDEX([1]Calculation!$C:$C,ROW())</f>
        <v>0</v>
      </c>
      <c r="C1471" t="str">
        <f>IF(INDEX([1]Calculation!$F:$F,ROW())=0,"-",INDEX([1]Calculation!$F:$F,ROW()))</f>
        <v>-</v>
      </c>
      <c r="D1471" t="str">
        <f>INDEX([1]Calculation!$I:$I,ROW())&amp;"  "&amp;INDEX([1]Calculation!$J:$J,ROW())</f>
        <v xml:space="preserve">  </v>
      </c>
      <c r="E1471" s="2" t="str">
        <f>MONTH(INDEX([1]Calculation!$H:$H,ROW()))&amp;"/"&amp;DAY(INDEX([1]Calculation!$H:$H,ROW()))</f>
        <v>1/0</v>
      </c>
      <c r="F1471" s="12">
        <f>ROUND(INDEX([1]Calculation!AK:AK,ROW()),1)</f>
        <v>0</v>
      </c>
      <c r="G1471" s="8">
        <f>ROUND(INDEX([1]Calculation!K:K,ROW()),0)</f>
        <v>0</v>
      </c>
      <c r="H1471" s="8">
        <f>ROUND(INDEX([1]Calculation!L:L,ROW()),0)</f>
        <v>0</v>
      </c>
      <c r="I1471" s="8">
        <f>ROUND(INDEX([1]Calculation!M:M,ROW()),0)</f>
        <v>0</v>
      </c>
      <c r="J1471" s="8">
        <f>ROUND(INDEX([1]Calculation!N:N,ROW()),0)</f>
        <v>0</v>
      </c>
      <c r="K1471" s="8">
        <f>ROUND(INDEX([1]Calculation!O:O,ROW()),0)</f>
        <v>0</v>
      </c>
      <c r="L1471" s="8">
        <f>ROUND(INDEX([1]Calculation!P:P,ROW()),0)</f>
        <v>0</v>
      </c>
      <c r="M1471" s="8">
        <f>ROUND(INDEX([1]Calculation!Q:Q,ROW()),0)</f>
        <v>0</v>
      </c>
      <c r="N1471" s="8">
        <f>ROUND(INDEX([1]Calculation!R:R,ROW()),0)</f>
        <v>0</v>
      </c>
      <c r="O1471" s="8">
        <f>ROUND(INDEX([1]Calculation!S:S,ROW()),0)</f>
        <v>0</v>
      </c>
    </row>
    <row r="1472" spans="1:15">
      <c r="A1472">
        <f>INDEX([1]Calculation!$E:$E,ROW())</f>
        <v>0</v>
      </c>
      <c r="B1472">
        <f>INDEX([1]Calculation!$C:$C,ROW())</f>
        <v>0</v>
      </c>
      <c r="C1472" t="str">
        <f>IF(INDEX([1]Calculation!$F:$F,ROW())=0,"-",INDEX([1]Calculation!$F:$F,ROW()))</f>
        <v>-</v>
      </c>
      <c r="D1472" t="str">
        <f>INDEX([1]Calculation!$I:$I,ROW())&amp;"  "&amp;INDEX([1]Calculation!$J:$J,ROW())</f>
        <v xml:space="preserve">  </v>
      </c>
      <c r="E1472" s="2" t="str">
        <f>MONTH(INDEX([1]Calculation!$H:$H,ROW()))&amp;"/"&amp;DAY(INDEX([1]Calculation!$H:$H,ROW()))</f>
        <v>1/0</v>
      </c>
      <c r="F1472" s="12">
        <f>ROUND(INDEX([1]Calculation!AK:AK,ROW()),1)</f>
        <v>0</v>
      </c>
      <c r="G1472" s="8">
        <f>ROUND(INDEX([1]Calculation!K:K,ROW()),0)</f>
        <v>0</v>
      </c>
      <c r="H1472" s="8">
        <f>ROUND(INDEX([1]Calculation!L:L,ROW()),0)</f>
        <v>0</v>
      </c>
      <c r="I1472" s="8">
        <f>ROUND(INDEX([1]Calculation!M:M,ROW()),0)</f>
        <v>0</v>
      </c>
      <c r="J1472" s="8">
        <f>ROUND(INDEX([1]Calculation!N:N,ROW()),0)</f>
        <v>0</v>
      </c>
      <c r="K1472" s="8">
        <f>ROUND(INDEX([1]Calculation!O:O,ROW()),0)</f>
        <v>0</v>
      </c>
      <c r="L1472" s="8">
        <f>ROUND(INDEX([1]Calculation!P:P,ROW()),0)</f>
        <v>0</v>
      </c>
      <c r="M1472" s="8">
        <f>ROUND(INDEX([1]Calculation!Q:Q,ROW()),0)</f>
        <v>0</v>
      </c>
      <c r="N1472" s="8">
        <f>ROUND(INDEX([1]Calculation!R:R,ROW()),0)</f>
        <v>0</v>
      </c>
      <c r="O1472" s="8">
        <f>ROUND(INDEX([1]Calculation!S:S,ROW()),0)</f>
        <v>0</v>
      </c>
    </row>
    <row r="1473" spans="1:15">
      <c r="A1473">
        <f>INDEX([1]Calculation!$E:$E,ROW())</f>
        <v>0</v>
      </c>
      <c r="B1473">
        <f>INDEX([1]Calculation!$C:$C,ROW())</f>
        <v>0</v>
      </c>
      <c r="C1473" t="str">
        <f>IF(INDEX([1]Calculation!$F:$F,ROW())=0,"-",INDEX([1]Calculation!$F:$F,ROW()))</f>
        <v>-</v>
      </c>
      <c r="D1473" t="str">
        <f>INDEX([1]Calculation!$I:$I,ROW())&amp;"  "&amp;INDEX([1]Calculation!$J:$J,ROW())</f>
        <v xml:space="preserve">  </v>
      </c>
      <c r="E1473" s="2" t="str">
        <f>MONTH(INDEX([1]Calculation!$H:$H,ROW()))&amp;"/"&amp;DAY(INDEX([1]Calculation!$H:$H,ROW()))</f>
        <v>1/0</v>
      </c>
      <c r="F1473" s="12">
        <f>ROUND(INDEX([1]Calculation!AK:AK,ROW()),1)</f>
        <v>0</v>
      </c>
      <c r="G1473" s="8">
        <f>ROUND(INDEX([1]Calculation!K:K,ROW()),0)</f>
        <v>0</v>
      </c>
      <c r="H1473" s="8">
        <f>ROUND(INDEX([1]Calculation!L:L,ROW()),0)</f>
        <v>0</v>
      </c>
      <c r="I1473" s="8">
        <f>ROUND(INDEX([1]Calculation!M:M,ROW()),0)</f>
        <v>0</v>
      </c>
      <c r="J1473" s="8">
        <f>ROUND(INDEX([1]Calculation!N:N,ROW()),0)</f>
        <v>0</v>
      </c>
      <c r="K1473" s="8">
        <f>ROUND(INDEX([1]Calculation!O:O,ROW()),0)</f>
        <v>0</v>
      </c>
      <c r="L1473" s="8">
        <f>ROUND(INDEX([1]Calculation!P:P,ROW()),0)</f>
        <v>0</v>
      </c>
      <c r="M1473" s="8">
        <f>ROUND(INDEX([1]Calculation!Q:Q,ROW()),0)</f>
        <v>0</v>
      </c>
      <c r="N1473" s="8">
        <f>ROUND(INDEX([1]Calculation!R:R,ROW()),0)</f>
        <v>0</v>
      </c>
      <c r="O1473" s="8">
        <f>ROUND(INDEX([1]Calculation!S:S,ROW()),0)</f>
        <v>0</v>
      </c>
    </row>
    <row r="1474" spans="1:15">
      <c r="A1474">
        <f>INDEX([1]Calculation!$E:$E,ROW())</f>
        <v>0</v>
      </c>
      <c r="B1474">
        <f>INDEX([1]Calculation!$C:$C,ROW())</f>
        <v>0</v>
      </c>
      <c r="C1474" t="str">
        <f>IF(INDEX([1]Calculation!$F:$F,ROW())=0,"-",INDEX([1]Calculation!$F:$F,ROW()))</f>
        <v>-</v>
      </c>
      <c r="D1474" t="str">
        <f>INDEX([1]Calculation!$I:$I,ROW())&amp;"  "&amp;INDEX([1]Calculation!$J:$J,ROW())</f>
        <v xml:space="preserve">  </v>
      </c>
      <c r="E1474" s="2" t="str">
        <f>MONTH(INDEX([1]Calculation!$H:$H,ROW()))&amp;"/"&amp;DAY(INDEX([1]Calculation!$H:$H,ROW()))</f>
        <v>1/0</v>
      </c>
      <c r="F1474" s="12">
        <f>ROUND(INDEX([1]Calculation!AK:AK,ROW()),1)</f>
        <v>0</v>
      </c>
      <c r="G1474" s="8">
        <f>ROUND(INDEX([1]Calculation!K:K,ROW()),0)</f>
        <v>0</v>
      </c>
      <c r="H1474" s="8">
        <f>ROUND(INDEX([1]Calculation!L:L,ROW()),0)</f>
        <v>0</v>
      </c>
      <c r="I1474" s="8">
        <f>ROUND(INDEX([1]Calculation!M:M,ROW()),0)</f>
        <v>0</v>
      </c>
      <c r="J1474" s="8">
        <f>ROUND(INDEX([1]Calculation!N:N,ROW()),0)</f>
        <v>0</v>
      </c>
      <c r="K1474" s="8">
        <f>ROUND(INDEX([1]Calculation!O:O,ROW()),0)</f>
        <v>0</v>
      </c>
      <c r="L1474" s="8">
        <f>ROUND(INDEX([1]Calculation!P:P,ROW()),0)</f>
        <v>0</v>
      </c>
      <c r="M1474" s="8">
        <f>ROUND(INDEX([1]Calculation!Q:Q,ROW()),0)</f>
        <v>0</v>
      </c>
      <c r="N1474" s="8">
        <f>ROUND(INDEX([1]Calculation!R:R,ROW()),0)</f>
        <v>0</v>
      </c>
      <c r="O1474" s="8">
        <f>ROUND(INDEX([1]Calculation!S:S,ROW()),0)</f>
        <v>0</v>
      </c>
    </row>
    <row r="1475" spans="1:15">
      <c r="A1475">
        <f>INDEX([1]Calculation!$E:$E,ROW())</f>
        <v>0</v>
      </c>
      <c r="B1475">
        <f>INDEX([1]Calculation!$C:$C,ROW())</f>
        <v>0</v>
      </c>
      <c r="C1475" t="str">
        <f>IF(INDEX([1]Calculation!$F:$F,ROW())=0,"-",INDEX([1]Calculation!$F:$F,ROW()))</f>
        <v>-</v>
      </c>
      <c r="D1475" t="str">
        <f>INDEX([1]Calculation!$I:$I,ROW())&amp;"  "&amp;INDEX([1]Calculation!$J:$J,ROW())</f>
        <v xml:space="preserve">  </v>
      </c>
      <c r="E1475" s="2" t="str">
        <f>MONTH(INDEX([1]Calculation!$H:$H,ROW()))&amp;"/"&amp;DAY(INDEX([1]Calculation!$H:$H,ROW()))</f>
        <v>1/0</v>
      </c>
      <c r="F1475" s="12">
        <f>ROUND(INDEX([1]Calculation!AK:AK,ROW()),1)</f>
        <v>0</v>
      </c>
      <c r="G1475" s="8">
        <f>ROUND(INDEX([1]Calculation!K:K,ROW()),0)</f>
        <v>0</v>
      </c>
      <c r="H1475" s="8">
        <f>ROUND(INDEX([1]Calculation!L:L,ROW()),0)</f>
        <v>0</v>
      </c>
      <c r="I1475" s="8">
        <f>ROUND(INDEX([1]Calculation!M:M,ROW()),0)</f>
        <v>0</v>
      </c>
      <c r="J1475" s="8">
        <f>ROUND(INDEX([1]Calculation!N:N,ROW()),0)</f>
        <v>0</v>
      </c>
      <c r="K1475" s="8">
        <f>ROUND(INDEX([1]Calculation!O:O,ROW()),0)</f>
        <v>0</v>
      </c>
      <c r="L1475" s="8">
        <f>ROUND(INDEX([1]Calculation!P:P,ROW()),0)</f>
        <v>0</v>
      </c>
      <c r="M1475" s="8">
        <f>ROUND(INDEX([1]Calculation!Q:Q,ROW()),0)</f>
        <v>0</v>
      </c>
      <c r="N1475" s="8">
        <f>ROUND(INDEX([1]Calculation!R:R,ROW()),0)</f>
        <v>0</v>
      </c>
      <c r="O1475" s="8">
        <f>ROUND(INDEX([1]Calculation!S:S,ROW()),0)</f>
        <v>0</v>
      </c>
    </row>
    <row r="1476" spans="1:15">
      <c r="A1476">
        <f>INDEX([1]Calculation!$E:$E,ROW())</f>
        <v>0</v>
      </c>
      <c r="B1476">
        <f>INDEX([1]Calculation!$C:$C,ROW())</f>
        <v>0</v>
      </c>
      <c r="C1476" t="str">
        <f>IF(INDEX([1]Calculation!$F:$F,ROW())=0,"-",INDEX([1]Calculation!$F:$F,ROW()))</f>
        <v>-</v>
      </c>
      <c r="D1476" t="str">
        <f>INDEX([1]Calculation!$I:$I,ROW())&amp;"  "&amp;INDEX([1]Calculation!$J:$J,ROW())</f>
        <v xml:space="preserve">  </v>
      </c>
      <c r="E1476" s="2" t="str">
        <f>MONTH(INDEX([1]Calculation!$H:$H,ROW()))&amp;"/"&amp;DAY(INDEX([1]Calculation!$H:$H,ROW()))</f>
        <v>1/0</v>
      </c>
      <c r="F1476" s="12">
        <f>ROUND(INDEX([1]Calculation!AK:AK,ROW()),1)</f>
        <v>0</v>
      </c>
      <c r="G1476" s="8">
        <f>ROUND(INDEX([1]Calculation!K:K,ROW()),0)</f>
        <v>0</v>
      </c>
      <c r="H1476" s="8">
        <f>ROUND(INDEX([1]Calculation!L:L,ROW()),0)</f>
        <v>0</v>
      </c>
      <c r="I1476" s="8">
        <f>ROUND(INDEX([1]Calculation!M:M,ROW()),0)</f>
        <v>0</v>
      </c>
      <c r="J1476" s="8">
        <f>ROUND(INDEX([1]Calculation!N:N,ROW()),0)</f>
        <v>0</v>
      </c>
      <c r="K1476" s="8">
        <f>ROUND(INDEX([1]Calculation!O:O,ROW()),0)</f>
        <v>0</v>
      </c>
      <c r="L1476" s="8">
        <f>ROUND(INDEX([1]Calculation!P:P,ROW()),0)</f>
        <v>0</v>
      </c>
      <c r="M1476" s="8">
        <f>ROUND(INDEX([1]Calculation!Q:Q,ROW()),0)</f>
        <v>0</v>
      </c>
      <c r="N1476" s="8">
        <f>ROUND(INDEX([1]Calculation!R:R,ROW()),0)</f>
        <v>0</v>
      </c>
      <c r="O1476" s="8">
        <f>ROUND(INDEX([1]Calculation!S:S,ROW()),0)</f>
        <v>0</v>
      </c>
    </row>
    <row r="1477" spans="1:15">
      <c r="A1477">
        <f>INDEX([1]Calculation!$E:$E,ROW())</f>
        <v>0</v>
      </c>
      <c r="B1477">
        <f>INDEX([1]Calculation!$C:$C,ROW())</f>
        <v>0</v>
      </c>
      <c r="C1477" t="str">
        <f>IF(INDEX([1]Calculation!$F:$F,ROW())=0,"-",INDEX([1]Calculation!$F:$F,ROW()))</f>
        <v>-</v>
      </c>
      <c r="D1477" t="str">
        <f>INDEX([1]Calculation!$I:$I,ROW())&amp;"  "&amp;INDEX([1]Calculation!$J:$J,ROW())</f>
        <v xml:space="preserve">  </v>
      </c>
      <c r="E1477" s="2" t="str">
        <f>MONTH(INDEX([1]Calculation!$H:$H,ROW()))&amp;"/"&amp;DAY(INDEX([1]Calculation!$H:$H,ROW()))</f>
        <v>1/0</v>
      </c>
      <c r="F1477" s="12">
        <f>ROUND(INDEX([1]Calculation!AK:AK,ROW()),1)</f>
        <v>0</v>
      </c>
      <c r="G1477" s="8">
        <f>ROUND(INDEX([1]Calculation!K:K,ROW()),0)</f>
        <v>0</v>
      </c>
      <c r="H1477" s="8">
        <f>ROUND(INDEX([1]Calculation!L:L,ROW()),0)</f>
        <v>0</v>
      </c>
      <c r="I1477" s="8">
        <f>ROUND(INDEX([1]Calculation!M:M,ROW()),0)</f>
        <v>0</v>
      </c>
      <c r="J1477" s="8">
        <f>ROUND(INDEX([1]Calculation!N:N,ROW()),0)</f>
        <v>0</v>
      </c>
      <c r="K1477" s="8">
        <f>ROUND(INDEX([1]Calculation!O:O,ROW()),0)</f>
        <v>0</v>
      </c>
      <c r="L1477" s="8">
        <f>ROUND(INDEX([1]Calculation!P:P,ROW()),0)</f>
        <v>0</v>
      </c>
      <c r="M1477" s="8">
        <f>ROUND(INDEX([1]Calculation!Q:Q,ROW()),0)</f>
        <v>0</v>
      </c>
      <c r="N1477" s="8">
        <f>ROUND(INDEX([1]Calculation!R:R,ROW()),0)</f>
        <v>0</v>
      </c>
      <c r="O1477" s="8">
        <f>ROUND(INDEX([1]Calculation!S:S,ROW()),0)</f>
        <v>0</v>
      </c>
    </row>
    <row r="1478" spans="1:15">
      <c r="A1478">
        <f>INDEX([1]Calculation!$E:$E,ROW())</f>
        <v>0</v>
      </c>
      <c r="B1478">
        <f>INDEX([1]Calculation!$C:$C,ROW())</f>
        <v>0</v>
      </c>
      <c r="C1478" t="str">
        <f>IF(INDEX([1]Calculation!$F:$F,ROW())=0,"-",INDEX([1]Calculation!$F:$F,ROW()))</f>
        <v>-</v>
      </c>
      <c r="D1478" t="str">
        <f>INDEX([1]Calculation!$I:$I,ROW())&amp;"  "&amp;INDEX([1]Calculation!$J:$J,ROW())</f>
        <v xml:space="preserve">  </v>
      </c>
      <c r="E1478" s="2" t="str">
        <f>MONTH(INDEX([1]Calculation!$H:$H,ROW()))&amp;"/"&amp;DAY(INDEX([1]Calculation!$H:$H,ROW()))</f>
        <v>1/0</v>
      </c>
      <c r="F1478" s="12">
        <f>ROUND(INDEX([1]Calculation!AK:AK,ROW()),1)</f>
        <v>0</v>
      </c>
      <c r="G1478" s="8">
        <f>ROUND(INDEX([1]Calculation!K:K,ROW()),0)</f>
        <v>0</v>
      </c>
      <c r="H1478" s="8">
        <f>ROUND(INDEX([1]Calculation!L:L,ROW()),0)</f>
        <v>0</v>
      </c>
      <c r="I1478" s="8">
        <f>ROUND(INDEX([1]Calculation!M:M,ROW()),0)</f>
        <v>0</v>
      </c>
      <c r="J1478" s="8">
        <f>ROUND(INDEX([1]Calculation!N:N,ROW()),0)</f>
        <v>0</v>
      </c>
      <c r="K1478" s="8">
        <f>ROUND(INDEX([1]Calculation!O:O,ROW()),0)</f>
        <v>0</v>
      </c>
      <c r="L1478" s="8">
        <f>ROUND(INDEX([1]Calculation!P:P,ROW()),0)</f>
        <v>0</v>
      </c>
      <c r="M1478" s="8">
        <f>ROUND(INDEX([1]Calculation!Q:Q,ROW()),0)</f>
        <v>0</v>
      </c>
      <c r="N1478" s="8">
        <f>ROUND(INDEX([1]Calculation!R:R,ROW()),0)</f>
        <v>0</v>
      </c>
      <c r="O1478" s="8">
        <f>ROUND(INDEX([1]Calculation!S:S,ROW()),0)</f>
        <v>0</v>
      </c>
    </row>
    <row r="1479" spans="1:15">
      <c r="A1479">
        <f>INDEX([1]Calculation!$E:$E,ROW())</f>
        <v>0</v>
      </c>
      <c r="B1479">
        <f>INDEX([1]Calculation!$C:$C,ROW())</f>
        <v>0</v>
      </c>
      <c r="C1479" t="str">
        <f>IF(INDEX([1]Calculation!$F:$F,ROW())=0,"-",INDEX([1]Calculation!$F:$F,ROW()))</f>
        <v>-</v>
      </c>
      <c r="D1479" t="str">
        <f>INDEX([1]Calculation!$I:$I,ROW())&amp;"  "&amp;INDEX([1]Calculation!$J:$J,ROW())</f>
        <v xml:space="preserve">  </v>
      </c>
      <c r="E1479" s="2" t="str">
        <f>MONTH(INDEX([1]Calculation!$H:$H,ROW()))&amp;"/"&amp;DAY(INDEX([1]Calculation!$H:$H,ROW()))</f>
        <v>1/0</v>
      </c>
      <c r="F1479" s="12">
        <f>ROUND(INDEX([1]Calculation!AK:AK,ROW()),1)</f>
        <v>0</v>
      </c>
      <c r="G1479" s="8">
        <f>ROUND(INDEX([1]Calculation!K:K,ROW()),0)</f>
        <v>0</v>
      </c>
      <c r="H1479" s="8">
        <f>ROUND(INDEX([1]Calculation!L:L,ROW()),0)</f>
        <v>0</v>
      </c>
      <c r="I1479" s="8">
        <f>ROUND(INDEX([1]Calculation!M:M,ROW()),0)</f>
        <v>0</v>
      </c>
      <c r="J1479" s="8">
        <f>ROUND(INDEX([1]Calculation!N:N,ROW()),0)</f>
        <v>0</v>
      </c>
      <c r="K1479" s="8">
        <f>ROUND(INDEX([1]Calculation!O:O,ROW()),0)</f>
        <v>0</v>
      </c>
      <c r="L1479" s="8">
        <f>ROUND(INDEX([1]Calculation!P:P,ROW()),0)</f>
        <v>0</v>
      </c>
      <c r="M1479" s="8">
        <f>ROUND(INDEX([1]Calculation!Q:Q,ROW()),0)</f>
        <v>0</v>
      </c>
      <c r="N1479" s="8">
        <f>ROUND(INDEX([1]Calculation!R:R,ROW()),0)</f>
        <v>0</v>
      </c>
      <c r="O1479" s="8">
        <f>ROUND(INDEX([1]Calculation!S:S,ROW()),0)</f>
        <v>0</v>
      </c>
    </row>
    <row r="1480" spans="1:15">
      <c r="A1480">
        <f>INDEX([1]Calculation!$E:$E,ROW())</f>
        <v>0</v>
      </c>
      <c r="B1480">
        <f>INDEX([1]Calculation!$C:$C,ROW())</f>
        <v>0</v>
      </c>
      <c r="C1480" t="str">
        <f>IF(INDEX([1]Calculation!$F:$F,ROW())=0,"-",INDEX([1]Calculation!$F:$F,ROW()))</f>
        <v>-</v>
      </c>
      <c r="D1480" t="str">
        <f>INDEX([1]Calculation!$I:$I,ROW())&amp;"  "&amp;INDEX([1]Calculation!$J:$J,ROW())</f>
        <v xml:space="preserve">  </v>
      </c>
      <c r="E1480" s="2" t="str">
        <f>MONTH(INDEX([1]Calculation!$H:$H,ROW()))&amp;"/"&amp;DAY(INDEX([1]Calculation!$H:$H,ROW()))</f>
        <v>1/0</v>
      </c>
      <c r="F1480" s="12">
        <f>ROUND(INDEX([1]Calculation!AK:AK,ROW()),1)</f>
        <v>0</v>
      </c>
      <c r="G1480" s="8">
        <f>ROUND(INDEX([1]Calculation!K:K,ROW()),0)</f>
        <v>0</v>
      </c>
      <c r="H1480" s="8">
        <f>ROUND(INDEX([1]Calculation!L:L,ROW()),0)</f>
        <v>0</v>
      </c>
      <c r="I1480" s="8">
        <f>ROUND(INDEX([1]Calculation!M:M,ROW()),0)</f>
        <v>0</v>
      </c>
      <c r="J1480" s="8">
        <f>ROUND(INDEX([1]Calculation!N:N,ROW()),0)</f>
        <v>0</v>
      </c>
      <c r="K1480" s="8">
        <f>ROUND(INDEX([1]Calculation!O:O,ROW()),0)</f>
        <v>0</v>
      </c>
      <c r="L1480" s="8">
        <f>ROUND(INDEX([1]Calculation!P:P,ROW()),0)</f>
        <v>0</v>
      </c>
      <c r="M1480" s="8">
        <f>ROUND(INDEX([1]Calculation!Q:Q,ROW()),0)</f>
        <v>0</v>
      </c>
      <c r="N1480" s="8">
        <f>ROUND(INDEX([1]Calculation!R:R,ROW()),0)</f>
        <v>0</v>
      </c>
      <c r="O1480" s="8">
        <f>ROUND(INDEX([1]Calculation!S:S,ROW()),0)</f>
        <v>0</v>
      </c>
    </row>
    <row r="1481" spans="1:15">
      <c r="A1481">
        <f>INDEX([1]Calculation!$E:$E,ROW())</f>
        <v>0</v>
      </c>
      <c r="B1481">
        <f>INDEX([1]Calculation!$C:$C,ROW())</f>
        <v>0</v>
      </c>
      <c r="C1481" t="str">
        <f>IF(INDEX([1]Calculation!$F:$F,ROW())=0,"-",INDEX([1]Calculation!$F:$F,ROW()))</f>
        <v>-</v>
      </c>
      <c r="D1481" t="str">
        <f>INDEX([1]Calculation!$I:$I,ROW())&amp;"  "&amp;INDEX([1]Calculation!$J:$J,ROW())</f>
        <v xml:space="preserve">  </v>
      </c>
      <c r="E1481" s="2" t="str">
        <f>MONTH(INDEX([1]Calculation!$H:$H,ROW()))&amp;"/"&amp;DAY(INDEX([1]Calculation!$H:$H,ROW()))</f>
        <v>1/0</v>
      </c>
      <c r="F1481" s="12">
        <f>ROUND(INDEX([1]Calculation!AK:AK,ROW()),1)</f>
        <v>0</v>
      </c>
      <c r="G1481" s="8">
        <f>ROUND(INDEX([1]Calculation!K:K,ROW()),0)</f>
        <v>0</v>
      </c>
      <c r="H1481" s="8">
        <f>ROUND(INDEX([1]Calculation!L:L,ROW()),0)</f>
        <v>0</v>
      </c>
      <c r="I1481" s="8">
        <f>ROUND(INDEX([1]Calculation!M:M,ROW()),0)</f>
        <v>0</v>
      </c>
      <c r="J1481" s="8">
        <f>ROUND(INDEX([1]Calculation!N:N,ROW()),0)</f>
        <v>0</v>
      </c>
      <c r="K1481" s="8">
        <f>ROUND(INDEX([1]Calculation!O:O,ROW()),0)</f>
        <v>0</v>
      </c>
      <c r="L1481" s="8">
        <f>ROUND(INDEX([1]Calculation!P:P,ROW()),0)</f>
        <v>0</v>
      </c>
      <c r="M1481" s="8">
        <f>ROUND(INDEX([1]Calculation!Q:Q,ROW()),0)</f>
        <v>0</v>
      </c>
      <c r="N1481" s="8">
        <f>ROUND(INDEX([1]Calculation!R:R,ROW()),0)</f>
        <v>0</v>
      </c>
      <c r="O1481" s="8">
        <f>ROUND(INDEX([1]Calculation!S:S,ROW()),0)</f>
        <v>0</v>
      </c>
    </row>
    <row r="1482" spans="1:15">
      <c r="A1482">
        <f>INDEX([1]Calculation!$E:$E,ROW())</f>
        <v>0</v>
      </c>
      <c r="B1482">
        <f>INDEX([1]Calculation!$C:$C,ROW())</f>
        <v>0</v>
      </c>
      <c r="C1482" t="str">
        <f>IF(INDEX([1]Calculation!$F:$F,ROW())=0,"-",INDEX([1]Calculation!$F:$F,ROW()))</f>
        <v>-</v>
      </c>
      <c r="D1482" t="str">
        <f>INDEX([1]Calculation!$I:$I,ROW())&amp;"  "&amp;INDEX([1]Calculation!$J:$J,ROW())</f>
        <v xml:space="preserve">  </v>
      </c>
      <c r="E1482" s="2" t="str">
        <f>MONTH(INDEX([1]Calculation!$H:$H,ROW()))&amp;"/"&amp;DAY(INDEX([1]Calculation!$H:$H,ROW()))</f>
        <v>1/0</v>
      </c>
      <c r="F1482" s="12">
        <f>ROUND(INDEX([1]Calculation!AK:AK,ROW()),1)</f>
        <v>0</v>
      </c>
      <c r="G1482" s="8">
        <f>ROUND(INDEX([1]Calculation!K:K,ROW()),0)</f>
        <v>0</v>
      </c>
      <c r="H1482" s="8">
        <f>ROUND(INDEX([1]Calculation!L:L,ROW()),0)</f>
        <v>0</v>
      </c>
      <c r="I1482" s="8">
        <f>ROUND(INDEX([1]Calculation!M:M,ROW()),0)</f>
        <v>0</v>
      </c>
      <c r="J1482" s="8">
        <f>ROUND(INDEX([1]Calculation!N:N,ROW()),0)</f>
        <v>0</v>
      </c>
      <c r="K1482" s="8">
        <f>ROUND(INDEX([1]Calculation!O:O,ROW()),0)</f>
        <v>0</v>
      </c>
      <c r="L1482" s="8">
        <f>ROUND(INDEX([1]Calculation!P:P,ROW()),0)</f>
        <v>0</v>
      </c>
      <c r="M1482" s="8">
        <f>ROUND(INDEX([1]Calculation!Q:Q,ROW()),0)</f>
        <v>0</v>
      </c>
      <c r="N1482" s="8">
        <f>ROUND(INDEX([1]Calculation!R:R,ROW()),0)</f>
        <v>0</v>
      </c>
      <c r="O1482" s="8">
        <f>ROUND(INDEX([1]Calculation!S:S,ROW()),0)</f>
        <v>0</v>
      </c>
    </row>
    <row r="1483" spans="1:15">
      <c r="A1483">
        <f>INDEX([1]Calculation!$E:$E,ROW())</f>
        <v>0</v>
      </c>
      <c r="B1483">
        <f>INDEX([1]Calculation!$C:$C,ROW())</f>
        <v>0</v>
      </c>
      <c r="C1483" t="str">
        <f>IF(INDEX([1]Calculation!$F:$F,ROW())=0,"-",INDEX([1]Calculation!$F:$F,ROW()))</f>
        <v>-</v>
      </c>
      <c r="D1483" t="str">
        <f>INDEX([1]Calculation!$I:$I,ROW())&amp;"  "&amp;INDEX([1]Calculation!$J:$J,ROW())</f>
        <v xml:space="preserve">  </v>
      </c>
      <c r="E1483" s="2" t="str">
        <f>MONTH(INDEX([1]Calculation!$H:$H,ROW()))&amp;"/"&amp;DAY(INDEX([1]Calculation!$H:$H,ROW()))</f>
        <v>1/0</v>
      </c>
      <c r="F1483" s="12">
        <f>ROUND(INDEX([1]Calculation!AK:AK,ROW()),1)</f>
        <v>0</v>
      </c>
      <c r="G1483" s="8">
        <f>ROUND(INDEX([1]Calculation!K:K,ROW()),0)</f>
        <v>0</v>
      </c>
      <c r="H1483" s="8">
        <f>ROUND(INDEX([1]Calculation!L:L,ROW()),0)</f>
        <v>0</v>
      </c>
      <c r="I1483" s="8">
        <f>ROUND(INDEX([1]Calculation!M:M,ROW()),0)</f>
        <v>0</v>
      </c>
      <c r="J1483" s="8">
        <f>ROUND(INDEX([1]Calculation!N:N,ROW()),0)</f>
        <v>0</v>
      </c>
      <c r="K1483" s="8">
        <f>ROUND(INDEX([1]Calculation!O:O,ROW()),0)</f>
        <v>0</v>
      </c>
      <c r="L1483" s="8">
        <f>ROUND(INDEX([1]Calculation!P:P,ROW()),0)</f>
        <v>0</v>
      </c>
      <c r="M1483" s="8">
        <f>ROUND(INDEX([1]Calculation!Q:Q,ROW()),0)</f>
        <v>0</v>
      </c>
      <c r="N1483" s="8">
        <f>ROUND(INDEX([1]Calculation!R:R,ROW()),0)</f>
        <v>0</v>
      </c>
      <c r="O1483" s="8">
        <f>ROUND(INDEX([1]Calculation!S:S,ROW()),0)</f>
        <v>0</v>
      </c>
    </row>
    <row r="1484" spans="1:15">
      <c r="A1484">
        <f>INDEX([1]Calculation!$E:$E,ROW())</f>
        <v>0</v>
      </c>
      <c r="B1484">
        <f>INDEX([1]Calculation!$C:$C,ROW())</f>
        <v>0</v>
      </c>
      <c r="C1484" t="str">
        <f>IF(INDEX([1]Calculation!$F:$F,ROW())=0,"-",INDEX([1]Calculation!$F:$F,ROW()))</f>
        <v>-</v>
      </c>
      <c r="D1484" t="str">
        <f>INDEX([1]Calculation!$I:$I,ROW())&amp;"  "&amp;INDEX([1]Calculation!$J:$J,ROW())</f>
        <v xml:space="preserve">  </v>
      </c>
      <c r="E1484" s="2" t="str">
        <f>MONTH(INDEX([1]Calculation!$H:$H,ROW()))&amp;"/"&amp;DAY(INDEX([1]Calculation!$H:$H,ROW()))</f>
        <v>1/0</v>
      </c>
      <c r="F1484" s="12">
        <f>ROUND(INDEX([1]Calculation!AK:AK,ROW()),1)</f>
        <v>0</v>
      </c>
      <c r="G1484" s="8">
        <f>ROUND(INDEX([1]Calculation!K:K,ROW()),0)</f>
        <v>0</v>
      </c>
      <c r="H1484" s="8">
        <f>ROUND(INDEX([1]Calculation!L:L,ROW()),0)</f>
        <v>0</v>
      </c>
      <c r="I1484" s="8">
        <f>ROUND(INDEX([1]Calculation!M:M,ROW()),0)</f>
        <v>0</v>
      </c>
      <c r="J1484" s="8">
        <f>ROUND(INDEX([1]Calculation!N:N,ROW()),0)</f>
        <v>0</v>
      </c>
      <c r="K1484" s="8">
        <f>ROUND(INDEX([1]Calculation!O:O,ROW()),0)</f>
        <v>0</v>
      </c>
      <c r="L1484" s="8">
        <f>ROUND(INDEX([1]Calculation!P:P,ROW()),0)</f>
        <v>0</v>
      </c>
      <c r="M1484" s="8">
        <f>ROUND(INDEX([1]Calculation!Q:Q,ROW()),0)</f>
        <v>0</v>
      </c>
      <c r="N1484" s="8">
        <f>ROUND(INDEX([1]Calculation!R:R,ROW()),0)</f>
        <v>0</v>
      </c>
      <c r="O1484" s="8">
        <f>ROUND(INDEX([1]Calculation!S:S,ROW()),0)</f>
        <v>0</v>
      </c>
    </row>
    <row r="1485" spans="1:15">
      <c r="A1485">
        <f>INDEX([1]Calculation!$E:$E,ROW())</f>
        <v>0</v>
      </c>
      <c r="B1485">
        <f>INDEX([1]Calculation!$C:$C,ROW())</f>
        <v>0</v>
      </c>
      <c r="C1485" t="str">
        <f>IF(INDEX([1]Calculation!$F:$F,ROW())=0,"-",INDEX([1]Calculation!$F:$F,ROW()))</f>
        <v>-</v>
      </c>
      <c r="D1485" t="str">
        <f>INDEX([1]Calculation!$I:$I,ROW())&amp;"  "&amp;INDEX([1]Calculation!$J:$J,ROW())</f>
        <v xml:space="preserve">  </v>
      </c>
      <c r="E1485" s="2" t="str">
        <f>MONTH(INDEX([1]Calculation!$H:$H,ROW()))&amp;"/"&amp;DAY(INDEX([1]Calculation!$H:$H,ROW()))</f>
        <v>1/0</v>
      </c>
      <c r="F1485" s="12">
        <f>ROUND(INDEX([1]Calculation!AK:AK,ROW()),1)</f>
        <v>0</v>
      </c>
      <c r="G1485" s="8">
        <f>ROUND(INDEX([1]Calculation!K:K,ROW()),0)</f>
        <v>0</v>
      </c>
      <c r="H1485" s="8">
        <f>ROUND(INDEX([1]Calculation!L:L,ROW()),0)</f>
        <v>0</v>
      </c>
      <c r="I1485" s="8">
        <f>ROUND(INDEX([1]Calculation!M:M,ROW()),0)</f>
        <v>0</v>
      </c>
      <c r="J1485" s="8">
        <f>ROUND(INDEX([1]Calculation!N:N,ROW()),0)</f>
        <v>0</v>
      </c>
      <c r="K1485" s="8">
        <f>ROUND(INDEX([1]Calculation!O:O,ROW()),0)</f>
        <v>0</v>
      </c>
      <c r="L1485" s="8">
        <f>ROUND(INDEX([1]Calculation!P:P,ROW()),0)</f>
        <v>0</v>
      </c>
      <c r="M1485" s="8">
        <f>ROUND(INDEX([1]Calculation!Q:Q,ROW()),0)</f>
        <v>0</v>
      </c>
      <c r="N1485" s="8">
        <f>ROUND(INDEX([1]Calculation!R:R,ROW()),0)</f>
        <v>0</v>
      </c>
      <c r="O1485" s="8">
        <f>ROUND(INDEX([1]Calculation!S:S,ROW()),0)</f>
        <v>0</v>
      </c>
    </row>
    <row r="1486" spans="1:15">
      <c r="A1486">
        <f>INDEX([1]Calculation!$E:$E,ROW())</f>
        <v>0</v>
      </c>
      <c r="B1486">
        <f>INDEX([1]Calculation!$C:$C,ROW())</f>
        <v>0</v>
      </c>
      <c r="C1486" t="str">
        <f>IF(INDEX([1]Calculation!$F:$F,ROW())=0,"-",INDEX([1]Calculation!$F:$F,ROW()))</f>
        <v>-</v>
      </c>
      <c r="D1486" t="str">
        <f>INDEX([1]Calculation!$I:$I,ROW())&amp;"  "&amp;INDEX([1]Calculation!$J:$J,ROW())</f>
        <v xml:space="preserve">  </v>
      </c>
      <c r="E1486" s="2" t="str">
        <f>MONTH(INDEX([1]Calculation!$H:$H,ROW()))&amp;"/"&amp;DAY(INDEX([1]Calculation!$H:$H,ROW()))</f>
        <v>1/0</v>
      </c>
      <c r="F1486" s="12">
        <f>ROUND(INDEX([1]Calculation!AK:AK,ROW()),1)</f>
        <v>0</v>
      </c>
      <c r="G1486" s="8">
        <f>ROUND(INDEX([1]Calculation!K:K,ROW()),0)</f>
        <v>0</v>
      </c>
      <c r="H1486" s="8">
        <f>ROUND(INDEX([1]Calculation!L:L,ROW()),0)</f>
        <v>0</v>
      </c>
      <c r="I1486" s="8">
        <f>ROUND(INDEX([1]Calculation!M:M,ROW()),0)</f>
        <v>0</v>
      </c>
      <c r="J1486" s="8">
        <f>ROUND(INDEX([1]Calculation!N:N,ROW()),0)</f>
        <v>0</v>
      </c>
      <c r="K1486" s="8">
        <f>ROUND(INDEX([1]Calculation!O:O,ROW()),0)</f>
        <v>0</v>
      </c>
      <c r="L1486" s="8">
        <f>ROUND(INDEX([1]Calculation!P:P,ROW()),0)</f>
        <v>0</v>
      </c>
      <c r="M1486" s="8">
        <f>ROUND(INDEX([1]Calculation!Q:Q,ROW()),0)</f>
        <v>0</v>
      </c>
      <c r="N1486" s="8">
        <f>ROUND(INDEX([1]Calculation!R:R,ROW()),0)</f>
        <v>0</v>
      </c>
      <c r="O1486" s="8">
        <f>ROUND(INDEX([1]Calculation!S:S,ROW()),0)</f>
        <v>0</v>
      </c>
    </row>
    <row r="1487" spans="1:15">
      <c r="A1487">
        <f>INDEX([1]Calculation!$E:$E,ROW())</f>
        <v>0</v>
      </c>
      <c r="B1487">
        <f>INDEX([1]Calculation!$C:$C,ROW())</f>
        <v>0</v>
      </c>
      <c r="C1487" t="str">
        <f>IF(INDEX([1]Calculation!$F:$F,ROW())=0,"-",INDEX([1]Calculation!$F:$F,ROW()))</f>
        <v>-</v>
      </c>
      <c r="D1487" t="str">
        <f>INDEX([1]Calculation!$I:$I,ROW())&amp;"  "&amp;INDEX([1]Calculation!$J:$J,ROW())</f>
        <v xml:space="preserve">  </v>
      </c>
      <c r="E1487" s="2" t="str">
        <f>MONTH(INDEX([1]Calculation!$H:$H,ROW()))&amp;"/"&amp;DAY(INDEX([1]Calculation!$H:$H,ROW()))</f>
        <v>1/0</v>
      </c>
      <c r="F1487" s="12">
        <f>ROUND(INDEX([1]Calculation!AK:AK,ROW()),1)</f>
        <v>0</v>
      </c>
      <c r="G1487" s="8">
        <f>ROUND(INDEX([1]Calculation!K:K,ROW()),0)</f>
        <v>0</v>
      </c>
      <c r="H1487" s="8">
        <f>ROUND(INDEX([1]Calculation!L:L,ROW()),0)</f>
        <v>0</v>
      </c>
      <c r="I1487" s="8">
        <f>ROUND(INDEX([1]Calculation!M:M,ROW()),0)</f>
        <v>0</v>
      </c>
      <c r="J1487" s="8">
        <f>ROUND(INDEX([1]Calculation!N:N,ROW()),0)</f>
        <v>0</v>
      </c>
      <c r="K1487" s="8">
        <f>ROUND(INDEX([1]Calculation!O:O,ROW()),0)</f>
        <v>0</v>
      </c>
      <c r="L1487" s="8">
        <f>ROUND(INDEX([1]Calculation!P:P,ROW()),0)</f>
        <v>0</v>
      </c>
      <c r="M1487" s="8">
        <f>ROUND(INDEX([1]Calculation!Q:Q,ROW()),0)</f>
        <v>0</v>
      </c>
      <c r="N1487" s="8">
        <f>ROUND(INDEX([1]Calculation!R:R,ROW()),0)</f>
        <v>0</v>
      </c>
      <c r="O1487" s="8">
        <f>ROUND(INDEX([1]Calculation!S:S,ROW()),0)</f>
        <v>0</v>
      </c>
    </row>
    <row r="1488" spans="1:15">
      <c r="A1488">
        <f>INDEX([1]Calculation!$E:$E,ROW())</f>
        <v>0</v>
      </c>
      <c r="B1488">
        <f>INDEX([1]Calculation!$C:$C,ROW())</f>
        <v>0</v>
      </c>
      <c r="C1488" t="str">
        <f>IF(INDEX([1]Calculation!$F:$F,ROW())=0,"-",INDEX([1]Calculation!$F:$F,ROW()))</f>
        <v>-</v>
      </c>
      <c r="D1488" t="str">
        <f>INDEX([1]Calculation!$I:$I,ROW())&amp;"  "&amp;INDEX([1]Calculation!$J:$J,ROW())</f>
        <v xml:space="preserve">  </v>
      </c>
      <c r="E1488" s="2" t="str">
        <f>MONTH(INDEX([1]Calculation!$H:$H,ROW()))&amp;"/"&amp;DAY(INDEX([1]Calculation!$H:$H,ROW()))</f>
        <v>1/0</v>
      </c>
      <c r="F1488" s="12">
        <f>ROUND(INDEX([1]Calculation!AK:AK,ROW()),1)</f>
        <v>0</v>
      </c>
      <c r="G1488" s="8">
        <f>ROUND(INDEX([1]Calculation!K:K,ROW()),0)</f>
        <v>0</v>
      </c>
      <c r="H1488" s="8">
        <f>ROUND(INDEX([1]Calculation!L:L,ROW()),0)</f>
        <v>0</v>
      </c>
      <c r="I1488" s="8">
        <f>ROUND(INDEX([1]Calculation!M:M,ROW()),0)</f>
        <v>0</v>
      </c>
      <c r="J1488" s="8">
        <f>ROUND(INDEX([1]Calculation!N:N,ROW()),0)</f>
        <v>0</v>
      </c>
      <c r="K1488" s="8">
        <f>ROUND(INDEX([1]Calculation!O:O,ROW()),0)</f>
        <v>0</v>
      </c>
      <c r="L1488" s="8">
        <f>ROUND(INDEX([1]Calculation!P:P,ROW()),0)</f>
        <v>0</v>
      </c>
      <c r="M1488" s="8">
        <f>ROUND(INDEX([1]Calculation!Q:Q,ROW()),0)</f>
        <v>0</v>
      </c>
      <c r="N1488" s="8">
        <f>ROUND(INDEX([1]Calculation!R:R,ROW()),0)</f>
        <v>0</v>
      </c>
      <c r="O1488" s="8">
        <f>ROUND(INDEX([1]Calculation!S:S,ROW()),0)</f>
        <v>0</v>
      </c>
    </row>
    <row r="1489" spans="1:15">
      <c r="A1489">
        <f>INDEX([1]Calculation!$E:$E,ROW())</f>
        <v>0</v>
      </c>
      <c r="B1489">
        <f>INDEX([1]Calculation!$C:$C,ROW())</f>
        <v>0</v>
      </c>
      <c r="C1489" t="str">
        <f>IF(INDEX([1]Calculation!$F:$F,ROW())=0,"-",INDEX([1]Calculation!$F:$F,ROW()))</f>
        <v>-</v>
      </c>
      <c r="D1489" t="str">
        <f>INDEX([1]Calculation!$I:$I,ROW())&amp;"  "&amp;INDEX([1]Calculation!$J:$J,ROW())</f>
        <v xml:space="preserve">  </v>
      </c>
      <c r="E1489" s="2" t="str">
        <f>MONTH(INDEX([1]Calculation!$H:$H,ROW()))&amp;"/"&amp;DAY(INDEX([1]Calculation!$H:$H,ROW()))</f>
        <v>1/0</v>
      </c>
      <c r="F1489" s="12">
        <f>ROUND(INDEX([1]Calculation!AK:AK,ROW()),1)</f>
        <v>0</v>
      </c>
      <c r="G1489" s="8">
        <f>ROUND(INDEX([1]Calculation!K:K,ROW()),0)</f>
        <v>0</v>
      </c>
      <c r="H1489" s="8">
        <f>ROUND(INDEX([1]Calculation!L:L,ROW()),0)</f>
        <v>0</v>
      </c>
      <c r="I1489" s="8">
        <f>ROUND(INDEX([1]Calculation!M:M,ROW()),0)</f>
        <v>0</v>
      </c>
      <c r="J1489" s="8">
        <f>ROUND(INDEX([1]Calculation!N:N,ROW()),0)</f>
        <v>0</v>
      </c>
      <c r="K1489" s="8">
        <f>ROUND(INDEX([1]Calculation!O:O,ROW()),0)</f>
        <v>0</v>
      </c>
      <c r="L1489" s="8">
        <f>ROUND(INDEX([1]Calculation!P:P,ROW()),0)</f>
        <v>0</v>
      </c>
      <c r="M1489" s="8">
        <f>ROUND(INDEX([1]Calculation!Q:Q,ROW()),0)</f>
        <v>0</v>
      </c>
      <c r="N1489" s="8">
        <f>ROUND(INDEX([1]Calculation!R:R,ROW()),0)</f>
        <v>0</v>
      </c>
      <c r="O1489" s="8">
        <f>ROUND(INDEX([1]Calculation!S:S,ROW()),0)</f>
        <v>0</v>
      </c>
    </row>
    <row r="1490" spans="1:15">
      <c r="A1490">
        <f>INDEX([1]Calculation!$E:$E,ROW())</f>
        <v>0</v>
      </c>
      <c r="B1490">
        <f>INDEX([1]Calculation!$C:$C,ROW())</f>
        <v>0</v>
      </c>
      <c r="C1490" t="str">
        <f>IF(INDEX([1]Calculation!$F:$F,ROW())=0,"-",INDEX([1]Calculation!$F:$F,ROW()))</f>
        <v>-</v>
      </c>
      <c r="D1490" t="str">
        <f>INDEX([1]Calculation!$I:$I,ROW())&amp;"  "&amp;INDEX([1]Calculation!$J:$J,ROW())</f>
        <v xml:space="preserve">  </v>
      </c>
      <c r="E1490" s="2" t="str">
        <f>MONTH(INDEX([1]Calculation!$H:$H,ROW()))&amp;"/"&amp;DAY(INDEX([1]Calculation!$H:$H,ROW()))</f>
        <v>1/0</v>
      </c>
      <c r="F1490" s="12">
        <f>ROUND(INDEX([1]Calculation!AK:AK,ROW()),1)</f>
        <v>0</v>
      </c>
      <c r="G1490" s="8">
        <f>ROUND(INDEX([1]Calculation!K:K,ROW()),0)</f>
        <v>0</v>
      </c>
      <c r="H1490" s="8">
        <f>ROUND(INDEX([1]Calculation!L:L,ROW()),0)</f>
        <v>0</v>
      </c>
      <c r="I1490" s="8">
        <f>ROUND(INDEX([1]Calculation!M:M,ROW()),0)</f>
        <v>0</v>
      </c>
      <c r="J1490" s="8">
        <f>ROUND(INDEX([1]Calculation!N:N,ROW()),0)</f>
        <v>0</v>
      </c>
      <c r="K1490" s="8">
        <f>ROUND(INDEX([1]Calculation!O:O,ROW()),0)</f>
        <v>0</v>
      </c>
      <c r="L1490" s="8">
        <f>ROUND(INDEX([1]Calculation!P:P,ROW()),0)</f>
        <v>0</v>
      </c>
      <c r="M1490" s="8">
        <f>ROUND(INDEX([1]Calculation!Q:Q,ROW()),0)</f>
        <v>0</v>
      </c>
      <c r="N1490" s="8">
        <f>ROUND(INDEX([1]Calculation!R:R,ROW()),0)</f>
        <v>0</v>
      </c>
      <c r="O1490" s="8">
        <f>ROUND(INDEX([1]Calculation!S:S,ROW()),0)</f>
        <v>0</v>
      </c>
    </row>
    <row r="1491" spans="1:15">
      <c r="A1491">
        <f>INDEX([1]Calculation!$E:$E,ROW())</f>
        <v>0</v>
      </c>
      <c r="B1491">
        <f>INDEX([1]Calculation!$C:$C,ROW())</f>
        <v>0</v>
      </c>
      <c r="C1491" t="str">
        <f>IF(INDEX([1]Calculation!$F:$F,ROW())=0,"-",INDEX([1]Calculation!$F:$F,ROW()))</f>
        <v>-</v>
      </c>
      <c r="D1491" t="str">
        <f>INDEX([1]Calculation!$I:$I,ROW())&amp;"  "&amp;INDEX([1]Calculation!$J:$J,ROW())</f>
        <v xml:space="preserve">  </v>
      </c>
      <c r="E1491" s="2" t="str">
        <f>MONTH(INDEX([1]Calculation!$H:$H,ROW()))&amp;"/"&amp;DAY(INDEX([1]Calculation!$H:$H,ROW()))</f>
        <v>1/0</v>
      </c>
      <c r="F1491" s="12">
        <f>ROUND(INDEX([1]Calculation!AK:AK,ROW()),1)</f>
        <v>0</v>
      </c>
      <c r="G1491" s="8">
        <f>ROUND(INDEX([1]Calculation!K:K,ROW()),0)</f>
        <v>0</v>
      </c>
      <c r="H1491" s="8">
        <f>ROUND(INDEX([1]Calculation!L:L,ROW()),0)</f>
        <v>0</v>
      </c>
      <c r="I1491" s="8">
        <f>ROUND(INDEX([1]Calculation!M:M,ROW()),0)</f>
        <v>0</v>
      </c>
      <c r="J1491" s="8">
        <f>ROUND(INDEX([1]Calculation!N:N,ROW()),0)</f>
        <v>0</v>
      </c>
      <c r="K1491" s="8">
        <f>ROUND(INDEX([1]Calculation!O:O,ROW()),0)</f>
        <v>0</v>
      </c>
      <c r="L1491" s="8">
        <f>ROUND(INDEX([1]Calculation!P:P,ROW()),0)</f>
        <v>0</v>
      </c>
      <c r="M1491" s="8">
        <f>ROUND(INDEX([1]Calculation!Q:Q,ROW()),0)</f>
        <v>0</v>
      </c>
      <c r="N1491" s="8">
        <f>ROUND(INDEX([1]Calculation!R:R,ROW()),0)</f>
        <v>0</v>
      </c>
      <c r="O1491" s="8">
        <f>ROUND(INDEX([1]Calculation!S:S,ROW()),0)</f>
        <v>0</v>
      </c>
    </row>
    <row r="1492" spans="1:15">
      <c r="A1492">
        <f>INDEX([1]Calculation!$E:$E,ROW())</f>
        <v>0</v>
      </c>
      <c r="B1492">
        <f>INDEX([1]Calculation!$C:$C,ROW())</f>
        <v>0</v>
      </c>
      <c r="C1492" t="str">
        <f>IF(INDEX([1]Calculation!$F:$F,ROW())=0,"-",INDEX([1]Calculation!$F:$F,ROW()))</f>
        <v>-</v>
      </c>
      <c r="D1492" t="str">
        <f>INDEX([1]Calculation!$I:$I,ROW())&amp;"  "&amp;INDEX([1]Calculation!$J:$J,ROW())</f>
        <v xml:space="preserve">  </v>
      </c>
      <c r="E1492" s="2" t="str">
        <f>MONTH(INDEX([1]Calculation!$H:$H,ROW()))&amp;"/"&amp;DAY(INDEX([1]Calculation!$H:$H,ROW()))</f>
        <v>1/0</v>
      </c>
      <c r="F1492" s="12">
        <f>ROUND(INDEX([1]Calculation!AK:AK,ROW()),1)</f>
        <v>0</v>
      </c>
      <c r="G1492" s="8">
        <f>ROUND(INDEX([1]Calculation!K:K,ROW()),0)</f>
        <v>0</v>
      </c>
      <c r="H1492" s="8">
        <f>ROUND(INDEX([1]Calculation!L:L,ROW()),0)</f>
        <v>0</v>
      </c>
      <c r="I1492" s="8">
        <f>ROUND(INDEX([1]Calculation!M:M,ROW()),0)</f>
        <v>0</v>
      </c>
      <c r="J1492" s="8">
        <f>ROUND(INDEX([1]Calculation!N:N,ROW()),0)</f>
        <v>0</v>
      </c>
      <c r="K1492" s="8">
        <f>ROUND(INDEX([1]Calculation!O:O,ROW()),0)</f>
        <v>0</v>
      </c>
      <c r="L1492" s="8">
        <f>ROUND(INDEX([1]Calculation!P:P,ROW()),0)</f>
        <v>0</v>
      </c>
      <c r="M1492" s="8">
        <f>ROUND(INDEX([1]Calculation!Q:Q,ROW()),0)</f>
        <v>0</v>
      </c>
      <c r="N1492" s="8">
        <f>ROUND(INDEX([1]Calculation!R:R,ROW()),0)</f>
        <v>0</v>
      </c>
      <c r="O1492" s="8">
        <f>ROUND(INDEX([1]Calculation!S:S,ROW()),0)</f>
        <v>0</v>
      </c>
    </row>
    <row r="1493" spans="1:15">
      <c r="A1493">
        <f>INDEX([1]Calculation!$E:$E,ROW())</f>
        <v>0</v>
      </c>
      <c r="B1493">
        <f>INDEX([1]Calculation!$C:$C,ROW())</f>
        <v>0</v>
      </c>
      <c r="C1493" t="str">
        <f>IF(INDEX([1]Calculation!$F:$F,ROW())=0,"-",INDEX([1]Calculation!$F:$F,ROW()))</f>
        <v>-</v>
      </c>
      <c r="D1493" t="str">
        <f>INDEX([1]Calculation!$I:$I,ROW())&amp;"  "&amp;INDEX([1]Calculation!$J:$J,ROW())</f>
        <v xml:space="preserve">  </v>
      </c>
      <c r="E1493" s="2" t="str">
        <f>MONTH(INDEX([1]Calculation!$H:$H,ROW()))&amp;"/"&amp;DAY(INDEX([1]Calculation!$H:$H,ROW()))</f>
        <v>1/0</v>
      </c>
      <c r="F1493" s="12">
        <f>ROUND(INDEX([1]Calculation!AK:AK,ROW()),1)</f>
        <v>0</v>
      </c>
      <c r="G1493" s="8">
        <f>ROUND(INDEX([1]Calculation!K:K,ROW()),0)</f>
        <v>0</v>
      </c>
      <c r="H1493" s="8">
        <f>ROUND(INDEX([1]Calculation!L:L,ROW()),0)</f>
        <v>0</v>
      </c>
      <c r="I1493" s="8">
        <f>ROUND(INDEX([1]Calculation!M:M,ROW()),0)</f>
        <v>0</v>
      </c>
      <c r="J1493" s="8">
        <f>ROUND(INDEX([1]Calculation!N:N,ROW()),0)</f>
        <v>0</v>
      </c>
      <c r="K1493" s="8">
        <f>ROUND(INDEX([1]Calculation!O:O,ROW()),0)</f>
        <v>0</v>
      </c>
      <c r="L1493" s="8">
        <f>ROUND(INDEX([1]Calculation!P:P,ROW()),0)</f>
        <v>0</v>
      </c>
      <c r="M1493" s="8">
        <f>ROUND(INDEX([1]Calculation!Q:Q,ROW()),0)</f>
        <v>0</v>
      </c>
      <c r="N1493" s="8">
        <f>ROUND(INDEX([1]Calculation!R:R,ROW()),0)</f>
        <v>0</v>
      </c>
      <c r="O1493" s="8">
        <f>ROUND(INDEX([1]Calculation!S:S,ROW()),0)</f>
        <v>0</v>
      </c>
    </row>
    <row r="1494" spans="1:15">
      <c r="A1494">
        <f>INDEX([1]Calculation!$E:$E,ROW())</f>
        <v>0</v>
      </c>
      <c r="B1494">
        <f>INDEX([1]Calculation!$C:$C,ROW())</f>
        <v>0</v>
      </c>
      <c r="C1494" t="str">
        <f>IF(INDEX([1]Calculation!$F:$F,ROW())=0,"-",INDEX([1]Calculation!$F:$F,ROW()))</f>
        <v>-</v>
      </c>
      <c r="D1494" t="str">
        <f>INDEX([1]Calculation!$I:$I,ROW())&amp;"  "&amp;INDEX([1]Calculation!$J:$J,ROW())</f>
        <v xml:space="preserve">  </v>
      </c>
      <c r="E1494" s="2" t="str">
        <f>MONTH(INDEX([1]Calculation!$H:$H,ROW()))&amp;"/"&amp;DAY(INDEX([1]Calculation!$H:$H,ROW()))</f>
        <v>1/0</v>
      </c>
      <c r="F1494" s="12">
        <f>ROUND(INDEX([1]Calculation!AK:AK,ROW()),1)</f>
        <v>0</v>
      </c>
      <c r="G1494" s="8">
        <f>ROUND(INDEX([1]Calculation!K:K,ROW()),0)</f>
        <v>0</v>
      </c>
      <c r="H1494" s="8">
        <f>ROUND(INDEX([1]Calculation!L:L,ROW()),0)</f>
        <v>0</v>
      </c>
      <c r="I1494" s="8">
        <f>ROUND(INDEX([1]Calculation!M:M,ROW()),0)</f>
        <v>0</v>
      </c>
      <c r="J1494" s="8">
        <f>ROUND(INDEX([1]Calculation!N:N,ROW()),0)</f>
        <v>0</v>
      </c>
      <c r="K1494" s="8">
        <f>ROUND(INDEX([1]Calculation!O:O,ROW()),0)</f>
        <v>0</v>
      </c>
      <c r="L1494" s="8">
        <f>ROUND(INDEX([1]Calculation!P:P,ROW()),0)</f>
        <v>0</v>
      </c>
      <c r="M1494" s="8">
        <f>ROUND(INDEX([1]Calculation!Q:Q,ROW()),0)</f>
        <v>0</v>
      </c>
      <c r="N1494" s="8">
        <f>ROUND(INDEX([1]Calculation!R:R,ROW()),0)</f>
        <v>0</v>
      </c>
      <c r="O1494" s="8">
        <f>ROUND(INDEX([1]Calculation!S:S,ROW()),0)</f>
        <v>0</v>
      </c>
    </row>
    <row r="1495" spans="1:15">
      <c r="A1495">
        <f>INDEX([1]Calculation!$E:$E,ROW())</f>
        <v>0</v>
      </c>
      <c r="B1495">
        <f>INDEX([1]Calculation!$C:$C,ROW())</f>
        <v>0</v>
      </c>
      <c r="C1495" t="str">
        <f>IF(INDEX([1]Calculation!$F:$F,ROW())=0,"-",INDEX([1]Calculation!$F:$F,ROW()))</f>
        <v>-</v>
      </c>
      <c r="D1495" t="str">
        <f>INDEX([1]Calculation!$I:$I,ROW())&amp;"  "&amp;INDEX([1]Calculation!$J:$J,ROW())</f>
        <v xml:space="preserve">  </v>
      </c>
      <c r="E1495" s="2" t="str">
        <f>MONTH(INDEX([1]Calculation!$H:$H,ROW()))&amp;"/"&amp;DAY(INDEX([1]Calculation!$H:$H,ROW()))</f>
        <v>1/0</v>
      </c>
      <c r="F1495" s="12">
        <f>ROUND(INDEX([1]Calculation!AK:AK,ROW()),1)</f>
        <v>0</v>
      </c>
      <c r="G1495" s="8">
        <f>ROUND(INDEX([1]Calculation!K:K,ROW()),0)</f>
        <v>0</v>
      </c>
      <c r="H1495" s="8">
        <f>ROUND(INDEX([1]Calculation!L:L,ROW()),0)</f>
        <v>0</v>
      </c>
      <c r="I1495" s="8">
        <f>ROUND(INDEX([1]Calculation!M:M,ROW()),0)</f>
        <v>0</v>
      </c>
      <c r="J1495" s="8">
        <f>ROUND(INDEX([1]Calculation!N:N,ROW()),0)</f>
        <v>0</v>
      </c>
      <c r="K1495" s="8">
        <f>ROUND(INDEX([1]Calculation!O:O,ROW()),0)</f>
        <v>0</v>
      </c>
      <c r="L1495" s="8">
        <f>ROUND(INDEX([1]Calculation!P:P,ROW()),0)</f>
        <v>0</v>
      </c>
      <c r="M1495" s="8">
        <f>ROUND(INDEX([1]Calculation!Q:Q,ROW()),0)</f>
        <v>0</v>
      </c>
      <c r="N1495" s="8">
        <f>ROUND(INDEX([1]Calculation!R:R,ROW()),0)</f>
        <v>0</v>
      </c>
      <c r="O1495" s="8">
        <f>ROUND(INDEX([1]Calculation!S:S,ROW()),0)</f>
        <v>0</v>
      </c>
    </row>
    <row r="1496" spans="1:15">
      <c r="A1496">
        <f>INDEX([1]Calculation!$E:$E,ROW())</f>
        <v>0</v>
      </c>
      <c r="B1496">
        <f>INDEX([1]Calculation!$C:$C,ROW())</f>
        <v>0</v>
      </c>
      <c r="C1496" t="str">
        <f>IF(INDEX([1]Calculation!$F:$F,ROW())=0,"-",INDEX([1]Calculation!$F:$F,ROW()))</f>
        <v>-</v>
      </c>
      <c r="D1496" t="str">
        <f>INDEX([1]Calculation!$I:$I,ROW())&amp;"  "&amp;INDEX([1]Calculation!$J:$J,ROW())</f>
        <v xml:space="preserve">  </v>
      </c>
      <c r="E1496" s="2" t="str">
        <f>MONTH(INDEX([1]Calculation!$H:$H,ROW()))&amp;"/"&amp;DAY(INDEX([1]Calculation!$H:$H,ROW()))</f>
        <v>1/0</v>
      </c>
      <c r="F1496" s="12">
        <f>ROUND(INDEX([1]Calculation!AK:AK,ROW()),1)</f>
        <v>0</v>
      </c>
      <c r="G1496" s="8">
        <f>ROUND(INDEX([1]Calculation!K:K,ROW()),0)</f>
        <v>0</v>
      </c>
      <c r="H1496" s="8">
        <f>ROUND(INDEX([1]Calculation!L:L,ROW()),0)</f>
        <v>0</v>
      </c>
      <c r="I1496" s="8">
        <f>ROUND(INDEX([1]Calculation!M:M,ROW()),0)</f>
        <v>0</v>
      </c>
      <c r="J1496" s="8">
        <f>ROUND(INDEX([1]Calculation!N:N,ROW()),0)</f>
        <v>0</v>
      </c>
      <c r="K1496" s="8">
        <f>ROUND(INDEX([1]Calculation!O:O,ROW()),0)</f>
        <v>0</v>
      </c>
      <c r="L1496" s="8">
        <f>ROUND(INDEX([1]Calculation!P:P,ROW()),0)</f>
        <v>0</v>
      </c>
      <c r="M1496" s="8">
        <f>ROUND(INDEX([1]Calculation!Q:Q,ROW()),0)</f>
        <v>0</v>
      </c>
      <c r="N1496" s="8">
        <f>ROUND(INDEX([1]Calculation!R:R,ROW()),0)</f>
        <v>0</v>
      </c>
      <c r="O1496" s="8">
        <f>ROUND(INDEX([1]Calculation!S:S,ROW()),0)</f>
        <v>0</v>
      </c>
    </row>
    <row r="1497" spans="1:15">
      <c r="A1497">
        <f>INDEX([1]Calculation!$E:$E,ROW())</f>
        <v>0</v>
      </c>
      <c r="B1497">
        <f>INDEX([1]Calculation!$C:$C,ROW())</f>
        <v>0</v>
      </c>
      <c r="C1497" t="str">
        <f>IF(INDEX([1]Calculation!$F:$F,ROW())=0,"-",INDEX([1]Calculation!$F:$F,ROW()))</f>
        <v>-</v>
      </c>
      <c r="D1497" t="str">
        <f>INDEX([1]Calculation!$I:$I,ROW())&amp;"  "&amp;INDEX([1]Calculation!$J:$J,ROW())</f>
        <v xml:space="preserve">  </v>
      </c>
      <c r="E1497" s="2" t="str">
        <f>MONTH(INDEX([1]Calculation!$H:$H,ROW()))&amp;"/"&amp;DAY(INDEX([1]Calculation!$H:$H,ROW()))</f>
        <v>1/0</v>
      </c>
      <c r="F1497" s="12">
        <f>ROUND(INDEX([1]Calculation!AK:AK,ROW()),1)</f>
        <v>0</v>
      </c>
      <c r="G1497" s="8">
        <f>ROUND(INDEX([1]Calculation!K:K,ROW()),0)</f>
        <v>0</v>
      </c>
      <c r="H1497" s="8">
        <f>ROUND(INDEX([1]Calculation!L:L,ROW()),0)</f>
        <v>0</v>
      </c>
      <c r="I1497" s="8">
        <f>ROUND(INDEX([1]Calculation!M:M,ROW()),0)</f>
        <v>0</v>
      </c>
      <c r="J1497" s="8">
        <f>ROUND(INDEX([1]Calculation!N:N,ROW()),0)</f>
        <v>0</v>
      </c>
      <c r="K1497" s="8">
        <f>ROUND(INDEX([1]Calculation!O:O,ROW()),0)</f>
        <v>0</v>
      </c>
      <c r="L1497" s="8">
        <f>ROUND(INDEX([1]Calculation!P:P,ROW()),0)</f>
        <v>0</v>
      </c>
      <c r="M1497" s="8">
        <f>ROUND(INDEX([1]Calculation!Q:Q,ROW()),0)</f>
        <v>0</v>
      </c>
      <c r="N1497" s="8">
        <f>ROUND(INDEX([1]Calculation!R:R,ROW()),0)</f>
        <v>0</v>
      </c>
      <c r="O1497" s="8">
        <f>ROUND(INDEX([1]Calculation!S:S,ROW()),0)</f>
        <v>0</v>
      </c>
    </row>
    <row r="1498" spans="1:15">
      <c r="A1498">
        <f>INDEX([1]Calculation!$E:$E,ROW())</f>
        <v>0</v>
      </c>
      <c r="B1498">
        <f>INDEX([1]Calculation!$C:$C,ROW())</f>
        <v>0</v>
      </c>
      <c r="C1498" t="str">
        <f>IF(INDEX([1]Calculation!$F:$F,ROW())=0,"-",INDEX([1]Calculation!$F:$F,ROW()))</f>
        <v>-</v>
      </c>
      <c r="D1498" t="str">
        <f>INDEX([1]Calculation!$I:$I,ROW())&amp;"  "&amp;INDEX([1]Calculation!$J:$J,ROW())</f>
        <v xml:space="preserve">  </v>
      </c>
      <c r="E1498" s="2" t="str">
        <f>MONTH(INDEX([1]Calculation!$H:$H,ROW()))&amp;"/"&amp;DAY(INDEX([1]Calculation!$H:$H,ROW()))</f>
        <v>1/0</v>
      </c>
      <c r="F1498" s="12">
        <f>ROUND(INDEX([1]Calculation!AK:AK,ROW()),1)</f>
        <v>0</v>
      </c>
      <c r="G1498" s="8">
        <f>ROUND(INDEX([1]Calculation!K:K,ROW()),0)</f>
        <v>0</v>
      </c>
      <c r="H1498" s="8">
        <f>ROUND(INDEX([1]Calculation!L:L,ROW()),0)</f>
        <v>0</v>
      </c>
      <c r="I1498" s="8">
        <f>ROUND(INDEX([1]Calculation!M:M,ROW()),0)</f>
        <v>0</v>
      </c>
      <c r="J1498" s="8">
        <f>ROUND(INDEX([1]Calculation!N:N,ROW()),0)</f>
        <v>0</v>
      </c>
      <c r="K1498" s="8">
        <f>ROUND(INDEX([1]Calculation!O:O,ROW()),0)</f>
        <v>0</v>
      </c>
      <c r="L1498" s="8">
        <f>ROUND(INDEX([1]Calculation!P:P,ROW()),0)</f>
        <v>0</v>
      </c>
      <c r="M1498" s="8">
        <f>ROUND(INDEX([1]Calculation!Q:Q,ROW()),0)</f>
        <v>0</v>
      </c>
      <c r="N1498" s="8">
        <f>ROUND(INDEX([1]Calculation!R:R,ROW()),0)</f>
        <v>0</v>
      </c>
      <c r="O1498" s="8">
        <f>ROUND(INDEX([1]Calculation!S:S,ROW()),0)</f>
        <v>0</v>
      </c>
    </row>
    <row r="1499" spans="1:15">
      <c r="A1499">
        <f>INDEX([1]Calculation!$E:$E,ROW())</f>
        <v>0</v>
      </c>
      <c r="B1499">
        <f>INDEX([1]Calculation!$C:$C,ROW())</f>
        <v>0</v>
      </c>
      <c r="C1499" t="str">
        <f>IF(INDEX([1]Calculation!$F:$F,ROW())=0,"-",INDEX([1]Calculation!$F:$F,ROW()))</f>
        <v>-</v>
      </c>
      <c r="D1499" t="str">
        <f>INDEX([1]Calculation!$I:$I,ROW())&amp;"  "&amp;INDEX([1]Calculation!$J:$J,ROW())</f>
        <v xml:space="preserve">  </v>
      </c>
      <c r="E1499" s="2" t="str">
        <f>MONTH(INDEX([1]Calculation!$H:$H,ROW()))&amp;"/"&amp;DAY(INDEX([1]Calculation!$H:$H,ROW()))</f>
        <v>1/0</v>
      </c>
      <c r="F1499" s="12">
        <f>ROUND(INDEX([1]Calculation!AK:AK,ROW()),1)</f>
        <v>0</v>
      </c>
      <c r="G1499" s="8">
        <f>ROUND(INDEX([1]Calculation!K:K,ROW()),0)</f>
        <v>0</v>
      </c>
      <c r="H1499" s="8">
        <f>ROUND(INDEX([1]Calculation!L:L,ROW()),0)</f>
        <v>0</v>
      </c>
      <c r="I1499" s="8">
        <f>ROUND(INDEX([1]Calculation!M:M,ROW()),0)</f>
        <v>0</v>
      </c>
      <c r="J1499" s="8">
        <f>ROUND(INDEX([1]Calculation!N:N,ROW()),0)</f>
        <v>0</v>
      </c>
      <c r="K1499" s="8">
        <f>ROUND(INDEX([1]Calculation!O:O,ROW()),0)</f>
        <v>0</v>
      </c>
      <c r="L1499" s="8">
        <f>ROUND(INDEX([1]Calculation!P:P,ROW()),0)</f>
        <v>0</v>
      </c>
      <c r="M1499" s="8">
        <f>ROUND(INDEX([1]Calculation!Q:Q,ROW()),0)</f>
        <v>0</v>
      </c>
      <c r="N1499" s="8">
        <f>ROUND(INDEX([1]Calculation!R:R,ROW()),0)</f>
        <v>0</v>
      </c>
      <c r="O1499" s="8">
        <f>ROUND(INDEX([1]Calculation!S:S,ROW()),0)</f>
        <v>0</v>
      </c>
    </row>
    <row r="1500" spans="1:15">
      <c r="A1500">
        <f>INDEX([1]Calculation!$E:$E,ROW())</f>
        <v>0</v>
      </c>
      <c r="B1500">
        <f>INDEX([1]Calculation!$C:$C,ROW())</f>
        <v>0</v>
      </c>
      <c r="C1500" t="str">
        <f>IF(INDEX([1]Calculation!$F:$F,ROW())=0,"-",INDEX([1]Calculation!$F:$F,ROW()))</f>
        <v>-</v>
      </c>
      <c r="D1500" t="str">
        <f>INDEX([1]Calculation!$I:$I,ROW())&amp;"  "&amp;INDEX([1]Calculation!$J:$J,ROW())</f>
        <v xml:space="preserve">  </v>
      </c>
      <c r="E1500" s="2" t="str">
        <f>MONTH(INDEX([1]Calculation!$H:$H,ROW()))&amp;"/"&amp;DAY(INDEX([1]Calculation!$H:$H,ROW()))</f>
        <v>1/0</v>
      </c>
      <c r="F1500" s="12">
        <f>ROUND(INDEX([1]Calculation!AK:AK,ROW()),1)</f>
        <v>0</v>
      </c>
      <c r="G1500" s="8">
        <f>ROUND(INDEX([1]Calculation!K:K,ROW()),0)</f>
        <v>0</v>
      </c>
      <c r="H1500" s="8">
        <f>ROUND(INDEX([1]Calculation!L:L,ROW()),0)</f>
        <v>0</v>
      </c>
      <c r="I1500" s="8">
        <f>ROUND(INDEX([1]Calculation!M:M,ROW()),0)</f>
        <v>0</v>
      </c>
      <c r="J1500" s="8">
        <f>ROUND(INDEX([1]Calculation!N:N,ROW()),0)</f>
        <v>0</v>
      </c>
      <c r="K1500" s="8">
        <f>ROUND(INDEX([1]Calculation!O:O,ROW()),0)</f>
        <v>0</v>
      </c>
      <c r="L1500" s="8">
        <f>ROUND(INDEX([1]Calculation!P:P,ROW()),0)</f>
        <v>0</v>
      </c>
      <c r="M1500" s="8">
        <f>ROUND(INDEX([1]Calculation!Q:Q,ROW()),0)</f>
        <v>0</v>
      </c>
      <c r="N1500" s="8">
        <f>ROUND(INDEX([1]Calculation!R:R,ROW()),0)</f>
        <v>0</v>
      </c>
      <c r="O1500" s="8">
        <f>ROUND(INDEX([1]Calculation!S:S,ROW()),0)</f>
        <v>0</v>
      </c>
    </row>
    <row r="1501" spans="1:15">
      <c r="A1501">
        <f>INDEX([1]Calculation!$E:$E,ROW())</f>
        <v>0</v>
      </c>
      <c r="B1501">
        <f>INDEX([1]Calculation!$C:$C,ROW())</f>
        <v>0</v>
      </c>
      <c r="C1501" t="str">
        <f>IF(INDEX([1]Calculation!$F:$F,ROW())=0,"-",INDEX([1]Calculation!$F:$F,ROW()))</f>
        <v>-</v>
      </c>
      <c r="D1501" t="str">
        <f>INDEX([1]Calculation!$I:$I,ROW())&amp;"  "&amp;INDEX([1]Calculation!$J:$J,ROW())</f>
        <v xml:space="preserve">  </v>
      </c>
      <c r="E1501" s="2" t="str">
        <f>MONTH(INDEX([1]Calculation!$H:$H,ROW()))&amp;"/"&amp;DAY(INDEX([1]Calculation!$H:$H,ROW()))</f>
        <v>1/0</v>
      </c>
      <c r="F1501" s="12">
        <f>ROUND(INDEX([1]Calculation!AK:AK,ROW()),1)</f>
        <v>0</v>
      </c>
      <c r="G1501" s="8">
        <f>ROUND(INDEX([1]Calculation!K:K,ROW()),0)</f>
        <v>0</v>
      </c>
      <c r="H1501" s="8">
        <f>ROUND(INDEX([1]Calculation!L:L,ROW()),0)</f>
        <v>0</v>
      </c>
      <c r="I1501" s="8">
        <f>ROUND(INDEX([1]Calculation!M:M,ROW()),0)</f>
        <v>0</v>
      </c>
      <c r="J1501" s="8">
        <f>ROUND(INDEX([1]Calculation!N:N,ROW()),0)</f>
        <v>0</v>
      </c>
      <c r="K1501" s="8">
        <f>ROUND(INDEX([1]Calculation!O:O,ROW()),0)</f>
        <v>0</v>
      </c>
      <c r="L1501" s="8">
        <f>ROUND(INDEX([1]Calculation!P:P,ROW()),0)</f>
        <v>0</v>
      </c>
      <c r="M1501" s="8">
        <f>ROUND(INDEX([1]Calculation!Q:Q,ROW()),0)</f>
        <v>0</v>
      </c>
      <c r="N1501" s="8">
        <f>ROUND(INDEX([1]Calculation!R:R,ROW()),0)</f>
        <v>0</v>
      </c>
      <c r="O1501" s="8">
        <f>ROUND(INDEX([1]Calculation!S:S,ROW()),0)</f>
        <v>0</v>
      </c>
    </row>
    <row r="1502" spans="1:15">
      <c r="A1502">
        <f>INDEX([1]Calculation!$E:$E,ROW())</f>
        <v>0</v>
      </c>
      <c r="B1502">
        <f>INDEX([1]Calculation!$C:$C,ROW())</f>
        <v>0</v>
      </c>
      <c r="C1502" t="str">
        <f>IF(INDEX([1]Calculation!$F:$F,ROW())=0,"-",INDEX([1]Calculation!$F:$F,ROW()))</f>
        <v>-</v>
      </c>
      <c r="D1502" t="str">
        <f>INDEX([1]Calculation!$I:$I,ROW())&amp;"  "&amp;INDEX([1]Calculation!$J:$J,ROW())</f>
        <v xml:space="preserve">  </v>
      </c>
      <c r="E1502" s="2" t="str">
        <f>MONTH(INDEX([1]Calculation!$H:$H,ROW()))&amp;"/"&amp;DAY(INDEX([1]Calculation!$H:$H,ROW()))</f>
        <v>1/0</v>
      </c>
      <c r="F1502" s="12">
        <f>ROUND(INDEX([1]Calculation!AK:AK,ROW()),1)</f>
        <v>0</v>
      </c>
      <c r="G1502" s="8">
        <f>ROUND(INDEX([1]Calculation!K:K,ROW()),0)</f>
        <v>0</v>
      </c>
      <c r="H1502" s="8">
        <f>ROUND(INDEX([1]Calculation!L:L,ROW()),0)</f>
        <v>0</v>
      </c>
      <c r="I1502" s="8">
        <f>ROUND(INDEX([1]Calculation!M:M,ROW()),0)</f>
        <v>0</v>
      </c>
      <c r="J1502" s="8">
        <f>ROUND(INDEX([1]Calculation!N:N,ROW()),0)</f>
        <v>0</v>
      </c>
      <c r="K1502" s="8">
        <f>ROUND(INDEX([1]Calculation!O:O,ROW()),0)</f>
        <v>0</v>
      </c>
      <c r="L1502" s="8">
        <f>ROUND(INDEX([1]Calculation!P:P,ROW()),0)</f>
        <v>0</v>
      </c>
      <c r="M1502" s="8">
        <f>ROUND(INDEX([1]Calculation!Q:Q,ROW()),0)</f>
        <v>0</v>
      </c>
      <c r="N1502" s="8">
        <f>ROUND(INDEX([1]Calculation!R:R,ROW()),0)</f>
        <v>0</v>
      </c>
      <c r="O1502" s="8">
        <f>ROUND(INDEX([1]Calculation!S:S,ROW()),0)</f>
        <v>0</v>
      </c>
    </row>
    <row r="1503" spans="1:15">
      <c r="A1503">
        <f>INDEX([1]Calculation!$E:$E,ROW())</f>
        <v>0</v>
      </c>
      <c r="B1503">
        <f>INDEX([1]Calculation!$C:$C,ROW())</f>
        <v>0</v>
      </c>
      <c r="C1503" t="str">
        <f>IF(INDEX([1]Calculation!$F:$F,ROW())=0,"-",INDEX([1]Calculation!$F:$F,ROW()))</f>
        <v>-</v>
      </c>
      <c r="D1503" t="str">
        <f>INDEX([1]Calculation!$I:$I,ROW())&amp;"  "&amp;INDEX([1]Calculation!$J:$J,ROW())</f>
        <v xml:space="preserve">  </v>
      </c>
      <c r="E1503" s="2" t="str">
        <f>MONTH(INDEX([1]Calculation!$H:$H,ROW()))&amp;"/"&amp;DAY(INDEX([1]Calculation!$H:$H,ROW()))</f>
        <v>1/0</v>
      </c>
      <c r="F1503" s="12">
        <f>ROUND(INDEX([1]Calculation!AK:AK,ROW()),1)</f>
        <v>0</v>
      </c>
      <c r="G1503" s="8">
        <f>ROUND(INDEX([1]Calculation!K:K,ROW()),0)</f>
        <v>0</v>
      </c>
      <c r="H1503" s="8">
        <f>ROUND(INDEX([1]Calculation!L:L,ROW()),0)</f>
        <v>0</v>
      </c>
      <c r="I1503" s="8">
        <f>ROUND(INDEX([1]Calculation!M:M,ROW()),0)</f>
        <v>0</v>
      </c>
      <c r="J1503" s="8">
        <f>ROUND(INDEX([1]Calculation!N:N,ROW()),0)</f>
        <v>0</v>
      </c>
      <c r="K1503" s="8">
        <f>ROUND(INDEX([1]Calculation!O:O,ROW()),0)</f>
        <v>0</v>
      </c>
      <c r="L1503" s="8">
        <f>ROUND(INDEX([1]Calculation!P:P,ROW()),0)</f>
        <v>0</v>
      </c>
      <c r="M1503" s="8">
        <f>ROUND(INDEX([1]Calculation!Q:Q,ROW()),0)</f>
        <v>0</v>
      </c>
      <c r="N1503" s="8">
        <f>ROUND(INDEX([1]Calculation!R:R,ROW()),0)</f>
        <v>0</v>
      </c>
      <c r="O1503" s="8">
        <f>ROUND(INDEX([1]Calculation!S:S,ROW()),0)</f>
        <v>0</v>
      </c>
    </row>
    <row r="1504" spans="1:15">
      <c r="A1504">
        <f>INDEX([1]Calculation!$E:$E,ROW())</f>
        <v>0</v>
      </c>
      <c r="B1504">
        <f>INDEX([1]Calculation!$C:$C,ROW())</f>
        <v>0</v>
      </c>
      <c r="C1504" t="str">
        <f>IF(INDEX([1]Calculation!$F:$F,ROW())=0,"-",INDEX([1]Calculation!$F:$F,ROW()))</f>
        <v>-</v>
      </c>
      <c r="D1504" t="str">
        <f>INDEX([1]Calculation!$I:$I,ROW())&amp;"  "&amp;INDEX([1]Calculation!$J:$J,ROW())</f>
        <v xml:space="preserve">  </v>
      </c>
      <c r="E1504" s="2" t="str">
        <f>MONTH(INDEX([1]Calculation!$H:$H,ROW()))&amp;"/"&amp;DAY(INDEX([1]Calculation!$H:$H,ROW()))</f>
        <v>1/0</v>
      </c>
      <c r="F1504" s="12">
        <f>ROUND(INDEX([1]Calculation!AK:AK,ROW()),1)</f>
        <v>0</v>
      </c>
      <c r="G1504" s="8">
        <f>ROUND(INDEX([1]Calculation!K:K,ROW()),0)</f>
        <v>0</v>
      </c>
      <c r="H1504" s="8">
        <f>ROUND(INDEX([1]Calculation!L:L,ROW()),0)</f>
        <v>0</v>
      </c>
      <c r="I1504" s="8">
        <f>ROUND(INDEX([1]Calculation!M:M,ROW()),0)</f>
        <v>0</v>
      </c>
      <c r="J1504" s="8">
        <f>ROUND(INDEX([1]Calculation!N:N,ROW()),0)</f>
        <v>0</v>
      </c>
      <c r="K1504" s="8">
        <f>ROUND(INDEX([1]Calculation!O:O,ROW()),0)</f>
        <v>0</v>
      </c>
      <c r="L1504" s="8">
        <f>ROUND(INDEX([1]Calculation!P:P,ROW()),0)</f>
        <v>0</v>
      </c>
      <c r="M1504" s="8">
        <f>ROUND(INDEX([1]Calculation!Q:Q,ROW()),0)</f>
        <v>0</v>
      </c>
      <c r="N1504" s="8">
        <f>ROUND(INDEX([1]Calculation!R:R,ROW()),0)</f>
        <v>0</v>
      </c>
      <c r="O1504" s="8">
        <f>ROUND(INDEX([1]Calculation!S:S,ROW()),0)</f>
        <v>0</v>
      </c>
    </row>
    <row r="1505" spans="1:15">
      <c r="A1505">
        <f>INDEX([1]Calculation!$E:$E,ROW())</f>
        <v>0</v>
      </c>
      <c r="B1505">
        <f>INDEX([1]Calculation!$C:$C,ROW())</f>
        <v>0</v>
      </c>
      <c r="C1505" t="str">
        <f>IF(INDEX([1]Calculation!$F:$F,ROW())=0,"-",INDEX([1]Calculation!$F:$F,ROW()))</f>
        <v>-</v>
      </c>
      <c r="D1505" t="str">
        <f>INDEX([1]Calculation!$I:$I,ROW())&amp;"  "&amp;INDEX([1]Calculation!$J:$J,ROW())</f>
        <v xml:space="preserve">  </v>
      </c>
      <c r="E1505" s="2" t="str">
        <f>MONTH(INDEX([1]Calculation!$H:$H,ROW()))&amp;"/"&amp;DAY(INDEX([1]Calculation!$H:$H,ROW()))</f>
        <v>1/0</v>
      </c>
      <c r="F1505" s="12">
        <f>ROUND(INDEX([1]Calculation!AK:AK,ROW()),1)</f>
        <v>0</v>
      </c>
      <c r="G1505" s="8">
        <f>ROUND(INDEX([1]Calculation!K:K,ROW()),0)</f>
        <v>0</v>
      </c>
      <c r="H1505" s="8">
        <f>ROUND(INDEX([1]Calculation!L:L,ROW()),0)</f>
        <v>0</v>
      </c>
      <c r="I1505" s="8">
        <f>ROUND(INDEX([1]Calculation!M:M,ROW()),0)</f>
        <v>0</v>
      </c>
      <c r="J1505" s="8">
        <f>ROUND(INDEX([1]Calculation!N:N,ROW()),0)</f>
        <v>0</v>
      </c>
      <c r="K1505" s="8">
        <f>ROUND(INDEX([1]Calculation!O:O,ROW()),0)</f>
        <v>0</v>
      </c>
      <c r="L1505" s="8">
        <f>ROUND(INDEX([1]Calculation!P:P,ROW()),0)</f>
        <v>0</v>
      </c>
      <c r="M1505" s="8">
        <f>ROUND(INDEX([1]Calculation!Q:Q,ROW()),0)</f>
        <v>0</v>
      </c>
      <c r="N1505" s="8">
        <f>ROUND(INDEX([1]Calculation!R:R,ROW()),0)</f>
        <v>0</v>
      </c>
      <c r="O1505" s="8">
        <f>ROUND(INDEX([1]Calculation!S:S,ROW()),0)</f>
        <v>0</v>
      </c>
    </row>
    <row r="1506" spans="1:15">
      <c r="A1506">
        <f>INDEX([1]Calculation!$E:$E,ROW())</f>
        <v>0</v>
      </c>
      <c r="B1506">
        <f>INDEX([1]Calculation!$C:$C,ROW())</f>
        <v>0</v>
      </c>
      <c r="C1506" t="str">
        <f>IF(INDEX([1]Calculation!$F:$F,ROW())=0,"-",INDEX([1]Calculation!$F:$F,ROW()))</f>
        <v>-</v>
      </c>
      <c r="D1506" t="str">
        <f>INDEX([1]Calculation!$I:$I,ROW())&amp;"  "&amp;INDEX([1]Calculation!$J:$J,ROW())</f>
        <v xml:space="preserve">  </v>
      </c>
      <c r="E1506" s="2" t="str">
        <f>MONTH(INDEX([1]Calculation!$H:$H,ROW()))&amp;"/"&amp;DAY(INDEX([1]Calculation!$H:$H,ROW()))</f>
        <v>1/0</v>
      </c>
      <c r="F1506" s="12">
        <f>ROUND(INDEX([1]Calculation!AK:AK,ROW()),1)</f>
        <v>0</v>
      </c>
      <c r="G1506" s="8">
        <f>ROUND(INDEX([1]Calculation!K:K,ROW()),0)</f>
        <v>0</v>
      </c>
      <c r="H1506" s="8">
        <f>ROUND(INDEX([1]Calculation!L:L,ROW()),0)</f>
        <v>0</v>
      </c>
      <c r="I1506" s="8">
        <f>ROUND(INDEX([1]Calculation!M:M,ROW()),0)</f>
        <v>0</v>
      </c>
      <c r="J1506" s="8">
        <f>ROUND(INDEX([1]Calculation!N:N,ROW()),0)</f>
        <v>0</v>
      </c>
      <c r="K1506" s="8">
        <f>ROUND(INDEX([1]Calculation!O:O,ROW()),0)</f>
        <v>0</v>
      </c>
      <c r="L1506" s="8">
        <f>ROUND(INDEX([1]Calculation!P:P,ROW()),0)</f>
        <v>0</v>
      </c>
      <c r="M1506" s="8">
        <f>ROUND(INDEX([1]Calculation!Q:Q,ROW()),0)</f>
        <v>0</v>
      </c>
      <c r="N1506" s="8">
        <f>ROUND(INDEX([1]Calculation!R:R,ROW()),0)</f>
        <v>0</v>
      </c>
      <c r="O1506" s="8">
        <f>ROUND(INDEX([1]Calculation!S:S,ROW()),0)</f>
        <v>0</v>
      </c>
    </row>
    <row r="1507" spans="1:15">
      <c r="A1507">
        <f>INDEX([1]Calculation!$E:$E,ROW())</f>
        <v>0</v>
      </c>
      <c r="B1507">
        <f>INDEX([1]Calculation!$C:$C,ROW())</f>
        <v>0</v>
      </c>
      <c r="C1507" t="str">
        <f>IF(INDEX([1]Calculation!$F:$F,ROW())=0,"-",INDEX([1]Calculation!$F:$F,ROW()))</f>
        <v>-</v>
      </c>
      <c r="D1507" t="str">
        <f>INDEX([1]Calculation!$I:$I,ROW())&amp;"  "&amp;INDEX([1]Calculation!$J:$J,ROW())</f>
        <v xml:space="preserve">  </v>
      </c>
      <c r="E1507" s="2" t="str">
        <f>MONTH(INDEX([1]Calculation!$H:$H,ROW()))&amp;"/"&amp;DAY(INDEX([1]Calculation!$H:$H,ROW()))</f>
        <v>1/0</v>
      </c>
      <c r="F1507" s="12">
        <f>ROUND(INDEX([1]Calculation!AK:AK,ROW()),1)</f>
        <v>0</v>
      </c>
      <c r="G1507" s="8">
        <f>ROUND(INDEX([1]Calculation!K:K,ROW()),0)</f>
        <v>0</v>
      </c>
      <c r="H1507" s="8">
        <f>ROUND(INDEX([1]Calculation!L:L,ROW()),0)</f>
        <v>0</v>
      </c>
      <c r="I1507" s="8">
        <f>ROUND(INDEX([1]Calculation!M:M,ROW()),0)</f>
        <v>0</v>
      </c>
      <c r="J1507" s="8">
        <f>ROUND(INDEX([1]Calculation!N:N,ROW()),0)</f>
        <v>0</v>
      </c>
      <c r="K1507" s="8">
        <f>ROUND(INDEX([1]Calculation!O:O,ROW()),0)</f>
        <v>0</v>
      </c>
      <c r="L1507" s="8">
        <f>ROUND(INDEX([1]Calculation!P:P,ROW()),0)</f>
        <v>0</v>
      </c>
      <c r="M1507" s="8">
        <f>ROUND(INDEX([1]Calculation!Q:Q,ROW()),0)</f>
        <v>0</v>
      </c>
      <c r="N1507" s="8">
        <f>ROUND(INDEX([1]Calculation!R:R,ROW()),0)</f>
        <v>0</v>
      </c>
      <c r="O1507" s="8">
        <f>ROUND(INDEX([1]Calculation!S:S,ROW()),0)</f>
        <v>0</v>
      </c>
    </row>
    <row r="1508" spans="1:15">
      <c r="A1508">
        <f>INDEX([1]Calculation!$E:$E,ROW())</f>
        <v>0</v>
      </c>
      <c r="B1508">
        <f>INDEX([1]Calculation!$C:$C,ROW())</f>
        <v>0</v>
      </c>
      <c r="C1508" t="str">
        <f>IF(INDEX([1]Calculation!$F:$F,ROW())=0,"-",INDEX([1]Calculation!$F:$F,ROW()))</f>
        <v>-</v>
      </c>
      <c r="D1508" t="str">
        <f>INDEX([1]Calculation!$I:$I,ROW())&amp;"  "&amp;INDEX([1]Calculation!$J:$J,ROW())</f>
        <v xml:space="preserve">  </v>
      </c>
      <c r="E1508" s="2" t="str">
        <f>MONTH(INDEX([1]Calculation!$H:$H,ROW()))&amp;"/"&amp;DAY(INDEX([1]Calculation!$H:$H,ROW()))</f>
        <v>1/0</v>
      </c>
      <c r="F1508" s="12">
        <f>ROUND(INDEX([1]Calculation!AK:AK,ROW()),1)</f>
        <v>0</v>
      </c>
      <c r="G1508" s="8">
        <f>ROUND(INDEX([1]Calculation!K:K,ROW()),0)</f>
        <v>0</v>
      </c>
      <c r="H1508" s="8">
        <f>ROUND(INDEX([1]Calculation!L:L,ROW()),0)</f>
        <v>0</v>
      </c>
      <c r="I1508" s="8">
        <f>ROUND(INDEX([1]Calculation!M:M,ROW()),0)</f>
        <v>0</v>
      </c>
      <c r="J1508" s="8">
        <f>ROUND(INDEX([1]Calculation!N:N,ROW()),0)</f>
        <v>0</v>
      </c>
      <c r="K1508" s="8">
        <f>ROUND(INDEX([1]Calculation!O:O,ROW()),0)</f>
        <v>0</v>
      </c>
      <c r="L1508" s="8">
        <f>ROUND(INDEX([1]Calculation!P:P,ROW()),0)</f>
        <v>0</v>
      </c>
      <c r="M1508" s="8">
        <f>ROUND(INDEX([1]Calculation!Q:Q,ROW()),0)</f>
        <v>0</v>
      </c>
      <c r="N1508" s="8">
        <f>ROUND(INDEX([1]Calculation!R:R,ROW()),0)</f>
        <v>0</v>
      </c>
      <c r="O1508" s="8">
        <f>ROUND(INDEX([1]Calculation!S:S,ROW()),0)</f>
        <v>0</v>
      </c>
    </row>
    <row r="1509" spans="1:15">
      <c r="A1509">
        <f>INDEX([1]Calculation!$E:$E,ROW())</f>
        <v>0</v>
      </c>
      <c r="B1509">
        <f>INDEX([1]Calculation!$C:$C,ROW())</f>
        <v>0</v>
      </c>
      <c r="C1509" t="str">
        <f>IF(INDEX([1]Calculation!$F:$F,ROW())=0,"-",INDEX([1]Calculation!$F:$F,ROW()))</f>
        <v>-</v>
      </c>
      <c r="D1509" t="str">
        <f>INDEX([1]Calculation!$I:$I,ROW())&amp;"  "&amp;INDEX([1]Calculation!$J:$J,ROW())</f>
        <v xml:space="preserve">  </v>
      </c>
      <c r="E1509" s="2" t="str">
        <f>MONTH(INDEX([1]Calculation!$H:$H,ROW()))&amp;"/"&amp;DAY(INDEX([1]Calculation!$H:$H,ROW()))</f>
        <v>1/0</v>
      </c>
      <c r="F1509" s="12">
        <f>ROUND(INDEX([1]Calculation!AK:AK,ROW()),1)</f>
        <v>0</v>
      </c>
      <c r="G1509" s="8">
        <f>ROUND(INDEX([1]Calculation!K:K,ROW()),0)</f>
        <v>0</v>
      </c>
      <c r="H1509" s="8">
        <f>ROUND(INDEX([1]Calculation!L:L,ROW()),0)</f>
        <v>0</v>
      </c>
      <c r="I1509" s="8">
        <f>ROUND(INDEX([1]Calculation!M:M,ROW()),0)</f>
        <v>0</v>
      </c>
      <c r="J1509" s="8">
        <f>ROUND(INDEX([1]Calculation!N:N,ROW()),0)</f>
        <v>0</v>
      </c>
      <c r="K1509" s="8">
        <f>ROUND(INDEX([1]Calculation!O:O,ROW()),0)</f>
        <v>0</v>
      </c>
      <c r="L1509" s="8">
        <f>ROUND(INDEX([1]Calculation!P:P,ROW()),0)</f>
        <v>0</v>
      </c>
      <c r="M1509" s="8">
        <f>ROUND(INDEX([1]Calculation!Q:Q,ROW()),0)</f>
        <v>0</v>
      </c>
      <c r="N1509" s="8">
        <f>ROUND(INDEX([1]Calculation!R:R,ROW()),0)</f>
        <v>0</v>
      </c>
      <c r="O1509" s="8">
        <f>ROUND(INDEX([1]Calculation!S:S,ROW()),0)</f>
        <v>0</v>
      </c>
    </row>
    <row r="1510" spans="1:15">
      <c r="A1510">
        <f>INDEX([1]Calculation!$E:$E,ROW())</f>
        <v>0</v>
      </c>
      <c r="B1510">
        <f>INDEX([1]Calculation!$C:$C,ROW())</f>
        <v>0</v>
      </c>
      <c r="C1510" t="str">
        <f>IF(INDEX([1]Calculation!$F:$F,ROW())=0,"-",INDEX([1]Calculation!$F:$F,ROW()))</f>
        <v>-</v>
      </c>
      <c r="D1510" t="str">
        <f>INDEX([1]Calculation!$I:$I,ROW())&amp;"  "&amp;INDEX([1]Calculation!$J:$J,ROW())</f>
        <v xml:space="preserve">  </v>
      </c>
      <c r="E1510" s="2" t="str">
        <f>MONTH(INDEX([1]Calculation!$H:$H,ROW()))&amp;"/"&amp;DAY(INDEX([1]Calculation!$H:$H,ROW()))</f>
        <v>1/0</v>
      </c>
      <c r="F1510" s="12">
        <f>ROUND(INDEX([1]Calculation!AK:AK,ROW()),1)</f>
        <v>0</v>
      </c>
      <c r="G1510" s="8">
        <f>ROUND(INDEX([1]Calculation!K:K,ROW()),0)</f>
        <v>0</v>
      </c>
      <c r="H1510" s="8">
        <f>ROUND(INDEX([1]Calculation!L:L,ROW()),0)</f>
        <v>0</v>
      </c>
      <c r="I1510" s="8">
        <f>ROUND(INDEX([1]Calculation!M:M,ROW()),0)</f>
        <v>0</v>
      </c>
      <c r="J1510" s="8">
        <f>ROUND(INDEX([1]Calculation!N:N,ROW()),0)</f>
        <v>0</v>
      </c>
      <c r="K1510" s="8">
        <f>ROUND(INDEX([1]Calculation!O:O,ROW()),0)</f>
        <v>0</v>
      </c>
      <c r="L1510" s="8">
        <f>ROUND(INDEX([1]Calculation!P:P,ROW()),0)</f>
        <v>0</v>
      </c>
      <c r="M1510" s="8">
        <f>ROUND(INDEX([1]Calculation!Q:Q,ROW()),0)</f>
        <v>0</v>
      </c>
      <c r="N1510" s="8">
        <f>ROUND(INDEX([1]Calculation!R:R,ROW()),0)</f>
        <v>0</v>
      </c>
      <c r="O1510" s="8">
        <f>ROUND(INDEX([1]Calculation!S:S,ROW()),0)</f>
        <v>0</v>
      </c>
    </row>
    <row r="1511" spans="1:15">
      <c r="A1511">
        <f>INDEX([1]Calculation!$E:$E,ROW())</f>
        <v>0</v>
      </c>
      <c r="B1511">
        <f>INDEX([1]Calculation!$C:$C,ROW())</f>
        <v>0</v>
      </c>
      <c r="C1511" t="str">
        <f>IF(INDEX([1]Calculation!$F:$F,ROW())=0,"-",INDEX([1]Calculation!$F:$F,ROW()))</f>
        <v>-</v>
      </c>
      <c r="D1511" t="str">
        <f>INDEX([1]Calculation!$I:$I,ROW())&amp;"  "&amp;INDEX([1]Calculation!$J:$J,ROW())</f>
        <v xml:space="preserve">  </v>
      </c>
      <c r="E1511" s="2" t="str">
        <f>MONTH(INDEX([1]Calculation!$H:$H,ROW()))&amp;"/"&amp;DAY(INDEX([1]Calculation!$H:$H,ROW()))</f>
        <v>1/0</v>
      </c>
      <c r="F1511" s="12">
        <f>ROUND(INDEX([1]Calculation!AK:AK,ROW()),1)</f>
        <v>0</v>
      </c>
      <c r="G1511" s="8">
        <f>ROUND(INDEX([1]Calculation!K:K,ROW()),0)</f>
        <v>0</v>
      </c>
      <c r="H1511" s="8">
        <f>ROUND(INDEX([1]Calculation!L:L,ROW()),0)</f>
        <v>0</v>
      </c>
      <c r="I1511" s="8">
        <f>ROUND(INDEX([1]Calculation!M:M,ROW()),0)</f>
        <v>0</v>
      </c>
      <c r="J1511" s="8">
        <f>ROUND(INDEX([1]Calculation!N:N,ROW()),0)</f>
        <v>0</v>
      </c>
      <c r="K1511" s="8">
        <f>ROUND(INDEX([1]Calculation!O:O,ROW()),0)</f>
        <v>0</v>
      </c>
      <c r="L1511" s="8">
        <f>ROUND(INDEX([1]Calculation!P:P,ROW()),0)</f>
        <v>0</v>
      </c>
      <c r="M1511" s="8">
        <f>ROUND(INDEX([1]Calculation!Q:Q,ROW()),0)</f>
        <v>0</v>
      </c>
      <c r="N1511" s="8">
        <f>ROUND(INDEX([1]Calculation!R:R,ROW()),0)</f>
        <v>0</v>
      </c>
      <c r="O1511" s="8">
        <f>ROUND(INDEX([1]Calculation!S:S,ROW()),0)</f>
        <v>0</v>
      </c>
    </row>
    <row r="1512" spans="1:15">
      <c r="A1512">
        <f>INDEX([1]Calculation!$E:$E,ROW())</f>
        <v>0</v>
      </c>
      <c r="B1512">
        <f>INDEX([1]Calculation!$C:$C,ROW())</f>
        <v>0</v>
      </c>
      <c r="C1512" t="str">
        <f>IF(INDEX([1]Calculation!$F:$F,ROW())=0,"-",INDEX([1]Calculation!$F:$F,ROW()))</f>
        <v>-</v>
      </c>
      <c r="D1512" t="str">
        <f>INDEX([1]Calculation!$I:$I,ROW())&amp;"  "&amp;INDEX([1]Calculation!$J:$J,ROW())</f>
        <v xml:space="preserve">  </v>
      </c>
      <c r="E1512" s="2" t="str">
        <f>MONTH(INDEX([1]Calculation!$H:$H,ROW()))&amp;"/"&amp;DAY(INDEX([1]Calculation!$H:$H,ROW()))</f>
        <v>1/0</v>
      </c>
      <c r="F1512" s="12">
        <f>ROUND(INDEX([1]Calculation!AK:AK,ROW()),1)</f>
        <v>0</v>
      </c>
      <c r="G1512" s="8">
        <f>ROUND(INDEX([1]Calculation!K:K,ROW()),0)</f>
        <v>0</v>
      </c>
      <c r="H1512" s="8">
        <f>ROUND(INDEX([1]Calculation!L:L,ROW()),0)</f>
        <v>0</v>
      </c>
      <c r="I1512" s="8">
        <f>ROUND(INDEX([1]Calculation!M:M,ROW()),0)</f>
        <v>0</v>
      </c>
      <c r="J1512" s="8">
        <f>ROUND(INDEX([1]Calculation!N:N,ROW()),0)</f>
        <v>0</v>
      </c>
      <c r="K1512" s="8">
        <f>ROUND(INDEX([1]Calculation!O:O,ROW()),0)</f>
        <v>0</v>
      </c>
      <c r="L1512" s="8">
        <f>ROUND(INDEX([1]Calculation!P:P,ROW()),0)</f>
        <v>0</v>
      </c>
      <c r="M1512" s="8">
        <f>ROUND(INDEX([1]Calculation!Q:Q,ROW()),0)</f>
        <v>0</v>
      </c>
      <c r="N1512" s="8">
        <f>ROUND(INDEX([1]Calculation!R:R,ROW()),0)</f>
        <v>0</v>
      </c>
      <c r="O1512" s="8">
        <f>ROUND(INDEX([1]Calculation!S:S,ROW()),0)</f>
        <v>0</v>
      </c>
    </row>
    <row r="1513" spans="1:15">
      <c r="A1513">
        <f>INDEX([1]Calculation!$E:$E,ROW())</f>
        <v>0</v>
      </c>
      <c r="B1513">
        <f>INDEX([1]Calculation!$C:$C,ROW())</f>
        <v>0</v>
      </c>
      <c r="C1513" t="str">
        <f>IF(INDEX([1]Calculation!$F:$F,ROW())=0,"-",INDEX([1]Calculation!$F:$F,ROW()))</f>
        <v>-</v>
      </c>
      <c r="D1513" t="str">
        <f>INDEX([1]Calculation!$I:$I,ROW())&amp;"  "&amp;INDEX([1]Calculation!$J:$J,ROW())</f>
        <v xml:space="preserve">  </v>
      </c>
      <c r="E1513" s="2" t="str">
        <f>MONTH(INDEX([1]Calculation!$H:$H,ROW()))&amp;"/"&amp;DAY(INDEX([1]Calculation!$H:$H,ROW()))</f>
        <v>1/0</v>
      </c>
      <c r="F1513" s="12">
        <f>ROUND(INDEX([1]Calculation!AK:AK,ROW()),1)</f>
        <v>0</v>
      </c>
      <c r="G1513" s="8">
        <f>ROUND(INDEX([1]Calculation!K:K,ROW()),0)</f>
        <v>0</v>
      </c>
      <c r="H1513" s="8">
        <f>ROUND(INDEX([1]Calculation!L:L,ROW()),0)</f>
        <v>0</v>
      </c>
      <c r="I1513" s="8">
        <f>ROUND(INDEX([1]Calculation!M:M,ROW()),0)</f>
        <v>0</v>
      </c>
      <c r="J1513" s="8">
        <f>ROUND(INDEX([1]Calculation!N:N,ROW()),0)</f>
        <v>0</v>
      </c>
      <c r="K1513" s="8">
        <f>ROUND(INDEX([1]Calculation!O:O,ROW()),0)</f>
        <v>0</v>
      </c>
      <c r="L1513" s="8">
        <f>ROUND(INDEX([1]Calculation!P:P,ROW()),0)</f>
        <v>0</v>
      </c>
      <c r="M1513" s="8">
        <f>ROUND(INDEX([1]Calculation!Q:Q,ROW()),0)</f>
        <v>0</v>
      </c>
      <c r="N1513" s="8">
        <f>ROUND(INDEX([1]Calculation!R:R,ROW()),0)</f>
        <v>0</v>
      </c>
      <c r="O1513" s="8">
        <f>ROUND(INDEX([1]Calculation!S:S,ROW()),0)</f>
        <v>0</v>
      </c>
    </row>
    <row r="1514" spans="1:15">
      <c r="A1514">
        <f>INDEX([1]Calculation!$E:$E,ROW())</f>
        <v>0</v>
      </c>
      <c r="B1514">
        <f>INDEX([1]Calculation!$C:$C,ROW())</f>
        <v>0</v>
      </c>
      <c r="C1514" t="str">
        <f>IF(INDEX([1]Calculation!$F:$F,ROW())=0,"-",INDEX([1]Calculation!$F:$F,ROW()))</f>
        <v>-</v>
      </c>
      <c r="D1514" t="str">
        <f>INDEX([1]Calculation!$I:$I,ROW())&amp;"  "&amp;INDEX([1]Calculation!$J:$J,ROW())</f>
        <v xml:space="preserve">  </v>
      </c>
      <c r="E1514" s="2" t="str">
        <f>MONTH(INDEX([1]Calculation!$H:$H,ROW()))&amp;"/"&amp;DAY(INDEX([1]Calculation!$H:$H,ROW()))</f>
        <v>1/0</v>
      </c>
      <c r="F1514" s="12">
        <f>ROUND(INDEX([1]Calculation!AK:AK,ROW()),1)</f>
        <v>0</v>
      </c>
      <c r="G1514" s="8">
        <f>ROUND(INDEX([1]Calculation!K:K,ROW()),0)</f>
        <v>0</v>
      </c>
      <c r="H1514" s="8">
        <f>ROUND(INDEX([1]Calculation!L:L,ROW()),0)</f>
        <v>0</v>
      </c>
      <c r="I1514" s="8">
        <f>ROUND(INDEX([1]Calculation!M:M,ROW()),0)</f>
        <v>0</v>
      </c>
      <c r="J1514" s="8">
        <f>ROUND(INDEX([1]Calculation!N:N,ROW()),0)</f>
        <v>0</v>
      </c>
      <c r="K1514" s="8">
        <f>ROUND(INDEX([1]Calculation!O:O,ROW()),0)</f>
        <v>0</v>
      </c>
      <c r="L1514" s="8">
        <f>ROUND(INDEX([1]Calculation!P:P,ROW()),0)</f>
        <v>0</v>
      </c>
      <c r="M1514" s="8">
        <f>ROUND(INDEX([1]Calculation!Q:Q,ROW()),0)</f>
        <v>0</v>
      </c>
      <c r="N1514" s="8">
        <f>ROUND(INDEX([1]Calculation!R:R,ROW()),0)</f>
        <v>0</v>
      </c>
      <c r="O1514" s="8">
        <f>ROUND(INDEX([1]Calculation!S:S,ROW()),0)</f>
        <v>0</v>
      </c>
    </row>
    <row r="1515" spans="1:15">
      <c r="A1515">
        <f>INDEX([1]Calculation!$E:$E,ROW())</f>
        <v>0</v>
      </c>
      <c r="B1515">
        <f>INDEX([1]Calculation!$C:$C,ROW())</f>
        <v>0</v>
      </c>
      <c r="C1515" t="str">
        <f>IF(INDEX([1]Calculation!$F:$F,ROW())=0,"-",INDEX([1]Calculation!$F:$F,ROW()))</f>
        <v>-</v>
      </c>
      <c r="D1515" t="str">
        <f>INDEX([1]Calculation!$I:$I,ROW())&amp;"  "&amp;INDEX([1]Calculation!$J:$J,ROW())</f>
        <v xml:space="preserve">  </v>
      </c>
      <c r="E1515" s="2" t="str">
        <f>MONTH(INDEX([1]Calculation!$H:$H,ROW()))&amp;"/"&amp;DAY(INDEX([1]Calculation!$H:$H,ROW()))</f>
        <v>1/0</v>
      </c>
      <c r="F1515" s="12">
        <f>ROUND(INDEX([1]Calculation!AK:AK,ROW()),1)</f>
        <v>0</v>
      </c>
      <c r="G1515" s="8">
        <f>ROUND(INDEX([1]Calculation!K:K,ROW()),0)</f>
        <v>0</v>
      </c>
      <c r="H1515" s="8">
        <f>ROUND(INDEX([1]Calculation!L:L,ROW()),0)</f>
        <v>0</v>
      </c>
      <c r="I1515" s="8">
        <f>ROUND(INDEX([1]Calculation!M:M,ROW()),0)</f>
        <v>0</v>
      </c>
      <c r="J1515" s="8">
        <f>ROUND(INDEX([1]Calculation!N:N,ROW()),0)</f>
        <v>0</v>
      </c>
      <c r="K1515" s="8">
        <f>ROUND(INDEX([1]Calculation!O:O,ROW()),0)</f>
        <v>0</v>
      </c>
      <c r="L1515" s="8">
        <f>ROUND(INDEX([1]Calculation!P:P,ROW()),0)</f>
        <v>0</v>
      </c>
      <c r="M1515" s="8">
        <f>ROUND(INDEX([1]Calculation!Q:Q,ROW()),0)</f>
        <v>0</v>
      </c>
      <c r="N1515" s="8">
        <f>ROUND(INDEX([1]Calculation!R:R,ROW()),0)</f>
        <v>0</v>
      </c>
      <c r="O1515" s="8">
        <f>ROUND(INDEX([1]Calculation!S:S,ROW()),0)</f>
        <v>0</v>
      </c>
    </row>
    <row r="1516" spans="1:15">
      <c r="A1516">
        <f>INDEX([1]Calculation!$E:$E,ROW())</f>
        <v>0</v>
      </c>
      <c r="B1516">
        <f>INDEX([1]Calculation!$C:$C,ROW())</f>
        <v>0</v>
      </c>
      <c r="C1516" t="str">
        <f>IF(INDEX([1]Calculation!$F:$F,ROW())=0,"-",INDEX([1]Calculation!$F:$F,ROW()))</f>
        <v>-</v>
      </c>
      <c r="D1516" t="str">
        <f>INDEX([1]Calculation!$I:$I,ROW())&amp;"  "&amp;INDEX([1]Calculation!$J:$J,ROW())</f>
        <v xml:space="preserve">  </v>
      </c>
      <c r="E1516" s="2" t="str">
        <f>MONTH(INDEX([1]Calculation!$H:$H,ROW()))&amp;"/"&amp;DAY(INDEX([1]Calculation!$H:$H,ROW()))</f>
        <v>1/0</v>
      </c>
      <c r="F1516" s="12">
        <f>ROUND(INDEX([1]Calculation!AK:AK,ROW()),1)</f>
        <v>0</v>
      </c>
      <c r="G1516" s="8">
        <f>ROUND(INDEX([1]Calculation!K:K,ROW()),0)</f>
        <v>0</v>
      </c>
      <c r="H1516" s="8">
        <f>ROUND(INDEX([1]Calculation!L:L,ROW()),0)</f>
        <v>0</v>
      </c>
      <c r="I1516" s="8">
        <f>ROUND(INDEX([1]Calculation!M:M,ROW()),0)</f>
        <v>0</v>
      </c>
      <c r="J1516" s="8">
        <f>ROUND(INDEX([1]Calculation!N:N,ROW()),0)</f>
        <v>0</v>
      </c>
      <c r="K1516" s="8">
        <f>ROUND(INDEX([1]Calculation!O:O,ROW()),0)</f>
        <v>0</v>
      </c>
      <c r="L1516" s="8">
        <f>ROUND(INDEX([1]Calculation!P:P,ROW()),0)</f>
        <v>0</v>
      </c>
      <c r="M1516" s="8">
        <f>ROUND(INDEX([1]Calculation!Q:Q,ROW()),0)</f>
        <v>0</v>
      </c>
      <c r="N1516" s="8">
        <f>ROUND(INDEX([1]Calculation!R:R,ROW()),0)</f>
        <v>0</v>
      </c>
      <c r="O1516" s="8">
        <f>ROUND(INDEX([1]Calculation!S:S,ROW()),0)</f>
        <v>0</v>
      </c>
    </row>
    <row r="1517" spans="1:15">
      <c r="A1517">
        <f>INDEX([1]Calculation!$E:$E,ROW())</f>
        <v>0</v>
      </c>
      <c r="B1517">
        <f>INDEX([1]Calculation!$C:$C,ROW())</f>
        <v>0</v>
      </c>
      <c r="C1517" t="str">
        <f>IF(INDEX([1]Calculation!$F:$F,ROW())=0,"-",INDEX([1]Calculation!$F:$F,ROW()))</f>
        <v>-</v>
      </c>
      <c r="D1517" t="str">
        <f>INDEX([1]Calculation!$I:$I,ROW())&amp;"  "&amp;INDEX([1]Calculation!$J:$J,ROW())</f>
        <v xml:space="preserve">  </v>
      </c>
      <c r="E1517" s="2" t="str">
        <f>MONTH(INDEX([1]Calculation!$H:$H,ROW()))&amp;"/"&amp;DAY(INDEX([1]Calculation!$H:$H,ROW()))</f>
        <v>1/0</v>
      </c>
      <c r="F1517" s="12">
        <f>ROUND(INDEX([1]Calculation!AK:AK,ROW()),1)</f>
        <v>0</v>
      </c>
      <c r="G1517" s="8">
        <f>ROUND(INDEX([1]Calculation!K:K,ROW()),0)</f>
        <v>0</v>
      </c>
      <c r="H1517" s="8">
        <f>ROUND(INDEX([1]Calculation!L:L,ROW()),0)</f>
        <v>0</v>
      </c>
      <c r="I1517" s="8">
        <f>ROUND(INDEX([1]Calculation!M:M,ROW()),0)</f>
        <v>0</v>
      </c>
      <c r="J1517" s="8">
        <f>ROUND(INDEX([1]Calculation!N:N,ROW()),0)</f>
        <v>0</v>
      </c>
      <c r="K1517" s="8">
        <f>ROUND(INDEX([1]Calculation!O:O,ROW()),0)</f>
        <v>0</v>
      </c>
      <c r="L1517" s="8">
        <f>ROUND(INDEX([1]Calculation!P:P,ROW()),0)</f>
        <v>0</v>
      </c>
      <c r="M1517" s="8">
        <f>ROUND(INDEX([1]Calculation!Q:Q,ROW()),0)</f>
        <v>0</v>
      </c>
      <c r="N1517" s="8">
        <f>ROUND(INDEX([1]Calculation!R:R,ROW()),0)</f>
        <v>0</v>
      </c>
      <c r="O1517" s="8">
        <f>ROUND(INDEX([1]Calculation!S:S,ROW()),0)</f>
        <v>0</v>
      </c>
    </row>
    <row r="1518" spans="1:15">
      <c r="A1518">
        <f>INDEX([1]Calculation!$E:$E,ROW())</f>
        <v>0</v>
      </c>
      <c r="B1518">
        <f>INDEX([1]Calculation!$C:$C,ROW())</f>
        <v>0</v>
      </c>
      <c r="C1518" t="str">
        <f>IF(INDEX([1]Calculation!$F:$F,ROW())=0,"-",INDEX([1]Calculation!$F:$F,ROW()))</f>
        <v>-</v>
      </c>
      <c r="D1518" t="str">
        <f>INDEX([1]Calculation!$I:$I,ROW())&amp;"  "&amp;INDEX([1]Calculation!$J:$J,ROW())</f>
        <v xml:space="preserve">  </v>
      </c>
      <c r="E1518" s="2" t="str">
        <f>MONTH(INDEX([1]Calculation!$H:$H,ROW()))&amp;"/"&amp;DAY(INDEX([1]Calculation!$H:$H,ROW()))</f>
        <v>1/0</v>
      </c>
      <c r="F1518" s="12">
        <f>ROUND(INDEX([1]Calculation!AK:AK,ROW()),1)</f>
        <v>0</v>
      </c>
      <c r="G1518" s="8">
        <f>ROUND(INDEX([1]Calculation!K:K,ROW()),0)</f>
        <v>0</v>
      </c>
      <c r="H1518" s="8">
        <f>ROUND(INDEX([1]Calculation!L:L,ROW()),0)</f>
        <v>0</v>
      </c>
      <c r="I1518" s="8">
        <f>ROUND(INDEX([1]Calculation!M:M,ROW()),0)</f>
        <v>0</v>
      </c>
      <c r="J1518" s="8">
        <f>ROUND(INDEX([1]Calculation!N:N,ROW()),0)</f>
        <v>0</v>
      </c>
      <c r="K1518" s="8">
        <f>ROUND(INDEX([1]Calculation!O:O,ROW()),0)</f>
        <v>0</v>
      </c>
      <c r="L1518" s="8">
        <f>ROUND(INDEX([1]Calculation!P:P,ROW()),0)</f>
        <v>0</v>
      </c>
      <c r="M1518" s="8">
        <f>ROUND(INDEX([1]Calculation!Q:Q,ROW()),0)</f>
        <v>0</v>
      </c>
      <c r="N1518" s="8">
        <f>ROUND(INDEX([1]Calculation!R:R,ROW()),0)</f>
        <v>0</v>
      </c>
      <c r="O1518" s="8">
        <f>ROUND(INDEX([1]Calculation!S:S,ROW()),0)</f>
        <v>0</v>
      </c>
    </row>
    <row r="1519" spans="1:15">
      <c r="A1519">
        <f>INDEX([1]Calculation!$E:$E,ROW())</f>
        <v>0</v>
      </c>
      <c r="B1519">
        <f>INDEX([1]Calculation!$C:$C,ROW())</f>
        <v>0</v>
      </c>
      <c r="C1519" t="str">
        <f>IF(INDEX([1]Calculation!$F:$F,ROW())=0,"-",INDEX([1]Calculation!$F:$F,ROW()))</f>
        <v>-</v>
      </c>
      <c r="D1519" t="str">
        <f>INDEX([1]Calculation!$I:$I,ROW())&amp;"  "&amp;INDEX([1]Calculation!$J:$J,ROW())</f>
        <v xml:space="preserve">  </v>
      </c>
      <c r="E1519" s="2" t="str">
        <f>MONTH(INDEX([1]Calculation!$H:$H,ROW()))&amp;"/"&amp;DAY(INDEX([1]Calculation!$H:$H,ROW()))</f>
        <v>1/0</v>
      </c>
      <c r="F1519" s="12">
        <f>ROUND(INDEX([1]Calculation!AK:AK,ROW()),1)</f>
        <v>0</v>
      </c>
      <c r="G1519" s="8">
        <f>ROUND(INDEX([1]Calculation!K:K,ROW()),0)</f>
        <v>0</v>
      </c>
      <c r="H1519" s="8">
        <f>ROUND(INDEX([1]Calculation!L:L,ROW()),0)</f>
        <v>0</v>
      </c>
      <c r="I1519" s="8">
        <f>ROUND(INDEX([1]Calculation!M:M,ROW()),0)</f>
        <v>0</v>
      </c>
      <c r="J1519" s="8">
        <f>ROUND(INDEX([1]Calculation!N:N,ROW()),0)</f>
        <v>0</v>
      </c>
      <c r="K1519" s="8">
        <f>ROUND(INDEX([1]Calculation!O:O,ROW()),0)</f>
        <v>0</v>
      </c>
      <c r="L1519" s="8">
        <f>ROUND(INDEX([1]Calculation!P:P,ROW()),0)</f>
        <v>0</v>
      </c>
      <c r="M1519" s="8">
        <f>ROUND(INDEX([1]Calculation!Q:Q,ROW()),0)</f>
        <v>0</v>
      </c>
      <c r="N1519" s="8">
        <f>ROUND(INDEX([1]Calculation!R:R,ROW()),0)</f>
        <v>0</v>
      </c>
      <c r="O1519" s="8">
        <f>ROUND(INDEX([1]Calculation!S:S,ROW()),0)</f>
        <v>0</v>
      </c>
    </row>
    <row r="1520" spans="1:15">
      <c r="A1520">
        <f>INDEX([1]Calculation!$E:$E,ROW())</f>
        <v>0</v>
      </c>
      <c r="B1520">
        <f>INDEX([1]Calculation!$C:$C,ROW())</f>
        <v>0</v>
      </c>
      <c r="C1520" t="str">
        <f>IF(INDEX([1]Calculation!$F:$F,ROW())=0,"-",INDEX([1]Calculation!$F:$F,ROW()))</f>
        <v>-</v>
      </c>
      <c r="D1520" t="str">
        <f>INDEX([1]Calculation!$I:$I,ROW())&amp;"  "&amp;INDEX([1]Calculation!$J:$J,ROW())</f>
        <v xml:space="preserve">  </v>
      </c>
      <c r="E1520" s="2" t="str">
        <f>MONTH(INDEX([1]Calculation!$H:$H,ROW()))&amp;"/"&amp;DAY(INDEX([1]Calculation!$H:$H,ROW()))</f>
        <v>1/0</v>
      </c>
      <c r="F1520" s="12">
        <f>ROUND(INDEX([1]Calculation!AK:AK,ROW()),1)</f>
        <v>0</v>
      </c>
      <c r="G1520" s="8">
        <f>ROUND(INDEX([1]Calculation!K:K,ROW()),0)</f>
        <v>0</v>
      </c>
      <c r="H1520" s="8">
        <f>ROUND(INDEX([1]Calculation!L:L,ROW()),0)</f>
        <v>0</v>
      </c>
      <c r="I1520" s="8">
        <f>ROUND(INDEX([1]Calculation!M:M,ROW()),0)</f>
        <v>0</v>
      </c>
      <c r="J1520" s="8">
        <f>ROUND(INDEX([1]Calculation!N:N,ROW()),0)</f>
        <v>0</v>
      </c>
      <c r="K1520" s="8">
        <f>ROUND(INDEX([1]Calculation!O:O,ROW()),0)</f>
        <v>0</v>
      </c>
      <c r="L1520" s="8">
        <f>ROUND(INDEX([1]Calculation!P:P,ROW()),0)</f>
        <v>0</v>
      </c>
      <c r="M1520" s="8">
        <f>ROUND(INDEX([1]Calculation!Q:Q,ROW()),0)</f>
        <v>0</v>
      </c>
      <c r="N1520" s="8">
        <f>ROUND(INDEX([1]Calculation!R:R,ROW()),0)</f>
        <v>0</v>
      </c>
      <c r="O1520" s="8">
        <f>ROUND(INDEX([1]Calculation!S:S,ROW()),0)</f>
        <v>0</v>
      </c>
    </row>
    <row r="1521" spans="1:15">
      <c r="A1521">
        <f>INDEX([1]Calculation!$E:$E,ROW())</f>
        <v>0</v>
      </c>
      <c r="B1521">
        <f>INDEX([1]Calculation!$C:$C,ROW())</f>
        <v>0</v>
      </c>
      <c r="C1521" t="str">
        <f>IF(INDEX([1]Calculation!$F:$F,ROW())=0,"-",INDEX([1]Calculation!$F:$F,ROW()))</f>
        <v>-</v>
      </c>
      <c r="D1521" t="str">
        <f>INDEX([1]Calculation!$I:$I,ROW())&amp;"  "&amp;INDEX([1]Calculation!$J:$J,ROW())</f>
        <v xml:space="preserve">  </v>
      </c>
      <c r="E1521" s="2" t="str">
        <f>MONTH(INDEX([1]Calculation!$H:$H,ROW()))&amp;"/"&amp;DAY(INDEX([1]Calculation!$H:$H,ROW()))</f>
        <v>1/0</v>
      </c>
      <c r="F1521" s="12">
        <f>ROUND(INDEX([1]Calculation!AK:AK,ROW()),1)</f>
        <v>0</v>
      </c>
      <c r="G1521" s="8">
        <f>ROUND(INDEX([1]Calculation!K:K,ROW()),0)</f>
        <v>0</v>
      </c>
      <c r="H1521" s="8">
        <f>ROUND(INDEX([1]Calculation!L:L,ROW()),0)</f>
        <v>0</v>
      </c>
      <c r="I1521" s="8">
        <f>ROUND(INDEX([1]Calculation!M:M,ROW()),0)</f>
        <v>0</v>
      </c>
      <c r="J1521" s="8">
        <f>ROUND(INDEX([1]Calculation!N:N,ROW()),0)</f>
        <v>0</v>
      </c>
      <c r="K1521" s="8">
        <f>ROUND(INDEX([1]Calculation!O:O,ROW()),0)</f>
        <v>0</v>
      </c>
      <c r="L1521" s="8">
        <f>ROUND(INDEX([1]Calculation!P:P,ROW()),0)</f>
        <v>0</v>
      </c>
      <c r="M1521" s="8">
        <f>ROUND(INDEX([1]Calculation!Q:Q,ROW()),0)</f>
        <v>0</v>
      </c>
      <c r="N1521" s="8">
        <f>ROUND(INDEX([1]Calculation!R:R,ROW()),0)</f>
        <v>0</v>
      </c>
      <c r="O1521" s="8">
        <f>ROUND(INDEX([1]Calculation!S:S,ROW()),0)</f>
        <v>0</v>
      </c>
    </row>
    <row r="1522" spans="1:15">
      <c r="A1522">
        <f>INDEX([1]Calculation!$E:$E,ROW())</f>
        <v>0</v>
      </c>
      <c r="B1522">
        <f>INDEX([1]Calculation!$C:$C,ROW())</f>
        <v>0</v>
      </c>
      <c r="C1522" t="str">
        <f>IF(INDEX([1]Calculation!$F:$F,ROW())=0,"-",INDEX([1]Calculation!$F:$F,ROW()))</f>
        <v>-</v>
      </c>
      <c r="D1522" t="str">
        <f>INDEX([1]Calculation!$I:$I,ROW())&amp;"  "&amp;INDEX([1]Calculation!$J:$J,ROW())</f>
        <v xml:space="preserve">  </v>
      </c>
      <c r="E1522" s="2" t="str">
        <f>MONTH(INDEX([1]Calculation!$H:$H,ROW()))&amp;"/"&amp;DAY(INDEX([1]Calculation!$H:$H,ROW()))</f>
        <v>1/0</v>
      </c>
      <c r="F1522" s="12">
        <f>ROUND(INDEX([1]Calculation!AK:AK,ROW()),1)</f>
        <v>0</v>
      </c>
      <c r="G1522" s="8">
        <f>ROUND(INDEX([1]Calculation!K:K,ROW()),0)</f>
        <v>0</v>
      </c>
      <c r="H1522" s="8">
        <f>ROUND(INDEX([1]Calculation!L:L,ROW()),0)</f>
        <v>0</v>
      </c>
      <c r="I1522" s="8">
        <f>ROUND(INDEX([1]Calculation!M:M,ROW()),0)</f>
        <v>0</v>
      </c>
      <c r="J1522" s="8">
        <f>ROUND(INDEX([1]Calculation!N:N,ROW()),0)</f>
        <v>0</v>
      </c>
      <c r="K1522" s="8">
        <f>ROUND(INDEX([1]Calculation!O:O,ROW()),0)</f>
        <v>0</v>
      </c>
      <c r="L1522" s="8">
        <f>ROUND(INDEX([1]Calculation!P:P,ROW()),0)</f>
        <v>0</v>
      </c>
      <c r="M1522" s="8">
        <f>ROUND(INDEX([1]Calculation!Q:Q,ROW()),0)</f>
        <v>0</v>
      </c>
      <c r="N1522" s="8">
        <f>ROUND(INDEX([1]Calculation!R:R,ROW()),0)</f>
        <v>0</v>
      </c>
      <c r="O1522" s="8">
        <f>ROUND(INDEX([1]Calculation!S:S,ROW()),0)</f>
        <v>0</v>
      </c>
    </row>
    <row r="1523" spans="1:15">
      <c r="A1523">
        <f>INDEX([1]Calculation!$E:$E,ROW())</f>
        <v>0</v>
      </c>
      <c r="B1523">
        <f>INDEX([1]Calculation!$C:$C,ROW())</f>
        <v>0</v>
      </c>
      <c r="C1523" t="str">
        <f>IF(INDEX([1]Calculation!$F:$F,ROW())=0,"-",INDEX([1]Calculation!$F:$F,ROW()))</f>
        <v>-</v>
      </c>
      <c r="D1523" t="str">
        <f>INDEX([1]Calculation!$I:$I,ROW())&amp;"  "&amp;INDEX([1]Calculation!$J:$J,ROW())</f>
        <v xml:space="preserve">  </v>
      </c>
      <c r="E1523" s="2" t="str">
        <f>MONTH(INDEX([1]Calculation!$H:$H,ROW()))&amp;"/"&amp;DAY(INDEX([1]Calculation!$H:$H,ROW()))</f>
        <v>1/0</v>
      </c>
      <c r="F1523" s="12">
        <f>ROUND(INDEX([1]Calculation!AK:AK,ROW()),1)</f>
        <v>0</v>
      </c>
      <c r="G1523" s="8">
        <f>ROUND(INDEX([1]Calculation!K:K,ROW()),0)</f>
        <v>0</v>
      </c>
      <c r="H1523" s="8">
        <f>ROUND(INDEX([1]Calculation!L:L,ROW()),0)</f>
        <v>0</v>
      </c>
      <c r="I1523" s="8">
        <f>ROUND(INDEX([1]Calculation!M:M,ROW()),0)</f>
        <v>0</v>
      </c>
      <c r="J1523" s="8">
        <f>ROUND(INDEX([1]Calculation!N:N,ROW()),0)</f>
        <v>0</v>
      </c>
      <c r="K1523" s="8">
        <f>ROUND(INDEX([1]Calculation!O:O,ROW()),0)</f>
        <v>0</v>
      </c>
      <c r="L1523" s="8">
        <f>ROUND(INDEX([1]Calculation!P:P,ROW()),0)</f>
        <v>0</v>
      </c>
      <c r="M1523" s="8">
        <f>ROUND(INDEX([1]Calculation!Q:Q,ROW()),0)</f>
        <v>0</v>
      </c>
      <c r="N1523" s="8">
        <f>ROUND(INDEX([1]Calculation!R:R,ROW()),0)</f>
        <v>0</v>
      </c>
      <c r="O1523" s="8">
        <f>ROUND(INDEX([1]Calculation!S:S,ROW()),0)</f>
        <v>0</v>
      </c>
    </row>
    <row r="1524" spans="1:15">
      <c r="A1524">
        <f>INDEX([1]Calculation!$E:$E,ROW())</f>
        <v>0</v>
      </c>
      <c r="B1524">
        <f>INDEX([1]Calculation!$C:$C,ROW())</f>
        <v>0</v>
      </c>
      <c r="C1524" t="str">
        <f>IF(INDEX([1]Calculation!$F:$F,ROW())=0,"-",INDEX([1]Calculation!$F:$F,ROW()))</f>
        <v>-</v>
      </c>
      <c r="D1524" t="str">
        <f>INDEX([1]Calculation!$I:$I,ROW())&amp;"  "&amp;INDEX([1]Calculation!$J:$J,ROW())</f>
        <v xml:space="preserve">  </v>
      </c>
      <c r="E1524" s="2" t="str">
        <f>MONTH(INDEX([1]Calculation!$H:$H,ROW()))&amp;"/"&amp;DAY(INDEX([1]Calculation!$H:$H,ROW()))</f>
        <v>1/0</v>
      </c>
      <c r="F1524" s="12">
        <f>ROUND(INDEX([1]Calculation!AK:AK,ROW()),1)</f>
        <v>0</v>
      </c>
      <c r="G1524" s="8">
        <f>ROUND(INDEX([1]Calculation!K:K,ROW()),0)</f>
        <v>0</v>
      </c>
      <c r="H1524" s="8">
        <f>ROUND(INDEX([1]Calculation!L:L,ROW()),0)</f>
        <v>0</v>
      </c>
      <c r="I1524" s="8">
        <f>ROUND(INDEX([1]Calculation!M:M,ROW()),0)</f>
        <v>0</v>
      </c>
      <c r="J1524" s="8">
        <f>ROUND(INDEX([1]Calculation!N:N,ROW()),0)</f>
        <v>0</v>
      </c>
      <c r="K1524" s="8">
        <f>ROUND(INDEX([1]Calculation!O:O,ROW()),0)</f>
        <v>0</v>
      </c>
      <c r="L1524" s="8">
        <f>ROUND(INDEX([1]Calculation!P:P,ROW()),0)</f>
        <v>0</v>
      </c>
      <c r="M1524" s="8">
        <f>ROUND(INDEX([1]Calculation!Q:Q,ROW()),0)</f>
        <v>0</v>
      </c>
      <c r="N1524" s="8">
        <f>ROUND(INDEX([1]Calculation!R:R,ROW()),0)</f>
        <v>0</v>
      </c>
      <c r="O1524" s="8">
        <f>ROUND(INDEX([1]Calculation!S:S,ROW()),0)</f>
        <v>0</v>
      </c>
    </row>
    <row r="1525" spans="1:15">
      <c r="A1525">
        <f>INDEX([1]Calculation!$E:$E,ROW())</f>
        <v>0</v>
      </c>
      <c r="B1525">
        <f>INDEX([1]Calculation!$C:$C,ROW())</f>
        <v>0</v>
      </c>
      <c r="C1525" t="str">
        <f>IF(INDEX([1]Calculation!$F:$F,ROW())=0,"-",INDEX([1]Calculation!$F:$F,ROW()))</f>
        <v>-</v>
      </c>
      <c r="D1525" t="str">
        <f>INDEX([1]Calculation!$I:$I,ROW())&amp;"  "&amp;INDEX([1]Calculation!$J:$J,ROW())</f>
        <v xml:space="preserve">  </v>
      </c>
      <c r="E1525" s="2" t="str">
        <f>MONTH(INDEX([1]Calculation!$H:$H,ROW()))&amp;"/"&amp;DAY(INDEX([1]Calculation!$H:$H,ROW()))</f>
        <v>1/0</v>
      </c>
      <c r="F1525" s="12">
        <f>ROUND(INDEX([1]Calculation!AK:AK,ROW()),1)</f>
        <v>0</v>
      </c>
      <c r="G1525" s="8">
        <f>ROUND(INDEX([1]Calculation!K:K,ROW()),0)</f>
        <v>0</v>
      </c>
      <c r="H1525" s="8">
        <f>ROUND(INDEX([1]Calculation!L:L,ROW()),0)</f>
        <v>0</v>
      </c>
      <c r="I1525" s="8">
        <f>ROUND(INDEX([1]Calculation!M:M,ROW()),0)</f>
        <v>0</v>
      </c>
      <c r="J1525" s="8">
        <f>ROUND(INDEX([1]Calculation!N:N,ROW()),0)</f>
        <v>0</v>
      </c>
      <c r="K1525" s="8">
        <f>ROUND(INDEX([1]Calculation!O:O,ROW()),0)</f>
        <v>0</v>
      </c>
      <c r="L1525" s="8">
        <f>ROUND(INDEX([1]Calculation!P:P,ROW()),0)</f>
        <v>0</v>
      </c>
      <c r="M1525" s="8">
        <f>ROUND(INDEX([1]Calculation!Q:Q,ROW()),0)</f>
        <v>0</v>
      </c>
      <c r="N1525" s="8">
        <f>ROUND(INDEX([1]Calculation!R:R,ROW()),0)</f>
        <v>0</v>
      </c>
      <c r="O1525" s="8">
        <f>ROUND(INDEX([1]Calculation!S:S,ROW()),0)</f>
        <v>0</v>
      </c>
    </row>
    <row r="1526" spans="1:15">
      <c r="A1526">
        <f>INDEX([1]Calculation!$E:$E,ROW())</f>
        <v>0</v>
      </c>
      <c r="B1526">
        <f>INDEX([1]Calculation!$C:$C,ROW())</f>
        <v>0</v>
      </c>
      <c r="C1526" t="str">
        <f>IF(INDEX([1]Calculation!$F:$F,ROW())=0,"-",INDEX([1]Calculation!$F:$F,ROW()))</f>
        <v>-</v>
      </c>
      <c r="D1526" t="str">
        <f>INDEX([1]Calculation!$I:$I,ROW())&amp;"  "&amp;INDEX([1]Calculation!$J:$J,ROW())</f>
        <v xml:space="preserve">  </v>
      </c>
      <c r="E1526" s="2" t="str">
        <f>MONTH(INDEX([1]Calculation!$H:$H,ROW()))&amp;"/"&amp;DAY(INDEX([1]Calculation!$H:$H,ROW()))</f>
        <v>1/0</v>
      </c>
      <c r="F1526" s="12">
        <f>ROUND(INDEX([1]Calculation!AK:AK,ROW()),1)</f>
        <v>0</v>
      </c>
      <c r="G1526" s="8">
        <f>ROUND(INDEX([1]Calculation!K:K,ROW()),0)</f>
        <v>0</v>
      </c>
      <c r="H1526" s="8">
        <f>ROUND(INDEX([1]Calculation!L:L,ROW()),0)</f>
        <v>0</v>
      </c>
      <c r="I1526" s="8">
        <f>ROUND(INDEX([1]Calculation!M:M,ROW()),0)</f>
        <v>0</v>
      </c>
      <c r="J1526" s="8">
        <f>ROUND(INDEX([1]Calculation!N:N,ROW()),0)</f>
        <v>0</v>
      </c>
      <c r="K1526" s="8">
        <f>ROUND(INDEX([1]Calculation!O:O,ROW()),0)</f>
        <v>0</v>
      </c>
      <c r="L1526" s="8">
        <f>ROUND(INDEX([1]Calculation!P:P,ROW()),0)</f>
        <v>0</v>
      </c>
      <c r="M1526" s="8">
        <f>ROUND(INDEX([1]Calculation!Q:Q,ROW()),0)</f>
        <v>0</v>
      </c>
      <c r="N1526" s="8">
        <f>ROUND(INDEX([1]Calculation!R:R,ROW()),0)</f>
        <v>0</v>
      </c>
      <c r="O1526" s="8">
        <f>ROUND(INDEX([1]Calculation!S:S,ROW()),0)</f>
        <v>0</v>
      </c>
    </row>
    <row r="1527" spans="1:15">
      <c r="A1527">
        <f>INDEX([1]Calculation!$E:$E,ROW())</f>
        <v>0</v>
      </c>
      <c r="B1527">
        <f>INDEX([1]Calculation!$C:$C,ROW())</f>
        <v>0</v>
      </c>
      <c r="C1527" t="str">
        <f>IF(INDEX([1]Calculation!$F:$F,ROW())=0,"-",INDEX([1]Calculation!$F:$F,ROW()))</f>
        <v>-</v>
      </c>
      <c r="D1527" t="str">
        <f>INDEX([1]Calculation!$I:$I,ROW())&amp;"  "&amp;INDEX([1]Calculation!$J:$J,ROW())</f>
        <v xml:space="preserve">  </v>
      </c>
      <c r="E1527" s="2" t="str">
        <f>MONTH(INDEX([1]Calculation!$H:$H,ROW()))&amp;"/"&amp;DAY(INDEX([1]Calculation!$H:$H,ROW()))</f>
        <v>1/0</v>
      </c>
      <c r="F1527" s="12">
        <f>ROUND(INDEX([1]Calculation!AK:AK,ROW()),1)</f>
        <v>0</v>
      </c>
      <c r="G1527" s="8">
        <f>ROUND(INDEX([1]Calculation!K:K,ROW()),0)</f>
        <v>0</v>
      </c>
      <c r="H1527" s="8">
        <f>ROUND(INDEX([1]Calculation!L:L,ROW()),0)</f>
        <v>0</v>
      </c>
      <c r="I1527" s="8">
        <f>ROUND(INDEX([1]Calculation!M:M,ROW()),0)</f>
        <v>0</v>
      </c>
      <c r="J1527" s="8">
        <f>ROUND(INDEX([1]Calculation!N:N,ROW()),0)</f>
        <v>0</v>
      </c>
      <c r="K1527" s="8">
        <f>ROUND(INDEX([1]Calculation!O:O,ROW()),0)</f>
        <v>0</v>
      </c>
      <c r="L1527" s="8">
        <f>ROUND(INDEX([1]Calculation!P:P,ROW()),0)</f>
        <v>0</v>
      </c>
      <c r="M1527" s="8">
        <f>ROUND(INDEX([1]Calculation!Q:Q,ROW()),0)</f>
        <v>0</v>
      </c>
      <c r="N1527" s="8">
        <f>ROUND(INDEX([1]Calculation!R:R,ROW()),0)</f>
        <v>0</v>
      </c>
      <c r="O1527" s="8">
        <f>ROUND(INDEX([1]Calculation!S:S,ROW()),0)</f>
        <v>0</v>
      </c>
    </row>
    <row r="1528" spans="1:15">
      <c r="A1528">
        <f>INDEX([1]Calculation!$E:$E,ROW())</f>
        <v>0</v>
      </c>
      <c r="B1528">
        <f>INDEX([1]Calculation!$C:$C,ROW())</f>
        <v>0</v>
      </c>
      <c r="C1528" t="str">
        <f>IF(INDEX([1]Calculation!$F:$F,ROW())=0,"-",INDEX([1]Calculation!$F:$F,ROW()))</f>
        <v>-</v>
      </c>
      <c r="D1528" t="str">
        <f>INDEX([1]Calculation!$I:$I,ROW())&amp;"  "&amp;INDEX([1]Calculation!$J:$J,ROW())</f>
        <v xml:space="preserve">  </v>
      </c>
      <c r="E1528" s="2" t="str">
        <f>MONTH(INDEX([1]Calculation!$H:$H,ROW()))&amp;"/"&amp;DAY(INDEX([1]Calculation!$H:$H,ROW()))</f>
        <v>1/0</v>
      </c>
      <c r="F1528" s="12">
        <f>ROUND(INDEX([1]Calculation!AK:AK,ROW()),1)</f>
        <v>0</v>
      </c>
      <c r="G1528" s="8">
        <f>ROUND(INDEX([1]Calculation!K:K,ROW()),0)</f>
        <v>0</v>
      </c>
      <c r="H1528" s="8">
        <f>ROUND(INDEX([1]Calculation!L:L,ROW()),0)</f>
        <v>0</v>
      </c>
      <c r="I1528" s="8">
        <f>ROUND(INDEX([1]Calculation!M:M,ROW()),0)</f>
        <v>0</v>
      </c>
      <c r="J1528" s="8">
        <f>ROUND(INDEX([1]Calculation!N:N,ROW()),0)</f>
        <v>0</v>
      </c>
      <c r="K1528" s="8">
        <f>ROUND(INDEX([1]Calculation!O:O,ROW()),0)</f>
        <v>0</v>
      </c>
      <c r="L1528" s="8">
        <f>ROUND(INDEX([1]Calculation!P:P,ROW()),0)</f>
        <v>0</v>
      </c>
      <c r="M1528" s="8">
        <f>ROUND(INDEX([1]Calculation!Q:Q,ROW()),0)</f>
        <v>0</v>
      </c>
      <c r="N1528" s="8">
        <f>ROUND(INDEX([1]Calculation!R:R,ROW()),0)</f>
        <v>0</v>
      </c>
      <c r="O1528" s="8">
        <f>ROUND(INDEX([1]Calculation!S:S,ROW()),0)</f>
        <v>0</v>
      </c>
    </row>
    <row r="1529" spans="1:15">
      <c r="A1529">
        <f>INDEX([1]Calculation!$E:$E,ROW())</f>
        <v>0</v>
      </c>
      <c r="B1529">
        <f>INDEX([1]Calculation!$C:$C,ROW())</f>
        <v>0</v>
      </c>
      <c r="C1529" t="str">
        <f>IF(INDEX([1]Calculation!$F:$F,ROW())=0,"-",INDEX([1]Calculation!$F:$F,ROW()))</f>
        <v>-</v>
      </c>
      <c r="D1529" t="str">
        <f>INDEX([1]Calculation!$I:$I,ROW())&amp;"  "&amp;INDEX([1]Calculation!$J:$J,ROW())</f>
        <v xml:space="preserve">  </v>
      </c>
      <c r="E1529" s="2" t="str">
        <f>MONTH(INDEX([1]Calculation!$H:$H,ROW()))&amp;"/"&amp;DAY(INDEX([1]Calculation!$H:$H,ROW()))</f>
        <v>1/0</v>
      </c>
      <c r="F1529" s="12">
        <f>ROUND(INDEX([1]Calculation!AK:AK,ROW()),1)</f>
        <v>0</v>
      </c>
      <c r="G1529" s="8">
        <f>ROUND(INDEX([1]Calculation!K:K,ROW()),0)</f>
        <v>0</v>
      </c>
      <c r="H1529" s="8">
        <f>ROUND(INDEX([1]Calculation!L:L,ROW()),0)</f>
        <v>0</v>
      </c>
      <c r="I1529" s="8">
        <f>ROUND(INDEX([1]Calculation!M:M,ROW()),0)</f>
        <v>0</v>
      </c>
      <c r="J1529" s="8">
        <f>ROUND(INDEX([1]Calculation!N:N,ROW()),0)</f>
        <v>0</v>
      </c>
      <c r="K1529" s="8">
        <f>ROUND(INDEX([1]Calculation!O:O,ROW()),0)</f>
        <v>0</v>
      </c>
      <c r="L1529" s="8">
        <f>ROUND(INDEX([1]Calculation!P:P,ROW()),0)</f>
        <v>0</v>
      </c>
      <c r="M1529" s="8">
        <f>ROUND(INDEX([1]Calculation!Q:Q,ROW()),0)</f>
        <v>0</v>
      </c>
      <c r="N1529" s="8">
        <f>ROUND(INDEX([1]Calculation!R:R,ROW()),0)</f>
        <v>0</v>
      </c>
      <c r="O1529" s="8">
        <f>ROUND(INDEX([1]Calculation!S:S,ROW()),0)</f>
        <v>0</v>
      </c>
    </row>
    <row r="1530" spans="1:15">
      <c r="A1530">
        <f>INDEX([1]Calculation!$E:$E,ROW())</f>
        <v>0</v>
      </c>
      <c r="B1530">
        <f>INDEX([1]Calculation!$C:$C,ROW())</f>
        <v>0</v>
      </c>
      <c r="C1530" t="str">
        <f>IF(INDEX([1]Calculation!$F:$F,ROW())=0,"-",INDEX([1]Calculation!$F:$F,ROW()))</f>
        <v>-</v>
      </c>
      <c r="D1530" t="str">
        <f>INDEX([1]Calculation!$I:$I,ROW())&amp;"  "&amp;INDEX([1]Calculation!$J:$J,ROW())</f>
        <v xml:space="preserve">  </v>
      </c>
      <c r="E1530" s="2" t="str">
        <f>MONTH(INDEX([1]Calculation!$H:$H,ROW()))&amp;"/"&amp;DAY(INDEX([1]Calculation!$H:$H,ROW()))</f>
        <v>1/0</v>
      </c>
      <c r="F1530" s="12">
        <f>ROUND(INDEX([1]Calculation!AK:AK,ROW()),1)</f>
        <v>0</v>
      </c>
      <c r="G1530" s="8">
        <f>ROUND(INDEX([1]Calculation!K:K,ROW()),0)</f>
        <v>0</v>
      </c>
      <c r="H1530" s="8">
        <f>ROUND(INDEX([1]Calculation!L:L,ROW()),0)</f>
        <v>0</v>
      </c>
      <c r="I1530" s="8">
        <f>ROUND(INDEX([1]Calculation!M:M,ROW()),0)</f>
        <v>0</v>
      </c>
      <c r="J1530" s="8">
        <f>ROUND(INDEX([1]Calculation!N:N,ROW()),0)</f>
        <v>0</v>
      </c>
      <c r="K1530" s="8">
        <f>ROUND(INDEX([1]Calculation!O:O,ROW()),0)</f>
        <v>0</v>
      </c>
      <c r="L1530" s="8">
        <f>ROUND(INDEX([1]Calculation!P:P,ROW()),0)</f>
        <v>0</v>
      </c>
      <c r="M1530" s="8">
        <f>ROUND(INDEX([1]Calculation!Q:Q,ROW()),0)</f>
        <v>0</v>
      </c>
      <c r="N1530" s="8">
        <f>ROUND(INDEX([1]Calculation!R:R,ROW()),0)</f>
        <v>0</v>
      </c>
      <c r="O1530" s="8">
        <f>ROUND(INDEX([1]Calculation!S:S,ROW()),0)</f>
        <v>0</v>
      </c>
    </row>
    <row r="1531" spans="1:15">
      <c r="A1531">
        <f>INDEX([1]Calculation!$E:$E,ROW())</f>
        <v>0</v>
      </c>
      <c r="B1531">
        <f>INDEX([1]Calculation!$C:$C,ROW())</f>
        <v>0</v>
      </c>
      <c r="C1531" t="str">
        <f>IF(INDEX([1]Calculation!$F:$F,ROW())=0,"-",INDEX([1]Calculation!$F:$F,ROW()))</f>
        <v>-</v>
      </c>
      <c r="D1531" t="str">
        <f>INDEX([1]Calculation!$I:$I,ROW())&amp;"  "&amp;INDEX([1]Calculation!$J:$J,ROW())</f>
        <v xml:space="preserve">  </v>
      </c>
      <c r="E1531" s="2" t="str">
        <f>MONTH(INDEX([1]Calculation!$H:$H,ROW()))&amp;"/"&amp;DAY(INDEX([1]Calculation!$H:$H,ROW()))</f>
        <v>1/0</v>
      </c>
      <c r="F1531" s="12">
        <f>ROUND(INDEX([1]Calculation!AK:AK,ROW()),1)</f>
        <v>0</v>
      </c>
      <c r="G1531" s="8">
        <f>ROUND(INDEX([1]Calculation!K:K,ROW()),0)</f>
        <v>0</v>
      </c>
      <c r="H1531" s="8">
        <f>ROUND(INDEX([1]Calculation!L:L,ROW()),0)</f>
        <v>0</v>
      </c>
      <c r="I1531" s="8">
        <f>ROUND(INDEX([1]Calculation!M:M,ROW()),0)</f>
        <v>0</v>
      </c>
      <c r="J1531" s="8">
        <f>ROUND(INDEX([1]Calculation!N:N,ROW()),0)</f>
        <v>0</v>
      </c>
      <c r="K1531" s="8">
        <f>ROUND(INDEX([1]Calculation!O:O,ROW()),0)</f>
        <v>0</v>
      </c>
      <c r="L1531" s="8">
        <f>ROUND(INDEX([1]Calculation!P:P,ROW()),0)</f>
        <v>0</v>
      </c>
      <c r="M1531" s="8">
        <f>ROUND(INDEX([1]Calculation!Q:Q,ROW()),0)</f>
        <v>0</v>
      </c>
      <c r="N1531" s="8">
        <f>ROUND(INDEX([1]Calculation!R:R,ROW()),0)</f>
        <v>0</v>
      </c>
      <c r="O1531" s="8">
        <f>ROUND(INDEX([1]Calculation!S:S,ROW()),0)</f>
        <v>0</v>
      </c>
    </row>
    <row r="1532" spans="1:15">
      <c r="A1532">
        <f>INDEX([1]Calculation!$E:$E,ROW())</f>
        <v>0</v>
      </c>
      <c r="B1532">
        <f>INDEX([1]Calculation!$C:$C,ROW())</f>
        <v>0</v>
      </c>
      <c r="C1532" t="str">
        <f>IF(INDEX([1]Calculation!$F:$F,ROW())=0,"-",INDEX([1]Calculation!$F:$F,ROW()))</f>
        <v>-</v>
      </c>
      <c r="D1532" t="str">
        <f>INDEX([1]Calculation!$I:$I,ROW())&amp;"  "&amp;INDEX([1]Calculation!$J:$J,ROW())</f>
        <v xml:space="preserve">  </v>
      </c>
      <c r="E1532" s="2" t="str">
        <f>MONTH(INDEX([1]Calculation!$H:$H,ROW()))&amp;"/"&amp;DAY(INDEX([1]Calculation!$H:$H,ROW()))</f>
        <v>1/0</v>
      </c>
      <c r="F1532" s="12">
        <f>ROUND(INDEX([1]Calculation!AK:AK,ROW()),1)</f>
        <v>0</v>
      </c>
      <c r="G1532" s="8">
        <f>ROUND(INDEX([1]Calculation!K:K,ROW()),0)</f>
        <v>0</v>
      </c>
      <c r="H1532" s="8">
        <f>ROUND(INDEX([1]Calculation!L:L,ROW()),0)</f>
        <v>0</v>
      </c>
      <c r="I1532" s="8">
        <f>ROUND(INDEX([1]Calculation!M:M,ROW()),0)</f>
        <v>0</v>
      </c>
      <c r="J1532" s="8">
        <f>ROUND(INDEX([1]Calculation!N:N,ROW()),0)</f>
        <v>0</v>
      </c>
      <c r="K1532" s="8">
        <f>ROUND(INDEX([1]Calculation!O:O,ROW()),0)</f>
        <v>0</v>
      </c>
      <c r="L1532" s="8">
        <f>ROUND(INDEX([1]Calculation!P:P,ROW()),0)</f>
        <v>0</v>
      </c>
      <c r="M1532" s="8">
        <f>ROUND(INDEX([1]Calculation!Q:Q,ROW()),0)</f>
        <v>0</v>
      </c>
      <c r="N1532" s="8">
        <f>ROUND(INDEX([1]Calculation!R:R,ROW()),0)</f>
        <v>0</v>
      </c>
      <c r="O1532" s="8">
        <f>ROUND(INDEX([1]Calculation!S:S,ROW()),0)</f>
        <v>0</v>
      </c>
    </row>
    <row r="1533" spans="1:15">
      <c r="A1533">
        <f>INDEX([1]Calculation!$E:$E,ROW())</f>
        <v>0</v>
      </c>
      <c r="B1533">
        <f>INDEX([1]Calculation!$C:$C,ROW())</f>
        <v>0</v>
      </c>
      <c r="C1533" t="str">
        <f>IF(INDEX([1]Calculation!$F:$F,ROW())=0,"-",INDEX([1]Calculation!$F:$F,ROW()))</f>
        <v>-</v>
      </c>
      <c r="D1533" t="str">
        <f>INDEX([1]Calculation!$I:$I,ROW())&amp;"  "&amp;INDEX([1]Calculation!$J:$J,ROW())</f>
        <v xml:space="preserve">  </v>
      </c>
      <c r="E1533" s="2" t="str">
        <f>MONTH(INDEX([1]Calculation!$H:$H,ROW()))&amp;"/"&amp;DAY(INDEX([1]Calculation!$H:$H,ROW()))</f>
        <v>1/0</v>
      </c>
      <c r="F1533" s="12">
        <f>ROUND(INDEX([1]Calculation!AK:AK,ROW()),1)</f>
        <v>0</v>
      </c>
      <c r="G1533" s="8">
        <f>ROUND(INDEX([1]Calculation!K:K,ROW()),0)</f>
        <v>0</v>
      </c>
      <c r="H1533" s="8">
        <f>ROUND(INDEX([1]Calculation!L:L,ROW()),0)</f>
        <v>0</v>
      </c>
      <c r="I1533" s="8">
        <f>ROUND(INDEX([1]Calculation!M:M,ROW()),0)</f>
        <v>0</v>
      </c>
      <c r="J1533" s="8">
        <f>ROUND(INDEX([1]Calculation!N:N,ROW()),0)</f>
        <v>0</v>
      </c>
      <c r="K1533" s="8">
        <f>ROUND(INDEX([1]Calculation!O:O,ROW()),0)</f>
        <v>0</v>
      </c>
      <c r="L1533" s="8">
        <f>ROUND(INDEX([1]Calculation!P:P,ROW()),0)</f>
        <v>0</v>
      </c>
      <c r="M1533" s="8">
        <f>ROUND(INDEX([1]Calculation!Q:Q,ROW()),0)</f>
        <v>0</v>
      </c>
      <c r="N1533" s="8">
        <f>ROUND(INDEX([1]Calculation!R:R,ROW()),0)</f>
        <v>0</v>
      </c>
      <c r="O1533" s="8">
        <f>ROUND(INDEX([1]Calculation!S:S,ROW()),0)</f>
        <v>0</v>
      </c>
    </row>
    <row r="1534" spans="1:15">
      <c r="A1534">
        <f>INDEX([1]Calculation!$E:$E,ROW())</f>
        <v>0</v>
      </c>
      <c r="B1534">
        <f>INDEX([1]Calculation!$C:$C,ROW())</f>
        <v>0</v>
      </c>
      <c r="C1534" t="str">
        <f>IF(INDEX([1]Calculation!$F:$F,ROW())=0,"-",INDEX([1]Calculation!$F:$F,ROW()))</f>
        <v>-</v>
      </c>
      <c r="D1534" t="str">
        <f>INDEX([1]Calculation!$I:$I,ROW())&amp;"  "&amp;INDEX([1]Calculation!$J:$J,ROW())</f>
        <v xml:space="preserve">  </v>
      </c>
      <c r="E1534" s="2" t="str">
        <f>MONTH(INDEX([1]Calculation!$H:$H,ROW()))&amp;"/"&amp;DAY(INDEX([1]Calculation!$H:$H,ROW()))</f>
        <v>1/0</v>
      </c>
      <c r="F1534" s="12">
        <f>ROUND(INDEX([1]Calculation!AK:AK,ROW()),1)</f>
        <v>0</v>
      </c>
      <c r="G1534" s="8">
        <f>ROUND(INDEX([1]Calculation!K:K,ROW()),0)</f>
        <v>0</v>
      </c>
      <c r="H1534" s="8">
        <f>ROUND(INDEX([1]Calculation!L:L,ROW()),0)</f>
        <v>0</v>
      </c>
      <c r="I1534" s="8">
        <f>ROUND(INDEX([1]Calculation!M:M,ROW()),0)</f>
        <v>0</v>
      </c>
      <c r="J1534" s="8">
        <f>ROUND(INDEX([1]Calculation!N:N,ROW()),0)</f>
        <v>0</v>
      </c>
      <c r="K1534" s="8">
        <f>ROUND(INDEX([1]Calculation!O:O,ROW()),0)</f>
        <v>0</v>
      </c>
      <c r="L1534" s="8">
        <f>ROUND(INDEX([1]Calculation!P:P,ROW()),0)</f>
        <v>0</v>
      </c>
      <c r="M1534" s="8">
        <f>ROUND(INDEX([1]Calculation!Q:Q,ROW()),0)</f>
        <v>0</v>
      </c>
      <c r="N1534" s="8">
        <f>ROUND(INDEX([1]Calculation!R:R,ROW()),0)</f>
        <v>0</v>
      </c>
      <c r="O1534" s="8">
        <f>ROUND(INDEX([1]Calculation!S:S,ROW()),0)</f>
        <v>0</v>
      </c>
    </row>
    <row r="1535" spans="1:15">
      <c r="A1535">
        <f>INDEX([1]Calculation!$E:$E,ROW())</f>
        <v>0</v>
      </c>
      <c r="B1535">
        <f>INDEX([1]Calculation!$C:$C,ROW())</f>
        <v>0</v>
      </c>
      <c r="C1535" t="str">
        <f>IF(INDEX([1]Calculation!$F:$F,ROW())=0,"-",INDEX([1]Calculation!$F:$F,ROW()))</f>
        <v>-</v>
      </c>
      <c r="D1535" t="str">
        <f>INDEX([1]Calculation!$I:$I,ROW())&amp;"  "&amp;INDEX([1]Calculation!$J:$J,ROW())</f>
        <v xml:space="preserve">  </v>
      </c>
      <c r="E1535" s="2" t="str">
        <f>MONTH(INDEX([1]Calculation!$H:$H,ROW()))&amp;"/"&amp;DAY(INDEX([1]Calculation!$H:$H,ROW()))</f>
        <v>1/0</v>
      </c>
      <c r="F1535" s="12">
        <f>ROUND(INDEX([1]Calculation!AK:AK,ROW()),1)</f>
        <v>0</v>
      </c>
      <c r="G1535" s="8">
        <f>ROUND(INDEX([1]Calculation!K:K,ROW()),0)</f>
        <v>0</v>
      </c>
      <c r="H1535" s="8">
        <f>ROUND(INDEX([1]Calculation!L:L,ROW()),0)</f>
        <v>0</v>
      </c>
      <c r="I1535" s="8">
        <f>ROUND(INDEX([1]Calculation!M:M,ROW()),0)</f>
        <v>0</v>
      </c>
      <c r="J1535" s="8">
        <f>ROUND(INDEX([1]Calculation!N:N,ROW()),0)</f>
        <v>0</v>
      </c>
      <c r="K1535" s="8">
        <f>ROUND(INDEX([1]Calculation!O:O,ROW()),0)</f>
        <v>0</v>
      </c>
      <c r="L1535" s="8">
        <f>ROUND(INDEX([1]Calculation!P:P,ROW()),0)</f>
        <v>0</v>
      </c>
      <c r="M1535" s="8">
        <f>ROUND(INDEX([1]Calculation!Q:Q,ROW()),0)</f>
        <v>0</v>
      </c>
      <c r="N1535" s="8">
        <f>ROUND(INDEX([1]Calculation!R:R,ROW()),0)</f>
        <v>0</v>
      </c>
      <c r="O1535" s="8">
        <f>ROUND(INDEX([1]Calculation!S:S,ROW()),0)</f>
        <v>0</v>
      </c>
    </row>
    <row r="1536" spans="1:15">
      <c r="A1536">
        <f>INDEX([1]Calculation!$E:$E,ROW())</f>
        <v>0</v>
      </c>
      <c r="B1536">
        <f>INDEX([1]Calculation!$C:$C,ROW())</f>
        <v>0</v>
      </c>
      <c r="C1536" t="str">
        <f>IF(INDEX([1]Calculation!$F:$F,ROW())=0,"-",INDEX([1]Calculation!$F:$F,ROW()))</f>
        <v>-</v>
      </c>
      <c r="D1536" t="str">
        <f>INDEX([1]Calculation!$I:$I,ROW())&amp;"  "&amp;INDEX([1]Calculation!$J:$J,ROW())</f>
        <v xml:space="preserve">  </v>
      </c>
      <c r="E1536" s="2" t="str">
        <f>MONTH(INDEX([1]Calculation!$H:$H,ROW()))&amp;"/"&amp;DAY(INDEX([1]Calculation!$H:$H,ROW()))</f>
        <v>1/0</v>
      </c>
      <c r="F1536" s="12">
        <f>ROUND(INDEX([1]Calculation!AK:AK,ROW()),1)</f>
        <v>0</v>
      </c>
      <c r="G1536" s="8">
        <f>ROUND(INDEX([1]Calculation!K:K,ROW()),0)</f>
        <v>0</v>
      </c>
      <c r="H1536" s="8">
        <f>ROUND(INDEX([1]Calculation!L:L,ROW()),0)</f>
        <v>0</v>
      </c>
      <c r="I1536" s="8">
        <f>ROUND(INDEX([1]Calculation!M:M,ROW()),0)</f>
        <v>0</v>
      </c>
      <c r="J1536" s="8">
        <f>ROUND(INDEX([1]Calculation!N:N,ROW()),0)</f>
        <v>0</v>
      </c>
      <c r="K1536" s="8">
        <f>ROUND(INDEX([1]Calculation!O:O,ROW()),0)</f>
        <v>0</v>
      </c>
      <c r="L1536" s="8">
        <f>ROUND(INDEX([1]Calculation!P:P,ROW()),0)</f>
        <v>0</v>
      </c>
      <c r="M1536" s="8">
        <f>ROUND(INDEX([1]Calculation!Q:Q,ROW()),0)</f>
        <v>0</v>
      </c>
      <c r="N1536" s="8">
        <f>ROUND(INDEX([1]Calculation!R:R,ROW()),0)</f>
        <v>0</v>
      </c>
      <c r="O1536" s="8">
        <f>ROUND(INDEX([1]Calculation!S:S,ROW()),0)</f>
        <v>0</v>
      </c>
    </row>
    <row r="1537" spans="1:15">
      <c r="A1537">
        <f>INDEX([1]Calculation!$E:$E,ROW())</f>
        <v>0</v>
      </c>
      <c r="B1537">
        <f>INDEX([1]Calculation!$C:$C,ROW())</f>
        <v>0</v>
      </c>
      <c r="C1537" t="str">
        <f>IF(INDEX([1]Calculation!$F:$F,ROW())=0,"-",INDEX([1]Calculation!$F:$F,ROW()))</f>
        <v>-</v>
      </c>
      <c r="D1537" t="str">
        <f>INDEX([1]Calculation!$I:$I,ROW())&amp;"  "&amp;INDEX([1]Calculation!$J:$J,ROW())</f>
        <v xml:space="preserve">  </v>
      </c>
      <c r="E1537" s="2" t="str">
        <f>MONTH(INDEX([1]Calculation!$H:$H,ROW()))&amp;"/"&amp;DAY(INDEX([1]Calculation!$H:$H,ROW()))</f>
        <v>1/0</v>
      </c>
      <c r="F1537" s="12">
        <f>ROUND(INDEX([1]Calculation!AK:AK,ROW()),1)</f>
        <v>0</v>
      </c>
      <c r="G1537" s="8">
        <f>ROUND(INDEX([1]Calculation!K:K,ROW()),0)</f>
        <v>0</v>
      </c>
      <c r="H1537" s="8">
        <f>ROUND(INDEX([1]Calculation!L:L,ROW()),0)</f>
        <v>0</v>
      </c>
      <c r="I1537" s="8">
        <f>ROUND(INDEX([1]Calculation!M:M,ROW()),0)</f>
        <v>0</v>
      </c>
      <c r="J1537" s="8">
        <f>ROUND(INDEX([1]Calculation!N:N,ROW()),0)</f>
        <v>0</v>
      </c>
      <c r="K1537" s="8">
        <f>ROUND(INDEX([1]Calculation!O:O,ROW()),0)</f>
        <v>0</v>
      </c>
      <c r="L1537" s="8">
        <f>ROUND(INDEX([1]Calculation!P:P,ROW()),0)</f>
        <v>0</v>
      </c>
      <c r="M1537" s="8">
        <f>ROUND(INDEX([1]Calculation!Q:Q,ROW()),0)</f>
        <v>0</v>
      </c>
      <c r="N1537" s="8">
        <f>ROUND(INDEX([1]Calculation!R:R,ROW()),0)</f>
        <v>0</v>
      </c>
      <c r="O1537" s="8">
        <f>ROUND(INDEX([1]Calculation!S:S,ROW()),0)</f>
        <v>0</v>
      </c>
    </row>
    <row r="1538" spans="1:15">
      <c r="A1538">
        <f>INDEX([1]Calculation!$E:$E,ROW())</f>
        <v>0</v>
      </c>
      <c r="B1538">
        <f>INDEX([1]Calculation!$C:$C,ROW())</f>
        <v>0</v>
      </c>
      <c r="C1538" t="str">
        <f>IF(INDEX([1]Calculation!$F:$F,ROW())=0,"-",INDEX([1]Calculation!$F:$F,ROW()))</f>
        <v>-</v>
      </c>
      <c r="D1538" t="str">
        <f>INDEX([1]Calculation!$I:$I,ROW())&amp;"  "&amp;INDEX([1]Calculation!$J:$J,ROW())</f>
        <v xml:space="preserve">  </v>
      </c>
      <c r="E1538" s="2" t="str">
        <f>MONTH(INDEX([1]Calculation!$H:$H,ROW()))&amp;"/"&amp;DAY(INDEX([1]Calculation!$H:$H,ROW()))</f>
        <v>1/0</v>
      </c>
      <c r="F1538" s="12">
        <f>ROUND(INDEX([1]Calculation!AK:AK,ROW()),1)</f>
        <v>0</v>
      </c>
      <c r="G1538" s="8">
        <f>ROUND(INDEX([1]Calculation!K:K,ROW()),0)</f>
        <v>0</v>
      </c>
      <c r="H1538" s="8">
        <f>ROUND(INDEX([1]Calculation!L:L,ROW()),0)</f>
        <v>0</v>
      </c>
      <c r="I1538" s="8">
        <f>ROUND(INDEX([1]Calculation!M:M,ROW()),0)</f>
        <v>0</v>
      </c>
      <c r="J1538" s="8">
        <f>ROUND(INDEX([1]Calculation!N:N,ROW()),0)</f>
        <v>0</v>
      </c>
      <c r="K1538" s="8">
        <f>ROUND(INDEX([1]Calculation!O:O,ROW()),0)</f>
        <v>0</v>
      </c>
      <c r="L1538" s="8">
        <f>ROUND(INDEX([1]Calculation!P:P,ROW()),0)</f>
        <v>0</v>
      </c>
      <c r="M1538" s="8">
        <f>ROUND(INDEX([1]Calculation!Q:Q,ROW()),0)</f>
        <v>0</v>
      </c>
      <c r="N1538" s="8">
        <f>ROUND(INDEX([1]Calculation!R:R,ROW()),0)</f>
        <v>0</v>
      </c>
      <c r="O1538" s="8">
        <f>ROUND(INDEX([1]Calculation!S:S,ROW()),0)</f>
        <v>0</v>
      </c>
    </row>
    <row r="1539" spans="1:15">
      <c r="A1539">
        <f>INDEX([1]Calculation!$E:$E,ROW())</f>
        <v>0</v>
      </c>
      <c r="B1539">
        <f>INDEX([1]Calculation!$C:$C,ROW())</f>
        <v>0</v>
      </c>
      <c r="C1539" t="str">
        <f>IF(INDEX([1]Calculation!$F:$F,ROW())=0,"-",INDEX([1]Calculation!$F:$F,ROW()))</f>
        <v>-</v>
      </c>
      <c r="D1539" t="str">
        <f>INDEX([1]Calculation!$I:$I,ROW())&amp;"  "&amp;INDEX([1]Calculation!$J:$J,ROW())</f>
        <v xml:space="preserve">  </v>
      </c>
      <c r="E1539" s="2" t="str">
        <f>MONTH(INDEX([1]Calculation!$H:$H,ROW()))&amp;"/"&amp;DAY(INDEX([1]Calculation!$H:$H,ROW()))</f>
        <v>1/0</v>
      </c>
      <c r="F1539" s="12">
        <f>ROUND(INDEX([1]Calculation!AK:AK,ROW()),1)</f>
        <v>0</v>
      </c>
      <c r="G1539" s="8">
        <f>ROUND(INDEX([1]Calculation!K:K,ROW()),0)</f>
        <v>0</v>
      </c>
      <c r="H1539" s="8">
        <f>ROUND(INDEX([1]Calculation!L:L,ROW()),0)</f>
        <v>0</v>
      </c>
      <c r="I1539" s="8">
        <f>ROUND(INDEX([1]Calculation!M:M,ROW()),0)</f>
        <v>0</v>
      </c>
      <c r="J1539" s="8">
        <f>ROUND(INDEX([1]Calculation!N:N,ROW()),0)</f>
        <v>0</v>
      </c>
      <c r="K1539" s="8">
        <f>ROUND(INDEX([1]Calculation!O:O,ROW()),0)</f>
        <v>0</v>
      </c>
      <c r="L1539" s="8">
        <f>ROUND(INDEX([1]Calculation!P:P,ROW()),0)</f>
        <v>0</v>
      </c>
      <c r="M1539" s="8">
        <f>ROUND(INDEX([1]Calculation!Q:Q,ROW()),0)</f>
        <v>0</v>
      </c>
      <c r="N1539" s="8">
        <f>ROUND(INDEX([1]Calculation!R:R,ROW()),0)</f>
        <v>0</v>
      </c>
      <c r="O1539" s="8">
        <f>ROUND(INDEX([1]Calculation!S:S,ROW()),0)</f>
        <v>0</v>
      </c>
    </row>
    <row r="1540" spans="1:15">
      <c r="A1540">
        <f>INDEX([1]Calculation!$E:$E,ROW())</f>
        <v>0</v>
      </c>
      <c r="B1540">
        <f>INDEX([1]Calculation!$C:$C,ROW())</f>
        <v>0</v>
      </c>
      <c r="C1540" t="str">
        <f>IF(INDEX([1]Calculation!$F:$F,ROW())=0,"-",INDEX([1]Calculation!$F:$F,ROW()))</f>
        <v>-</v>
      </c>
      <c r="D1540" t="str">
        <f>INDEX([1]Calculation!$I:$I,ROW())&amp;"  "&amp;INDEX([1]Calculation!$J:$J,ROW())</f>
        <v xml:space="preserve">  </v>
      </c>
      <c r="E1540" s="2" t="str">
        <f>MONTH(INDEX([1]Calculation!$H:$H,ROW()))&amp;"/"&amp;DAY(INDEX([1]Calculation!$H:$H,ROW()))</f>
        <v>1/0</v>
      </c>
      <c r="F1540" s="12">
        <f>ROUND(INDEX([1]Calculation!AK:AK,ROW()),1)</f>
        <v>0</v>
      </c>
      <c r="G1540" s="8">
        <f>ROUND(INDEX([1]Calculation!K:K,ROW()),0)</f>
        <v>0</v>
      </c>
      <c r="H1540" s="8">
        <f>ROUND(INDEX([1]Calculation!L:L,ROW()),0)</f>
        <v>0</v>
      </c>
      <c r="I1540" s="8">
        <f>ROUND(INDEX([1]Calculation!M:M,ROW()),0)</f>
        <v>0</v>
      </c>
      <c r="J1540" s="8">
        <f>ROUND(INDEX([1]Calculation!N:N,ROW()),0)</f>
        <v>0</v>
      </c>
      <c r="K1540" s="8">
        <f>ROUND(INDEX([1]Calculation!O:O,ROW()),0)</f>
        <v>0</v>
      </c>
      <c r="L1540" s="8">
        <f>ROUND(INDEX([1]Calculation!P:P,ROW()),0)</f>
        <v>0</v>
      </c>
      <c r="M1540" s="8">
        <f>ROUND(INDEX([1]Calculation!Q:Q,ROW()),0)</f>
        <v>0</v>
      </c>
      <c r="N1540" s="8">
        <f>ROUND(INDEX([1]Calculation!R:R,ROW()),0)</f>
        <v>0</v>
      </c>
      <c r="O1540" s="8">
        <f>ROUND(INDEX([1]Calculation!S:S,ROW()),0)</f>
        <v>0</v>
      </c>
    </row>
    <row r="1541" spans="1:15">
      <c r="A1541">
        <f>INDEX([1]Calculation!$E:$E,ROW())</f>
        <v>0</v>
      </c>
      <c r="B1541">
        <f>INDEX([1]Calculation!$C:$C,ROW())</f>
        <v>0</v>
      </c>
      <c r="C1541" t="str">
        <f>IF(INDEX([1]Calculation!$F:$F,ROW())=0,"-",INDEX([1]Calculation!$F:$F,ROW()))</f>
        <v>-</v>
      </c>
      <c r="D1541" t="str">
        <f>INDEX([1]Calculation!$I:$I,ROW())&amp;"  "&amp;INDEX([1]Calculation!$J:$J,ROW())</f>
        <v xml:space="preserve">  </v>
      </c>
      <c r="E1541" s="2" t="str">
        <f>MONTH(INDEX([1]Calculation!$H:$H,ROW()))&amp;"/"&amp;DAY(INDEX([1]Calculation!$H:$H,ROW()))</f>
        <v>1/0</v>
      </c>
      <c r="F1541" s="12">
        <f>ROUND(INDEX([1]Calculation!AK:AK,ROW()),1)</f>
        <v>0</v>
      </c>
      <c r="G1541" s="8">
        <f>ROUND(INDEX([1]Calculation!K:K,ROW()),0)</f>
        <v>0</v>
      </c>
      <c r="H1541" s="8">
        <f>ROUND(INDEX([1]Calculation!L:L,ROW()),0)</f>
        <v>0</v>
      </c>
      <c r="I1541" s="8">
        <f>ROUND(INDEX([1]Calculation!M:M,ROW()),0)</f>
        <v>0</v>
      </c>
      <c r="J1541" s="8">
        <f>ROUND(INDEX([1]Calculation!N:N,ROW()),0)</f>
        <v>0</v>
      </c>
      <c r="K1541" s="8">
        <f>ROUND(INDEX([1]Calculation!O:O,ROW()),0)</f>
        <v>0</v>
      </c>
      <c r="L1541" s="8">
        <f>ROUND(INDEX([1]Calculation!P:P,ROW()),0)</f>
        <v>0</v>
      </c>
      <c r="M1541" s="8">
        <f>ROUND(INDEX([1]Calculation!Q:Q,ROW()),0)</f>
        <v>0</v>
      </c>
      <c r="N1541" s="8">
        <f>ROUND(INDEX([1]Calculation!R:R,ROW()),0)</f>
        <v>0</v>
      </c>
      <c r="O1541" s="8">
        <f>ROUND(INDEX([1]Calculation!S:S,ROW()),0)</f>
        <v>0</v>
      </c>
    </row>
    <row r="1542" spans="1:15">
      <c r="A1542">
        <f>INDEX([1]Calculation!$E:$E,ROW())</f>
        <v>0</v>
      </c>
      <c r="B1542">
        <f>INDEX([1]Calculation!$C:$C,ROW())</f>
        <v>0</v>
      </c>
      <c r="C1542" t="str">
        <f>IF(INDEX([1]Calculation!$F:$F,ROW())=0,"-",INDEX([1]Calculation!$F:$F,ROW()))</f>
        <v>-</v>
      </c>
      <c r="D1542" t="str">
        <f>INDEX([1]Calculation!$I:$I,ROW())&amp;"  "&amp;INDEX([1]Calculation!$J:$J,ROW())</f>
        <v xml:space="preserve">  </v>
      </c>
      <c r="E1542" s="2" t="str">
        <f>MONTH(INDEX([1]Calculation!$H:$H,ROW()))&amp;"/"&amp;DAY(INDEX([1]Calculation!$H:$H,ROW()))</f>
        <v>1/0</v>
      </c>
      <c r="F1542" s="12">
        <f>ROUND(INDEX([1]Calculation!AK:AK,ROW()),1)</f>
        <v>0</v>
      </c>
      <c r="G1542" s="8">
        <f>ROUND(INDEX([1]Calculation!K:K,ROW()),0)</f>
        <v>0</v>
      </c>
      <c r="H1542" s="8">
        <f>ROUND(INDEX([1]Calculation!L:L,ROW()),0)</f>
        <v>0</v>
      </c>
      <c r="I1542" s="8">
        <f>ROUND(INDEX([1]Calculation!M:M,ROW()),0)</f>
        <v>0</v>
      </c>
      <c r="J1542" s="8">
        <f>ROUND(INDEX([1]Calculation!N:N,ROW()),0)</f>
        <v>0</v>
      </c>
      <c r="K1542" s="8">
        <f>ROUND(INDEX([1]Calculation!O:O,ROW()),0)</f>
        <v>0</v>
      </c>
      <c r="L1542" s="8">
        <f>ROUND(INDEX([1]Calculation!P:P,ROW()),0)</f>
        <v>0</v>
      </c>
      <c r="M1542" s="8">
        <f>ROUND(INDEX([1]Calculation!Q:Q,ROW()),0)</f>
        <v>0</v>
      </c>
      <c r="N1542" s="8">
        <f>ROUND(INDEX([1]Calculation!R:R,ROW()),0)</f>
        <v>0</v>
      </c>
      <c r="O1542" s="8">
        <f>ROUND(INDEX([1]Calculation!S:S,ROW()),0)</f>
        <v>0</v>
      </c>
    </row>
    <row r="1543" spans="1:15">
      <c r="A1543">
        <f>INDEX([1]Calculation!$E:$E,ROW())</f>
        <v>0</v>
      </c>
      <c r="B1543">
        <f>INDEX([1]Calculation!$C:$C,ROW())</f>
        <v>0</v>
      </c>
      <c r="C1543" t="str">
        <f>IF(INDEX([1]Calculation!$F:$F,ROW())=0,"-",INDEX([1]Calculation!$F:$F,ROW()))</f>
        <v>-</v>
      </c>
      <c r="D1543" t="str">
        <f>INDEX([1]Calculation!$I:$I,ROW())&amp;"  "&amp;INDEX([1]Calculation!$J:$J,ROW())</f>
        <v xml:space="preserve">  </v>
      </c>
      <c r="E1543" s="2" t="str">
        <f>MONTH(INDEX([1]Calculation!$H:$H,ROW()))&amp;"/"&amp;DAY(INDEX([1]Calculation!$H:$H,ROW()))</f>
        <v>1/0</v>
      </c>
      <c r="F1543" s="12">
        <f>ROUND(INDEX([1]Calculation!AK:AK,ROW()),1)</f>
        <v>0</v>
      </c>
      <c r="G1543" s="8">
        <f>ROUND(INDEX([1]Calculation!K:K,ROW()),0)</f>
        <v>0</v>
      </c>
      <c r="H1543" s="8">
        <f>ROUND(INDEX([1]Calculation!L:L,ROW()),0)</f>
        <v>0</v>
      </c>
      <c r="I1543" s="8">
        <f>ROUND(INDEX([1]Calculation!M:M,ROW()),0)</f>
        <v>0</v>
      </c>
      <c r="J1543" s="8">
        <f>ROUND(INDEX([1]Calculation!N:N,ROW()),0)</f>
        <v>0</v>
      </c>
      <c r="K1543" s="8">
        <f>ROUND(INDEX([1]Calculation!O:O,ROW()),0)</f>
        <v>0</v>
      </c>
      <c r="L1543" s="8">
        <f>ROUND(INDEX([1]Calculation!P:P,ROW()),0)</f>
        <v>0</v>
      </c>
      <c r="M1543" s="8">
        <f>ROUND(INDEX([1]Calculation!Q:Q,ROW()),0)</f>
        <v>0</v>
      </c>
      <c r="N1543" s="8">
        <f>ROUND(INDEX([1]Calculation!R:R,ROW()),0)</f>
        <v>0</v>
      </c>
      <c r="O1543" s="8">
        <f>ROUND(INDEX([1]Calculation!S:S,ROW()),0)</f>
        <v>0</v>
      </c>
    </row>
    <row r="1544" spans="1:15">
      <c r="A1544">
        <f>INDEX([1]Calculation!$E:$E,ROW())</f>
        <v>0</v>
      </c>
      <c r="B1544">
        <f>INDEX([1]Calculation!$C:$C,ROW())</f>
        <v>0</v>
      </c>
      <c r="C1544" t="str">
        <f>IF(INDEX([1]Calculation!$F:$F,ROW())=0,"-",INDEX([1]Calculation!$F:$F,ROW()))</f>
        <v>-</v>
      </c>
      <c r="D1544" t="str">
        <f>INDEX([1]Calculation!$I:$I,ROW())&amp;"  "&amp;INDEX([1]Calculation!$J:$J,ROW())</f>
        <v xml:space="preserve">  </v>
      </c>
      <c r="E1544" s="2" t="str">
        <f>MONTH(INDEX([1]Calculation!$H:$H,ROW()))&amp;"/"&amp;DAY(INDEX([1]Calculation!$H:$H,ROW()))</f>
        <v>1/0</v>
      </c>
      <c r="F1544" s="12">
        <f>ROUND(INDEX([1]Calculation!AK:AK,ROW()),1)</f>
        <v>0</v>
      </c>
      <c r="G1544" s="8">
        <f>ROUND(INDEX([1]Calculation!K:K,ROW()),0)</f>
        <v>0</v>
      </c>
      <c r="H1544" s="8">
        <f>ROUND(INDEX([1]Calculation!L:L,ROW()),0)</f>
        <v>0</v>
      </c>
      <c r="I1544" s="8">
        <f>ROUND(INDEX([1]Calculation!M:M,ROW()),0)</f>
        <v>0</v>
      </c>
      <c r="J1544" s="8">
        <f>ROUND(INDEX([1]Calculation!N:N,ROW()),0)</f>
        <v>0</v>
      </c>
      <c r="K1544" s="8">
        <f>ROUND(INDEX([1]Calculation!O:O,ROW()),0)</f>
        <v>0</v>
      </c>
      <c r="L1544" s="8">
        <f>ROUND(INDEX([1]Calculation!P:P,ROW()),0)</f>
        <v>0</v>
      </c>
      <c r="M1544" s="8">
        <f>ROUND(INDEX([1]Calculation!Q:Q,ROW()),0)</f>
        <v>0</v>
      </c>
      <c r="N1544" s="8">
        <f>ROUND(INDEX([1]Calculation!R:R,ROW()),0)</f>
        <v>0</v>
      </c>
      <c r="O1544" s="8">
        <f>ROUND(INDEX([1]Calculation!S:S,ROW()),0)</f>
        <v>0</v>
      </c>
    </row>
    <row r="1545" spans="1:15">
      <c r="A1545">
        <f>INDEX([1]Calculation!$E:$E,ROW())</f>
        <v>0</v>
      </c>
      <c r="B1545">
        <f>INDEX([1]Calculation!$C:$C,ROW())</f>
        <v>0</v>
      </c>
      <c r="C1545" t="str">
        <f>IF(INDEX([1]Calculation!$F:$F,ROW())=0,"-",INDEX([1]Calculation!$F:$F,ROW()))</f>
        <v>-</v>
      </c>
      <c r="D1545" t="str">
        <f>INDEX([1]Calculation!$I:$I,ROW())&amp;"  "&amp;INDEX([1]Calculation!$J:$J,ROW())</f>
        <v xml:space="preserve">  </v>
      </c>
      <c r="E1545" s="2" t="str">
        <f>MONTH(INDEX([1]Calculation!$H:$H,ROW()))&amp;"/"&amp;DAY(INDEX([1]Calculation!$H:$H,ROW()))</f>
        <v>1/0</v>
      </c>
      <c r="F1545" s="12">
        <f>ROUND(INDEX([1]Calculation!AK:AK,ROW()),1)</f>
        <v>0</v>
      </c>
      <c r="G1545" s="8">
        <f>ROUND(INDEX([1]Calculation!K:K,ROW()),0)</f>
        <v>0</v>
      </c>
      <c r="H1545" s="8">
        <f>ROUND(INDEX([1]Calculation!L:L,ROW()),0)</f>
        <v>0</v>
      </c>
      <c r="I1545" s="8">
        <f>ROUND(INDEX([1]Calculation!M:M,ROW()),0)</f>
        <v>0</v>
      </c>
      <c r="J1545" s="8">
        <f>ROUND(INDEX([1]Calculation!N:N,ROW()),0)</f>
        <v>0</v>
      </c>
      <c r="K1545" s="8">
        <f>ROUND(INDEX([1]Calculation!O:O,ROW()),0)</f>
        <v>0</v>
      </c>
      <c r="L1545" s="8">
        <f>ROUND(INDEX([1]Calculation!P:P,ROW()),0)</f>
        <v>0</v>
      </c>
      <c r="M1545" s="8">
        <f>ROUND(INDEX([1]Calculation!Q:Q,ROW()),0)</f>
        <v>0</v>
      </c>
      <c r="N1545" s="8">
        <f>ROUND(INDEX([1]Calculation!R:R,ROW()),0)</f>
        <v>0</v>
      </c>
      <c r="O1545" s="8">
        <f>ROUND(INDEX([1]Calculation!S:S,ROW()),0)</f>
        <v>0</v>
      </c>
    </row>
    <row r="1546" spans="1:15">
      <c r="A1546">
        <f>INDEX([1]Calculation!$E:$E,ROW())</f>
        <v>0</v>
      </c>
      <c r="B1546">
        <f>INDEX([1]Calculation!$C:$C,ROW())</f>
        <v>0</v>
      </c>
      <c r="C1546" t="str">
        <f>IF(INDEX([1]Calculation!$F:$F,ROW())=0,"-",INDEX([1]Calculation!$F:$F,ROW()))</f>
        <v>-</v>
      </c>
      <c r="D1546" t="str">
        <f>INDEX([1]Calculation!$I:$I,ROW())&amp;"  "&amp;INDEX([1]Calculation!$J:$J,ROW())</f>
        <v xml:space="preserve">  </v>
      </c>
      <c r="E1546" s="2" t="str">
        <f>MONTH(INDEX([1]Calculation!$H:$H,ROW()))&amp;"/"&amp;DAY(INDEX([1]Calculation!$H:$H,ROW()))</f>
        <v>1/0</v>
      </c>
      <c r="F1546" s="12">
        <f>ROUND(INDEX([1]Calculation!AK:AK,ROW()),1)</f>
        <v>0</v>
      </c>
      <c r="G1546" s="8">
        <f>ROUND(INDEX([1]Calculation!K:K,ROW()),0)</f>
        <v>0</v>
      </c>
      <c r="H1546" s="8">
        <f>ROUND(INDEX([1]Calculation!L:L,ROW()),0)</f>
        <v>0</v>
      </c>
      <c r="I1546" s="8">
        <f>ROUND(INDEX([1]Calculation!M:M,ROW()),0)</f>
        <v>0</v>
      </c>
      <c r="J1546" s="8">
        <f>ROUND(INDEX([1]Calculation!N:N,ROW()),0)</f>
        <v>0</v>
      </c>
      <c r="K1546" s="8">
        <f>ROUND(INDEX([1]Calculation!O:O,ROW()),0)</f>
        <v>0</v>
      </c>
      <c r="L1546" s="8">
        <f>ROUND(INDEX([1]Calculation!P:P,ROW()),0)</f>
        <v>0</v>
      </c>
      <c r="M1546" s="8">
        <f>ROUND(INDEX([1]Calculation!Q:Q,ROW()),0)</f>
        <v>0</v>
      </c>
      <c r="N1546" s="8">
        <f>ROUND(INDEX([1]Calculation!R:R,ROW()),0)</f>
        <v>0</v>
      </c>
      <c r="O1546" s="8">
        <f>ROUND(INDEX([1]Calculation!S:S,ROW()),0)</f>
        <v>0</v>
      </c>
    </row>
    <row r="1547" spans="1:15">
      <c r="A1547">
        <f>INDEX([1]Calculation!$E:$E,ROW())</f>
        <v>0</v>
      </c>
      <c r="B1547">
        <f>INDEX([1]Calculation!$C:$C,ROW())</f>
        <v>0</v>
      </c>
      <c r="C1547" t="str">
        <f>IF(INDEX([1]Calculation!$F:$F,ROW())=0,"-",INDEX([1]Calculation!$F:$F,ROW()))</f>
        <v>-</v>
      </c>
      <c r="D1547" t="str">
        <f>INDEX([1]Calculation!$I:$I,ROW())&amp;"  "&amp;INDEX([1]Calculation!$J:$J,ROW())</f>
        <v xml:space="preserve">  </v>
      </c>
      <c r="E1547" s="2" t="str">
        <f>MONTH(INDEX([1]Calculation!$H:$H,ROW()))&amp;"/"&amp;DAY(INDEX([1]Calculation!$H:$H,ROW()))</f>
        <v>1/0</v>
      </c>
      <c r="F1547" s="12">
        <f>ROUND(INDEX([1]Calculation!AK:AK,ROW()),1)</f>
        <v>0</v>
      </c>
      <c r="G1547" s="8">
        <f>ROUND(INDEX([1]Calculation!K:K,ROW()),0)</f>
        <v>0</v>
      </c>
      <c r="H1547" s="8">
        <f>ROUND(INDEX([1]Calculation!L:L,ROW()),0)</f>
        <v>0</v>
      </c>
      <c r="I1547" s="8">
        <f>ROUND(INDEX([1]Calculation!M:M,ROW()),0)</f>
        <v>0</v>
      </c>
      <c r="J1547" s="8">
        <f>ROUND(INDEX([1]Calculation!N:N,ROW()),0)</f>
        <v>0</v>
      </c>
      <c r="K1547" s="8">
        <f>ROUND(INDEX([1]Calculation!O:O,ROW()),0)</f>
        <v>0</v>
      </c>
      <c r="L1547" s="8">
        <f>ROUND(INDEX([1]Calculation!P:P,ROW()),0)</f>
        <v>0</v>
      </c>
      <c r="M1547" s="8">
        <f>ROUND(INDEX([1]Calculation!Q:Q,ROW()),0)</f>
        <v>0</v>
      </c>
      <c r="N1547" s="8">
        <f>ROUND(INDEX([1]Calculation!R:R,ROW()),0)</f>
        <v>0</v>
      </c>
      <c r="O1547" s="8">
        <f>ROUND(INDEX([1]Calculation!S:S,ROW()),0)</f>
        <v>0</v>
      </c>
    </row>
    <row r="1548" spans="1:15">
      <c r="A1548">
        <f>INDEX([1]Calculation!$E:$E,ROW())</f>
        <v>0</v>
      </c>
      <c r="B1548">
        <f>INDEX([1]Calculation!$C:$C,ROW())</f>
        <v>0</v>
      </c>
      <c r="C1548" t="str">
        <f>IF(INDEX([1]Calculation!$F:$F,ROW())=0,"-",INDEX([1]Calculation!$F:$F,ROW()))</f>
        <v>-</v>
      </c>
      <c r="D1548" t="str">
        <f>INDEX([1]Calculation!$I:$I,ROW())&amp;"  "&amp;INDEX([1]Calculation!$J:$J,ROW())</f>
        <v xml:space="preserve">  </v>
      </c>
      <c r="E1548" s="2" t="str">
        <f>MONTH(INDEX([1]Calculation!$H:$H,ROW()))&amp;"/"&amp;DAY(INDEX([1]Calculation!$H:$H,ROW()))</f>
        <v>1/0</v>
      </c>
      <c r="F1548" s="12">
        <f>ROUND(INDEX([1]Calculation!AK:AK,ROW()),1)</f>
        <v>0</v>
      </c>
      <c r="G1548" s="8">
        <f>ROUND(INDEX([1]Calculation!K:K,ROW()),0)</f>
        <v>0</v>
      </c>
      <c r="H1548" s="8">
        <f>ROUND(INDEX([1]Calculation!L:L,ROW()),0)</f>
        <v>0</v>
      </c>
      <c r="I1548" s="8">
        <f>ROUND(INDEX([1]Calculation!M:M,ROW()),0)</f>
        <v>0</v>
      </c>
      <c r="J1548" s="8">
        <f>ROUND(INDEX([1]Calculation!N:N,ROW()),0)</f>
        <v>0</v>
      </c>
      <c r="K1548" s="8">
        <f>ROUND(INDEX([1]Calculation!O:O,ROW()),0)</f>
        <v>0</v>
      </c>
      <c r="L1548" s="8">
        <f>ROUND(INDEX([1]Calculation!P:P,ROW()),0)</f>
        <v>0</v>
      </c>
      <c r="M1548" s="8">
        <f>ROUND(INDEX([1]Calculation!Q:Q,ROW()),0)</f>
        <v>0</v>
      </c>
      <c r="N1548" s="8">
        <f>ROUND(INDEX([1]Calculation!R:R,ROW()),0)</f>
        <v>0</v>
      </c>
      <c r="O1548" s="8">
        <f>ROUND(INDEX([1]Calculation!S:S,ROW()),0)</f>
        <v>0</v>
      </c>
    </row>
    <row r="1549" spans="1:15">
      <c r="A1549">
        <f>INDEX([1]Calculation!$E:$E,ROW())</f>
        <v>0</v>
      </c>
      <c r="B1549">
        <f>INDEX([1]Calculation!$C:$C,ROW())</f>
        <v>0</v>
      </c>
      <c r="C1549" t="str">
        <f>IF(INDEX([1]Calculation!$F:$F,ROW())=0,"-",INDEX([1]Calculation!$F:$F,ROW()))</f>
        <v>-</v>
      </c>
      <c r="D1549" t="str">
        <f>INDEX([1]Calculation!$I:$I,ROW())&amp;"  "&amp;INDEX([1]Calculation!$J:$J,ROW())</f>
        <v xml:space="preserve">  </v>
      </c>
      <c r="E1549" s="2" t="str">
        <f>MONTH(INDEX([1]Calculation!$H:$H,ROW()))&amp;"/"&amp;DAY(INDEX([1]Calculation!$H:$H,ROW()))</f>
        <v>1/0</v>
      </c>
      <c r="F1549" s="12">
        <f>ROUND(INDEX([1]Calculation!AK:AK,ROW()),1)</f>
        <v>0</v>
      </c>
      <c r="G1549" s="8">
        <f>ROUND(INDEX([1]Calculation!K:K,ROW()),0)</f>
        <v>0</v>
      </c>
      <c r="H1549" s="8">
        <f>ROUND(INDEX([1]Calculation!L:L,ROW()),0)</f>
        <v>0</v>
      </c>
      <c r="I1549" s="8">
        <f>ROUND(INDEX([1]Calculation!M:M,ROW()),0)</f>
        <v>0</v>
      </c>
      <c r="J1549" s="8">
        <f>ROUND(INDEX([1]Calculation!N:N,ROW()),0)</f>
        <v>0</v>
      </c>
      <c r="K1549" s="8">
        <f>ROUND(INDEX([1]Calculation!O:O,ROW()),0)</f>
        <v>0</v>
      </c>
      <c r="L1549" s="8">
        <f>ROUND(INDEX([1]Calculation!P:P,ROW()),0)</f>
        <v>0</v>
      </c>
      <c r="M1549" s="8">
        <f>ROUND(INDEX([1]Calculation!Q:Q,ROW()),0)</f>
        <v>0</v>
      </c>
      <c r="N1549" s="8">
        <f>ROUND(INDEX([1]Calculation!R:R,ROW()),0)</f>
        <v>0</v>
      </c>
      <c r="O1549" s="8">
        <f>ROUND(INDEX([1]Calculation!S:S,ROW()),0)</f>
        <v>0</v>
      </c>
    </row>
    <row r="1550" spans="1:15">
      <c r="A1550">
        <f>INDEX([1]Calculation!$E:$E,ROW())</f>
        <v>0</v>
      </c>
      <c r="B1550">
        <f>INDEX([1]Calculation!$C:$C,ROW())</f>
        <v>0</v>
      </c>
      <c r="C1550" t="str">
        <f>IF(INDEX([1]Calculation!$F:$F,ROW())=0,"-",INDEX([1]Calculation!$F:$F,ROW()))</f>
        <v>-</v>
      </c>
      <c r="D1550" t="str">
        <f>INDEX([1]Calculation!$I:$I,ROW())&amp;"  "&amp;INDEX([1]Calculation!$J:$J,ROW())</f>
        <v xml:space="preserve">  </v>
      </c>
      <c r="E1550" s="2" t="str">
        <f>MONTH(INDEX([1]Calculation!$H:$H,ROW()))&amp;"/"&amp;DAY(INDEX([1]Calculation!$H:$H,ROW()))</f>
        <v>1/0</v>
      </c>
      <c r="F1550" s="12">
        <f>ROUND(INDEX([1]Calculation!AK:AK,ROW()),1)</f>
        <v>0</v>
      </c>
      <c r="G1550" s="8">
        <f>ROUND(INDEX([1]Calculation!K:K,ROW()),0)</f>
        <v>0</v>
      </c>
      <c r="H1550" s="8">
        <f>ROUND(INDEX([1]Calculation!L:L,ROW()),0)</f>
        <v>0</v>
      </c>
      <c r="I1550" s="8">
        <f>ROUND(INDEX([1]Calculation!M:M,ROW()),0)</f>
        <v>0</v>
      </c>
      <c r="J1550" s="8">
        <f>ROUND(INDEX([1]Calculation!N:N,ROW()),0)</f>
        <v>0</v>
      </c>
      <c r="K1550" s="8">
        <f>ROUND(INDEX([1]Calculation!O:O,ROW()),0)</f>
        <v>0</v>
      </c>
      <c r="L1550" s="8">
        <f>ROUND(INDEX([1]Calculation!P:P,ROW()),0)</f>
        <v>0</v>
      </c>
      <c r="M1550" s="8">
        <f>ROUND(INDEX([1]Calculation!Q:Q,ROW()),0)</f>
        <v>0</v>
      </c>
      <c r="N1550" s="8">
        <f>ROUND(INDEX([1]Calculation!R:R,ROW()),0)</f>
        <v>0</v>
      </c>
      <c r="O1550" s="8">
        <f>ROUND(INDEX([1]Calculation!S:S,ROW()),0)</f>
        <v>0</v>
      </c>
    </row>
    <row r="1551" spans="1:15">
      <c r="A1551">
        <f>INDEX([1]Calculation!$E:$E,ROW())</f>
        <v>0</v>
      </c>
      <c r="B1551">
        <f>INDEX([1]Calculation!$C:$C,ROW())</f>
        <v>0</v>
      </c>
      <c r="C1551" t="str">
        <f>IF(INDEX([1]Calculation!$F:$F,ROW())=0,"-",INDEX([1]Calculation!$F:$F,ROW()))</f>
        <v>-</v>
      </c>
      <c r="D1551" t="str">
        <f>INDEX([1]Calculation!$I:$I,ROW())&amp;"  "&amp;INDEX([1]Calculation!$J:$J,ROW())</f>
        <v xml:space="preserve">  </v>
      </c>
      <c r="E1551" s="2" t="str">
        <f>MONTH(INDEX([1]Calculation!$H:$H,ROW()))&amp;"/"&amp;DAY(INDEX([1]Calculation!$H:$H,ROW()))</f>
        <v>1/0</v>
      </c>
      <c r="F1551" s="12">
        <f>ROUND(INDEX([1]Calculation!AK:AK,ROW()),1)</f>
        <v>0</v>
      </c>
      <c r="G1551" s="8">
        <f>ROUND(INDEX([1]Calculation!K:K,ROW()),0)</f>
        <v>0</v>
      </c>
      <c r="H1551" s="8">
        <f>ROUND(INDEX([1]Calculation!L:L,ROW()),0)</f>
        <v>0</v>
      </c>
      <c r="I1551" s="8">
        <f>ROUND(INDEX([1]Calculation!M:M,ROW()),0)</f>
        <v>0</v>
      </c>
      <c r="J1551" s="8">
        <f>ROUND(INDEX([1]Calculation!N:N,ROW()),0)</f>
        <v>0</v>
      </c>
      <c r="K1551" s="8">
        <f>ROUND(INDEX([1]Calculation!O:O,ROW()),0)</f>
        <v>0</v>
      </c>
      <c r="L1551" s="8">
        <f>ROUND(INDEX([1]Calculation!P:P,ROW()),0)</f>
        <v>0</v>
      </c>
      <c r="M1551" s="8">
        <f>ROUND(INDEX([1]Calculation!Q:Q,ROW()),0)</f>
        <v>0</v>
      </c>
      <c r="N1551" s="8">
        <f>ROUND(INDEX([1]Calculation!R:R,ROW()),0)</f>
        <v>0</v>
      </c>
      <c r="O1551" s="8">
        <f>ROUND(INDEX([1]Calculation!S:S,ROW()),0)</f>
        <v>0</v>
      </c>
    </row>
    <row r="1552" spans="1:15">
      <c r="A1552">
        <f>INDEX([1]Calculation!$E:$E,ROW())</f>
        <v>0</v>
      </c>
      <c r="B1552">
        <f>INDEX([1]Calculation!$C:$C,ROW())</f>
        <v>0</v>
      </c>
      <c r="C1552" t="str">
        <f>IF(INDEX([1]Calculation!$F:$F,ROW())=0,"-",INDEX([1]Calculation!$F:$F,ROW()))</f>
        <v>-</v>
      </c>
      <c r="D1552" t="str">
        <f>INDEX([1]Calculation!$I:$I,ROW())&amp;"  "&amp;INDEX([1]Calculation!$J:$J,ROW())</f>
        <v xml:space="preserve">  </v>
      </c>
      <c r="E1552" s="2" t="str">
        <f>MONTH(INDEX([1]Calculation!$H:$H,ROW()))&amp;"/"&amp;DAY(INDEX([1]Calculation!$H:$H,ROW()))</f>
        <v>1/0</v>
      </c>
      <c r="F1552" s="12">
        <f>ROUND(INDEX([1]Calculation!AK:AK,ROW()),1)</f>
        <v>0</v>
      </c>
      <c r="G1552" s="8">
        <f>ROUND(INDEX([1]Calculation!K:K,ROW()),0)</f>
        <v>0</v>
      </c>
      <c r="H1552" s="8">
        <f>ROUND(INDEX([1]Calculation!L:L,ROW()),0)</f>
        <v>0</v>
      </c>
      <c r="I1552" s="8">
        <f>ROUND(INDEX([1]Calculation!M:M,ROW()),0)</f>
        <v>0</v>
      </c>
      <c r="J1552" s="8">
        <f>ROUND(INDEX([1]Calculation!N:N,ROW()),0)</f>
        <v>0</v>
      </c>
      <c r="K1552" s="8">
        <f>ROUND(INDEX([1]Calculation!O:O,ROW()),0)</f>
        <v>0</v>
      </c>
      <c r="L1552" s="8">
        <f>ROUND(INDEX([1]Calculation!P:P,ROW()),0)</f>
        <v>0</v>
      </c>
      <c r="M1552" s="8">
        <f>ROUND(INDEX([1]Calculation!Q:Q,ROW()),0)</f>
        <v>0</v>
      </c>
      <c r="N1552" s="8">
        <f>ROUND(INDEX([1]Calculation!R:R,ROW()),0)</f>
        <v>0</v>
      </c>
      <c r="O1552" s="8">
        <f>ROUND(INDEX([1]Calculation!S:S,ROW()),0)</f>
        <v>0</v>
      </c>
    </row>
    <row r="1553" spans="1:15">
      <c r="A1553">
        <f>INDEX([1]Calculation!$E:$E,ROW())</f>
        <v>0</v>
      </c>
      <c r="B1553">
        <f>INDEX([1]Calculation!$C:$C,ROW())</f>
        <v>0</v>
      </c>
      <c r="C1553" t="str">
        <f>IF(INDEX([1]Calculation!$F:$F,ROW())=0,"-",INDEX([1]Calculation!$F:$F,ROW()))</f>
        <v>-</v>
      </c>
      <c r="D1553" t="str">
        <f>INDEX([1]Calculation!$I:$I,ROW())&amp;"  "&amp;INDEX([1]Calculation!$J:$J,ROW())</f>
        <v xml:space="preserve">  </v>
      </c>
      <c r="E1553" s="2" t="str">
        <f>MONTH(INDEX([1]Calculation!$H:$H,ROW()))&amp;"/"&amp;DAY(INDEX([1]Calculation!$H:$H,ROW()))</f>
        <v>1/0</v>
      </c>
      <c r="F1553" s="12">
        <f>ROUND(INDEX([1]Calculation!AK:AK,ROW()),1)</f>
        <v>0</v>
      </c>
      <c r="G1553" s="8">
        <f>ROUND(INDEX([1]Calculation!K:K,ROW()),0)</f>
        <v>0</v>
      </c>
      <c r="H1553" s="8">
        <f>ROUND(INDEX([1]Calculation!L:L,ROW()),0)</f>
        <v>0</v>
      </c>
      <c r="I1553" s="8">
        <f>ROUND(INDEX([1]Calculation!M:M,ROW()),0)</f>
        <v>0</v>
      </c>
      <c r="J1553" s="8">
        <f>ROUND(INDEX([1]Calculation!N:N,ROW()),0)</f>
        <v>0</v>
      </c>
      <c r="K1553" s="8">
        <f>ROUND(INDEX([1]Calculation!O:O,ROW()),0)</f>
        <v>0</v>
      </c>
      <c r="L1553" s="8">
        <f>ROUND(INDEX([1]Calculation!P:P,ROW()),0)</f>
        <v>0</v>
      </c>
      <c r="M1553" s="8">
        <f>ROUND(INDEX([1]Calculation!Q:Q,ROW()),0)</f>
        <v>0</v>
      </c>
      <c r="N1553" s="8">
        <f>ROUND(INDEX([1]Calculation!R:R,ROW()),0)</f>
        <v>0</v>
      </c>
      <c r="O1553" s="8">
        <f>ROUND(INDEX([1]Calculation!S:S,ROW()),0)</f>
        <v>0</v>
      </c>
    </row>
    <row r="1554" spans="1:15">
      <c r="A1554">
        <f>INDEX([1]Calculation!$E:$E,ROW())</f>
        <v>0</v>
      </c>
      <c r="B1554">
        <f>INDEX([1]Calculation!$C:$C,ROW())</f>
        <v>0</v>
      </c>
      <c r="C1554" t="str">
        <f>IF(INDEX([1]Calculation!$F:$F,ROW())=0,"-",INDEX([1]Calculation!$F:$F,ROW()))</f>
        <v>-</v>
      </c>
      <c r="D1554" t="str">
        <f>INDEX([1]Calculation!$I:$I,ROW())&amp;"  "&amp;INDEX([1]Calculation!$J:$J,ROW())</f>
        <v xml:space="preserve">  </v>
      </c>
      <c r="E1554" s="2" t="str">
        <f>MONTH(INDEX([1]Calculation!$H:$H,ROW()))&amp;"/"&amp;DAY(INDEX([1]Calculation!$H:$H,ROW()))</f>
        <v>1/0</v>
      </c>
      <c r="F1554" s="12">
        <f>ROUND(INDEX([1]Calculation!AK:AK,ROW()),1)</f>
        <v>0</v>
      </c>
      <c r="G1554" s="8">
        <f>ROUND(INDEX([1]Calculation!K:K,ROW()),0)</f>
        <v>0</v>
      </c>
      <c r="H1554" s="8">
        <f>ROUND(INDEX([1]Calculation!L:L,ROW()),0)</f>
        <v>0</v>
      </c>
      <c r="I1554" s="8">
        <f>ROUND(INDEX([1]Calculation!M:M,ROW()),0)</f>
        <v>0</v>
      </c>
      <c r="J1554" s="8">
        <f>ROUND(INDEX([1]Calculation!N:N,ROW()),0)</f>
        <v>0</v>
      </c>
      <c r="K1554" s="8">
        <f>ROUND(INDEX([1]Calculation!O:O,ROW()),0)</f>
        <v>0</v>
      </c>
      <c r="L1554" s="8">
        <f>ROUND(INDEX([1]Calculation!P:P,ROW()),0)</f>
        <v>0</v>
      </c>
      <c r="M1554" s="8">
        <f>ROUND(INDEX([1]Calculation!Q:Q,ROW()),0)</f>
        <v>0</v>
      </c>
      <c r="N1554" s="8">
        <f>ROUND(INDEX([1]Calculation!R:R,ROW()),0)</f>
        <v>0</v>
      </c>
      <c r="O1554" s="8">
        <f>ROUND(INDEX([1]Calculation!S:S,ROW()),0)</f>
        <v>0</v>
      </c>
    </row>
    <row r="1555" spans="1:15">
      <c r="A1555">
        <f>INDEX([1]Calculation!$E:$E,ROW())</f>
        <v>0</v>
      </c>
      <c r="B1555">
        <f>INDEX([1]Calculation!$C:$C,ROW())</f>
        <v>0</v>
      </c>
      <c r="C1555" t="str">
        <f>IF(INDEX([1]Calculation!$F:$F,ROW())=0,"-",INDEX([1]Calculation!$F:$F,ROW()))</f>
        <v>-</v>
      </c>
      <c r="D1555" t="str">
        <f>INDEX([1]Calculation!$I:$I,ROW())&amp;"  "&amp;INDEX([1]Calculation!$J:$J,ROW())</f>
        <v xml:space="preserve">  </v>
      </c>
      <c r="E1555" s="2" t="str">
        <f>MONTH(INDEX([1]Calculation!$H:$H,ROW()))&amp;"/"&amp;DAY(INDEX([1]Calculation!$H:$H,ROW()))</f>
        <v>1/0</v>
      </c>
      <c r="F1555" s="12">
        <f>ROUND(INDEX([1]Calculation!AK:AK,ROW()),1)</f>
        <v>0</v>
      </c>
      <c r="G1555" s="8">
        <f>ROUND(INDEX([1]Calculation!K:K,ROW()),0)</f>
        <v>0</v>
      </c>
      <c r="H1555" s="8">
        <f>ROUND(INDEX([1]Calculation!L:L,ROW()),0)</f>
        <v>0</v>
      </c>
      <c r="I1555" s="8">
        <f>ROUND(INDEX([1]Calculation!M:M,ROW()),0)</f>
        <v>0</v>
      </c>
      <c r="J1555" s="8">
        <f>ROUND(INDEX([1]Calculation!N:N,ROW()),0)</f>
        <v>0</v>
      </c>
      <c r="K1555" s="8">
        <f>ROUND(INDEX([1]Calculation!O:O,ROW()),0)</f>
        <v>0</v>
      </c>
      <c r="L1555" s="8">
        <f>ROUND(INDEX([1]Calculation!P:P,ROW()),0)</f>
        <v>0</v>
      </c>
      <c r="M1555" s="8">
        <f>ROUND(INDEX([1]Calculation!Q:Q,ROW()),0)</f>
        <v>0</v>
      </c>
      <c r="N1555" s="8">
        <f>ROUND(INDEX([1]Calculation!R:R,ROW()),0)</f>
        <v>0</v>
      </c>
      <c r="O1555" s="8">
        <f>ROUND(INDEX([1]Calculation!S:S,ROW()),0)</f>
        <v>0</v>
      </c>
    </row>
    <row r="1556" spans="1:15">
      <c r="A1556">
        <f>INDEX([1]Calculation!$E:$E,ROW())</f>
        <v>0</v>
      </c>
      <c r="B1556">
        <f>INDEX([1]Calculation!$C:$C,ROW())</f>
        <v>0</v>
      </c>
      <c r="C1556" t="str">
        <f>IF(INDEX([1]Calculation!$F:$F,ROW())=0,"-",INDEX([1]Calculation!$F:$F,ROW()))</f>
        <v>-</v>
      </c>
      <c r="D1556" t="str">
        <f>INDEX([1]Calculation!$I:$I,ROW())&amp;"  "&amp;INDEX([1]Calculation!$J:$J,ROW())</f>
        <v xml:space="preserve">  </v>
      </c>
      <c r="E1556" s="2" t="str">
        <f>MONTH(INDEX([1]Calculation!$H:$H,ROW()))&amp;"/"&amp;DAY(INDEX([1]Calculation!$H:$H,ROW()))</f>
        <v>1/0</v>
      </c>
      <c r="F1556" s="12">
        <f>ROUND(INDEX([1]Calculation!AK:AK,ROW()),1)</f>
        <v>0</v>
      </c>
      <c r="G1556" s="8">
        <f>ROUND(INDEX([1]Calculation!K:K,ROW()),0)</f>
        <v>0</v>
      </c>
      <c r="H1556" s="8">
        <f>ROUND(INDEX([1]Calculation!L:L,ROW()),0)</f>
        <v>0</v>
      </c>
      <c r="I1556" s="8">
        <f>ROUND(INDEX([1]Calculation!M:M,ROW()),0)</f>
        <v>0</v>
      </c>
      <c r="J1556" s="8">
        <f>ROUND(INDEX([1]Calculation!N:N,ROW()),0)</f>
        <v>0</v>
      </c>
      <c r="K1556" s="8">
        <f>ROUND(INDEX([1]Calculation!O:O,ROW()),0)</f>
        <v>0</v>
      </c>
      <c r="L1556" s="8">
        <f>ROUND(INDEX([1]Calculation!P:P,ROW()),0)</f>
        <v>0</v>
      </c>
      <c r="M1556" s="8">
        <f>ROUND(INDEX([1]Calculation!Q:Q,ROW()),0)</f>
        <v>0</v>
      </c>
      <c r="N1556" s="8">
        <f>ROUND(INDEX([1]Calculation!R:R,ROW()),0)</f>
        <v>0</v>
      </c>
      <c r="O1556" s="8">
        <f>ROUND(INDEX([1]Calculation!S:S,ROW()),0)</f>
        <v>0</v>
      </c>
    </row>
    <row r="1557" spans="1:15">
      <c r="A1557">
        <f>INDEX([1]Calculation!$E:$E,ROW())</f>
        <v>0</v>
      </c>
      <c r="B1557">
        <f>INDEX([1]Calculation!$C:$C,ROW())</f>
        <v>0</v>
      </c>
      <c r="C1557" t="str">
        <f>IF(INDEX([1]Calculation!$F:$F,ROW())=0,"-",INDEX([1]Calculation!$F:$F,ROW()))</f>
        <v>-</v>
      </c>
      <c r="D1557" t="str">
        <f>INDEX([1]Calculation!$I:$I,ROW())&amp;"  "&amp;INDEX([1]Calculation!$J:$J,ROW())</f>
        <v xml:space="preserve">  </v>
      </c>
      <c r="E1557" s="2" t="str">
        <f>MONTH(INDEX([1]Calculation!$H:$H,ROW()))&amp;"/"&amp;DAY(INDEX([1]Calculation!$H:$H,ROW()))</f>
        <v>1/0</v>
      </c>
      <c r="F1557" s="12">
        <f>ROUND(INDEX([1]Calculation!AK:AK,ROW()),1)</f>
        <v>0</v>
      </c>
      <c r="G1557" s="8">
        <f>ROUND(INDEX([1]Calculation!K:K,ROW()),0)</f>
        <v>0</v>
      </c>
      <c r="H1557" s="8">
        <f>ROUND(INDEX([1]Calculation!L:L,ROW()),0)</f>
        <v>0</v>
      </c>
      <c r="I1557" s="8">
        <f>ROUND(INDEX([1]Calculation!M:M,ROW()),0)</f>
        <v>0</v>
      </c>
      <c r="J1557" s="8">
        <f>ROUND(INDEX([1]Calculation!N:N,ROW()),0)</f>
        <v>0</v>
      </c>
      <c r="K1557" s="8">
        <f>ROUND(INDEX([1]Calculation!O:O,ROW()),0)</f>
        <v>0</v>
      </c>
      <c r="L1557" s="8">
        <f>ROUND(INDEX([1]Calculation!P:P,ROW()),0)</f>
        <v>0</v>
      </c>
      <c r="M1557" s="8">
        <f>ROUND(INDEX([1]Calculation!Q:Q,ROW()),0)</f>
        <v>0</v>
      </c>
      <c r="N1557" s="8">
        <f>ROUND(INDEX([1]Calculation!R:R,ROW()),0)</f>
        <v>0</v>
      </c>
      <c r="O1557" s="8">
        <f>ROUND(INDEX([1]Calculation!S:S,ROW()),0)</f>
        <v>0</v>
      </c>
    </row>
    <row r="1558" spans="1:15">
      <c r="A1558">
        <f>INDEX([1]Calculation!$E:$E,ROW())</f>
        <v>0</v>
      </c>
      <c r="B1558">
        <f>INDEX([1]Calculation!$C:$C,ROW())</f>
        <v>0</v>
      </c>
      <c r="C1558" t="str">
        <f>IF(INDEX([1]Calculation!$F:$F,ROW())=0,"-",INDEX([1]Calculation!$F:$F,ROW()))</f>
        <v>-</v>
      </c>
      <c r="D1558" t="str">
        <f>INDEX([1]Calculation!$I:$I,ROW())&amp;"  "&amp;INDEX([1]Calculation!$J:$J,ROW())</f>
        <v xml:space="preserve">  </v>
      </c>
      <c r="E1558" s="2" t="str">
        <f>MONTH(INDEX([1]Calculation!$H:$H,ROW()))&amp;"/"&amp;DAY(INDEX([1]Calculation!$H:$H,ROW()))</f>
        <v>1/0</v>
      </c>
      <c r="F1558" s="12">
        <f>ROUND(INDEX([1]Calculation!AK:AK,ROW()),1)</f>
        <v>0</v>
      </c>
      <c r="G1558" s="8">
        <f>ROUND(INDEX([1]Calculation!K:K,ROW()),0)</f>
        <v>0</v>
      </c>
      <c r="H1558" s="8">
        <f>ROUND(INDEX([1]Calculation!L:L,ROW()),0)</f>
        <v>0</v>
      </c>
      <c r="I1558" s="8">
        <f>ROUND(INDEX([1]Calculation!M:M,ROW()),0)</f>
        <v>0</v>
      </c>
      <c r="J1558" s="8">
        <f>ROUND(INDEX([1]Calculation!N:N,ROW()),0)</f>
        <v>0</v>
      </c>
      <c r="K1558" s="8">
        <f>ROUND(INDEX([1]Calculation!O:O,ROW()),0)</f>
        <v>0</v>
      </c>
      <c r="L1558" s="8">
        <f>ROUND(INDEX([1]Calculation!P:P,ROW()),0)</f>
        <v>0</v>
      </c>
      <c r="M1558" s="8">
        <f>ROUND(INDEX([1]Calculation!Q:Q,ROW()),0)</f>
        <v>0</v>
      </c>
      <c r="N1558" s="8">
        <f>ROUND(INDEX([1]Calculation!R:R,ROW()),0)</f>
        <v>0</v>
      </c>
      <c r="O1558" s="8">
        <f>ROUND(INDEX([1]Calculation!S:S,ROW()),0)</f>
        <v>0</v>
      </c>
    </row>
    <row r="1559" spans="1:15">
      <c r="A1559">
        <f>INDEX([1]Calculation!$E:$E,ROW())</f>
        <v>0</v>
      </c>
      <c r="B1559">
        <f>INDEX([1]Calculation!$C:$C,ROW())</f>
        <v>0</v>
      </c>
      <c r="C1559" t="str">
        <f>IF(INDEX([1]Calculation!$F:$F,ROW())=0,"-",INDEX([1]Calculation!$F:$F,ROW()))</f>
        <v>-</v>
      </c>
      <c r="D1559" t="str">
        <f>INDEX([1]Calculation!$I:$I,ROW())&amp;"  "&amp;INDEX([1]Calculation!$J:$J,ROW())</f>
        <v xml:space="preserve">  </v>
      </c>
      <c r="E1559" s="2" t="str">
        <f>MONTH(INDEX([1]Calculation!$H:$H,ROW()))&amp;"/"&amp;DAY(INDEX([1]Calculation!$H:$H,ROW()))</f>
        <v>1/0</v>
      </c>
      <c r="F1559" s="12">
        <f>ROUND(INDEX([1]Calculation!AK:AK,ROW()),1)</f>
        <v>0</v>
      </c>
      <c r="G1559" s="8">
        <f>ROUND(INDEX([1]Calculation!K:K,ROW()),0)</f>
        <v>0</v>
      </c>
      <c r="H1559" s="8">
        <f>ROUND(INDEX([1]Calculation!L:L,ROW()),0)</f>
        <v>0</v>
      </c>
      <c r="I1559" s="8">
        <f>ROUND(INDEX([1]Calculation!M:M,ROW()),0)</f>
        <v>0</v>
      </c>
      <c r="J1559" s="8">
        <f>ROUND(INDEX([1]Calculation!N:N,ROW()),0)</f>
        <v>0</v>
      </c>
      <c r="K1559" s="8">
        <f>ROUND(INDEX([1]Calculation!O:O,ROW()),0)</f>
        <v>0</v>
      </c>
      <c r="L1559" s="8">
        <f>ROUND(INDEX([1]Calculation!P:P,ROW()),0)</f>
        <v>0</v>
      </c>
      <c r="M1559" s="8">
        <f>ROUND(INDEX([1]Calculation!Q:Q,ROW()),0)</f>
        <v>0</v>
      </c>
      <c r="N1559" s="8">
        <f>ROUND(INDEX([1]Calculation!R:R,ROW()),0)</f>
        <v>0</v>
      </c>
      <c r="O1559" s="8">
        <f>ROUND(INDEX([1]Calculation!S:S,ROW()),0)</f>
        <v>0</v>
      </c>
    </row>
    <row r="1560" spans="1:15">
      <c r="A1560">
        <f>INDEX([1]Calculation!$E:$E,ROW())</f>
        <v>0</v>
      </c>
      <c r="B1560">
        <f>INDEX([1]Calculation!$C:$C,ROW())</f>
        <v>0</v>
      </c>
      <c r="C1560" t="str">
        <f>IF(INDEX([1]Calculation!$F:$F,ROW())=0,"-",INDEX([1]Calculation!$F:$F,ROW()))</f>
        <v>-</v>
      </c>
      <c r="D1560" t="str">
        <f>INDEX([1]Calculation!$I:$I,ROW())&amp;"  "&amp;INDEX([1]Calculation!$J:$J,ROW())</f>
        <v xml:space="preserve">  </v>
      </c>
      <c r="E1560" s="2" t="str">
        <f>MONTH(INDEX([1]Calculation!$H:$H,ROW()))&amp;"/"&amp;DAY(INDEX([1]Calculation!$H:$H,ROW()))</f>
        <v>1/0</v>
      </c>
      <c r="F1560" s="12">
        <f>ROUND(INDEX([1]Calculation!AK:AK,ROW()),1)</f>
        <v>0</v>
      </c>
      <c r="G1560" s="8">
        <f>ROUND(INDEX([1]Calculation!K:K,ROW()),0)</f>
        <v>0</v>
      </c>
      <c r="H1560" s="8">
        <f>ROUND(INDEX([1]Calculation!L:L,ROW()),0)</f>
        <v>0</v>
      </c>
      <c r="I1560" s="8">
        <f>ROUND(INDEX([1]Calculation!M:M,ROW()),0)</f>
        <v>0</v>
      </c>
      <c r="J1560" s="8">
        <f>ROUND(INDEX([1]Calculation!N:N,ROW()),0)</f>
        <v>0</v>
      </c>
      <c r="K1560" s="8">
        <f>ROUND(INDEX([1]Calculation!O:O,ROW()),0)</f>
        <v>0</v>
      </c>
      <c r="L1560" s="8">
        <f>ROUND(INDEX([1]Calculation!P:P,ROW()),0)</f>
        <v>0</v>
      </c>
      <c r="M1560" s="8">
        <f>ROUND(INDEX([1]Calculation!Q:Q,ROW()),0)</f>
        <v>0</v>
      </c>
      <c r="N1560" s="8">
        <f>ROUND(INDEX([1]Calculation!R:R,ROW()),0)</f>
        <v>0</v>
      </c>
      <c r="O1560" s="8">
        <f>ROUND(INDEX([1]Calculation!S:S,ROW()),0)</f>
        <v>0</v>
      </c>
    </row>
    <row r="1561" spans="1:15">
      <c r="A1561">
        <f>INDEX([1]Calculation!$E:$E,ROW())</f>
        <v>0</v>
      </c>
      <c r="B1561">
        <f>INDEX([1]Calculation!$C:$C,ROW())</f>
        <v>0</v>
      </c>
      <c r="C1561" t="str">
        <f>IF(INDEX([1]Calculation!$F:$F,ROW())=0,"-",INDEX([1]Calculation!$F:$F,ROW()))</f>
        <v>-</v>
      </c>
      <c r="D1561" t="str">
        <f>INDEX([1]Calculation!$I:$I,ROW())&amp;"  "&amp;INDEX([1]Calculation!$J:$J,ROW())</f>
        <v xml:space="preserve">  </v>
      </c>
      <c r="E1561" s="2" t="str">
        <f>MONTH(INDEX([1]Calculation!$H:$H,ROW()))&amp;"/"&amp;DAY(INDEX([1]Calculation!$H:$H,ROW()))</f>
        <v>1/0</v>
      </c>
      <c r="F1561" s="12">
        <f>ROUND(INDEX([1]Calculation!AK:AK,ROW()),1)</f>
        <v>0</v>
      </c>
      <c r="G1561" s="8">
        <f>ROUND(INDEX([1]Calculation!K:K,ROW()),0)</f>
        <v>0</v>
      </c>
      <c r="H1561" s="8">
        <f>ROUND(INDEX([1]Calculation!L:L,ROW()),0)</f>
        <v>0</v>
      </c>
      <c r="I1561" s="8">
        <f>ROUND(INDEX([1]Calculation!M:M,ROW()),0)</f>
        <v>0</v>
      </c>
      <c r="J1561" s="8">
        <f>ROUND(INDEX([1]Calculation!N:N,ROW()),0)</f>
        <v>0</v>
      </c>
      <c r="K1561" s="8">
        <f>ROUND(INDEX([1]Calculation!O:O,ROW()),0)</f>
        <v>0</v>
      </c>
      <c r="L1561" s="8">
        <f>ROUND(INDEX([1]Calculation!P:P,ROW()),0)</f>
        <v>0</v>
      </c>
      <c r="M1561" s="8">
        <f>ROUND(INDEX([1]Calculation!Q:Q,ROW()),0)</f>
        <v>0</v>
      </c>
      <c r="N1561" s="8">
        <f>ROUND(INDEX([1]Calculation!R:R,ROW()),0)</f>
        <v>0</v>
      </c>
      <c r="O1561" s="8">
        <f>ROUND(INDEX([1]Calculation!S:S,ROW()),0)</f>
        <v>0</v>
      </c>
    </row>
    <row r="1562" spans="1:15">
      <c r="A1562">
        <f>INDEX([1]Calculation!$E:$E,ROW())</f>
        <v>0</v>
      </c>
      <c r="B1562">
        <f>INDEX([1]Calculation!$C:$C,ROW())</f>
        <v>0</v>
      </c>
      <c r="C1562" t="str">
        <f>IF(INDEX([1]Calculation!$F:$F,ROW())=0,"-",INDEX([1]Calculation!$F:$F,ROW()))</f>
        <v>-</v>
      </c>
      <c r="D1562" t="str">
        <f>INDEX([1]Calculation!$I:$I,ROW())&amp;"  "&amp;INDEX([1]Calculation!$J:$J,ROW())</f>
        <v xml:space="preserve">  </v>
      </c>
      <c r="E1562" s="2" t="str">
        <f>MONTH(INDEX([1]Calculation!$H:$H,ROW()))&amp;"/"&amp;DAY(INDEX([1]Calculation!$H:$H,ROW()))</f>
        <v>1/0</v>
      </c>
      <c r="F1562" s="12">
        <f>ROUND(INDEX([1]Calculation!AK:AK,ROW()),1)</f>
        <v>0</v>
      </c>
      <c r="G1562" s="8">
        <f>ROUND(INDEX([1]Calculation!K:K,ROW()),0)</f>
        <v>0</v>
      </c>
      <c r="H1562" s="8">
        <f>ROUND(INDEX([1]Calculation!L:L,ROW()),0)</f>
        <v>0</v>
      </c>
      <c r="I1562" s="8">
        <f>ROUND(INDEX([1]Calculation!M:M,ROW()),0)</f>
        <v>0</v>
      </c>
      <c r="J1562" s="8">
        <f>ROUND(INDEX([1]Calculation!N:N,ROW()),0)</f>
        <v>0</v>
      </c>
      <c r="K1562" s="8">
        <f>ROUND(INDEX([1]Calculation!O:O,ROW()),0)</f>
        <v>0</v>
      </c>
      <c r="L1562" s="8">
        <f>ROUND(INDEX([1]Calculation!P:P,ROW()),0)</f>
        <v>0</v>
      </c>
      <c r="M1562" s="8">
        <f>ROUND(INDEX([1]Calculation!Q:Q,ROW()),0)</f>
        <v>0</v>
      </c>
      <c r="N1562" s="8">
        <f>ROUND(INDEX([1]Calculation!R:R,ROW()),0)</f>
        <v>0</v>
      </c>
      <c r="O1562" s="8">
        <f>ROUND(INDEX([1]Calculation!S:S,ROW()),0)</f>
        <v>0</v>
      </c>
    </row>
    <row r="1563" spans="1:15">
      <c r="A1563">
        <f>INDEX([1]Calculation!$E:$E,ROW())</f>
        <v>0</v>
      </c>
      <c r="B1563">
        <f>INDEX([1]Calculation!$C:$C,ROW())</f>
        <v>0</v>
      </c>
      <c r="C1563" t="str">
        <f>IF(INDEX([1]Calculation!$F:$F,ROW())=0,"-",INDEX([1]Calculation!$F:$F,ROW()))</f>
        <v>-</v>
      </c>
      <c r="D1563" t="str">
        <f>INDEX([1]Calculation!$I:$I,ROW())&amp;"  "&amp;INDEX([1]Calculation!$J:$J,ROW())</f>
        <v xml:space="preserve">  </v>
      </c>
      <c r="E1563" s="2" t="str">
        <f>MONTH(INDEX([1]Calculation!$H:$H,ROW()))&amp;"/"&amp;DAY(INDEX([1]Calculation!$H:$H,ROW()))</f>
        <v>1/0</v>
      </c>
      <c r="F1563" s="12">
        <f>ROUND(INDEX([1]Calculation!AK:AK,ROW()),1)</f>
        <v>0</v>
      </c>
      <c r="G1563" s="8">
        <f>ROUND(INDEX([1]Calculation!K:K,ROW()),0)</f>
        <v>0</v>
      </c>
      <c r="H1563" s="8">
        <f>ROUND(INDEX([1]Calculation!L:L,ROW()),0)</f>
        <v>0</v>
      </c>
      <c r="I1563" s="8">
        <f>ROUND(INDEX([1]Calculation!M:M,ROW()),0)</f>
        <v>0</v>
      </c>
      <c r="J1563" s="8">
        <f>ROUND(INDEX([1]Calculation!N:N,ROW()),0)</f>
        <v>0</v>
      </c>
      <c r="K1563" s="8">
        <f>ROUND(INDEX([1]Calculation!O:O,ROW()),0)</f>
        <v>0</v>
      </c>
      <c r="L1563" s="8">
        <f>ROUND(INDEX([1]Calculation!P:P,ROW()),0)</f>
        <v>0</v>
      </c>
      <c r="M1563" s="8">
        <f>ROUND(INDEX([1]Calculation!Q:Q,ROW()),0)</f>
        <v>0</v>
      </c>
      <c r="N1563" s="8">
        <f>ROUND(INDEX([1]Calculation!R:R,ROW()),0)</f>
        <v>0</v>
      </c>
      <c r="O1563" s="8">
        <f>ROUND(INDEX([1]Calculation!S:S,ROW()),0)</f>
        <v>0</v>
      </c>
    </row>
    <row r="1564" spans="1:15">
      <c r="A1564">
        <f>INDEX([1]Calculation!$E:$E,ROW())</f>
        <v>0</v>
      </c>
      <c r="B1564">
        <f>INDEX([1]Calculation!$C:$C,ROW())</f>
        <v>0</v>
      </c>
      <c r="C1564" t="str">
        <f>IF(INDEX([1]Calculation!$F:$F,ROW())=0,"-",INDEX([1]Calculation!$F:$F,ROW()))</f>
        <v>-</v>
      </c>
      <c r="D1564" t="str">
        <f>INDEX([1]Calculation!$I:$I,ROW())&amp;"  "&amp;INDEX([1]Calculation!$J:$J,ROW())</f>
        <v xml:space="preserve">  </v>
      </c>
      <c r="E1564" s="2" t="str">
        <f>MONTH(INDEX([1]Calculation!$H:$H,ROW()))&amp;"/"&amp;DAY(INDEX([1]Calculation!$H:$H,ROW()))</f>
        <v>1/0</v>
      </c>
      <c r="F1564" s="12">
        <f>ROUND(INDEX([1]Calculation!AK:AK,ROW()),1)</f>
        <v>0</v>
      </c>
      <c r="G1564" s="8">
        <f>ROUND(INDEX([1]Calculation!K:K,ROW()),0)</f>
        <v>0</v>
      </c>
      <c r="H1564" s="8">
        <f>ROUND(INDEX([1]Calculation!L:L,ROW()),0)</f>
        <v>0</v>
      </c>
      <c r="I1564" s="8">
        <f>ROUND(INDEX([1]Calculation!M:M,ROW()),0)</f>
        <v>0</v>
      </c>
      <c r="J1564" s="8">
        <f>ROUND(INDEX([1]Calculation!N:N,ROW()),0)</f>
        <v>0</v>
      </c>
      <c r="K1564" s="8">
        <f>ROUND(INDEX([1]Calculation!O:O,ROW()),0)</f>
        <v>0</v>
      </c>
      <c r="L1564" s="8">
        <f>ROUND(INDEX([1]Calculation!P:P,ROW()),0)</f>
        <v>0</v>
      </c>
      <c r="M1564" s="8">
        <f>ROUND(INDEX([1]Calculation!Q:Q,ROW()),0)</f>
        <v>0</v>
      </c>
      <c r="N1564" s="8">
        <f>ROUND(INDEX([1]Calculation!R:R,ROW()),0)</f>
        <v>0</v>
      </c>
      <c r="O1564" s="8">
        <f>ROUND(INDEX([1]Calculation!S:S,ROW()),0)</f>
        <v>0</v>
      </c>
    </row>
    <row r="1565" spans="1:15">
      <c r="A1565">
        <f>INDEX([1]Calculation!$E:$E,ROW())</f>
        <v>0</v>
      </c>
      <c r="B1565">
        <f>INDEX([1]Calculation!$C:$C,ROW())</f>
        <v>0</v>
      </c>
      <c r="C1565" t="str">
        <f>IF(INDEX([1]Calculation!$F:$F,ROW())=0,"-",INDEX([1]Calculation!$F:$F,ROW()))</f>
        <v>-</v>
      </c>
      <c r="D1565" t="str">
        <f>INDEX([1]Calculation!$I:$I,ROW())&amp;"  "&amp;INDEX([1]Calculation!$J:$J,ROW())</f>
        <v xml:space="preserve">  </v>
      </c>
      <c r="E1565" s="2" t="str">
        <f>MONTH(INDEX([1]Calculation!$H:$H,ROW()))&amp;"/"&amp;DAY(INDEX([1]Calculation!$H:$H,ROW()))</f>
        <v>1/0</v>
      </c>
      <c r="F1565" s="12">
        <f>ROUND(INDEX([1]Calculation!AK:AK,ROW()),1)</f>
        <v>0</v>
      </c>
      <c r="G1565" s="8">
        <f>ROUND(INDEX([1]Calculation!K:K,ROW()),0)</f>
        <v>0</v>
      </c>
      <c r="H1565" s="8">
        <f>ROUND(INDEX([1]Calculation!L:L,ROW()),0)</f>
        <v>0</v>
      </c>
      <c r="I1565" s="8">
        <f>ROUND(INDEX([1]Calculation!M:M,ROW()),0)</f>
        <v>0</v>
      </c>
      <c r="J1565" s="8">
        <f>ROUND(INDEX([1]Calculation!N:N,ROW()),0)</f>
        <v>0</v>
      </c>
      <c r="K1565" s="8">
        <f>ROUND(INDEX([1]Calculation!O:O,ROW()),0)</f>
        <v>0</v>
      </c>
      <c r="L1565" s="8">
        <f>ROUND(INDEX([1]Calculation!P:P,ROW()),0)</f>
        <v>0</v>
      </c>
      <c r="M1565" s="8">
        <f>ROUND(INDEX([1]Calculation!Q:Q,ROW()),0)</f>
        <v>0</v>
      </c>
      <c r="N1565" s="8">
        <f>ROUND(INDEX([1]Calculation!R:R,ROW()),0)</f>
        <v>0</v>
      </c>
      <c r="O1565" s="8">
        <f>ROUND(INDEX([1]Calculation!S:S,ROW()),0)</f>
        <v>0</v>
      </c>
    </row>
    <row r="1566" spans="1:15">
      <c r="A1566">
        <f>INDEX([1]Calculation!$E:$E,ROW())</f>
        <v>0</v>
      </c>
      <c r="B1566">
        <f>INDEX([1]Calculation!$C:$C,ROW())</f>
        <v>0</v>
      </c>
      <c r="C1566" t="str">
        <f>IF(INDEX([1]Calculation!$F:$F,ROW())=0,"-",INDEX([1]Calculation!$F:$F,ROW()))</f>
        <v>-</v>
      </c>
      <c r="D1566" t="str">
        <f>INDEX([1]Calculation!$I:$I,ROW())&amp;"  "&amp;INDEX([1]Calculation!$J:$J,ROW())</f>
        <v xml:space="preserve">  </v>
      </c>
      <c r="E1566" s="2" t="str">
        <f>MONTH(INDEX([1]Calculation!$H:$H,ROW()))&amp;"/"&amp;DAY(INDEX([1]Calculation!$H:$H,ROW()))</f>
        <v>1/0</v>
      </c>
      <c r="F1566" s="12">
        <f>ROUND(INDEX([1]Calculation!AK:AK,ROW()),1)</f>
        <v>0</v>
      </c>
      <c r="G1566" s="8">
        <f>ROUND(INDEX([1]Calculation!K:K,ROW()),0)</f>
        <v>0</v>
      </c>
      <c r="H1566" s="8">
        <f>ROUND(INDEX([1]Calculation!L:L,ROW()),0)</f>
        <v>0</v>
      </c>
      <c r="I1566" s="8">
        <f>ROUND(INDEX([1]Calculation!M:M,ROW()),0)</f>
        <v>0</v>
      </c>
      <c r="J1566" s="8">
        <f>ROUND(INDEX([1]Calculation!N:N,ROW()),0)</f>
        <v>0</v>
      </c>
      <c r="K1566" s="8">
        <f>ROUND(INDEX([1]Calculation!O:O,ROW()),0)</f>
        <v>0</v>
      </c>
      <c r="L1566" s="8">
        <f>ROUND(INDEX([1]Calculation!P:P,ROW()),0)</f>
        <v>0</v>
      </c>
      <c r="M1566" s="8">
        <f>ROUND(INDEX([1]Calculation!Q:Q,ROW()),0)</f>
        <v>0</v>
      </c>
      <c r="N1566" s="8">
        <f>ROUND(INDEX([1]Calculation!R:R,ROW()),0)</f>
        <v>0</v>
      </c>
      <c r="O1566" s="8">
        <f>ROUND(INDEX([1]Calculation!S:S,ROW()),0)</f>
        <v>0</v>
      </c>
    </row>
    <row r="1567" spans="1:15">
      <c r="A1567">
        <f>INDEX([1]Calculation!$E:$E,ROW())</f>
        <v>0</v>
      </c>
      <c r="B1567">
        <f>INDEX([1]Calculation!$C:$C,ROW())</f>
        <v>0</v>
      </c>
      <c r="C1567" t="str">
        <f>IF(INDEX([1]Calculation!$F:$F,ROW())=0,"-",INDEX([1]Calculation!$F:$F,ROW()))</f>
        <v>-</v>
      </c>
      <c r="D1567" t="str">
        <f>INDEX([1]Calculation!$I:$I,ROW())&amp;"  "&amp;INDEX([1]Calculation!$J:$J,ROW())</f>
        <v xml:space="preserve">  </v>
      </c>
      <c r="E1567" s="2" t="str">
        <f>MONTH(INDEX([1]Calculation!$H:$H,ROW()))&amp;"/"&amp;DAY(INDEX([1]Calculation!$H:$H,ROW()))</f>
        <v>1/0</v>
      </c>
      <c r="F1567" s="12">
        <f>ROUND(INDEX([1]Calculation!AK:AK,ROW()),1)</f>
        <v>0</v>
      </c>
      <c r="G1567" s="8">
        <f>ROUND(INDEX([1]Calculation!K:K,ROW()),0)</f>
        <v>0</v>
      </c>
      <c r="H1567" s="8">
        <f>ROUND(INDEX([1]Calculation!L:L,ROW()),0)</f>
        <v>0</v>
      </c>
      <c r="I1567" s="8">
        <f>ROUND(INDEX([1]Calculation!M:M,ROW()),0)</f>
        <v>0</v>
      </c>
      <c r="J1567" s="8">
        <f>ROUND(INDEX([1]Calculation!N:N,ROW()),0)</f>
        <v>0</v>
      </c>
      <c r="K1567" s="8">
        <f>ROUND(INDEX([1]Calculation!O:O,ROW()),0)</f>
        <v>0</v>
      </c>
      <c r="L1567" s="8">
        <f>ROUND(INDEX([1]Calculation!P:P,ROW()),0)</f>
        <v>0</v>
      </c>
      <c r="M1567" s="8">
        <f>ROUND(INDEX([1]Calculation!Q:Q,ROW()),0)</f>
        <v>0</v>
      </c>
      <c r="N1567" s="8">
        <f>ROUND(INDEX([1]Calculation!R:R,ROW()),0)</f>
        <v>0</v>
      </c>
      <c r="O1567" s="8">
        <f>ROUND(INDEX([1]Calculation!S:S,ROW()),0)</f>
        <v>0</v>
      </c>
    </row>
    <row r="1568" spans="1:15">
      <c r="A1568">
        <f>INDEX([1]Calculation!$E:$E,ROW())</f>
        <v>0</v>
      </c>
      <c r="B1568">
        <f>INDEX([1]Calculation!$C:$C,ROW())</f>
        <v>0</v>
      </c>
      <c r="C1568" t="str">
        <f>IF(INDEX([1]Calculation!$F:$F,ROW())=0,"-",INDEX([1]Calculation!$F:$F,ROW()))</f>
        <v>-</v>
      </c>
      <c r="D1568" t="str">
        <f>INDEX([1]Calculation!$I:$I,ROW())&amp;"  "&amp;INDEX([1]Calculation!$J:$J,ROW())</f>
        <v xml:space="preserve">  </v>
      </c>
      <c r="E1568" s="2" t="str">
        <f>MONTH(INDEX([1]Calculation!$H:$H,ROW()))&amp;"/"&amp;DAY(INDEX([1]Calculation!$H:$H,ROW()))</f>
        <v>1/0</v>
      </c>
      <c r="F1568" s="12">
        <f>ROUND(INDEX([1]Calculation!AK:AK,ROW()),1)</f>
        <v>0</v>
      </c>
      <c r="G1568" s="8">
        <f>ROUND(INDEX([1]Calculation!K:K,ROW()),0)</f>
        <v>0</v>
      </c>
      <c r="H1568" s="8">
        <f>ROUND(INDEX([1]Calculation!L:L,ROW()),0)</f>
        <v>0</v>
      </c>
      <c r="I1568" s="8">
        <f>ROUND(INDEX([1]Calculation!M:M,ROW()),0)</f>
        <v>0</v>
      </c>
      <c r="J1568" s="8">
        <f>ROUND(INDEX([1]Calculation!N:N,ROW()),0)</f>
        <v>0</v>
      </c>
      <c r="K1568" s="8">
        <f>ROUND(INDEX([1]Calculation!O:O,ROW()),0)</f>
        <v>0</v>
      </c>
      <c r="L1568" s="8">
        <f>ROUND(INDEX([1]Calculation!P:P,ROW()),0)</f>
        <v>0</v>
      </c>
      <c r="M1568" s="8">
        <f>ROUND(INDEX([1]Calculation!Q:Q,ROW()),0)</f>
        <v>0</v>
      </c>
      <c r="N1568" s="8">
        <f>ROUND(INDEX([1]Calculation!R:R,ROW()),0)</f>
        <v>0</v>
      </c>
      <c r="O1568" s="8">
        <f>ROUND(INDEX([1]Calculation!S:S,ROW()),0)</f>
        <v>0</v>
      </c>
    </row>
    <row r="1569" spans="1:15">
      <c r="A1569">
        <f>INDEX([1]Calculation!$E:$E,ROW())</f>
        <v>0</v>
      </c>
      <c r="B1569">
        <f>INDEX([1]Calculation!$C:$C,ROW())</f>
        <v>0</v>
      </c>
      <c r="C1569" t="str">
        <f>IF(INDEX([1]Calculation!$F:$F,ROW())=0,"-",INDEX([1]Calculation!$F:$F,ROW()))</f>
        <v>-</v>
      </c>
      <c r="D1569" t="str">
        <f>INDEX([1]Calculation!$I:$I,ROW())&amp;"  "&amp;INDEX([1]Calculation!$J:$J,ROW())</f>
        <v xml:space="preserve">  </v>
      </c>
      <c r="E1569" s="2" t="str">
        <f>MONTH(INDEX([1]Calculation!$H:$H,ROW()))&amp;"/"&amp;DAY(INDEX([1]Calculation!$H:$H,ROW()))</f>
        <v>1/0</v>
      </c>
      <c r="F1569" s="12">
        <f>ROUND(INDEX([1]Calculation!AK:AK,ROW()),1)</f>
        <v>0</v>
      </c>
      <c r="G1569" s="8">
        <f>ROUND(INDEX([1]Calculation!K:K,ROW()),0)</f>
        <v>0</v>
      </c>
      <c r="H1569" s="8">
        <f>ROUND(INDEX([1]Calculation!L:L,ROW()),0)</f>
        <v>0</v>
      </c>
      <c r="I1569" s="8">
        <f>ROUND(INDEX([1]Calculation!M:M,ROW()),0)</f>
        <v>0</v>
      </c>
      <c r="J1569" s="8">
        <f>ROUND(INDEX([1]Calculation!N:N,ROW()),0)</f>
        <v>0</v>
      </c>
      <c r="K1569" s="8">
        <f>ROUND(INDEX([1]Calculation!O:O,ROW()),0)</f>
        <v>0</v>
      </c>
      <c r="L1569" s="8">
        <f>ROUND(INDEX([1]Calculation!P:P,ROW()),0)</f>
        <v>0</v>
      </c>
      <c r="M1569" s="8">
        <f>ROUND(INDEX([1]Calculation!Q:Q,ROW()),0)</f>
        <v>0</v>
      </c>
      <c r="N1569" s="8">
        <f>ROUND(INDEX([1]Calculation!R:R,ROW()),0)</f>
        <v>0</v>
      </c>
      <c r="O1569" s="8">
        <f>ROUND(INDEX([1]Calculation!S:S,ROW()),0)</f>
        <v>0</v>
      </c>
    </row>
    <row r="1570" spans="1:15">
      <c r="A1570">
        <f>INDEX([1]Calculation!$E:$E,ROW())</f>
        <v>0</v>
      </c>
      <c r="B1570">
        <f>INDEX([1]Calculation!$C:$C,ROW())</f>
        <v>0</v>
      </c>
      <c r="C1570" t="str">
        <f>IF(INDEX([1]Calculation!$F:$F,ROW())=0,"-",INDEX([1]Calculation!$F:$F,ROW()))</f>
        <v>-</v>
      </c>
      <c r="D1570" t="str">
        <f>INDEX([1]Calculation!$I:$I,ROW())&amp;"  "&amp;INDEX([1]Calculation!$J:$J,ROW())</f>
        <v xml:space="preserve">  </v>
      </c>
      <c r="E1570" s="2" t="str">
        <f>MONTH(INDEX([1]Calculation!$H:$H,ROW()))&amp;"/"&amp;DAY(INDEX([1]Calculation!$H:$H,ROW()))</f>
        <v>1/0</v>
      </c>
      <c r="F1570" s="12">
        <f>ROUND(INDEX([1]Calculation!AK:AK,ROW()),1)</f>
        <v>0</v>
      </c>
      <c r="G1570" s="8">
        <f>ROUND(INDEX([1]Calculation!K:K,ROW()),0)</f>
        <v>0</v>
      </c>
      <c r="H1570" s="8">
        <f>ROUND(INDEX([1]Calculation!L:L,ROW()),0)</f>
        <v>0</v>
      </c>
      <c r="I1570" s="8">
        <f>ROUND(INDEX([1]Calculation!M:M,ROW()),0)</f>
        <v>0</v>
      </c>
      <c r="J1570" s="8">
        <f>ROUND(INDEX([1]Calculation!N:N,ROW()),0)</f>
        <v>0</v>
      </c>
      <c r="K1570" s="8">
        <f>ROUND(INDEX([1]Calculation!O:O,ROW()),0)</f>
        <v>0</v>
      </c>
      <c r="L1570" s="8">
        <f>ROUND(INDEX([1]Calculation!P:P,ROW()),0)</f>
        <v>0</v>
      </c>
      <c r="M1570" s="8">
        <f>ROUND(INDEX([1]Calculation!Q:Q,ROW()),0)</f>
        <v>0</v>
      </c>
      <c r="N1570" s="8">
        <f>ROUND(INDEX([1]Calculation!R:R,ROW()),0)</f>
        <v>0</v>
      </c>
      <c r="O1570" s="8">
        <f>ROUND(INDEX([1]Calculation!S:S,ROW()),0)</f>
        <v>0</v>
      </c>
    </row>
    <row r="1571" spans="1:15">
      <c r="A1571">
        <f>INDEX([1]Calculation!$E:$E,ROW())</f>
        <v>0</v>
      </c>
      <c r="B1571">
        <f>INDEX([1]Calculation!$C:$C,ROW())</f>
        <v>0</v>
      </c>
      <c r="C1571" t="str">
        <f>IF(INDEX([1]Calculation!$F:$F,ROW())=0,"-",INDEX([1]Calculation!$F:$F,ROW()))</f>
        <v>-</v>
      </c>
      <c r="D1571" t="str">
        <f>INDEX([1]Calculation!$I:$I,ROW())&amp;"  "&amp;INDEX([1]Calculation!$J:$J,ROW())</f>
        <v xml:space="preserve">  </v>
      </c>
      <c r="E1571" s="2" t="str">
        <f>MONTH(INDEX([1]Calculation!$H:$H,ROW()))&amp;"/"&amp;DAY(INDEX([1]Calculation!$H:$H,ROW()))</f>
        <v>1/0</v>
      </c>
      <c r="F1571" s="12">
        <f>ROUND(INDEX([1]Calculation!AK:AK,ROW()),1)</f>
        <v>0</v>
      </c>
      <c r="G1571" s="8">
        <f>ROUND(INDEX([1]Calculation!K:K,ROW()),0)</f>
        <v>0</v>
      </c>
      <c r="H1571" s="8">
        <f>ROUND(INDEX([1]Calculation!L:L,ROW()),0)</f>
        <v>0</v>
      </c>
      <c r="I1571" s="8">
        <f>ROUND(INDEX([1]Calculation!M:M,ROW()),0)</f>
        <v>0</v>
      </c>
      <c r="J1571" s="8">
        <f>ROUND(INDEX([1]Calculation!N:N,ROW()),0)</f>
        <v>0</v>
      </c>
      <c r="K1571" s="8">
        <f>ROUND(INDEX([1]Calculation!O:O,ROW()),0)</f>
        <v>0</v>
      </c>
      <c r="L1571" s="8">
        <f>ROUND(INDEX([1]Calculation!P:P,ROW()),0)</f>
        <v>0</v>
      </c>
      <c r="M1571" s="8">
        <f>ROUND(INDEX([1]Calculation!Q:Q,ROW()),0)</f>
        <v>0</v>
      </c>
      <c r="N1571" s="8">
        <f>ROUND(INDEX([1]Calculation!R:R,ROW()),0)</f>
        <v>0</v>
      </c>
      <c r="O1571" s="8">
        <f>ROUND(INDEX([1]Calculation!S:S,ROW()),0)</f>
        <v>0</v>
      </c>
    </row>
    <row r="1572" spans="1:15">
      <c r="A1572">
        <f>INDEX([1]Calculation!$E:$E,ROW())</f>
        <v>0</v>
      </c>
      <c r="B1572">
        <f>INDEX([1]Calculation!$C:$C,ROW())</f>
        <v>0</v>
      </c>
      <c r="C1572" t="str">
        <f>IF(INDEX([1]Calculation!$F:$F,ROW())=0,"-",INDEX([1]Calculation!$F:$F,ROW()))</f>
        <v>-</v>
      </c>
      <c r="D1572" t="str">
        <f>INDEX([1]Calculation!$I:$I,ROW())&amp;"  "&amp;INDEX([1]Calculation!$J:$J,ROW())</f>
        <v xml:space="preserve">  </v>
      </c>
      <c r="E1572" s="2" t="str">
        <f>MONTH(INDEX([1]Calculation!$H:$H,ROW()))&amp;"/"&amp;DAY(INDEX([1]Calculation!$H:$H,ROW()))</f>
        <v>1/0</v>
      </c>
      <c r="F1572" s="12">
        <f>ROUND(INDEX([1]Calculation!AK:AK,ROW()),1)</f>
        <v>0</v>
      </c>
      <c r="G1572" s="8">
        <f>ROUND(INDEX([1]Calculation!K:K,ROW()),0)</f>
        <v>0</v>
      </c>
      <c r="H1572" s="8">
        <f>ROUND(INDEX([1]Calculation!L:L,ROW()),0)</f>
        <v>0</v>
      </c>
      <c r="I1572" s="8">
        <f>ROUND(INDEX([1]Calculation!M:M,ROW()),0)</f>
        <v>0</v>
      </c>
      <c r="J1572" s="8">
        <f>ROUND(INDEX([1]Calculation!N:N,ROW()),0)</f>
        <v>0</v>
      </c>
      <c r="K1572" s="8">
        <f>ROUND(INDEX([1]Calculation!O:O,ROW()),0)</f>
        <v>0</v>
      </c>
      <c r="L1572" s="8">
        <f>ROUND(INDEX([1]Calculation!P:P,ROW()),0)</f>
        <v>0</v>
      </c>
      <c r="M1572" s="8">
        <f>ROUND(INDEX([1]Calculation!Q:Q,ROW()),0)</f>
        <v>0</v>
      </c>
      <c r="N1572" s="8">
        <f>ROUND(INDEX([1]Calculation!R:R,ROW()),0)</f>
        <v>0</v>
      </c>
      <c r="O1572" s="8">
        <f>ROUND(INDEX([1]Calculation!S:S,ROW()),0)</f>
        <v>0</v>
      </c>
    </row>
    <row r="1573" spans="1:15">
      <c r="A1573">
        <f>INDEX([1]Calculation!$E:$E,ROW())</f>
        <v>0</v>
      </c>
      <c r="B1573">
        <f>INDEX([1]Calculation!$C:$C,ROW())</f>
        <v>0</v>
      </c>
      <c r="C1573" t="str">
        <f>IF(INDEX([1]Calculation!$F:$F,ROW())=0,"-",INDEX([1]Calculation!$F:$F,ROW()))</f>
        <v>-</v>
      </c>
      <c r="D1573" t="str">
        <f>INDEX([1]Calculation!$I:$I,ROW())&amp;"  "&amp;INDEX([1]Calculation!$J:$J,ROW())</f>
        <v xml:space="preserve">  </v>
      </c>
      <c r="E1573" s="2" t="str">
        <f>MONTH(INDEX([1]Calculation!$H:$H,ROW()))&amp;"/"&amp;DAY(INDEX([1]Calculation!$H:$H,ROW()))</f>
        <v>1/0</v>
      </c>
      <c r="F1573" s="12">
        <f>ROUND(INDEX([1]Calculation!AK:AK,ROW()),1)</f>
        <v>0</v>
      </c>
      <c r="G1573" s="8">
        <f>ROUND(INDEX([1]Calculation!K:K,ROW()),0)</f>
        <v>0</v>
      </c>
      <c r="H1573" s="8">
        <f>ROUND(INDEX([1]Calculation!L:L,ROW()),0)</f>
        <v>0</v>
      </c>
      <c r="I1573" s="8">
        <f>ROUND(INDEX([1]Calculation!M:M,ROW()),0)</f>
        <v>0</v>
      </c>
      <c r="J1573" s="8">
        <f>ROUND(INDEX([1]Calculation!N:N,ROW()),0)</f>
        <v>0</v>
      </c>
      <c r="K1573" s="8">
        <f>ROUND(INDEX([1]Calculation!O:O,ROW()),0)</f>
        <v>0</v>
      </c>
      <c r="L1573" s="8">
        <f>ROUND(INDEX([1]Calculation!P:P,ROW()),0)</f>
        <v>0</v>
      </c>
      <c r="M1573" s="8">
        <f>ROUND(INDEX([1]Calculation!Q:Q,ROW()),0)</f>
        <v>0</v>
      </c>
      <c r="N1573" s="8">
        <f>ROUND(INDEX([1]Calculation!R:R,ROW()),0)</f>
        <v>0</v>
      </c>
      <c r="O1573" s="8">
        <f>ROUND(INDEX([1]Calculation!S:S,ROW()),0)</f>
        <v>0</v>
      </c>
    </row>
    <row r="1574" spans="1:15">
      <c r="A1574">
        <f>INDEX([1]Calculation!$E:$E,ROW())</f>
        <v>0</v>
      </c>
      <c r="B1574">
        <f>INDEX([1]Calculation!$C:$C,ROW())</f>
        <v>0</v>
      </c>
      <c r="C1574" t="str">
        <f>IF(INDEX([1]Calculation!$F:$F,ROW())=0,"-",INDEX([1]Calculation!$F:$F,ROW()))</f>
        <v>-</v>
      </c>
      <c r="D1574" t="str">
        <f>INDEX([1]Calculation!$I:$I,ROW())&amp;"  "&amp;INDEX([1]Calculation!$J:$J,ROW())</f>
        <v xml:space="preserve">  </v>
      </c>
      <c r="E1574" s="2" t="str">
        <f>MONTH(INDEX([1]Calculation!$H:$H,ROW()))&amp;"/"&amp;DAY(INDEX([1]Calculation!$H:$H,ROW()))</f>
        <v>1/0</v>
      </c>
      <c r="F1574" s="12">
        <f>ROUND(INDEX([1]Calculation!AK:AK,ROW()),1)</f>
        <v>0</v>
      </c>
      <c r="G1574" s="8">
        <f>ROUND(INDEX([1]Calculation!K:K,ROW()),0)</f>
        <v>0</v>
      </c>
      <c r="H1574" s="8">
        <f>ROUND(INDEX([1]Calculation!L:L,ROW()),0)</f>
        <v>0</v>
      </c>
      <c r="I1574" s="8">
        <f>ROUND(INDEX([1]Calculation!M:M,ROW()),0)</f>
        <v>0</v>
      </c>
      <c r="J1574" s="8">
        <f>ROUND(INDEX([1]Calculation!N:N,ROW()),0)</f>
        <v>0</v>
      </c>
      <c r="K1574" s="8">
        <f>ROUND(INDEX([1]Calculation!O:O,ROW()),0)</f>
        <v>0</v>
      </c>
      <c r="L1574" s="8">
        <f>ROUND(INDEX([1]Calculation!P:P,ROW()),0)</f>
        <v>0</v>
      </c>
      <c r="M1574" s="8">
        <f>ROUND(INDEX([1]Calculation!Q:Q,ROW()),0)</f>
        <v>0</v>
      </c>
      <c r="N1574" s="8">
        <f>ROUND(INDEX([1]Calculation!R:R,ROW()),0)</f>
        <v>0</v>
      </c>
      <c r="O1574" s="8">
        <f>ROUND(INDEX([1]Calculation!S:S,ROW()),0)</f>
        <v>0</v>
      </c>
    </row>
    <row r="1575" spans="1:15">
      <c r="A1575">
        <f>INDEX([1]Calculation!$E:$E,ROW())</f>
        <v>0</v>
      </c>
      <c r="B1575">
        <f>INDEX([1]Calculation!$C:$C,ROW())</f>
        <v>0</v>
      </c>
      <c r="C1575" t="str">
        <f>IF(INDEX([1]Calculation!$F:$F,ROW())=0,"-",INDEX([1]Calculation!$F:$F,ROW()))</f>
        <v>-</v>
      </c>
      <c r="D1575" t="str">
        <f>INDEX([1]Calculation!$I:$I,ROW())&amp;"  "&amp;INDEX([1]Calculation!$J:$J,ROW())</f>
        <v xml:space="preserve">  </v>
      </c>
      <c r="E1575" s="2" t="str">
        <f>MONTH(INDEX([1]Calculation!$H:$H,ROW()))&amp;"/"&amp;DAY(INDEX([1]Calculation!$H:$H,ROW()))</f>
        <v>1/0</v>
      </c>
      <c r="F1575" s="12">
        <f>ROUND(INDEX([1]Calculation!AK:AK,ROW()),1)</f>
        <v>0</v>
      </c>
      <c r="G1575" s="8">
        <f>ROUND(INDEX([1]Calculation!K:K,ROW()),0)</f>
        <v>0</v>
      </c>
      <c r="H1575" s="8">
        <f>ROUND(INDEX([1]Calculation!L:L,ROW()),0)</f>
        <v>0</v>
      </c>
      <c r="I1575" s="8">
        <f>ROUND(INDEX([1]Calculation!M:M,ROW()),0)</f>
        <v>0</v>
      </c>
      <c r="J1575" s="8">
        <f>ROUND(INDEX([1]Calculation!N:N,ROW()),0)</f>
        <v>0</v>
      </c>
      <c r="K1575" s="8">
        <f>ROUND(INDEX([1]Calculation!O:O,ROW()),0)</f>
        <v>0</v>
      </c>
      <c r="L1575" s="8">
        <f>ROUND(INDEX([1]Calculation!P:P,ROW()),0)</f>
        <v>0</v>
      </c>
      <c r="M1575" s="8">
        <f>ROUND(INDEX([1]Calculation!Q:Q,ROW()),0)</f>
        <v>0</v>
      </c>
      <c r="N1575" s="8">
        <f>ROUND(INDEX([1]Calculation!R:R,ROW()),0)</f>
        <v>0</v>
      </c>
      <c r="O1575" s="8">
        <f>ROUND(INDEX([1]Calculation!S:S,ROW()),0)</f>
        <v>0</v>
      </c>
    </row>
    <row r="1576" spans="1:15">
      <c r="A1576">
        <f>INDEX([1]Calculation!$E:$E,ROW())</f>
        <v>0</v>
      </c>
      <c r="B1576">
        <f>INDEX([1]Calculation!$C:$C,ROW())</f>
        <v>0</v>
      </c>
      <c r="C1576" t="str">
        <f>IF(INDEX([1]Calculation!$F:$F,ROW())=0,"-",INDEX([1]Calculation!$F:$F,ROW()))</f>
        <v>-</v>
      </c>
      <c r="D1576" t="str">
        <f>INDEX([1]Calculation!$I:$I,ROW())&amp;"  "&amp;INDEX([1]Calculation!$J:$J,ROW())</f>
        <v xml:space="preserve">  </v>
      </c>
      <c r="E1576" s="2" t="str">
        <f>MONTH(INDEX([1]Calculation!$H:$H,ROW()))&amp;"/"&amp;DAY(INDEX([1]Calculation!$H:$H,ROW()))</f>
        <v>1/0</v>
      </c>
      <c r="F1576" s="12">
        <f>ROUND(INDEX([1]Calculation!AK:AK,ROW()),1)</f>
        <v>0</v>
      </c>
      <c r="G1576" s="8">
        <f>ROUND(INDEX([1]Calculation!K:K,ROW()),0)</f>
        <v>0</v>
      </c>
      <c r="H1576" s="8">
        <f>ROUND(INDEX([1]Calculation!L:L,ROW()),0)</f>
        <v>0</v>
      </c>
      <c r="I1576" s="8">
        <f>ROUND(INDEX([1]Calculation!M:M,ROW()),0)</f>
        <v>0</v>
      </c>
      <c r="J1576" s="8">
        <f>ROUND(INDEX([1]Calculation!N:N,ROW()),0)</f>
        <v>0</v>
      </c>
      <c r="K1576" s="8">
        <f>ROUND(INDEX([1]Calculation!O:O,ROW()),0)</f>
        <v>0</v>
      </c>
      <c r="L1576" s="8">
        <f>ROUND(INDEX([1]Calculation!P:P,ROW()),0)</f>
        <v>0</v>
      </c>
      <c r="M1576" s="8">
        <f>ROUND(INDEX([1]Calculation!Q:Q,ROW()),0)</f>
        <v>0</v>
      </c>
      <c r="N1576" s="8">
        <f>ROUND(INDEX([1]Calculation!R:R,ROW()),0)</f>
        <v>0</v>
      </c>
      <c r="O1576" s="8">
        <f>ROUND(INDEX([1]Calculation!S:S,ROW()),0)</f>
        <v>0</v>
      </c>
    </row>
    <row r="1577" spans="1:15">
      <c r="A1577">
        <f>INDEX([1]Calculation!$E:$E,ROW())</f>
        <v>0</v>
      </c>
      <c r="B1577">
        <f>INDEX([1]Calculation!$C:$C,ROW())</f>
        <v>0</v>
      </c>
      <c r="C1577" t="str">
        <f>IF(INDEX([1]Calculation!$F:$F,ROW())=0,"-",INDEX([1]Calculation!$F:$F,ROW()))</f>
        <v>-</v>
      </c>
      <c r="D1577" t="str">
        <f>INDEX([1]Calculation!$I:$I,ROW())&amp;"  "&amp;INDEX([1]Calculation!$J:$J,ROW())</f>
        <v xml:space="preserve">  </v>
      </c>
      <c r="E1577" s="2" t="str">
        <f>MONTH(INDEX([1]Calculation!$H:$H,ROW()))&amp;"/"&amp;DAY(INDEX([1]Calculation!$H:$H,ROW()))</f>
        <v>1/0</v>
      </c>
      <c r="F1577" s="12">
        <f>ROUND(INDEX([1]Calculation!AK:AK,ROW()),1)</f>
        <v>0</v>
      </c>
      <c r="G1577" s="8">
        <f>ROUND(INDEX([1]Calculation!K:K,ROW()),0)</f>
        <v>0</v>
      </c>
      <c r="H1577" s="8">
        <f>ROUND(INDEX([1]Calculation!L:L,ROW()),0)</f>
        <v>0</v>
      </c>
      <c r="I1577" s="8">
        <f>ROUND(INDEX([1]Calculation!M:M,ROW()),0)</f>
        <v>0</v>
      </c>
      <c r="J1577" s="8">
        <f>ROUND(INDEX([1]Calculation!N:N,ROW()),0)</f>
        <v>0</v>
      </c>
      <c r="K1577" s="8">
        <f>ROUND(INDEX([1]Calculation!O:O,ROW()),0)</f>
        <v>0</v>
      </c>
      <c r="L1577" s="8">
        <f>ROUND(INDEX([1]Calculation!P:P,ROW()),0)</f>
        <v>0</v>
      </c>
      <c r="M1577" s="8">
        <f>ROUND(INDEX([1]Calculation!Q:Q,ROW()),0)</f>
        <v>0</v>
      </c>
      <c r="N1577" s="8">
        <f>ROUND(INDEX([1]Calculation!R:R,ROW()),0)</f>
        <v>0</v>
      </c>
      <c r="O1577" s="8">
        <f>ROUND(INDEX([1]Calculation!S:S,ROW()),0)</f>
        <v>0</v>
      </c>
    </row>
    <row r="1578" spans="1:15">
      <c r="A1578">
        <f>INDEX([1]Calculation!$E:$E,ROW())</f>
        <v>0</v>
      </c>
      <c r="B1578">
        <f>INDEX([1]Calculation!$C:$C,ROW())</f>
        <v>0</v>
      </c>
      <c r="C1578" t="str">
        <f>IF(INDEX([1]Calculation!$F:$F,ROW())=0,"-",INDEX([1]Calculation!$F:$F,ROW()))</f>
        <v>-</v>
      </c>
      <c r="D1578" t="str">
        <f>INDEX([1]Calculation!$I:$I,ROW())&amp;"  "&amp;INDEX([1]Calculation!$J:$J,ROW())</f>
        <v xml:space="preserve">  </v>
      </c>
      <c r="E1578" s="2" t="str">
        <f>MONTH(INDEX([1]Calculation!$H:$H,ROW()))&amp;"/"&amp;DAY(INDEX([1]Calculation!$H:$H,ROW()))</f>
        <v>1/0</v>
      </c>
      <c r="F1578" s="12">
        <f>ROUND(INDEX([1]Calculation!AK:AK,ROW()),1)</f>
        <v>0</v>
      </c>
      <c r="G1578" s="8">
        <f>ROUND(INDEX([1]Calculation!K:K,ROW()),0)</f>
        <v>0</v>
      </c>
      <c r="H1578" s="8">
        <f>ROUND(INDEX([1]Calculation!L:L,ROW()),0)</f>
        <v>0</v>
      </c>
      <c r="I1578" s="8">
        <f>ROUND(INDEX([1]Calculation!M:M,ROW()),0)</f>
        <v>0</v>
      </c>
      <c r="J1578" s="8">
        <f>ROUND(INDEX([1]Calculation!N:N,ROW()),0)</f>
        <v>0</v>
      </c>
      <c r="K1578" s="8">
        <f>ROUND(INDEX([1]Calculation!O:O,ROW()),0)</f>
        <v>0</v>
      </c>
      <c r="L1578" s="8">
        <f>ROUND(INDEX([1]Calculation!P:P,ROW()),0)</f>
        <v>0</v>
      </c>
      <c r="M1578" s="8">
        <f>ROUND(INDEX([1]Calculation!Q:Q,ROW()),0)</f>
        <v>0</v>
      </c>
      <c r="N1578" s="8">
        <f>ROUND(INDEX([1]Calculation!R:R,ROW()),0)</f>
        <v>0</v>
      </c>
      <c r="O1578" s="8">
        <f>ROUND(INDEX([1]Calculation!S:S,ROW()),0)</f>
        <v>0</v>
      </c>
    </row>
    <row r="1579" spans="1:15">
      <c r="A1579">
        <f>INDEX([1]Calculation!$E:$E,ROW())</f>
        <v>0</v>
      </c>
      <c r="B1579">
        <f>INDEX([1]Calculation!$C:$C,ROW())</f>
        <v>0</v>
      </c>
      <c r="C1579" t="str">
        <f>IF(INDEX([1]Calculation!$F:$F,ROW())=0,"-",INDEX([1]Calculation!$F:$F,ROW()))</f>
        <v>-</v>
      </c>
      <c r="D1579" t="str">
        <f>INDEX([1]Calculation!$I:$I,ROW())&amp;"  "&amp;INDEX([1]Calculation!$J:$J,ROW())</f>
        <v xml:space="preserve">  </v>
      </c>
      <c r="E1579" s="2" t="str">
        <f>MONTH(INDEX([1]Calculation!$H:$H,ROW()))&amp;"/"&amp;DAY(INDEX([1]Calculation!$H:$H,ROW()))</f>
        <v>1/0</v>
      </c>
      <c r="F1579" s="12">
        <f>ROUND(INDEX([1]Calculation!AK:AK,ROW()),1)</f>
        <v>0</v>
      </c>
      <c r="G1579" s="8">
        <f>ROUND(INDEX([1]Calculation!K:K,ROW()),0)</f>
        <v>0</v>
      </c>
      <c r="H1579" s="8">
        <f>ROUND(INDEX([1]Calculation!L:L,ROW()),0)</f>
        <v>0</v>
      </c>
      <c r="I1579" s="8">
        <f>ROUND(INDEX([1]Calculation!M:M,ROW()),0)</f>
        <v>0</v>
      </c>
      <c r="J1579" s="8">
        <f>ROUND(INDEX([1]Calculation!N:N,ROW()),0)</f>
        <v>0</v>
      </c>
      <c r="K1579" s="8">
        <f>ROUND(INDEX([1]Calculation!O:O,ROW()),0)</f>
        <v>0</v>
      </c>
      <c r="L1579" s="8">
        <f>ROUND(INDEX([1]Calculation!P:P,ROW()),0)</f>
        <v>0</v>
      </c>
      <c r="M1579" s="8">
        <f>ROUND(INDEX([1]Calculation!Q:Q,ROW()),0)</f>
        <v>0</v>
      </c>
      <c r="N1579" s="8">
        <f>ROUND(INDEX([1]Calculation!R:R,ROW()),0)</f>
        <v>0</v>
      </c>
      <c r="O1579" s="8">
        <f>ROUND(INDEX([1]Calculation!S:S,ROW()),0)</f>
        <v>0</v>
      </c>
    </row>
    <row r="1580" spans="1:15">
      <c r="A1580">
        <f>INDEX([1]Calculation!$E:$E,ROW())</f>
        <v>0</v>
      </c>
      <c r="B1580">
        <f>INDEX([1]Calculation!$C:$C,ROW())</f>
        <v>0</v>
      </c>
      <c r="C1580" t="str">
        <f>IF(INDEX([1]Calculation!$F:$F,ROW())=0,"-",INDEX([1]Calculation!$F:$F,ROW()))</f>
        <v>-</v>
      </c>
      <c r="D1580" t="str">
        <f>INDEX([1]Calculation!$I:$I,ROW())&amp;"  "&amp;INDEX([1]Calculation!$J:$J,ROW())</f>
        <v xml:space="preserve">  </v>
      </c>
      <c r="E1580" s="2" t="str">
        <f>MONTH(INDEX([1]Calculation!$H:$H,ROW()))&amp;"/"&amp;DAY(INDEX([1]Calculation!$H:$H,ROW()))</f>
        <v>1/0</v>
      </c>
      <c r="F1580" s="12">
        <f>ROUND(INDEX([1]Calculation!AK:AK,ROW()),1)</f>
        <v>0</v>
      </c>
      <c r="G1580" s="8">
        <f>ROUND(INDEX([1]Calculation!K:K,ROW()),0)</f>
        <v>0</v>
      </c>
      <c r="H1580" s="8">
        <f>ROUND(INDEX([1]Calculation!L:L,ROW()),0)</f>
        <v>0</v>
      </c>
      <c r="I1580" s="8">
        <f>ROUND(INDEX([1]Calculation!M:M,ROW()),0)</f>
        <v>0</v>
      </c>
      <c r="J1580" s="8">
        <f>ROUND(INDEX([1]Calculation!N:N,ROW()),0)</f>
        <v>0</v>
      </c>
      <c r="K1580" s="8">
        <f>ROUND(INDEX([1]Calculation!O:O,ROW()),0)</f>
        <v>0</v>
      </c>
      <c r="L1580" s="8">
        <f>ROUND(INDEX([1]Calculation!P:P,ROW()),0)</f>
        <v>0</v>
      </c>
      <c r="M1580" s="8">
        <f>ROUND(INDEX([1]Calculation!Q:Q,ROW()),0)</f>
        <v>0</v>
      </c>
      <c r="N1580" s="8">
        <f>ROUND(INDEX([1]Calculation!R:R,ROW()),0)</f>
        <v>0</v>
      </c>
      <c r="O1580" s="8">
        <f>ROUND(INDEX([1]Calculation!S:S,ROW()),0)</f>
        <v>0</v>
      </c>
    </row>
    <row r="1581" spans="1:15">
      <c r="A1581">
        <f>INDEX([1]Calculation!$E:$E,ROW())</f>
        <v>0</v>
      </c>
      <c r="B1581">
        <f>INDEX([1]Calculation!$C:$C,ROW())</f>
        <v>0</v>
      </c>
      <c r="C1581" t="str">
        <f>IF(INDEX([1]Calculation!$F:$F,ROW())=0,"-",INDEX([1]Calculation!$F:$F,ROW()))</f>
        <v>-</v>
      </c>
      <c r="D1581" t="str">
        <f>INDEX([1]Calculation!$I:$I,ROW())&amp;"  "&amp;INDEX([1]Calculation!$J:$J,ROW())</f>
        <v xml:space="preserve">  </v>
      </c>
      <c r="E1581" s="2" t="str">
        <f>MONTH(INDEX([1]Calculation!$H:$H,ROW()))&amp;"/"&amp;DAY(INDEX([1]Calculation!$H:$H,ROW()))</f>
        <v>1/0</v>
      </c>
      <c r="F1581" s="12">
        <f>ROUND(INDEX([1]Calculation!AK:AK,ROW()),1)</f>
        <v>0</v>
      </c>
      <c r="G1581" s="8">
        <f>ROUND(INDEX([1]Calculation!K:K,ROW()),0)</f>
        <v>0</v>
      </c>
      <c r="H1581" s="8">
        <f>ROUND(INDEX([1]Calculation!L:L,ROW()),0)</f>
        <v>0</v>
      </c>
      <c r="I1581" s="8">
        <f>ROUND(INDEX([1]Calculation!M:M,ROW()),0)</f>
        <v>0</v>
      </c>
      <c r="J1581" s="8">
        <f>ROUND(INDEX([1]Calculation!N:N,ROW()),0)</f>
        <v>0</v>
      </c>
      <c r="K1581" s="8">
        <f>ROUND(INDEX([1]Calculation!O:O,ROW()),0)</f>
        <v>0</v>
      </c>
      <c r="L1581" s="8">
        <f>ROUND(INDEX([1]Calculation!P:P,ROW()),0)</f>
        <v>0</v>
      </c>
      <c r="M1581" s="8">
        <f>ROUND(INDEX([1]Calculation!Q:Q,ROW()),0)</f>
        <v>0</v>
      </c>
      <c r="N1581" s="8">
        <f>ROUND(INDEX([1]Calculation!R:R,ROW()),0)</f>
        <v>0</v>
      </c>
      <c r="O1581" s="8">
        <f>ROUND(INDEX([1]Calculation!S:S,ROW()),0)</f>
        <v>0</v>
      </c>
    </row>
    <row r="1582" spans="1:15">
      <c r="A1582">
        <f>INDEX([1]Calculation!$E:$E,ROW())</f>
        <v>0</v>
      </c>
      <c r="B1582">
        <f>INDEX([1]Calculation!$C:$C,ROW())</f>
        <v>0</v>
      </c>
      <c r="C1582" t="str">
        <f>IF(INDEX([1]Calculation!$F:$F,ROW())=0,"-",INDEX([1]Calculation!$F:$F,ROW()))</f>
        <v>-</v>
      </c>
      <c r="D1582" t="str">
        <f>INDEX([1]Calculation!$I:$I,ROW())&amp;"  "&amp;INDEX([1]Calculation!$J:$J,ROW())</f>
        <v xml:space="preserve">  </v>
      </c>
      <c r="E1582" s="2" t="str">
        <f>MONTH(INDEX([1]Calculation!$H:$H,ROW()))&amp;"/"&amp;DAY(INDEX([1]Calculation!$H:$H,ROW()))</f>
        <v>1/0</v>
      </c>
      <c r="F1582" s="12">
        <f>ROUND(INDEX([1]Calculation!AK:AK,ROW()),1)</f>
        <v>0</v>
      </c>
      <c r="G1582" s="8">
        <f>ROUND(INDEX([1]Calculation!K:K,ROW()),0)</f>
        <v>0</v>
      </c>
      <c r="H1582" s="8">
        <f>ROUND(INDEX([1]Calculation!L:L,ROW()),0)</f>
        <v>0</v>
      </c>
      <c r="I1582" s="8">
        <f>ROUND(INDEX([1]Calculation!M:M,ROW()),0)</f>
        <v>0</v>
      </c>
      <c r="J1582" s="8">
        <f>ROUND(INDEX([1]Calculation!N:N,ROW()),0)</f>
        <v>0</v>
      </c>
      <c r="K1582" s="8">
        <f>ROUND(INDEX([1]Calculation!O:O,ROW()),0)</f>
        <v>0</v>
      </c>
      <c r="L1582" s="8">
        <f>ROUND(INDEX([1]Calculation!P:P,ROW()),0)</f>
        <v>0</v>
      </c>
      <c r="M1582" s="8">
        <f>ROUND(INDEX([1]Calculation!Q:Q,ROW()),0)</f>
        <v>0</v>
      </c>
      <c r="N1582" s="8">
        <f>ROUND(INDEX([1]Calculation!R:R,ROW()),0)</f>
        <v>0</v>
      </c>
      <c r="O1582" s="8">
        <f>ROUND(INDEX([1]Calculation!S:S,ROW()),0)</f>
        <v>0</v>
      </c>
    </row>
    <row r="1583" spans="1:15">
      <c r="A1583">
        <f>INDEX([1]Calculation!$E:$E,ROW())</f>
        <v>0</v>
      </c>
      <c r="B1583">
        <f>INDEX([1]Calculation!$C:$C,ROW())</f>
        <v>0</v>
      </c>
      <c r="C1583" t="str">
        <f>IF(INDEX([1]Calculation!$F:$F,ROW())=0,"-",INDEX([1]Calculation!$F:$F,ROW()))</f>
        <v>-</v>
      </c>
      <c r="D1583" t="str">
        <f>INDEX([1]Calculation!$I:$I,ROW())&amp;"  "&amp;INDEX([1]Calculation!$J:$J,ROW())</f>
        <v xml:space="preserve">  </v>
      </c>
      <c r="E1583" s="2" t="str">
        <f>MONTH(INDEX([1]Calculation!$H:$H,ROW()))&amp;"/"&amp;DAY(INDEX([1]Calculation!$H:$H,ROW()))</f>
        <v>1/0</v>
      </c>
      <c r="F1583" s="12">
        <f>ROUND(INDEX([1]Calculation!AK:AK,ROW()),1)</f>
        <v>0</v>
      </c>
      <c r="G1583" s="8">
        <f>ROUND(INDEX([1]Calculation!K:K,ROW()),0)</f>
        <v>0</v>
      </c>
      <c r="H1583" s="8">
        <f>ROUND(INDEX([1]Calculation!L:L,ROW()),0)</f>
        <v>0</v>
      </c>
      <c r="I1583" s="8">
        <f>ROUND(INDEX([1]Calculation!M:M,ROW()),0)</f>
        <v>0</v>
      </c>
      <c r="J1583" s="8">
        <f>ROUND(INDEX([1]Calculation!N:N,ROW()),0)</f>
        <v>0</v>
      </c>
      <c r="K1583" s="8">
        <f>ROUND(INDEX([1]Calculation!O:O,ROW()),0)</f>
        <v>0</v>
      </c>
      <c r="L1583" s="8">
        <f>ROUND(INDEX([1]Calculation!P:P,ROW()),0)</f>
        <v>0</v>
      </c>
      <c r="M1583" s="8">
        <f>ROUND(INDEX([1]Calculation!Q:Q,ROW()),0)</f>
        <v>0</v>
      </c>
      <c r="N1583" s="8">
        <f>ROUND(INDEX([1]Calculation!R:R,ROW()),0)</f>
        <v>0</v>
      </c>
      <c r="O1583" s="8">
        <f>ROUND(INDEX([1]Calculation!S:S,ROW()),0)</f>
        <v>0</v>
      </c>
    </row>
    <row r="1584" spans="1:15">
      <c r="A1584">
        <f>INDEX([1]Calculation!$E:$E,ROW())</f>
        <v>0</v>
      </c>
      <c r="B1584">
        <f>INDEX([1]Calculation!$C:$C,ROW())</f>
        <v>0</v>
      </c>
      <c r="C1584" t="str">
        <f>IF(INDEX([1]Calculation!$F:$F,ROW())=0,"-",INDEX([1]Calculation!$F:$F,ROW()))</f>
        <v>-</v>
      </c>
      <c r="D1584" t="str">
        <f>INDEX([1]Calculation!$I:$I,ROW())&amp;"  "&amp;INDEX([1]Calculation!$J:$J,ROW())</f>
        <v xml:space="preserve">  </v>
      </c>
      <c r="E1584" s="2" t="str">
        <f>MONTH(INDEX([1]Calculation!$H:$H,ROW()))&amp;"/"&amp;DAY(INDEX([1]Calculation!$H:$H,ROW()))</f>
        <v>1/0</v>
      </c>
      <c r="F1584" s="12">
        <f>ROUND(INDEX([1]Calculation!AK:AK,ROW()),1)</f>
        <v>0</v>
      </c>
      <c r="G1584" s="8">
        <f>ROUND(INDEX([1]Calculation!K:K,ROW()),0)</f>
        <v>0</v>
      </c>
      <c r="H1584" s="8">
        <f>ROUND(INDEX([1]Calculation!L:L,ROW()),0)</f>
        <v>0</v>
      </c>
      <c r="I1584" s="8">
        <f>ROUND(INDEX([1]Calculation!M:M,ROW()),0)</f>
        <v>0</v>
      </c>
      <c r="J1584" s="8">
        <f>ROUND(INDEX([1]Calculation!N:N,ROW()),0)</f>
        <v>0</v>
      </c>
      <c r="K1584" s="8">
        <f>ROUND(INDEX([1]Calculation!O:O,ROW()),0)</f>
        <v>0</v>
      </c>
      <c r="L1584" s="8">
        <f>ROUND(INDEX([1]Calculation!P:P,ROW()),0)</f>
        <v>0</v>
      </c>
      <c r="M1584" s="8">
        <f>ROUND(INDEX([1]Calculation!Q:Q,ROW()),0)</f>
        <v>0</v>
      </c>
      <c r="N1584" s="8">
        <f>ROUND(INDEX([1]Calculation!R:R,ROW()),0)</f>
        <v>0</v>
      </c>
      <c r="O1584" s="8">
        <f>ROUND(INDEX([1]Calculation!S:S,ROW()),0)</f>
        <v>0</v>
      </c>
    </row>
    <row r="1585" spans="1:15">
      <c r="A1585">
        <f>INDEX([1]Calculation!$E:$E,ROW())</f>
        <v>0</v>
      </c>
      <c r="B1585">
        <f>INDEX([1]Calculation!$C:$C,ROW())</f>
        <v>0</v>
      </c>
      <c r="C1585" t="str">
        <f>IF(INDEX([1]Calculation!$F:$F,ROW())=0,"-",INDEX([1]Calculation!$F:$F,ROW()))</f>
        <v>-</v>
      </c>
      <c r="D1585" t="str">
        <f>INDEX([1]Calculation!$I:$I,ROW())&amp;"  "&amp;INDEX([1]Calculation!$J:$J,ROW())</f>
        <v xml:space="preserve">  </v>
      </c>
      <c r="E1585" s="2" t="str">
        <f>MONTH(INDEX([1]Calculation!$H:$H,ROW()))&amp;"/"&amp;DAY(INDEX([1]Calculation!$H:$H,ROW()))</f>
        <v>1/0</v>
      </c>
      <c r="F1585" s="12">
        <f>ROUND(INDEX([1]Calculation!AK:AK,ROW()),1)</f>
        <v>0</v>
      </c>
      <c r="G1585" s="8">
        <f>ROUND(INDEX([1]Calculation!K:K,ROW()),0)</f>
        <v>0</v>
      </c>
      <c r="H1585" s="8">
        <f>ROUND(INDEX([1]Calculation!L:L,ROW()),0)</f>
        <v>0</v>
      </c>
      <c r="I1585" s="8">
        <f>ROUND(INDEX([1]Calculation!M:M,ROW()),0)</f>
        <v>0</v>
      </c>
      <c r="J1585" s="8">
        <f>ROUND(INDEX([1]Calculation!N:N,ROW()),0)</f>
        <v>0</v>
      </c>
      <c r="K1585" s="8">
        <f>ROUND(INDEX([1]Calculation!O:O,ROW()),0)</f>
        <v>0</v>
      </c>
      <c r="L1585" s="8">
        <f>ROUND(INDEX([1]Calculation!P:P,ROW()),0)</f>
        <v>0</v>
      </c>
      <c r="M1585" s="8">
        <f>ROUND(INDEX([1]Calculation!Q:Q,ROW()),0)</f>
        <v>0</v>
      </c>
      <c r="N1585" s="8">
        <f>ROUND(INDEX([1]Calculation!R:R,ROW()),0)</f>
        <v>0</v>
      </c>
      <c r="O1585" s="8">
        <f>ROUND(INDEX([1]Calculation!S:S,ROW()),0)</f>
        <v>0</v>
      </c>
    </row>
    <row r="1586" spans="1:15">
      <c r="A1586">
        <f>INDEX([1]Calculation!$E:$E,ROW())</f>
        <v>0</v>
      </c>
      <c r="B1586">
        <f>INDEX([1]Calculation!$C:$C,ROW())</f>
        <v>0</v>
      </c>
      <c r="C1586" t="str">
        <f>IF(INDEX([1]Calculation!$F:$F,ROW())=0,"-",INDEX([1]Calculation!$F:$F,ROW()))</f>
        <v>-</v>
      </c>
      <c r="D1586" t="str">
        <f>INDEX([1]Calculation!$I:$I,ROW())&amp;"  "&amp;INDEX([1]Calculation!$J:$J,ROW())</f>
        <v xml:space="preserve">  </v>
      </c>
      <c r="E1586" s="2" t="str">
        <f>MONTH(INDEX([1]Calculation!$H:$H,ROW()))&amp;"/"&amp;DAY(INDEX([1]Calculation!$H:$H,ROW()))</f>
        <v>1/0</v>
      </c>
      <c r="F1586" s="12">
        <f>ROUND(INDEX([1]Calculation!AK:AK,ROW()),1)</f>
        <v>0</v>
      </c>
      <c r="G1586" s="8">
        <f>ROUND(INDEX([1]Calculation!K:K,ROW()),0)</f>
        <v>0</v>
      </c>
      <c r="H1586" s="8">
        <f>ROUND(INDEX([1]Calculation!L:L,ROW()),0)</f>
        <v>0</v>
      </c>
      <c r="I1586" s="8">
        <f>ROUND(INDEX([1]Calculation!M:M,ROW()),0)</f>
        <v>0</v>
      </c>
      <c r="J1586" s="8">
        <f>ROUND(INDEX([1]Calculation!N:N,ROW()),0)</f>
        <v>0</v>
      </c>
      <c r="K1586" s="8">
        <f>ROUND(INDEX([1]Calculation!O:O,ROW()),0)</f>
        <v>0</v>
      </c>
      <c r="L1586" s="8">
        <f>ROUND(INDEX([1]Calculation!P:P,ROW()),0)</f>
        <v>0</v>
      </c>
      <c r="M1586" s="8">
        <f>ROUND(INDEX([1]Calculation!Q:Q,ROW()),0)</f>
        <v>0</v>
      </c>
      <c r="N1586" s="8">
        <f>ROUND(INDEX([1]Calculation!R:R,ROW()),0)</f>
        <v>0</v>
      </c>
      <c r="O1586" s="8">
        <f>ROUND(INDEX([1]Calculation!S:S,ROW()),0)</f>
        <v>0</v>
      </c>
    </row>
    <row r="1587" spans="1:15">
      <c r="A1587">
        <f>INDEX([1]Calculation!$E:$E,ROW())</f>
        <v>0</v>
      </c>
      <c r="B1587">
        <f>INDEX([1]Calculation!$C:$C,ROW())</f>
        <v>0</v>
      </c>
      <c r="C1587" t="str">
        <f>IF(INDEX([1]Calculation!$F:$F,ROW())=0,"-",INDEX([1]Calculation!$F:$F,ROW()))</f>
        <v>-</v>
      </c>
      <c r="D1587" t="str">
        <f>INDEX([1]Calculation!$I:$I,ROW())&amp;"  "&amp;INDEX([1]Calculation!$J:$J,ROW())</f>
        <v xml:space="preserve">  </v>
      </c>
      <c r="E1587" s="2" t="str">
        <f>MONTH(INDEX([1]Calculation!$H:$H,ROW()))&amp;"/"&amp;DAY(INDEX([1]Calculation!$H:$H,ROW()))</f>
        <v>1/0</v>
      </c>
      <c r="F1587" s="12">
        <f>ROUND(INDEX([1]Calculation!AK:AK,ROW()),1)</f>
        <v>0</v>
      </c>
      <c r="G1587" s="8">
        <f>ROUND(INDEX([1]Calculation!K:K,ROW()),0)</f>
        <v>0</v>
      </c>
      <c r="H1587" s="8">
        <f>ROUND(INDEX([1]Calculation!L:L,ROW()),0)</f>
        <v>0</v>
      </c>
      <c r="I1587" s="8">
        <f>ROUND(INDEX([1]Calculation!M:M,ROW()),0)</f>
        <v>0</v>
      </c>
      <c r="J1587" s="8">
        <f>ROUND(INDEX([1]Calculation!N:N,ROW()),0)</f>
        <v>0</v>
      </c>
      <c r="K1587" s="8">
        <f>ROUND(INDEX([1]Calculation!O:O,ROW()),0)</f>
        <v>0</v>
      </c>
      <c r="L1587" s="8">
        <f>ROUND(INDEX([1]Calculation!P:P,ROW()),0)</f>
        <v>0</v>
      </c>
      <c r="M1587" s="8">
        <f>ROUND(INDEX([1]Calculation!Q:Q,ROW()),0)</f>
        <v>0</v>
      </c>
      <c r="N1587" s="8">
        <f>ROUND(INDEX([1]Calculation!R:R,ROW()),0)</f>
        <v>0</v>
      </c>
      <c r="O1587" s="8">
        <f>ROUND(INDEX([1]Calculation!S:S,ROW()),0)</f>
        <v>0</v>
      </c>
    </row>
    <row r="1588" spans="1:15">
      <c r="A1588">
        <f>INDEX([1]Calculation!$E:$E,ROW())</f>
        <v>0</v>
      </c>
      <c r="B1588">
        <f>INDEX([1]Calculation!$C:$C,ROW())</f>
        <v>0</v>
      </c>
      <c r="C1588" t="str">
        <f>IF(INDEX([1]Calculation!$F:$F,ROW())=0,"-",INDEX([1]Calculation!$F:$F,ROW()))</f>
        <v>-</v>
      </c>
      <c r="D1588" t="str">
        <f>INDEX([1]Calculation!$I:$I,ROW())&amp;"  "&amp;INDEX([1]Calculation!$J:$J,ROW())</f>
        <v xml:space="preserve">  </v>
      </c>
      <c r="E1588" s="2" t="str">
        <f>MONTH(INDEX([1]Calculation!$H:$H,ROW()))&amp;"/"&amp;DAY(INDEX([1]Calculation!$H:$H,ROW()))</f>
        <v>1/0</v>
      </c>
      <c r="F1588" s="12">
        <f>ROUND(INDEX([1]Calculation!AK:AK,ROW()),1)</f>
        <v>0</v>
      </c>
      <c r="G1588" s="8">
        <f>ROUND(INDEX([1]Calculation!K:K,ROW()),0)</f>
        <v>0</v>
      </c>
      <c r="H1588" s="8">
        <f>ROUND(INDEX([1]Calculation!L:L,ROW()),0)</f>
        <v>0</v>
      </c>
      <c r="I1588" s="8">
        <f>ROUND(INDEX([1]Calculation!M:M,ROW()),0)</f>
        <v>0</v>
      </c>
      <c r="J1588" s="8">
        <f>ROUND(INDEX([1]Calculation!N:N,ROW()),0)</f>
        <v>0</v>
      </c>
      <c r="K1588" s="8">
        <f>ROUND(INDEX([1]Calculation!O:O,ROW()),0)</f>
        <v>0</v>
      </c>
      <c r="L1588" s="8">
        <f>ROUND(INDEX([1]Calculation!P:P,ROW()),0)</f>
        <v>0</v>
      </c>
      <c r="M1588" s="8">
        <f>ROUND(INDEX([1]Calculation!Q:Q,ROW()),0)</f>
        <v>0</v>
      </c>
      <c r="N1588" s="8">
        <f>ROUND(INDEX([1]Calculation!R:R,ROW()),0)</f>
        <v>0</v>
      </c>
      <c r="O1588" s="8">
        <f>ROUND(INDEX([1]Calculation!S:S,ROW()),0)</f>
        <v>0</v>
      </c>
    </row>
    <row r="1589" spans="1:15">
      <c r="A1589">
        <f>INDEX([1]Calculation!$E:$E,ROW())</f>
        <v>0</v>
      </c>
      <c r="B1589">
        <f>INDEX([1]Calculation!$C:$C,ROW())</f>
        <v>0</v>
      </c>
      <c r="C1589" t="str">
        <f>IF(INDEX([1]Calculation!$F:$F,ROW())=0,"-",INDEX([1]Calculation!$F:$F,ROW()))</f>
        <v>-</v>
      </c>
      <c r="D1589" t="str">
        <f>INDEX([1]Calculation!$I:$I,ROW())&amp;"  "&amp;INDEX([1]Calculation!$J:$J,ROW())</f>
        <v xml:space="preserve">  </v>
      </c>
      <c r="E1589" s="2" t="str">
        <f>MONTH(INDEX([1]Calculation!$H:$H,ROW()))&amp;"/"&amp;DAY(INDEX([1]Calculation!$H:$H,ROW()))</f>
        <v>1/0</v>
      </c>
      <c r="F1589" s="12">
        <f>ROUND(INDEX([1]Calculation!AK:AK,ROW()),1)</f>
        <v>0</v>
      </c>
      <c r="G1589" s="8">
        <f>ROUND(INDEX([1]Calculation!K:K,ROW()),0)</f>
        <v>0</v>
      </c>
      <c r="H1589" s="8">
        <f>ROUND(INDEX([1]Calculation!L:L,ROW()),0)</f>
        <v>0</v>
      </c>
      <c r="I1589" s="8">
        <f>ROUND(INDEX([1]Calculation!M:M,ROW()),0)</f>
        <v>0</v>
      </c>
      <c r="J1589" s="8">
        <f>ROUND(INDEX([1]Calculation!N:N,ROW()),0)</f>
        <v>0</v>
      </c>
      <c r="K1589" s="8">
        <f>ROUND(INDEX([1]Calculation!O:O,ROW()),0)</f>
        <v>0</v>
      </c>
      <c r="L1589" s="8">
        <f>ROUND(INDEX([1]Calculation!P:P,ROW()),0)</f>
        <v>0</v>
      </c>
      <c r="M1589" s="8">
        <f>ROUND(INDEX([1]Calculation!Q:Q,ROW()),0)</f>
        <v>0</v>
      </c>
      <c r="N1589" s="8">
        <f>ROUND(INDEX([1]Calculation!R:R,ROW()),0)</f>
        <v>0</v>
      </c>
      <c r="O1589" s="8">
        <f>ROUND(INDEX([1]Calculation!S:S,ROW()),0)</f>
        <v>0</v>
      </c>
    </row>
    <row r="1590" spans="1:15">
      <c r="A1590">
        <f>INDEX([1]Calculation!$E:$E,ROW())</f>
        <v>0</v>
      </c>
      <c r="B1590">
        <f>INDEX([1]Calculation!$C:$C,ROW())</f>
        <v>0</v>
      </c>
      <c r="C1590" t="str">
        <f>IF(INDEX([1]Calculation!$F:$F,ROW())=0,"-",INDEX([1]Calculation!$F:$F,ROW()))</f>
        <v>-</v>
      </c>
      <c r="D1590" t="str">
        <f>INDEX([1]Calculation!$I:$I,ROW())&amp;"  "&amp;INDEX([1]Calculation!$J:$J,ROW())</f>
        <v xml:space="preserve">  </v>
      </c>
      <c r="E1590" s="2" t="str">
        <f>MONTH(INDEX([1]Calculation!$H:$H,ROW()))&amp;"/"&amp;DAY(INDEX([1]Calculation!$H:$H,ROW()))</f>
        <v>1/0</v>
      </c>
      <c r="F1590" s="12">
        <f>ROUND(INDEX([1]Calculation!AK:AK,ROW()),1)</f>
        <v>0</v>
      </c>
      <c r="G1590" s="8">
        <f>ROUND(INDEX([1]Calculation!K:K,ROW()),0)</f>
        <v>0</v>
      </c>
      <c r="H1590" s="8">
        <f>ROUND(INDEX([1]Calculation!L:L,ROW()),0)</f>
        <v>0</v>
      </c>
      <c r="I1590" s="8">
        <f>ROUND(INDEX([1]Calculation!M:M,ROW()),0)</f>
        <v>0</v>
      </c>
      <c r="J1590" s="8">
        <f>ROUND(INDEX([1]Calculation!N:N,ROW()),0)</f>
        <v>0</v>
      </c>
      <c r="K1590" s="8">
        <f>ROUND(INDEX([1]Calculation!O:O,ROW()),0)</f>
        <v>0</v>
      </c>
      <c r="L1590" s="8">
        <f>ROUND(INDEX([1]Calculation!P:P,ROW()),0)</f>
        <v>0</v>
      </c>
      <c r="M1590" s="8">
        <f>ROUND(INDEX([1]Calculation!Q:Q,ROW()),0)</f>
        <v>0</v>
      </c>
      <c r="N1590" s="8">
        <f>ROUND(INDEX([1]Calculation!R:R,ROW()),0)</f>
        <v>0</v>
      </c>
      <c r="O1590" s="8">
        <f>ROUND(INDEX([1]Calculation!S:S,ROW()),0)</f>
        <v>0</v>
      </c>
    </row>
    <row r="1591" spans="1:15">
      <c r="A1591">
        <f>INDEX([1]Calculation!$E:$E,ROW())</f>
        <v>0</v>
      </c>
      <c r="B1591">
        <f>INDEX([1]Calculation!$C:$C,ROW())</f>
        <v>0</v>
      </c>
      <c r="C1591" t="str">
        <f>IF(INDEX([1]Calculation!$F:$F,ROW())=0,"-",INDEX([1]Calculation!$F:$F,ROW()))</f>
        <v>-</v>
      </c>
      <c r="D1591" t="str">
        <f>INDEX([1]Calculation!$I:$I,ROW())&amp;"  "&amp;INDEX([1]Calculation!$J:$J,ROW())</f>
        <v xml:space="preserve">  </v>
      </c>
      <c r="E1591" s="2" t="str">
        <f>MONTH(INDEX([1]Calculation!$H:$H,ROW()))&amp;"/"&amp;DAY(INDEX([1]Calculation!$H:$H,ROW()))</f>
        <v>1/0</v>
      </c>
      <c r="F1591" s="12">
        <f>ROUND(INDEX([1]Calculation!AK:AK,ROW()),1)</f>
        <v>0</v>
      </c>
      <c r="G1591" s="8">
        <f>ROUND(INDEX([1]Calculation!K:K,ROW()),0)</f>
        <v>0</v>
      </c>
      <c r="H1591" s="8">
        <f>ROUND(INDEX([1]Calculation!L:L,ROW()),0)</f>
        <v>0</v>
      </c>
      <c r="I1591" s="8">
        <f>ROUND(INDEX([1]Calculation!M:M,ROW()),0)</f>
        <v>0</v>
      </c>
      <c r="J1591" s="8">
        <f>ROUND(INDEX([1]Calculation!N:N,ROW()),0)</f>
        <v>0</v>
      </c>
      <c r="K1591" s="8">
        <f>ROUND(INDEX([1]Calculation!O:O,ROW()),0)</f>
        <v>0</v>
      </c>
      <c r="L1591" s="8">
        <f>ROUND(INDEX([1]Calculation!P:P,ROW()),0)</f>
        <v>0</v>
      </c>
      <c r="M1591" s="8">
        <f>ROUND(INDEX([1]Calculation!Q:Q,ROW()),0)</f>
        <v>0</v>
      </c>
      <c r="N1591" s="8">
        <f>ROUND(INDEX([1]Calculation!R:R,ROW()),0)</f>
        <v>0</v>
      </c>
      <c r="O1591" s="8">
        <f>ROUND(INDEX([1]Calculation!S:S,ROW()),0)</f>
        <v>0</v>
      </c>
    </row>
    <row r="1592" spans="1:15">
      <c r="A1592">
        <f>INDEX([1]Calculation!$E:$E,ROW())</f>
        <v>0</v>
      </c>
      <c r="B1592">
        <f>INDEX([1]Calculation!$C:$C,ROW())</f>
        <v>0</v>
      </c>
      <c r="C1592" t="str">
        <f>IF(INDEX([1]Calculation!$F:$F,ROW())=0,"-",INDEX([1]Calculation!$F:$F,ROW()))</f>
        <v>-</v>
      </c>
      <c r="D1592" t="str">
        <f>INDEX([1]Calculation!$I:$I,ROW())&amp;"  "&amp;INDEX([1]Calculation!$J:$J,ROW())</f>
        <v xml:space="preserve">  </v>
      </c>
      <c r="E1592" s="2" t="str">
        <f>MONTH(INDEX([1]Calculation!$H:$H,ROW()))&amp;"/"&amp;DAY(INDEX([1]Calculation!$H:$H,ROW()))</f>
        <v>1/0</v>
      </c>
      <c r="F1592" s="12">
        <f>ROUND(INDEX([1]Calculation!AK:AK,ROW()),1)</f>
        <v>0</v>
      </c>
      <c r="G1592" s="8">
        <f>ROUND(INDEX([1]Calculation!K:K,ROW()),0)</f>
        <v>0</v>
      </c>
      <c r="H1592" s="8">
        <f>ROUND(INDEX([1]Calculation!L:L,ROW()),0)</f>
        <v>0</v>
      </c>
      <c r="I1592" s="8">
        <f>ROUND(INDEX([1]Calculation!M:M,ROW()),0)</f>
        <v>0</v>
      </c>
      <c r="J1592" s="8">
        <f>ROUND(INDEX([1]Calculation!N:N,ROW()),0)</f>
        <v>0</v>
      </c>
      <c r="K1592" s="8">
        <f>ROUND(INDEX([1]Calculation!O:O,ROW()),0)</f>
        <v>0</v>
      </c>
      <c r="L1592" s="8">
        <f>ROUND(INDEX([1]Calculation!P:P,ROW()),0)</f>
        <v>0</v>
      </c>
      <c r="M1592" s="8">
        <f>ROUND(INDEX([1]Calculation!Q:Q,ROW()),0)</f>
        <v>0</v>
      </c>
      <c r="N1592" s="8">
        <f>ROUND(INDEX([1]Calculation!R:R,ROW()),0)</f>
        <v>0</v>
      </c>
      <c r="O1592" s="8">
        <f>ROUND(INDEX([1]Calculation!S:S,ROW()),0)</f>
        <v>0</v>
      </c>
    </row>
    <row r="1593" spans="1:15">
      <c r="A1593">
        <f>INDEX([1]Calculation!$E:$E,ROW())</f>
        <v>0</v>
      </c>
      <c r="B1593">
        <f>INDEX([1]Calculation!$C:$C,ROW())</f>
        <v>0</v>
      </c>
      <c r="C1593" t="str">
        <f>IF(INDEX([1]Calculation!$F:$F,ROW())=0,"-",INDEX([1]Calculation!$F:$F,ROW()))</f>
        <v>-</v>
      </c>
      <c r="D1593" t="str">
        <f>INDEX([1]Calculation!$I:$I,ROW())&amp;"  "&amp;INDEX([1]Calculation!$J:$J,ROW())</f>
        <v xml:space="preserve">  </v>
      </c>
      <c r="E1593" s="2" t="str">
        <f>MONTH(INDEX([1]Calculation!$H:$H,ROW()))&amp;"/"&amp;DAY(INDEX([1]Calculation!$H:$H,ROW()))</f>
        <v>1/0</v>
      </c>
      <c r="F1593" s="12">
        <f>ROUND(INDEX([1]Calculation!AK:AK,ROW()),1)</f>
        <v>0</v>
      </c>
      <c r="G1593" s="8">
        <f>ROUND(INDEX([1]Calculation!K:K,ROW()),0)</f>
        <v>0</v>
      </c>
      <c r="H1593" s="8">
        <f>ROUND(INDEX([1]Calculation!L:L,ROW()),0)</f>
        <v>0</v>
      </c>
      <c r="I1593" s="8">
        <f>ROUND(INDEX([1]Calculation!M:M,ROW()),0)</f>
        <v>0</v>
      </c>
      <c r="J1593" s="8">
        <f>ROUND(INDEX([1]Calculation!N:N,ROW()),0)</f>
        <v>0</v>
      </c>
      <c r="K1593" s="8">
        <f>ROUND(INDEX([1]Calculation!O:O,ROW()),0)</f>
        <v>0</v>
      </c>
      <c r="L1593" s="8">
        <f>ROUND(INDEX([1]Calculation!P:P,ROW()),0)</f>
        <v>0</v>
      </c>
      <c r="M1593" s="8">
        <f>ROUND(INDEX([1]Calculation!Q:Q,ROW()),0)</f>
        <v>0</v>
      </c>
      <c r="N1593" s="8">
        <f>ROUND(INDEX([1]Calculation!R:R,ROW()),0)</f>
        <v>0</v>
      </c>
      <c r="O1593" s="8">
        <f>ROUND(INDEX([1]Calculation!S:S,ROW()),0)</f>
        <v>0</v>
      </c>
    </row>
    <row r="1594" spans="1:15">
      <c r="A1594">
        <f>INDEX([1]Calculation!$E:$E,ROW())</f>
        <v>0</v>
      </c>
      <c r="B1594">
        <f>INDEX([1]Calculation!$C:$C,ROW())</f>
        <v>0</v>
      </c>
      <c r="C1594" t="str">
        <f>IF(INDEX([1]Calculation!$F:$F,ROW())=0,"-",INDEX([1]Calculation!$F:$F,ROW()))</f>
        <v>-</v>
      </c>
      <c r="D1594" t="str">
        <f>INDEX([1]Calculation!$I:$I,ROW())&amp;"  "&amp;INDEX([1]Calculation!$J:$J,ROW())</f>
        <v xml:space="preserve">  </v>
      </c>
      <c r="E1594" s="2" t="str">
        <f>MONTH(INDEX([1]Calculation!$H:$H,ROW()))&amp;"/"&amp;DAY(INDEX([1]Calculation!$H:$H,ROW()))</f>
        <v>1/0</v>
      </c>
      <c r="F1594" s="12">
        <f>ROUND(INDEX([1]Calculation!AK:AK,ROW()),1)</f>
        <v>0</v>
      </c>
      <c r="G1594" s="8">
        <f>ROUND(INDEX([1]Calculation!K:K,ROW()),0)</f>
        <v>0</v>
      </c>
      <c r="H1594" s="8">
        <f>ROUND(INDEX([1]Calculation!L:L,ROW()),0)</f>
        <v>0</v>
      </c>
      <c r="I1594" s="8">
        <f>ROUND(INDEX([1]Calculation!M:M,ROW()),0)</f>
        <v>0</v>
      </c>
      <c r="J1594" s="8">
        <f>ROUND(INDEX([1]Calculation!N:N,ROW()),0)</f>
        <v>0</v>
      </c>
      <c r="K1594" s="8">
        <f>ROUND(INDEX([1]Calculation!O:O,ROW()),0)</f>
        <v>0</v>
      </c>
      <c r="L1594" s="8">
        <f>ROUND(INDEX([1]Calculation!P:P,ROW()),0)</f>
        <v>0</v>
      </c>
      <c r="M1594" s="8">
        <f>ROUND(INDEX([1]Calculation!Q:Q,ROW()),0)</f>
        <v>0</v>
      </c>
      <c r="N1594" s="8">
        <f>ROUND(INDEX([1]Calculation!R:R,ROW()),0)</f>
        <v>0</v>
      </c>
      <c r="O1594" s="8">
        <f>ROUND(INDEX([1]Calculation!S:S,ROW()),0)</f>
        <v>0</v>
      </c>
    </row>
    <row r="1595" spans="1:15">
      <c r="A1595">
        <f>INDEX([1]Calculation!$E:$E,ROW())</f>
        <v>0</v>
      </c>
      <c r="B1595">
        <f>INDEX([1]Calculation!$C:$C,ROW())</f>
        <v>0</v>
      </c>
      <c r="C1595" t="str">
        <f>IF(INDEX([1]Calculation!$F:$F,ROW())=0,"-",INDEX([1]Calculation!$F:$F,ROW()))</f>
        <v>-</v>
      </c>
      <c r="D1595" t="str">
        <f>INDEX([1]Calculation!$I:$I,ROW())&amp;"  "&amp;INDEX([1]Calculation!$J:$J,ROW())</f>
        <v xml:space="preserve">  </v>
      </c>
      <c r="E1595" s="2" t="str">
        <f>MONTH(INDEX([1]Calculation!$H:$H,ROW()))&amp;"/"&amp;DAY(INDEX([1]Calculation!$H:$H,ROW()))</f>
        <v>1/0</v>
      </c>
      <c r="F1595" s="12">
        <f>ROUND(INDEX([1]Calculation!AK:AK,ROW()),1)</f>
        <v>0</v>
      </c>
      <c r="G1595" s="8">
        <f>ROUND(INDEX([1]Calculation!K:K,ROW()),0)</f>
        <v>0</v>
      </c>
      <c r="H1595" s="8">
        <f>ROUND(INDEX([1]Calculation!L:L,ROW()),0)</f>
        <v>0</v>
      </c>
      <c r="I1595" s="8">
        <f>ROUND(INDEX([1]Calculation!M:M,ROW()),0)</f>
        <v>0</v>
      </c>
      <c r="J1595" s="8">
        <f>ROUND(INDEX([1]Calculation!N:N,ROW()),0)</f>
        <v>0</v>
      </c>
      <c r="K1595" s="8">
        <f>ROUND(INDEX([1]Calculation!O:O,ROW()),0)</f>
        <v>0</v>
      </c>
      <c r="L1595" s="8">
        <f>ROUND(INDEX([1]Calculation!P:P,ROW()),0)</f>
        <v>0</v>
      </c>
      <c r="M1595" s="8">
        <f>ROUND(INDEX([1]Calculation!Q:Q,ROW()),0)</f>
        <v>0</v>
      </c>
      <c r="N1595" s="8">
        <f>ROUND(INDEX([1]Calculation!R:R,ROW()),0)</f>
        <v>0</v>
      </c>
      <c r="O1595" s="8">
        <f>ROUND(INDEX([1]Calculation!S:S,ROW()),0)</f>
        <v>0</v>
      </c>
    </row>
    <row r="1596" spans="1:15">
      <c r="A1596">
        <f>INDEX([1]Calculation!$E:$E,ROW())</f>
        <v>0</v>
      </c>
      <c r="B1596">
        <f>INDEX([1]Calculation!$C:$C,ROW())</f>
        <v>0</v>
      </c>
      <c r="C1596" t="str">
        <f>IF(INDEX([1]Calculation!$F:$F,ROW())=0,"-",INDEX([1]Calculation!$F:$F,ROW()))</f>
        <v>-</v>
      </c>
      <c r="D1596" t="str">
        <f>INDEX([1]Calculation!$I:$I,ROW())&amp;"  "&amp;INDEX([1]Calculation!$J:$J,ROW())</f>
        <v xml:space="preserve">  </v>
      </c>
      <c r="E1596" s="2" t="str">
        <f>MONTH(INDEX([1]Calculation!$H:$H,ROW()))&amp;"/"&amp;DAY(INDEX([1]Calculation!$H:$H,ROW()))</f>
        <v>1/0</v>
      </c>
      <c r="F1596" s="12">
        <f>ROUND(INDEX([1]Calculation!AK:AK,ROW()),1)</f>
        <v>0</v>
      </c>
      <c r="G1596" s="8">
        <f>ROUND(INDEX([1]Calculation!K:K,ROW()),0)</f>
        <v>0</v>
      </c>
      <c r="H1596" s="8">
        <f>ROUND(INDEX([1]Calculation!L:L,ROW()),0)</f>
        <v>0</v>
      </c>
      <c r="I1596" s="8">
        <f>ROUND(INDEX([1]Calculation!M:M,ROW()),0)</f>
        <v>0</v>
      </c>
      <c r="J1596" s="8">
        <f>ROUND(INDEX([1]Calculation!N:N,ROW()),0)</f>
        <v>0</v>
      </c>
      <c r="K1596" s="8">
        <f>ROUND(INDEX([1]Calculation!O:O,ROW()),0)</f>
        <v>0</v>
      </c>
      <c r="L1596" s="8">
        <f>ROUND(INDEX([1]Calculation!P:P,ROW()),0)</f>
        <v>0</v>
      </c>
      <c r="M1596" s="8">
        <f>ROUND(INDEX([1]Calculation!Q:Q,ROW()),0)</f>
        <v>0</v>
      </c>
      <c r="N1596" s="8">
        <f>ROUND(INDEX([1]Calculation!R:R,ROW()),0)</f>
        <v>0</v>
      </c>
      <c r="O1596" s="8">
        <f>ROUND(INDEX([1]Calculation!S:S,ROW()),0)</f>
        <v>0</v>
      </c>
    </row>
    <row r="1597" spans="1:15">
      <c r="A1597">
        <f>INDEX([1]Calculation!$E:$E,ROW())</f>
        <v>0</v>
      </c>
      <c r="B1597">
        <f>INDEX([1]Calculation!$C:$C,ROW())</f>
        <v>0</v>
      </c>
      <c r="C1597" t="str">
        <f>IF(INDEX([1]Calculation!$F:$F,ROW())=0,"-",INDEX([1]Calculation!$F:$F,ROW()))</f>
        <v>-</v>
      </c>
      <c r="D1597" t="str">
        <f>INDEX([1]Calculation!$I:$I,ROW())&amp;"  "&amp;INDEX([1]Calculation!$J:$J,ROW())</f>
        <v xml:space="preserve">  </v>
      </c>
      <c r="E1597" s="2" t="str">
        <f>MONTH(INDEX([1]Calculation!$H:$H,ROW()))&amp;"/"&amp;DAY(INDEX([1]Calculation!$H:$H,ROW()))</f>
        <v>1/0</v>
      </c>
      <c r="F1597" s="12">
        <f>ROUND(INDEX([1]Calculation!AK:AK,ROW()),1)</f>
        <v>0</v>
      </c>
      <c r="G1597" s="8">
        <f>ROUND(INDEX([1]Calculation!K:K,ROW()),0)</f>
        <v>0</v>
      </c>
      <c r="H1597" s="8">
        <f>ROUND(INDEX([1]Calculation!L:L,ROW()),0)</f>
        <v>0</v>
      </c>
      <c r="I1597" s="8">
        <f>ROUND(INDEX([1]Calculation!M:M,ROW()),0)</f>
        <v>0</v>
      </c>
      <c r="J1597" s="8">
        <f>ROUND(INDEX([1]Calculation!N:N,ROW()),0)</f>
        <v>0</v>
      </c>
      <c r="K1597" s="8">
        <f>ROUND(INDEX([1]Calculation!O:O,ROW()),0)</f>
        <v>0</v>
      </c>
      <c r="L1597" s="8">
        <f>ROUND(INDEX([1]Calculation!P:P,ROW()),0)</f>
        <v>0</v>
      </c>
      <c r="M1597" s="8">
        <f>ROUND(INDEX([1]Calculation!Q:Q,ROW()),0)</f>
        <v>0</v>
      </c>
      <c r="N1597" s="8">
        <f>ROUND(INDEX([1]Calculation!R:R,ROW()),0)</f>
        <v>0</v>
      </c>
      <c r="O1597" s="8">
        <f>ROUND(INDEX([1]Calculation!S:S,ROW()),0)</f>
        <v>0</v>
      </c>
    </row>
    <row r="1598" spans="1:15">
      <c r="A1598">
        <f>INDEX([1]Calculation!$E:$E,ROW())</f>
        <v>0</v>
      </c>
      <c r="B1598">
        <f>INDEX([1]Calculation!$C:$C,ROW())</f>
        <v>0</v>
      </c>
      <c r="C1598" t="str">
        <f>IF(INDEX([1]Calculation!$F:$F,ROW())=0,"-",INDEX([1]Calculation!$F:$F,ROW()))</f>
        <v>-</v>
      </c>
      <c r="D1598" t="str">
        <f>INDEX([1]Calculation!$I:$I,ROW())&amp;"  "&amp;INDEX([1]Calculation!$J:$J,ROW())</f>
        <v xml:space="preserve">  </v>
      </c>
      <c r="E1598" s="2" t="str">
        <f>MONTH(INDEX([1]Calculation!$H:$H,ROW()))&amp;"/"&amp;DAY(INDEX([1]Calculation!$H:$H,ROW()))</f>
        <v>1/0</v>
      </c>
      <c r="F1598" s="12">
        <f>ROUND(INDEX([1]Calculation!AK:AK,ROW()),1)</f>
        <v>0</v>
      </c>
      <c r="G1598" s="8">
        <f>ROUND(INDEX([1]Calculation!K:K,ROW()),0)</f>
        <v>0</v>
      </c>
      <c r="H1598" s="8">
        <f>ROUND(INDEX([1]Calculation!L:L,ROW()),0)</f>
        <v>0</v>
      </c>
      <c r="I1598" s="8">
        <f>ROUND(INDEX([1]Calculation!M:M,ROW()),0)</f>
        <v>0</v>
      </c>
      <c r="J1598" s="8">
        <f>ROUND(INDEX([1]Calculation!N:N,ROW()),0)</f>
        <v>0</v>
      </c>
      <c r="K1598" s="8">
        <f>ROUND(INDEX([1]Calculation!O:O,ROW()),0)</f>
        <v>0</v>
      </c>
      <c r="L1598" s="8">
        <f>ROUND(INDEX([1]Calculation!P:P,ROW()),0)</f>
        <v>0</v>
      </c>
      <c r="M1598" s="8">
        <f>ROUND(INDEX([1]Calculation!Q:Q,ROW()),0)</f>
        <v>0</v>
      </c>
      <c r="N1598" s="8">
        <f>ROUND(INDEX([1]Calculation!R:R,ROW()),0)</f>
        <v>0</v>
      </c>
      <c r="O1598" s="8">
        <f>ROUND(INDEX([1]Calculation!S:S,ROW()),0)</f>
        <v>0</v>
      </c>
    </row>
    <row r="1599" spans="1:15">
      <c r="A1599">
        <f>INDEX([1]Calculation!$E:$E,ROW())</f>
        <v>0</v>
      </c>
      <c r="B1599">
        <f>INDEX([1]Calculation!$C:$C,ROW())</f>
        <v>0</v>
      </c>
      <c r="C1599" t="str">
        <f>IF(INDEX([1]Calculation!$F:$F,ROW())=0,"-",INDEX([1]Calculation!$F:$F,ROW()))</f>
        <v>-</v>
      </c>
      <c r="D1599" t="str">
        <f>INDEX([1]Calculation!$I:$I,ROW())&amp;"  "&amp;INDEX([1]Calculation!$J:$J,ROW())</f>
        <v xml:space="preserve">  </v>
      </c>
      <c r="E1599" s="2" t="str">
        <f>MONTH(INDEX([1]Calculation!$H:$H,ROW()))&amp;"/"&amp;DAY(INDEX([1]Calculation!$H:$H,ROW()))</f>
        <v>1/0</v>
      </c>
      <c r="F1599" s="12">
        <f>ROUND(INDEX([1]Calculation!AK:AK,ROW()),1)</f>
        <v>0</v>
      </c>
      <c r="G1599" s="8">
        <f>ROUND(INDEX([1]Calculation!K:K,ROW()),0)</f>
        <v>0</v>
      </c>
      <c r="H1599" s="8">
        <f>ROUND(INDEX([1]Calculation!L:L,ROW()),0)</f>
        <v>0</v>
      </c>
      <c r="I1599" s="8">
        <f>ROUND(INDEX([1]Calculation!M:M,ROW()),0)</f>
        <v>0</v>
      </c>
      <c r="J1599" s="8">
        <f>ROUND(INDEX([1]Calculation!N:N,ROW()),0)</f>
        <v>0</v>
      </c>
      <c r="K1599" s="8">
        <f>ROUND(INDEX([1]Calculation!O:O,ROW()),0)</f>
        <v>0</v>
      </c>
      <c r="L1599" s="8">
        <f>ROUND(INDEX([1]Calculation!P:P,ROW()),0)</f>
        <v>0</v>
      </c>
      <c r="M1599" s="8">
        <f>ROUND(INDEX([1]Calculation!Q:Q,ROW()),0)</f>
        <v>0</v>
      </c>
      <c r="N1599" s="8">
        <f>ROUND(INDEX([1]Calculation!R:R,ROW()),0)</f>
        <v>0</v>
      </c>
      <c r="O1599" s="8">
        <f>ROUND(INDEX([1]Calculation!S:S,ROW()),0)</f>
        <v>0</v>
      </c>
    </row>
    <row r="1600" spans="1:15">
      <c r="A1600">
        <f>INDEX([1]Calculation!$E:$E,ROW())</f>
        <v>0</v>
      </c>
      <c r="B1600">
        <f>INDEX([1]Calculation!$C:$C,ROW())</f>
        <v>0</v>
      </c>
      <c r="C1600" t="str">
        <f>IF(INDEX([1]Calculation!$F:$F,ROW())=0,"-",INDEX([1]Calculation!$F:$F,ROW()))</f>
        <v>-</v>
      </c>
      <c r="D1600" t="str">
        <f>INDEX([1]Calculation!$I:$I,ROW())&amp;"  "&amp;INDEX([1]Calculation!$J:$J,ROW())</f>
        <v xml:space="preserve">  </v>
      </c>
      <c r="E1600" s="2" t="str">
        <f>MONTH(INDEX([1]Calculation!$H:$H,ROW()))&amp;"/"&amp;DAY(INDEX([1]Calculation!$H:$H,ROW()))</f>
        <v>1/0</v>
      </c>
      <c r="F1600" s="12">
        <f>ROUND(INDEX([1]Calculation!AK:AK,ROW()),1)</f>
        <v>0</v>
      </c>
      <c r="G1600" s="8">
        <f>ROUND(INDEX([1]Calculation!K:K,ROW()),0)</f>
        <v>0</v>
      </c>
      <c r="H1600" s="8">
        <f>ROUND(INDEX([1]Calculation!L:L,ROW()),0)</f>
        <v>0</v>
      </c>
      <c r="I1600" s="8">
        <f>ROUND(INDEX([1]Calculation!M:M,ROW()),0)</f>
        <v>0</v>
      </c>
      <c r="J1600" s="8">
        <f>ROUND(INDEX([1]Calculation!N:N,ROW()),0)</f>
        <v>0</v>
      </c>
      <c r="K1600" s="8">
        <f>ROUND(INDEX([1]Calculation!O:O,ROW()),0)</f>
        <v>0</v>
      </c>
      <c r="L1600" s="8">
        <f>ROUND(INDEX([1]Calculation!P:P,ROW()),0)</f>
        <v>0</v>
      </c>
      <c r="M1600" s="8">
        <f>ROUND(INDEX([1]Calculation!Q:Q,ROW()),0)</f>
        <v>0</v>
      </c>
      <c r="N1600" s="8">
        <f>ROUND(INDEX([1]Calculation!R:R,ROW()),0)</f>
        <v>0</v>
      </c>
      <c r="O1600" s="8">
        <f>ROUND(INDEX([1]Calculation!S:S,ROW()),0)</f>
        <v>0</v>
      </c>
    </row>
    <row r="1601" spans="1:15">
      <c r="A1601">
        <f>INDEX([1]Calculation!$E:$E,ROW())</f>
        <v>0</v>
      </c>
      <c r="B1601">
        <f>INDEX([1]Calculation!$C:$C,ROW())</f>
        <v>0</v>
      </c>
      <c r="C1601" t="str">
        <f>IF(INDEX([1]Calculation!$F:$F,ROW())=0,"-",INDEX([1]Calculation!$F:$F,ROW()))</f>
        <v>-</v>
      </c>
      <c r="D1601" t="str">
        <f>INDEX([1]Calculation!$I:$I,ROW())&amp;"  "&amp;INDEX([1]Calculation!$J:$J,ROW())</f>
        <v xml:space="preserve">  </v>
      </c>
      <c r="E1601" s="2" t="str">
        <f>MONTH(INDEX([1]Calculation!$H:$H,ROW()))&amp;"/"&amp;DAY(INDEX([1]Calculation!$H:$H,ROW()))</f>
        <v>1/0</v>
      </c>
      <c r="F1601" s="12">
        <f>ROUND(INDEX([1]Calculation!AK:AK,ROW()),1)</f>
        <v>0</v>
      </c>
      <c r="G1601" s="8">
        <f>ROUND(INDEX([1]Calculation!K:K,ROW()),0)</f>
        <v>0</v>
      </c>
      <c r="H1601" s="8">
        <f>ROUND(INDEX([1]Calculation!L:L,ROW()),0)</f>
        <v>0</v>
      </c>
      <c r="I1601" s="8">
        <f>ROUND(INDEX([1]Calculation!M:M,ROW()),0)</f>
        <v>0</v>
      </c>
      <c r="J1601" s="8">
        <f>ROUND(INDEX([1]Calculation!N:N,ROW()),0)</f>
        <v>0</v>
      </c>
      <c r="K1601" s="8">
        <f>ROUND(INDEX([1]Calculation!O:O,ROW()),0)</f>
        <v>0</v>
      </c>
      <c r="L1601" s="8">
        <f>ROUND(INDEX([1]Calculation!P:P,ROW()),0)</f>
        <v>0</v>
      </c>
      <c r="M1601" s="8">
        <f>ROUND(INDEX([1]Calculation!Q:Q,ROW()),0)</f>
        <v>0</v>
      </c>
      <c r="N1601" s="8">
        <f>ROUND(INDEX([1]Calculation!R:R,ROW()),0)</f>
        <v>0</v>
      </c>
      <c r="O1601" s="8">
        <f>ROUND(INDEX([1]Calculation!S:S,ROW()),0)</f>
        <v>0</v>
      </c>
    </row>
    <row r="1602" spans="1:15">
      <c r="A1602">
        <f>INDEX([1]Calculation!$E:$E,ROW())</f>
        <v>0</v>
      </c>
      <c r="B1602">
        <f>INDEX([1]Calculation!$C:$C,ROW())</f>
        <v>0</v>
      </c>
      <c r="C1602" t="str">
        <f>IF(INDEX([1]Calculation!$F:$F,ROW())=0,"-",INDEX([1]Calculation!$F:$F,ROW()))</f>
        <v>-</v>
      </c>
      <c r="D1602" t="str">
        <f>INDEX([1]Calculation!$I:$I,ROW())&amp;"  "&amp;INDEX([1]Calculation!$J:$J,ROW())</f>
        <v xml:space="preserve">  </v>
      </c>
      <c r="E1602" s="2" t="str">
        <f>MONTH(INDEX([1]Calculation!$H:$H,ROW()))&amp;"/"&amp;DAY(INDEX([1]Calculation!$H:$H,ROW()))</f>
        <v>1/0</v>
      </c>
      <c r="F1602" s="12">
        <f>ROUND(INDEX([1]Calculation!AK:AK,ROW()),1)</f>
        <v>0</v>
      </c>
      <c r="G1602" s="8">
        <f>ROUND(INDEX([1]Calculation!K:K,ROW()),0)</f>
        <v>0</v>
      </c>
      <c r="H1602" s="8">
        <f>ROUND(INDEX([1]Calculation!L:L,ROW()),0)</f>
        <v>0</v>
      </c>
      <c r="I1602" s="8">
        <f>ROUND(INDEX([1]Calculation!M:M,ROW()),0)</f>
        <v>0</v>
      </c>
      <c r="J1602" s="8">
        <f>ROUND(INDEX([1]Calculation!N:N,ROW()),0)</f>
        <v>0</v>
      </c>
      <c r="K1602" s="8">
        <f>ROUND(INDEX([1]Calculation!O:O,ROW()),0)</f>
        <v>0</v>
      </c>
      <c r="L1602" s="8">
        <f>ROUND(INDEX([1]Calculation!P:P,ROW()),0)</f>
        <v>0</v>
      </c>
      <c r="M1602" s="8">
        <f>ROUND(INDEX([1]Calculation!Q:Q,ROW()),0)</f>
        <v>0</v>
      </c>
      <c r="N1602" s="8">
        <f>ROUND(INDEX([1]Calculation!R:R,ROW()),0)</f>
        <v>0</v>
      </c>
      <c r="O1602" s="8">
        <f>ROUND(INDEX([1]Calculation!S:S,ROW()),0)</f>
        <v>0</v>
      </c>
    </row>
    <row r="1603" spans="1:15">
      <c r="A1603">
        <f>INDEX([1]Calculation!$E:$E,ROW())</f>
        <v>0</v>
      </c>
      <c r="B1603">
        <f>INDEX([1]Calculation!$C:$C,ROW())</f>
        <v>0</v>
      </c>
      <c r="C1603" t="str">
        <f>IF(INDEX([1]Calculation!$F:$F,ROW())=0,"-",INDEX([1]Calculation!$F:$F,ROW()))</f>
        <v>-</v>
      </c>
      <c r="D1603" t="str">
        <f>INDEX([1]Calculation!$I:$I,ROW())&amp;"  "&amp;INDEX([1]Calculation!$J:$J,ROW())</f>
        <v xml:space="preserve">  </v>
      </c>
      <c r="E1603" s="2" t="str">
        <f>MONTH(INDEX([1]Calculation!$H:$H,ROW()))&amp;"/"&amp;DAY(INDEX([1]Calculation!$H:$H,ROW()))</f>
        <v>1/0</v>
      </c>
      <c r="F1603" s="12">
        <f>ROUND(INDEX([1]Calculation!AK:AK,ROW()),1)</f>
        <v>0</v>
      </c>
      <c r="G1603" s="8">
        <f>ROUND(INDEX([1]Calculation!K:K,ROW()),0)</f>
        <v>0</v>
      </c>
      <c r="H1603" s="8">
        <f>ROUND(INDEX([1]Calculation!L:L,ROW()),0)</f>
        <v>0</v>
      </c>
      <c r="I1603" s="8">
        <f>ROUND(INDEX([1]Calculation!M:M,ROW()),0)</f>
        <v>0</v>
      </c>
      <c r="J1603" s="8">
        <f>ROUND(INDEX([1]Calculation!N:N,ROW()),0)</f>
        <v>0</v>
      </c>
      <c r="K1603" s="8">
        <f>ROUND(INDEX([1]Calculation!O:O,ROW()),0)</f>
        <v>0</v>
      </c>
      <c r="L1603" s="8">
        <f>ROUND(INDEX([1]Calculation!P:P,ROW()),0)</f>
        <v>0</v>
      </c>
      <c r="M1603" s="8">
        <f>ROUND(INDEX([1]Calculation!Q:Q,ROW()),0)</f>
        <v>0</v>
      </c>
      <c r="N1603" s="8">
        <f>ROUND(INDEX([1]Calculation!R:R,ROW()),0)</f>
        <v>0</v>
      </c>
      <c r="O1603" s="8">
        <f>ROUND(INDEX([1]Calculation!S:S,ROW()),0)</f>
        <v>0</v>
      </c>
    </row>
    <row r="1604" spans="1:15">
      <c r="A1604">
        <f>INDEX([1]Calculation!$E:$E,ROW())</f>
        <v>0</v>
      </c>
      <c r="B1604">
        <f>INDEX([1]Calculation!$C:$C,ROW())</f>
        <v>0</v>
      </c>
      <c r="C1604" t="str">
        <f>IF(INDEX([1]Calculation!$F:$F,ROW())=0,"-",INDEX([1]Calculation!$F:$F,ROW()))</f>
        <v>-</v>
      </c>
      <c r="D1604" t="str">
        <f>INDEX([1]Calculation!$I:$I,ROW())&amp;"  "&amp;INDEX([1]Calculation!$J:$J,ROW())</f>
        <v xml:space="preserve">  </v>
      </c>
      <c r="E1604" s="2" t="str">
        <f>MONTH(INDEX([1]Calculation!$H:$H,ROW()))&amp;"/"&amp;DAY(INDEX([1]Calculation!$H:$H,ROW()))</f>
        <v>1/0</v>
      </c>
      <c r="F1604" s="12">
        <f>ROUND(INDEX([1]Calculation!AK:AK,ROW()),1)</f>
        <v>0</v>
      </c>
      <c r="G1604" s="8">
        <f>ROUND(INDEX([1]Calculation!K:K,ROW()),0)</f>
        <v>0</v>
      </c>
      <c r="H1604" s="8">
        <f>ROUND(INDEX([1]Calculation!L:L,ROW()),0)</f>
        <v>0</v>
      </c>
      <c r="I1604" s="8">
        <f>ROUND(INDEX([1]Calculation!M:M,ROW()),0)</f>
        <v>0</v>
      </c>
      <c r="J1604" s="8">
        <f>ROUND(INDEX([1]Calculation!N:N,ROW()),0)</f>
        <v>0</v>
      </c>
      <c r="K1604" s="8">
        <f>ROUND(INDEX([1]Calculation!O:O,ROW()),0)</f>
        <v>0</v>
      </c>
      <c r="L1604" s="8">
        <f>ROUND(INDEX([1]Calculation!P:P,ROW()),0)</f>
        <v>0</v>
      </c>
      <c r="M1604" s="8">
        <f>ROUND(INDEX([1]Calculation!Q:Q,ROW()),0)</f>
        <v>0</v>
      </c>
      <c r="N1604" s="8">
        <f>ROUND(INDEX([1]Calculation!R:R,ROW()),0)</f>
        <v>0</v>
      </c>
      <c r="O1604" s="8">
        <f>ROUND(INDEX([1]Calculation!S:S,ROW()),0)</f>
        <v>0</v>
      </c>
    </row>
    <row r="1605" spans="1:15">
      <c r="A1605">
        <f>INDEX([1]Calculation!$E:$E,ROW())</f>
        <v>0</v>
      </c>
      <c r="B1605">
        <f>INDEX([1]Calculation!$C:$C,ROW())</f>
        <v>0</v>
      </c>
      <c r="C1605" t="str">
        <f>IF(INDEX([1]Calculation!$F:$F,ROW())=0,"-",INDEX([1]Calculation!$F:$F,ROW()))</f>
        <v>-</v>
      </c>
      <c r="D1605" t="str">
        <f>INDEX([1]Calculation!$I:$I,ROW())&amp;"  "&amp;INDEX([1]Calculation!$J:$J,ROW())</f>
        <v xml:space="preserve">  </v>
      </c>
      <c r="E1605" s="2" t="str">
        <f>MONTH(INDEX([1]Calculation!$H:$H,ROW()))&amp;"/"&amp;DAY(INDEX([1]Calculation!$H:$H,ROW()))</f>
        <v>1/0</v>
      </c>
      <c r="F1605" s="12">
        <f>ROUND(INDEX([1]Calculation!AK:AK,ROW()),1)</f>
        <v>0</v>
      </c>
      <c r="G1605" s="8">
        <f>ROUND(INDEX([1]Calculation!K:K,ROW()),0)</f>
        <v>0</v>
      </c>
      <c r="H1605" s="8">
        <f>ROUND(INDEX([1]Calculation!L:L,ROW()),0)</f>
        <v>0</v>
      </c>
      <c r="I1605" s="8">
        <f>ROUND(INDEX([1]Calculation!M:M,ROW()),0)</f>
        <v>0</v>
      </c>
      <c r="J1605" s="8">
        <f>ROUND(INDEX([1]Calculation!N:N,ROW()),0)</f>
        <v>0</v>
      </c>
      <c r="K1605" s="8">
        <f>ROUND(INDEX([1]Calculation!O:O,ROW()),0)</f>
        <v>0</v>
      </c>
      <c r="L1605" s="8">
        <f>ROUND(INDEX([1]Calculation!P:P,ROW()),0)</f>
        <v>0</v>
      </c>
      <c r="M1605" s="8">
        <f>ROUND(INDEX([1]Calculation!Q:Q,ROW()),0)</f>
        <v>0</v>
      </c>
      <c r="N1605" s="8">
        <f>ROUND(INDEX([1]Calculation!R:R,ROW()),0)</f>
        <v>0</v>
      </c>
      <c r="O1605" s="8">
        <f>ROUND(INDEX([1]Calculation!S:S,ROW()),0)</f>
        <v>0</v>
      </c>
    </row>
    <row r="1606" spans="1:15">
      <c r="A1606">
        <f>INDEX([1]Calculation!$E:$E,ROW())</f>
        <v>0</v>
      </c>
      <c r="B1606">
        <f>INDEX([1]Calculation!$C:$C,ROW())</f>
        <v>0</v>
      </c>
      <c r="C1606" t="str">
        <f>IF(INDEX([1]Calculation!$F:$F,ROW())=0,"-",INDEX([1]Calculation!$F:$F,ROW()))</f>
        <v>-</v>
      </c>
      <c r="D1606" t="str">
        <f>INDEX([1]Calculation!$I:$I,ROW())&amp;"  "&amp;INDEX([1]Calculation!$J:$J,ROW())</f>
        <v xml:space="preserve">  </v>
      </c>
      <c r="E1606" s="2" t="str">
        <f>MONTH(INDEX([1]Calculation!$H:$H,ROW()))&amp;"/"&amp;DAY(INDEX([1]Calculation!$H:$H,ROW()))</f>
        <v>1/0</v>
      </c>
      <c r="F1606" s="12">
        <f>ROUND(INDEX([1]Calculation!AK:AK,ROW()),1)</f>
        <v>0</v>
      </c>
      <c r="G1606" s="8">
        <f>ROUND(INDEX([1]Calculation!K:K,ROW()),0)</f>
        <v>0</v>
      </c>
      <c r="H1606" s="8">
        <f>ROUND(INDEX([1]Calculation!L:L,ROW()),0)</f>
        <v>0</v>
      </c>
      <c r="I1606" s="8">
        <f>ROUND(INDEX([1]Calculation!M:M,ROW()),0)</f>
        <v>0</v>
      </c>
      <c r="J1606" s="8">
        <f>ROUND(INDEX([1]Calculation!N:N,ROW()),0)</f>
        <v>0</v>
      </c>
      <c r="K1606" s="8">
        <f>ROUND(INDEX([1]Calculation!O:O,ROW()),0)</f>
        <v>0</v>
      </c>
      <c r="L1606" s="8">
        <f>ROUND(INDEX([1]Calculation!P:P,ROW()),0)</f>
        <v>0</v>
      </c>
      <c r="M1606" s="8">
        <f>ROUND(INDEX([1]Calculation!Q:Q,ROW()),0)</f>
        <v>0</v>
      </c>
      <c r="N1606" s="8">
        <f>ROUND(INDEX([1]Calculation!R:R,ROW()),0)</f>
        <v>0</v>
      </c>
      <c r="O1606" s="8">
        <f>ROUND(INDEX([1]Calculation!S:S,ROW()),0)</f>
        <v>0</v>
      </c>
    </row>
    <row r="1607" spans="1:15">
      <c r="A1607">
        <f>INDEX([1]Calculation!$E:$E,ROW())</f>
        <v>0</v>
      </c>
      <c r="B1607">
        <f>INDEX([1]Calculation!$C:$C,ROW())</f>
        <v>0</v>
      </c>
      <c r="C1607" t="str">
        <f>IF(INDEX([1]Calculation!$F:$F,ROW())=0,"-",INDEX([1]Calculation!$F:$F,ROW()))</f>
        <v>-</v>
      </c>
      <c r="D1607" t="str">
        <f>INDEX([1]Calculation!$I:$I,ROW())&amp;"  "&amp;INDEX([1]Calculation!$J:$J,ROW())</f>
        <v xml:space="preserve">  </v>
      </c>
      <c r="E1607" s="2" t="str">
        <f>MONTH(INDEX([1]Calculation!$H:$H,ROW()))&amp;"/"&amp;DAY(INDEX([1]Calculation!$H:$H,ROW()))</f>
        <v>1/0</v>
      </c>
      <c r="F1607" s="12">
        <f>ROUND(INDEX([1]Calculation!AK:AK,ROW()),1)</f>
        <v>0</v>
      </c>
      <c r="G1607" s="8">
        <f>ROUND(INDEX([1]Calculation!K:K,ROW()),0)</f>
        <v>0</v>
      </c>
      <c r="H1607" s="8">
        <f>ROUND(INDEX([1]Calculation!L:L,ROW()),0)</f>
        <v>0</v>
      </c>
      <c r="I1607" s="8">
        <f>ROUND(INDEX([1]Calculation!M:M,ROW()),0)</f>
        <v>0</v>
      </c>
      <c r="J1607" s="8">
        <f>ROUND(INDEX([1]Calculation!N:N,ROW()),0)</f>
        <v>0</v>
      </c>
      <c r="K1607" s="8">
        <f>ROUND(INDEX([1]Calculation!O:O,ROW()),0)</f>
        <v>0</v>
      </c>
      <c r="L1607" s="8">
        <f>ROUND(INDEX([1]Calculation!P:P,ROW()),0)</f>
        <v>0</v>
      </c>
      <c r="M1607" s="8">
        <f>ROUND(INDEX([1]Calculation!Q:Q,ROW()),0)</f>
        <v>0</v>
      </c>
      <c r="N1607" s="8">
        <f>ROUND(INDEX([1]Calculation!R:R,ROW()),0)</f>
        <v>0</v>
      </c>
      <c r="O1607" s="8">
        <f>ROUND(INDEX([1]Calculation!S:S,ROW()),0)</f>
        <v>0</v>
      </c>
    </row>
    <row r="1608" spans="1:15">
      <c r="A1608">
        <f>INDEX([1]Calculation!$E:$E,ROW())</f>
        <v>0</v>
      </c>
      <c r="B1608">
        <f>INDEX([1]Calculation!$C:$C,ROW())</f>
        <v>0</v>
      </c>
      <c r="C1608" t="str">
        <f>IF(INDEX([1]Calculation!$F:$F,ROW())=0,"-",INDEX([1]Calculation!$F:$F,ROW()))</f>
        <v>-</v>
      </c>
      <c r="D1608" t="str">
        <f>INDEX([1]Calculation!$I:$I,ROW())&amp;"  "&amp;INDEX([1]Calculation!$J:$J,ROW())</f>
        <v xml:space="preserve">  </v>
      </c>
      <c r="E1608" s="2" t="str">
        <f>MONTH(INDEX([1]Calculation!$H:$H,ROW()))&amp;"/"&amp;DAY(INDEX([1]Calculation!$H:$H,ROW()))</f>
        <v>1/0</v>
      </c>
      <c r="F1608" s="12">
        <f>ROUND(INDEX([1]Calculation!AK:AK,ROW()),1)</f>
        <v>0</v>
      </c>
      <c r="G1608" s="8">
        <f>ROUND(INDEX([1]Calculation!K:K,ROW()),0)</f>
        <v>0</v>
      </c>
      <c r="H1608" s="8">
        <f>ROUND(INDEX([1]Calculation!L:L,ROW()),0)</f>
        <v>0</v>
      </c>
      <c r="I1608" s="8">
        <f>ROUND(INDEX([1]Calculation!M:M,ROW()),0)</f>
        <v>0</v>
      </c>
      <c r="J1608" s="8">
        <f>ROUND(INDEX([1]Calculation!N:N,ROW()),0)</f>
        <v>0</v>
      </c>
      <c r="K1608" s="8">
        <f>ROUND(INDEX([1]Calculation!O:O,ROW()),0)</f>
        <v>0</v>
      </c>
      <c r="L1608" s="8">
        <f>ROUND(INDEX([1]Calculation!P:P,ROW()),0)</f>
        <v>0</v>
      </c>
      <c r="M1608" s="8">
        <f>ROUND(INDEX([1]Calculation!Q:Q,ROW()),0)</f>
        <v>0</v>
      </c>
      <c r="N1608" s="8">
        <f>ROUND(INDEX([1]Calculation!R:R,ROW()),0)</f>
        <v>0</v>
      </c>
      <c r="O1608" s="8">
        <f>ROUND(INDEX([1]Calculation!S:S,ROW()),0)</f>
        <v>0</v>
      </c>
    </row>
    <row r="1609" spans="1:15">
      <c r="A1609">
        <f>INDEX([1]Calculation!$E:$E,ROW())</f>
        <v>0</v>
      </c>
      <c r="B1609">
        <f>INDEX([1]Calculation!$C:$C,ROW())</f>
        <v>0</v>
      </c>
      <c r="C1609" t="str">
        <f>IF(INDEX([1]Calculation!$F:$F,ROW())=0,"-",INDEX([1]Calculation!$F:$F,ROW()))</f>
        <v>-</v>
      </c>
      <c r="D1609" t="str">
        <f>INDEX([1]Calculation!$I:$I,ROW())&amp;"  "&amp;INDEX([1]Calculation!$J:$J,ROW())</f>
        <v xml:space="preserve">  </v>
      </c>
      <c r="E1609" s="2" t="str">
        <f>MONTH(INDEX([1]Calculation!$H:$H,ROW()))&amp;"/"&amp;DAY(INDEX([1]Calculation!$H:$H,ROW()))</f>
        <v>1/0</v>
      </c>
      <c r="F1609" s="12">
        <f>ROUND(INDEX([1]Calculation!AK:AK,ROW()),1)</f>
        <v>0</v>
      </c>
      <c r="G1609" s="8">
        <f>ROUND(INDEX([1]Calculation!K:K,ROW()),0)</f>
        <v>0</v>
      </c>
      <c r="H1609" s="8">
        <f>ROUND(INDEX([1]Calculation!L:L,ROW()),0)</f>
        <v>0</v>
      </c>
      <c r="I1609" s="8">
        <f>ROUND(INDEX([1]Calculation!M:M,ROW()),0)</f>
        <v>0</v>
      </c>
      <c r="J1609" s="8">
        <f>ROUND(INDEX([1]Calculation!N:N,ROW()),0)</f>
        <v>0</v>
      </c>
      <c r="K1609" s="8">
        <f>ROUND(INDEX([1]Calculation!O:O,ROW()),0)</f>
        <v>0</v>
      </c>
      <c r="L1609" s="8">
        <f>ROUND(INDEX([1]Calculation!P:P,ROW()),0)</f>
        <v>0</v>
      </c>
      <c r="M1609" s="8">
        <f>ROUND(INDEX([1]Calculation!Q:Q,ROW()),0)</f>
        <v>0</v>
      </c>
      <c r="N1609" s="8">
        <f>ROUND(INDEX([1]Calculation!R:R,ROW()),0)</f>
        <v>0</v>
      </c>
      <c r="O1609" s="8">
        <f>ROUND(INDEX([1]Calculation!S:S,ROW()),0)</f>
        <v>0</v>
      </c>
    </row>
    <row r="1610" spans="1:15">
      <c r="A1610">
        <f>INDEX([1]Calculation!$E:$E,ROW())</f>
        <v>0</v>
      </c>
      <c r="B1610">
        <f>INDEX([1]Calculation!$C:$C,ROW())</f>
        <v>0</v>
      </c>
      <c r="C1610" t="str">
        <f>IF(INDEX([1]Calculation!$F:$F,ROW())=0,"-",INDEX([1]Calculation!$F:$F,ROW()))</f>
        <v>-</v>
      </c>
      <c r="D1610" t="str">
        <f>INDEX([1]Calculation!$I:$I,ROW())&amp;"  "&amp;INDEX([1]Calculation!$J:$J,ROW())</f>
        <v xml:space="preserve">  </v>
      </c>
      <c r="E1610" s="2" t="str">
        <f>MONTH(INDEX([1]Calculation!$H:$H,ROW()))&amp;"/"&amp;DAY(INDEX([1]Calculation!$H:$H,ROW()))</f>
        <v>1/0</v>
      </c>
      <c r="F1610" s="12">
        <f>ROUND(INDEX([1]Calculation!AK:AK,ROW()),1)</f>
        <v>0</v>
      </c>
      <c r="G1610" s="8">
        <f>ROUND(INDEX([1]Calculation!K:K,ROW()),0)</f>
        <v>0</v>
      </c>
      <c r="H1610" s="8">
        <f>ROUND(INDEX([1]Calculation!L:L,ROW()),0)</f>
        <v>0</v>
      </c>
      <c r="I1610" s="8">
        <f>ROUND(INDEX([1]Calculation!M:M,ROW()),0)</f>
        <v>0</v>
      </c>
      <c r="J1610" s="8">
        <f>ROUND(INDEX([1]Calculation!N:N,ROW()),0)</f>
        <v>0</v>
      </c>
      <c r="K1610" s="8">
        <f>ROUND(INDEX([1]Calculation!O:O,ROW()),0)</f>
        <v>0</v>
      </c>
      <c r="L1610" s="8">
        <f>ROUND(INDEX([1]Calculation!P:P,ROW()),0)</f>
        <v>0</v>
      </c>
      <c r="M1610" s="8">
        <f>ROUND(INDEX([1]Calculation!Q:Q,ROW()),0)</f>
        <v>0</v>
      </c>
      <c r="N1610" s="8">
        <f>ROUND(INDEX([1]Calculation!R:R,ROW()),0)</f>
        <v>0</v>
      </c>
      <c r="O1610" s="8">
        <f>ROUND(INDEX([1]Calculation!S:S,ROW()),0)</f>
        <v>0</v>
      </c>
    </row>
    <row r="1611" spans="1:15">
      <c r="A1611">
        <f>INDEX([1]Calculation!$E:$E,ROW())</f>
        <v>0</v>
      </c>
      <c r="B1611">
        <f>INDEX([1]Calculation!$C:$C,ROW())</f>
        <v>0</v>
      </c>
      <c r="C1611" t="str">
        <f>IF(INDEX([1]Calculation!$F:$F,ROW())=0,"-",INDEX([1]Calculation!$F:$F,ROW()))</f>
        <v>-</v>
      </c>
      <c r="D1611" t="str">
        <f>INDEX([1]Calculation!$I:$I,ROW())&amp;"  "&amp;INDEX([1]Calculation!$J:$J,ROW())</f>
        <v xml:space="preserve">  </v>
      </c>
      <c r="E1611" s="2" t="str">
        <f>MONTH(INDEX([1]Calculation!$H:$H,ROW()))&amp;"/"&amp;DAY(INDEX([1]Calculation!$H:$H,ROW()))</f>
        <v>1/0</v>
      </c>
      <c r="F1611" s="12">
        <f>ROUND(INDEX([1]Calculation!AK:AK,ROW()),1)</f>
        <v>0</v>
      </c>
      <c r="G1611" s="8">
        <f>ROUND(INDEX([1]Calculation!K:K,ROW()),0)</f>
        <v>0</v>
      </c>
      <c r="H1611" s="8">
        <f>ROUND(INDEX([1]Calculation!L:L,ROW()),0)</f>
        <v>0</v>
      </c>
      <c r="I1611" s="8">
        <f>ROUND(INDEX([1]Calculation!M:M,ROW()),0)</f>
        <v>0</v>
      </c>
      <c r="J1611" s="8">
        <f>ROUND(INDEX([1]Calculation!N:N,ROW()),0)</f>
        <v>0</v>
      </c>
      <c r="K1611" s="8">
        <f>ROUND(INDEX([1]Calculation!O:O,ROW()),0)</f>
        <v>0</v>
      </c>
      <c r="L1611" s="8">
        <f>ROUND(INDEX([1]Calculation!P:P,ROW()),0)</f>
        <v>0</v>
      </c>
      <c r="M1611" s="8">
        <f>ROUND(INDEX([1]Calculation!Q:Q,ROW()),0)</f>
        <v>0</v>
      </c>
      <c r="N1611" s="8">
        <f>ROUND(INDEX([1]Calculation!R:R,ROW()),0)</f>
        <v>0</v>
      </c>
      <c r="O1611" s="8">
        <f>ROUND(INDEX([1]Calculation!S:S,ROW()),0)</f>
        <v>0</v>
      </c>
    </row>
    <row r="1612" spans="1:15">
      <c r="A1612">
        <f>INDEX([1]Calculation!$E:$E,ROW())</f>
        <v>0</v>
      </c>
      <c r="B1612">
        <f>INDEX([1]Calculation!$C:$C,ROW())</f>
        <v>0</v>
      </c>
      <c r="C1612" t="str">
        <f>IF(INDEX([1]Calculation!$F:$F,ROW())=0,"-",INDEX([1]Calculation!$F:$F,ROW()))</f>
        <v>-</v>
      </c>
      <c r="D1612" t="str">
        <f>INDEX([1]Calculation!$I:$I,ROW())&amp;"  "&amp;INDEX([1]Calculation!$J:$J,ROW())</f>
        <v xml:space="preserve">  </v>
      </c>
      <c r="E1612" s="2" t="str">
        <f>MONTH(INDEX([1]Calculation!$H:$H,ROW()))&amp;"/"&amp;DAY(INDEX([1]Calculation!$H:$H,ROW()))</f>
        <v>1/0</v>
      </c>
      <c r="F1612" s="12">
        <f>ROUND(INDEX([1]Calculation!AK:AK,ROW()),1)</f>
        <v>0</v>
      </c>
      <c r="G1612" s="8">
        <f>ROUND(INDEX([1]Calculation!K:K,ROW()),0)</f>
        <v>0</v>
      </c>
      <c r="H1612" s="8">
        <f>ROUND(INDEX([1]Calculation!L:L,ROW()),0)</f>
        <v>0</v>
      </c>
      <c r="I1612" s="8">
        <f>ROUND(INDEX([1]Calculation!M:M,ROW()),0)</f>
        <v>0</v>
      </c>
      <c r="J1612" s="8">
        <f>ROUND(INDEX([1]Calculation!N:N,ROW()),0)</f>
        <v>0</v>
      </c>
      <c r="K1612" s="8">
        <f>ROUND(INDEX([1]Calculation!O:O,ROW()),0)</f>
        <v>0</v>
      </c>
      <c r="L1612" s="8">
        <f>ROUND(INDEX([1]Calculation!P:P,ROW()),0)</f>
        <v>0</v>
      </c>
      <c r="M1612" s="8">
        <f>ROUND(INDEX([1]Calculation!Q:Q,ROW()),0)</f>
        <v>0</v>
      </c>
      <c r="N1612" s="8">
        <f>ROUND(INDEX([1]Calculation!R:R,ROW()),0)</f>
        <v>0</v>
      </c>
      <c r="O1612" s="8">
        <f>ROUND(INDEX([1]Calculation!S:S,ROW()),0)</f>
        <v>0</v>
      </c>
    </row>
    <row r="1613" spans="1:15">
      <c r="A1613">
        <f>INDEX([1]Calculation!$E:$E,ROW())</f>
        <v>0</v>
      </c>
      <c r="B1613">
        <f>INDEX([1]Calculation!$C:$C,ROW())</f>
        <v>0</v>
      </c>
      <c r="C1613" t="str">
        <f>IF(INDEX([1]Calculation!$F:$F,ROW())=0,"-",INDEX([1]Calculation!$F:$F,ROW()))</f>
        <v>-</v>
      </c>
      <c r="D1613" t="str">
        <f>INDEX([1]Calculation!$I:$I,ROW())&amp;"  "&amp;INDEX([1]Calculation!$J:$J,ROW())</f>
        <v xml:space="preserve">  </v>
      </c>
      <c r="E1613" s="2" t="str">
        <f>MONTH(INDEX([1]Calculation!$H:$H,ROW()))&amp;"/"&amp;DAY(INDEX([1]Calculation!$H:$H,ROW()))</f>
        <v>1/0</v>
      </c>
      <c r="F1613" s="12">
        <f>ROUND(INDEX([1]Calculation!AK:AK,ROW()),1)</f>
        <v>0</v>
      </c>
      <c r="G1613" s="8">
        <f>ROUND(INDEX([1]Calculation!K:K,ROW()),0)</f>
        <v>0</v>
      </c>
      <c r="H1613" s="8">
        <f>ROUND(INDEX([1]Calculation!L:L,ROW()),0)</f>
        <v>0</v>
      </c>
      <c r="I1613" s="8">
        <f>ROUND(INDEX([1]Calculation!M:M,ROW()),0)</f>
        <v>0</v>
      </c>
      <c r="J1613" s="8">
        <f>ROUND(INDEX([1]Calculation!N:N,ROW()),0)</f>
        <v>0</v>
      </c>
      <c r="K1613" s="8">
        <f>ROUND(INDEX([1]Calculation!O:O,ROW()),0)</f>
        <v>0</v>
      </c>
      <c r="L1613" s="8">
        <f>ROUND(INDEX([1]Calculation!P:P,ROW()),0)</f>
        <v>0</v>
      </c>
      <c r="M1613" s="8">
        <f>ROUND(INDEX([1]Calculation!Q:Q,ROW()),0)</f>
        <v>0</v>
      </c>
      <c r="N1613" s="8">
        <f>ROUND(INDEX([1]Calculation!R:R,ROW()),0)</f>
        <v>0</v>
      </c>
      <c r="O1613" s="8">
        <f>ROUND(INDEX([1]Calculation!S:S,ROW()),0)</f>
        <v>0</v>
      </c>
    </row>
    <row r="1614" spans="1:15">
      <c r="A1614">
        <f>INDEX([1]Calculation!$E:$E,ROW())</f>
        <v>0</v>
      </c>
      <c r="B1614">
        <f>INDEX([1]Calculation!$C:$C,ROW())</f>
        <v>0</v>
      </c>
      <c r="C1614" t="str">
        <f>IF(INDEX([1]Calculation!$F:$F,ROW())=0,"-",INDEX([1]Calculation!$F:$F,ROW()))</f>
        <v>-</v>
      </c>
      <c r="D1614" t="str">
        <f>INDEX([1]Calculation!$I:$I,ROW())&amp;"  "&amp;INDEX([1]Calculation!$J:$J,ROW())</f>
        <v xml:space="preserve">  </v>
      </c>
      <c r="E1614" s="2" t="str">
        <f>MONTH(INDEX([1]Calculation!$H:$H,ROW()))&amp;"/"&amp;DAY(INDEX([1]Calculation!$H:$H,ROW()))</f>
        <v>1/0</v>
      </c>
      <c r="F1614" s="12">
        <f>ROUND(INDEX([1]Calculation!AK:AK,ROW()),1)</f>
        <v>0</v>
      </c>
      <c r="G1614" s="8">
        <f>ROUND(INDEX([1]Calculation!K:K,ROW()),0)</f>
        <v>0</v>
      </c>
      <c r="H1614" s="8">
        <f>ROUND(INDEX([1]Calculation!L:L,ROW()),0)</f>
        <v>0</v>
      </c>
      <c r="I1614" s="8">
        <f>ROUND(INDEX([1]Calculation!M:M,ROW()),0)</f>
        <v>0</v>
      </c>
      <c r="J1614" s="8">
        <f>ROUND(INDEX([1]Calculation!N:N,ROW()),0)</f>
        <v>0</v>
      </c>
      <c r="K1614" s="8">
        <f>ROUND(INDEX([1]Calculation!O:O,ROW()),0)</f>
        <v>0</v>
      </c>
      <c r="L1614" s="8">
        <f>ROUND(INDEX([1]Calculation!P:P,ROW()),0)</f>
        <v>0</v>
      </c>
      <c r="M1614" s="8">
        <f>ROUND(INDEX([1]Calculation!Q:Q,ROW()),0)</f>
        <v>0</v>
      </c>
      <c r="N1614" s="8">
        <f>ROUND(INDEX([1]Calculation!R:R,ROW()),0)</f>
        <v>0</v>
      </c>
      <c r="O1614" s="8">
        <f>ROUND(INDEX([1]Calculation!S:S,ROW()),0)</f>
        <v>0</v>
      </c>
    </row>
    <row r="1615" spans="1:15">
      <c r="A1615">
        <f>INDEX([1]Calculation!$E:$E,ROW())</f>
        <v>0</v>
      </c>
      <c r="B1615">
        <f>INDEX([1]Calculation!$C:$C,ROW())</f>
        <v>0</v>
      </c>
      <c r="C1615" t="str">
        <f>IF(INDEX([1]Calculation!$F:$F,ROW())=0,"-",INDEX([1]Calculation!$F:$F,ROW()))</f>
        <v>-</v>
      </c>
      <c r="D1615" t="str">
        <f>INDEX([1]Calculation!$I:$I,ROW())&amp;"  "&amp;INDEX([1]Calculation!$J:$J,ROW())</f>
        <v xml:space="preserve">  </v>
      </c>
      <c r="E1615" s="2" t="str">
        <f>MONTH(INDEX([1]Calculation!$H:$H,ROW()))&amp;"/"&amp;DAY(INDEX([1]Calculation!$H:$H,ROW()))</f>
        <v>1/0</v>
      </c>
      <c r="F1615" s="12">
        <f>ROUND(INDEX([1]Calculation!AK:AK,ROW()),1)</f>
        <v>0</v>
      </c>
      <c r="G1615" s="8">
        <f>ROUND(INDEX([1]Calculation!K:K,ROW()),0)</f>
        <v>0</v>
      </c>
      <c r="H1615" s="8">
        <f>ROUND(INDEX([1]Calculation!L:L,ROW()),0)</f>
        <v>0</v>
      </c>
      <c r="I1615" s="8">
        <f>ROUND(INDEX([1]Calculation!M:M,ROW()),0)</f>
        <v>0</v>
      </c>
      <c r="J1615" s="8">
        <f>ROUND(INDEX([1]Calculation!N:N,ROW()),0)</f>
        <v>0</v>
      </c>
      <c r="K1615" s="8">
        <f>ROUND(INDEX([1]Calculation!O:O,ROW()),0)</f>
        <v>0</v>
      </c>
      <c r="L1615" s="8">
        <f>ROUND(INDEX([1]Calculation!P:P,ROW()),0)</f>
        <v>0</v>
      </c>
      <c r="M1615" s="8">
        <f>ROUND(INDEX([1]Calculation!Q:Q,ROW()),0)</f>
        <v>0</v>
      </c>
      <c r="N1615" s="8">
        <f>ROUND(INDEX([1]Calculation!R:R,ROW()),0)</f>
        <v>0</v>
      </c>
      <c r="O1615" s="8">
        <f>ROUND(INDEX([1]Calculation!S:S,ROW()),0)</f>
        <v>0</v>
      </c>
    </row>
    <row r="1616" spans="1:15">
      <c r="A1616">
        <f>INDEX([1]Calculation!$E:$E,ROW())</f>
        <v>0</v>
      </c>
      <c r="B1616">
        <f>INDEX([1]Calculation!$C:$C,ROW())</f>
        <v>0</v>
      </c>
      <c r="C1616" t="str">
        <f>IF(INDEX([1]Calculation!$F:$F,ROW())=0,"-",INDEX([1]Calculation!$F:$F,ROW()))</f>
        <v>-</v>
      </c>
      <c r="D1616" t="str">
        <f>INDEX([1]Calculation!$I:$I,ROW())&amp;"  "&amp;INDEX([1]Calculation!$J:$J,ROW())</f>
        <v xml:space="preserve">  </v>
      </c>
      <c r="E1616" s="2" t="str">
        <f>MONTH(INDEX([1]Calculation!$H:$H,ROW()))&amp;"/"&amp;DAY(INDEX([1]Calculation!$H:$H,ROW()))</f>
        <v>1/0</v>
      </c>
      <c r="F1616" s="12">
        <f>ROUND(INDEX([1]Calculation!AK:AK,ROW()),1)</f>
        <v>0</v>
      </c>
      <c r="G1616" s="8">
        <f>ROUND(INDEX([1]Calculation!K:K,ROW()),0)</f>
        <v>0</v>
      </c>
      <c r="H1616" s="8">
        <f>ROUND(INDEX([1]Calculation!L:L,ROW()),0)</f>
        <v>0</v>
      </c>
      <c r="I1616" s="8">
        <f>ROUND(INDEX([1]Calculation!M:M,ROW()),0)</f>
        <v>0</v>
      </c>
      <c r="J1616" s="8">
        <f>ROUND(INDEX([1]Calculation!N:N,ROW()),0)</f>
        <v>0</v>
      </c>
      <c r="K1616" s="8">
        <f>ROUND(INDEX([1]Calculation!O:O,ROW()),0)</f>
        <v>0</v>
      </c>
      <c r="L1616" s="8">
        <f>ROUND(INDEX([1]Calculation!P:P,ROW()),0)</f>
        <v>0</v>
      </c>
      <c r="M1616" s="8">
        <f>ROUND(INDEX([1]Calculation!Q:Q,ROW()),0)</f>
        <v>0</v>
      </c>
      <c r="N1616" s="8">
        <f>ROUND(INDEX([1]Calculation!R:R,ROW()),0)</f>
        <v>0</v>
      </c>
      <c r="O1616" s="8">
        <f>ROUND(INDEX([1]Calculation!S:S,ROW()),0)</f>
        <v>0</v>
      </c>
    </row>
    <row r="1617" spans="1:15">
      <c r="A1617">
        <f>INDEX([1]Calculation!$E:$E,ROW())</f>
        <v>0</v>
      </c>
      <c r="B1617">
        <f>INDEX([1]Calculation!$C:$C,ROW())</f>
        <v>0</v>
      </c>
      <c r="C1617" t="str">
        <f>IF(INDEX([1]Calculation!$F:$F,ROW())=0,"-",INDEX([1]Calculation!$F:$F,ROW()))</f>
        <v>-</v>
      </c>
      <c r="D1617" t="str">
        <f>INDEX([1]Calculation!$I:$I,ROW())&amp;"  "&amp;INDEX([1]Calculation!$J:$J,ROW())</f>
        <v xml:space="preserve">  </v>
      </c>
      <c r="E1617" s="2" t="str">
        <f>MONTH(INDEX([1]Calculation!$H:$H,ROW()))&amp;"/"&amp;DAY(INDEX([1]Calculation!$H:$H,ROW()))</f>
        <v>1/0</v>
      </c>
      <c r="F1617" s="12">
        <f>ROUND(INDEX([1]Calculation!AK:AK,ROW()),1)</f>
        <v>0</v>
      </c>
      <c r="G1617" s="8">
        <f>ROUND(INDEX([1]Calculation!K:K,ROW()),0)</f>
        <v>0</v>
      </c>
      <c r="H1617" s="8">
        <f>ROUND(INDEX([1]Calculation!L:L,ROW()),0)</f>
        <v>0</v>
      </c>
      <c r="I1617" s="8">
        <f>ROUND(INDEX([1]Calculation!M:M,ROW()),0)</f>
        <v>0</v>
      </c>
      <c r="J1617" s="8">
        <f>ROUND(INDEX([1]Calculation!N:N,ROW()),0)</f>
        <v>0</v>
      </c>
      <c r="K1617" s="8">
        <f>ROUND(INDEX([1]Calculation!O:O,ROW()),0)</f>
        <v>0</v>
      </c>
      <c r="L1617" s="8">
        <f>ROUND(INDEX([1]Calculation!P:P,ROW()),0)</f>
        <v>0</v>
      </c>
      <c r="M1617" s="8">
        <f>ROUND(INDEX([1]Calculation!Q:Q,ROW()),0)</f>
        <v>0</v>
      </c>
      <c r="N1617" s="8">
        <f>ROUND(INDEX([1]Calculation!R:R,ROW()),0)</f>
        <v>0</v>
      </c>
      <c r="O1617" s="8">
        <f>ROUND(INDEX([1]Calculation!S:S,ROW()),0)</f>
        <v>0</v>
      </c>
    </row>
    <row r="1618" spans="1:15">
      <c r="A1618">
        <f>INDEX([1]Calculation!$E:$E,ROW())</f>
        <v>0</v>
      </c>
      <c r="B1618">
        <f>INDEX([1]Calculation!$C:$C,ROW())</f>
        <v>0</v>
      </c>
      <c r="C1618" t="str">
        <f>IF(INDEX([1]Calculation!$F:$F,ROW())=0,"-",INDEX([1]Calculation!$F:$F,ROW()))</f>
        <v>-</v>
      </c>
      <c r="D1618" t="str">
        <f>INDEX([1]Calculation!$I:$I,ROW())&amp;"  "&amp;INDEX([1]Calculation!$J:$J,ROW())</f>
        <v xml:space="preserve">  </v>
      </c>
      <c r="E1618" s="2" t="str">
        <f>MONTH(INDEX([1]Calculation!$H:$H,ROW()))&amp;"/"&amp;DAY(INDEX([1]Calculation!$H:$H,ROW()))</f>
        <v>1/0</v>
      </c>
      <c r="F1618" s="12">
        <f>ROUND(INDEX([1]Calculation!AK:AK,ROW()),1)</f>
        <v>0</v>
      </c>
      <c r="G1618" s="8">
        <f>ROUND(INDEX([1]Calculation!K:K,ROW()),0)</f>
        <v>0</v>
      </c>
      <c r="H1618" s="8">
        <f>ROUND(INDEX([1]Calculation!L:L,ROW()),0)</f>
        <v>0</v>
      </c>
      <c r="I1618" s="8">
        <f>ROUND(INDEX([1]Calculation!M:M,ROW()),0)</f>
        <v>0</v>
      </c>
      <c r="J1618" s="8">
        <f>ROUND(INDEX([1]Calculation!N:N,ROW()),0)</f>
        <v>0</v>
      </c>
      <c r="K1618" s="8">
        <f>ROUND(INDEX([1]Calculation!O:O,ROW()),0)</f>
        <v>0</v>
      </c>
      <c r="L1618" s="8">
        <f>ROUND(INDEX([1]Calculation!P:P,ROW()),0)</f>
        <v>0</v>
      </c>
      <c r="M1618" s="8">
        <f>ROUND(INDEX([1]Calculation!Q:Q,ROW()),0)</f>
        <v>0</v>
      </c>
      <c r="N1618" s="8">
        <f>ROUND(INDEX([1]Calculation!R:R,ROW()),0)</f>
        <v>0</v>
      </c>
      <c r="O1618" s="8">
        <f>ROUND(INDEX([1]Calculation!S:S,ROW()),0)</f>
        <v>0</v>
      </c>
    </row>
    <row r="1619" spans="1:15">
      <c r="A1619">
        <f>INDEX([1]Calculation!$E:$E,ROW())</f>
        <v>0</v>
      </c>
      <c r="B1619">
        <f>INDEX([1]Calculation!$C:$C,ROW())</f>
        <v>0</v>
      </c>
      <c r="C1619" t="str">
        <f>IF(INDEX([1]Calculation!$F:$F,ROW())=0,"-",INDEX([1]Calculation!$F:$F,ROW()))</f>
        <v>-</v>
      </c>
      <c r="D1619" t="str">
        <f>INDEX([1]Calculation!$I:$I,ROW())&amp;"  "&amp;INDEX([1]Calculation!$J:$J,ROW())</f>
        <v xml:space="preserve">  </v>
      </c>
      <c r="E1619" s="2" t="str">
        <f>MONTH(INDEX([1]Calculation!$H:$H,ROW()))&amp;"/"&amp;DAY(INDEX([1]Calculation!$H:$H,ROW()))</f>
        <v>1/0</v>
      </c>
      <c r="F1619" s="12">
        <f>ROUND(INDEX([1]Calculation!AK:AK,ROW()),1)</f>
        <v>0</v>
      </c>
      <c r="G1619" s="8">
        <f>ROUND(INDEX([1]Calculation!K:K,ROW()),0)</f>
        <v>0</v>
      </c>
      <c r="H1619" s="8">
        <f>ROUND(INDEX([1]Calculation!L:L,ROW()),0)</f>
        <v>0</v>
      </c>
      <c r="I1619" s="8">
        <f>ROUND(INDEX([1]Calculation!M:M,ROW()),0)</f>
        <v>0</v>
      </c>
      <c r="J1619" s="8">
        <f>ROUND(INDEX([1]Calculation!N:N,ROW()),0)</f>
        <v>0</v>
      </c>
      <c r="K1619" s="8">
        <f>ROUND(INDEX([1]Calculation!O:O,ROW()),0)</f>
        <v>0</v>
      </c>
      <c r="L1619" s="8">
        <f>ROUND(INDEX([1]Calculation!P:P,ROW()),0)</f>
        <v>0</v>
      </c>
      <c r="M1619" s="8">
        <f>ROUND(INDEX([1]Calculation!Q:Q,ROW()),0)</f>
        <v>0</v>
      </c>
      <c r="N1619" s="8">
        <f>ROUND(INDEX([1]Calculation!R:R,ROW()),0)</f>
        <v>0</v>
      </c>
      <c r="O1619" s="8">
        <f>ROUND(INDEX([1]Calculation!S:S,ROW()),0)</f>
        <v>0</v>
      </c>
    </row>
    <row r="1620" spans="1:15">
      <c r="A1620">
        <f>INDEX([1]Calculation!$E:$E,ROW())</f>
        <v>0</v>
      </c>
      <c r="B1620">
        <f>INDEX([1]Calculation!$C:$C,ROW())</f>
        <v>0</v>
      </c>
      <c r="C1620" t="str">
        <f>IF(INDEX([1]Calculation!$F:$F,ROW())=0,"-",INDEX([1]Calculation!$F:$F,ROW()))</f>
        <v>-</v>
      </c>
      <c r="D1620" t="str">
        <f>INDEX([1]Calculation!$I:$I,ROW())&amp;"  "&amp;INDEX([1]Calculation!$J:$J,ROW())</f>
        <v xml:space="preserve">  </v>
      </c>
      <c r="E1620" s="2" t="str">
        <f>MONTH(INDEX([1]Calculation!$H:$H,ROW()))&amp;"/"&amp;DAY(INDEX([1]Calculation!$H:$H,ROW()))</f>
        <v>1/0</v>
      </c>
      <c r="F1620" s="12">
        <f>ROUND(INDEX([1]Calculation!AK:AK,ROW()),1)</f>
        <v>0</v>
      </c>
      <c r="G1620" s="8">
        <f>ROUND(INDEX([1]Calculation!K:K,ROW()),0)</f>
        <v>0</v>
      </c>
      <c r="H1620" s="8">
        <f>ROUND(INDEX([1]Calculation!L:L,ROW()),0)</f>
        <v>0</v>
      </c>
      <c r="I1620" s="8">
        <f>ROUND(INDEX([1]Calculation!M:M,ROW()),0)</f>
        <v>0</v>
      </c>
      <c r="J1620" s="8">
        <f>ROUND(INDEX([1]Calculation!N:N,ROW()),0)</f>
        <v>0</v>
      </c>
      <c r="K1620" s="8">
        <f>ROUND(INDEX([1]Calculation!O:O,ROW()),0)</f>
        <v>0</v>
      </c>
      <c r="L1620" s="8">
        <f>ROUND(INDEX([1]Calculation!P:P,ROW()),0)</f>
        <v>0</v>
      </c>
      <c r="M1620" s="8">
        <f>ROUND(INDEX([1]Calculation!Q:Q,ROW()),0)</f>
        <v>0</v>
      </c>
      <c r="N1620" s="8">
        <f>ROUND(INDEX([1]Calculation!R:R,ROW()),0)</f>
        <v>0</v>
      </c>
      <c r="O1620" s="8">
        <f>ROUND(INDEX([1]Calculation!S:S,ROW()),0)</f>
        <v>0</v>
      </c>
    </row>
    <row r="1621" spans="1:15">
      <c r="A1621">
        <f>INDEX([1]Calculation!$E:$E,ROW())</f>
        <v>0</v>
      </c>
      <c r="B1621">
        <f>INDEX([1]Calculation!$C:$C,ROW())</f>
        <v>0</v>
      </c>
      <c r="C1621" t="str">
        <f>IF(INDEX([1]Calculation!$F:$F,ROW())=0,"-",INDEX([1]Calculation!$F:$F,ROW()))</f>
        <v>-</v>
      </c>
      <c r="D1621" t="str">
        <f>INDEX([1]Calculation!$I:$I,ROW())&amp;"  "&amp;INDEX([1]Calculation!$J:$J,ROW())</f>
        <v xml:space="preserve">  </v>
      </c>
      <c r="E1621" s="2" t="str">
        <f>MONTH(INDEX([1]Calculation!$H:$H,ROW()))&amp;"/"&amp;DAY(INDEX([1]Calculation!$H:$H,ROW()))</f>
        <v>1/0</v>
      </c>
      <c r="F1621" s="12">
        <f>ROUND(INDEX([1]Calculation!AK:AK,ROW()),1)</f>
        <v>0</v>
      </c>
      <c r="G1621" s="8">
        <f>ROUND(INDEX([1]Calculation!K:K,ROW()),0)</f>
        <v>0</v>
      </c>
      <c r="H1621" s="8">
        <f>ROUND(INDEX([1]Calculation!L:L,ROW()),0)</f>
        <v>0</v>
      </c>
      <c r="I1621" s="8">
        <f>ROUND(INDEX([1]Calculation!M:M,ROW()),0)</f>
        <v>0</v>
      </c>
      <c r="J1621" s="8">
        <f>ROUND(INDEX([1]Calculation!N:N,ROW()),0)</f>
        <v>0</v>
      </c>
      <c r="K1621" s="8">
        <f>ROUND(INDEX([1]Calculation!O:O,ROW()),0)</f>
        <v>0</v>
      </c>
      <c r="L1621" s="8">
        <f>ROUND(INDEX([1]Calculation!P:P,ROW()),0)</f>
        <v>0</v>
      </c>
      <c r="M1621" s="8">
        <f>ROUND(INDEX([1]Calculation!Q:Q,ROW()),0)</f>
        <v>0</v>
      </c>
      <c r="N1621" s="8">
        <f>ROUND(INDEX([1]Calculation!R:R,ROW()),0)</f>
        <v>0</v>
      </c>
      <c r="O1621" s="8">
        <f>ROUND(INDEX([1]Calculation!S:S,ROW()),0)</f>
        <v>0</v>
      </c>
    </row>
    <row r="1622" spans="1:15">
      <c r="A1622">
        <f>INDEX([1]Calculation!$E:$E,ROW())</f>
        <v>0</v>
      </c>
      <c r="B1622">
        <f>INDEX([1]Calculation!$C:$C,ROW())</f>
        <v>0</v>
      </c>
      <c r="C1622" t="str">
        <f>IF(INDEX([1]Calculation!$F:$F,ROW())=0,"-",INDEX([1]Calculation!$F:$F,ROW()))</f>
        <v>-</v>
      </c>
      <c r="D1622" t="str">
        <f>INDEX([1]Calculation!$I:$I,ROW())&amp;"  "&amp;INDEX([1]Calculation!$J:$J,ROW())</f>
        <v xml:space="preserve">  </v>
      </c>
      <c r="E1622" s="2" t="str">
        <f>MONTH(INDEX([1]Calculation!$H:$H,ROW()))&amp;"/"&amp;DAY(INDEX([1]Calculation!$H:$H,ROW()))</f>
        <v>1/0</v>
      </c>
      <c r="F1622" s="12">
        <f>ROUND(INDEX([1]Calculation!AK:AK,ROW()),1)</f>
        <v>0</v>
      </c>
      <c r="G1622" s="8">
        <f>ROUND(INDEX([1]Calculation!K:K,ROW()),0)</f>
        <v>0</v>
      </c>
      <c r="H1622" s="8">
        <f>ROUND(INDEX([1]Calculation!L:L,ROW()),0)</f>
        <v>0</v>
      </c>
      <c r="I1622" s="8">
        <f>ROUND(INDEX([1]Calculation!M:M,ROW()),0)</f>
        <v>0</v>
      </c>
      <c r="J1622" s="8">
        <f>ROUND(INDEX([1]Calculation!N:N,ROW()),0)</f>
        <v>0</v>
      </c>
      <c r="K1622" s="8">
        <f>ROUND(INDEX([1]Calculation!O:O,ROW()),0)</f>
        <v>0</v>
      </c>
      <c r="L1622" s="8">
        <f>ROUND(INDEX([1]Calculation!P:P,ROW()),0)</f>
        <v>0</v>
      </c>
      <c r="M1622" s="8">
        <f>ROUND(INDEX([1]Calculation!Q:Q,ROW()),0)</f>
        <v>0</v>
      </c>
      <c r="N1622" s="8">
        <f>ROUND(INDEX([1]Calculation!R:R,ROW()),0)</f>
        <v>0</v>
      </c>
      <c r="O1622" s="8">
        <f>ROUND(INDEX([1]Calculation!S:S,ROW()),0)</f>
        <v>0</v>
      </c>
    </row>
    <row r="1623" spans="1:15">
      <c r="A1623">
        <f>INDEX([1]Calculation!$E:$E,ROW())</f>
        <v>0</v>
      </c>
      <c r="B1623">
        <f>INDEX([1]Calculation!$C:$C,ROW())</f>
        <v>0</v>
      </c>
      <c r="C1623" t="str">
        <f>IF(INDEX([1]Calculation!$F:$F,ROW())=0,"-",INDEX([1]Calculation!$F:$F,ROW()))</f>
        <v>-</v>
      </c>
      <c r="D1623" t="str">
        <f>INDEX([1]Calculation!$I:$I,ROW())&amp;"  "&amp;INDEX([1]Calculation!$J:$J,ROW())</f>
        <v xml:space="preserve">  </v>
      </c>
      <c r="E1623" s="2" t="str">
        <f>MONTH(INDEX([1]Calculation!$H:$H,ROW()))&amp;"/"&amp;DAY(INDEX([1]Calculation!$H:$H,ROW()))</f>
        <v>1/0</v>
      </c>
      <c r="F1623" s="12">
        <f>ROUND(INDEX([1]Calculation!AK:AK,ROW()),1)</f>
        <v>0</v>
      </c>
      <c r="G1623" s="8">
        <f>ROUND(INDEX([1]Calculation!K:K,ROW()),0)</f>
        <v>0</v>
      </c>
      <c r="H1623" s="8">
        <f>ROUND(INDEX([1]Calculation!L:L,ROW()),0)</f>
        <v>0</v>
      </c>
      <c r="I1623" s="8">
        <f>ROUND(INDEX([1]Calculation!M:M,ROW()),0)</f>
        <v>0</v>
      </c>
      <c r="J1623" s="8">
        <f>ROUND(INDEX([1]Calculation!N:N,ROW()),0)</f>
        <v>0</v>
      </c>
      <c r="K1623" s="8">
        <f>ROUND(INDEX([1]Calculation!O:O,ROW()),0)</f>
        <v>0</v>
      </c>
      <c r="L1623" s="8">
        <f>ROUND(INDEX([1]Calculation!P:P,ROW()),0)</f>
        <v>0</v>
      </c>
      <c r="M1623" s="8">
        <f>ROUND(INDEX([1]Calculation!Q:Q,ROW()),0)</f>
        <v>0</v>
      </c>
      <c r="N1623" s="8">
        <f>ROUND(INDEX([1]Calculation!R:R,ROW()),0)</f>
        <v>0</v>
      </c>
      <c r="O1623" s="8">
        <f>ROUND(INDEX([1]Calculation!S:S,ROW()),0)</f>
        <v>0</v>
      </c>
    </row>
    <row r="1624" spans="1:15">
      <c r="A1624">
        <f>INDEX([1]Calculation!$E:$E,ROW())</f>
        <v>0</v>
      </c>
      <c r="B1624">
        <f>INDEX([1]Calculation!$C:$C,ROW())</f>
        <v>0</v>
      </c>
      <c r="C1624" t="str">
        <f>IF(INDEX([1]Calculation!$F:$F,ROW())=0,"-",INDEX([1]Calculation!$F:$F,ROW()))</f>
        <v>-</v>
      </c>
      <c r="D1624" t="str">
        <f>INDEX([1]Calculation!$I:$I,ROW())&amp;"  "&amp;INDEX([1]Calculation!$J:$J,ROW())</f>
        <v xml:space="preserve">  </v>
      </c>
      <c r="E1624" s="2" t="str">
        <f>MONTH(INDEX([1]Calculation!$H:$H,ROW()))&amp;"/"&amp;DAY(INDEX([1]Calculation!$H:$H,ROW()))</f>
        <v>1/0</v>
      </c>
      <c r="F1624" s="12">
        <f>ROUND(INDEX([1]Calculation!AK:AK,ROW()),1)</f>
        <v>0</v>
      </c>
      <c r="G1624" s="8">
        <f>ROUND(INDEX([1]Calculation!K:K,ROW()),0)</f>
        <v>0</v>
      </c>
      <c r="H1624" s="8">
        <f>ROUND(INDEX([1]Calculation!L:L,ROW()),0)</f>
        <v>0</v>
      </c>
      <c r="I1624" s="8">
        <f>ROUND(INDEX([1]Calculation!M:M,ROW()),0)</f>
        <v>0</v>
      </c>
      <c r="J1624" s="8">
        <f>ROUND(INDEX([1]Calculation!N:N,ROW()),0)</f>
        <v>0</v>
      </c>
      <c r="K1624" s="8">
        <f>ROUND(INDEX([1]Calculation!O:O,ROW()),0)</f>
        <v>0</v>
      </c>
      <c r="L1624" s="8">
        <f>ROUND(INDEX([1]Calculation!P:P,ROW()),0)</f>
        <v>0</v>
      </c>
      <c r="M1624" s="8">
        <f>ROUND(INDEX([1]Calculation!Q:Q,ROW()),0)</f>
        <v>0</v>
      </c>
      <c r="N1624" s="8">
        <f>ROUND(INDEX([1]Calculation!R:R,ROW()),0)</f>
        <v>0</v>
      </c>
      <c r="O1624" s="8">
        <f>ROUND(INDEX([1]Calculation!S:S,ROW()),0)</f>
        <v>0</v>
      </c>
    </row>
    <row r="1625" spans="1:15">
      <c r="A1625">
        <f>INDEX([1]Calculation!$E:$E,ROW())</f>
        <v>0</v>
      </c>
      <c r="B1625">
        <f>INDEX([1]Calculation!$C:$C,ROW())</f>
        <v>0</v>
      </c>
      <c r="C1625" t="str">
        <f>IF(INDEX([1]Calculation!$F:$F,ROW())=0,"-",INDEX([1]Calculation!$F:$F,ROW()))</f>
        <v>-</v>
      </c>
      <c r="D1625" t="str">
        <f>INDEX([1]Calculation!$I:$I,ROW())&amp;"  "&amp;INDEX([1]Calculation!$J:$J,ROW())</f>
        <v xml:space="preserve">  </v>
      </c>
      <c r="E1625" s="2" t="str">
        <f>MONTH(INDEX([1]Calculation!$H:$H,ROW()))&amp;"/"&amp;DAY(INDEX([1]Calculation!$H:$H,ROW()))</f>
        <v>1/0</v>
      </c>
      <c r="F1625" s="12">
        <f>ROUND(INDEX([1]Calculation!AK:AK,ROW()),1)</f>
        <v>0</v>
      </c>
      <c r="G1625" s="8">
        <f>ROUND(INDEX([1]Calculation!K:K,ROW()),0)</f>
        <v>0</v>
      </c>
      <c r="H1625" s="8">
        <f>ROUND(INDEX([1]Calculation!L:L,ROW()),0)</f>
        <v>0</v>
      </c>
      <c r="I1625" s="8">
        <f>ROUND(INDEX([1]Calculation!M:M,ROW()),0)</f>
        <v>0</v>
      </c>
      <c r="J1625" s="8">
        <f>ROUND(INDEX([1]Calculation!N:N,ROW()),0)</f>
        <v>0</v>
      </c>
      <c r="K1625" s="8">
        <f>ROUND(INDEX([1]Calculation!O:O,ROW()),0)</f>
        <v>0</v>
      </c>
      <c r="L1625" s="8">
        <f>ROUND(INDEX([1]Calculation!P:P,ROW()),0)</f>
        <v>0</v>
      </c>
      <c r="M1625" s="8">
        <f>ROUND(INDEX([1]Calculation!Q:Q,ROW()),0)</f>
        <v>0</v>
      </c>
      <c r="N1625" s="8">
        <f>ROUND(INDEX([1]Calculation!R:R,ROW()),0)</f>
        <v>0</v>
      </c>
      <c r="O1625" s="8">
        <f>ROUND(INDEX([1]Calculation!S:S,ROW()),0)</f>
        <v>0</v>
      </c>
    </row>
    <row r="1626" spans="1:15">
      <c r="A1626">
        <f>INDEX([1]Calculation!$E:$E,ROW())</f>
        <v>0</v>
      </c>
      <c r="B1626">
        <f>INDEX([1]Calculation!$C:$C,ROW())</f>
        <v>0</v>
      </c>
      <c r="C1626" t="str">
        <f>IF(INDEX([1]Calculation!$F:$F,ROW())=0,"-",INDEX([1]Calculation!$F:$F,ROW()))</f>
        <v>-</v>
      </c>
      <c r="D1626" t="str">
        <f>INDEX([1]Calculation!$I:$I,ROW())&amp;"  "&amp;INDEX([1]Calculation!$J:$J,ROW())</f>
        <v xml:space="preserve">  </v>
      </c>
      <c r="E1626" s="2" t="str">
        <f>MONTH(INDEX([1]Calculation!$H:$H,ROW()))&amp;"/"&amp;DAY(INDEX([1]Calculation!$H:$H,ROW()))</f>
        <v>1/0</v>
      </c>
      <c r="F1626" s="12">
        <f>ROUND(INDEX([1]Calculation!AK:AK,ROW()),1)</f>
        <v>0</v>
      </c>
      <c r="G1626" s="8">
        <f>ROUND(INDEX([1]Calculation!K:K,ROW()),0)</f>
        <v>0</v>
      </c>
      <c r="H1626" s="8">
        <f>ROUND(INDEX([1]Calculation!L:L,ROW()),0)</f>
        <v>0</v>
      </c>
      <c r="I1626" s="8">
        <f>ROUND(INDEX([1]Calculation!M:M,ROW()),0)</f>
        <v>0</v>
      </c>
      <c r="J1626" s="8">
        <f>ROUND(INDEX([1]Calculation!N:N,ROW()),0)</f>
        <v>0</v>
      </c>
      <c r="K1626" s="8">
        <f>ROUND(INDEX([1]Calculation!O:O,ROW()),0)</f>
        <v>0</v>
      </c>
      <c r="L1626" s="8">
        <f>ROUND(INDEX([1]Calculation!P:P,ROW()),0)</f>
        <v>0</v>
      </c>
      <c r="M1626" s="8">
        <f>ROUND(INDEX([1]Calculation!Q:Q,ROW()),0)</f>
        <v>0</v>
      </c>
      <c r="N1626" s="8">
        <f>ROUND(INDEX([1]Calculation!R:R,ROW()),0)</f>
        <v>0</v>
      </c>
      <c r="O1626" s="8">
        <f>ROUND(INDEX([1]Calculation!S:S,ROW()),0)</f>
        <v>0</v>
      </c>
    </row>
    <row r="1627" spans="1:15">
      <c r="A1627">
        <f>INDEX([1]Calculation!$E:$E,ROW())</f>
        <v>0</v>
      </c>
      <c r="B1627">
        <f>INDEX([1]Calculation!$C:$C,ROW())</f>
        <v>0</v>
      </c>
      <c r="C1627" t="str">
        <f>IF(INDEX([1]Calculation!$F:$F,ROW())=0,"-",INDEX([1]Calculation!$F:$F,ROW()))</f>
        <v>-</v>
      </c>
      <c r="D1627" t="str">
        <f>INDEX([1]Calculation!$I:$I,ROW())&amp;"  "&amp;INDEX([1]Calculation!$J:$J,ROW())</f>
        <v xml:space="preserve">  </v>
      </c>
      <c r="E1627" s="2" t="str">
        <f>MONTH(INDEX([1]Calculation!$H:$H,ROW()))&amp;"/"&amp;DAY(INDEX([1]Calculation!$H:$H,ROW()))</f>
        <v>1/0</v>
      </c>
      <c r="F1627" s="12">
        <f>ROUND(INDEX([1]Calculation!AK:AK,ROW()),1)</f>
        <v>0</v>
      </c>
      <c r="G1627" s="8">
        <f>ROUND(INDEX([1]Calculation!K:K,ROW()),0)</f>
        <v>0</v>
      </c>
      <c r="H1627" s="8">
        <f>ROUND(INDEX([1]Calculation!L:L,ROW()),0)</f>
        <v>0</v>
      </c>
      <c r="I1627" s="8">
        <f>ROUND(INDEX([1]Calculation!M:M,ROW()),0)</f>
        <v>0</v>
      </c>
      <c r="J1627" s="8">
        <f>ROUND(INDEX([1]Calculation!N:N,ROW()),0)</f>
        <v>0</v>
      </c>
      <c r="K1627" s="8">
        <f>ROUND(INDEX([1]Calculation!O:O,ROW()),0)</f>
        <v>0</v>
      </c>
      <c r="L1627" s="8">
        <f>ROUND(INDEX([1]Calculation!P:P,ROW()),0)</f>
        <v>0</v>
      </c>
      <c r="M1627" s="8">
        <f>ROUND(INDEX([1]Calculation!Q:Q,ROW()),0)</f>
        <v>0</v>
      </c>
      <c r="N1627" s="8">
        <f>ROUND(INDEX([1]Calculation!R:R,ROW()),0)</f>
        <v>0</v>
      </c>
      <c r="O1627" s="8">
        <f>ROUND(INDEX([1]Calculation!S:S,ROW()),0)</f>
        <v>0</v>
      </c>
    </row>
    <row r="1628" spans="1:15">
      <c r="A1628">
        <f>INDEX([1]Calculation!$E:$E,ROW())</f>
        <v>0</v>
      </c>
      <c r="B1628">
        <f>INDEX([1]Calculation!$C:$C,ROW())</f>
        <v>0</v>
      </c>
      <c r="C1628" t="str">
        <f>IF(INDEX([1]Calculation!$F:$F,ROW())=0,"-",INDEX([1]Calculation!$F:$F,ROW()))</f>
        <v>-</v>
      </c>
      <c r="D1628" t="str">
        <f>INDEX([1]Calculation!$I:$I,ROW())&amp;"  "&amp;INDEX([1]Calculation!$J:$J,ROW())</f>
        <v xml:space="preserve">  </v>
      </c>
      <c r="E1628" s="2" t="str">
        <f>MONTH(INDEX([1]Calculation!$H:$H,ROW()))&amp;"/"&amp;DAY(INDEX([1]Calculation!$H:$H,ROW()))</f>
        <v>1/0</v>
      </c>
      <c r="F1628" s="12">
        <f>ROUND(INDEX([1]Calculation!AK:AK,ROW()),1)</f>
        <v>0</v>
      </c>
      <c r="G1628" s="8">
        <f>ROUND(INDEX([1]Calculation!K:K,ROW()),0)</f>
        <v>0</v>
      </c>
      <c r="H1628" s="8">
        <f>ROUND(INDEX([1]Calculation!L:L,ROW()),0)</f>
        <v>0</v>
      </c>
      <c r="I1628" s="8">
        <f>ROUND(INDEX([1]Calculation!M:M,ROW()),0)</f>
        <v>0</v>
      </c>
      <c r="J1628" s="8">
        <f>ROUND(INDEX([1]Calculation!N:N,ROW()),0)</f>
        <v>0</v>
      </c>
      <c r="K1628" s="8">
        <f>ROUND(INDEX([1]Calculation!O:O,ROW()),0)</f>
        <v>0</v>
      </c>
      <c r="L1628" s="8">
        <f>ROUND(INDEX([1]Calculation!P:P,ROW()),0)</f>
        <v>0</v>
      </c>
      <c r="M1628" s="8">
        <f>ROUND(INDEX([1]Calculation!Q:Q,ROW()),0)</f>
        <v>0</v>
      </c>
      <c r="N1628" s="8">
        <f>ROUND(INDEX([1]Calculation!R:R,ROW()),0)</f>
        <v>0</v>
      </c>
      <c r="O1628" s="8">
        <f>ROUND(INDEX([1]Calculation!S:S,ROW()),0)</f>
        <v>0</v>
      </c>
    </row>
    <row r="1629" spans="1:15">
      <c r="A1629">
        <f>INDEX([1]Calculation!$E:$E,ROW())</f>
        <v>0</v>
      </c>
      <c r="B1629">
        <f>INDEX([1]Calculation!$C:$C,ROW())</f>
        <v>0</v>
      </c>
      <c r="C1629" t="str">
        <f>IF(INDEX([1]Calculation!$F:$F,ROW())=0,"-",INDEX([1]Calculation!$F:$F,ROW()))</f>
        <v>-</v>
      </c>
      <c r="D1629" t="str">
        <f>INDEX([1]Calculation!$I:$I,ROW())&amp;"  "&amp;INDEX([1]Calculation!$J:$J,ROW())</f>
        <v xml:space="preserve">  </v>
      </c>
      <c r="E1629" s="2" t="str">
        <f>MONTH(INDEX([1]Calculation!$H:$H,ROW()))&amp;"/"&amp;DAY(INDEX([1]Calculation!$H:$H,ROW()))</f>
        <v>1/0</v>
      </c>
      <c r="F1629" s="12">
        <f>ROUND(INDEX([1]Calculation!AK:AK,ROW()),1)</f>
        <v>0</v>
      </c>
      <c r="G1629" s="8">
        <f>ROUND(INDEX([1]Calculation!K:K,ROW()),0)</f>
        <v>0</v>
      </c>
      <c r="H1629" s="8">
        <f>ROUND(INDEX([1]Calculation!L:L,ROW()),0)</f>
        <v>0</v>
      </c>
      <c r="I1629" s="8">
        <f>ROUND(INDEX([1]Calculation!M:M,ROW()),0)</f>
        <v>0</v>
      </c>
      <c r="J1629" s="8">
        <f>ROUND(INDEX([1]Calculation!N:N,ROW()),0)</f>
        <v>0</v>
      </c>
      <c r="K1629" s="8">
        <f>ROUND(INDEX([1]Calculation!O:O,ROW()),0)</f>
        <v>0</v>
      </c>
      <c r="L1629" s="8">
        <f>ROUND(INDEX([1]Calculation!P:P,ROW()),0)</f>
        <v>0</v>
      </c>
      <c r="M1629" s="8">
        <f>ROUND(INDEX([1]Calculation!Q:Q,ROW()),0)</f>
        <v>0</v>
      </c>
      <c r="N1629" s="8">
        <f>ROUND(INDEX([1]Calculation!R:R,ROW()),0)</f>
        <v>0</v>
      </c>
      <c r="O1629" s="8">
        <f>ROUND(INDEX([1]Calculation!S:S,ROW()),0)</f>
        <v>0</v>
      </c>
    </row>
    <row r="1630" spans="1:15">
      <c r="A1630">
        <f>INDEX([1]Calculation!$E:$E,ROW())</f>
        <v>0</v>
      </c>
      <c r="B1630">
        <f>INDEX([1]Calculation!$C:$C,ROW())</f>
        <v>0</v>
      </c>
      <c r="C1630" t="str">
        <f>IF(INDEX([1]Calculation!$F:$F,ROW())=0,"-",INDEX([1]Calculation!$F:$F,ROW()))</f>
        <v>-</v>
      </c>
      <c r="D1630" t="str">
        <f>INDEX([1]Calculation!$I:$I,ROW())&amp;"  "&amp;INDEX([1]Calculation!$J:$J,ROW())</f>
        <v xml:space="preserve">  </v>
      </c>
      <c r="E1630" s="2" t="str">
        <f>MONTH(INDEX([1]Calculation!$H:$H,ROW()))&amp;"/"&amp;DAY(INDEX([1]Calculation!$H:$H,ROW()))</f>
        <v>1/0</v>
      </c>
      <c r="F1630" s="12">
        <f>ROUND(INDEX([1]Calculation!AK:AK,ROW()),1)</f>
        <v>0</v>
      </c>
      <c r="G1630" s="8">
        <f>ROUND(INDEX([1]Calculation!K:K,ROW()),0)</f>
        <v>0</v>
      </c>
      <c r="H1630" s="8">
        <f>ROUND(INDEX([1]Calculation!L:L,ROW()),0)</f>
        <v>0</v>
      </c>
      <c r="I1630" s="8">
        <f>ROUND(INDEX([1]Calculation!M:M,ROW()),0)</f>
        <v>0</v>
      </c>
      <c r="J1630" s="8">
        <f>ROUND(INDEX([1]Calculation!N:N,ROW()),0)</f>
        <v>0</v>
      </c>
      <c r="K1630" s="8">
        <f>ROUND(INDEX([1]Calculation!O:O,ROW()),0)</f>
        <v>0</v>
      </c>
      <c r="L1630" s="8">
        <f>ROUND(INDEX([1]Calculation!P:P,ROW()),0)</f>
        <v>0</v>
      </c>
      <c r="M1630" s="8">
        <f>ROUND(INDEX([1]Calculation!Q:Q,ROW()),0)</f>
        <v>0</v>
      </c>
      <c r="N1630" s="8">
        <f>ROUND(INDEX([1]Calculation!R:R,ROW()),0)</f>
        <v>0</v>
      </c>
      <c r="O1630" s="8">
        <f>ROUND(INDEX([1]Calculation!S:S,ROW()),0)</f>
        <v>0</v>
      </c>
    </row>
    <row r="1631" spans="1:15">
      <c r="A1631">
        <f>INDEX([1]Calculation!$E:$E,ROW())</f>
        <v>0</v>
      </c>
      <c r="B1631">
        <f>INDEX([1]Calculation!$C:$C,ROW())</f>
        <v>0</v>
      </c>
      <c r="C1631" t="str">
        <f>IF(INDEX([1]Calculation!$F:$F,ROW())=0,"-",INDEX([1]Calculation!$F:$F,ROW()))</f>
        <v>-</v>
      </c>
      <c r="D1631" t="str">
        <f>INDEX([1]Calculation!$I:$I,ROW())&amp;"  "&amp;INDEX([1]Calculation!$J:$J,ROW())</f>
        <v xml:space="preserve">  </v>
      </c>
      <c r="E1631" s="2" t="str">
        <f>MONTH(INDEX([1]Calculation!$H:$H,ROW()))&amp;"/"&amp;DAY(INDEX([1]Calculation!$H:$H,ROW()))</f>
        <v>1/0</v>
      </c>
      <c r="F1631" s="12">
        <f>ROUND(INDEX([1]Calculation!AK:AK,ROW()),1)</f>
        <v>0</v>
      </c>
      <c r="G1631" s="8">
        <f>ROUND(INDEX([1]Calculation!K:K,ROW()),0)</f>
        <v>0</v>
      </c>
      <c r="H1631" s="8">
        <f>ROUND(INDEX([1]Calculation!L:L,ROW()),0)</f>
        <v>0</v>
      </c>
      <c r="I1631" s="8">
        <f>ROUND(INDEX([1]Calculation!M:M,ROW()),0)</f>
        <v>0</v>
      </c>
      <c r="J1631" s="8">
        <f>ROUND(INDEX([1]Calculation!N:N,ROW()),0)</f>
        <v>0</v>
      </c>
      <c r="K1631" s="8">
        <f>ROUND(INDEX([1]Calculation!O:O,ROW()),0)</f>
        <v>0</v>
      </c>
      <c r="L1631" s="8">
        <f>ROUND(INDEX([1]Calculation!P:P,ROW()),0)</f>
        <v>0</v>
      </c>
      <c r="M1631" s="8">
        <f>ROUND(INDEX([1]Calculation!Q:Q,ROW()),0)</f>
        <v>0</v>
      </c>
      <c r="N1631" s="8">
        <f>ROUND(INDEX([1]Calculation!R:R,ROW()),0)</f>
        <v>0</v>
      </c>
      <c r="O1631" s="8">
        <f>ROUND(INDEX([1]Calculation!S:S,ROW()),0)</f>
        <v>0</v>
      </c>
    </row>
    <row r="1632" spans="1:15">
      <c r="A1632">
        <f>INDEX([1]Calculation!$E:$E,ROW())</f>
        <v>0</v>
      </c>
      <c r="B1632">
        <f>INDEX([1]Calculation!$C:$C,ROW())</f>
        <v>0</v>
      </c>
      <c r="C1632" t="str">
        <f>IF(INDEX([1]Calculation!$F:$F,ROW())=0,"-",INDEX([1]Calculation!$F:$F,ROW()))</f>
        <v>-</v>
      </c>
      <c r="D1632" t="str">
        <f>INDEX([1]Calculation!$I:$I,ROW())&amp;"  "&amp;INDEX([1]Calculation!$J:$J,ROW())</f>
        <v xml:space="preserve">  </v>
      </c>
      <c r="E1632" s="2" t="str">
        <f>MONTH(INDEX([1]Calculation!$H:$H,ROW()))&amp;"/"&amp;DAY(INDEX([1]Calculation!$H:$H,ROW()))</f>
        <v>1/0</v>
      </c>
      <c r="F1632" s="12">
        <f>ROUND(INDEX([1]Calculation!AK:AK,ROW()),1)</f>
        <v>0</v>
      </c>
      <c r="G1632" s="8">
        <f>ROUND(INDEX([1]Calculation!K:K,ROW()),0)</f>
        <v>0</v>
      </c>
      <c r="H1632" s="8">
        <f>ROUND(INDEX([1]Calculation!L:L,ROW()),0)</f>
        <v>0</v>
      </c>
      <c r="I1632" s="8">
        <f>ROUND(INDEX([1]Calculation!M:M,ROW()),0)</f>
        <v>0</v>
      </c>
      <c r="J1632" s="8">
        <f>ROUND(INDEX([1]Calculation!N:N,ROW()),0)</f>
        <v>0</v>
      </c>
      <c r="K1632" s="8">
        <f>ROUND(INDEX([1]Calculation!O:O,ROW()),0)</f>
        <v>0</v>
      </c>
      <c r="L1632" s="8">
        <f>ROUND(INDEX([1]Calculation!P:P,ROW()),0)</f>
        <v>0</v>
      </c>
      <c r="M1632" s="8">
        <f>ROUND(INDEX([1]Calculation!Q:Q,ROW()),0)</f>
        <v>0</v>
      </c>
      <c r="N1632" s="8">
        <f>ROUND(INDEX([1]Calculation!R:R,ROW()),0)</f>
        <v>0</v>
      </c>
      <c r="O1632" s="8">
        <f>ROUND(INDEX([1]Calculation!S:S,ROW()),0)</f>
        <v>0</v>
      </c>
    </row>
    <row r="1633" spans="1:15">
      <c r="A1633">
        <f>INDEX([1]Calculation!$E:$E,ROW())</f>
        <v>0</v>
      </c>
      <c r="B1633">
        <f>INDEX([1]Calculation!$C:$C,ROW())</f>
        <v>0</v>
      </c>
      <c r="C1633" t="str">
        <f>IF(INDEX([1]Calculation!$F:$F,ROW())=0,"-",INDEX([1]Calculation!$F:$F,ROW()))</f>
        <v>-</v>
      </c>
      <c r="D1633" t="str">
        <f>INDEX([1]Calculation!$I:$I,ROW())&amp;"  "&amp;INDEX([1]Calculation!$J:$J,ROW())</f>
        <v xml:space="preserve">  </v>
      </c>
      <c r="E1633" s="2" t="str">
        <f>MONTH(INDEX([1]Calculation!$H:$H,ROW()))&amp;"/"&amp;DAY(INDEX([1]Calculation!$H:$H,ROW()))</f>
        <v>1/0</v>
      </c>
      <c r="F1633" s="12">
        <f>ROUND(INDEX([1]Calculation!AK:AK,ROW()),1)</f>
        <v>0</v>
      </c>
      <c r="G1633" s="8">
        <f>ROUND(INDEX([1]Calculation!K:K,ROW()),0)</f>
        <v>0</v>
      </c>
      <c r="H1633" s="8">
        <f>ROUND(INDEX([1]Calculation!L:L,ROW()),0)</f>
        <v>0</v>
      </c>
      <c r="I1633" s="8">
        <f>ROUND(INDEX([1]Calculation!M:M,ROW()),0)</f>
        <v>0</v>
      </c>
      <c r="J1633" s="8">
        <f>ROUND(INDEX([1]Calculation!N:N,ROW()),0)</f>
        <v>0</v>
      </c>
      <c r="K1633" s="8">
        <f>ROUND(INDEX([1]Calculation!O:O,ROW()),0)</f>
        <v>0</v>
      </c>
      <c r="L1633" s="8">
        <f>ROUND(INDEX([1]Calculation!P:P,ROW()),0)</f>
        <v>0</v>
      </c>
      <c r="M1633" s="8">
        <f>ROUND(INDEX([1]Calculation!Q:Q,ROW()),0)</f>
        <v>0</v>
      </c>
      <c r="N1633" s="8">
        <f>ROUND(INDEX([1]Calculation!R:R,ROW()),0)</f>
        <v>0</v>
      </c>
      <c r="O1633" s="8">
        <f>ROUND(INDEX([1]Calculation!S:S,ROW()),0)</f>
        <v>0</v>
      </c>
    </row>
    <row r="1634" spans="1:15">
      <c r="A1634">
        <f>INDEX([1]Calculation!$E:$E,ROW())</f>
        <v>0</v>
      </c>
      <c r="B1634">
        <f>INDEX([1]Calculation!$C:$C,ROW())</f>
        <v>0</v>
      </c>
      <c r="C1634" t="str">
        <f>IF(INDEX([1]Calculation!$F:$F,ROW())=0,"-",INDEX([1]Calculation!$F:$F,ROW()))</f>
        <v>-</v>
      </c>
      <c r="D1634" t="str">
        <f>INDEX([1]Calculation!$I:$I,ROW())&amp;"  "&amp;INDEX([1]Calculation!$J:$J,ROW())</f>
        <v xml:space="preserve">  </v>
      </c>
      <c r="E1634" s="2" t="str">
        <f>MONTH(INDEX([1]Calculation!$H:$H,ROW()))&amp;"/"&amp;DAY(INDEX([1]Calculation!$H:$H,ROW()))</f>
        <v>1/0</v>
      </c>
      <c r="F1634" s="12">
        <f>ROUND(INDEX([1]Calculation!AK:AK,ROW()),1)</f>
        <v>0</v>
      </c>
      <c r="G1634" s="8">
        <f>ROUND(INDEX([1]Calculation!K:K,ROW()),0)</f>
        <v>0</v>
      </c>
      <c r="H1634" s="8">
        <f>ROUND(INDEX([1]Calculation!L:L,ROW()),0)</f>
        <v>0</v>
      </c>
      <c r="I1634" s="8">
        <f>ROUND(INDEX([1]Calculation!M:M,ROW()),0)</f>
        <v>0</v>
      </c>
      <c r="J1634" s="8">
        <f>ROUND(INDEX([1]Calculation!N:N,ROW()),0)</f>
        <v>0</v>
      </c>
      <c r="K1634" s="8">
        <f>ROUND(INDEX([1]Calculation!O:O,ROW()),0)</f>
        <v>0</v>
      </c>
      <c r="L1634" s="8">
        <f>ROUND(INDEX([1]Calculation!P:P,ROW()),0)</f>
        <v>0</v>
      </c>
      <c r="M1634" s="8">
        <f>ROUND(INDEX([1]Calculation!Q:Q,ROW()),0)</f>
        <v>0</v>
      </c>
      <c r="N1634" s="8">
        <f>ROUND(INDEX([1]Calculation!R:R,ROW()),0)</f>
        <v>0</v>
      </c>
      <c r="O1634" s="8">
        <f>ROUND(INDEX([1]Calculation!S:S,ROW()),0)</f>
        <v>0</v>
      </c>
    </row>
    <row r="1635" spans="1:15">
      <c r="A1635">
        <f>INDEX([1]Calculation!$E:$E,ROW())</f>
        <v>0</v>
      </c>
      <c r="B1635">
        <f>INDEX([1]Calculation!$C:$C,ROW())</f>
        <v>0</v>
      </c>
      <c r="C1635" t="str">
        <f>IF(INDEX([1]Calculation!$F:$F,ROW())=0,"-",INDEX([1]Calculation!$F:$F,ROW()))</f>
        <v>-</v>
      </c>
      <c r="D1635" t="str">
        <f>INDEX([1]Calculation!$I:$I,ROW())&amp;"  "&amp;INDEX([1]Calculation!$J:$J,ROW())</f>
        <v xml:space="preserve">  </v>
      </c>
      <c r="E1635" s="2" t="str">
        <f>MONTH(INDEX([1]Calculation!$H:$H,ROW()))&amp;"/"&amp;DAY(INDEX([1]Calculation!$H:$H,ROW()))</f>
        <v>1/0</v>
      </c>
      <c r="F1635" s="12">
        <f>ROUND(INDEX([1]Calculation!AK:AK,ROW()),1)</f>
        <v>0</v>
      </c>
      <c r="G1635" s="8">
        <f>ROUND(INDEX([1]Calculation!K:K,ROW()),0)</f>
        <v>0</v>
      </c>
      <c r="H1635" s="8">
        <f>ROUND(INDEX([1]Calculation!L:L,ROW()),0)</f>
        <v>0</v>
      </c>
      <c r="I1635" s="8">
        <f>ROUND(INDEX([1]Calculation!M:M,ROW()),0)</f>
        <v>0</v>
      </c>
      <c r="J1635" s="8">
        <f>ROUND(INDEX([1]Calculation!N:N,ROW()),0)</f>
        <v>0</v>
      </c>
      <c r="K1635" s="8">
        <f>ROUND(INDEX([1]Calculation!O:O,ROW()),0)</f>
        <v>0</v>
      </c>
      <c r="L1635" s="8">
        <f>ROUND(INDEX([1]Calculation!P:P,ROW()),0)</f>
        <v>0</v>
      </c>
      <c r="M1635" s="8">
        <f>ROUND(INDEX([1]Calculation!Q:Q,ROW()),0)</f>
        <v>0</v>
      </c>
      <c r="N1635" s="8">
        <f>ROUND(INDEX([1]Calculation!R:R,ROW()),0)</f>
        <v>0</v>
      </c>
      <c r="O1635" s="8">
        <f>ROUND(INDEX([1]Calculation!S:S,ROW()),0)</f>
        <v>0</v>
      </c>
    </row>
    <row r="1636" spans="1:15">
      <c r="A1636">
        <f>INDEX([1]Calculation!$E:$E,ROW())</f>
        <v>0</v>
      </c>
      <c r="B1636">
        <f>INDEX([1]Calculation!$C:$C,ROW())</f>
        <v>0</v>
      </c>
      <c r="C1636" t="str">
        <f>IF(INDEX([1]Calculation!$F:$F,ROW())=0,"-",INDEX([1]Calculation!$F:$F,ROW()))</f>
        <v>-</v>
      </c>
      <c r="D1636" t="str">
        <f>INDEX([1]Calculation!$I:$I,ROW())&amp;"  "&amp;INDEX([1]Calculation!$J:$J,ROW())</f>
        <v xml:space="preserve">  </v>
      </c>
      <c r="E1636" s="2" t="str">
        <f>MONTH(INDEX([1]Calculation!$H:$H,ROW()))&amp;"/"&amp;DAY(INDEX([1]Calculation!$H:$H,ROW()))</f>
        <v>1/0</v>
      </c>
      <c r="F1636" s="12">
        <f>ROUND(INDEX([1]Calculation!AK:AK,ROW()),1)</f>
        <v>0</v>
      </c>
      <c r="G1636" s="8">
        <f>ROUND(INDEX([1]Calculation!K:K,ROW()),0)</f>
        <v>0</v>
      </c>
      <c r="H1636" s="8">
        <f>ROUND(INDEX([1]Calculation!L:L,ROW()),0)</f>
        <v>0</v>
      </c>
      <c r="I1636" s="8">
        <f>ROUND(INDEX([1]Calculation!M:M,ROW()),0)</f>
        <v>0</v>
      </c>
      <c r="J1636" s="8">
        <f>ROUND(INDEX([1]Calculation!N:N,ROW()),0)</f>
        <v>0</v>
      </c>
      <c r="K1636" s="8">
        <f>ROUND(INDEX([1]Calculation!O:O,ROW()),0)</f>
        <v>0</v>
      </c>
      <c r="L1636" s="8">
        <f>ROUND(INDEX([1]Calculation!P:P,ROW()),0)</f>
        <v>0</v>
      </c>
      <c r="M1636" s="8">
        <f>ROUND(INDEX([1]Calculation!Q:Q,ROW()),0)</f>
        <v>0</v>
      </c>
      <c r="N1636" s="8">
        <f>ROUND(INDEX([1]Calculation!R:R,ROW()),0)</f>
        <v>0</v>
      </c>
      <c r="O1636" s="8">
        <f>ROUND(INDEX([1]Calculation!S:S,ROW()),0)</f>
        <v>0</v>
      </c>
    </row>
    <row r="1637" spans="1:15">
      <c r="A1637">
        <f>INDEX([1]Calculation!$E:$E,ROW())</f>
        <v>0</v>
      </c>
      <c r="B1637">
        <f>INDEX([1]Calculation!$C:$C,ROW())</f>
        <v>0</v>
      </c>
      <c r="C1637" t="str">
        <f>IF(INDEX([1]Calculation!$F:$F,ROW())=0,"-",INDEX([1]Calculation!$F:$F,ROW()))</f>
        <v>-</v>
      </c>
      <c r="D1637" t="str">
        <f>INDEX([1]Calculation!$I:$I,ROW())&amp;"  "&amp;INDEX([1]Calculation!$J:$J,ROW())</f>
        <v xml:space="preserve">  </v>
      </c>
      <c r="E1637" s="2" t="str">
        <f>MONTH(INDEX([1]Calculation!$H:$H,ROW()))&amp;"/"&amp;DAY(INDEX([1]Calculation!$H:$H,ROW()))</f>
        <v>1/0</v>
      </c>
      <c r="F1637" s="12">
        <f>ROUND(INDEX([1]Calculation!AK:AK,ROW()),1)</f>
        <v>0</v>
      </c>
      <c r="G1637" s="8">
        <f>ROUND(INDEX([1]Calculation!K:K,ROW()),0)</f>
        <v>0</v>
      </c>
      <c r="H1637" s="8">
        <f>ROUND(INDEX([1]Calculation!L:L,ROW()),0)</f>
        <v>0</v>
      </c>
      <c r="I1637" s="8">
        <f>ROUND(INDEX([1]Calculation!M:M,ROW()),0)</f>
        <v>0</v>
      </c>
      <c r="J1637" s="8">
        <f>ROUND(INDEX([1]Calculation!N:N,ROW()),0)</f>
        <v>0</v>
      </c>
      <c r="K1637" s="8">
        <f>ROUND(INDEX([1]Calculation!O:O,ROW()),0)</f>
        <v>0</v>
      </c>
      <c r="L1637" s="8">
        <f>ROUND(INDEX([1]Calculation!P:P,ROW()),0)</f>
        <v>0</v>
      </c>
      <c r="M1637" s="8">
        <f>ROUND(INDEX([1]Calculation!Q:Q,ROW()),0)</f>
        <v>0</v>
      </c>
      <c r="N1637" s="8">
        <f>ROUND(INDEX([1]Calculation!R:R,ROW()),0)</f>
        <v>0</v>
      </c>
      <c r="O1637" s="8">
        <f>ROUND(INDEX([1]Calculation!S:S,ROW()),0)</f>
        <v>0</v>
      </c>
    </row>
    <row r="1638" spans="1:15">
      <c r="A1638">
        <f>INDEX([1]Calculation!$E:$E,ROW())</f>
        <v>0</v>
      </c>
      <c r="B1638">
        <f>INDEX([1]Calculation!$C:$C,ROW())</f>
        <v>0</v>
      </c>
      <c r="C1638" t="str">
        <f>IF(INDEX([1]Calculation!$F:$F,ROW())=0,"-",INDEX([1]Calculation!$F:$F,ROW()))</f>
        <v>-</v>
      </c>
      <c r="D1638" t="str">
        <f>INDEX([1]Calculation!$I:$I,ROW())&amp;"  "&amp;INDEX([1]Calculation!$J:$J,ROW())</f>
        <v xml:space="preserve">  </v>
      </c>
      <c r="E1638" s="2" t="str">
        <f>MONTH(INDEX([1]Calculation!$H:$H,ROW()))&amp;"/"&amp;DAY(INDEX([1]Calculation!$H:$H,ROW()))</f>
        <v>1/0</v>
      </c>
      <c r="F1638" s="12">
        <f>ROUND(INDEX([1]Calculation!AK:AK,ROW()),1)</f>
        <v>0</v>
      </c>
      <c r="G1638" s="8">
        <f>ROUND(INDEX([1]Calculation!K:K,ROW()),0)</f>
        <v>0</v>
      </c>
      <c r="H1638" s="8">
        <f>ROUND(INDEX([1]Calculation!L:L,ROW()),0)</f>
        <v>0</v>
      </c>
      <c r="I1638" s="8">
        <f>ROUND(INDEX([1]Calculation!M:M,ROW()),0)</f>
        <v>0</v>
      </c>
      <c r="J1638" s="8">
        <f>ROUND(INDEX([1]Calculation!N:N,ROW()),0)</f>
        <v>0</v>
      </c>
      <c r="K1638" s="8">
        <f>ROUND(INDEX([1]Calculation!O:O,ROW()),0)</f>
        <v>0</v>
      </c>
      <c r="L1638" s="8">
        <f>ROUND(INDEX([1]Calculation!P:P,ROW()),0)</f>
        <v>0</v>
      </c>
      <c r="M1638" s="8">
        <f>ROUND(INDEX([1]Calculation!Q:Q,ROW()),0)</f>
        <v>0</v>
      </c>
      <c r="N1638" s="8">
        <f>ROUND(INDEX([1]Calculation!R:R,ROW()),0)</f>
        <v>0</v>
      </c>
      <c r="O1638" s="8">
        <f>ROUND(INDEX([1]Calculation!S:S,ROW()),0)</f>
        <v>0</v>
      </c>
    </row>
    <row r="1639" spans="1:15">
      <c r="A1639">
        <f>INDEX([1]Calculation!$E:$E,ROW())</f>
        <v>0</v>
      </c>
      <c r="B1639">
        <f>INDEX([1]Calculation!$C:$C,ROW())</f>
        <v>0</v>
      </c>
      <c r="C1639" t="str">
        <f>IF(INDEX([1]Calculation!$F:$F,ROW())=0,"-",INDEX([1]Calculation!$F:$F,ROW()))</f>
        <v>-</v>
      </c>
      <c r="D1639" t="str">
        <f>INDEX([1]Calculation!$I:$I,ROW())&amp;"  "&amp;INDEX([1]Calculation!$J:$J,ROW())</f>
        <v xml:space="preserve">  </v>
      </c>
      <c r="E1639" s="2" t="str">
        <f>MONTH(INDEX([1]Calculation!$H:$H,ROW()))&amp;"/"&amp;DAY(INDEX([1]Calculation!$H:$H,ROW()))</f>
        <v>1/0</v>
      </c>
      <c r="F1639" s="12">
        <f>ROUND(INDEX([1]Calculation!AK:AK,ROW()),1)</f>
        <v>0</v>
      </c>
      <c r="G1639" s="8">
        <f>ROUND(INDEX([1]Calculation!K:K,ROW()),0)</f>
        <v>0</v>
      </c>
      <c r="H1639" s="8">
        <f>ROUND(INDEX([1]Calculation!L:L,ROW()),0)</f>
        <v>0</v>
      </c>
      <c r="I1639" s="8">
        <f>ROUND(INDEX([1]Calculation!M:M,ROW()),0)</f>
        <v>0</v>
      </c>
      <c r="J1639" s="8">
        <f>ROUND(INDEX([1]Calculation!N:N,ROW()),0)</f>
        <v>0</v>
      </c>
      <c r="K1639" s="8">
        <f>ROUND(INDEX([1]Calculation!O:O,ROW()),0)</f>
        <v>0</v>
      </c>
      <c r="L1639" s="8">
        <f>ROUND(INDEX([1]Calculation!P:P,ROW()),0)</f>
        <v>0</v>
      </c>
      <c r="M1639" s="8">
        <f>ROUND(INDEX([1]Calculation!Q:Q,ROW()),0)</f>
        <v>0</v>
      </c>
      <c r="N1639" s="8">
        <f>ROUND(INDEX([1]Calculation!R:R,ROW()),0)</f>
        <v>0</v>
      </c>
      <c r="O1639" s="8">
        <f>ROUND(INDEX([1]Calculation!S:S,ROW()),0)</f>
        <v>0</v>
      </c>
    </row>
    <row r="1640" spans="1:15">
      <c r="A1640">
        <f>INDEX([1]Calculation!$E:$E,ROW())</f>
        <v>0</v>
      </c>
      <c r="B1640">
        <f>INDEX([1]Calculation!$C:$C,ROW())</f>
        <v>0</v>
      </c>
      <c r="C1640" t="str">
        <f>IF(INDEX([1]Calculation!$F:$F,ROW())=0,"-",INDEX([1]Calculation!$F:$F,ROW()))</f>
        <v>-</v>
      </c>
      <c r="D1640" t="str">
        <f>INDEX([1]Calculation!$I:$I,ROW())&amp;"  "&amp;INDEX([1]Calculation!$J:$J,ROW())</f>
        <v xml:space="preserve">  </v>
      </c>
      <c r="E1640" s="2" t="str">
        <f>MONTH(INDEX([1]Calculation!$H:$H,ROW()))&amp;"/"&amp;DAY(INDEX([1]Calculation!$H:$H,ROW()))</f>
        <v>1/0</v>
      </c>
      <c r="F1640" s="12">
        <f>ROUND(INDEX([1]Calculation!AK:AK,ROW()),1)</f>
        <v>0</v>
      </c>
      <c r="G1640" s="8">
        <f>ROUND(INDEX([1]Calculation!K:K,ROW()),0)</f>
        <v>0</v>
      </c>
      <c r="H1640" s="8">
        <f>ROUND(INDEX([1]Calculation!L:L,ROW()),0)</f>
        <v>0</v>
      </c>
      <c r="I1640" s="8">
        <f>ROUND(INDEX([1]Calculation!M:M,ROW()),0)</f>
        <v>0</v>
      </c>
      <c r="J1640" s="8">
        <f>ROUND(INDEX([1]Calculation!N:N,ROW()),0)</f>
        <v>0</v>
      </c>
      <c r="K1640" s="8">
        <f>ROUND(INDEX([1]Calculation!O:O,ROW()),0)</f>
        <v>0</v>
      </c>
      <c r="L1640" s="8">
        <f>ROUND(INDEX([1]Calculation!P:P,ROW()),0)</f>
        <v>0</v>
      </c>
      <c r="M1640" s="8">
        <f>ROUND(INDEX([1]Calculation!Q:Q,ROW()),0)</f>
        <v>0</v>
      </c>
      <c r="N1640" s="8">
        <f>ROUND(INDEX([1]Calculation!R:R,ROW()),0)</f>
        <v>0</v>
      </c>
      <c r="O1640" s="8">
        <f>ROUND(INDEX([1]Calculation!S:S,ROW()),0)</f>
        <v>0</v>
      </c>
    </row>
    <row r="1641" spans="1:15">
      <c r="A1641">
        <f>INDEX([1]Calculation!$E:$E,ROW())</f>
        <v>0</v>
      </c>
      <c r="B1641">
        <f>INDEX([1]Calculation!$C:$C,ROW())</f>
        <v>0</v>
      </c>
      <c r="C1641" t="str">
        <f>IF(INDEX([1]Calculation!$F:$F,ROW())=0,"-",INDEX([1]Calculation!$F:$F,ROW()))</f>
        <v>-</v>
      </c>
      <c r="D1641" t="str">
        <f>INDEX([1]Calculation!$I:$I,ROW())&amp;"  "&amp;INDEX([1]Calculation!$J:$J,ROW())</f>
        <v xml:space="preserve">  </v>
      </c>
      <c r="E1641" s="2" t="str">
        <f>MONTH(INDEX([1]Calculation!$H:$H,ROW()))&amp;"/"&amp;DAY(INDEX([1]Calculation!$H:$H,ROW()))</f>
        <v>1/0</v>
      </c>
      <c r="F1641" s="12">
        <f>ROUND(INDEX([1]Calculation!AK:AK,ROW()),1)</f>
        <v>0</v>
      </c>
      <c r="G1641" s="8">
        <f>ROUND(INDEX([1]Calculation!K:K,ROW()),0)</f>
        <v>0</v>
      </c>
      <c r="H1641" s="8">
        <f>ROUND(INDEX([1]Calculation!L:L,ROW()),0)</f>
        <v>0</v>
      </c>
      <c r="I1641" s="8">
        <f>ROUND(INDEX([1]Calculation!M:M,ROW()),0)</f>
        <v>0</v>
      </c>
      <c r="J1641" s="8">
        <f>ROUND(INDEX([1]Calculation!N:N,ROW()),0)</f>
        <v>0</v>
      </c>
      <c r="K1641" s="8">
        <f>ROUND(INDEX([1]Calculation!O:O,ROW()),0)</f>
        <v>0</v>
      </c>
      <c r="L1641" s="8">
        <f>ROUND(INDEX([1]Calculation!P:P,ROW()),0)</f>
        <v>0</v>
      </c>
      <c r="M1641" s="8">
        <f>ROUND(INDEX([1]Calculation!Q:Q,ROW()),0)</f>
        <v>0</v>
      </c>
      <c r="N1641" s="8">
        <f>ROUND(INDEX([1]Calculation!R:R,ROW()),0)</f>
        <v>0</v>
      </c>
      <c r="O1641" s="8">
        <f>ROUND(INDEX([1]Calculation!S:S,ROW()),0)</f>
        <v>0</v>
      </c>
    </row>
    <row r="1642" spans="1:15">
      <c r="A1642">
        <f>INDEX([1]Calculation!$E:$E,ROW())</f>
        <v>0</v>
      </c>
      <c r="B1642">
        <f>INDEX([1]Calculation!$C:$C,ROW())</f>
        <v>0</v>
      </c>
      <c r="C1642" t="str">
        <f>IF(INDEX([1]Calculation!$F:$F,ROW())=0,"-",INDEX([1]Calculation!$F:$F,ROW()))</f>
        <v>-</v>
      </c>
      <c r="D1642" t="str">
        <f>INDEX([1]Calculation!$I:$I,ROW())&amp;"  "&amp;INDEX([1]Calculation!$J:$J,ROW())</f>
        <v xml:space="preserve">  </v>
      </c>
      <c r="E1642" s="2" t="str">
        <f>MONTH(INDEX([1]Calculation!$H:$H,ROW()))&amp;"/"&amp;DAY(INDEX([1]Calculation!$H:$H,ROW()))</f>
        <v>1/0</v>
      </c>
      <c r="F1642" s="12">
        <f>ROUND(INDEX([1]Calculation!AK:AK,ROW()),1)</f>
        <v>0</v>
      </c>
      <c r="G1642" s="8">
        <f>ROUND(INDEX([1]Calculation!K:K,ROW()),0)</f>
        <v>0</v>
      </c>
      <c r="H1642" s="8">
        <f>ROUND(INDEX([1]Calculation!L:L,ROW()),0)</f>
        <v>0</v>
      </c>
      <c r="I1642" s="8">
        <f>ROUND(INDEX([1]Calculation!M:M,ROW()),0)</f>
        <v>0</v>
      </c>
      <c r="J1642" s="8">
        <f>ROUND(INDEX([1]Calculation!N:N,ROW()),0)</f>
        <v>0</v>
      </c>
      <c r="K1642" s="8">
        <f>ROUND(INDEX([1]Calculation!O:O,ROW()),0)</f>
        <v>0</v>
      </c>
      <c r="L1642" s="8">
        <f>ROUND(INDEX([1]Calculation!P:P,ROW()),0)</f>
        <v>0</v>
      </c>
      <c r="M1642" s="8">
        <f>ROUND(INDEX([1]Calculation!Q:Q,ROW()),0)</f>
        <v>0</v>
      </c>
      <c r="N1642" s="8">
        <f>ROUND(INDEX([1]Calculation!R:R,ROW()),0)</f>
        <v>0</v>
      </c>
      <c r="O1642" s="8">
        <f>ROUND(INDEX([1]Calculation!S:S,ROW()),0)</f>
        <v>0</v>
      </c>
    </row>
    <row r="1643" spans="1:15">
      <c r="A1643">
        <f>INDEX([1]Calculation!$E:$E,ROW())</f>
        <v>0</v>
      </c>
      <c r="B1643">
        <f>INDEX([1]Calculation!$C:$C,ROW())</f>
        <v>0</v>
      </c>
      <c r="C1643" t="str">
        <f>IF(INDEX([1]Calculation!$F:$F,ROW())=0,"-",INDEX([1]Calculation!$F:$F,ROW()))</f>
        <v>-</v>
      </c>
      <c r="D1643" t="str">
        <f>INDEX([1]Calculation!$I:$I,ROW())&amp;"  "&amp;INDEX([1]Calculation!$J:$J,ROW())</f>
        <v xml:space="preserve">  </v>
      </c>
      <c r="E1643" s="2" t="str">
        <f>MONTH(INDEX([1]Calculation!$H:$H,ROW()))&amp;"/"&amp;DAY(INDEX([1]Calculation!$H:$H,ROW()))</f>
        <v>1/0</v>
      </c>
      <c r="F1643" s="12">
        <f>ROUND(INDEX([1]Calculation!AK:AK,ROW()),1)</f>
        <v>0</v>
      </c>
      <c r="G1643" s="8">
        <f>ROUND(INDEX([1]Calculation!K:K,ROW()),0)</f>
        <v>0</v>
      </c>
      <c r="H1643" s="8">
        <f>ROUND(INDEX([1]Calculation!L:L,ROW()),0)</f>
        <v>0</v>
      </c>
      <c r="I1643" s="8">
        <f>ROUND(INDEX([1]Calculation!M:M,ROW()),0)</f>
        <v>0</v>
      </c>
      <c r="J1643" s="8">
        <f>ROUND(INDEX([1]Calculation!N:N,ROW()),0)</f>
        <v>0</v>
      </c>
      <c r="K1643" s="8">
        <f>ROUND(INDEX([1]Calculation!O:O,ROW()),0)</f>
        <v>0</v>
      </c>
      <c r="L1643" s="8">
        <f>ROUND(INDEX([1]Calculation!P:P,ROW()),0)</f>
        <v>0</v>
      </c>
      <c r="M1643" s="8">
        <f>ROUND(INDEX([1]Calculation!Q:Q,ROW()),0)</f>
        <v>0</v>
      </c>
      <c r="N1643" s="8">
        <f>ROUND(INDEX([1]Calculation!R:R,ROW()),0)</f>
        <v>0</v>
      </c>
      <c r="O1643" s="8">
        <f>ROUND(INDEX([1]Calculation!S:S,ROW()),0)</f>
        <v>0</v>
      </c>
    </row>
    <row r="1644" spans="1:15">
      <c r="A1644">
        <f>INDEX([1]Calculation!$E:$E,ROW())</f>
        <v>0</v>
      </c>
      <c r="B1644">
        <f>INDEX([1]Calculation!$C:$C,ROW())</f>
        <v>0</v>
      </c>
      <c r="C1644" t="str">
        <f>IF(INDEX([1]Calculation!$F:$F,ROW())=0,"-",INDEX([1]Calculation!$F:$F,ROW()))</f>
        <v>-</v>
      </c>
      <c r="D1644" t="str">
        <f>INDEX([1]Calculation!$I:$I,ROW())&amp;"  "&amp;INDEX([1]Calculation!$J:$J,ROW())</f>
        <v xml:space="preserve">  </v>
      </c>
      <c r="E1644" s="2" t="str">
        <f>MONTH(INDEX([1]Calculation!$H:$H,ROW()))&amp;"/"&amp;DAY(INDEX([1]Calculation!$H:$H,ROW()))</f>
        <v>1/0</v>
      </c>
      <c r="F1644" s="12">
        <f>ROUND(INDEX([1]Calculation!AK:AK,ROW()),1)</f>
        <v>0</v>
      </c>
      <c r="G1644" s="8">
        <f>ROUND(INDEX([1]Calculation!K:K,ROW()),0)</f>
        <v>0</v>
      </c>
      <c r="H1644" s="8">
        <f>ROUND(INDEX([1]Calculation!L:L,ROW()),0)</f>
        <v>0</v>
      </c>
      <c r="I1644" s="8">
        <f>ROUND(INDEX([1]Calculation!M:M,ROW()),0)</f>
        <v>0</v>
      </c>
      <c r="J1644" s="8">
        <f>ROUND(INDEX([1]Calculation!N:N,ROW()),0)</f>
        <v>0</v>
      </c>
      <c r="K1644" s="8">
        <f>ROUND(INDEX([1]Calculation!O:O,ROW()),0)</f>
        <v>0</v>
      </c>
      <c r="L1644" s="8">
        <f>ROUND(INDEX([1]Calculation!P:P,ROW()),0)</f>
        <v>0</v>
      </c>
      <c r="M1644" s="8">
        <f>ROUND(INDEX([1]Calculation!Q:Q,ROW()),0)</f>
        <v>0</v>
      </c>
      <c r="N1644" s="8">
        <f>ROUND(INDEX([1]Calculation!R:R,ROW()),0)</f>
        <v>0</v>
      </c>
      <c r="O1644" s="8">
        <f>ROUND(INDEX([1]Calculation!S:S,ROW()),0)</f>
        <v>0</v>
      </c>
    </row>
    <row r="1645" spans="1:15">
      <c r="A1645">
        <f>INDEX([1]Calculation!$E:$E,ROW())</f>
        <v>0</v>
      </c>
      <c r="B1645">
        <f>INDEX([1]Calculation!$C:$C,ROW())</f>
        <v>0</v>
      </c>
      <c r="C1645" t="str">
        <f>IF(INDEX([1]Calculation!$F:$F,ROW())=0,"-",INDEX([1]Calculation!$F:$F,ROW()))</f>
        <v>-</v>
      </c>
      <c r="D1645" t="str">
        <f>INDEX([1]Calculation!$I:$I,ROW())&amp;"  "&amp;INDEX([1]Calculation!$J:$J,ROW())</f>
        <v xml:space="preserve">  </v>
      </c>
      <c r="E1645" s="2" t="str">
        <f>MONTH(INDEX([1]Calculation!$H:$H,ROW()))&amp;"/"&amp;DAY(INDEX([1]Calculation!$H:$H,ROW()))</f>
        <v>1/0</v>
      </c>
      <c r="F1645" s="12">
        <f>ROUND(INDEX([1]Calculation!AK:AK,ROW()),1)</f>
        <v>0</v>
      </c>
      <c r="G1645" s="8">
        <f>ROUND(INDEX([1]Calculation!K:K,ROW()),0)</f>
        <v>0</v>
      </c>
      <c r="H1645" s="8">
        <f>ROUND(INDEX([1]Calculation!L:L,ROW()),0)</f>
        <v>0</v>
      </c>
      <c r="I1645" s="8">
        <f>ROUND(INDEX([1]Calculation!M:M,ROW()),0)</f>
        <v>0</v>
      </c>
      <c r="J1645" s="8">
        <f>ROUND(INDEX([1]Calculation!N:N,ROW()),0)</f>
        <v>0</v>
      </c>
      <c r="K1645" s="8">
        <f>ROUND(INDEX([1]Calculation!O:O,ROW()),0)</f>
        <v>0</v>
      </c>
      <c r="L1645" s="8">
        <f>ROUND(INDEX([1]Calculation!P:P,ROW()),0)</f>
        <v>0</v>
      </c>
      <c r="M1645" s="8">
        <f>ROUND(INDEX([1]Calculation!Q:Q,ROW()),0)</f>
        <v>0</v>
      </c>
      <c r="N1645" s="8">
        <f>ROUND(INDEX([1]Calculation!R:R,ROW()),0)</f>
        <v>0</v>
      </c>
      <c r="O1645" s="8">
        <f>ROUND(INDEX([1]Calculation!S:S,ROW()),0)</f>
        <v>0</v>
      </c>
    </row>
    <row r="1646" spans="1:15">
      <c r="A1646">
        <f>INDEX([1]Calculation!$E:$E,ROW())</f>
        <v>0</v>
      </c>
      <c r="B1646">
        <f>INDEX([1]Calculation!$C:$C,ROW())</f>
        <v>0</v>
      </c>
      <c r="C1646" t="str">
        <f>IF(INDEX([1]Calculation!$F:$F,ROW())=0,"-",INDEX([1]Calculation!$F:$F,ROW()))</f>
        <v>-</v>
      </c>
      <c r="D1646" t="str">
        <f>INDEX([1]Calculation!$I:$I,ROW())&amp;"  "&amp;INDEX([1]Calculation!$J:$J,ROW())</f>
        <v xml:space="preserve">  </v>
      </c>
      <c r="E1646" s="2" t="str">
        <f>MONTH(INDEX([1]Calculation!$H:$H,ROW()))&amp;"/"&amp;DAY(INDEX([1]Calculation!$H:$H,ROW()))</f>
        <v>1/0</v>
      </c>
      <c r="F1646" s="12">
        <f>ROUND(INDEX([1]Calculation!AK:AK,ROW()),1)</f>
        <v>0</v>
      </c>
      <c r="G1646" s="8">
        <f>ROUND(INDEX([1]Calculation!K:K,ROW()),0)</f>
        <v>0</v>
      </c>
      <c r="H1646" s="8">
        <f>ROUND(INDEX([1]Calculation!L:L,ROW()),0)</f>
        <v>0</v>
      </c>
      <c r="I1646" s="8">
        <f>ROUND(INDEX([1]Calculation!M:M,ROW()),0)</f>
        <v>0</v>
      </c>
      <c r="J1646" s="8">
        <f>ROUND(INDEX([1]Calculation!N:N,ROW()),0)</f>
        <v>0</v>
      </c>
      <c r="K1646" s="8">
        <f>ROUND(INDEX([1]Calculation!O:O,ROW()),0)</f>
        <v>0</v>
      </c>
      <c r="L1646" s="8">
        <f>ROUND(INDEX([1]Calculation!P:P,ROW()),0)</f>
        <v>0</v>
      </c>
      <c r="M1646" s="8">
        <f>ROUND(INDEX([1]Calculation!Q:Q,ROW()),0)</f>
        <v>0</v>
      </c>
      <c r="N1646" s="8">
        <f>ROUND(INDEX([1]Calculation!R:R,ROW()),0)</f>
        <v>0</v>
      </c>
      <c r="O1646" s="8">
        <f>ROUND(INDEX([1]Calculation!S:S,ROW()),0)</f>
        <v>0</v>
      </c>
    </row>
    <row r="1647" spans="1:15">
      <c r="A1647">
        <f>INDEX([1]Calculation!$E:$E,ROW())</f>
        <v>0</v>
      </c>
      <c r="B1647">
        <f>INDEX([1]Calculation!$C:$C,ROW())</f>
        <v>0</v>
      </c>
      <c r="C1647" t="str">
        <f>IF(INDEX([1]Calculation!$F:$F,ROW())=0,"-",INDEX([1]Calculation!$F:$F,ROW()))</f>
        <v>-</v>
      </c>
      <c r="D1647" t="str">
        <f>INDEX([1]Calculation!$I:$I,ROW())&amp;"  "&amp;INDEX([1]Calculation!$J:$J,ROW())</f>
        <v xml:space="preserve">  </v>
      </c>
      <c r="E1647" s="2" t="str">
        <f>MONTH(INDEX([1]Calculation!$H:$H,ROW()))&amp;"/"&amp;DAY(INDEX([1]Calculation!$H:$H,ROW()))</f>
        <v>1/0</v>
      </c>
      <c r="F1647" s="12">
        <f>ROUND(INDEX([1]Calculation!AK:AK,ROW()),1)</f>
        <v>0</v>
      </c>
      <c r="G1647" s="8">
        <f>ROUND(INDEX([1]Calculation!K:K,ROW()),0)</f>
        <v>0</v>
      </c>
      <c r="H1647" s="8">
        <f>ROUND(INDEX([1]Calculation!L:L,ROW()),0)</f>
        <v>0</v>
      </c>
      <c r="I1647" s="8">
        <f>ROUND(INDEX([1]Calculation!M:M,ROW()),0)</f>
        <v>0</v>
      </c>
      <c r="J1647" s="8">
        <f>ROUND(INDEX([1]Calculation!N:N,ROW()),0)</f>
        <v>0</v>
      </c>
      <c r="K1647" s="8">
        <f>ROUND(INDEX([1]Calculation!O:O,ROW()),0)</f>
        <v>0</v>
      </c>
      <c r="L1647" s="8">
        <f>ROUND(INDEX([1]Calculation!P:P,ROW()),0)</f>
        <v>0</v>
      </c>
      <c r="M1647" s="8">
        <f>ROUND(INDEX([1]Calculation!Q:Q,ROW()),0)</f>
        <v>0</v>
      </c>
      <c r="N1647" s="8">
        <f>ROUND(INDEX([1]Calculation!R:R,ROW()),0)</f>
        <v>0</v>
      </c>
      <c r="O1647" s="8">
        <f>ROUND(INDEX([1]Calculation!S:S,ROW()),0)</f>
        <v>0</v>
      </c>
    </row>
    <row r="1648" spans="1:15">
      <c r="A1648">
        <f>INDEX([1]Calculation!$E:$E,ROW())</f>
        <v>0</v>
      </c>
      <c r="B1648">
        <f>INDEX([1]Calculation!$C:$C,ROW())</f>
        <v>0</v>
      </c>
      <c r="C1648" t="str">
        <f>IF(INDEX([1]Calculation!$F:$F,ROW())=0,"-",INDEX([1]Calculation!$F:$F,ROW()))</f>
        <v>-</v>
      </c>
      <c r="D1648" t="str">
        <f>INDEX([1]Calculation!$I:$I,ROW())&amp;"  "&amp;INDEX([1]Calculation!$J:$J,ROW())</f>
        <v xml:space="preserve">  </v>
      </c>
      <c r="E1648" s="2" t="str">
        <f>MONTH(INDEX([1]Calculation!$H:$H,ROW()))&amp;"/"&amp;DAY(INDEX([1]Calculation!$H:$H,ROW()))</f>
        <v>1/0</v>
      </c>
      <c r="F1648" s="12">
        <f>ROUND(INDEX([1]Calculation!AK:AK,ROW()),1)</f>
        <v>0</v>
      </c>
      <c r="G1648" s="8">
        <f>ROUND(INDEX([1]Calculation!K:K,ROW()),0)</f>
        <v>0</v>
      </c>
      <c r="H1648" s="8">
        <f>ROUND(INDEX([1]Calculation!L:L,ROW()),0)</f>
        <v>0</v>
      </c>
      <c r="I1648" s="8">
        <f>ROUND(INDEX([1]Calculation!M:M,ROW()),0)</f>
        <v>0</v>
      </c>
      <c r="J1648" s="8">
        <f>ROUND(INDEX([1]Calculation!N:N,ROW()),0)</f>
        <v>0</v>
      </c>
      <c r="K1648" s="8">
        <f>ROUND(INDEX([1]Calculation!O:O,ROW()),0)</f>
        <v>0</v>
      </c>
      <c r="L1648" s="8">
        <f>ROUND(INDEX([1]Calculation!P:P,ROW()),0)</f>
        <v>0</v>
      </c>
      <c r="M1648" s="8">
        <f>ROUND(INDEX([1]Calculation!Q:Q,ROW()),0)</f>
        <v>0</v>
      </c>
      <c r="N1648" s="8">
        <f>ROUND(INDEX([1]Calculation!R:R,ROW()),0)</f>
        <v>0</v>
      </c>
      <c r="O1648" s="8">
        <f>ROUND(INDEX([1]Calculation!S:S,ROW()),0)</f>
        <v>0</v>
      </c>
    </row>
    <row r="1649" spans="1:15">
      <c r="A1649">
        <f>INDEX([1]Calculation!$E:$E,ROW())</f>
        <v>0</v>
      </c>
      <c r="B1649">
        <f>INDEX([1]Calculation!$C:$C,ROW())</f>
        <v>0</v>
      </c>
      <c r="C1649" t="str">
        <f>IF(INDEX([1]Calculation!$F:$F,ROW())=0,"-",INDEX([1]Calculation!$F:$F,ROW()))</f>
        <v>-</v>
      </c>
      <c r="D1649" t="str">
        <f>INDEX([1]Calculation!$I:$I,ROW())&amp;"  "&amp;INDEX([1]Calculation!$J:$J,ROW())</f>
        <v xml:space="preserve">  </v>
      </c>
      <c r="E1649" s="2" t="str">
        <f>MONTH(INDEX([1]Calculation!$H:$H,ROW()))&amp;"/"&amp;DAY(INDEX([1]Calculation!$H:$H,ROW()))</f>
        <v>1/0</v>
      </c>
      <c r="F1649" s="12">
        <f>ROUND(INDEX([1]Calculation!AK:AK,ROW()),1)</f>
        <v>0</v>
      </c>
      <c r="G1649" s="8">
        <f>ROUND(INDEX([1]Calculation!K:K,ROW()),0)</f>
        <v>0</v>
      </c>
      <c r="H1649" s="8">
        <f>ROUND(INDEX([1]Calculation!L:L,ROW()),0)</f>
        <v>0</v>
      </c>
      <c r="I1649" s="8">
        <f>ROUND(INDEX([1]Calculation!M:M,ROW()),0)</f>
        <v>0</v>
      </c>
      <c r="J1649" s="8">
        <f>ROUND(INDEX([1]Calculation!N:N,ROW()),0)</f>
        <v>0</v>
      </c>
      <c r="K1649" s="8">
        <f>ROUND(INDEX([1]Calculation!O:O,ROW()),0)</f>
        <v>0</v>
      </c>
      <c r="L1649" s="8">
        <f>ROUND(INDEX([1]Calculation!P:P,ROW()),0)</f>
        <v>0</v>
      </c>
      <c r="M1649" s="8">
        <f>ROUND(INDEX([1]Calculation!Q:Q,ROW()),0)</f>
        <v>0</v>
      </c>
      <c r="N1649" s="8">
        <f>ROUND(INDEX([1]Calculation!R:R,ROW()),0)</f>
        <v>0</v>
      </c>
      <c r="O1649" s="8">
        <f>ROUND(INDEX([1]Calculation!S:S,ROW()),0)</f>
        <v>0</v>
      </c>
    </row>
    <row r="1650" spans="1:15">
      <c r="A1650">
        <f>INDEX([1]Calculation!$E:$E,ROW())</f>
        <v>0</v>
      </c>
      <c r="B1650">
        <f>INDEX([1]Calculation!$C:$C,ROW())</f>
        <v>0</v>
      </c>
      <c r="C1650" t="str">
        <f>IF(INDEX([1]Calculation!$F:$F,ROW())=0,"-",INDEX([1]Calculation!$F:$F,ROW()))</f>
        <v>-</v>
      </c>
      <c r="D1650" t="str">
        <f>INDEX([1]Calculation!$I:$I,ROW())&amp;"  "&amp;INDEX([1]Calculation!$J:$J,ROW())</f>
        <v xml:space="preserve">  </v>
      </c>
      <c r="E1650" s="2" t="str">
        <f>MONTH(INDEX([1]Calculation!$H:$H,ROW()))&amp;"/"&amp;DAY(INDEX([1]Calculation!$H:$H,ROW()))</f>
        <v>1/0</v>
      </c>
      <c r="F1650" s="12">
        <f>ROUND(INDEX([1]Calculation!AK:AK,ROW()),1)</f>
        <v>0</v>
      </c>
      <c r="G1650" s="8">
        <f>ROUND(INDEX([1]Calculation!K:K,ROW()),0)</f>
        <v>0</v>
      </c>
      <c r="H1650" s="8">
        <f>ROUND(INDEX([1]Calculation!L:L,ROW()),0)</f>
        <v>0</v>
      </c>
      <c r="I1650" s="8">
        <f>ROUND(INDEX([1]Calculation!M:M,ROW()),0)</f>
        <v>0</v>
      </c>
      <c r="J1650" s="8">
        <f>ROUND(INDEX([1]Calculation!N:N,ROW()),0)</f>
        <v>0</v>
      </c>
      <c r="K1650" s="8">
        <f>ROUND(INDEX([1]Calculation!O:O,ROW()),0)</f>
        <v>0</v>
      </c>
      <c r="L1650" s="8">
        <f>ROUND(INDEX([1]Calculation!P:P,ROW()),0)</f>
        <v>0</v>
      </c>
      <c r="M1650" s="8">
        <f>ROUND(INDEX([1]Calculation!Q:Q,ROW()),0)</f>
        <v>0</v>
      </c>
      <c r="N1650" s="8">
        <f>ROUND(INDEX([1]Calculation!R:R,ROW()),0)</f>
        <v>0</v>
      </c>
      <c r="O1650" s="8">
        <f>ROUND(INDEX([1]Calculation!S:S,ROW()),0)</f>
        <v>0</v>
      </c>
    </row>
    <row r="1651" spans="1:15">
      <c r="A1651">
        <f>INDEX([1]Calculation!$E:$E,ROW())</f>
        <v>0</v>
      </c>
      <c r="B1651">
        <f>INDEX([1]Calculation!$C:$C,ROW())</f>
        <v>0</v>
      </c>
      <c r="C1651" t="str">
        <f>IF(INDEX([1]Calculation!$F:$F,ROW())=0,"-",INDEX([1]Calculation!$F:$F,ROW()))</f>
        <v>-</v>
      </c>
      <c r="D1651" t="str">
        <f>INDEX([1]Calculation!$I:$I,ROW())&amp;"  "&amp;INDEX([1]Calculation!$J:$J,ROW())</f>
        <v xml:space="preserve">  </v>
      </c>
      <c r="E1651" s="2" t="str">
        <f>MONTH(INDEX([1]Calculation!$H:$H,ROW()))&amp;"/"&amp;DAY(INDEX([1]Calculation!$H:$H,ROW()))</f>
        <v>1/0</v>
      </c>
      <c r="F1651" s="12">
        <f>ROUND(INDEX([1]Calculation!AK:AK,ROW()),1)</f>
        <v>0</v>
      </c>
      <c r="G1651" s="8">
        <f>ROUND(INDEX([1]Calculation!K:K,ROW()),0)</f>
        <v>0</v>
      </c>
      <c r="H1651" s="8">
        <f>ROUND(INDEX([1]Calculation!L:L,ROW()),0)</f>
        <v>0</v>
      </c>
      <c r="I1651" s="8">
        <f>ROUND(INDEX([1]Calculation!M:M,ROW()),0)</f>
        <v>0</v>
      </c>
      <c r="J1651" s="8">
        <f>ROUND(INDEX([1]Calculation!N:N,ROW()),0)</f>
        <v>0</v>
      </c>
      <c r="K1651" s="8">
        <f>ROUND(INDEX([1]Calculation!O:O,ROW()),0)</f>
        <v>0</v>
      </c>
      <c r="L1651" s="8">
        <f>ROUND(INDEX([1]Calculation!P:P,ROW()),0)</f>
        <v>0</v>
      </c>
      <c r="M1651" s="8">
        <f>ROUND(INDEX([1]Calculation!Q:Q,ROW()),0)</f>
        <v>0</v>
      </c>
      <c r="N1651" s="8">
        <f>ROUND(INDEX([1]Calculation!R:R,ROW()),0)</f>
        <v>0</v>
      </c>
      <c r="O1651" s="8">
        <f>ROUND(INDEX([1]Calculation!S:S,ROW()),0)</f>
        <v>0</v>
      </c>
    </row>
    <row r="1652" spans="1:15">
      <c r="A1652">
        <f>INDEX([1]Calculation!$E:$E,ROW())</f>
        <v>0</v>
      </c>
      <c r="B1652">
        <f>INDEX([1]Calculation!$C:$C,ROW())</f>
        <v>0</v>
      </c>
      <c r="C1652" t="str">
        <f>IF(INDEX([1]Calculation!$F:$F,ROW())=0,"-",INDEX([1]Calculation!$F:$F,ROW()))</f>
        <v>-</v>
      </c>
      <c r="D1652" t="str">
        <f>INDEX([1]Calculation!$I:$I,ROW())&amp;"  "&amp;INDEX([1]Calculation!$J:$J,ROW())</f>
        <v xml:space="preserve">  </v>
      </c>
      <c r="E1652" s="2" t="str">
        <f>MONTH(INDEX([1]Calculation!$H:$H,ROW()))&amp;"/"&amp;DAY(INDEX([1]Calculation!$H:$H,ROW()))</f>
        <v>1/0</v>
      </c>
      <c r="F1652" s="12">
        <f>ROUND(INDEX([1]Calculation!AK:AK,ROW()),1)</f>
        <v>0</v>
      </c>
      <c r="G1652" s="8">
        <f>ROUND(INDEX([1]Calculation!K:K,ROW()),0)</f>
        <v>0</v>
      </c>
      <c r="H1652" s="8">
        <f>ROUND(INDEX([1]Calculation!L:L,ROW()),0)</f>
        <v>0</v>
      </c>
      <c r="I1652" s="8">
        <f>ROUND(INDEX([1]Calculation!M:M,ROW()),0)</f>
        <v>0</v>
      </c>
      <c r="J1652" s="8">
        <f>ROUND(INDEX([1]Calculation!N:N,ROW()),0)</f>
        <v>0</v>
      </c>
      <c r="K1652" s="8">
        <f>ROUND(INDEX([1]Calculation!O:O,ROW()),0)</f>
        <v>0</v>
      </c>
      <c r="L1652" s="8">
        <f>ROUND(INDEX([1]Calculation!P:P,ROW()),0)</f>
        <v>0</v>
      </c>
      <c r="M1652" s="8">
        <f>ROUND(INDEX([1]Calculation!Q:Q,ROW()),0)</f>
        <v>0</v>
      </c>
      <c r="N1652" s="8">
        <f>ROUND(INDEX([1]Calculation!R:R,ROW()),0)</f>
        <v>0</v>
      </c>
      <c r="O1652" s="8">
        <f>ROUND(INDEX([1]Calculation!S:S,ROW()),0)</f>
        <v>0</v>
      </c>
    </row>
    <row r="1653" spans="1:15">
      <c r="A1653">
        <f>INDEX([1]Calculation!$E:$E,ROW())</f>
        <v>0</v>
      </c>
      <c r="B1653">
        <f>INDEX([1]Calculation!$C:$C,ROW())</f>
        <v>0</v>
      </c>
      <c r="C1653" t="str">
        <f>IF(INDEX([1]Calculation!$F:$F,ROW())=0,"-",INDEX([1]Calculation!$F:$F,ROW()))</f>
        <v>-</v>
      </c>
      <c r="D1653" t="str">
        <f>INDEX([1]Calculation!$I:$I,ROW())&amp;"  "&amp;INDEX([1]Calculation!$J:$J,ROW())</f>
        <v xml:space="preserve">  </v>
      </c>
      <c r="E1653" s="2" t="str">
        <f>MONTH(INDEX([1]Calculation!$H:$H,ROW()))&amp;"/"&amp;DAY(INDEX([1]Calculation!$H:$H,ROW()))</f>
        <v>1/0</v>
      </c>
      <c r="F1653" s="12">
        <f>ROUND(INDEX([1]Calculation!AK:AK,ROW()),1)</f>
        <v>0</v>
      </c>
      <c r="G1653" s="8">
        <f>ROUND(INDEX([1]Calculation!K:K,ROW()),0)</f>
        <v>0</v>
      </c>
      <c r="H1653" s="8">
        <f>ROUND(INDEX([1]Calculation!L:L,ROW()),0)</f>
        <v>0</v>
      </c>
      <c r="I1653" s="8">
        <f>ROUND(INDEX([1]Calculation!M:M,ROW()),0)</f>
        <v>0</v>
      </c>
      <c r="J1653" s="8">
        <f>ROUND(INDEX([1]Calculation!N:N,ROW()),0)</f>
        <v>0</v>
      </c>
      <c r="K1653" s="8">
        <f>ROUND(INDEX([1]Calculation!O:O,ROW()),0)</f>
        <v>0</v>
      </c>
      <c r="L1653" s="8">
        <f>ROUND(INDEX([1]Calculation!P:P,ROW()),0)</f>
        <v>0</v>
      </c>
      <c r="M1653" s="8">
        <f>ROUND(INDEX([1]Calculation!Q:Q,ROW()),0)</f>
        <v>0</v>
      </c>
      <c r="N1653" s="8">
        <f>ROUND(INDEX([1]Calculation!R:R,ROW()),0)</f>
        <v>0</v>
      </c>
      <c r="O1653" s="8">
        <f>ROUND(INDEX([1]Calculation!S:S,ROW()),0)</f>
        <v>0</v>
      </c>
    </row>
    <row r="1654" spans="1:15">
      <c r="A1654">
        <f>INDEX([1]Calculation!$E:$E,ROW())</f>
        <v>0</v>
      </c>
      <c r="B1654">
        <f>INDEX([1]Calculation!$C:$C,ROW())</f>
        <v>0</v>
      </c>
      <c r="C1654" t="str">
        <f>IF(INDEX([1]Calculation!$F:$F,ROW())=0,"-",INDEX([1]Calculation!$F:$F,ROW()))</f>
        <v>-</v>
      </c>
      <c r="D1654" t="str">
        <f>INDEX([1]Calculation!$I:$I,ROW())&amp;"  "&amp;INDEX([1]Calculation!$J:$J,ROW())</f>
        <v xml:space="preserve">  </v>
      </c>
      <c r="E1654" s="2" t="str">
        <f>MONTH(INDEX([1]Calculation!$H:$H,ROW()))&amp;"/"&amp;DAY(INDEX([1]Calculation!$H:$H,ROW()))</f>
        <v>1/0</v>
      </c>
      <c r="F1654" s="12">
        <f>ROUND(INDEX([1]Calculation!AK:AK,ROW()),1)</f>
        <v>0</v>
      </c>
      <c r="G1654" s="8">
        <f>ROUND(INDEX([1]Calculation!K:K,ROW()),0)</f>
        <v>0</v>
      </c>
      <c r="H1654" s="8">
        <f>ROUND(INDEX([1]Calculation!L:L,ROW()),0)</f>
        <v>0</v>
      </c>
      <c r="I1654" s="8">
        <f>ROUND(INDEX([1]Calculation!M:M,ROW()),0)</f>
        <v>0</v>
      </c>
      <c r="J1654" s="8">
        <f>ROUND(INDEX([1]Calculation!N:N,ROW()),0)</f>
        <v>0</v>
      </c>
      <c r="K1654" s="8">
        <f>ROUND(INDEX([1]Calculation!O:O,ROW()),0)</f>
        <v>0</v>
      </c>
      <c r="L1654" s="8">
        <f>ROUND(INDEX([1]Calculation!P:P,ROW()),0)</f>
        <v>0</v>
      </c>
      <c r="M1654" s="8">
        <f>ROUND(INDEX([1]Calculation!Q:Q,ROW()),0)</f>
        <v>0</v>
      </c>
      <c r="N1654" s="8">
        <f>ROUND(INDEX([1]Calculation!R:R,ROW()),0)</f>
        <v>0</v>
      </c>
      <c r="O1654" s="8">
        <f>ROUND(INDEX([1]Calculation!S:S,ROW()),0)</f>
        <v>0</v>
      </c>
    </row>
    <row r="1655" spans="1:15">
      <c r="A1655">
        <f>INDEX([1]Calculation!$E:$E,ROW())</f>
        <v>0</v>
      </c>
      <c r="B1655">
        <f>INDEX([1]Calculation!$C:$C,ROW())</f>
        <v>0</v>
      </c>
      <c r="C1655" t="str">
        <f>IF(INDEX([1]Calculation!$F:$F,ROW())=0,"-",INDEX([1]Calculation!$F:$F,ROW()))</f>
        <v>-</v>
      </c>
      <c r="D1655" t="str">
        <f>INDEX([1]Calculation!$I:$I,ROW())&amp;"  "&amp;INDEX([1]Calculation!$J:$J,ROW())</f>
        <v xml:space="preserve">  </v>
      </c>
      <c r="E1655" s="2" t="str">
        <f>MONTH(INDEX([1]Calculation!$H:$H,ROW()))&amp;"/"&amp;DAY(INDEX([1]Calculation!$H:$H,ROW()))</f>
        <v>1/0</v>
      </c>
      <c r="F1655" s="12">
        <f>ROUND(INDEX([1]Calculation!AK:AK,ROW()),1)</f>
        <v>0</v>
      </c>
      <c r="G1655" s="8">
        <f>ROUND(INDEX([1]Calculation!K:K,ROW()),0)</f>
        <v>0</v>
      </c>
      <c r="H1655" s="8">
        <f>ROUND(INDEX([1]Calculation!L:L,ROW()),0)</f>
        <v>0</v>
      </c>
      <c r="I1655" s="8">
        <f>ROUND(INDEX([1]Calculation!M:M,ROW()),0)</f>
        <v>0</v>
      </c>
      <c r="J1655" s="8">
        <f>ROUND(INDEX([1]Calculation!N:N,ROW()),0)</f>
        <v>0</v>
      </c>
      <c r="K1655" s="8">
        <f>ROUND(INDEX([1]Calculation!O:O,ROW()),0)</f>
        <v>0</v>
      </c>
      <c r="L1655" s="8">
        <f>ROUND(INDEX([1]Calculation!P:P,ROW()),0)</f>
        <v>0</v>
      </c>
      <c r="M1655" s="8">
        <f>ROUND(INDEX([1]Calculation!Q:Q,ROW()),0)</f>
        <v>0</v>
      </c>
      <c r="N1655" s="8">
        <f>ROUND(INDEX([1]Calculation!R:R,ROW()),0)</f>
        <v>0</v>
      </c>
      <c r="O1655" s="8">
        <f>ROUND(INDEX([1]Calculation!S:S,ROW()),0)</f>
        <v>0</v>
      </c>
    </row>
    <row r="1656" spans="1:15">
      <c r="A1656">
        <f>INDEX([1]Calculation!$E:$E,ROW())</f>
        <v>0</v>
      </c>
      <c r="B1656">
        <f>INDEX([1]Calculation!$C:$C,ROW())</f>
        <v>0</v>
      </c>
      <c r="C1656" t="str">
        <f>IF(INDEX([1]Calculation!$F:$F,ROW())=0,"-",INDEX([1]Calculation!$F:$F,ROW()))</f>
        <v>-</v>
      </c>
      <c r="D1656" t="str">
        <f>INDEX([1]Calculation!$I:$I,ROW())&amp;"  "&amp;INDEX([1]Calculation!$J:$J,ROW())</f>
        <v xml:space="preserve">  </v>
      </c>
      <c r="E1656" s="2" t="str">
        <f>MONTH(INDEX([1]Calculation!$H:$H,ROW()))&amp;"/"&amp;DAY(INDEX([1]Calculation!$H:$H,ROW()))</f>
        <v>1/0</v>
      </c>
      <c r="F1656" s="12">
        <f>ROUND(INDEX([1]Calculation!AK:AK,ROW()),1)</f>
        <v>0</v>
      </c>
      <c r="G1656" s="8">
        <f>ROUND(INDEX([1]Calculation!K:K,ROW()),0)</f>
        <v>0</v>
      </c>
      <c r="H1656" s="8">
        <f>ROUND(INDEX([1]Calculation!L:L,ROW()),0)</f>
        <v>0</v>
      </c>
      <c r="I1656" s="8">
        <f>ROUND(INDEX([1]Calculation!M:M,ROW()),0)</f>
        <v>0</v>
      </c>
      <c r="J1656" s="8">
        <f>ROUND(INDEX([1]Calculation!N:N,ROW()),0)</f>
        <v>0</v>
      </c>
      <c r="K1656" s="8">
        <f>ROUND(INDEX([1]Calculation!O:O,ROW()),0)</f>
        <v>0</v>
      </c>
      <c r="L1656" s="8">
        <f>ROUND(INDEX([1]Calculation!P:P,ROW()),0)</f>
        <v>0</v>
      </c>
      <c r="M1656" s="8">
        <f>ROUND(INDEX([1]Calculation!Q:Q,ROW()),0)</f>
        <v>0</v>
      </c>
      <c r="N1656" s="8">
        <f>ROUND(INDEX([1]Calculation!R:R,ROW()),0)</f>
        <v>0</v>
      </c>
      <c r="O1656" s="8">
        <f>ROUND(INDEX([1]Calculation!S:S,ROW()),0)</f>
        <v>0</v>
      </c>
    </row>
    <row r="1657" spans="1:15">
      <c r="A1657">
        <f>INDEX([1]Calculation!$E:$E,ROW())</f>
        <v>0</v>
      </c>
      <c r="B1657">
        <f>INDEX([1]Calculation!$C:$C,ROW())</f>
        <v>0</v>
      </c>
      <c r="C1657" t="str">
        <f>IF(INDEX([1]Calculation!$F:$F,ROW())=0,"-",INDEX([1]Calculation!$F:$F,ROW()))</f>
        <v>-</v>
      </c>
      <c r="D1657" t="str">
        <f>INDEX([1]Calculation!$I:$I,ROW())&amp;"  "&amp;INDEX([1]Calculation!$J:$J,ROW())</f>
        <v xml:space="preserve">  </v>
      </c>
      <c r="E1657" s="2" t="str">
        <f>MONTH(INDEX([1]Calculation!$H:$H,ROW()))&amp;"/"&amp;DAY(INDEX([1]Calculation!$H:$H,ROW()))</f>
        <v>1/0</v>
      </c>
      <c r="F1657" s="12">
        <f>ROUND(INDEX([1]Calculation!AK:AK,ROW()),1)</f>
        <v>0</v>
      </c>
      <c r="G1657" s="8">
        <f>ROUND(INDEX([1]Calculation!K:K,ROW()),0)</f>
        <v>0</v>
      </c>
      <c r="H1657" s="8">
        <f>ROUND(INDEX([1]Calculation!L:L,ROW()),0)</f>
        <v>0</v>
      </c>
      <c r="I1657" s="8">
        <f>ROUND(INDEX([1]Calculation!M:M,ROW()),0)</f>
        <v>0</v>
      </c>
      <c r="J1657" s="8">
        <f>ROUND(INDEX([1]Calculation!N:N,ROW()),0)</f>
        <v>0</v>
      </c>
      <c r="K1657" s="8">
        <f>ROUND(INDEX([1]Calculation!O:O,ROW()),0)</f>
        <v>0</v>
      </c>
      <c r="L1657" s="8">
        <f>ROUND(INDEX([1]Calculation!P:P,ROW()),0)</f>
        <v>0</v>
      </c>
      <c r="M1657" s="8">
        <f>ROUND(INDEX([1]Calculation!Q:Q,ROW()),0)</f>
        <v>0</v>
      </c>
      <c r="N1657" s="8">
        <f>ROUND(INDEX([1]Calculation!R:R,ROW()),0)</f>
        <v>0</v>
      </c>
      <c r="O1657" s="8">
        <f>ROUND(INDEX([1]Calculation!S:S,ROW()),0)</f>
        <v>0</v>
      </c>
    </row>
    <row r="1658" spans="1:15">
      <c r="A1658">
        <f>INDEX([1]Calculation!$E:$E,ROW())</f>
        <v>0</v>
      </c>
      <c r="B1658">
        <f>INDEX([1]Calculation!$C:$C,ROW())</f>
        <v>0</v>
      </c>
      <c r="C1658" t="str">
        <f>IF(INDEX([1]Calculation!$F:$F,ROW())=0,"-",INDEX([1]Calculation!$F:$F,ROW()))</f>
        <v>-</v>
      </c>
      <c r="D1658" t="str">
        <f>INDEX([1]Calculation!$I:$I,ROW())&amp;"  "&amp;INDEX([1]Calculation!$J:$J,ROW())</f>
        <v xml:space="preserve">  </v>
      </c>
      <c r="E1658" s="2" t="str">
        <f>MONTH(INDEX([1]Calculation!$H:$H,ROW()))&amp;"/"&amp;DAY(INDEX([1]Calculation!$H:$H,ROW()))</f>
        <v>1/0</v>
      </c>
      <c r="F1658" s="12">
        <f>ROUND(INDEX([1]Calculation!AK:AK,ROW()),1)</f>
        <v>0</v>
      </c>
      <c r="G1658" s="8">
        <f>ROUND(INDEX([1]Calculation!K:K,ROW()),0)</f>
        <v>0</v>
      </c>
      <c r="H1658" s="8">
        <f>ROUND(INDEX([1]Calculation!L:L,ROW()),0)</f>
        <v>0</v>
      </c>
      <c r="I1658" s="8">
        <f>ROUND(INDEX([1]Calculation!M:M,ROW()),0)</f>
        <v>0</v>
      </c>
      <c r="J1658" s="8">
        <f>ROUND(INDEX([1]Calculation!N:N,ROW()),0)</f>
        <v>0</v>
      </c>
      <c r="K1658" s="8">
        <f>ROUND(INDEX([1]Calculation!O:O,ROW()),0)</f>
        <v>0</v>
      </c>
      <c r="L1658" s="8">
        <f>ROUND(INDEX([1]Calculation!P:P,ROW()),0)</f>
        <v>0</v>
      </c>
      <c r="M1658" s="8">
        <f>ROUND(INDEX([1]Calculation!Q:Q,ROW()),0)</f>
        <v>0</v>
      </c>
      <c r="N1658" s="8">
        <f>ROUND(INDEX([1]Calculation!R:R,ROW()),0)</f>
        <v>0</v>
      </c>
      <c r="O1658" s="8">
        <f>ROUND(INDEX([1]Calculation!S:S,ROW()),0)</f>
        <v>0</v>
      </c>
    </row>
    <row r="1659" spans="1:15">
      <c r="A1659">
        <f>INDEX([1]Calculation!$E:$E,ROW())</f>
        <v>0</v>
      </c>
      <c r="B1659">
        <f>INDEX([1]Calculation!$C:$C,ROW())</f>
        <v>0</v>
      </c>
      <c r="C1659" t="str">
        <f>IF(INDEX([1]Calculation!$F:$F,ROW())=0,"-",INDEX([1]Calculation!$F:$F,ROW()))</f>
        <v>-</v>
      </c>
      <c r="D1659" t="str">
        <f>INDEX([1]Calculation!$I:$I,ROW())&amp;"  "&amp;INDEX([1]Calculation!$J:$J,ROW())</f>
        <v xml:space="preserve">  </v>
      </c>
      <c r="E1659" s="2" t="str">
        <f>MONTH(INDEX([1]Calculation!$H:$H,ROW()))&amp;"/"&amp;DAY(INDEX([1]Calculation!$H:$H,ROW()))</f>
        <v>1/0</v>
      </c>
      <c r="F1659" s="12">
        <f>ROUND(INDEX([1]Calculation!AK:AK,ROW()),1)</f>
        <v>0</v>
      </c>
      <c r="G1659" s="8">
        <f>ROUND(INDEX([1]Calculation!K:K,ROW()),0)</f>
        <v>0</v>
      </c>
      <c r="H1659" s="8">
        <f>ROUND(INDEX([1]Calculation!L:L,ROW()),0)</f>
        <v>0</v>
      </c>
      <c r="I1659" s="8">
        <f>ROUND(INDEX([1]Calculation!M:M,ROW()),0)</f>
        <v>0</v>
      </c>
      <c r="J1659" s="8">
        <f>ROUND(INDEX([1]Calculation!N:N,ROW()),0)</f>
        <v>0</v>
      </c>
      <c r="K1659" s="8">
        <f>ROUND(INDEX([1]Calculation!O:O,ROW()),0)</f>
        <v>0</v>
      </c>
      <c r="L1659" s="8">
        <f>ROUND(INDEX([1]Calculation!P:P,ROW()),0)</f>
        <v>0</v>
      </c>
      <c r="M1659" s="8">
        <f>ROUND(INDEX([1]Calculation!Q:Q,ROW()),0)</f>
        <v>0</v>
      </c>
      <c r="N1659" s="8">
        <f>ROUND(INDEX([1]Calculation!R:R,ROW()),0)</f>
        <v>0</v>
      </c>
      <c r="O1659" s="8">
        <f>ROUND(INDEX([1]Calculation!S:S,ROW()),0)</f>
        <v>0</v>
      </c>
    </row>
    <row r="1660" spans="1:15">
      <c r="A1660">
        <f>INDEX([1]Calculation!$E:$E,ROW())</f>
        <v>0</v>
      </c>
      <c r="B1660">
        <f>INDEX([1]Calculation!$C:$C,ROW())</f>
        <v>0</v>
      </c>
      <c r="C1660" t="str">
        <f>IF(INDEX([1]Calculation!$F:$F,ROW())=0,"-",INDEX([1]Calculation!$F:$F,ROW()))</f>
        <v>-</v>
      </c>
      <c r="D1660" t="str">
        <f>INDEX([1]Calculation!$I:$I,ROW())&amp;"  "&amp;INDEX([1]Calculation!$J:$J,ROW())</f>
        <v xml:space="preserve">  </v>
      </c>
      <c r="E1660" s="2" t="str">
        <f>MONTH(INDEX([1]Calculation!$H:$H,ROW()))&amp;"/"&amp;DAY(INDEX([1]Calculation!$H:$H,ROW()))</f>
        <v>1/0</v>
      </c>
      <c r="F1660" s="12">
        <f>ROUND(INDEX([1]Calculation!AK:AK,ROW()),1)</f>
        <v>0</v>
      </c>
      <c r="G1660" s="8">
        <f>ROUND(INDEX([1]Calculation!K:K,ROW()),0)</f>
        <v>0</v>
      </c>
      <c r="H1660" s="8">
        <f>ROUND(INDEX([1]Calculation!L:L,ROW()),0)</f>
        <v>0</v>
      </c>
      <c r="I1660" s="8">
        <f>ROUND(INDEX([1]Calculation!M:M,ROW()),0)</f>
        <v>0</v>
      </c>
      <c r="J1660" s="8">
        <f>ROUND(INDEX([1]Calculation!N:N,ROW()),0)</f>
        <v>0</v>
      </c>
      <c r="K1660" s="8">
        <f>ROUND(INDEX([1]Calculation!O:O,ROW()),0)</f>
        <v>0</v>
      </c>
      <c r="L1660" s="8">
        <f>ROUND(INDEX([1]Calculation!P:P,ROW()),0)</f>
        <v>0</v>
      </c>
      <c r="M1660" s="8">
        <f>ROUND(INDEX([1]Calculation!Q:Q,ROW()),0)</f>
        <v>0</v>
      </c>
      <c r="N1660" s="8">
        <f>ROUND(INDEX([1]Calculation!R:R,ROW()),0)</f>
        <v>0</v>
      </c>
      <c r="O1660" s="8">
        <f>ROUND(INDEX([1]Calculation!S:S,ROW()),0)</f>
        <v>0</v>
      </c>
    </row>
    <row r="1661" spans="1:15">
      <c r="A1661">
        <f>INDEX([1]Calculation!$E:$E,ROW())</f>
        <v>0</v>
      </c>
      <c r="B1661">
        <f>INDEX([1]Calculation!$C:$C,ROW())</f>
        <v>0</v>
      </c>
      <c r="C1661" t="str">
        <f>IF(INDEX([1]Calculation!$F:$F,ROW())=0,"-",INDEX([1]Calculation!$F:$F,ROW()))</f>
        <v>-</v>
      </c>
      <c r="D1661" t="str">
        <f>INDEX([1]Calculation!$I:$I,ROW())&amp;"  "&amp;INDEX([1]Calculation!$J:$J,ROW())</f>
        <v xml:space="preserve">  </v>
      </c>
      <c r="E1661" s="2" t="str">
        <f>MONTH(INDEX([1]Calculation!$H:$H,ROW()))&amp;"/"&amp;DAY(INDEX([1]Calculation!$H:$H,ROW()))</f>
        <v>1/0</v>
      </c>
      <c r="F1661" s="12">
        <f>ROUND(INDEX([1]Calculation!AK:AK,ROW()),1)</f>
        <v>0</v>
      </c>
      <c r="G1661" s="8">
        <f>ROUND(INDEX([1]Calculation!K:K,ROW()),0)</f>
        <v>0</v>
      </c>
      <c r="H1661" s="8">
        <f>ROUND(INDEX([1]Calculation!L:L,ROW()),0)</f>
        <v>0</v>
      </c>
      <c r="I1661" s="8">
        <f>ROUND(INDEX([1]Calculation!M:M,ROW()),0)</f>
        <v>0</v>
      </c>
      <c r="J1661" s="8">
        <f>ROUND(INDEX([1]Calculation!N:N,ROW()),0)</f>
        <v>0</v>
      </c>
      <c r="K1661" s="8">
        <f>ROUND(INDEX([1]Calculation!O:O,ROW()),0)</f>
        <v>0</v>
      </c>
      <c r="L1661" s="8">
        <f>ROUND(INDEX([1]Calculation!P:P,ROW()),0)</f>
        <v>0</v>
      </c>
      <c r="M1661" s="8">
        <f>ROUND(INDEX([1]Calculation!Q:Q,ROW()),0)</f>
        <v>0</v>
      </c>
      <c r="N1661" s="8">
        <f>ROUND(INDEX([1]Calculation!R:R,ROW()),0)</f>
        <v>0</v>
      </c>
      <c r="O1661" s="8">
        <f>ROUND(INDEX([1]Calculation!S:S,ROW()),0)</f>
        <v>0</v>
      </c>
    </row>
    <row r="1662" spans="1:15">
      <c r="A1662">
        <f>INDEX([1]Calculation!$E:$E,ROW())</f>
        <v>0</v>
      </c>
      <c r="B1662">
        <f>INDEX([1]Calculation!$C:$C,ROW())</f>
        <v>0</v>
      </c>
      <c r="C1662" t="str">
        <f>IF(INDEX([1]Calculation!$F:$F,ROW())=0,"-",INDEX([1]Calculation!$F:$F,ROW()))</f>
        <v>-</v>
      </c>
      <c r="D1662" t="str">
        <f>INDEX([1]Calculation!$I:$I,ROW())&amp;"  "&amp;INDEX([1]Calculation!$J:$J,ROW())</f>
        <v xml:space="preserve">  </v>
      </c>
      <c r="E1662" s="2" t="str">
        <f>MONTH(INDEX([1]Calculation!$H:$H,ROW()))&amp;"/"&amp;DAY(INDEX([1]Calculation!$H:$H,ROW()))</f>
        <v>1/0</v>
      </c>
      <c r="F1662" s="12">
        <f>ROUND(INDEX([1]Calculation!AK:AK,ROW()),1)</f>
        <v>0</v>
      </c>
      <c r="G1662" s="8">
        <f>ROUND(INDEX([1]Calculation!K:K,ROW()),0)</f>
        <v>0</v>
      </c>
      <c r="H1662" s="8">
        <f>ROUND(INDEX([1]Calculation!L:L,ROW()),0)</f>
        <v>0</v>
      </c>
      <c r="I1662" s="8">
        <f>ROUND(INDEX([1]Calculation!M:M,ROW()),0)</f>
        <v>0</v>
      </c>
      <c r="J1662" s="8">
        <f>ROUND(INDEX([1]Calculation!N:N,ROW()),0)</f>
        <v>0</v>
      </c>
      <c r="K1662" s="8">
        <f>ROUND(INDEX([1]Calculation!O:O,ROW()),0)</f>
        <v>0</v>
      </c>
      <c r="L1662" s="8">
        <f>ROUND(INDEX([1]Calculation!P:P,ROW()),0)</f>
        <v>0</v>
      </c>
      <c r="M1662" s="8">
        <f>ROUND(INDEX([1]Calculation!Q:Q,ROW()),0)</f>
        <v>0</v>
      </c>
      <c r="N1662" s="8">
        <f>ROUND(INDEX([1]Calculation!R:R,ROW()),0)</f>
        <v>0</v>
      </c>
      <c r="O1662" s="8">
        <f>ROUND(INDEX([1]Calculation!S:S,ROW()),0)</f>
        <v>0</v>
      </c>
    </row>
    <row r="1663" spans="1:15">
      <c r="A1663">
        <f>INDEX([1]Calculation!$E:$E,ROW())</f>
        <v>0</v>
      </c>
      <c r="B1663">
        <f>INDEX([1]Calculation!$C:$C,ROW())</f>
        <v>0</v>
      </c>
      <c r="C1663" t="str">
        <f>IF(INDEX([1]Calculation!$F:$F,ROW())=0,"-",INDEX([1]Calculation!$F:$F,ROW()))</f>
        <v>-</v>
      </c>
      <c r="D1663" t="str">
        <f>INDEX([1]Calculation!$I:$I,ROW())&amp;"  "&amp;INDEX([1]Calculation!$J:$J,ROW())</f>
        <v xml:space="preserve">  </v>
      </c>
      <c r="E1663" s="2" t="str">
        <f>MONTH(INDEX([1]Calculation!$H:$H,ROW()))&amp;"/"&amp;DAY(INDEX([1]Calculation!$H:$H,ROW()))</f>
        <v>1/0</v>
      </c>
      <c r="F1663" s="12">
        <f>ROUND(INDEX([1]Calculation!AK:AK,ROW()),1)</f>
        <v>0</v>
      </c>
      <c r="G1663" s="8">
        <f>ROUND(INDEX([1]Calculation!K:K,ROW()),0)</f>
        <v>0</v>
      </c>
      <c r="H1663" s="8">
        <f>ROUND(INDEX([1]Calculation!L:L,ROW()),0)</f>
        <v>0</v>
      </c>
      <c r="I1663" s="8">
        <f>ROUND(INDEX([1]Calculation!M:M,ROW()),0)</f>
        <v>0</v>
      </c>
      <c r="J1663" s="8">
        <f>ROUND(INDEX([1]Calculation!N:N,ROW()),0)</f>
        <v>0</v>
      </c>
      <c r="K1663" s="8">
        <f>ROUND(INDEX([1]Calculation!O:O,ROW()),0)</f>
        <v>0</v>
      </c>
      <c r="L1663" s="8">
        <f>ROUND(INDEX([1]Calculation!P:P,ROW()),0)</f>
        <v>0</v>
      </c>
      <c r="M1663" s="8">
        <f>ROUND(INDEX([1]Calculation!Q:Q,ROW()),0)</f>
        <v>0</v>
      </c>
      <c r="N1663" s="8">
        <f>ROUND(INDEX([1]Calculation!R:R,ROW()),0)</f>
        <v>0</v>
      </c>
      <c r="O1663" s="8">
        <f>ROUND(INDEX([1]Calculation!S:S,ROW()),0)</f>
        <v>0</v>
      </c>
    </row>
    <row r="1664" spans="1:15">
      <c r="A1664">
        <f>INDEX([1]Calculation!$E:$E,ROW())</f>
        <v>0</v>
      </c>
      <c r="B1664">
        <f>INDEX([1]Calculation!$C:$C,ROW())</f>
        <v>0</v>
      </c>
      <c r="C1664" t="str">
        <f>IF(INDEX([1]Calculation!$F:$F,ROW())=0,"-",INDEX([1]Calculation!$F:$F,ROW()))</f>
        <v>-</v>
      </c>
      <c r="D1664" t="str">
        <f>INDEX([1]Calculation!$I:$I,ROW())&amp;"  "&amp;INDEX([1]Calculation!$J:$J,ROW())</f>
        <v xml:space="preserve">  </v>
      </c>
      <c r="E1664" s="2" t="str">
        <f>MONTH(INDEX([1]Calculation!$H:$H,ROW()))&amp;"/"&amp;DAY(INDEX([1]Calculation!$H:$H,ROW()))</f>
        <v>1/0</v>
      </c>
      <c r="F1664" s="12">
        <f>ROUND(INDEX([1]Calculation!AK:AK,ROW()),1)</f>
        <v>0</v>
      </c>
      <c r="G1664" s="8">
        <f>ROUND(INDEX([1]Calculation!K:K,ROW()),0)</f>
        <v>0</v>
      </c>
      <c r="H1664" s="8">
        <f>ROUND(INDEX([1]Calculation!L:L,ROW()),0)</f>
        <v>0</v>
      </c>
      <c r="I1664" s="8">
        <f>ROUND(INDEX([1]Calculation!M:M,ROW()),0)</f>
        <v>0</v>
      </c>
      <c r="J1664" s="8">
        <f>ROUND(INDEX([1]Calculation!N:N,ROW()),0)</f>
        <v>0</v>
      </c>
      <c r="K1664" s="8">
        <f>ROUND(INDEX([1]Calculation!O:O,ROW()),0)</f>
        <v>0</v>
      </c>
      <c r="L1664" s="8">
        <f>ROUND(INDEX([1]Calculation!P:P,ROW()),0)</f>
        <v>0</v>
      </c>
      <c r="M1664" s="8">
        <f>ROUND(INDEX([1]Calculation!Q:Q,ROW()),0)</f>
        <v>0</v>
      </c>
      <c r="N1664" s="8">
        <f>ROUND(INDEX([1]Calculation!R:R,ROW()),0)</f>
        <v>0</v>
      </c>
      <c r="O1664" s="8">
        <f>ROUND(INDEX([1]Calculation!S:S,ROW()),0)</f>
        <v>0</v>
      </c>
    </row>
    <row r="1665" spans="1:15">
      <c r="A1665">
        <f>INDEX([1]Calculation!$E:$E,ROW())</f>
        <v>0</v>
      </c>
      <c r="B1665">
        <f>INDEX([1]Calculation!$C:$C,ROW())</f>
        <v>0</v>
      </c>
      <c r="C1665" t="str">
        <f>IF(INDEX([1]Calculation!$F:$F,ROW())=0,"-",INDEX([1]Calculation!$F:$F,ROW()))</f>
        <v>-</v>
      </c>
      <c r="D1665" t="str">
        <f>INDEX([1]Calculation!$I:$I,ROW())&amp;"  "&amp;INDEX([1]Calculation!$J:$J,ROW())</f>
        <v xml:space="preserve">  </v>
      </c>
      <c r="E1665" s="2" t="str">
        <f>MONTH(INDEX([1]Calculation!$H:$H,ROW()))&amp;"/"&amp;DAY(INDEX([1]Calculation!$H:$H,ROW()))</f>
        <v>1/0</v>
      </c>
      <c r="F1665" s="12">
        <f>ROUND(INDEX([1]Calculation!AK:AK,ROW()),1)</f>
        <v>0</v>
      </c>
      <c r="G1665" s="8">
        <f>ROUND(INDEX([1]Calculation!K:K,ROW()),0)</f>
        <v>0</v>
      </c>
      <c r="H1665" s="8">
        <f>ROUND(INDEX([1]Calculation!L:L,ROW()),0)</f>
        <v>0</v>
      </c>
      <c r="I1665" s="8">
        <f>ROUND(INDEX([1]Calculation!M:M,ROW()),0)</f>
        <v>0</v>
      </c>
      <c r="J1665" s="8">
        <f>ROUND(INDEX([1]Calculation!N:N,ROW()),0)</f>
        <v>0</v>
      </c>
      <c r="K1665" s="8">
        <f>ROUND(INDEX([1]Calculation!O:O,ROW()),0)</f>
        <v>0</v>
      </c>
      <c r="L1665" s="8">
        <f>ROUND(INDEX([1]Calculation!P:P,ROW()),0)</f>
        <v>0</v>
      </c>
      <c r="M1665" s="8">
        <f>ROUND(INDEX([1]Calculation!Q:Q,ROW()),0)</f>
        <v>0</v>
      </c>
      <c r="N1665" s="8">
        <f>ROUND(INDEX([1]Calculation!R:R,ROW()),0)</f>
        <v>0</v>
      </c>
      <c r="O1665" s="8">
        <f>ROUND(INDEX([1]Calculation!S:S,ROW()),0)</f>
        <v>0</v>
      </c>
    </row>
    <row r="1666" spans="1:15">
      <c r="A1666">
        <f>INDEX([1]Calculation!$E:$E,ROW())</f>
        <v>0</v>
      </c>
      <c r="B1666">
        <f>INDEX([1]Calculation!$C:$C,ROW())</f>
        <v>0</v>
      </c>
      <c r="C1666" t="str">
        <f>IF(INDEX([1]Calculation!$F:$F,ROW())=0,"-",INDEX([1]Calculation!$F:$F,ROW()))</f>
        <v>-</v>
      </c>
      <c r="D1666" t="str">
        <f>INDEX([1]Calculation!$I:$I,ROW())&amp;"  "&amp;INDEX([1]Calculation!$J:$J,ROW())</f>
        <v xml:space="preserve">  </v>
      </c>
      <c r="E1666" s="2" t="str">
        <f>MONTH(INDEX([1]Calculation!$H:$H,ROW()))&amp;"/"&amp;DAY(INDEX([1]Calculation!$H:$H,ROW()))</f>
        <v>1/0</v>
      </c>
      <c r="F1666" s="12">
        <f>ROUND(INDEX([1]Calculation!AK:AK,ROW()),1)</f>
        <v>0</v>
      </c>
      <c r="G1666" s="8">
        <f>ROUND(INDEX([1]Calculation!K:K,ROW()),0)</f>
        <v>0</v>
      </c>
      <c r="H1666" s="8">
        <f>ROUND(INDEX([1]Calculation!L:L,ROW()),0)</f>
        <v>0</v>
      </c>
      <c r="I1666" s="8">
        <f>ROUND(INDEX([1]Calculation!M:M,ROW()),0)</f>
        <v>0</v>
      </c>
      <c r="J1666" s="8">
        <f>ROUND(INDEX([1]Calculation!N:N,ROW()),0)</f>
        <v>0</v>
      </c>
      <c r="K1666" s="8">
        <f>ROUND(INDEX([1]Calculation!O:O,ROW()),0)</f>
        <v>0</v>
      </c>
      <c r="L1666" s="8">
        <f>ROUND(INDEX([1]Calculation!P:P,ROW()),0)</f>
        <v>0</v>
      </c>
      <c r="M1666" s="8">
        <f>ROUND(INDEX([1]Calculation!Q:Q,ROW()),0)</f>
        <v>0</v>
      </c>
      <c r="N1666" s="8">
        <f>ROUND(INDEX([1]Calculation!R:R,ROW()),0)</f>
        <v>0</v>
      </c>
      <c r="O1666" s="8">
        <f>ROUND(INDEX([1]Calculation!S:S,ROW()),0)</f>
        <v>0</v>
      </c>
    </row>
    <row r="1667" spans="1:15">
      <c r="A1667">
        <f>INDEX([1]Calculation!$E:$E,ROW())</f>
        <v>0</v>
      </c>
      <c r="B1667">
        <f>INDEX([1]Calculation!$C:$C,ROW())</f>
        <v>0</v>
      </c>
      <c r="C1667" t="str">
        <f>IF(INDEX([1]Calculation!$F:$F,ROW())=0,"-",INDEX([1]Calculation!$F:$F,ROW()))</f>
        <v>-</v>
      </c>
      <c r="D1667" t="str">
        <f>INDEX([1]Calculation!$I:$I,ROW())&amp;"  "&amp;INDEX([1]Calculation!$J:$J,ROW())</f>
        <v xml:space="preserve">  </v>
      </c>
      <c r="E1667" s="2" t="str">
        <f>MONTH(INDEX([1]Calculation!$H:$H,ROW()))&amp;"/"&amp;DAY(INDEX([1]Calculation!$H:$H,ROW()))</f>
        <v>1/0</v>
      </c>
      <c r="F1667" s="12">
        <f>ROUND(INDEX([1]Calculation!AK:AK,ROW()),1)</f>
        <v>0</v>
      </c>
      <c r="G1667" s="8">
        <f>ROUND(INDEX([1]Calculation!K:K,ROW()),0)</f>
        <v>0</v>
      </c>
      <c r="H1667" s="8">
        <f>ROUND(INDEX([1]Calculation!L:L,ROW()),0)</f>
        <v>0</v>
      </c>
      <c r="I1667" s="8">
        <f>ROUND(INDEX([1]Calculation!M:M,ROW()),0)</f>
        <v>0</v>
      </c>
      <c r="J1667" s="8">
        <f>ROUND(INDEX([1]Calculation!N:N,ROW()),0)</f>
        <v>0</v>
      </c>
      <c r="K1667" s="8">
        <f>ROUND(INDEX([1]Calculation!O:O,ROW()),0)</f>
        <v>0</v>
      </c>
      <c r="L1667" s="8">
        <f>ROUND(INDEX([1]Calculation!P:P,ROW()),0)</f>
        <v>0</v>
      </c>
      <c r="M1667" s="8">
        <f>ROUND(INDEX([1]Calculation!Q:Q,ROW()),0)</f>
        <v>0</v>
      </c>
      <c r="N1667" s="8">
        <f>ROUND(INDEX([1]Calculation!R:R,ROW()),0)</f>
        <v>0</v>
      </c>
      <c r="O1667" s="8">
        <f>ROUND(INDEX([1]Calculation!S:S,ROW()),0)</f>
        <v>0</v>
      </c>
    </row>
    <row r="1668" spans="1:15">
      <c r="A1668">
        <f>INDEX([1]Calculation!$E:$E,ROW())</f>
        <v>0</v>
      </c>
      <c r="B1668">
        <f>INDEX([1]Calculation!$C:$C,ROW())</f>
        <v>0</v>
      </c>
      <c r="C1668" t="str">
        <f>IF(INDEX([1]Calculation!$F:$F,ROW())=0,"-",INDEX([1]Calculation!$F:$F,ROW()))</f>
        <v>-</v>
      </c>
      <c r="D1668" t="str">
        <f>INDEX([1]Calculation!$I:$I,ROW())&amp;"  "&amp;INDEX([1]Calculation!$J:$J,ROW())</f>
        <v xml:space="preserve">  </v>
      </c>
      <c r="E1668" s="2" t="str">
        <f>MONTH(INDEX([1]Calculation!$H:$H,ROW()))&amp;"/"&amp;DAY(INDEX([1]Calculation!$H:$H,ROW()))</f>
        <v>1/0</v>
      </c>
      <c r="F1668" s="12">
        <f>ROUND(INDEX([1]Calculation!AK:AK,ROW()),1)</f>
        <v>0</v>
      </c>
      <c r="G1668" s="8">
        <f>ROUND(INDEX([1]Calculation!K:K,ROW()),0)</f>
        <v>0</v>
      </c>
      <c r="H1668" s="8">
        <f>ROUND(INDEX([1]Calculation!L:L,ROW()),0)</f>
        <v>0</v>
      </c>
      <c r="I1668" s="8">
        <f>ROUND(INDEX([1]Calculation!M:M,ROW()),0)</f>
        <v>0</v>
      </c>
      <c r="J1668" s="8">
        <f>ROUND(INDEX([1]Calculation!N:N,ROW()),0)</f>
        <v>0</v>
      </c>
      <c r="K1668" s="8">
        <f>ROUND(INDEX([1]Calculation!O:O,ROW()),0)</f>
        <v>0</v>
      </c>
      <c r="L1668" s="8">
        <f>ROUND(INDEX([1]Calculation!P:P,ROW()),0)</f>
        <v>0</v>
      </c>
      <c r="M1668" s="8">
        <f>ROUND(INDEX([1]Calculation!Q:Q,ROW()),0)</f>
        <v>0</v>
      </c>
      <c r="N1668" s="8">
        <f>ROUND(INDEX([1]Calculation!R:R,ROW()),0)</f>
        <v>0</v>
      </c>
      <c r="O1668" s="8">
        <f>ROUND(INDEX([1]Calculation!S:S,ROW()),0)</f>
        <v>0</v>
      </c>
    </row>
    <row r="1669" spans="1:15">
      <c r="A1669">
        <f>INDEX([1]Calculation!$E:$E,ROW())</f>
        <v>0</v>
      </c>
      <c r="B1669">
        <f>INDEX([1]Calculation!$C:$C,ROW())</f>
        <v>0</v>
      </c>
      <c r="C1669" t="str">
        <f>IF(INDEX([1]Calculation!$F:$F,ROW())=0,"-",INDEX([1]Calculation!$F:$F,ROW()))</f>
        <v>-</v>
      </c>
      <c r="D1669" t="str">
        <f>INDEX([1]Calculation!$I:$I,ROW())&amp;"  "&amp;INDEX([1]Calculation!$J:$J,ROW())</f>
        <v xml:space="preserve">  </v>
      </c>
      <c r="E1669" s="2" t="str">
        <f>MONTH(INDEX([1]Calculation!$H:$H,ROW()))&amp;"/"&amp;DAY(INDEX([1]Calculation!$H:$H,ROW()))</f>
        <v>1/0</v>
      </c>
      <c r="F1669" s="12">
        <f>ROUND(INDEX([1]Calculation!AK:AK,ROW()),1)</f>
        <v>0</v>
      </c>
      <c r="G1669" s="8">
        <f>ROUND(INDEX([1]Calculation!K:K,ROW()),0)</f>
        <v>0</v>
      </c>
      <c r="H1669" s="8">
        <f>ROUND(INDEX([1]Calculation!L:L,ROW()),0)</f>
        <v>0</v>
      </c>
      <c r="I1669" s="8">
        <f>ROUND(INDEX([1]Calculation!M:M,ROW()),0)</f>
        <v>0</v>
      </c>
      <c r="J1669" s="8">
        <f>ROUND(INDEX([1]Calculation!N:N,ROW()),0)</f>
        <v>0</v>
      </c>
      <c r="K1669" s="8">
        <f>ROUND(INDEX([1]Calculation!O:O,ROW()),0)</f>
        <v>0</v>
      </c>
      <c r="L1669" s="8">
        <f>ROUND(INDEX([1]Calculation!P:P,ROW()),0)</f>
        <v>0</v>
      </c>
      <c r="M1669" s="8">
        <f>ROUND(INDEX([1]Calculation!Q:Q,ROW()),0)</f>
        <v>0</v>
      </c>
      <c r="N1669" s="8">
        <f>ROUND(INDEX([1]Calculation!R:R,ROW()),0)</f>
        <v>0</v>
      </c>
      <c r="O1669" s="8">
        <f>ROUND(INDEX([1]Calculation!S:S,ROW()),0)</f>
        <v>0</v>
      </c>
    </row>
    <row r="1670" spans="1:15">
      <c r="A1670">
        <f>INDEX([1]Calculation!$E:$E,ROW())</f>
        <v>0</v>
      </c>
      <c r="B1670">
        <f>INDEX([1]Calculation!$C:$C,ROW())</f>
        <v>0</v>
      </c>
      <c r="C1670" t="str">
        <f>IF(INDEX([1]Calculation!$F:$F,ROW())=0,"-",INDEX([1]Calculation!$F:$F,ROW()))</f>
        <v>-</v>
      </c>
      <c r="D1670" t="str">
        <f>INDEX([1]Calculation!$I:$I,ROW())&amp;"  "&amp;INDEX([1]Calculation!$J:$J,ROW())</f>
        <v xml:space="preserve">  </v>
      </c>
      <c r="E1670" s="2" t="str">
        <f>MONTH(INDEX([1]Calculation!$H:$H,ROW()))&amp;"/"&amp;DAY(INDEX([1]Calculation!$H:$H,ROW()))</f>
        <v>1/0</v>
      </c>
      <c r="F1670" s="12">
        <f>ROUND(INDEX([1]Calculation!AK:AK,ROW()),1)</f>
        <v>0</v>
      </c>
      <c r="G1670" s="8">
        <f>ROUND(INDEX([1]Calculation!K:K,ROW()),0)</f>
        <v>0</v>
      </c>
      <c r="H1670" s="8">
        <f>ROUND(INDEX([1]Calculation!L:L,ROW()),0)</f>
        <v>0</v>
      </c>
      <c r="I1670" s="8">
        <f>ROUND(INDEX([1]Calculation!M:M,ROW()),0)</f>
        <v>0</v>
      </c>
      <c r="J1670" s="8">
        <f>ROUND(INDEX([1]Calculation!N:N,ROW()),0)</f>
        <v>0</v>
      </c>
      <c r="K1670" s="8">
        <f>ROUND(INDEX([1]Calculation!O:O,ROW()),0)</f>
        <v>0</v>
      </c>
      <c r="L1670" s="8">
        <f>ROUND(INDEX([1]Calculation!P:P,ROW()),0)</f>
        <v>0</v>
      </c>
      <c r="M1670" s="8">
        <f>ROUND(INDEX([1]Calculation!Q:Q,ROW()),0)</f>
        <v>0</v>
      </c>
      <c r="N1670" s="8">
        <f>ROUND(INDEX([1]Calculation!R:R,ROW()),0)</f>
        <v>0</v>
      </c>
      <c r="O1670" s="8">
        <f>ROUND(INDEX([1]Calculation!S:S,ROW()),0)</f>
        <v>0</v>
      </c>
    </row>
    <row r="1671" spans="1:15">
      <c r="A1671">
        <f>INDEX([1]Calculation!$E:$E,ROW())</f>
        <v>0</v>
      </c>
      <c r="B1671">
        <f>INDEX([1]Calculation!$C:$C,ROW())</f>
        <v>0</v>
      </c>
      <c r="C1671" t="str">
        <f>IF(INDEX([1]Calculation!$F:$F,ROW())=0,"-",INDEX([1]Calculation!$F:$F,ROW()))</f>
        <v>-</v>
      </c>
      <c r="D1671" t="str">
        <f>INDEX([1]Calculation!$I:$I,ROW())&amp;"  "&amp;INDEX([1]Calculation!$J:$J,ROW())</f>
        <v xml:space="preserve">  </v>
      </c>
      <c r="E1671" s="2" t="str">
        <f>MONTH(INDEX([1]Calculation!$H:$H,ROW()))&amp;"/"&amp;DAY(INDEX([1]Calculation!$H:$H,ROW()))</f>
        <v>1/0</v>
      </c>
      <c r="F1671" s="12">
        <f>ROUND(INDEX([1]Calculation!AK:AK,ROW()),1)</f>
        <v>0</v>
      </c>
      <c r="G1671" s="8">
        <f>ROUND(INDEX([1]Calculation!K:K,ROW()),0)</f>
        <v>0</v>
      </c>
      <c r="H1671" s="8">
        <f>ROUND(INDEX([1]Calculation!L:L,ROW()),0)</f>
        <v>0</v>
      </c>
      <c r="I1671" s="8">
        <f>ROUND(INDEX([1]Calculation!M:M,ROW()),0)</f>
        <v>0</v>
      </c>
      <c r="J1671" s="8">
        <f>ROUND(INDEX([1]Calculation!N:N,ROW()),0)</f>
        <v>0</v>
      </c>
      <c r="K1671" s="8">
        <f>ROUND(INDEX([1]Calculation!O:O,ROW()),0)</f>
        <v>0</v>
      </c>
      <c r="L1671" s="8">
        <f>ROUND(INDEX([1]Calculation!P:P,ROW()),0)</f>
        <v>0</v>
      </c>
      <c r="M1671" s="8">
        <f>ROUND(INDEX([1]Calculation!Q:Q,ROW()),0)</f>
        <v>0</v>
      </c>
      <c r="N1671" s="8">
        <f>ROUND(INDEX([1]Calculation!R:R,ROW()),0)</f>
        <v>0</v>
      </c>
      <c r="O1671" s="8">
        <f>ROUND(INDEX([1]Calculation!S:S,ROW()),0)</f>
        <v>0</v>
      </c>
    </row>
    <row r="1672" spans="1:15">
      <c r="A1672">
        <f>INDEX([1]Calculation!$E:$E,ROW())</f>
        <v>0</v>
      </c>
      <c r="B1672">
        <f>INDEX([1]Calculation!$C:$C,ROW())</f>
        <v>0</v>
      </c>
      <c r="C1672" t="str">
        <f>IF(INDEX([1]Calculation!$F:$F,ROW())=0,"-",INDEX([1]Calculation!$F:$F,ROW()))</f>
        <v>-</v>
      </c>
      <c r="D1672" t="str">
        <f>INDEX([1]Calculation!$I:$I,ROW())&amp;"  "&amp;INDEX([1]Calculation!$J:$J,ROW())</f>
        <v xml:space="preserve">  </v>
      </c>
      <c r="E1672" s="2" t="str">
        <f>MONTH(INDEX([1]Calculation!$H:$H,ROW()))&amp;"/"&amp;DAY(INDEX([1]Calculation!$H:$H,ROW()))</f>
        <v>1/0</v>
      </c>
      <c r="F1672" s="12">
        <f>ROUND(INDEX([1]Calculation!AK:AK,ROW()),1)</f>
        <v>0</v>
      </c>
      <c r="G1672" s="8">
        <f>ROUND(INDEX([1]Calculation!K:K,ROW()),0)</f>
        <v>0</v>
      </c>
      <c r="H1672" s="8">
        <f>ROUND(INDEX([1]Calculation!L:L,ROW()),0)</f>
        <v>0</v>
      </c>
      <c r="I1672" s="8">
        <f>ROUND(INDEX([1]Calculation!M:M,ROW()),0)</f>
        <v>0</v>
      </c>
      <c r="J1672" s="8">
        <f>ROUND(INDEX([1]Calculation!N:N,ROW()),0)</f>
        <v>0</v>
      </c>
      <c r="K1672" s="8">
        <f>ROUND(INDEX([1]Calculation!O:O,ROW()),0)</f>
        <v>0</v>
      </c>
      <c r="L1672" s="8">
        <f>ROUND(INDEX([1]Calculation!P:P,ROW()),0)</f>
        <v>0</v>
      </c>
      <c r="M1672" s="8">
        <f>ROUND(INDEX([1]Calculation!Q:Q,ROW()),0)</f>
        <v>0</v>
      </c>
      <c r="N1672" s="8">
        <f>ROUND(INDEX([1]Calculation!R:R,ROW()),0)</f>
        <v>0</v>
      </c>
      <c r="O1672" s="8">
        <f>ROUND(INDEX([1]Calculation!S:S,ROW()),0)</f>
        <v>0</v>
      </c>
    </row>
    <row r="1673" spans="1:15">
      <c r="A1673">
        <f>INDEX([1]Calculation!$E:$E,ROW())</f>
        <v>0</v>
      </c>
      <c r="B1673">
        <f>INDEX([1]Calculation!$C:$C,ROW())</f>
        <v>0</v>
      </c>
      <c r="C1673" t="str">
        <f>IF(INDEX([1]Calculation!$F:$F,ROW())=0,"-",INDEX([1]Calculation!$F:$F,ROW()))</f>
        <v>-</v>
      </c>
      <c r="D1673" t="str">
        <f>INDEX([1]Calculation!$I:$I,ROW())&amp;"  "&amp;INDEX([1]Calculation!$J:$J,ROW())</f>
        <v xml:space="preserve">  </v>
      </c>
      <c r="E1673" s="2" t="str">
        <f>MONTH(INDEX([1]Calculation!$H:$H,ROW()))&amp;"/"&amp;DAY(INDEX([1]Calculation!$H:$H,ROW()))</f>
        <v>1/0</v>
      </c>
      <c r="F1673" s="12">
        <f>ROUND(INDEX([1]Calculation!AK:AK,ROW()),1)</f>
        <v>0</v>
      </c>
      <c r="G1673" s="8">
        <f>ROUND(INDEX([1]Calculation!K:K,ROW()),0)</f>
        <v>0</v>
      </c>
      <c r="H1673" s="8">
        <f>ROUND(INDEX([1]Calculation!L:L,ROW()),0)</f>
        <v>0</v>
      </c>
      <c r="I1673" s="8">
        <f>ROUND(INDEX([1]Calculation!M:M,ROW()),0)</f>
        <v>0</v>
      </c>
      <c r="J1673" s="8">
        <f>ROUND(INDEX([1]Calculation!N:N,ROW()),0)</f>
        <v>0</v>
      </c>
      <c r="K1673" s="8">
        <f>ROUND(INDEX([1]Calculation!O:O,ROW()),0)</f>
        <v>0</v>
      </c>
      <c r="L1673" s="8">
        <f>ROUND(INDEX([1]Calculation!P:P,ROW()),0)</f>
        <v>0</v>
      </c>
      <c r="M1673" s="8">
        <f>ROUND(INDEX([1]Calculation!Q:Q,ROW()),0)</f>
        <v>0</v>
      </c>
      <c r="N1673" s="8">
        <f>ROUND(INDEX([1]Calculation!R:R,ROW()),0)</f>
        <v>0</v>
      </c>
      <c r="O1673" s="8">
        <f>ROUND(INDEX([1]Calculation!S:S,ROW()),0)</f>
        <v>0</v>
      </c>
    </row>
    <row r="1674" spans="1:15">
      <c r="A1674">
        <f>INDEX([1]Calculation!$E:$E,ROW())</f>
        <v>0</v>
      </c>
      <c r="B1674">
        <f>INDEX([1]Calculation!$C:$C,ROW())</f>
        <v>0</v>
      </c>
      <c r="C1674" t="str">
        <f>IF(INDEX([1]Calculation!$F:$F,ROW())=0,"-",INDEX([1]Calculation!$F:$F,ROW()))</f>
        <v>-</v>
      </c>
      <c r="D1674" t="str">
        <f>INDEX([1]Calculation!$I:$I,ROW())&amp;"  "&amp;INDEX([1]Calculation!$J:$J,ROW())</f>
        <v xml:space="preserve">  </v>
      </c>
      <c r="E1674" s="2" t="str">
        <f>MONTH(INDEX([1]Calculation!$H:$H,ROW()))&amp;"/"&amp;DAY(INDEX([1]Calculation!$H:$H,ROW()))</f>
        <v>1/0</v>
      </c>
      <c r="F1674" s="12">
        <f>ROUND(INDEX([1]Calculation!AK:AK,ROW()),1)</f>
        <v>0</v>
      </c>
      <c r="G1674" s="8">
        <f>ROUND(INDEX([1]Calculation!K:K,ROW()),0)</f>
        <v>0</v>
      </c>
      <c r="H1674" s="8">
        <f>ROUND(INDEX([1]Calculation!L:L,ROW()),0)</f>
        <v>0</v>
      </c>
      <c r="I1674" s="8">
        <f>ROUND(INDEX([1]Calculation!M:M,ROW()),0)</f>
        <v>0</v>
      </c>
      <c r="J1674" s="8">
        <f>ROUND(INDEX([1]Calculation!N:N,ROW()),0)</f>
        <v>0</v>
      </c>
      <c r="K1674" s="8">
        <f>ROUND(INDEX([1]Calculation!O:O,ROW()),0)</f>
        <v>0</v>
      </c>
      <c r="L1674" s="8">
        <f>ROUND(INDEX([1]Calculation!P:P,ROW()),0)</f>
        <v>0</v>
      </c>
      <c r="M1674" s="8">
        <f>ROUND(INDEX([1]Calculation!Q:Q,ROW()),0)</f>
        <v>0</v>
      </c>
      <c r="N1674" s="8">
        <f>ROUND(INDEX([1]Calculation!R:R,ROW()),0)</f>
        <v>0</v>
      </c>
      <c r="O1674" s="8">
        <f>ROUND(INDEX([1]Calculation!S:S,ROW()),0)</f>
        <v>0</v>
      </c>
    </row>
    <row r="1675" spans="1:15">
      <c r="A1675">
        <f>INDEX([1]Calculation!$E:$E,ROW())</f>
        <v>0</v>
      </c>
      <c r="B1675">
        <f>INDEX([1]Calculation!$C:$C,ROW())</f>
        <v>0</v>
      </c>
      <c r="C1675" t="str">
        <f>IF(INDEX([1]Calculation!$F:$F,ROW())=0,"-",INDEX([1]Calculation!$F:$F,ROW()))</f>
        <v>-</v>
      </c>
      <c r="D1675" t="str">
        <f>INDEX([1]Calculation!$I:$I,ROW())&amp;"  "&amp;INDEX([1]Calculation!$J:$J,ROW())</f>
        <v xml:space="preserve">  </v>
      </c>
      <c r="E1675" s="2" t="str">
        <f>MONTH(INDEX([1]Calculation!$H:$H,ROW()))&amp;"/"&amp;DAY(INDEX([1]Calculation!$H:$H,ROW()))</f>
        <v>1/0</v>
      </c>
      <c r="F1675" s="12">
        <f>ROUND(INDEX([1]Calculation!AK:AK,ROW()),1)</f>
        <v>0</v>
      </c>
      <c r="G1675" s="8">
        <f>ROUND(INDEX([1]Calculation!K:K,ROW()),0)</f>
        <v>0</v>
      </c>
      <c r="H1675" s="8">
        <f>ROUND(INDEX([1]Calculation!L:L,ROW()),0)</f>
        <v>0</v>
      </c>
      <c r="I1675" s="8">
        <f>ROUND(INDEX([1]Calculation!M:M,ROW()),0)</f>
        <v>0</v>
      </c>
      <c r="J1675" s="8">
        <f>ROUND(INDEX([1]Calculation!N:N,ROW()),0)</f>
        <v>0</v>
      </c>
      <c r="K1675" s="8">
        <f>ROUND(INDEX([1]Calculation!O:O,ROW()),0)</f>
        <v>0</v>
      </c>
      <c r="L1675" s="8">
        <f>ROUND(INDEX([1]Calculation!P:P,ROW()),0)</f>
        <v>0</v>
      </c>
      <c r="M1675" s="8">
        <f>ROUND(INDEX([1]Calculation!Q:Q,ROW()),0)</f>
        <v>0</v>
      </c>
      <c r="N1675" s="8">
        <f>ROUND(INDEX([1]Calculation!R:R,ROW()),0)</f>
        <v>0</v>
      </c>
      <c r="O1675" s="8">
        <f>ROUND(INDEX([1]Calculation!S:S,ROW()),0)</f>
        <v>0</v>
      </c>
    </row>
    <row r="1676" spans="1:15">
      <c r="A1676">
        <f>INDEX([1]Calculation!$E:$E,ROW())</f>
        <v>0</v>
      </c>
      <c r="B1676">
        <f>INDEX([1]Calculation!$C:$C,ROW())</f>
        <v>0</v>
      </c>
      <c r="C1676" t="str">
        <f>IF(INDEX([1]Calculation!$F:$F,ROW())=0,"-",INDEX([1]Calculation!$F:$F,ROW()))</f>
        <v>-</v>
      </c>
      <c r="D1676" t="str">
        <f>INDEX([1]Calculation!$I:$I,ROW())&amp;"  "&amp;INDEX([1]Calculation!$J:$J,ROW())</f>
        <v xml:space="preserve">  </v>
      </c>
      <c r="E1676" s="2" t="str">
        <f>MONTH(INDEX([1]Calculation!$H:$H,ROW()))&amp;"/"&amp;DAY(INDEX([1]Calculation!$H:$H,ROW()))</f>
        <v>1/0</v>
      </c>
      <c r="F1676" s="12">
        <f>ROUND(INDEX([1]Calculation!AK:AK,ROW()),1)</f>
        <v>0</v>
      </c>
      <c r="G1676" s="8">
        <f>ROUND(INDEX([1]Calculation!K:K,ROW()),0)</f>
        <v>0</v>
      </c>
      <c r="H1676" s="8">
        <f>ROUND(INDEX([1]Calculation!L:L,ROW()),0)</f>
        <v>0</v>
      </c>
      <c r="I1676" s="8">
        <f>ROUND(INDEX([1]Calculation!M:M,ROW()),0)</f>
        <v>0</v>
      </c>
      <c r="J1676" s="8">
        <f>ROUND(INDEX([1]Calculation!N:N,ROW()),0)</f>
        <v>0</v>
      </c>
      <c r="K1676" s="8">
        <f>ROUND(INDEX([1]Calculation!O:O,ROW()),0)</f>
        <v>0</v>
      </c>
      <c r="L1676" s="8">
        <f>ROUND(INDEX([1]Calculation!P:P,ROW()),0)</f>
        <v>0</v>
      </c>
      <c r="M1676" s="8">
        <f>ROUND(INDEX([1]Calculation!Q:Q,ROW()),0)</f>
        <v>0</v>
      </c>
      <c r="N1676" s="8">
        <f>ROUND(INDEX([1]Calculation!R:R,ROW()),0)</f>
        <v>0</v>
      </c>
      <c r="O1676" s="8">
        <f>ROUND(INDEX([1]Calculation!S:S,ROW()),0)</f>
        <v>0</v>
      </c>
    </row>
    <row r="1677" spans="1:15">
      <c r="A1677">
        <f>INDEX([1]Calculation!$E:$E,ROW())</f>
        <v>0</v>
      </c>
      <c r="B1677">
        <f>INDEX([1]Calculation!$C:$C,ROW())</f>
        <v>0</v>
      </c>
      <c r="C1677" t="str">
        <f>IF(INDEX([1]Calculation!$F:$F,ROW())=0,"-",INDEX([1]Calculation!$F:$F,ROW()))</f>
        <v>-</v>
      </c>
      <c r="D1677" t="str">
        <f>INDEX([1]Calculation!$I:$I,ROW())&amp;"  "&amp;INDEX([1]Calculation!$J:$J,ROW())</f>
        <v xml:space="preserve">  </v>
      </c>
      <c r="E1677" s="2" t="str">
        <f>MONTH(INDEX([1]Calculation!$H:$H,ROW()))&amp;"/"&amp;DAY(INDEX([1]Calculation!$H:$H,ROW()))</f>
        <v>1/0</v>
      </c>
      <c r="F1677" s="12">
        <f>ROUND(INDEX([1]Calculation!AK:AK,ROW()),1)</f>
        <v>0</v>
      </c>
      <c r="G1677" s="8">
        <f>ROUND(INDEX([1]Calculation!K:K,ROW()),0)</f>
        <v>0</v>
      </c>
      <c r="H1677" s="8">
        <f>ROUND(INDEX([1]Calculation!L:L,ROW()),0)</f>
        <v>0</v>
      </c>
      <c r="I1677" s="8">
        <f>ROUND(INDEX([1]Calculation!M:M,ROW()),0)</f>
        <v>0</v>
      </c>
      <c r="J1677" s="8">
        <f>ROUND(INDEX([1]Calculation!N:N,ROW()),0)</f>
        <v>0</v>
      </c>
      <c r="K1677" s="8">
        <f>ROUND(INDEX([1]Calculation!O:O,ROW()),0)</f>
        <v>0</v>
      </c>
      <c r="L1677" s="8">
        <f>ROUND(INDEX([1]Calculation!P:P,ROW()),0)</f>
        <v>0</v>
      </c>
      <c r="M1677" s="8">
        <f>ROUND(INDEX([1]Calculation!Q:Q,ROW()),0)</f>
        <v>0</v>
      </c>
      <c r="N1677" s="8">
        <f>ROUND(INDEX([1]Calculation!R:R,ROW()),0)</f>
        <v>0</v>
      </c>
      <c r="O1677" s="8">
        <f>ROUND(INDEX([1]Calculation!S:S,ROW()),0)</f>
        <v>0</v>
      </c>
    </row>
    <row r="1678" spans="1:15">
      <c r="A1678">
        <f>INDEX([1]Calculation!$E:$E,ROW())</f>
        <v>0</v>
      </c>
      <c r="B1678">
        <f>INDEX([1]Calculation!$C:$C,ROW())</f>
        <v>0</v>
      </c>
      <c r="C1678" t="str">
        <f>IF(INDEX([1]Calculation!$F:$F,ROW())=0,"-",INDEX([1]Calculation!$F:$F,ROW()))</f>
        <v>-</v>
      </c>
      <c r="D1678" t="str">
        <f>INDEX([1]Calculation!$I:$I,ROW())&amp;"  "&amp;INDEX([1]Calculation!$J:$J,ROW())</f>
        <v xml:space="preserve">  </v>
      </c>
      <c r="E1678" s="2" t="str">
        <f>MONTH(INDEX([1]Calculation!$H:$H,ROW()))&amp;"/"&amp;DAY(INDEX([1]Calculation!$H:$H,ROW()))</f>
        <v>1/0</v>
      </c>
      <c r="F1678" s="12">
        <f>ROUND(INDEX([1]Calculation!AK:AK,ROW()),1)</f>
        <v>0</v>
      </c>
      <c r="G1678" s="8">
        <f>ROUND(INDEX([1]Calculation!K:K,ROW()),0)</f>
        <v>0</v>
      </c>
      <c r="H1678" s="8">
        <f>ROUND(INDEX([1]Calculation!L:L,ROW()),0)</f>
        <v>0</v>
      </c>
      <c r="I1678" s="8">
        <f>ROUND(INDEX([1]Calculation!M:M,ROW()),0)</f>
        <v>0</v>
      </c>
      <c r="J1678" s="8">
        <f>ROUND(INDEX([1]Calculation!N:N,ROW()),0)</f>
        <v>0</v>
      </c>
      <c r="K1678" s="8">
        <f>ROUND(INDEX([1]Calculation!O:O,ROW()),0)</f>
        <v>0</v>
      </c>
      <c r="L1678" s="8">
        <f>ROUND(INDEX([1]Calculation!P:P,ROW()),0)</f>
        <v>0</v>
      </c>
      <c r="M1678" s="8">
        <f>ROUND(INDEX([1]Calculation!Q:Q,ROW()),0)</f>
        <v>0</v>
      </c>
      <c r="N1678" s="8">
        <f>ROUND(INDEX([1]Calculation!R:R,ROW()),0)</f>
        <v>0</v>
      </c>
      <c r="O1678" s="8">
        <f>ROUND(INDEX([1]Calculation!S:S,ROW()),0)</f>
        <v>0</v>
      </c>
    </row>
    <row r="1679" spans="1:15">
      <c r="A1679">
        <f>INDEX([1]Calculation!$E:$E,ROW())</f>
        <v>0</v>
      </c>
      <c r="B1679">
        <f>INDEX([1]Calculation!$C:$C,ROW())</f>
        <v>0</v>
      </c>
      <c r="C1679" t="str">
        <f>IF(INDEX([1]Calculation!$F:$F,ROW())=0,"-",INDEX([1]Calculation!$F:$F,ROW()))</f>
        <v>-</v>
      </c>
      <c r="D1679" t="str">
        <f>INDEX([1]Calculation!$I:$I,ROW())&amp;"  "&amp;INDEX([1]Calculation!$J:$J,ROW())</f>
        <v xml:space="preserve">  </v>
      </c>
      <c r="E1679" s="2" t="str">
        <f>MONTH(INDEX([1]Calculation!$H:$H,ROW()))&amp;"/"&amp;DAY(INDEX([1]Calculation!$H:$H,ROW()))</f>
        <v>1/0</v>
      </c>
      <c r="F1679" s="12">
        <f>ROUND(INDEX([1]Calculation!AK:AK,ROW()),1)</f>
        <v>0</v>
      </c>
      <c r="G1679" s="8">
        <f>ROUND(INDEX([1]Calculation!K:K,ROW()),0)</f>
        <v>0</v>
      </c>
      <c r="H1679" s="8">
        <f>ROUND(INDEX([1]Calculation!L:L,ROW()),0)</f>
        <v>0</v>
      </c>
      <c r="I1679" s="8">
        <f>ROUND(INDEX([1]Calculation!M:M,ROW()),0)</f>
        <v>0</v>
      </c>
      <c r="J1679" s="8">
        <f>ROUND(INDEX([1]Calculation!N:N,ROW()),0)</f>
        <v>0</v>
      </c>
      <c r="K1679" s="8">
        <f>ROUND(INDEX([1]Calculation!O:O,ROW()),0)</f>
        <v>0</v>
      </c>
      <c r="L1679" s="8">
        <f>ROUND(INDEX([1]Calculation!P:P,ROW()),0)</f>
        <v>0</v>
      </c>
      <c r="M1679" s="8">
        <f>ROUND(INDEX([1]Calculation!Q:Q,ROW()),0)</f>
        <v>0</v>
      </c>
      <c r="N1679" s="8">
        <f>ROUND(INDEX([1]Calculation!R:R,ROW()),0)</f>
        <v>0</v>
      </c>
      <c r="O1679" s="8">
        <f>ROUND(INDEX([1]Calculation!S:S,ROW()),0)</f>
        <v>0</v>
      </c>
    </row>
    <row r="1680" spans="1:15">
      <c r="A1680">
        <f>INDEX([1]Calculation!$E:$E,ROW())</f>
        <v>0</v>
      </c>
      <c r="B1680">
        <f>INDEX([1]Calculation!$C:$C,ROW())</f>
        <v>0</v>
      </c>
      <c r="C1680" t="str">
        <f>IF(INDEX([1]Calculation!$F:$F,ROW())=0,"-",INDEX([1]Calculation!$F:$F,ROW()))</f>
        <v>-</v>
      </c>
      <c r="D1680" t="str">
        <f>INDEX([1]Calculation!$I:$I,ROW())&amp;"  "&amp;INDEX([1]Calculation!$J:$J,ROW())</f>
        <v xml:space="preserve">  </v>
      </c>
      <c r="E1680" s="2" t="str">
        <f>MONTH(INDEX([1]Calculation!$H:$H,ROW()))&amp;"/"&amp;DAY(INDEX([1]Calculation!$H:$H,ROW()))</f>
        <v>1/0</v>
      </c>
      <c r="F1680" s="12">
        <f>ROUND(INDEX([1]Calculation!AK:AK,ROW()),1)</f>
        <v>0</v>
      </c>
      <c r="G1680" s="8">
        <f>ROUND(INDEX([1]Calculation!K:K,ROW()),0)</f>
        <v>0</v>
      </c>
      <c r="H1680" s="8">
        <f>ROUND(INDEX([1]Calculation!L:L,ROW()),0)</f>
        <v>0</v>
      </c>
      <c r="I1680" s="8">
        <f>ROUND(INDEX([1]Calculation!M:M,ROW()),0)</f>
        <v>0</v>
      </c>
      <c r="J1680" s="8">
        <f>ROUND(INDEX([1]Calculation!N:N,ROW()),0)</f>
        <v>0</v>
      </c>
      <c r="K1680" s="8">
        <f>ROUND(INDEX([1]Calculation!O:O,ROW()),0)</f>
        <v>0</v>
      </c>
      <c r="L1680" s="8">
        <f>ROUND(INDEX([1]Calculation!P:P,ROW()),0)</f>
        <v>0</v>
      </c>
      <c r="M1680" s="8">
        <f>ROUND(INDEX([1]Calculation!Q:Q,ROW()),0)</f>
        <v>0</v>
      </c>
      <c r="N1680" s="8">
        <f>ROUND(INDEX([1]Calculation!R:R,ROW()),0)</f>
        <v>0</v>
      </c>
      <c r="O1680" s="8">
        <f>ROUND(INDEX([1]Calculation!S:S,ROW()),0)</f>
        <v>0</v>
      </c>
    </row>
    <row r="1681" spans="1:15">
      <c r="A1681">
        <f>INDEX([1]Calculation!$E:$E,ROW())</f>
        <v>0</v>
      </c>
      <c r="B1681">
        <f>INDEX([1]Calculation!$C:$C,ROW())</f>
        <v>0</v>
      </c>
      <c r="C1681" t="str">
        <f>IF(INDEX([1]Calculation!$F:$F,ROW())=0,"-",INDEX([1]Calculation!$F:$F,ROW()))</f>
        <v>-</v>
      </c>
      <c r="D1681" t="str">
        <f>INDEX([1]Calculation!$I:$I,ROW())&amp;"  "&amp;INDEX([1]Calculation!$J:$J,ROW())</f>
        <v xml:space="preserve">  </v>
      </c>
      <c r="E1681" s="2" t="str">
        <f>MONTH(INDEX([1]Calculation!$H:$H,ROW()))&amp;"/"&amp;DAY(INDEX([1]Calculation!$H:$H,ROW()))</f>
        <v>1/0</v>
      </c>
      <c r="F1681" s="12">
        <f>ROUND(INDEX([1]Calculation!AK:AK,ROW()),1)</f>
        <v>0</v>
      </c>
      <c r="G1681" s="8">
        <f>ROUND(INDEX([1]Calculation!K:K,ROW()),0)</f>
        <v>0</v>
      </c>
      <c r="H1681" s="8">
        <f>ROUND(INDEX([1]Calculation!L:L,ROW()),0)</f>
        <v>0</v>
      </c>
      <c r="I1681" s="8">
        <f>ROUND(INDEX([1]Calculation!M:M,ROW()),0)</f>
        <v>0</v>
      </c>
      <c r="J1681" s="8">
        <f>ROUND(INDEX([1]Calculation!N:N,ROW()),0)</f>
        <v>0</v>
      </c>
      <c r="K1681" s="8">
        <f>ROUND(INDEX([1]Calculation!O:O,ROW()),0)</f>
        <v>0</v>
      </c>
      <c r="L1681" s="8">
        <f>ROUND(INDEX([1]Calculation!P:P,ROW()),0)</f>
        <v>0</v>
      </c>
      <c r="M1681" s="8">
        <f>ROUND(INDEX([1]Calculation!Q:Q,ROW()),0)</f>
        <v>0</v>
      </c>
      <c r="N1681" s="8">
        <f>ROUND(INDEX([1]Calculation!R:R,ROW()),0)</f>
        <v>0</v>
      </c>
      <c r="O1681" s="8">
        <f>ROUND(INDEX([1]Calculation!S:S,ROW()),0)</f>
        <v>0</v>
      </c>
    </row>
    <row r="1682" spans="1:15">
      <c r="A1682">
        <f>INDEX([1]Calculation!$E:$E,ROW())</f>
        <v>0</v>
      </c>
      <c r="B1682">
        <f>INDEX([1]Calculation!$C:$C,ROW())</f>
        <v>0</v>
      </c>
      <c r="C1682" t="str">
        <f>IF(INDEX([1]Calculation!$F:$F,ROW())=0,"-",INDEX([1]Calculation!$F:$F,ROW()))</f>
        <v>-</v>
      </c>
      <c r="D1682" t="str">
        <f>INDEX([1]Calculation!$I:$I,ROW())&amp;"  "&amp;INDEX([1]Calculation!$J:$J,ROW())</f>
        <v xml:space="preserve">  </v>
      </c>
      <c r="E1682" s="2" t="str">
        <f>MONTH(INDEX([1]Calculation!$H:$H,ROW()))&amp;"/"&amp;DAY(INDEX([1]Calculation!$H:$H,ROW()))</f>
        <v>1/0</v>
      </c>
      <c r="F1682" s="12">
        <f>ROUND(INDEX([1]Calculation!AK:AK,ROW()),1)</f>
        <v>0</v>
      </c>
      <c r="G1682" s="8">
        <f>ROUND(INDEX([1]Calculation!K:K,ROW()),0)</f>
        <v>0</v>
      </c>
      <c r="H1682" s="8">
        <f>ROUND(INDEX([1]Calculation!L:L,ROW()),0)</f>
        <v>0</v>
      </c>
      <c r="I1682" s="8">
        <f>ROUND(INDEX([1]Calculation!M:M,ROW()),0)</f>
        <v>0</v>
      </c>
      <c r="J1682" s="8">
        <f>ROUND(INDEX([1]Calculation!N:N,ROW()),0)</f>
        <v>0</v>
      </c>
      <c r="K1682" s="8">
        <f>ROUND(INDEX([1]Calculation!O:O,ROW()),0)</f>
        <v>0</v>
      </c>
      <c r="L1682" s="8">
        <f>ROUND(INDEX([1]Calculation!P:P,ROW()),0)</f>
        <v>0</v>
      </c>
      <c r="M1682" s="8">
        <f>ROUND(INDEX([1]Calculation!Q:Q,ROW()),0)</f>
        <v>0</v>
      </c>
      <c r="N1682" s="8">
        <f>ROUND(INDEX([1]Calculation!R:R,ROW()),0)</f>
        <v>0</v>
      </c>
      <c r="O1682" s="8">
        <f>ROUND(INDEX([1]Calculation!S:S,ROW()),0)</f>
        <v>0</v>
      </c>
    </row>
    <row r="1683" spans="1:15">
      <c r="A1683">
        <f>INDEX([1]Calculation!$E:$E,ROW())</f>
        <v>0</v>
      </c>
      <c r="B1683">
        <f>INDEX([1]Calculation!$C:$C,ROW())</f>
        <v>0</v>
      </c>
      <c r="C1683" t="str">
        <f>IF(INDEX([1]Calculation!$F:$F,ROW())=0,"-",INDEX([1]Calculation!$F:$F,ROW()))</f>
        <v>-</v>
      </c>
      <c r="D1683" t="str">
        <f>INDEX([1]Calculation!$I:$I,ROW())&amp;"  "&amp;INDEX([1]Calculation!$J:$J,ROW())</f>
        <v xml:space="preserve">  </v>
      </c>
      <c r="E1683" s="2" t="str">
        <f>MONTH(INDEX([1]Calculation!$H:$H,ROW()))&amp;"/"&amp;DAY(INDEX([1]Calculation!$H:$H,ROW()))</f>
        <v>1/0</v>
      </c>
      <c r="F1683" s="12">
        <f>ROUND(INDEX([1]Calculation!AK:AK,ROW()),1)</f>
        <v>0</v>
      </c>
      <c r="G1683" s="8">
        <f>ROUND(INDEX([1]Calculation!K:K,ROW()),0)</f>
        <v>0</v>
      </c>
      <c r="H1683" s="8">
        <f>ROUND(INDEX([1]Calculation!L:L,ROW()),0)</f>
        <v>0</v>
      </c>
      <c r="I1683" s="8">
        <f>ROUND(INDEX([1]Calculation!M:M,ROW()),0)</f>
        <v>0</v>
      </c>
      <c r="J1683" s="8">
        <f>ROUND(INDEX([1]Calculation!N:N,ROW()),0)</f>
        <v>0</v>
      </c>
      <c r="K1683" s="8">
        <f>ROUND(INDEX([1]Calculation!O:O,ROW()),0)</f>
        <v>0</v>
      </c>
      <c r="L1683" s="8">
        <f>ROUND(INDEX([1]Calculation!P:P,ROW()),0)</f>
        <v>0</v>
      </c>
      <c r="M1683" s="8">
        <f>ROUND(INDEX([1]Calculation!Q:Q,ROW()),0)</f>
        <v>0</v>
      </c>
      <c r="N1683" s="8">
        <f>ROUND(INDEX([1]Calculation!R:R,ROW()),0)</f>
        <v>0</v>
      </c>
      <c r="O1683" s="8">
        <f>ROUND(INDEX([1]Calculation!S:S,ROW()),0)</f>
        <v>0</v>
      </c>
    </row>
    <row r="1684" spans="1:15">
      <c r="A1684">
        <f>INDEX([1]Calculation!$E:$E,ROW())</f>
        <v>0</v>
      </c>
      <c r="B1684">
        <f>INDEX([1]Calculation!$C:$C,ROW())</f>
        <v>0</v>
      </c>
      <c r="C1684" t="str">
        <f>IF(INDEX([1]Calculation!$F:$F,ROW())=0,"-",INDEX([1]Calculation!$F:$F,ROW()))</f>
        <v>-</v>
      </c>
      <c r="D1684" t="str">
        <f>INDEX([1]Calculation!$I:$I,ROW())&amp;"  "&amp;INDEX([1]Calculation!$J:$J,ROW())</f>
        <v xml:space="preserve">  </v>
      </c>
      <c r="E1684" s="2" t="str">
        <f>MONTH(INDEX([1]Calculation!$H:$H,ROW()))&amp;"/"&amp;DAY(INDEX([1]Calculation!$H:$H,ROW()))</f>
        <v>1/0</v>
      </c>
      <c r="F1684" s="12">
        <f>ROUND(INDEX([1]Calculation!AK:AK,ROW()),1)</f>
        <v>0</v>
      </c>
      <c r="G1684" s="8">
        <f>ROUND(INDEX([1]Calculation!K:K,ROW()),0)</f>
        <v>0</v>
      </c>
      <c r="H1684" s="8">
        <f>ROUND(INDEX([1]Calculation!L:L,ROW()),0)</f>
        <v>0</v>
      </c>
      <c r="I1684" s="8">
        <f>ROUND(INDEX([1]Calculation!M:M,ROW()),0)</f>
        <v>0</v>
      </c>
      <c r="J1684" s="8">
        <f>ROUND(INDEX([1]Calculation!N:N,ROW()),0)</f>
        <v>0</v>
      </c>
      <c r="K1684" s="8">
        <f>ROUND(INDEX([1]Calculation!O:O,ROW()),0)</f>
        <v>0</v>
      </c>
      <c r="L1684" s="8">
        <f>ROUND(INDEX([1]Calculation!P:P,ROW()),0)</f>
        <v>0</v>
      </c>
      <c r="M1684" s="8">
        <f>ROUND(INDEX([1]Calculation!Q:Q,ROW()),0)</f>
        <v>0</v>
      </c>
      <c r="N1684" s="8">
        <f>ROUND(INDEX([1]Calculation!R:R,ROW()),0)</f>
        <v>0</v>
      </c>
      <c r="O1684" s="8">
        <f>ROUND(INDEX([1]Calculation!S:S,ROW()),0)</f>
        <v>0</v>
      </c>
    </row>
    <row r="1685" spans="1:15">
      <c r="A1685">
        <f>INDEX([1]Calculation!$E:$E,ROW())</f>
        <v>0</v>
      </c>
      <c r="B1685">
        <f>INDEX([1]Calculation!$C:$C,ROW())</f>
        <v>0</v>
      </c>
      <c r="C1685" t="str">
        <f>IF(INDEX([1]Calculation!$F:$F,ROW())=0,"-",INDEX([1]Calculation!$F:$F,ROW()))</f>
        <v>-</v>
      </c>
      <c r="D1685" t="str">
        <f>INDEX([1]Calculation!$I:$I,ROW())&amp;"  "&amp;INDEX([1]Calculation!$J:$J,ROW())</f>
        <v xml:space="preserve">  </v>
      </c>
      <c r="E1685" s="2" t="str">
        <f>MONTH(INDEX([1]Calculation!$H:$H,ROW()))&amp;"/"&amp;DAY(INDEX([1]Calculation!$H:$H,ROW()))</f>
        <v>1/0</v>
      </c>
      <c r="F1685" s="12">
        <f>ROUND(INDEX([1]Calculation!AK:AK,ROW()),1)</f>
        <v>0</v>
      </c>
      <c r="G1685" s="8">
        <f>ROUND(INDEX([1]Calculation!K:K,ROW()),0)</f>
        <v>0</v>
      </c>
      <c r="H1685" s="8">
        <f>ROUND(INDEX([1]Calculation!L:L,ROW()),0)</f>
        <v>0</v>
      </c>
      <c r="I1685" s="8">
        <f>ROUND(INDEX([1]Calculation!M:M,ROW()),0)</f>
        <v>0</v>
      </c>
      <c r="J1685" s="8">
        <f>ROUND(INDEX([1]Calculation!N:N,ROW()),0)</f>
        <v>0</v>
      </c>
      <c r="K1685" s="8">
        <f>ROUND(INDEX([1]Calculation!O:O,ROW()),0)</f>
        <v>0</v>
      </c>
      <c r="L1685" s="8">
        <f>ROUND(INDEX([1]Calculation!P:P,ROW()),0)</f>
        <v>0</v>
      </c>
      <c r="M1685" s="8">
        <f>ROUND(INDEX([1]Calculation!Q:Q,ROW()),0)</f>
        <v>0</v>
      </c>
      <c r="N1685" s="8">
        <f>ROUND(INDEX([1]Calculation!R:R,ROW()),0)</f>
        <v>0</v>
      </c>
      <c r="O1685" s="8">
        <f>ROUND(INDEX([1]Calculation!S:S,ROW()),0)</f>
        <v>0</v>
      </c>
    </row>
    <row r="1686" spans="1:15">
      <c r="A1686">
        <f>INDEX([1]Calculation!$E:$E,ROW())</f>
        <v>0</v>
      </c>
      <c r="B1686">
        <f>INDEX([1]Calculation!$C:$C,ROW())</f>
        <v>0</v>
      </c>
      <c r="C1686" t="str">
        <f>IF(INDEX([1]Calculation!$F:$F,ROW())=0,"-",INDEX([1]Calculation!$F:$F,ROW()))</f>
        <v>-</v>
      </c>
      <c r="D1686" t="str">
        <f>INDEX([1]Calculation!$I:$I,ROW())&amp;"  "&amp;INDEX([1]Calculation!$J:$J,ROW())</f>
        <v xml:space="preserve">  </v>
      </c>
      <c r="E1686" s="2" t="str">
        <f>MONTH(INDEX([1]Calculation!$H:$H,ROW()))&amp;"/"&amp;DAY(INDEX([1]Calculation!$H:$H,ROW()))</f>
        <v>1/0</v>
      </c>
      <c r="F1686" s="12">
        <f>ROUND(INDEX([1]Calculation!AK:AK,ROW()),1)</f>
        <v>0</v>
      </c>
      <c r="G1686" s="8">
        <f>ROUND(INDEX([1]Calculation!K:K,ROW()),0)</f>
        <v>0</v>
      </c>
      <c r="H1686" s="8">
        <f>ROUND(INDEX([1]Calculation!L:L,ROW()),0)</f>
        <v>0</v>
      </c>
      <c r="I1686" s="8">
        <f>ROUND(INDEX([1]Calculation!M:M,ROW()),0)</f>
        <v>0</v>
      </c>
      <c r="J1686" s="8">
        <f>ROUND(INDEX([1]Calculation!N:N,ROW()),0)</f>
        <v>0</v>
      </c>
      <c r="K1686" s="8">
        <f>ROUND(INDEX([1]Calculation!O:O,ROW()),0)</f>
        <v>0</v>
      </c>
      <c r="L1686" s="8">
        <f>ROUND(INDEX([1]Calculation!P:P,ROW()),0)</f>
        <v>0</v>
      </c>
      <c r="M1686" s="8">
        <f>ROUND(INDEX([1]Calculation!Q:Q,ROW()),0)</f>
        <v>0</v>
      </c>
      <c r="N1686" s="8">
        <f>ROUND(INDEX([1]Calculation!R:R,ROW()),0)</f>
        <v>0</v>
      </c>
      <c r="O1686" s="8">
        <f>ROUND(INDEX([1]Calculation!S:S,ROW()),0)</f>
        <v>0</v>
      </c>
    </row>
    <row r="1687" spans="1:15">
      <c r="A1687">
        <f>INDEX([1]Calculation!$E:$E,ROW())</f>
        <v>0</v>
      </c>
      <c r="B1687">
        <f>INDEX([1]Calculation!$C:$C,ROW())</f>
        <v>0</v>
      </c>
      <c r="C1687" t="str">
        <f>IF(INDEX([1]Calculation!$F:$F,ROW())=0,"-",INDEX([1]Calculation!$F:$F,ROW()))</f>
        <v>-</v>
      </c>
      <c r="D1687" t="str">
        <f>INDEX([1]Calculation!$I:$I,ROW())&amp;"  "&amp;INDEX([1]Calculation!$J:$J,ROW())</f>
        <v xml:space="preserve">  </v>
      </c>
      <c r="E1687" s="2" t="str">
        <f>MONTH(INDEX([1]Calculation!$H:$H,ROW()))&amp;"/"&amp;DAY(INDEX([1]Calculation!$H:$H,ROW()))</f>
        <v>1/0</v>
      </c>
      <c r="F1687" s="12">
        <f>ROUND(INDEX([1]Calculation!AK:AK,ROW()),1)</f>
        <v>0</v>
      </c>
      <c r="G1687" s="8">
        <f>ROUND(INDEX([1]Calculation!K:K,ROW()),0)</f>
        <v>0</v>
      </c>
      <c r="H1687" s="8">
        <f>ROUND(INDEX([1]Calculation!L:L,ROW()),0)</f>
        <v>0</v>
      </c>
      <c r="I1687" s="8">
        <f>ROUND(INDEX([1]Calculation!M:M,ROW()),0)</f>
        <v>0</v>
      </c>
      <c r="J1687" s="8">
        <f>ROUND(INDEX([1]Calculation!N:N,ROW()),0)</f>
        <v>0</v>
      </c>
      <c r="K1687" s="8">
        <f>ROUND(INDEX([1]Calculation!O:O,ROW()),0)</f>
        <v>0</v>
      </c>
      <c r="L1687" s="8">
        <f>ROUND(INDEX([1]Calculation!P:P,ROW()),0)</f>
        <v>0</v>
      </c>
      <c r="M1687" s="8">
        <f>ROUND(INDEX([1]Calculation!Q:Q,ROW()),0)</f>
        <v>0</v>
      </c>
      <c r="N1687" s="8">
        <f>ROUND(INDEX([1]Calculation!R:R,ROW()),0)</f>
        <v>0</v>
      </c>
      <c r="O1687" s="8">
        <f>ROUND(INDEX([1]Calculation!S:S,ROW()),0)</f>
        <v>0</v>
      </c>
    </row>
    <row r="1688" spans="1:15">
      <c r="A1688">
        <f>INDEX([1]Calculation!$E:$E,ROW())</f>
        <v>0</v>
      </c>
      <c r="B1688">
        <f>INDEX([1]Calculation!$C:$C,ROW())</f>
        <v>0</v>
      </c>
      <c r="C1688" t="str">
        <f>IF(INDEX([1]Calculation!$F:$F,ROW())=0,"-",INDEX([1]Calculation!$F:$F,ROW()))</f>
        <v>-</v>
      </c>
      <c r="D1688" t="str">
        <f>INDEX([1]Calculation!$I:$I,ROW())&amp;"  "&amp;INDEX([1]Calculation!$J:$J,ROW())</f>
        <v xml:space="preserve">  </v>
      </c>
      <c r="E1688" s="2" t="str">
        <f>MONTH(INDEX([1]Calculation!$H:$H,ROW()))&amp;"/"&amp;DAY(INDEX([1]Calculation!$H:$H,ROW()))</f>
        <v>1/0</v>
      </c>
      <c r="F1688" s="12">
        <f>ROUND(INDEX([1]Calculation!AK:AK,ROW()),1)</f>
        <v>0</v>
      </c>
      <c r="G1688" s="8">
        <f>ROUND(INDEX([1]Calculation!K:K,ROW()),0)</f>
        <v>0</v>
      </c>
      <c r="H1688" s="8">
        <f>ROUND(INDEX([1]Calculation!L:L,ROW()),0)</f>
        <v>0</v>
      </c>
      <c r="I1688" s="8">
        <f>ROUND(INDEX([1]Calculation!M:M,ROW()),0)</f>
        <v>0</v>
      </c>
      <c r="J1688" s="8">
        <f>ROUND(INDEX([1]Calculation!N:N,ROW()),0)</f>
        <v>0</v>
      </c>
      <c r="K1688" s="8">
        <f>ROUND(INDEX([1]Calculation!O:O,ROW()),0)</f>
        <v>0</v>
      </c>
      <c r="L1688" s="8">
        <f>ROUND(INDEX([1]Calculation!P:P,ROW()),0)</f>
        <v>0</v>
      </c>
      <c r="M1688" s="8">
        <f>ROUND(INDEX([1]Calculation!Q:Q,ROW()),0)</f>
        <v>0</v>
      </c>
      <c r="N1688" s="8">
        <f>ROUND(INDEX([1]Calculation!R:R,ROW()),0)</f>
        <v>0</v>
      </c>
      <c r="O1688" s="8">
        <f>ROUND(INDEX([1]Calculation!S:S,ROW()),0)</f>
        <v>0</v>
      </c>
    </row>
    <row r="1689" spans="1:15">
      <c r="A1689">
        <f>INDEX([1]Calculation!$E:$E,ROW())</f>
        <v>0</v>
      </c>
      <c r="B1689">
        <f>INDEX([1]Calculation!$C:$C,ROW())</f>
        <v>0</v>
      </c>
      <c r="C1689" t="str">
        <f>IF(INDEX([1]Calculation!$F:$F,ROW())=0,"-",INDEX([1]Calculation!$F:$F,ROW()))</f>
        <v>-</v>
      </c>
      <c r="D1689" t="str">
        <f>INDEX([1]Calculation!$I:$I,ROW())&amp;"  "&amp;INDEX([1]Calculation!$J:$J,ROW())</f>
        <v xml:space="preserve">  </v>
      </c>
      <c r="E1689" s="2" t="str">
        <f>MONTH(INDEX([1]Calculation!$H:$H,ROW()))&amp;"/"&amp;DAY(INDEX([1]Calculation!$H:$H,ROW()))</f>
        <v>1/0</v>
      </c>
      <c r="F1689" s="12">
        <f>ROUND(INDEX([1]Calculation!AK:AK,ROW()),1)</f>
        <v>0</v>
      </c>
      <c r="G1689" s="8">
        <f>ROUND(INDEX([1]Calculation!K:K,ROW()),0)</f>
        <v>0</v>
      </c>
      <c r="H1689" s="8">
        <f>ROUND(INDEX([1]Calculation!L:L,ROW()),0)</f>
        <v>0</v>
      </c>
      <c r="I1689" s="8">
        <f>ROUND(INDEX([1]Calculation!M:M,ROW()),0)</f>
        <v>0</v>
      </c>
      <c r="J1689" s="8">
        <f>ROUND(INDEX([1]Calculation!N:N,ROW()),0)</f>
        <v>0</v>
      </c>
      <c r="K1689" s="8">
        <f>ROUND(INDEX([1]Calculation!O:O,ROW()),0)</f>
        <v>0</v>
      </c>
      <c r="L1689" s="8">
        <f>ROUND(INDEX([1]Calculation!P:P,ROW()),0)</f>
        <v>0</v>
      </c>
      <c r="M1689" s="8">
        <f>ROUND(INDEX([1]Calculation!Q:Q,ROW()),0)</f>
        <v>0</v>
      </c>
      <c r="N1689" s="8">
        <f>ROUND(INDEX([1]Calculation!R:R,ROW()),0)</f>
        <v>0</v>
      </c>
      <c r="O1689" s="8">
        <f>ROUND(INDEX([1]Calculation!S:S,ROW()),0)</f>
        <v>0</v>
      </c>
    </row>
    <row r="1690" spans="1:15">
      <c r="A1690">
        <f>INDEX([1]Calculation!$E:$E,ROW())</f>
        <v>0</v>
      </c>
      <c r="B1690">
        <f>INDEX([1]Calculation!$C:$C,ROW())</f>
        <v>0</v>
      </c>
      <c r="C1690" t="str">
        <f>IF(INDEX([1]Calculation!$F:$F,ROW())=0,"-",INDEX([1]Calculation!$F:$F,ROW()))</f>
        <v>-</v>
      </c>
      <c r="D1690" t="str">
        <f>INDEX([1]Calculation!$I:$I,ROW())&amp;"  "&amp;INDEX([1]Calculation!$J:$J,ROW())</f>
        <v xml:space="preserve">  </v>
      </c>
      <c r="E1690" s="2" t="str">
        <f>MONTH(INDEX([1]Calculation!$H:$H,ROW()))&amp;"/"&amp;DAY(INDEX([1]Calculation!$H:$H,ROW()))</f>
        <v>1/0</v>
      </c>
      <c r="F1690" s="12">
        <f>ROUND(INDEX([1]Calculation!AK:AK,ROW()),1)</f>
        <v>0</v>
      </c>
      <c r="G1690" s="8">
        <f>ROUND(INDEX([1]Calculation!K:K,ROW()),0)</f>
        <v>0</v>
      </c>
      <c r="H1690" s="8">
        <f>ROUND(INDEX([1]Calculation!L:L,ROW()),0)</f>
        <v>0</v>
      </c>
      <c r="I1690" s="8">
        <f>ROUND(INDEX([1]Calculation!M:M,ROW()),0)</f>
        <v>0</v>
      </c>
      <c r="J1690" s="8">
        <f>ROUND(INDEX([1]Calculation!N:N,ROW()),0)</f>
        <v>0</v>
      </c>
      <c r="K1690" s="8">
        <f>ROUND(INDEX([1]Calculation!O:O,ROW()),0)</f>
        <v>0</v>
      </c>
      <c r="L1690" s="8">
        <f>ROUND(INDEX([1]Calculation!P:P,ROW()),0)</f>
        <v>0</v>
      </c>
      <c r="M1690" s="8">
        <f>ROUND(INDEX([1]Calculation!Q:Q,ROW()),0)</f>
        <v>0</v>
      </c>
      <c r="N1690" s="8">
        <f>ROUND(INDEX([1]Calculation!R:R,ROW()),0)</f>
        <v>0</v>
      </c>
      <c r="O1690" s="8">
        <f>ROUND(INDEX([1]Calculation!S:S,ROW()),0)</f>
        <v>0</v>
      </c>
    </row>
    <row r="1691" spans="1:15">
      <c r="A1691">
        <f>INDEX([1]Calculation!$E:$E,ROW())</f>
        <v>0</v>
      </c>
      <c r="B1691">
        <f>INDEX([1]Calculation!$C:$C,ROW())</f>
        <v>0</v>
      </c>
      <c r="C1691" t="str">
        <f>IF(INDEX([1]Calculation!$F:$F,ROW())=0,"-",INDEX([1]Calculation!$F:$F,ROW()))</f>
        <v>-</v>
      </c>
      <c r="D1691" t="str">
        <f>INDEX([1]Calculation!$I:$I,ROW())&amp;"  "&amp;INDEX([1]Calculation!$J:$J,ROW())</f>
        <v xml:space="preserve">  </v>
      </c>
      <c r="E1691" s="2" t="str">
        <f>MONTH(INDEX([1]Calculation!$H:$H,ROW()))&amp;"/"&amp;DAY(INDEX([1]Calculation!$H:$H,ROW()))</f>
        <v>1/0</v>
      </c>
      <c r="F1691" s="12">
        <f>ROUND(INDEX([1]Calculation!AK:AK,ROW()),1)</f>
        <v>0</v>
      </c>
      <c r="G1691" s="8">
        <f>ROUND(INDEX([1]Calculation!K:K,ROW()),0)</f>
        <v>0</v>
      </c>
      <c r="H1691" s="8">
        <f>ROUND(INDEX([1]Calculation!L:L,ROW()),0)</f>
        <v>0</v>
      </c>
      <c r="I1691" s="8">
        <f>ROUND(INDEX([1]Calculation!M:M,ROW()),0)</f>
        <v>0</v>
      </c>
      <c r="J1691" s="8">
        <f>ROUND(INDEX([1]Calculation!N:N,ROW()),0)</f>
        <v>0</v>
      </c>
      <c r="K1691" s="8">
        <f>ROUND(INDEX([1]Calculation!O:O,ROW()),0)</f>
        <v>0</v>
      </c>
      <c r="L1691" s="8">
        <f>ROUND(INDEX([1]Calculation!P:P,ROW()),0)</f>
        <v>0</v>
      </c>
      <c r="M1691" s="8">
        <f>ROUND(INDEX([1]Calculation!Q:Q,ROW()),0)</f>
        <v>0</v>
      </c>
      <c r="N1691" s="8">
        <f>ROUND(INDEX([1]Calculation!R:R,ROW()),0)</f>
        <v>0</v>
      </c>
      <c r="O1691" s="8">
        <f>ROUND(INDEX([1]Calculation!S:S,ROW()),0)</f>
        <v>0</v>
      </c>
    </row>
    <row r="1692" spans="1:15">
      <c r="A1692">
        <f>INDEX([1]Calculation!$E:$E,ROW())</f>
        <v>0</v>
      </c>
      <c r="B1692">
        <f>INDEX([1]Calculation!$C:$C,ROW())</f>
        <v>0</v>
      </c>
      <c r="C1692" t="str">
        <f>IF(INDEX([1]Calculation!$F:$F,ROW())=0,"-",INDEX([1]Calculation!$F:$F,ROW()))</f>
        <v>-</v>
      </c>
      <c r="D1692" t="str">
        <f>INDEX([1]Calculation!$I:$I,ROW())&amp;"  "&amp;INDEX([1]Calculation!$J:$J,ROW())</f>
        <v xml:space="preserve">  </v>
      </c>
      <c r="E1692" s="2" t="str">
        <f>MONTH(INDEX([1]Calculation!$H:$H,ROW()))&amp;"/"&amp;DAY(INDEX([1]Calculation!$H:$H,ROW()))</f>
        <v>1/0</v>
      </c>
      <c r="F1692" s="12">
        <f>ROUND(INDEX([1]Calculation!AK:AK,ROW()),1)</f>
        <v>0</v>
      </c>
      <c r="G1692" s="8">
        <f>ROUND(INDEX([1]Calculation!K:K,ROW()),0)</f>
        <v>0</v>
      </c>
      <c r="H1692" s="8">
        <f>ROUND(INDEX([1]Calculation!L:L,ROW()),0)</f>
        <v>0</v>
      </c>
      <c r="I1692" s="8">
        <f>ROUND(INDEX([1]Calculation!M:M,ROW()),0)</f>
        <v>0</v>
      </c>
      <c r="J1692" s="8">
        <f>ROUND(INDEX([1]Calculation!N:N,ROW()),0)</f>
        <v>0</v>
      </c>
      <c r="K1692" s="8">
        <f>ROUND(INDEX([1]Calculation!O:O,ROW()),0)</f>
        <v>0</v>
      </c>
      <c r="L1692" s="8">
        <f>ROUND(INDEX([1]Calculation!P:P,ROW()),0)</f>
        <v>0</v>
      </c>
      <c r="M1692" s="8">
        <f>ROUND(INDEX([1]Calculation!Q:Q,ROW()),0)</f>
        <v>0</v>
      </c>
      <c r="N1692" s="8">
        <f>ROUND(INDEX([1]Calculation!R:R,ROW()),0)</f>
        <v>0</v>
      </c>
      <c r="O1692" s="8">
        <f>ROUND(INDEX([1]Calculation!S:S,ROW()),0)</f>
        <v>0</v>
      </c>
    </row>
    <row r="1693" spans="1:15">
      <c r="A1693">
        <f>INDEX([1]Calculation!$E:$E,ROW())</f>
        <v>0</v>
      </c>
      <c r="B1693">
        <f>INDEX([1]Calculation!$C:$C,ROW())</f>
        <v>0</v>
      </c>
      <c r="C1693" t="str">
        <f>IF(INDEX([1]Calculation!$F:$F,ROW())=0,"-",INDEX([1]Calculation!$F:$F,ROW()))</f>
        <v>-</v>
      </c>
      <c r="D1693" t="str">
        <f>INDEX([1]Calculation!$I:$I,ROW())&amp;"  "&amp;INDEX([1]Calculation!$J:$J,ROW())</f>
        <v xml:space="preserve">  </v>
      </c>
      <c r="E1693" s="2" t="str">
        <f>MONTH(INDEX([1]Calculation!$H:$H,ROW()))&amp;"/"&amp;DAY(INDEX([1]Calculation!$H:$H,ROW()))</f>
        <v>1/0</v>
      </c>
      <c r="F1693" s="12">
        <f>ROUND(INDEX([1]Calculation!AK:AK,ROW()),1)</f>
        <v>0</v>
      </c>
      <c r="G1693" s="8">
        <f>ROUND(INDEX([1]Calculation!K:K,ROW()),0)</f>
        <v>0</v>
      </c>
      <c r="H1693" s="8">
        <f>ROUND(INDEX([1]Calculation!L:L,ROW()),0)</f>
        <v>0</v>
      </c>
      <c r="I1693" s="8">
        <f>ROUND(INDEX([1]Calculation!M:M,ROW()),0)</f>
        <v>0</v>
      </c>
      <c r="J1693" s="8">
        <f>ROUND(INDEX([1]Calculation!N:N,ROW()),0)</f>
        <v>0</v>
      </c>
      <c r="K1693" s="8">
        <f>ROUND(INDEX([1]Calculation!O:O,ROW()),0)</f>
        <v>0</v>
      </c>
      <c r="L1693" s="8">
        <f>ROUND(INDEX([1]Calculation!P:P,ROW()),0)</f>
        <v>0</v>
      </c>
      <c r="M1693" s="8">
        <f>ROUND(INDEX([1]Calculation!Q:Q,ROW()),0)</f>
        <v>0</v>
      </c>
      <c r="N1693" s="8">
        <f>ROUND(INDEX([1]Calculation!R:R,ROW()),0)</f>
        <v>0</v>
      </c>
      <c r="O1693" s="8">
        <f>ROUND(INDEX([1]Calculation!S:S,ROW()),0)</f>
        <v>0</v>
      </c>
    </row>
    <row r="1694" spans="1:15">
      <c r="A1694">
        <f>INDEX([1]Calculation!$E:$E,ROW())</f>
        <v>0</v>
      </c>
      <c r="B1694">
        <f>INDEX([1]Calculation!$C:$C,ROW())</f>
        <v>0</v>
      </c>
      <c r="C1694" t="str">
        <f>IF(INDEX([1]Calculation!$F:$F,ROW())=0,"-",INDEX([1]Calculation!$F:$F,ROW()))</f>
        <v>-</v>
      </c>
      <c r="D1694" t="str">
        <f>INDEX([1]Calculation!$I:$I,ROW())&amp;"  "&amp;INDEX([1]Calculation!$J:$J,ROW())</f>
        <v xml:space="preserve">  </v>
      </c>
      <c r="E1694" s="2" t="str">
        <f>MONTH(INDEX([1]Calculation!$H:$H,ROW()))&amp;"/"&amp;DAY(INDEX([1]Calculation!$H:$H,ROW()))</f>
        <v>1/0</v>
      </c>
      <c r="F1694" s="12">
        <f>ROUND(INDEX([1]Calculation!AK:AK,ROW()),1)</f>
        <v>0</v>
      </c>
      <c r="G1694" s="8">
        <f>ROUND(INDEX([1]Calculation!K:K,ROW()),0)</f>
        <v>0</v>
      </c>
      <c r="H1694" s="8">
        <f>ROUND(INDEX([1]Calculation!L:L,ROW()),0)</f>
        <v>0</v>
      </c>
      <c r="I1694" s="8">
        <f>ROUND(INDEX([1]Calculation!M:M,ROW()),0)</f>
        <v>0</v>
      </c>
      <c r="J1694" s="8">
        <f>ROUND(INDEX([1]Calculation!N:N,ROW()),0)</f>
        <v>0</v>
      </c>
      <c r="K1694" s="8">
        <f>ROUND(INDEX([1]Calculation!O:O,ROW()),0)</f>
        <v>0</v>
      </c>
      <c r="L1694" s="8">
        <f>ROUND(INDEX([1]Calculation!P:P,ROW()),0)</f>
        <v>0</v>
      </c>
      <c r="M1694" s="8">
        <f>ROUND(INDEX([1]Calculation!Q:Q,ROW()),0)</f>
        <v>0</v>
      </c>
      <c r="N1694" s="8">
        <f>ROUND(INDEX([1]Calculation!R:R,ROW()),0)</f>
        <v>0</v>
      </c>
      <c r="O1694" s="8">
        <f>ROUND(INDEX([1]Calculation!S:S,ROW()),0)</f>
        <v>0</v>
      </c>
    </row>
    <row r="1695" spans="1:15">
      <c r="A1695">
        <f>INDEX([1]Calculation!$E:$E,ROW())</f>
        <v>0</v>
      </c>
      <c r="B1695">
        <f>INDEX([1]Calculation!$C:$C,ROW())</f>
        <v>0</v>
      </c>
      <c r="C1695" t="str">
        <f>IF(INDEX([1]Calculation!$F:$F,ROW())=0,"-",INDEX([1]Calculation!$F:$F,ROW()))</f>
        <v>-</v>
      </c>
      <c r="D1695" t="str">
        <f>INDEX([1]Calculation!$I:$I,ROW())&amp;"  "&amp;INDEX([1]Calculation!$J:$J,ROW())</f>
        <v xml:space="preserve">  </v>
      </c>
      <c r="E1695" s="2" t="str">
        <f>MONTH(INDEX([1]Calculation!$H:$H,ROW()))&amp;"/"&amp;DAY(INDEX([1]Calculation!$H:$H,ROW()))</f>
        <v>1/0</v>
      </c>
      <c r="F1695" s="12">
        <f>ROUND(INDEX([1]Calculation!AK:AK,ROW()),1)</f>
        <v>0</v>
      </c>
      <c r="G1695" s="8">
        <f>ROUND(INDEX([1]Calculation!K:K,ROW()),0)</f>
        <v>0</v>
      </c>
      <c r="H1695" s="8">
        <f>ROUND(INDEX([1]Calculation!L:L,ROW()),0)</f>
        <v>0</v>
      </c>
      <c r="I1695" s="8">
        <f>ROUND(INDEX([1]Calculation!M:M,ROW()),0)</f>
        <v>0</v>
      </c>
      <c r="J1695" s="8">
        <f>ROUND(INDEX([1]Calculation!N:N,ROW()),0)</f>
        <v>0</v>
      </c>
      <c r="K1695" s="8">
        <f>ROUND(INDEX([1]Calculation!O:O,ROW()),0)</f>
        <v>0</v>
      </c>
      <c r="L1695" s="8">
        <f>ROUND(INDEX([1]Calculation!P:P,ROW()),0)</f>
        <v>0</v>
      </c>
      <c r="M1695" s="8">
        <f>ROUND(INDEX([1]Calculation!Q:Q,ROW()),0)</f>
        <v>0</v>
      </c>
      <c r="N1695" s="8">
        <f>ROUND(INDEX([1]Calculation!R:R,ROW()),0)</f>
        <v>0</v>
      </c>
      <c r="O1695" s="8">
        <f>ROUND(INDEX([1]Calculation!S:S,ROW()),0)</f>
        <v>0</v>
      </c>
    </row>
    <row r="1696" spans="1:15">
      <c r="A1696">
        <f>INDEX([1]Calculation!$E:$E,ROW())</f>
        <v>0</v>
      </c>
      <c r="B1696">
        <f>INDEX([1]Calculation!$C:$C,ROW())</f>
        <v>0</v>
      </c>
      <c r="C1696" t="str">
        <f>IF(INDEX([1]Calculation!$F:$F,ROW())=0,"-",INDEX([1]Calculation!$F:$F,ROW()))</f>
        <v>-</v>
      </c>
      <c r="D1696" t="str">
        <f>INDEX([1]Calculation!$I:$I,ROW())&amp;"  "&amp;INDEX([1]Calculation!$J:$J,ROW())</f>
        <v xml:space="preserve">  </v>
      </c>
      <c r="E1696" s="2" t="str">
        <f>MONTH(INDEX([1]Calculation!$H:$H,ROW()))&amp;"/"&amp;DAY(INDEX([1]Calculation!$H:$H,ROW()))</f>
        <v>1/0</v>
      </c>
      <c r="F1696" s="12">
        <f>ROUND(INDEX([1]Calculation!AK:AK,ROW()),1)</f>
        <v>0</v>
      </c>
      <c r="G1696" s="8">
        <f>ROUND(INDEX([1]Calculation!K:K,ROW()),0)</f>
        <v>0</v>
      </c>
      <c r="H1696" s="8">
        <f>ROUND(INDEX([1]Calculation!L:L,ROW()),0)</f>
        <v>0</v>
      </c>
      <c r="I1696" s="8">
        <f>ROUND(INDEX([1]Calculation!M:M,ROW()),0)</f>
        <v>0</v>
      </c>
      <c r="J1696" s="8">
        <f>ROUND(INDEX([1]Calculation!N:N,ROW()),0)</f>
        <v>0</v>
      </c>
      <c r="K1696" s="8">
        <f>ROUND(INDEX([1]Calculation!O:O,ROW()),0)</f>
        <v>0</v>
      </c>
      <c r="L1696" s="8">
        <f>ROUND(INDEX([1]Calculation!P:P,ROW()),0)</f>
        <v>0</v>
      </c>
      <c r="M1696" s="8">
        <f>ROUND(INDEX([1]Calculation!Q:Q,ROW()),0)</f>
        <v>0</v>
      </c>
      <c r="N1696" s="8">
        <f>ROUND(INDEX([1]Calculation!R:R,ROW()),0)</f>
        <v>0</v>
      </c>
      <c r="O1696" s="8">
        <f>ROUND(INDEX([1]Calculation!S:S,ROW()),0)</f>
        <v>0</v>
      </c>
    </row>
    <row r="1697" spans="1:15">
      <c r="A1697">
        <f>INDEX([1]Calculation!$E:$E,ROW())</f>
        <v>0</v>
      </c>
      <c r="B1697">
        <f>INDEX([1]Calculation!$C:$C,ROW())</f>
        <v>0</v>
      </c>
      <c r="C1697" t="str">
        <f>IF(INDEX([1]Calculation!$F:$F,ROW())=0,"-",INDEX([1]Calculation!$F:$F,ROW()))</f>
        <v>-</v>
      </c>
      <c r="D1697" t="str">
        <f>INDEX([1]Calculation!$I:$I,ROW())&amp;"  "&amp;INDEX([1]Calculation!$J:$J,ROW())</f>
        <v xml:space="preserve">  </v>
      </c>
      <c r="E1697" s="2" t="str">
        <f>MONTH(INDEX([1]Calculation!$H:$H,ROW()))&amp;"/"&amp;DAY(INDEX([1]Calculation!$H:$H,ROW()))</f>
        <v>1/0</v>
      </c>
      <c r="F1697" s="12">
        <f>ROUND(INDEX([1]Calculation!AK:AK,ROW()),1)</f>
        <v>0</v>
      </c>
      <c r="G1697" s="8">
        <f>ROUND(INDEX([1]Calculation!K:K,ROW()),0)</f>
        <v>0</v>
      </c>
      <c r="H1697" s="8">
        <f>ROUND(INDEX([1]Calculation!L:L,ROW()),0)</f>
        <v>0</v>
      </c>
      <c r="I1697" s="8">
        <f>ROUND(INDEX([1]Calculation!M:M,ROW()),0)</f>
        <v>0</v>
      </c>
      <c r="J1697" s="8">
        <f>ROUND(INDEX([1]Calculation!N:N,ROW()),0)</f>
        <v>0</v>
      </c>
      <c r="K1697" s="8">
        <f>ROUND(INDEX([1]Calculation!O:O,ROW()),0)</f>
        <v>0</v>
      </c>
      <c r="L1697" s="8">
        <f>ROUND(INDEX([1]Calculation!P:P,ROW()),0)</f>
        <v>0</v>
      </c>
      <c r="M1697" s="8">
        <f>ROUND(INDEX([1]Calculation!Q:Q,ROW()),0)</f>
        <v>0</v>
      </c>
      <c r="N1697" s="8">
        <f>ROUND(INDEX([1]Calculation!R:R,ROW()),0)</f>
        <v>0</v>
      </c>
      <c r="O1697" s="8">
        <f>ROUND(INDEX([1]Calculation!S:S,ROW()),0)</f>
        <v>0</v>
      </c>
    </row>
    <row r="1698" spans="1:15">
      <c r="A1698">
        <f>INDEX([1]Calculation!$E:$E,ROW())</f>
        <v>0</v>
      </c>
      <c r="B1698">
        <f>INDEX([1]Calculation!$C:$C,ROW())</f>
        <v>0</v>
      </c>
      <c r="C1698" t="str">
        <f>IF(INDEX([1]Calculation!$F:$F,ROW())=0,"-",INDEX([1]Calculation!$F:$F,ROW()))</f>
        <v>-</v>
      </c>
      <c r="D1698" t="str">
        <f>INDEX([1]Calculation!$I:$I,ROW())&amp;"  "&amp;INDEX([1]Calculation!$J:$J,ROW())</f>
        <v xml:space="preserve">  </v>
      </c>
      <c r="E1698" s="2" t="str">
        <f>MONTH(INDEX([1]Calculation!$H:$H,ROW()))&amp;"/"&amp;DAY(INDEX([1]Calculation!$H:$H,ROW()))</f>
        <v>1/0</v>
      </c>
      <c r="F1698" s="12">
        <f>ROUND(INDEX([1]Calculation!AK:AK,ROW()),1)</f>
        <v>0</v>
      </c>
      <c r="G1698" s="8">
        <f>ROUND(INDEX([1]Calculation!K:K,ROW()),0)</f>
        <v>0</v>
      </c>
      <c r="H1698" s="8">
        <f>ROUND(INDEX([1]Calculation!L:L,ROW()),0)</f>
        <v>0</v>
      </c>
      <c r="I1698" s="8">
        <f>ROUND(INDEX([1]Calculation!M:M,ROW()),0)</f>
        <v>0</v>
      </c>
      <c r="J1698" s="8">
        <f>ROUND(INDEX([1]Calculation!N:N,ROW()),0)</f>
        <v>0</v>
      </c>
      <c r="K1698" s="8">
        <f>ROUND(INDEX([1]Calculation!O:O,ROW()),0)</f>
        <v>0</v>
      </c>
      <c r="L1698" s="8">
        <f>ROUND(INDEX([1]Calculation!P:P,ROW()),0)</f>
        <v>0</v>
      </c>
      <c r="M1698" s="8">
        <f>ROUND(INDEX([1]Calculation!Q:Q,ROW()),0)</f>
        <v>0</v>
      </c>
      <c r="N1698" s="8">
        <f>ROUND(INDEX([1]Calculation!R:R,ROW()),0)</f>
        <v>0</v>
      </c>
      <c r="O1698" s="8">
        <f>ROUND(INDEX([1]Calculation!S:S,ROW()),0)</f>
        <v>0</v>
      </c>
    </row>
    <row r="1699" spans="1:15">
      <c r="A1699">
        <f>INDEX([1]Calculation!$E:$E,ROW())</f>
        <v>0</v>
      </c>
      <c r="B1699">
        <f>INDEX([1]Calculation!$C:$C,ROW())</f>
        <v>0</v>
      </c>
      <c r="C1699" t="str">
        <f>IF(INDEX([1]Calculation!$F:$F,ROW())=0,"-",INDEX([1]Calculation!$F:$F,ROW()))</f>
        <v>-</v>
      </c>
      <c r="D1699" t="str">
        <f>INDEX([1]Calculation!$I:$I,ROW())&amp;"  "&amp;INDEX([1]Calculation!$J:$J,ROW())</f>
        <v xml:space="preserve">  </v>
      </c>
      <c r="E1699" s="2" t="str">
        <f>MONTH(INDEX([1]Calculation!$H:$H,ROW()))&amp;"/"&amp;DAY(INDEX([1]Calculation!$H:$H,ROW()))</f>
        <v>1/0</v>
      </c>
      <c r="F1699" s="12">
        <f>ROUND(INDEX([1]Calculation!AK:AK,ROW()),1)</f>
        <v>0</v>
      </c>
      <c r="G1699" s="8">
        <f>ROUND(INDEX([1]Calculation!K:K,ROW()),0)</f>
        <v>0</v>
      </c>
      <c r="H1699" s="8">
        <f>ROUND(INDEX([1]Calculation!L:L,ROW()),0)</f>
        <v>0</v>
      </c>
      <c r="I1699" s="8">
        <f>ROUND(INDEX([1]Calculation!M:M,ROW()),0)</f>
        <v>0</v>
      </c>
      <c r="J1699" s="8">
        <f>ROUND(INDEX([1]Calculation!N:N,ROW()),0)</f>
        <v>0</v>
      </c>
      <c r="K1699" s="8">
        <f>ROUND(INDEX([1]Calculation!O:O,ROW()),0)</f>
        <v>0</v>
      </c>
      <c r="L1699" s="8">
        <f>ROUND(INDEX([1]Calculation!P:P,ROW()),0)</f>
        <v>0</v>
      </c>
      <c r="M1699" s="8">
        <f>ROUND(INDEX([1]Calculation!Q:Q,ROW()),0)</f>
        <v>0</v>
      </c>
      <c r="N1699" s="8">
        <f>ROUND(INDEX([1]Calculation!R:R,ROW()),0)</f>
        <v>0</v>
      </c>
      <c r="O1699" s="8">
        <f>ROUND(INDEX([1]Calculation!S:S,ROW()),0)</f>
        <v>0</v>
      </c>
    </row>
    <row r="1700" spans="1:15">
      <c r="A1700">
        <f>INDEX([1]Calculation!$E:$E,ROW())</f>
        <v>0</v>
      </c>
      <c r="B1700">
        <f>INDEX([1]Calculation!$C:$C,ROW())</f>
        <v>0</v>
      </c>
      <c r="C1700" t="str">
        <f>IF(INDEX([1]Calculation!$F:$F,ROW())=0,"-",INDEX([1]Calculation!$F:$F,ROW()))</f>
        <v>-</v>
      </c>
      <c r="D1700" t="str">
        <f>INDEX([1]Calculation!$I:$I,ROW())&amp;"  "&amp;INDEX([1]Calculation!$J:$J,ROW())</f>
        <v xml:space="preserve">  </v>
      </c>
      <c r="E1700" s="2" t="str">
        <f>MONTH(INDEX([1]Calculation!$H:$H,ROW()))&amp;"/"&amp;DAY(INDEX([1]Calculation!$H:$H,ROW()))</f>
        <v>1/0</v>
      </c>
      <c r="F1700" s="12">
        <f>ROUND(INDEX([1]Calculation!AK:AK,ROW()),1)</f>
        <v>0</v>
      </c>
      <c r="G1700" s="8">
        <f>ROUND(INDEX([1]Calculation!K:K,ROW()),0)</f>
        <v>0</v>
      </c>
      <c r="H1700" s="8">
        <f>ROUND(INDEX([1]Calculation!L:L,ROW()),0)</f>
        <v>0</v>
      </c>
      <c r="I1700" s="8">
        <f>ROUND(INDEX([1]Calculation!M:M,ROW()),0)</f>
        <v>0</v>
      </c>
      <c r="J1700" s="8">
        <f>ROUND(INDEX([1]Calculation!N:N,ROW()),0)</f>
        <v>0</v>
      </c>
      <c r="K1700" s="8">
        <f>ROUND(INDEX([1]Calculation!O:O,ROW()),0)</f>
        <v>0</v>
      </c>
      <c r="L1700" s="8">
        <f>ROUND(INDEX([1]Calculation!P:P,ROW()),0)</f>
        <v>0</v>
      </c>
      <c r="M1700" s="8">
        <f>ROUND(INDEX([1]Calculation!Q:Q,ROW()),0)</f>
        <v>0</v>
      </c>
      <c r="N1700" s="8">
        <f>ROUND(INDEX([1]Calculation!R:R,ROW()),0)</f>
        <v>0</v>
      </c>
      <c r="O1700" s="8">
        <f>ROUND(INDEX([1]Calculation!S:S,ROW()),0)</f>
        <v>0</v>
      </c>
    </row>
    <row r="1701" spans="1:15">
      <c r="A1701">
        <f>INDEX([1]Calculation!$E:$E,ROW())</f>
        <v>0</v>
      </c>
      <c r="B1701">
        <f>INDEX([1]Calculation!$C:$C,ROW())</f>
        <v>0</v>
      </c>
      <c r="C1701" t="str">
        <f>IF(INDEX([1]Calculation!$F:$F,ROW())=0,"-",INDEX([1]Calculation!$F:$F,ROW()))</f>
        <v>-</v>
      </c>
      <c r="D1701" t="str">
        <f>INDEX([1]Calculation!$I:$I,ROW())&amp;"  "&amp;INDEX([1]Calculation!$J:$J,ROW())</f>
        <v xml:space="preserve">  </v>
      </c>
      <c r="E1701" s="2" t="str">
        <f>MONTH(INDEX([1]Calculation!$H:$H,ROW()))&amp;"/"&amp;DAY(INDEX([1]Calculation!$H:$H,ROW()))</f>
        <v>1/0</v>
      </c>
      <c r="F1701" s="12">
        <f>ROUND(INDEX([1]Calculation!AK:AK,ROW()),1)</f>
        <v>0</v>
      </c>
      <c r="G1701" s="8">
        <f>ROUND(INDEX([1]Calculation!K:K,ROW()),0)</f>
        <v>0</v>
      </c>
      <c r="H1701" s="8">
        <f>ROUND(INDEX([1]Calculation!L:L,ROW()),0)</f>
        <v>0</v>
      </c>
      <c r="I1701" s="8">
        <f>ROUND(INDEX([1]Calculation!M:M,ROW()),0)</f>
        <v>0</v>
      </c>
      <c r="J1701" s="8">
        <f>ROUND(INDEX([1]Calculation!N:N,ROW()),0)</f>
        <v>0</v>
      </c>
      <c r="K1701" s="8">
        <f>ROUND(INDEX([1]Calculation!O:O,ROW()),0)</f>
        <v>0</v>
      </c>
      <c r="L1701" s="8">
        <f>ROUND(INDEX([1]Calculation!P:P,ROW()),0)</f>
        <v>0</v>
      </c>
      <c r="M1701" s="8">
        <f>ROUND(INDEX([1]Calculation!Q:Q,ROW()),0)</f>
        <v>0</v>
      </c>
      <c r="N1701" s="8">
        <f>ROUND(INDEX([1]Calculation!R:R,ROW()),0)</f>
        <v>0</v>
      </c>
      <c r="O1701" s="8">
        <f>ROUND(INDEX([1]Calculation!S:S,ROW()),0)</f>
        <v>0</v>
      </c>
    </row>
    <row r="1702" spans="1:15">
      <c r="A1702">
        <f>INDEX([1]Calculation!$E:$E,ROW())</f>
        <v>0</v>
      </c>
      <c r="B1702">
        <f>INDEX([1]Calculation!$C:$C,ROW())</f>
        <v>0</v>
      </c>
      <c r="C1702" t="str">
        <f>IF(INDEX([1]Calculation!$F:$F,ROW())=0,"-",INDEX([1]Calculation!$F:$F,ROW()))</f>
        <v>-</v>
      </c>
      <c r="D1702" t="str">
        <f>INDEX([1]Calculation!$I:$I,ROW())&amp;"  "&amp;INDEX([1]Calculation!$J:$J,ROW())</f>
        <v xml:space="preserve">  </v>
      </c>
      <c r="E1702" s="2" t="str">
        <f>MONTH(INDEX([1]Calculation!$H:$H,ROW()))&amp;"/"&amp;DAY(INDEX([1]Calculation!$H:$H,ROW()))</f>
        <v>1/0</v>
      </c>
      <c r="F1702" s="12">
        <f>ROUND(INDEX([1]Calculation!AK:AK,ROW()),1)</f>
        <v>0</v>
      </c>
      <c r="G1702" s="8">
        <f>ROUND(INDEX([1]Calculation!K:K,ROW()),0)</f>
        <v>0</v>
      </c>
      <c r="H1702" s="8">
        <f>ROUND(INDEX([1]Calculation!L:L,ROW()),0)</f>
        <v>0</v>
      </c>
      <c r="I1702" s="8">
        <f>ROUND(INDEX([1]Calculation!M:M,ROW()),0)</f>
        <v>0</v>
      </c>
      <c r="J1702" s="8">
        <f>ROUND(INDEX([1]Calculation!N:N,ROW()),0)</f>
        <v>0</v>
      </c>
      <c r="K1702" s="8">
        <f>ROUND(INDEX([1]Calculation!O:O,ROW()),0)</f>
        <v>0</v>
      </c>
      <c r="L1702" s="8">
        <f>ROUND(INDEX([1]Calculation!P:P,ROW()),0)</f>
        <v>0</v>
      </c>
      <c r="M1702" s="8">
        <f>ROUND(INDEX([1]Calculation!Q:Q,ROW()),0)</f>
        <v>0</v>
      </c>
      <c r="N1702" s="8">
        <f>ROUND(INDEX([1]Calculation!R:R,ROW()),0)</f>
        <v>0</v>
      </c>
      <c r="O1702" s="8">
        <f>ROUND(INDEX([1]Calculation!S:S,ROW()),0)</f>
        <v>0</v>
      </c>
    </row>
    <row r="1703" spans="1:15">
      <c r="A1703">
        <f>INDEX([1]Calculation!$E:$E,ROW())</f>
        <v>0</v>
      </c>
      <c r="B1703">
        <f>INDEX([1]Calculation!$C:$C,ROW())</f>
        <v>0</v>
      </c>
      <c r="C1703" t="str">
        <f>IF(INDEX([1]Calculation!$F:$F,ROW())=0,"-",INDEX([1]Calculation!$F:$F,ROW()))</f>
        <v>-</v>
      </c>
      <c r="D1703" t="str">
        <f>INDEX([1]Calculation!$I:$I,ROW())&amp;"  "&amp;INDEX([1]Calculation!$J:$J,ROW())</f>
        <v xml:space="preserve">  </v>
      </c>
      <c r="E1703" s="2" t="str">
        <f>MONTH(INDEX([1]Calculation!$H:$H,ROW()))&amp;"/"&amp;DAY(INDEX([1]Calculation!$H:$H,ROW()))</f>
        <v>1/0</v>
      </c>
      <c r="F1703" s="12">
        <f>ROUND(INDEX([1]Calculation!AK:AK,ROW()),1)</f>
        <v>0</v>
      </c>
      <c r="G1703" s="8">
        <f>ROUND(INDEX([1]Calculation!K:K,ROW()),0)</f>
        <v>0</v>
      </c>
      <c r="H1703" s="8">
        <f>ROUND(INDEX([1]Calculation!L:L,ROW()),0)</f>
        <v>0</v>
      </c>
      <c r="I1703" s="8">
        <f>ROUND(INDEX([1]Calculation!M:M,ROW()),0)</f>
        <v>0</v>
      </c>
      <c r="J1703" s="8">
        <f>ROUND(INDEX([1]Calculation!N:N,ROW()),0)</f>
        <v>0</v>
      </c>
      <c r="K1703" s="8">
        <f>ROUND(INDEX([1]Calculation!O:O,ROW()),0)</f>
        <v>0</v>
      </c>
      <c r="L1703" s="8">
        <f>ROUND(INDEX([1]Calculation!P:P,ROW()),0)</f>
        <v>0</v>
      </c>
      <c r="M1703" s="8">
        <f>ROUND(INDEX([1]Calculation!Q:Q,ROW()),0)</f>
        <v>0</v>
      </c>
      <c r="N1703" s="8">
        <f>ROUND(INDEX([1]Calculation!R:R,ROW()),0)</f>
        <v>0</v>
      </c>
      <c r="O1703" s="8">
        <f>ROUND(INDEX([1]Calculation!S:S,ROW()),0)</f>
        <v>0</v>
      </c>
    </row>
    <row r="1704" spans="1:15">
      <c r="A1704">
        <f>INDEX([1]Calculation!$E:$E,ROW())</f>
        <v>0</v>
      </c>
      <c r="B1704">
        <f>INDEX([1]Calculation!$C:$C,ROW())</f>
        <v>0</v>
      </c>
      <c r="C1704" t="str">
        <f>IF(INDEX([1]Calculation!$F:$F,ROW())=0,"-",INDEX([1]Calculation!$F:$F,ROW()))</f>
        <v>-</v>
      </c>
      <c r="D1704" t="str">
        <f>INDEX([1]Calculation!$I:$I,ROW())&amp;"  "&amp;INDEX([1]Calculation!$J:$J,ROW())</f>
        <v xml:space="preserve">  </v>
      </c>
      <c r="E1704" s="2" t="str">
        <f>MONTH(INDEX([1]Calculation!$H:$H,ROW()))&amp;"/"&amp;DAY(INDEX([1]Calculation!$H:$H,ROW()))</f>
        <v>1/0</v>
      </c>
      <c r="F1704" s="12">
        <f>ROUND(INDEX([1]Calculation!AK:AK,ROW()),1)</f>
        <v>0</v>
      </c>
      <c r="G1704" s="8">
        <f>ROUND(INDEX([1]Calculation!K:K,ROW()),0)</f>
        <v>0</v>
      </c>
      <c r="H1704" s="8">
        <f>ROUND(INDEX([1]Calculation!L:L,ROW()),0)</f>
        <v>0</v>
      </c>
      <c r="I1704" s="8">
        <f>ROUND(INDEX([1]Calculation!M:M,ROW()),0)</f>
        <v>0</v>
      </c>
      <c r="J1704" s="8">
        <f>ROUND(INDEX([1]Calculation!N:N,ROW()),0)</f>
        <v>0</v>
      </c>
      <c r="K1704" s="8">
        <f>ROUND(INDEX([1]Calculation!O:O,ROW()),0)</f>
        <v>0</v>
      </c>
      <c r="L1704" s="8">
        <f>ROUND(INDEX([1]Calculation!P:P,ROW()),0)</f>
        <v>0</v>
      </c>
      <c r="M1704" s="8">
        <f>ROUND(INDEX([1]Calculation!Q:Q,ROW()),0)</f>
        <v>0</v>
      </c>
      <c r="N1704" s="8">
        <f>ROUND(INDEX([1]Calculation!R:R,ROW()),0)</f>
        <v>0</v>
      </c>
      <c r="O1704" s="8">
        <f>ROUND(INDEX([1]Calculation!S:S,ROW()),0)</f>
        <v>0</v>
      </c>
    </row>
    <row r="1705" spans="1:15">
      <c r="A1705">
        <f>INDEX([1]Calculation!$E:$E,ROW())</f>
        <v>0</v>
      </c>
      <c r="B1705">
        <f>INDEX([1]Calculation!$C:$C,ROW())</f>
        <v>0</v>
      </c>
      <c r="C1705" t="str">
        <f>IF(INDEX([1]Calculation!$F:$F,ROW())=0,"-",INDEX([1]Calculation!$F:$F,ROW()))</f>
        <v>-</v>
      </c>
      <c r="D1705" t="str">
        <f>INDEX([1]Calculation!$I:$I,ROW())&amp;"  "&amp;INDEX([1]Calculation!$J:$J,ROW())</f>
        <v xml:space="preserve">  </v>
      </c>
      <c r="E1705" s="2" t="str">
        <f>MONTH(INDEX([1]Calculation!$H:$H,ROW()))&amp;"/"&amp;DAY(INDEX([1]Calculation!$H:$H,ROW()))</f>
        <v>1/0</v>
      </c>
      <c r="F1705" s="12">
        <f>ROUND(INDEX([1]Calculation!AK:AK,ROW()),1)</f>
        <v>0</v>
      </c>
      <c r="G1705" s="8">
        <f>ROUND(INDEX([1]Calculation!K:K,ROW()),0)</f>
        <v>0</v>
      </c>
      <c r="H1705" s="8">
        <f>ROUND(INDEX([1]Calculation!L:L,ROW()),0)</f>
        <v>0</v>
      </c>
      <c r="I1705" s="8">
        <f>ROUND(INDEX([1]Calculation!M:M,ROW()),0)</f>
        <v>0</v>
      </c>
      <c r="J1705" s="8">
        <f>ROUND(INDEX([1]Calculation!N:N,ROW()),0)</f>
        <v>0</v>
      </c>
      <c r="K1705" s="8">
        <f>ROUND(INDEX([1]Calculation!O:O,ROW()),0)</f>
        <v>0</v>
      </c>
      <c r="L1705" s="8">
        <f>ROUND(INDEX([1]Calculation!P:P,ROW()),0)</f>
        <v>0</v>
      </c>
      <c r="M1705" s="8">
        <f>ROUND(INDEX([1]Calculation!Q:Q,ROW()),0)</f>
        <v>0</v>
      </c>
      <c r="N1705" s="8">
        <f>ROUND(INDEX([1]Calculation!R:R,ROW()),0)</f>
        <v>0</v>
      </c>
      <c r="O1705" s="8">
        <f>ROUND(INDEX([1]Calculation!S:S,ROW()),0)</f>
        <v>0</v>
      </c>
    </row>
    <row r="1706" spans="1:15">
      <c r="A1706">
        <f>INDEX([1]Calculation!$E:$E,ROW())</f>
        <v>0</v>
      </c>
      <c r="B1706">
        <f>INDEX([1]Calculation!$C:$C,ROW())</f>
        <v>0</v>
      </c>
      <c r="C1706" t="str">
        <f>IF(INDEX([1]Calculation!$F:$F,ROW())=0,"-",INDEX([1]Calculation!$F:$F,ROW()))</f>
        <v>-</v>
      </c>
      <c r="D1706" t="str">
        <f>INDEX([1]Calculation!$I:$I,ROW())&amp;"  "&amp;INDEX([1]Calculation!$J:$J,ROW())</f>
        <v xml:space="preserve">  </v>
      </c>
      <c r="E1706" s="2" t="str">
        <f>MONTH(INDEX([1]Calculation!$H:$H,ROW()))&amp;"/"&amp;DAY(INDEX([1]Calculation!$H:$H,ROW()))</f>
        <v>1/0</v>
      </c>
      <c r="F1706" s="12">
        <f>ROUND(INDEX([1]Calculation!AK:AK,ROW()),1)</f>
        <v>0</v>
      </c>
      <c r="G1706" s="8">
        <f>ROUND(INDEX([1]Calculation!K:K,ROW()),0)</f>
        <v>0</v>
      </c>
      <c r="H1706" s="8">
        <f>ROUND(INDEX([1]Calculation!L:L,ROW()),0)</f>
        <v>0</v>
      </c>
      <c r="I1706" s="8">
        <f>ROUND(INDEX([1]Calculation!M:M,ROW()),0)</f>
        <v>0</v>
      </c>
      <c r="J1706" s="8">
        <f>ROUND(INDEX([1]Calculation!N:N,ROW()),0)</f>
        <v>0</v>
      </c>
      <c r="K1706" s="8">
        <f>ROUND(INDEX([1]Calculation!O:O,ROW()),0)</f>
        <v>0</v>
      </c>
      <c r="L1706" s="8">
        <f>ROUND(INDEX([1]Calculation!P:P,ROW()),0)</f>
        <v>0</v>
      </c>
      <c r="M1706" s="8">
        <f>ROUND(INDEX([1]Calculation!Q:Q,ROW()),0)</f>
        <v>0</v>
      </c>
      <c r="N1706" s="8">
        <f>ROUND(INDEX([1]Calculation!R:R,ROW()),0)</f>
        <v>0</v>
      </c>
      <c r="O1706" s="8">
        <f>ROUND(INDEX([1]Calculation!S:S,ROW()),0)</f>
        <v>0</v>
      </c>
    </row>
    <row r="1707" spans="1:15">
      <c r="A1707">
        <f>INDEX([1]Calculation!$E:$E,ROW())</f>
        <v>0</v>
      </c>
      <c r="B1707">
        <f>INDEX([1]Calculation!$C:$C,ROW())</f>
        <v>0</v>
      </c>
      <c r="C1707" t="str">
        <f>IF(INDEX([1]Calculation!$F:$F,ROW())=0,"-",INDEX([1]Calculation!$F:$F,ROW()))</f>
        <v>-</v>
      </c>
      <c r="D1707" t="str">
        <f>INDEX([1]Calculation!$I:$I,ROW())&amp;"  "&amp;INDEX([1]Calculation!$J:$J,ROW())</f>
        <v xml:space="preserve">  </v>
      </c>
      <c r="E1707" s="2" t="str">
        <f>MONTH(INDEX([1]Calculation!$H:$H,ROW()))&amp;"/"&amp;DAY(INDEX([1]Calculation!$H:$H,ROW()))</f>
        <v>1/0</v>
      </c>
      <c r="F1707" s="12">
        <f>ROUND(INDEX([1]Calculation!AK:AK,ROW()),1)</f>
        <v>0</v>
      </c>
      <c r="G1707" s="8">
        <f>ROUND(INDEX([1]Calculation!K:K,ROW()),0)</f>
        <v>0</v>
      </c>
      <c r="H1707" s="8">
        <f>ROUND(INDEX([1]Calculation!L:L,ROW()),0)</f>
        <v>0</v>
      </c>
      <c r="I1707" s="8">
        <f>ROUND(INDEX([1]Calculation!M:M,ROW()),0)</f>
        <v>0</v>
      </c>
      <c r="J1707" s="8">
        <f>ROUND(INDEX([1]Calculation!N:N,ROW()),0)</f>
        <v>0</v>
      </c>
      <c r="K1707" s="8">
        <f>ROUND(INDEX([1]Calculation!O:O,ROW()),0)</f>
        <v>0</v>
      </c>
      <c r="L1707" s="8">
        <f>ROUND(INDEX([1]Calculation!P:P,ROW()),0)</f>
        <v>0</v>
      </c>
      <c r="M1707" s="8">
        <f>ROUND(INDEX([1]Calculation!Q:Q,ROW()),0)</f>
        <v>0</v>
      </c>
      <c r="N1707" s="8">
        <f>ROUND(INDEX([1]Calculation!R:R,ROW()),0)</f>
        <v>0</v>
      </c>
      <c r="O1707" s="8">
        <f>ROUND(INDEX([1]Calculation!S:S,ROW()),0)</f>
        <v>0</v>
      </c>
    </row>
    <row r="1708" spans="1:15">
      <c r="A1708">
        <f>INDEX([1]Calculation!$E:$E,ROW())</f>
        <v>0</v>
      </c>
      <c r="B1708">
        <f>INDEX([1]Calculation!$C:$C,ROW())</f>
        <v>0</v>
      </c>
      <c r="C1708" t="str">
        <f>IF(INDEX([1]Calculation!$F:$F,ROW())=0,"-",INDEX([1]Calculation!$F:$F,ROW()))</f>
        <v>-</v>
      </c>
      <c r="D1708" t="str">
        <f>INDEX([1]Calculation!$I:$I,ROW())&amp;"  "&amp;INDEX([1]Calculation!$J:$J,ROW())</f>
        <v xml:space="preserve">  </v>
      </c>
      <c r="E1708" s="2" t="str">
        <f>MONTH(INDEX([1]Calculation!$H:$H,ROW()))&amp;"/"&amp;DAY(INDEX([1]Calculation!$H:$H,ROW()))</f>
        <v>1/0</v>
      </c>
      <c r="F1708" s="12">
        <f>ROUND(INDEX([1]Calculation!AK:AK,ROW()),1)</f>
        <v>0</v>
      </c>
      <c r="G1708" s="8">
        <f>ROUND(INDEX([1]Calculation!K:K,ROW()),0)</f>
        <v>0</v>
      </c>
      <c r="H1708" s="8">
        <f>ROUND(INDEX([1]Calculation!L:L,ROW()),0)</f>
        <v>0</v>
      </c>
      <c r="I1708" s="8">
        <f>ROUND(INDEX([1]Calculation!M:M,ROW()),0)</f>
        <v>0</v>
      </c>
      <c r="J1708" s="8">
        <f>ROUND(INDEX([1]Calculation!N:N,ROW()),0)</f>
        <v>0</v>
      </c>
      <c r="K1708" s="8">
        <f>ROUND(INDEX([1]Calculation!O:O,ROW()),0)</f>
        <v>0</v>
      </c>
      <c r="L1708" s="8">
        <f>ROUND(INDEX([1]Calculation!P:P,ROW()),0)</f>
        <v>0</v>
      </c>
      <c r="M1708" s="8">
        <f>ROUND(INDEX([1]Calculation!Q:Q,ROW()),0)</f>
        <v>0</v>
      </c>
      <c r="N1708" s="8">
        <f>ROUND(INDEX([1]Calculation!R:R,ROW()),0)</f>
        <v>0</v>
      </c>
      <c r="O1708" s="8">
        <f>ROUND(INDEX([1]Calculation!S:S,ROW()),0)</f>
        <v>0</v>
      </c>
    </row>
    <row r="1709" spans="1:15">
      <c r="A1709">
        <f>INDEX([1]Calculation!$E:$E,ROW())</f>
        <v>0</v>
      </c>
      <c r="B1709">
        <f>INDEX([1]Calculation!$C:$C,ROW())</f>
        <v>0</v>
      </c>
      <c r="C1709" t="str">
        <f>IF(INDEX([1]Calculation!$F:$F,ROW())=0,"-",INDEX([1]Calculation!$F:$F,ROW()))</f>
        <v>-</v>
      </c>
      <c r="D1709" t="str">
        <f>INDEX([1]Calculation!$I:$I,ROW())&amp;"  "&amp;INDEX([1]Calculation!$J:$J,ROW())</f>
        <v xml:space="preserve">  </v>
      </c>
      <c r="E1709" s="2" t="str">
        <f>MONTH(INDEX([1]Calculation!$H:$H,ROW()))&amp;"/"&amp;DAY(INDEX([1]Calculation!$H:$H,ROW()))</f>
        <v>1/0</v>
      </c>
      <c r="F1709" s="12">
        <f>ROUND(INDEX([1]Calculation!AK:AK,ROW()),1)</f>
        <v>0</v>
      </c>
      <c r="G1709" s="8">
        <f>ROUND(INDEX([1]Calculation!K:K,ROW()),0)</f>
        <v>0</v>
      </c>
      <c r="H1709" s="8">
        <f>ROUND(INDEX([1]Calculation!L:L,ROW()),0)</f>
        <v>0</v>
      </c>
      <c r="I1709" s="8">
        <f>ROUND(INDEX([1]Calculation!M:M,ROW()),0)</f>
        <v>0</v>
      </c>
      <c r="J1709" s="8">
        <f>ROUND(INDEX([1]Calculation!N:N,ROW()),0)</f>
        <v>0</v>
      </c>
      <c r="K1709" s="8">
        <f>ROUND(INDEX([1]Calculation!O:O,ROW()),0)</f>
        <v>0</v>
      </c>
      <c r="L1709" s="8">
        <f>ROUND(INDEX([1]Calculation!P:P,ROW()),0)</f>
        <v>0</v>
      </c>
      <c r="M1709" s="8">
        <f>ROUND(INDEX([1]Calculation!Q:Q,ROW()),0)</f>
        <v>0</v>
      </c>
      <c r="N1709" s="8">
        <f>ROUND(INDEX([1]Calculation!R:R,ROW()),0)</f>
        <v>0</v>
      </c>
      <c r="O1709" s="8">
        <f>ROUND(INDEX([1]Calculation!S:S,ROW()),0)</f>
        <v>0</v>
      </c>
    </row>
    <row r="1710" spans="1:15">
      <c r="A1710">
        <f>INDEX([1]Calculation!$E:$E,ROW())</f>
        <v>0</v>
      </c>
      <c r="B1710">
        <f>INDEX([1]Calculation!$C:$C,ROW())</f>
        <v>0</v>
      </c>
      <c r="C1710" t="str">
        <f>IF(INDEX([1]Calculation!$F:$F,ROW())=0,"-",INDEX([1]Calculation!$F:$F,ROW()))</f>
        <v>-</v>
      </c>
      <c r="D1710" t="str">
        <f>INDEX([1]Calculation!$I:$I,ROW())&amp;"  "&amp;INDEX([1]Calculation!$J:$J,ROW())</f>
        <v xml:space="preserve">  </v>
      </c>
      <c r="E1710" s="2" t="str">
        <f>MONTH(INDEX([1]Calculation!$H:$H,ROW()))&amp;"/"&amp;DAY(INDEX([1]Calculation!$H:$H,ROW()))</f>
        <v>1/0</v>
      </c>
      <c r="F1710" s="12">
        <f>ROUND(INDEX([1]Calculation!AK:AK,ROW()),1)</f>
        <v>0</v>
      </c>
      <c r="G1710" s="8">
        <f>ROUND(INDEX([1]Calculation!K:K,ROW()),0)</f>
        <v>0</v>
      </c>
      <c r="H1710" s="8">
        <f>ROUND(INDEX([1]Calculation!L:L,ROW()),0)</f>
        <v>0</v>
      </c>
      <c r="I1710" s="8">
        <f>ROUND(INDEX([1]Calculation!M:M,ROW()),0)</f>
        <v>0</v>
      </c>
      <c r="J1710" s="8">
        <f>ROUND(INDEX([1]Calculation!N:N,ROW()),0)</f>
        <v>0</v>
      </c>
      <c r="K1710" s="8">
        <f>ROUND(INDEX([1]Calculation!O:O,ROW()),0)</f>
        <v>0</v>
      </c>
      <c r="L1710" s="8">
        <f>ROUND(INDEX([1]Calculation!P:P,ROW()),0)</f>
        <v>0</v>
      </c>
      <c r="M1710" s="8">
        <f>ROUND(INDEX([1]Calculation!Q:Q,ROW()),0)</f>
        <v>0</v>
      </c>
      <c r="N1710" s="8">
        <f>ROUND(INDEX([1]Calculation!R:R,ROW()),0)</f>
        <v>0</v>
      </c>
      <c r="O1710" s="8">
        <f>ROUND(INDEX([1]Calculation!S:S,ROW()),0)</f>
        <v>0</v>
      </c>
    </row>
    <row r="1711" spans="1:15">
      <c r="A1711">
        <f>INDEX([1]Calculation!$E:$E,ROW())</f>
        <v>0</v>
      </c>
      <c r="B1711">
        <f>INDEX([1]Calculation!$C:$C,ROW())</f>
        <v>0</v>
      </c>
      <c r="C1711" t="str">
        <f>IF(INDEX([1]Calculation!$F:$F,ROW())=0,"-",INDEX([1]Calculation!$F:$F,ROW()))</f>
        <v>-</v>
      </c>
      <c r="D1711" t="str">
        <f>INDEX([1]Calculation!$I:$I,ROW())&amp;"  "&amp;INDEX([1]Calculation!$J:$J,ROW())</f>
        <v xml:space="preserve">  </v>
      </c>
      <c r="E1711" s="2" t="str">
        <f>MONTH(INDEX([1]Calculation!$H:$H,ROW()))&amp;"/"&amp;DAY(INDEX([1]Calculation!$H:$H,ROW()))</f>
        <v>1/0</v>
      </c>
      <c r="F1711" s="12">
        <f>ROUND(INDEX([1]Calculation!AK:AK,ROW()),1)</f>
        <v>0</v>
      </c>
      <c r="G1711" s="8">
        <f>ROUND(INDEX([1]Calculation!K:K,ROW()),0)</f>
        <v>0</v>
      </c>
      <c r="H1711" s="8">
        <f>ROUND(INDEX([1]Calculation!L:L,ROW()),0)</f>
        <v>0</v>
      </c>
      <c r="I1711" s="8">
        <f>ROUND(INDEX([1]Calculation!M:M,ROW()),0)</f>
        <v>0</v>
      </c>
      <c r="J1711" s="8">
        <f>ROUND(INDEX([1]Calculation!N:N,ROW()),0)</f>
        <v>0</v>
      </c>
      <c r="K1711" s="8">
        <f>ROUND(INDEX([1]Calculation!O:O,ROW()),0)</f>
        <v>0</v>
      </c>
      <c r="L1711" s="8">
        <f>ROUND(INDEX([1]Calculation!P:P,ROW()),0)</f>
        <v>0</v>
      </c>
      <c r="M1711" s="8">
        <f>ROUND(INDEX([1]Calculation!Q:Q,ROW()),0)</f>
        <v>0</v>
      </c>
      <c r="N1711" s="8">
        <f>ROUND(INDEX([1]Calculation!R:R,ROW()),0)</f>
        <v>0</v>
      </c>
      <c r="O1711" s="8">
        <f>ROUND(INDEX([1]Calculation!S:S,ROW()),0)</f>
        <v>0</v>
      </c>
    </row>
    <row r="1712" spans="1:15">
      <c r="A1712">
        <f>INDEX([1]Calculation!$E:$E,ROW())</f>
        <v>0</v>
      </c>
      <c r="B1712">
        <f>INDEX([1]Calculation!$C:$C,ROW())</f>
        <v>0</v>
      </c>
      <c r="C1712" t="str">
        <f>IF(INDEX([1]Calculation!$F:$F,ROW())=0,"-",INDEX([1]Calculation!$F:$F,ROW()))</f>
        <v>-</v>
      </c>
      <c r="D1712" t="str">
        <f>INDEX([1]Calculation!$I:$I,ROW())&amp;"  "&amp;INDEX([1]Calculation!$J:$J,ROW())</f>
        <v xml:space="preserve">  </v>
      </c>
      <c r="E1712" s="2" t="str">
        <f>MONTH(INDEX([1]Calculation!$H:$H,ROW()))&amp;"/"&amp;DAY(INDEX([1]Calculation!$H:$H,ROW()))</f>
        <v>1/0</v>
      </c>
      <c r="F1712" s="12">
        <f>ROUND(INDEX([1]Calculation!AK:AK,ROW()),1)</f>
        <v>0</v>
      </c>
      <c r="G1712" s="8">
        <f>ROUND(INDEX([1]Calculation!K:K,ROW()),0)</f>
        <v>0</v>
      </c>
      <c r="H1712" s="8">
        <f>ROUND(INDEX([1]Calculation!L:L,ROW()),0)</f>
        <v>0</v>
      </c>
      <c r="I1712" s="8">
        <f>ROUND(INDEX([1]Calculation!M:M,ROW()),0)</f>
        <v>0</v>
      </c>
      <c r="J1712" s="8">
        <f>ROUND(INDEX([1]Calculation!N:N,ROW()),0)</f>
        <v>0</v>
      </c>
      <c r="K1712" s="8">
        <f>ROUND(INDEX([1]Calculation!O:O,ROW()),0)</f>
        <v>0</v>
      </c>
      <c r="L1712" s="8">
        <f>ROUND(INDEX([1]Calculation!P:P,ROW()),0)</f>
        <v>0</v>
      </c>
      <c r="M1712" s="8">
        <f>ROUND(INDEX([1]Calculation!Q:Q,ROW()),0)</f>
        <v>0</v>
      </c>
      <c r="N1712" s="8">
        <f>ROUND(INDEX([1]Calculation!R:R,ROW()),0)</f>
        <v>0</v>
      </c>
      <c r="O1712" s="8">
        <f>ROUND(INDEX([1]Calculation!S:S,ROW()),0)</f>
        <v>0</v>
      </c>
    </row>
    <row r="1713" spans="1:15">
      <c r="A1713">
        <f>INDEX([1]Calculation!$E:$E,ROW())</f>
        <v>0</v>
      </c>
      <c r="B1713">
        <f>INDEX([1]Calculation!$C:$C,ROW())</f>
        <v>0</v>
      </c>
      <c r="C1713" t="str">
        <f>IF(INDEX([1]Calculation!$F:$F,ROW())=0,"-",INDEX([1]Calculation!$F:$F,ROW()))</f>
        <v>-</v>
      </c>
      <c r="D1713" t="str">
        <f>INDEX([1]Calculation!$I:$I,ROW())&amp;"  "&amp;INDEX([1]Calculation!$J:$J,ROW())</f>
        <v xml:space="preserve">  </v>
      </c>
      <c r="E1713" s="2" t="str">
        <f>MONTH(INDEX([1]Calculation!$H:$H,ROW()))&amp;"/"&amp;DAY(INDEX([1]Calculation!$H:$H,ROW()))</f>
        <v>1/0</v>
      </c>
      <c r="F1713" s="12">
        <f>ROUND(INDEX([1]Calculation!AK:AK,ROW()),1)</f>
        <v>0</v>
      </c>
      <c r="G1713" s="8">
        <f>ROUND(INDEX([1]Calculation!K:K,ROW()),0)</f>
        <v>0</v>
      </c>
      <c r="H1713" s="8">
        <f>ROUND(INDEX([1]Calculation!L:L,ROW()),0)</f>
        <v>0</v>
      </c>
      <c r="I1713" s="8">
        <f>ROUND(INDEX([1]Calculation!M:M,ROW()),0)</f>
        <v>0</v>
      </c>
      <c r="J1713" s="8">
        <f>ROUND(INDEX([1]Calculation!N:N,ROW()),0)</f>
        <v>0</v>
      </c>
      <c r="K1713" s="8">
        <f>ROUND(INDEX([1]Calculation!O:O,ROW()),0)</f>
        <v>0</v>
      </c>
      <c r="L1713" s="8">
        <f>ROUND(INDEX([1]Calculation!P:P,ROW()),0)</f>
        <v>0</v>
      </c>
      <c r="M1713" s="8">
        <f>ROUND(INDEX([1]Calculation!Q:Q,ROW()),0)</f>
        <v>0</v>
      </c>
      <c r="N1713" s="8">
        <f>ROUND(INDEX([1]Calculation!R:R,ROW()),0)</f>
        <v>0</v>
      </c>
      <c r="O1713" s="8">
        <f>ROUND(INDEX([1]Calculation!S:S,ROW()),0)</f>
        <v>0</v>
      </c>
    </row>
    <row r="1714" spans="1:15">
      <c r="A1714">
        <f>INDEX([1]Calculation!$E:$E,ROW())</f>
        <v>0</v>
      </c>
      <c r="B1714">
        <f>INDEX([1]Calculation!$C:$C,ROW())</f>
        <v>0</v>
      </c>
      <c r="C1714" t="str">
        <f>IF(INDEX([1]Calculation!$F:$F,ROW())=0,"-",INDEX([1]Calculation!$F:$F,ROW()))</f>
        <v>-</v>
      </c>
      <c r="D1714" t="str">
        <f>INDEX([1]Calculation!$I:$I,ROW())&amp;"  "&amp;INDEX([1]Calculation!$J:$J,ROW())</f>
        <v xml:space="preserve">  </v>
      </c>
      <c r="E1714" s="2" t="str">
        <f>MONTH(INDEX([1]Calculation!$H:$H,ROW()))&amp;"/"&amp;DAY(INDEX([1]Calculation!$H:$H,ROW()))</f>
        <v>1/0</v>
      </c>
      <c r="F1714" s="12">
        <f>ROUND(INDEX([1]Calculation!AK:AK,ROW()),1)</f>
        <v>0</v>
      </c>
      <c r="G1714" s="8">
        <f>ROUND(INDEX([1]Calculation!K:K,ROW()),0)</f>
        <v>0</v>
      </c>
      <c r="H1714" s="8">
        <f>ROUND(INDEX([1]Calculation!L:L,ROW()),0)</f>
        <v>0</v>
      </c>
      <c r="I1714" s="8">
        <f>ROUND(INDEX([1]Calculation!M:M,ROW()),0)</f>
        <v>0</v>
      </c>
      <c r="J1714" s="8">
        <f>ROUND(INDEX([1]Calculation!N:N,ROW()),0)</f>
        <v>0</v>
      </c>
      <c r="K1714" s="8">
        <f>ROUND(INDEX([1]Calculation!O:O,ROW()),0)</f>
        <v>0</v>
      </c>
      <c r="L1714" s="8">
        <f>ROUND(INDEX([1]Calculation!P:P,ROW()),0)</f>
        <v>0</v>
      </c>
      <c r="M1714" s="8">
        <f>ROUND(INDEX([1]Calculation!Q:Q,ROW()),0)</f>
        <v>0</v>
      </c>
      <c r="N1714" s="8">
        <f>ROUND(INDEX([1]Calculation!R:R,ROW()),0)</f>
        <v>0</v>
      </c>
      <c r="O1714" s="8">
        <f>ROUND(INDEX([1]Calculation!S:S,ROW()),0)</f>
        <v>0</v>
      </c>
    </row>
    <row r="1715" spans="1:15">
      <c r="A1715">
        <f>INDEX([1]Calculation!$E:$E,ROW())</f>
        <v>0</v>
      </c>
      <c r="B1715">
        <f>INDEX([1]Calculation!$C:$C,ROW())</f>
        <v>0</v>
      </c>
      <c r="C1715" t="str">
        <f>IF(INDEX([1]Calculation!$F:$F,ROW())=0,"-",INDEX([1]Calculation!$F:$F,ROW()))</f>
        <v>-</v>
      </c>
      <c r="D1715" t="str">
        <f>INDEX([1]Calculation!$I:$I,ROW())&amp;"  "&amp;INDEX([1]Calculation!$J:$J,ROW())</f>
        <v xml:space="preserve">  </v>
      </c>
      <c r="E1715" s="2" t="str">
        <f>MONTH(INDEX([1]Calculation!$H:$H,ROW()))&amp;"/"&amp;DAY(INDEX([1]Calculation!$H:$H,ROW()))</f>
        <v>1/0</v>
      </c>
      <c r="F1715" s="12">
        <f>ROUND(INDEX([1]Calculation!AK:AK,ROW()),1)</f>
        <v>0</v>
      </c>
      <c r="G1715" s="8">
        <f>ROUND(INDEX([1]Calculation!K:K,ROW()),0)</f>
        <v>0</v>
      </c>
      <c r="H1715" s="8">
        <f>ROUND(INDEX([1]Calculation!L:L,ROW()),0)</f>
        <v>0</v>
      </c>
      <c r="I1715" s="8">
        <f>ROUND(INDEX([1]Calculation!M:M,ROW()),0)</f>
        <v>0</v>
      </c>
      <c r="J1715" s="8">
        <f>ROUND(INDEX([1]Calculation!N:N,ROW()),0)</f>
        <v>0</v>
      </c>
      <c r="K1715" s="8">
        <f>ROUND(INDEX([1]Calculation!O:O,ROW()),0)</f>
        <v>0</v>
      </c>
      <c r="L1715" s="8">
        <f>ROUND(INDEX([1]Calculation!P:P,ROW()),0)</f>
        <v>0</v>
      </c>
      <c r="M1715" s="8">
        <f>ROUND(INDEX([1]Calculation!Q:Q,ROW()),0)</f>
        <v>0</v>
      </c>
      <c r="N1715" s="8">
        <f>ROUND(INDEX([1]Calculation!R:R,ROW()),0)</f>
        <v>0</v>
      </c>
      <c r="O1715" s="8">
        <f>ROUND(INDEX([1]Calculation!S:S,ROW()),0)</f>
        <v>0</v>
      </c>
    </row>
    <row r="1716" spans="1:15">
      <c r="A1716">
        <f>INDEX([1]Calculation!$E:$E,ROW())</f>
        <v>0</v>
      </c>
      <c r="B1716">
        <f>INDEX([1]Calculation!$C:$C,ROW())</f>
        <v>0</v>
      </c>
      <c r="C1716" t="str">
        <f>IF(INDEX([1]Calculation!$F:$F,ROW())=0,"-",INDEX([1]Calculation!$F:$F,ROW()))</f>
        <v>-</v>
      </c>
      <c r="D1716" t="str">
        <f>INDEX([1]Calculation!$I:$I,ROW())&amp;"  "&amp;INDEX([1]Calculation!$J:$J,ROW())</f>
        <v xml:space="preserve">  </v>
      </c>
      <c r="E1716" s="2" t="str">
        <f>MONTH(INDEX([1]Calculation!$H:$H,ROW()))&amp;"/"&amp;DAY(INDEX([1]Calculation!$H:$H,ROW()))</f>
        <v>1/0</v>
      </c>
      <c r="F1716" s="12">
        <f>ROUND(INDEX([1]Calculation!AK:AK,ROW()),1)</f>
        <v>0</v>
      </c>
      <c r="G1716" s="8">
        <f>ROUND(INDEX([1]Calculation!K:K,ROW()),0)</f>
        <v>0</v>
      </c>
      <c r="H1716" s="8">
        <f>ROUND(INDEX([1]Calculation!L:L,ROW()),0)</f>
        <v>0</v>
      </c>
      <c r="I1716" s="8">
        <f>ROUND(INDEX([1]Calculation!M:M,ROW()),0)</f>
        <v>0</v>
      </c>
      <c r="J1716" s="8">
        <f>ROUND(INDEX([1]Calculation!N:N,ROW()),0)</f>
        <v>0</v>
      </c>
      <c r="K1716" s="8">
        <f>ROUND(INDEX([1]Calculation!O:O,ROW()),0)</f>
        <v>0</v>
      </c>
      <c r="L1716" s="8">
        <f>ROUND(INDEX([1]Calculation!P:P,ROW()),0)</f>
        <v>0</v>
      </c>
      <c r="M1716" s="8">
        <f>ROUND(INDEX([1]Calculation!Q:Q,ROW()),0)</f>
        <v>0</v>
      </c>
      <c r="N1716" s="8">
        <f>ROUND(INDEX([1]Calculation!R:R,ROW()),0)</f>
        <v>0</v>
      </c>
      <c r="O1716" s="8">
        <f>ROUND(INDEX([1]Calculation!S:S,ROW()),0)</f>
        <v>0</v>
      </c>
    </row>
    <row r="1717" spans="1:15">
      <c r="A1717">
        <f>INDEX([1]Calculation!$E:$E,ROW())</f>
        <v>0</v>
      </c>
      <c r="B1717">
        <f>INDEX([1]Calculation!$C:$C,ROW())</f>
        <v>0</v>
      </c>
      <c r="C1717" t="str">
        <f>IF(INDEX([1]Calculation!$F:$F,ROW())=0,"-",INDEX([1]Calculation!$F:$F,ROW()))</f>
        <v>-</v>
      </c>
      <c r="D1717" t="str">
        <f>INDEX([1]Calculation!$I:$I,ROW())&amp;"  "&amp;INDEX([1]Calculation!$J:$J,ROW())</f>
        <v xml:space="preserve">  </v>
      </c>
      <c r="E1717" s="2" t="str">
        <f>MONTH(INDEX([1]Calculation!$H:$H,ROW()))&amp;"/"&amp;DAY(INDEX([1]Calculation!$H:$H,ROW()))</f>
        <v>1/0</v>
      </c>
      <c r="F1717" s="12">
        <f>ROUND(INDEX([1]Calculation!AK:AK,ROW()),1)</f>
        <v>0</v>
      </c>
      <c r="G1717" s="8">
        <f>ROUND(INDEX([1]Calculation!K:K,ROW()),0)</f>
        <v>0</v>
      </c>
      <c r="H1717" s="8">
        <f>ROUND(INDEX([1]Calculation!L:L,ROW()),0)</f>
        <v>0</v>
      </c>
      <c r="I1717" s="8">
        <f>ROUND(INDEX([1]Calculation!M:M,ROW()),0)</f>
        <v>0</v>
      </c>
      <c r="J1717" s="8">
        <f>ROUND(INDEX([1]Calculation!N:N,ROW()),0)</f>
        <v>0</v>
      </c>
      <c r="K1717" s="8">
        <f>ROUND(INDEX([1]Calculation!O:O,ROW()),0)</f>
        <v>0</v>
      </c>
      <c r="L1717" s="8">
        <f>ROUND(INDEX([1]Calculation!P:P,ROW()),0)</f>
        <v>0</v>
      </c>
      <c r="M1717" s="8">
        <f>ROUND(INDEX([1]Calculation!Q:Q,ROW()),0)</f>
        <v>0</v>
      </c>
      <c r="N1717" s="8">
        <f>ROUND(INDEX([1]Calculation!R:R,ROW()),0)</f>
        <v>0</v>
      </c>
      <c r="O1717" s="8">
        <f>ROUND(INDEX([1]Calculation!S:S,ROW()),0)</f>
        <v>0</v>
      </c>
    </row>
    <row r="1718" spans="1:15">
      <c r="A1718">
        <f>INDEX([1]Calculation!$E:$E,ROW())</f>
        <v>0</v>
      </c>
      <c r="B1718">
        <f>INDEX([1]Calculation!$C:$C,ROW())</f>
        <v>0</v>
      </c>
      <c r="C1718" t="str">
        <f>IF(INDEX([1]Calculation!$F:$F,ROW())=0,"-",INDEX([1]Calculation!$F:$F,ROW()))</f>
        <v>-</v>
      </c>
      <c r="D1718" t="str">
        <f>INDEX([1]Calculation!$I:$I,ROW())&amp;"  "&amp;INDEX([1]Calculation!$J:$J,ROW())</f>
        <v xml:space="preserve">  </v>
      </c>
      <c r="E1718" s="2" t="str">
        <f>MONTH(INDEX([1]Calculation!$H:$H,ROW()))&amp;"/"&amp;DAY(INDEX([1]Calculation!$H:$H,ROW()))</f>
        <v>1/0</v>
      </c>
      <c r="F1718" s="12">
        <f>ROUND(INDEX([1]Calculation!AK:AK,ROW()),1)</f>
        <v>0</v>
      </c>
      <c r="G1718" s="8">
        <f>ROUND(INDEX([1]Calculation!K:K,ROW()),0)</f>
        <v>0</v>
      </c>
      <c r="H1718" s="8">
        <f>ROUND(INDEX([1]Calculation!L:L,ROW()),0)</f>
        <v>0</v>
      </c>
      <c r="I1718" s="8">
        <f>ROUND(INDEX([1]Calculation!M:M,ROW()),0)</f>
        <v>0</v>
      </c>
      <c r="J1718" s="8">
        <f>ROUND(INDEX([1]Calculation!N:N,ROW()),0)</f>
        <v>0</v>
      </c>
      <c r="K1718" s="8">
        <f>ROUND(INDEX([1]Calculation!O:O,ROW()),0)</f>
        <v>0</v>
      </c>
      <c r="L1718" s="8">
        <f>ROUND(INDEX([1]Calculation!P:P,ROW()),0)</f>
        <v>0</v>
      </c>
      <c r="M1718" s="8">
        <f>ROUND(INDEX([1]Calculation!Q:Q,ROW()),0)</f>
        <v>0</v>
      </c>
      <c r="N1718" s="8">
        <f>ROUND(INDEX([1]Calculation!R:R,ROW()),0)</f>
        <v>0</v>
      </c>
      <c r="O1718" s="8">
        <f>ROUND(INDEX([1]Calculation!S:S,ROW()),0)</f>
        <v>0</v>
      </c>
    </row>
    <row r="1719" spans="1:15">
      <c r="A1719">
        <f>INDEX([1]Calculation!$E:$E,ROW())</f>
        <v>0</v>
      </c>
      <c r="B1719">
        <f>INDEX([1]Calculation!$C:$C,ROW())</f>
        <v>0</v>
      </c>
      <c r="C1719" t="str">
        <f>IF(INDEX([1]Calculation!$F:$F,ROW())=0,"-",INDEX([1]Calculation!$F:$F,ROW()))</f>
        <v>-</v>
      </c>
      <c r="D1719" t="str">
        <f>INDEX([1]Calculation!$I:$I,ROW())&amp;"  "&amp;INDEX([1]Calculation!$J:$J,ROW())</f>
        <v xml:space="preserve">  </v>
      </c>
      <c r="E1719" s="2" t="str">
        <f>MONTH(INDEX([1]Calculation!$H:$H,ROW()))&amp;"/"&amp;DAY(INDEX([1]Calculation!$H:$H,ROW()))</f>
        <v>1/0</v>
      </c>
      <c r="F1719" s="12">
        <f>ROUND(INDEX([1]Calculation!AK:AK,ROW()),1)</f>
        <v>0</v>
      </c>
      <c r="G1719" s="8">
        <f>ROUND(INDEX([1]Calculation!K:K,ROW()),0)</f>
        <v>0</v>
      </c>
      <c r="H1719" s="8">
        <f>ROUND(INDEX([1]Calculation!L:L,ROW()),0)</f>
        <v>0</v>
      </c>
      <c r="I1719" s="8">
        <f>ROUND(INDEX([1]Calculation!M:M,ROW()),0)</f>
        <v>0</v>
      </c>
      <c r="J1719" s="8">
        <f>ROUND(INDEX([1]Calculation!N:N,ROW()),0)</f>
        <v>0</v>
      </c>
      <c r="K1719" s="8">
        <f>ROUND(INDEX([1]Calculation!O:O,ROW()),0)</f>
        <v>0</v>
      </c>
      <c r="L1719" s="8">
        <f>ROUND(INDEX([1]Calculation!P:P,ROW()),0)</f>
        <v>0</v>
      </c>
      <c r="M1719" s="8">
        <f>ROUND(INDEX([1]Calculation!Q:Q,ROW()),0)</f>
        <v>0</v>
      </c>
      <c r="N1719" s="8">
        <f>ROUND(INDEX([1]Calculation!R:R,ROW()),0)</f>
        <v>0</v>
      </c>
      <c r="O1719" s="8">
        <f>ROUND(INDEX([1]Calculation!S:S,ROW()),0)</f>
        <v>0</v>
      </c>
    </row>
    <row r="1720" spans="1:15">
      <c r="A1720">
        <f>INDEX([1]Calculation!$E:$E,ROW())</f>
        <v>0</v>
      </c>
      <c r="B1720">
        <f>INDEX([1]Calculation!$C:$C,ROW())</f>
        <v>0</v>
      </c>
      <c r="C1720" t="str">
        <f>IF(INDEX([1]Calculation!$F:$F,ROW())=0,"-",INDEX([1]Calculation!$F:$F,ROW()))</f>
        <v>-</v>
      </c>
      <c r="D1720" t="str">
        <f>INDEX([1]Calculation!$I:$I,ROW())&amp;"  "&amp;INDEX([1]Calculation!$J:$J,ROW())</f>
        <v xml:space="preserve">  </v>
      </c>
      <c r="E1720" s="2" t="str">
        <f>MONTH(INDEX([1]Calculation!$H:$H,ROW()))&amp;"/"&amp;DAY(INDEX([1]Calculation!$H:$H,ROW()))</f>
        <v>1/0</v>
      </c>
      <c r="F1720" s="12">
        <f>ROUND(INDEX([1]Calculation!AK:AK,ROW()),1)</f>
        <v>0</v>
      </c>
      <c r="G1720" s="8">
        <f>ROUND(INDEX([1]Calculation!K:K,ROW()),0)</f>
        <v>0</v>
      </c>
      <c r="H1720" s="8">
        <f>ROUND(INDEX([1]Calculation!L:L,ROW()),0)</f>
        <v>0</v>
      </c>
      <c r="I1720" s="8">
        <f>ROUND(INDEX([1]Calculation!M:M,ROW()),0)</f>
        <v>0</v>
      </c>
      <c r="J1720" s="8">
        <f>ROUND(INDEX([1]Calculation!N:N,ROW()),0)</f>
        <v>0</v>
      </c>
      <c r="K1720" s="8">
        <f>ROUND(INDEX([1]Calculation!O:O,ROW()),0)</f>
        <v>0</v>
      </c>
      <c r="L1720" s="8">
        <f>ROUND(INDEX([1]Calculation!P:P,ROW()),0)</f>
        <v>0</v>
      </c>
      <c r="M1720" s="8">
        <f>ROUND(INDEX([1]Calculation!Q:Q,ROW()),0)</f>
        <v>0</v>
      </c>
      <c r="N1720" s="8">
        <f>ROUND(INDEX([1]Calculation!R:R,ROW()),0)</f>
        <v>0</v>
      </c>
      <c r="O1720" s="8">
        <f>ROUND(INDEX([1]Calculation!S:S,ROW()),0)</f>
        <v>0</v>
      </c>
    </row>
    <row r="1721" spans="1:15">
      <c r="A1721">
        <f>INDEX([1]Calculation!$E:$E,ROW())</f>
        <v>0</v>
      </c>
      <c r="B1721">
        <f>INDEX([1]Calculation!$C:$C,ROW())</f>
        <v>0</v>
      </c>
      <c r="C1721" t="str">
        <f>IF(INDEX([1]Calculation!$F:$F,ROW())=0,"-",INDEX([1]Calculation!$F:$F,ROW()))</f>
        <v>-</v>
      </c>
      <c r="D1721" t="str">
        <f>INDEX([1]Calculation!$I:$I,ROW())&amp;"  "&amp;INDEX([1]Calculation!$J:$J,ROW())</f>
        <v xml:space="preserve">  </v>
      </c>
      <c r="E1721" s="2" t="str">
        <f>MONTH(INDEX([1]Calculation!$H:$H,ROW()))&amp;"/"&amp;DAY(INDEX([1]Calculation!$H:$H,ROW()))</f>
        <v>1/0</v>
      </c>
      <c r="F1721" s="12">
        <f>ROUND(INDEX([1]Calculation!AK:AK,ROW()),1)</f>
        <v>0</v>
      </c>
      <c r="G1721" s="8">
        <f>ROUND(INDEX([1]Calculation!K:K,ROW()),0)</f>
        <v>0</v>
      </c>
      <c r="H1721" s="8">
        <f>ROUND(INDEX([1]Calculation!L:L,ROW()),0)</f>
        <v>0</v>
      </c>
      <c r="I1721" s="8">
        <f>ROUND(INDEX([1]Calculation!M:M,ROW()),0)</f>
        <v>0</v>
      </c>
      <c r="J1721" s="8">
        <f>ROUND(INDEX([1]Calculation!N:N,ROW()),0)</f>
        <v>0</v>
      </c>
      <c r="K1721" s="8">
        <f>ROUND(INDEX([1]Calculation!O:O,ROW()),0)</f>
        <v>0</v>
      </c>
      <c r="L1721" s="8">
        <f>ROUND(INDEX([1]Calculation!P:P,ROW()),0)</f>
        <v>0</v>
      </c>
      <c r="M1721" s="8">
        <f>ROUND(INDEX([1]Calculation!Q:Q,ROW()),0)</f>
        <v>0</v>
      </c>
      <c r="N1721" s="8">
        <f>ROUND(INDEX([1]Calculation!R:R,ROW()),0)</f>
        <v>0</v>
      </c>
      <c r="O1721" s="8">
        <f>ROUND(INDEX([1]Calculation!S:S,ROW()),0)</f>
        <v>0</v>
      </c>
    </row>
    <row r="1722" spans="1:15">
      <c r="A1722">
        <f>INDEX([1]Calculation!$E:$E,ROW())</f>
        <v>0</v>
      </c>
      <c r="B1722">
        <f>INDEX([1]Calculation!$C:$C,ROW())</f>
        <v>0</v>
      </c>
      <c r="C1722" t="str">
        <f>IF(INDEX([1]Calculation!$F:$F,ROW())=0,"-",INDEX([1]Calculation!$F:$F,ROW()))</f>
        <v>-</v>
      </c>
      <c r="D1722" t="str">
        <f>INDEX([1]Calculation!$I:$I,ROW())&amp;"  "&amp;INDEX([1]Calculation!$J:$J,ROW())</f>
        <v xml:space="preserve">  </v>
      </c>
      <c r="E1722" s="2" t="str">
        <f>MONTH(INDEX([1]Calculation!$H:$H,ROW()))&amp;"/"&amp;DAY(INDEX([1]Calculation!$H:$H,ROW()))</f>
        <v>1/0</v>
      </c>
      <c r="F1722" s="12">
        <f>ROUND(INDEX([1]Calculation!AK:AK,ROW()),1)</f>
        <v>0</v>
      </c>
      <c r="G1722" s="8">
        <f>ROUND(INDEX([1]Calculation!K:K,ROW()),0)</f>
        <v>0</v>
      </c>
      <c r="H1722" s="8">
        <f>ROUND(INDEX([1]Calculation!L:L,ROW()),0)</f>
        <v>0</v>
      </c>
      <c r="I1722" s="8">
        <f>ROUND(INDEX([1]Calculation!M:M,ROW()),0)</f>
        <v>0</v>
      </c>
      <c r="J1722" s="8">
        <f>ROUND(INDEX([1]Calculation!N:N,ROW()),0)</f>
        <v>0</v>
      </c>
      <c r="K1722" s="8">
        <f>ROUND(INDEX([1]Calculation!O:O,ROW()),0)</f>
        <v>0</v>
      </c>
      <c r="L1722" s="8">
        <f>ROUND(INDEX([1]Calculation!P:P,ROW()),0)</f>
        <v>0</v>
      </c>
      <c r="M1722" s="8">
        <f>ROUND(INDEX([1]Calculation!Q:Q,ROW()),0)</f>
        <v>0</v>
      </c>
      <c r="N1722" s="8">
        <f>ROUND(INDEX([1]Calculation!R:R,ROW()),0)</f>
        <v>0</v>
      </c>
      <c r="O1722" s="8">
        <f>ROUND(INDEX([1]Calculation!S:S,ROW()),0)</f>
        <v>0</v>
      </c>
    </row>
    <row r="1723" spans="1:15">
      <c r="A1723">
        <f>INDEX([1]Calculation!$E:$E,ROW())</f>
        <v>0</v>
      </c>
      <c r="B1723">
        <f>INDEX([1]Calculation!$C:$C,ROW())</f>
        <v>0</v>
      </c>
      <c r="C1723" t="str">
        <f>IF(INDEX([1]Calculation!$F:$F,ROW())=0,"-",INDEX([1]Calculation!$F:$F,ROW()))</f>
        <v>-</v>
      </c>
      <c r="D1723" t="str">
        <f>INDEX([1]Calculation!$I:$I,ROW())&amp;"  "&amp;INDEX([1]Calculation!$J:$J,ROW())</f>
        <v xml:space="preserve">  </v>
      </c>
      <c r="E1723" s="2" t="str">
        <f>MONTH(INDEX([1]Calculation!$H:$H,ROW()))&amp;"/"&amp;DAY(INDEX([1]Calculation!$H:$H,ROW()))</f>
        <v>1/0</v>
      </c>
      <c r="F1723" s="12">
        <f>ROUND(INDEX([1]Calculation!AK:AK,ROW()),1)</f>
        <v>0</v>
      </c>
      <c r="G1723" s="8">
        <f>ROUND(INDEX([1]Calculation!K:K,ROW()),0)</f>
        <v>0</v>
      </c>
      <c r="H1723" s="8">
        <f>ROUND(INDEX([1]Calculation!L:L,ROW()),0)</f>
        <v>0</v>
      </c>
      <c r="I1723" s="8">
        <f>ROUND(INDEX([1]Calculation!M:M,ROW()),0)</f>
        <v>0</v>
      </c>
      <c r="J1723" s="8">
        <f>ROUND(INDEX([1]Calculation!N:N,ROW()),0)</f>
        <v>0</v>
      </c>
      <c r="K1723" s="8">
        <f>ROUND(INDEX([1]Calculation!O:O,ROW()),0)</f>
        <v>0</v>
      </c>
      <c r="L1723" s="8">
        <f>ROUND(INDEX([1]Calculation!P:P,ROW()),0)</f>
        <v>0</v>
      </c>
      <c r="M1723" s="8">
        <f>ROUND(INDEX([1]Calculation!Q:Q,ROW()),0)</f>
        <v>0</v>
      </c>
      <c r="N1723" s="8">
        <f>ROUND(INDEX([1]Calculation!R:R,ROW()),0)</f>
        <v>0</v>
      </c>
      <c r="O1723" s="8">
        <f>ROUND(INDEX([1]Calculation!S:S,ROW()),0)</f>
        <v>0</v>
      </c>
    </row>
    <row r="1724" spans="1:15">
      <c r="A1724">
        <f>INDEX([1]Calculation!$E:$E,ROW())</f>
        <v>0</v>
      </c>
      <c r="B1724">
        <f>INDEX([1]Calculation!$C:$C,ROW())</f>
        <v>0</v>
      </c>
      <c r="C1724" t="str">
        <f>IF(INDEX([1]Calculation!$F:$F,ROW())=0,"-",INDEX([1]Calculation!$F:$F,ROW()))</f>
        <v>-</v>
      </c>
      <c r="D1724" t="str">
        <f>INDEX([1]Calculation!$I:$I,ROW())&amp;"  "&amp;INDEX([1]Calculation!$J:$J,ROW())</f>
        <v xml:space="preserve">  </v>
      </c>
      <c r="E1724" s="2" t="str">
        <f>MONTH(INDEX([1]Calculation!$H:$H,ROW()))&amp;"/"&amp;DAY(INDEX([1]Calculation!$H:$H,ROW()))</f>
        <v>1/0</v>
      </c>
      <c r="F1724" s="12">
        <f>ROUND(INDEX([1]Calculation!AK:AK,ROW()),1)</f>
        <v>0</v>
      </c>
      <c r="G1724" s="8">
        <f>ROUND(INDEX([1]Calculation!K:K,ROW()),0)</f>
        <v>0</v>
      </c>
      <c r="H1724" s="8">
        <f>ROUND(INDEX([1]Calculation!L:L,ROW()),0)</f>
        <v>0</v>
      </c>
      <c r="I1724" s="8">
        <f>ROUND(INDEX([1]Calculation!M:M,ROW()),0)</f>
        <v>0</v>
      </c>
      <c r="J1724" s="8">
        <f>ROUND(INDEX([1]Calculation!N:N,ROW()),0)</f>
        <v>0</v>
      </c>
      <c r="K1724" s="8">
        <f>ROUND(INDEX([1]Calculation!O:O,ROW()),0)</f>
        <v>0</v>
      </c>
      <c r="L1724" s="8">
        <f>ROUND(INDEX([1]Calculation!P:P,ROW()),0)</f>
        <v>0</v>
      </c>
      <c r="M1724" s="8">
        <f>ROUND(INDEX([1]Calculation!Q:Q,ROW()),0)</f>
        <v>0</v>
      </c>
      <c r="N1724" s="8">
        <f>ROUND(INDEX([1]Calculation!R:R,ROW()),0)</f>
        <v>0</v>
      </c>
      <c r="O1724" s="8">
        <f>ROUND(INDEX([1]Calculation!S:S,ROW()),0)</f>
        <v>0</v>
      </c>
    </row>
    <row r="1725" spans="1:15">
      <c r="A1725">
        <f>INDEX([1]Calculation!$E:$E,ROW())</f>
        <v>0</v>
      </c>
      <c r="B1725">
        <f>INDEX([1]Calculation!$C:$C,ROW())</f>
        <v>0</v>
      </c>
      <c r="C1725" t="str">
        <f>IF(INDEX([1]Calculation!$F:$F,ROW())=0,"-",INDEX([1]Calculation!$F:$F,ROW()))</f>
        <v>-</v>
      </c>
      <c r="D1725" t="str">
        <f>INDEX([1]Calculation!$I:$I,ROW())&amp;"  "&amp;INDEX([1]Calculation!$J:$J,ROW())</f>
        <v xml:space="preserve">  </v>
      </c>
      <c r="E1725" s="2" t="str">
        <f>MONTH(INDEX([1]Calculation!$H:$H,ROW()))&amp;"/"&amp;DAY(INDEX([1]Calculation!$H:$H,ROW()))</f>
        <v>1/0</v>
      </c>
      <c r="F1725" s="12">
        <f>ROUND(INDEX([1]Calculation!AK:AK,ROW()),1)</f>
        <v>0</v>
      </c>
      <c r="G1725" s="8">
        <f>ROUND(INDEX([1]Calculation!K:K,ROW()),0)</f>
        <v>0</v>
      </c>
      <c r="H1725" s="8">
        <f>ROUND(INDEX([1]Calculation!L:L,ROW()),0)</f>
        <v>0</v>
      </c>
      <c r="I1725" s="8">
        <f>ROUND(INDEX([1]Calculation!M:M,ROW()),0)</f>
        <v>0</v>
      </c>
      <c r="J1725" s="8">
        <f>ROUND(INDEX([1]Calculation!N:N,ROW()),0)</f>
        <v>0</v>
      </c>
      <c r="K1725" s="8">
        <f>ROUND(INDEX([1]Calculation!O:O,ROW()),0)</f>
        <v>0</v>
      </c>
      <c r="L1725" s="8">
        <f>ROUND(INDEX([1]Calculation!P:P,ROW()),0)</f>
        <v>0</v>
      </c>
      <c r="M1725" s="8">
        <f>ROUND(INDEX([1]Calculation!Q:Q,ROW()),0)</f>
        <v>0</v>
      </c>
      <c r="N1725" s="8">
        <f>ROUND(INDEX([1]Calculation!R:R,ROW()),0)</f>
        <v>0</v>
      </c>
      <c r="O1725" s="8">
        <f>ROUND(INDEX([1]Calculation!S:S,ROW()),0)</f>
        <v>0</v>
      </c>
    </row>
    <row r="1726" spans="1:15">
      <c r="A1726">
        <f>INDEX([1]Calculation!$E:$E,ROW())</f>
        <v>0</v>
      </c>
      <c r="B1726">
        <f>INDEX([1]Calculation!$C:$C,ROW())</f>
        <v>0</v>
      </c>
      <c r="C1726" t="str">
        <f>IF(INDEX([1]Calculation!$F:$F,ROW())=0,"-",INDEX([1]Calculation!$F:$F,ROW()))</f>
        <v>-</v>
      </c>
      <c r="D1726" t="str">
        <f>INDEX([1]Calculation!$I:$I,ROW())&amp;"  "&amp;INDEX([1]Calculation!$J:$J,ROW())</f>
        <v xml:space="preserve">  </v>
      </c>
      <c r="E1726" s="2" t="str">
        <f>MONTH(INDEX([1]Calculation!$H:$H,ROW()))&amp;"/"&amp;DAY(INDEX([1]Calculation!$H:$H,ROW()))</f>
        <v>1/0</v>
      </c>
      <c r="F1726" s="12">
        <f>ROUND(INDEX([1]Calculation!AK:AK,ROW()),1)</f>
        <v>0</v>
      </c>
      <c r="G1726" s="8">
        <f>ROUND(INDEX([1]Calculation!K:K,ROW()),0)</f>
        <v>0</v>
      </c>
      <c r="H1726" s="8">
        <f>ROUND(INDEX([1]Calculation!L:L,ROW()),0)</f>
        <v>0</v>
      </c>
      <c r="I1726" s="8">
        <f>ROUND(INDEX([1]Calculation!M:M,ROW()),0)</f>
        <v>0</v>
      </c>
      <c r="J1726" s="8">
        <f>ROUND(INDEX([1]Calculation!N:N,ROW()),0)</f>
        <v>0</v>
      </c>
      <c r="K1726" s="8">
        <f>ROUND(INDEX([1]Calculation!O:O,ROW()),0)</f>
        <v>0</v>
      </c>
      <c r="L1726" s="8">
        <f>ROUND(INDEX([1]Calculation!P:P,ROW()),0)</f>
        <v>0</v>
      </c>
      <c r="M1726" s="8">
        <f>ROUND(INDEX([1]Calculation!Q:Q,ROW()),0)</f>
        <v>0</v>
      </c>
      <c r="N1726" s="8">
        <f>ROUND(INDEX([1]Calculation!R:R,ROW()),0)</f>
        <v>0</v>
      </c>
      <c r="O1726" s="8">
        <f>ROUND(INDEX([1]Calculation!S:S,ROW()),0)</f>
        <v>0</v>
      </c>
    </row>
    <row r="1727" spans="1:15">
      <c r="A1727">
        <f>INDEX([1]Calculation!$E:$E,ROW())</f>
        <v>0</v>
      </c>
      <c r="B1727">
        <f>INDEX([1]Calculation!$C:$C,ROW())</f>
        <v>0</v>
      </c>
      <c r="C1727" t="str">
        <f>IF(INDEX([1]Calculation!$F:$F,ROW())=0,"-",INDEX([1]Calculation!$F:$F,ROW()))</f>
        <v>-</v>
      </c>
      <c r="D1727" t="str">
        <f>INDEX([1]Calculation!$I:$I,ROW())&amp;"  "&amp;INDEX([1]Calculation!$J:$J,ROW())</f>
        <v xml:space="preserve">  </v>
      </c>
      <c r="E1727" s="2" t="str">
        <f>MONTH(INDEX([1]Calculation!$H:$H,ROW()))&amp;"/"&amp;DAY(INDEX([1]Calculation!$H:$H,ROW()))</f>
        <v>1/0</v>
      </c>
      <c r="F1727" s="12">
        <f>ROUND(INDEX([1]Calculation!AK:AK,ROW()),1)</f>
        <v>0</v>
      </c>
      <c r="G1727" s="8">
        <f>ROUND(INDEX([1]Calculation!K:K,ROW()),0)</f>
        <v>0</v>
      </c>
      <c r="H1727" s="8">
        <f>ROUND(INDEX([1]Calculation!L:L,ROW()),0)</f>
        <v>0</v>
      </c>
      <c r="I1727" s="8">
        <f>ROUND(INDEX([1]Calculation!M:M,ROW()),0)</f>
        <v>0</v>
      </c>
      <c r="J1727" s="8">
        <f>ROUND(INDEX([1]Calculation!N:N,ROW()),0)</f>
        <v>0</v>
      </c>
      <c r="K1727" s="8">
        <f>ROUND(INDEX([1]Calculation!O:O,ROW()),0)</f>
        <v>0</v>
      </c>
      <c r="L1727" s="8">
        <f>ROUND(INDEX([1]Calculation!P:P,ROW()),0)</f>
        <v>0</v>
      </c>
      <c r="M1727" s="8">
        <f>ROUND(INDEX([1]Calculation!Q:Q,ROW()),0)</f>
        <v>0</v>
      </c>
      <c r="N1727" s="8">
        <f>ROUND(INDEX([1]Calculation!R:R,ROW()),0)</f>
        <v>0</v>
      </c>
      <c r="O1727" s="8">
        <f>ROUND(INDEX([1]Calculation!S:S,ROW()),0)</f>
        <v>0</v>
      </c>
    </row>
    <row r="1728" spans="1:15">
      <c r="A1728">
        <f>INDEX([1]Calculation!$E:$E,ROW())</f>
        <v>0</v>
      </c>
      <c r="B1728">
        <f>INDEX([1]Calculation!$C:$C,ROW())</f>
        <v>0</v>
      </c>
      <c r="C1728" t="str">
        <f>IF(INDEX([1]Calculation!$F:$F,ROW())=0,"-",INDEX([1]Calculation!$F:$F,ROW()))</f>
        <v>-</v>
      </c>
      <c r="D1728" t="str">
        <f>INDEX([1]Calculation!$I:$I,ROW())&amp;"  "&amp;INDEX([1]Calculation!$J:$J,ROW())</f>
        <v xml:space="preserve">  </v>
      </c>
      <c r="E1728" s="2" t="str">
        <f>MONTH(INDEX([1]Calculation!$H:$H,ROW()))&amp;"/"&amp;DAY(INDEX([1]Calculation!$H:$H,ROW()))</f>
        <v>1/0</v>
      </c>
      <c r="F1728" s="12">
        <f>ROUND(INDEX([1]Calculation!AK:AK,ROW()),1)</f>
        <v>0</v>
      </c>
      <c r="G1728" s="8">
        <f>ROUND(INDEX([1]Calculation!K:K,ROW()),0)</f>
        <v>0</v>
      </c>
      <c r="H1728" s="8">
        <f>ROUND(INDEX([1]Calculation!L:L,ROW()),0)</f>
        <v>0</v>
      </c>
      <c r="I1728" s="8">
        <f>ROUND(INDEX([1]Calculation!M:M,ROW()),0)</f>
        <v>0</v>
      </c>
      <c r="J1728" s="8">
        <f>ROUND(INDEX([1]Calculation!N:N,ROW()),0)</f>
        <v>0</v>
      </c>
      <c r="K1728" s="8">
        <f>ROUND(INDEX([1]Calculation!O:O,ROW()),0)</f>
        <v>0</v>
      </c>
      <c r="L1728" s="8">
        <f>ROUND(INDEX([1]Calculation!P:P,ROW()),0)</f>
        <v>0</v>
      </c>
      <c r="M1728" s="8">
        <f>ROUND(INDEX([1]Calculation!Q:Q,ROW()),0)</f>
        <v>0</v>
      </c>
      <c r="N1728" s="8">
        <f>ROUND(INDEX([1]Calculation!R:R,ROW()),0)</f>
        <v>0</v>
      </c>
      <c r="O1728" s="8">
        <f>ROUND(INDEX([1]Calculation!S:S,ROW()),0)</f>
        <v>0</v>
      </c>
    </row>
    <row r="1729" spans="1:15">
      <c r="A1729">
        <f>INDEX([1]Calculation!$E:$E,ROW())</f>
        <v>0</v>
      </c>
      <c r="B1729">
        <f>INDEX([1]Calculation!$C:$C,ROW())</f>
        <v>0</v>
      </c>
      <c r="C1729" t="str">
        <f>IF(INDEX([1]Calculation!$F:$F,ROW())=0,"-",INDEX([1]Calculation!$F:$F,ROW()))</f>
        <v>-</v>
      </c>
      <c r="D1729" t="str">
        <f>INDEX([1]Calculation!$I:$I,ROW())&amp;"  "&amp;INDEX([1]Calculation!$J:$J,ROW())</f>
        <v xml:space="preserve">  </v>
      </c>
      <c r="E1729" s="2" t="str">
        <f>MONTH(INDEX([1]Calculation!$H:$H,ROW()))&amp;"/"&amp;DAY(INDEX([1]Calculation!$H:$H,ROW()))</f>
        <v>1/0</v>
      </c>
      <c r="F1729" s="12">
        <f>ROUND(INDEX([1]Calculation!AK:AK,ROW()),1)</f>
        <v>0</v>
      </c>
      <c r="G1729" s="8">
        <f>ROUND(INDEX([1]Calculation!K:K,ROW()),0)</f>
        <v>0</v>
      </c>
      <c r="H1729" s="8">
        <f>ROUND(INDEX([1]Calculation!L:L,ROW()),0)</f>
        <v>0</v>
      </c>
      <c r="I1729" s="8">
        <f>ROUND(INDEX([1]Calculation!M:M,ROW()),0)</f>
        <v>0</v>
      </c>
      <c r="J1729" s="8">
        <f>ROUND(INDEX([1]Calculation!N:N,ROW()),0)</f>
        <v>0</v>
      </c>
      <c r="K1729" s="8">
        <f>ROUND(INDEX([1]Calculation!O:O,ROW()),0)</f>
        <v>0</v>
      </c>
      <c r="L1729" s="8">
        <f>ROUND(INDEX([1]Calculation!P:P,ROW()),0)</f>
        <v>0</v>
      </c>
      <c r="M1729" s="8">
        <f>ROUND(INDEX([1]Calculation!Q:Q,ROW()),0)</f>
        <v>0</v>
      </c>
      <c r="N1729" s="8">
        <f>ROUND(INDEX([1]Calculation!R:R,ROW()),0)</f>
        <v>0</v>
      </c>
      <c r="O1729" s="8">
        <f>ROUND(INDEX([1]Calculation!S:S,ROW()),0)</f>
        <v>0</v>
      </c>
    </row>
    <row r="1730" spans="1:15">
      <c r="A1730">
        <f>INDEX([1]Calculation!$E:$E,ROW())</f>
        <v>0</v>
      </c>
      <c r="B1730">
        <f>INDEX([1]Calculation!$C:$C,ROW())</f>
        <v>0</v>
      </c>
      <c r="C1730" t="str">
        <f>IF(INDEX([1]Calculation!$F:$F,ROW())=0,"-",INDEX([1]Calculation!$F:$F,ROW()))</f>
        <v>-</v>
      </c>
      <c r="D1730" t="str">
        <f>INDEX([1]Calculation!$I:$I,ROW())&amp;"  "&amp;INDEX([1]Calculation!$J:$J,ROW())</f>
        <v xml:space="preserve">  </v>
      </c>
      <c r="E1730" s="2" t="str">
        <f>MONTH(INDEX([1]Calculation!$H:$H,ROW()))&amp;"/"&amp;DAY(INDEX([1]Calculation!$H:$H,ROW()))</f>
        <v>1/0</v>
      </c>
      <c r="F1730" s="12">
        <f>ROUND(INDEX([1]Calculation!AK:AK,ROW()),1)</f>
        <v>0</v>
      </c>
      <c r="G1730" s="8">
        <f>ROUND(INDEX([1]Calculation!K:K,ROW()),0)</f>
        <v>0</v>
      </c>
      <c r="H1730" s="8">
        <f>ROUND(INDEX([1]Calculation!L:L,ROW()),0)</f>
        <v>0</v>
      </c>
      <c r="I1730" s="8">
        <f>ROUND(INDEX([1]Calculation!M:M,ROW()),0)</f>
        <v>0</v>
      </c>
      <c r="J1730" s="8">
        <f>ROUND(INDEX([1]Calculation!N:N,ROW()),0)</f>
        <v>0</v>
      </c>
      <c r="K1730" s="8">
        <f>ROUND(INDEX([1]Calculation!O:O,ROW()),0)</f>
        <v>0</v>
      </c>
      <c r="L1730" s="8">
        <f>ROUND(INDEX([1]Calculation!P:P,ROW()),0)</f>
        <v>0</v>
      </c>
      <c r="M1730" s="8">
        <f>ROUND(INDEX([1]Calculation!Q:Q,ROW()),0)</f>
        <v>0</v>
      </c>
      <c r="N1730" s="8">
        <f>ROUND(INDEX([1]Calculation!R:R,ROW()),0)</f>
        <v>0</v>
      </c>
      <c r="O1730" s="8">
        <f>ROUND(INDEX([1]Calculation!S:S,ROW()),0)</f>
        <v>0</v>
      </c>
    </row>
    <row r="1731" spans="1:15">
      <c r="A1731">
        <f>INDEX([1]Calculation!$E:$E,ROW())</f>
        <v>0</v>
      </c>
      <c r="B1731">
        <f>INDEX([1]Calculation!$C:$C,ROW())</f>
        <v>0</v>
      </c>
      <c r="C1731" t="str">
        <f>IF(INDEX([1]Calculation!$F:$F,ROW())=0,"-",INDEX([1]Calculation!$F:$F,ROW()))</f>
        <v>-</v>
      </c>
      <c r="D1731" t="str">
        <f>INDEX([1]Calculation!$I:$I,ROW())&amp;"  "&amp;INDEX([1]Calculation!$J:$J,ROW())</f>
        <v xml:space="preserve">  </v>
      </c>
      <c r="E1731" s="2" t="str">
        <f>MONTH(INDEX([1]Calculation!$H:$H,ROW()))&amp;"/"&amp;DAY(INDEX([1]Calculation!$H:$H,ROW()))</f>
        <v>1/0</v>
      </c>
      <c r="F1731" s="12">
        <f>ROUND(INDEX([1]Calculation!AK:AK,ROW()),1)</f>
        <v>0</v>
      </c>
      <c r="G1731" s="8">
        <f>ROUND(INDEX([1]Calculation!K:K,ROW()),0)</f>
        <v>0</v>
      </c>
      <c r="H1731" s="8">
        <f>ROUND(INDEX([1]Calculation!L:L,ROW()),0)</f>
        <v>0</v>
      </c>
      <c r="I1731" s="8">
        <f>ROUND(INDEX([1]Calculation!M:M,ROW()),0)</f>
        <v>0</v>
      </c>
      <c r="J1731" s="8">
        <f>ROUND(INDEX([1]Calculation!N:N,ROW()),0)</f>
        <v>0</v>
      </c>
      <c r="K1731" s="8">
        <f>ROUND(INDEX([1]Calculation!O:O,ROW()),0)</f>
        <v>0</v>
      </c>
      <c r="L1731" s="8">
        <f>ROUND(INDEX([1]Calculation!P:P,ROW()),0)</f>
        <v>0</v>
      </c>
      <c r="M1731" s="8">
        <f>ROUND(INDEX([1]Calculation!Q:Q,ROW()),0)</f>
        <v>0</v>
      </c>
      <c r="N1731" s="8">
        <f>ROUND(INDEX([1]Calculation!R:R,ROW()),0)</f>
        <v>0</v>
      </c>
      <c r="O1731" s="8">
        <f>ROUND(INDEX([1]Calculation!S:S,ROW()),0)</f>
        <v>0</v>
      </c>
    </row>
    <row r="1732" spans="1:15">
      <c r="A1732">
        <f>INDEX([1]Calculation!$E:$E,ROW())</f>
        <v>0</v>
      </c>
      <c r="B1732">
        <f>INDEX([1]Calculation!$C:$C,ROW())</f>
        <v>0</v>
      </c>
      <c r="C1732" t="str">
        <f>IF(INDEX([1]Calculation!$F:$F,ROW())=0,"-",INDEX([1]Calculation!$F:$F,ROW()))</f>
        <v>-</v>
      </c>
      <c r="D1732" t="str">
        <f>INDEX([1]Calculation!$I:$I,ROW())&amp;"  "&amp;INDEX([1]Calculation!$J:$J,ROW())</f>
        <v xml:space="preserve">  </v>
      </c>
      <c r="E1732" s="2" t="str">
        <f>MONTH(INDEX([1]Calculation!$H:$H,ROW()))&amp;"/"&amp;DAY(INDEX([1]Calculation!$H:$H,ROW()))</f>
        <v>1/0</v>
      </c>
      <c r="F1732" s="12">
        <f>ROUND(INDEX([1]Calculation!AK:AK,ROW()),1)</f>
        <v>0</v>
      </c>
      <c r="G1732" s="8">
        <f>ROUND(INDEX([1]Calculation!K:K,ROW()),0)</f>
        <v>0</v>
      </c>
      <c r="H1732" s="8">
        <f>ROUND(INDEX([1]Calculation!L:L,ROW()),0)</f>
        <v>0</v>
      </c>
      <c r="I1732" s="8">
        <f>ROUND(INDEX([1]Calculation!M:M,ROW()),0)</f>
        <v>0</v>
      </c>
      <c r="J1732" s="8">
        <f>ROUND(INDEX([1]Calculation!N:N,ROW()),0)</f>
        <v>0</v>
      </c>
      <c r="K1732" s="8">
        <f>ROUND(INDEX([1]Calculation!O:O,ROW()),0)</f>
        <v>0</v>
      </c>
      <c r="L1732" s="8">
        <f>ROUND(INDEX([1]Calculation!P:P,ROW()),0)</f>
        <v>0</v>
      </c>
      <c r="M1732" s="8">
        <f>ROUND(INDEX([1]Calculation!Q:Q,ROW()),0)</f>
        <v>0</v>
      </c>
      <c r="N1732" s="8">
        <f>ROUND(INDEX([1]Calculation!R:R,ROW()),0)</f>
        <v>0</v>
      </c>
      <c r="O1732" s="8">
        <f>ROUND(INDEX([1]Calculation!S:S,ROW()),0)</f>
        <v>0</v>
      </c>
    </row>
    <row r="1733" spans="1:15">
      <c r="A1733">
        <f>INDEX([1]Calculation!$E:$E,ROW())</f>
        <v>0</v>
      </c>
      <c r="B1733">
        <f>INDEX([1]Calculation!$C:$C,ROW())</f>
        <v>0</v>
      </c>
      <c r="C1733" t="str">
        <f>IF(INDEX([1]Calculation!$F:$F,ROW())=0,"-",INDEX([1]Calculation!$F:$F,ROW()))</f>
        <v>-</v>
      </c>
      <c r="D1733" t="str">
        <f>INDEX([1]Calculation!$I:$I,ROW())&amp;"  "&amp;INDEX([1]Calculation!$J:$J,ROW())</f>
        <v xml:space="preserve">  </v>
      </c>
      <c r="E1733" s="2" t="str">
        <f>MONTH(INDEX([1]Calculation!$H:$H,ROW()))&amp;"/"&amp;DAY(INDEX([1]Calculation!$H:$H,ROW()))</f>
        <v>1/0</v>
      </c>
      <c r="F1733" s="12">
        <f>ROUND(INDEX([1]Calculation!AK:AK,ROW()),1)</f>
        <v>0</v>
      </c>
      <c r="G1733" s="8">
        <f>ROUND(INDEX([1]Calculation!K:K,ROW()),0)</f>
        <v>0</v>
      </c>
      <c r="H1733" s="8">
        <f>ROUND(INDEX([1]Calculation!L:L,ROW()),0)</f>
        <v>0</v>
      </c>
      <c r="I1733" s="8">
        <f>ROUND(INDEX([1]Calculation!M:M,ROW()),0)</f>
        <v>0</v>
      </c>
      <c r="J1733" s="8">
        <f>ROUND(INDEX([1]Calculation!N:N,ROW()),0)</f>
        <v>0</v>
      </c>
      <c r="K1733" s="8">
        <f>ROUND(INDEX([1]Calculation!O:O,ROW()),0)</f>
        <v>0</v>
      </c>
      <c r="L1733" s="8">
        <f>ROUND(INDEX([1]Calculation!P:P,ROW()),0)</f>
        <v>0</v>
      </c>
      <c r="M1733" s="8">
        <f>ROUND(INDEX([1]Calculation!Q:Q,ROW()),0)</f>
        <v>0</v>
      </c>
      <c r="N1733" s="8">
        <f>ROUND(INDEX([1]Calculation!R:R,ROW()),0)</f>
        <v>0</v>
      </c>
      <c r="O1733" s="8">
        <f>ROUND(INDEX([1]Calculation!S:S,ROW()),0)</f>
        <v>0</v>
      </c>
    </row>
    <row r="1734" spans="1:15">
      <c r="A1734">
        <f>INDEX([1]Calculation!$E:$E,ROW())</f>
        <v>0</v>
      </c>
      <c r="B1734">
        <f>INDEX([1]Calculation!$C:$C,ROW())</f>
        <v>0</v>
      </c>
      <c r="C1734" t="str">
        <f>IF(INDEX([1]Calculation!$F:$F,ROW())=0,"-",INDEX([1]Calculation!$F:$F,ROW()))</f>
        <v>-</v>
      </c>
      <c r="D1734" t="str">
        <f>INDEX([1]Calculation!$I:$I,ROW())&amp;"  "&amp;INDEX([1]Calculation!$J:$J,ROW())</f>
        <v xml:space="preserve">  </v>
      </c>
      <c r="E1734" s="2" t="str">
        <f>MONTH(INDEX([1]Calculation!$H:$H,ROW()))&amp;"/"&amp;DAY(INDEX([1]Calculation!$H:$H,ROW()))</f>
        <v>1/0</v>
      </c>
      <c r="F1734" s="12">
        <f>ROUND(INDEX([1]Calculation!AK:AK,ROW()),1)</f>
        <v>0</v>
      </c>
      <c r="G1734" s="8">
        <f>ROUND(INDEX([1]Calculation!K:K,ROW()),0)</f>
        <v>0</v>
      </c>
      <c r="H1734" s="8">
        <f>ROUND(INDEX([1]Calculation!L:L,ROW()),0)</f>
        <v>0</v>
      </c>
      <c r="I1734" s="8">
        <f>ROUND(INDEX([1]Calculation!M:M,ROW()),0)</f>
        <v>0</v>
      </c>
      <c r="J1734" s="8">
        <f>ROUND(INDEX([1]Calculation!N:N,ROW()),0)</f>
        <v>0</v>
      </c>
      <c r="K1734" s="8">
        <f>ROUND(INDEX([1]Calculation!O:O,ROW()),0)</f>
        <v>0</v>
      </c>
      <c r="L1734" s="8">
        <f>ROUND(INDEX([1]Calculation!P:P,ROW()),0)</f>
        <v>0</v>
      </c>
      <c r="M1734" s="8">
        <f>ROUND(INDEX([1]Calculation!Q:Q,ROW()),0)</f>
        <v>0</v>
      </c>
      <c r="N1734" s="8">
        <f>ROUND(INDEX([1]Calculation!R:R,ROW()),0)</f>
        <v>0</v>
      </c>
      <c r="O1734" s="8">
        <f>ROUND(INDEX([1]Calculation!S:S,ROW()),0)</f>
        <v>0</v>
      </c>
    </row>
    <row r="1735" spans="1:15">
      <c r="A1735">
        <f>INDEX([1]Calculation!$E:$E,ROW())</f>
        <v>0</v>
      </c>
      <c r="B1735">
        <f>INDEX([1]Calculation!$C:$C,ROW())</f>
        <v>0</v>
      </c>
      <c r="C1735" t="str">
        <f>IF(INDEX([1]Calculation!$F:$F,ROW())=0,"-",INDEX([1]Calculation!$F:$F,ROW()))</f>
        <v>-</v>
      </c>
      <c r="D1735" t="str">
        <f>INDEX([1]Calculation!$I:$I,ROW())&amp;"  "&amp;INDEX([1]Calculation!$J:$J,ROW())</f>
        <v xml:space="preserve">  </v>
      </c>
      <c r="E1735" s="2" t="str">
        <f>MONTH(INDEX([1]Calculation!$H:$H,ROW()))&amp;"/"&amp;DAY(INDEX([1]Calculation!$H:$H,ROW()))</f>
        <v>1/0</v>
      </c>
      <c r="F1735" s="12">
        <f>ROUND(INDEX([1]Calculation!AK:AK,ROW()),1)</f>
        <v>0</v>
      </c>
      <c r="G1735" s="8">
        <f>ROUND(INDEX([1]Calculation!K:K,ROW()),0)</f>
        <v>0</v>
      </c>
      <c r="H1735" s="8">
        <f>ROUND(INDEX([1]Calculation!L:L,ROW()),0)</f>
        <v>0</v>
      </c>
      <c r="I1735" s="8">
        <f>ROUND(INDEX([1]Calculation!M:M,ROW()),0)</f>
        <v>0</v>
      </c>
      <c r="J1735" s="8">
        <f>ROUND(INDEX([1]Calculation!N:N,ROW()),0)</f>
        <v>0</v>
      </c>
      <c r="K1735" s="8">
        <f>ROUND(INDEX([1]Calculation!O:O,ROW()),0)</f>
        <v>0</v>
      </c>
      <c r="L1735" s="8">
        <f>ROUND(INDEX([1]Calculation!P:P,ROW()),0)</f>
        <v>0</v>
      </c>
      <c r="M1735" s="8">
        <f>ROUND(INDEX([1]Calculation!Q:Q,ROW()),0)</f>
        <v>0</v>
      </c>
      <c r="N1735" s="8">
        <f>ROUND(INDEX([1]Calculation!R:R,ROW()),0)</f>
        <v>0</v>
      </c>
      <c r="O1735" s="8">
        <f>ROUND(INDEX([1]Calculation!S:S,ROW()),0)</f>
        <v>0</v>
      </c>
    </row>
    <row r="1736" spans="1:15">
      <c r="A1736">
        <f>INDEX([1]Calculation!$E:$E,ROW())</f>
        <v>0</v>
      </c>
      <c r="B1736">
        <f>INDEX([1]Calculation!$C:$C,ROW())</f>
        <v>0</v>
      </c>
      <c r="C1736" t="str">
        <f>IF(INDEX([1]Calculation!$F:$F,ROW())=0,"-",INDEX([1]Calculation!$F:$F,ROW()))</f>
        <v>-</v>
      </c>
      <c r="D1736" t="str">
        <f>INDEX([1]Calculation!$I:$I,ROW())&amp;"  "&amp;INDEX([1]Calculation!$J:$J,ROW())</f>
        <v xml:space="preserve">  </v>
      </c>
      <c r="E1736" s="2" t="str">
        <f>MONTH(INDEX([1]Calculation!$H:$H,ROW()))&amp;"/"&amp;DAY(INDEX([1]Calculation!$H:$H,ROW()))</f>
        <v>1/0</v>
      </c>
      <c r="F1736" s="12">
        <f>ROUND(INDEX([1]Calculation!AK:AK,ROW()),1)</f>
        <v>0</v>
      </c>
      <c r="G1736" s="8">
        <f>ROUND(INDEX([1]Calculation!K:K,ROW()),0)</f>
        <v>0</v>
      </c>
      <c r="H1736" s="8">
        <f>ROUND(INDEX([1]Calculation!L:L,ROW()),0)</f>
        <v>0</v>
      </c>
      <c r="I1736" s="8">
        <f>ROUND(INDEX([1]Calculation!M:M,ROW()),0)</f>
        <v>0</v>
      </c>
      <c r="J1736" s="8">
        <f>ROUND(INDEX([1]Calculation!N:N,ROW()),0)</f>
        <v>0</v>
      </c>
      <c r="K1736" s="8">
        <f>ROUND(INDEX([1]Calculation!O:O,ROW()),0)</f>
        <v>0</v>
      </c>
      <c r="L1736" s="8">
        <f>ROUND(INDEX([1]Calculation!P:P,ROW()),0)</f>
        <v>0</v>
      </c>
      <c r="M1736" s="8">
        <f>ROUND(INDEX([1]Calculation!Q:Q,ROW()),0)</f>
        <v>0</v>
      </c>
      <c r="N1736" s="8">
        <f>ROUND(INDEX([1]Calculation!R:R,ROW()),0)</f>
        <v>0</v>
      </c>
      <c r="O1736" s="8">
        <f>ROUND(INDEX([1]Calculation!S:S,ROW()),0)</f>
        <v>0</v>
      </c>
    </row>
    <row r="1737" spans="1:15">
      <c r="A1737">
        <f>INDEX([1]Calculation!$E:$E,ROW())</f>
        <v>0</v>
      </c>
      <c r="B1737">
        <f>INDEX([1]Calculation!$C:$C,ROW())</f>
        <v>0</v>
      </c>
      <c r="C1737" t="str">
        <f>IF(INDEX([1]Calculation!$F:$F,ROW())=0,"-",INDEX([1]Calculation!$F:$F,ROW()))</f>
        <v>-</v>
      </c>
      <c r="D1737" t="str">
        <f>INDEX([1]Calculation!$I:$I,ROW())&amp;"  "&amp;INDEX([1]Calculation!$J:$J,ROW())</f>
        <v xml:space="preserve">  </v>
      </c>
      <c r="E1737" s="2" t="str">
        <f>MONTH(INDEX([1]Calculation!$H:$H,ROW()))&amp;"/"&amp;DAY(INDEX([1]Calculation!$H:$H,ROW()))</f>
        <v>1/0</v>
      </c>
      <c r="F1737" s="12">
        <f>ROUND(INDEX([1]Calculation!AK:AK,ROW()),1)</f>
        <v>0</v>
      </c>
      <c r="G1737" s="8">
        <f>ROUND(INDEX([1]Calculation!K:K,ROW()),0)</f>
        <v>0</v>
      </c>
      <c r="H1737" s="8">
        <f>ROUND(INDEX([1]Calculation!L:L,ROW()),0)</f>
        <v>0</v>
      </c>
      <c r="I1737" s="8">
        <f>ROUND(INDEX([1]Calculation!M:M,ROW()),0)</f>
        <v>0</v>
      </c>
      <c r="J1737" s="8">
        <f>ROUND(INDEX([1]Calculation!N:N,ROW()),0)</f>
        <v>0</v>
      </c>
      <c r="K1737" s="8">
        <f>ROUND(INDEX([1]Calculation!O:O,ROW()),0)</f>
        <v>0</v>
      </c>
      <c r="L1737" s="8">
        <f>ROUND(INDEX([1]Calculation!P:P,ROW()),0)</f>
        <v>0</v>
      </c>
      <c r="M1737" s="8">
        <f>ROUND(INDEX([1]Calculation!Q:Q,ROW()),0)</f>
        <v>0</v>
      </c>
      <c r="N1737" s="8">
        <f>ROUND(INDEX([1]Calculation!R:R,ROW()),0)</f>
        <v>0</v>
      </c>
      <c r="O1737" s="8">
        <f>ROUND(INDEX([1]Calculation!S:S,ROW()),0)</f>
        <v>0</v>
      </c>
    </row>
    <row r="1738" spans="1:15">
      <c r="A1738">
        <f>INDEX([1]Calculation!$E:$E,ROW())</f>
        <v>0</v>
      </c>
      <c r="B1738">
        <f>INDEX([1]Calculation!$C:$C,ROW())</f>
        <v>0</v>
      </c>
      <c r="C1738" t="str">
        <f>IF(INDEX([1]Calculation!$F:$F,ROW())=0,"-",INDEX([1]Calculation!$F:$F,ROW()))</f>
        <v>-</v>
      </c>
      <c r="D1738" t="str">
        <f>INDEX([1]Calculation!$I:$I,ROW())&amp;"  "&amp;INDEX([1]Calculation!$J:$J,ROW())</f>
        <v xml:space="preserve">  </v>
      </c>
      <c r="E1738" s="2" t="str">
        <f>MONTH(INDEX([1]Calculation!$H:$H,ROW()))&amp;"/"&amp;DAY(INDEX([1]Calculation!$H:$H,ROW()))</f>
        <v>1/0</v>
      </c>
      <c r="F1738" s="12">
        <f>ROUND(INDEX([1]Calculation!AK:AK,ROW()),1)</f>
        <v>0</v>
      </c>
      <c r="G1738" s="8">
        <f>ROUND(INDEX([1]Calculation!K:K,ROW()),0)</f>
        <v>0</v>
      </c>
      <c r="H1738" s="8">
        <f>ROUND(INDEX([1]Calculation!L:L,ROW()),0)</f>
        <v>0</v>
      </c>
      <c r="I1738" s="8">
        <f>ROUND(INDEX([1]Calculation!M:M,ROW()),0)</f>
        <v>0</v>
      </c>
      <c r="J1738" s="8">
        <f>ROUND(INDEX([1]Calculation!N:N,ROW()),0)</f>
        <v>0</v>
      </c>
      <c r="K1738" s="8">
        <f>ROUND(INDEX([1]Calculation!O:O,ROW()),0)</f>
        <v>0</v>
      </c>
      <c r="L1738" s="8">
        <f>ROUND(INDEX([1]Calculation!P:P,ROW()),0)</f>
        <v>0</v>
      </c>
      <c r="M1738" s="8">
        <f>ROUND(INDEX([1]Calculation!Q:Q,ROW()),0)</f>
        <v>0</v>
      </c>
      <c r="N1738" s="8">
        <f>ROUND(INDEX([1]Calculation!R:R,ROW()),0)</f>
        <v>0</v>
      </c>
      <c r="O1738" s="8">
        <f>ROUND(INDEX([1]Calculation!S:S,ROW()),0)</f>
        <v>0</v>
      </c>
    </row>
    <row r="1739" spans="1:15">
      <c r="A1739">
        <f>INDEX([1]Calculation!$E:$E,ROW())</f>
        <v>0</v>
      </c>
      <c r="B1739">
        <f>INDEX([1]Calculation!$C:$C,ROW())</f>
        <v>0</v>
      </c>
      <c r="C1739" t="str">
        <f>IF(INDEX([1]Calculation!$F:$F,ROW())=0,"-",INDEX([1]Calculation!$F:$F,ROW()))</f>
        <v>-</v>
      </c>
      <c r="D1739" t="str">
        <f>INDEX([1]Calculation!$I:$I,ROW())&amp;"  "&amp;INDEX([1]Calculation!$J:$J,ROW())</f>
        <v xml:space="preserve">  </v>
      </c>
      <c r="E1739" s="2" t="str">
        <f>MONTH(INDEX([1]Calculation!$H:$H,ROW()))&amp;"/"&amp;DAY(INDEX([1]Calculation!$H:$H,ROW()))</f>
        <v>1/0</v>
      </c>
      <c r="F1739" s="12">
        <f>ROUND(INDEX([1]Calculation!AK:AK,ROW()),1)</f>
        <v>0</v>
      </c>
      <c r="G1739" s="8">
        <f>ROUND(INDEX([1]Calculation!K:K,ROW()),0)</f>
        <v>0</v>
      </c>
      <c r="H1739" s="8">
        <f>ROUND(INDEX([1]Calculation!L:L,ROW()),0)</f>
        <v>0</v>
      </c>
      <c r="I1739" s="8">
        <f>ROUND(INDEX([1]Calculation!M:M,ROW()),0)</f>
        <v>0</v>
      </c>
      <c r="J1739" s="8">
        <f>ROUND(INDEX([1]Calculation!N:N,ROW()),0)</f>
        <v>0</v>
      </c>
      <c r="K1739" s="8">
        <f>ROUND(INDEX([1]Calculation!O:O,ROW()),0)</f>
        <v>0</v>
      </c>
      <c r="L1739" s="8">
        <f>ROUND(INDEX([1]Calculation!P:P,ROW()),0)</f>
        <v>0</v>
      </c>
      <c r="M1739" s="8">
        <f>ROUND(INDEX([1]Calculation!Q:Q,ROW()),0)</f>
        <v>0</v>
      </c>
      <c r="N1739" s="8">
        <f>ROUND(INDEX([1]Calculation!R:R,ROW()),0)</f>
        <v>0</v>
      </c>
      <c r="O1739" s="8">
        <f>ROUND(INDEX([1]Calculation!S:S,ROW()),0)</f>
        <v>0</v>
      </c>
    </row>
    <row r="1740" spans="1:15">
      <c r="A1740">
        <f>INDEX([1]Calculation!$E:$E,ROW())</f>
        <v>0</v>
      </c>
      <c r="B1740">
        <f>INDEX([1]Calculation!$C:$C,ROW())</f>
        <v>0</v>
      </c>
      <c r="C1740" t="str">
        <f>IF(INDEX([1]Calculation!$F:$F,ROW())=0,"-",INDEX([1]Calculation!$F:$F,ROW()))</f>
        <v>-</v>
      </c>
      <c r="D1740" t="str">
        <f>INDEX([1]Calculation!$I:$I,ROW())&amp;"  "&amp;INDEX([1]Calculation!$J:$J,ROW())</f>
        <v xml:space="preserve">  </v>
      </c>
      <c r="E1740" s="2" t="str">
        <f>MONTH(INDEX([1]Calculation!$H:$H,ROW()))&amp;"/"&amp;DAY(INDEX([1]Calculation!$H:$H,ROW()))</f>
        <v>1/0</v>
      </c>
      <c r="F1740" s="12">
        <f>ROUND(INDEX([1]Calculation!AK:AK,ROW()),1)</f>
        <v>0</v>
      </c>
      <c r="G1740" s="8">
        <f>ROUND(INDEX([1]Calculation!K:K,ROW()),0)</f>
        <v>0</v>
      </c>
      <c r="H1740" s="8">
        <f>ROUND(INDEX([1]Calculation!L:L,ROW()),0)</f>
        <v>0</v>
      </c>
      <c r="I1740" s="8">
        <f>ROUND(INDEX([1]Calculation!M:M,ROW()),0)</f>
        <v>0</v>
      </c>
      <c r="J1740" s="8">
        <f>ROUND(INDEX([1]Calculation!N:N,ROW()),0)</f>
        <v>0</v>
      </c>
      <c r="K1740" s="8">
        <f>ROUND(INDEX([1]Calculation!O:O,ROW()),0)</f>
        <v>0</v>
      </c>
      <c r="L1740" s="8">
        <f>ROUND(INDEX([1]Calculation!P:P,ROW()),0)</f>
        <v>0</v>
      </c>
      <c r="M1740" s="8">
        <f>ROUND(INDEX([1]Calculation!Q:Q,ROW()),0)</f>
        <v>0</v>
      </c>
      <c r="N1740" s="8">
        <f>ROUND(INDEX([1]Calculation!R:R,ROW()),0)</f>
        <v>0</v>
      </c>
      <c r="O1740" s="8">
        <f>ROUND(INDEX([1]Calculation!S:S,ROW()),0)</f>
        <v>0</v>
      </c>
    </row>
    <row r="1741" spans="1:15">
      <c r="A1741">
        <f>INDEX([1]Calculation!$E:$E,ROW())</f>
        <v>0</v>
      </c>
      <c r="B1741">
        <f>INDEX([1]Calculation!$C:$C,ROW())</f>
        <v>0</v>
      </c>
      <c r="C1741" t="str">
        <f>IF(INDEX([1]Calculation!$F:$F,ROW())=0,"-",INDEX([1]Calculation!$F:$F,ROW()))</f>
        <v>-</v>
      </c>
      <c r="D1741" t="str">
        <f>INDEX([1]Calculation!$I:$I,ROW())&amp;"  "&amp;INDEX([1]Calculation!$J:$J,ROW())</f>
        <v xml:space="preserve">  </v>
      </c>
      <c r="E1741" s="2" t="str">
        <f>MONTH(INDEX([1]Calculation!$H:$H,ROW()))&amp;"/"&amp;DAY(INDEX([1]Calculation!$H:$H,ROW()))</f>
        <v>1/0</v>
      </c>
      <c r="F1741" s="12">
        <f>ROUND(INDEX([1]Calculation!AK:AK,ROW()),1)</f>
        <v>0</v>
      </c>
      <c r="G1741" s="8">
        <f>ROUND(INDEX([1]Calculation!K:K,ROW()),0)</f>
        <v>0</v>
      </c>
      <c r="H1741" s="8">
        <f>ROUND(INDEX([1]Calculation!L:L,ROW()),0)</f>
        <v>0</v>
      </c>
      <c r="I1741" s="8">
        <f>ROUND(INDEX([1]Calculation!M:M,ROW()),0)</f>
        <v>0</v>
      </c>
      <c r="J1741" s="8">
        <f>ROUND(INDEX([1]Calculation!N:N,ROW()),0)</f>
        <v>0</v>
      </c>
      <c r="K1741" s="8">
        <f>ROUND(INDEX([1]Calculation!O:O,ROW()),0)</f>
        <v>0</v>
      </c>
      <c r="L1741" s="8">
        <f>ROUND(INDEX([1]Calculation!P:P,ROW()),0)</f>
        <v>0</v>
      </c>
      <c r="M1741" s="8">
        <f>ROUND(INDEX([1]Calculation!Q:Q,ROW()),0)</f>
        <v>0</v>
      </c>
      <c r="N1741" s="8">
        <f>ROUND(INDEX([1]Calculation!R:R,ROW()),0)</f>
        <v>0</v>
      </c>
      <c r="O1741" s="8">
        <f>ROUND(INDEX([1]Calculation!S:S,ROW()),0)</f>
        <v>0</v>
      </c>
    </row>
    <row r="1742" spans="1:15">
      <c r="A1742">
        <f>INDEX([1]Calculation!$E:$E,ROW())</f>
        <v>0</v>
      </c>
      <c r="B1742">
        <f>INDEX([1]Calculation!$C:$C,ROW())</f>
        <v>0</v>
      </c>
      <c r="C1742" t="str">
        <f>IF(INDEX([1]Calculation!$F:$F,ROW())=0,"-",INDEX([1]Calculation!$F:$F,ROW()))</f>
        <v>-</v>
      </c>
      <c r="D1742" t="str">
        <f>INDEX([1]Calculation!$I:$I,ROW())&amp;"  "&amp;INDEX([1]Calculation!$J:$J,ROW())</f>
        <v xml:space="preserve">  </v>
      </c>
      <c r="E1742" s="2" t="str">
        <f>MONTH(INDEX([1]Calculation!$H:$H,ROW()))&amp;"/"&amp;DAY(INDEX([1]Calculation!$H:$H,ROW()))</f>
        <v>1/0</v>
      </c>
      <c r="F1742" s="12">
        <f>ROUND(INDEX([1]Calculation!AK:AK,ROW()),1)</f>
        <v>0</v>
      </c>
      <c r="G1742" s="8">
        <f>ROUND(INDEX([1]Calculation!K:K,ROW()),0)</f>
        <v>0</v>
      </c>
      <c r="H1742" s="8">
        <f>ROUND(INDEX([1]Calculation!L:L,ROW()),0)</f>
        <v>0</v>
      </c>
      <c r="I1742" s="8">
        <f>ROUND(INDEX([1]Calculation!M:M,ROW()),0)</f>
        <v>0</v>
      </c>
      <c r="J1742" s="8">
        <f>ROUND(INDEX([1]Calculation!N:N,ROW()),0)</f>
        <v>0</v>
      </c>
      <c r="K1742" s="8">
        <f>ROUND(INDEX([1]Calculation!O:O,ROW()),0)</f>
        <v>0</v>
      </c>
      <c r="L1742" s="8">
        <f>ROUND(INDEX([1]Calculation!P:P,ROW()),0)</f>
        <v>0</v>
      </c>
      <c r="M1742" s="8">
        <f>ROUND(INDEX([1]Calculation!Q:Q,ROW()),0)</f>
        <v>0</v>
      </c>
      <c r="N1742" s="8">
        <f>ROUND(INDEX([1]Calculation!R:R,ROW()),0)</f>
        <v>0</v>
      </c>
      <c r="O1742" s="8">
        <f>ROUND(INDEX([1]Calculation!S:S,ROW()),0)</f>
        <v>0</v>
      </c>
    </row>
    <row r="1743" spans="1:15">
      <c r="A1743">
        <f>INDEX([1]Calculation!$E:$E,ROW())</f>
        <v>0</v>
      </c>
      <c r="B1743">
        <f>INDEX([1]Calculation!$C:$C,ROW())</f>
        <v>0</v>
      </c>
      <c r="C1743" t="str">
        <f>IF(INDEX([1]Calculation!$F:$F,ROW())=0,"-",INDEX([1]Calculation!$F:$F,ROW()))</f>
        <v>-</v>
      </c>
      <c r="D1743" t="str">
        <f>INDEX([1]Calculation!$I:$I,ROW())&amp;"  "&amp;INDEX([1]Calculation!$J:$J,ROW())</f>
        <v xml:space="preserve">  </v>
      </c>
      <c r="E1743" s="2" t="str">
        <f>MONTH(INDEX([1]Calculation!$H:$H,ROW()))&amp;"/"&amp;DAY(INDEX([1]Calculation!$H:$H,ROW()))</f>
        <v>1/0</v>
      </c>
      <c r="F1743" s="12">
        <f>ROUND(INDEX([1]Calculation!AK:AK,ROW()),1)</f>
        <v>0</v>
      </c>
      <c r="G1743" s="8">
        <f>ROUND(INDEX([1]Calculation!K:K,ROW()),0)</f>
        <v>0</v>
      </c>
      <c r="H1743" s="8">
        <f>ROUND(INDEX([1]Calculation!L:L,ROW()),0)</f>
        <v>0</v>
      </c>
      <c r="I1743" s="8">
        <f>ROUND(INDEX([1]Calculation!M:M,ROW()),0)</f>
        <v>0</v>
      </c>
      <c r="J1743" s="8">
        <f>ROUND(INDEX([1]Calculation!N:N,ROW()),0)</f>
        <v>0</v>
      </c>
      <c r="K1743" s="8">
        <f>ROUND(INDEX([1]Calculation!O:O,ROW()),0)</f>
        <v>0</v>
      </c>
      <c r="L1743" s="8">
        <f>ROUND(INDEX([1]Calculation!P:P,ROW()),0)</f>
        <v>0</v>
      </c>
      <c r="M1743" s="8">
        <f>ROUND(INDEX([1]Calculation!Q:Q,ROW()),0)</f>
        <v>0</v>
      </c>
      <c r="N1743" s="8">
        <f>ROUND(INDEX([1]Calculation!R:R,ROW()),0)</f>
        <v>0</v>
      </c>
      <c r="O1743" s="8">
        <f>ROUND(INDEX([1]Calculation!S:S,ROW()),0)</f>
        <v>0</v>
      </c>
    </row>
    <row r="1744" spans="1:15">
      <c r="A1744">
        <f>INDEX([1]Calculation!$E:$E,ROW())</f>
        <v>0</v>
      </c>
      <c r="B1744">
        <f>INDEX([1]Calculation!$C:$C,ROW())</f>
        <v>0</v>
      </c>
      <c r="C1744" t="str">
        <f>IF(INDEX([1]Calculation!$F:$F,ROW())=0,"-",INDEX([1]Calculation!$F:$F,ROW()))</f>
        <v>-</v>
      </c>
      <c r="D1744" t="str">
        <f>INDEX([1]Calculation!$I:$I,ROW())&amp;"  "&amp;INDEX([1]Calculation!$J:$J,ROW())</f>
        <v xml:space="preserve">  </v>
      </c>
      <c r="E1744" s="2" t="str">
        <f>MONTH(INDEX([1]Calculation!$H:$H,ROW()))&amp;"/"&amp;DAY(INDEX([1]Calculation!$H:$H,ROW()))</f>
        <v>1/0</v>
      </c>
      <c r="F1744" s="12">
        <f>ROUND(INDEX([1]Calculation!AK:AK,ROW()),1)</f>
        <v>0</v>
      </c>
      <c r="G1744" s="8">
        <f>ROUND(INDEX([1]Calculation!K:K,ROW()),0)</f>
        <v>0</v>
      </c>
      <c r="H1744" s="8">
        <f>ROUND(INDEX([1]Calculation!L:L,ROW()),0)</f>
        <v>0</v>
      </c>
      <c r="I1744" s="8">
        <f>ROUND(INDEX([1]Calculation!M:M,ROW()),0)</f>
        <v>0</v>
      </c>
      <c r="J1744" s="8">
        <f>ROUND(INDEX([1]Calculation!N:N,ROW()),0)</f>
        <v>0</v>
      </c>
      <c r="K1744" s="8">
        <f>ROUND(INDEX([1]Calculation!O:O,ROW()),0)</f>
        <v>0</v>
      </c>
      <c r="L1744" s="8">
        <f>ROUND(INDEX([1]Calculation!P:P,ROW()),0)</f>
        <v>0</v>
      </c>
      <c r="M1744" s="8">
        <f>ROUND(INDEX([1]Calculation!Q:Q,ROW()),0)</f>
        <v>0</v>
      </c>
      <c r="N1744" s="8">
        <f>ROUND(INDEX([1]Calculation!R:R,ROW()),0)</f>
        <v>0</v>
      </c>
      <c r="O1744" s="8">
        <f>ROUND(INDEX([1]Calculation!S:S,ROW()),0)</f>
        <v>0</v>
      </c>
    </row>
    <row r="1745" spans="1:15">
      <c r="A1745">
        <f>INDEX([1]Calculation!$E:$E,ROW())</f>
        <v>0</v>
      </c>
      <c r="B1745">
        <f>INDEX([1]Calculation!$C:$C,ROW())</f>
        <v>0</v>
      </c>
      <c r="C1745" t="str">
        <f>IF(INDEX([1]Calculation!$F:$F,ROW())=0,"-",INDEX([1]Calculation!$F:$F,ROW()))</f>
        <v>-</v>
      </c>
      <c r="D1745" t="str">
        <f>INDEX([1]Calculation!$I:$I,ROW())&amp;"  "&amp;INDEX([1]Calculation!$J:$J,ROW())</f>
        <v xml:space="preserve">  </v>
      </c>
      <c r="E1745" s="2" t="str">
        <f>MONTH(INDEX([1]Calculation!$H:$H,ROW()))&amp;"/"&amp;DAY(INDEX([1]Calculation!$H:$H,ROW()))</f>
        <v>1/0</v>
      </c>
      <c r="F1745" s="12">
        <f>ROUND(INDEX([1]Calculation!AK:AK,ROW()),1)</f>
        <v>0</v>
      </c>
      <c r="G1745" s="8">
        <f>ROUND(INDEX([1]Calculation!K:K,ROW()),0)</f>
        <v>0</v>
      </c>
      <c r="H1745" s="8">
        <f>ROUND(INDEX([1]Calculation!L:L,ROW()),0)</f>
        <v>0</v>
      </c>
      <c r="I1745" s="8">
        <f>ROUND(INDEX([1]Calculation!M:M,ROW()),0)</f>
        <v>0</v>
      </c>
      <c r="J1745" s="8">
        <f>ROUND(INDEX([1]Calculation!N:N,ROW()),0)</f>
        <v>0</v>
      </c>
      <c r="K1745" s="8">
        <f>ROUND(INDEX([1]Calculation!O:O,ROW()),0)</f>
        <v>0</v>
      </c>
      <c r="L1745" s="8">
        <f>ROUND(INDEX([1]Calculation!P:P,ROW()),0)</f>
        <v>0</v>
      </c>
      <c r="M1745" s="8">
        <f>ROUND(INDEX([1]Calculation!Q:Q,ROW()),0)</f>
        <v>0</v>
      </c>
      <c r="N1745" s="8">
        <f>ROUND(INDEX([1]Calculation!R:R,ROW()),0)</f>
        <v>0</v>
      </c>
      <c r="O1745" s="8">
        <f>ROUND(INDEX([1]Calculation!S:S,ROW()),0)</f>
        <v>0</v>
      </c>
    </row>
    <row r="1746" spans="1:15">
      <c r="A1746">
        <f>INDEX([1]Calculation!$E:$E,ROW())</f>
        <v>0</v>
      </c>
      <c r="B1746">
        <f>INDEX([1]Calculation!$C:$C,ROW())</f>
        <v>0</v>
      </c>
      <c r="C1746" t="str">
        <f>IF(INDEX([1]Calculation!$F:$F,ROW())=0,"-",INDEX([1]Calculation!$F:$F,ROW()))</f>
        <v>-</v>
      </c>
      <c r="D1746" t="str">
        <f>INDEX([1]Calculation!$I:$I,ROW())&amp;"  "&amp;INDEX([1]Calculation!$J:$J,ROW())</f>
        <v xml:space="preserve">  </v>
      </c>
      <c r="E1746" s="2" t="str">
        <f>MONTH(INDEX([1]Calculation!$H:$H,ROW()))&amp;"/"&amp;DAY(INDEX([1]Calculation!$H:$H,ROW()))</f>
        <v>1/0</v>
      </c>
      <c r="F1746" s="12">
        <f>ROUND(INDEX([1]Calculation!AK:AK,ROW()),1)</f>
        <v>0</v>
      </c>
      <c r="G1746" s="8">
        <f>ROUND(INDEX([1]Calculation!K:K,ROW()),0)</f>
        <v>0</v>
      </c>
      <c r="H1746" s="8">
        <f>ROUND(INDEX([1]Calculation!L:L,ROW()),0)</f>
        <v>0</v>
      </c>
      <c r="I1746" s="8">
        <f>ROUND(INDEX([1]Calculation!M:M,ROW()),0)</f>
        <v>0</v>
      </c>
      <c r="J1746" s="8">
        <f>ROUND(INDEX([1]Calculation!N:N,ROW()),0)</f>
        <v>0</v>
      </c>
      <c r="K1746" s="8">
        <f>ROUND(INDEX([1]Calculation!O:O,ROW()),0)</f>
        <v>0</v>
      </c>
      <c r="L1746" s="8">
        <f>ROUND(INDEX([1]Calculation!P:P,ROW()),0)</f>
        <v>0</v>
      </c>
      <c r="M1746" s="8">
        <f>ROUND(INDEX([1]Calculation!Q:Q,ROW()),0)</f>
        <v>0</v>
      </c>
      <c r="N1746" s="8">
        <f>ROUND(INDEX([1]Calculation!R:R,ROW()),0)</f>
        <v>0</v>
      </c>
      <c r="O1746" s="8">
        <f>ROUND(INDEX([1]Calculation!S:S,ROW()),0)</f>
        <v>0</v>
      </c>
    </row>
    <row r="1747" spans="1:15">
      <c r="A1747">
        <f>INDEX([1]Calculation!$E:$E,ROW())</f>
        <v>0</v>
      </c>
      <c r="B1747">
        <f>INDEX([1]Calculation!$C:$C,ROW())</f>
        <v>0</v>
      </c>
      <c r="C1747" t="str">
        <f>IF(INDEX([1]Calculation!$F:$F,ROW())=0,"-",INDEX([1]Calculation!$F:$F,ROW()))</f>
        <v>-</v>
      </c>
      <c r="D1747" t="str">
        <f>INDEX([1]Calculation!$I:$I,ROW())&amp;"  "&amp;INDEX([1]Calculation!$J:$J,ROW())</f>
        <v xml:space="preserve">  </v>
      </c>
      <c r="E1747" s="2" t="str">
        <f>MONTH(INDEX([1]Calculation!$H:$H,ROW()))&amp;"/"&amp;DAY(INDEX([1]Calculation!$H:$H,ROW()))</f>
        <v>1/0</v>
      </c>
      <c r="F1747" s="12">
        <f>ROUND(INDEX([1]Calculation!AK:AK,ROW()),1)</f>
        <v>0</v>
      </c>
      <c r="G1747" s="8">
        <f>ROUND(INDEX([1]Calculation!K:K,ROW()),0)</f>
        <v>0</v>
      </c>
      <c r="H1747" s="8">
        <f>ROUND(INDEX([1]Calculation!L:L,ROW()),0)</f>
        <v>0</v>
      </c>
      <c r="I1747" s="8">
        <f>ROUND(INDEX([1]Calculation!M:M,ROW()),0)</f>
        <v>0</v>
      </c>
      <c r="J1747" s="8">
        <f>ROUND(INDEX([1]Calculation!N:N,ROW()),0)</f>
        <v>0</v>
      </c>
      <c r="K1747" s="8">
        <f>ROUND(INDEX([1]Calculation!O:O,ROW()),0)</f>
        <v>0</v>
      </c>
      <c r="L1747" s="8">
        <f>ROUND(INDEX([1]Calculation!P:P,ROW()),0)</f>
        <v>0</v>
      </c>
      <c r="M1747" s="8">
        <f>ROUND(INDEX([1]Calculation!Q:Q,ROW()),0)</f>
        <v>0</v>
      </c>
      <c r="N1747" s="8">
        <f>ROUND(INDEX([1]Calculation!R:R,ROW()),0)</f>
        <v>0</v>
      </c>
      <c r="O1747" s="8">
        <f>ROUND(INDEX([1]Calculation!S:S,ROW()),0)</f>
        <v>0</v>
      </c>
    </row>
    <row r="1748" spans="1:15">
      <c r="A1748">
        <f>INDEX([1]Calculation!$E:$E,ROW())</f>
        <v>0</v>
      </c>
      <c r="B1748">
        <f>INDEX([1]Calculation!$C:$C,ROW())</f>
        <v>0</v>
      </c>
      <c r="C1748" t="str">
        <f>IF(INDEX([1]Calculation!$F:$F,ROW())=0,"-",INDEX([1]Calculation!$F:$F,ROW()))</f>
        <v>-</v>
      </c>
      <c r="D1748" t="str">
        <f>INDEX([1]Calculation!$I:$I,ROW())&amp;"  "&amp;INDEX([1]Calculation!$J:$J,ROW())</f>
        <v xml:space="preserve">  </v>
      </c>
      <c r="E1748" s="2" t="str">
        <f>MONTH(INDEX([1]Calculation!$H:$H,ROW()))&amp;"/"&amp;DAY(INDEX([1]Calculation!$H:$H,ROW()))</f>
        <v>1/0</v>
      </c>
      <c r="F1748" s="12">
        <f>ROUND(INDEX([1]Calculation!AK:AK,ROW()),1)</f>
        <v>0</v>
      </c>
      <c r="G1748" s="8">
        <f>ROUND(INDEX([1]Calculation!K:K,ROW()),0)</f>
        <v>0</v>
      </c>
      <c r="H1748" s="8">
        <f>ROUND(INDEX([1]Calculation!L:L,ROW()),0)</f>
        <v>0</v>
      </c>
      <c r="I1748" s="8">
        <f>ROUND(INDEX([1]Calculation!M:M,ROW()),0)</f>
        <v>0</v>
      </c>
      <c r="J1748" s="8">
        <f>ROUND(INDEX([1]Calculation!N:N,ROW()),0)</f>
        <v>0</v>
      </c>
      <c r="K1748" s="8">
        <f>ROUND(INDEX([1]Calculation!O:O,ROW()),0)</f>
        <v>0</v>
      </c>
      <c r="L1748" s="8">
        <f>ROUND(INDEX([1]Calculation!P:P,ROW()),0)</f>
        <v>0</v>
      </c>
      <c r="M1748" s="8">
        <f>ROUND(INDEX([1]Calculation!Q:Q,ROW()),0)</f>
        <v>0</v>
      </c>
      <c r="N1748" s="8">
        <f>ROUND(INDEX([1]Calculation!R:R,ROW()),0)</f>
        <v>0</v>
      </c>
      <c r="O1748" s="8">
        <f>ROUND(INDEX([1]Calculation!S:S,ROW()),0)</f>
        <v>0</v>
      </c>
    </row>
    <row r="1749" spans="1:15">
      <c r="A1749">
        <f>INDEX([1]Calculation!$E:$E,ROW())</f>
        <v>0</v>
      </c>
      <c r="B1749">
        <f>INDEX([1]Calculation!$C:$C,ROW())</f>
        <v>0</v>
      </c>
      <c r="C1749" t="str">
        <f>IF(INDEX([1]Calculation!$F:$F,ROW())=0,"-",INDEX([1]Calculation!$F:$F,ROW()))</f>
        <v>-</v>
      </c>
      <c r="D1749" t="str">
        <f>INDEX([1]Calculation!$I:$I,ROW())&amp;"  "&amp;INDEX([1]Calculation!$J:$J,ROW())</f>
        <v xml:space="preserve">  </v>
      </c>
      <c r="E1749" s="2" t="str">
        <f>MONTH(INDEX([1]Calculation!$H:$H,ROW()))&amp;"/"&amp;DAY(INDEX([1]Calculation!$H:$H,ROW()))</f>
        <v>1/0</v>
      </c>
      <c r="F1749" s="12">
        <f>ROUND(INDEX([1]Calculation!AK:AK,ROW()),1)</f>
        <v>0</v>
      </c>
      <c r="G1749" s="8">
        <f>ROUND(INDEX([1]Calculation!K:K,ROW()),0)</f>
        <v>0</v>
      </c>
      <c r="H1749" s="8">
        <f>ROUND(INDEX([1]Calculation!L:L,ROW()),0)</f>
        <v>0</v>
      </c>
      <c r="I1749" s="8">
        <f>ROUND(INDEX([1]Calculation!M:M,ROW()),0)</f>
        <v>0</v>
      </c>
      <c r="J1749" s="8">
        <f>ROUND(INDEX([1]Calculation!N:N,ROW()),0)</f>
        <v>0</v>
      </c>
      <c r="K1749" s="8">
        <f>ROUND(INDEX([1]Calculation!O:O,ROW()),0)</f>
        <v>0</v>
      </c>
      <c r="L1749" s="8">
        <f>ROUND(INDEX([1]Calculation!P:P,ROW()),0)</f>
        <v>0</v>
      </c>
      <c r="M1749" s="8">
        <f>ROUND(INDEX([1]Calculation!Q:Q,ROW()),0)</f>
        <v>0</v>
      </c>
      <c r="N1749" s="8">
        <f>ROUND(INDEX([1]Calculation!R:R,ROW()),0)</f>
        <v>0</v>
      </c>
      <c r="O1749" s="8">
        <f>ROUND(INDEX([1]Calculation!S:S,ROW()),0)</f>
        <v>0</v>
      </c>
    </row>
    <row r="1750" spans="1:15">
      <c r="A1750">
        <f>INDEX([1]Calculation!$E:$E,ROW())</f>
        <v>0</v>
      </c>
      <c r="B1750">
        <f>INDEX([1]Calculation!$C:$C,ROW())</f>
        <v>0</v>
      </c>
      <c r="C1750" t="str">
        <f>IF(INDEX([1]Calculation!$F:$F,ROW())=0,"-",INDEX([1]Calculation!$F:$F,ROW()))</f>
        <v>-</v>
      </c>
      <c r="D1750" t="str">
        <f>INDEX([1]Calculation!$I:$I,ROW())&amp;"  "&amp;INDEX([1]Calculation!$J:$J,ROW())</f>
        <v xml:space="preserve">  </v>
      </c>
      <c r="E1750" s="2" t="str">
        <f>MONTH(INDEX([1]Calculation!$H:$H,ROW()))&amp;"/"&amp;DAY(INDEX([1]Calculation!$H:$H,ROW()))</f>
        <v>1/0</v>
      </c>
      <c r="F1750" s="12">
        <f>ROUND(INDEX([1]Calculation!AK:AK,ROW()),1)</f>
        <v>0</v>
      </c>
      <c r="G1750" s="8">
        <f>ROUND(INDEX([1]Calculation!K:K,ROW()),0)</f>
        <v>0</v>
      </c>
      <c r="H1750" s="8">
        <f>ROUND(INDEX([1]Calculation!L:L,ROW()),0)</f>
        <v>0</v>
      </c>
      <c r="I1750" s="8">
        <f>ROUND(INDEX([1]Calculation!M:M,ROW()),0)</f>
        <v>0</v>
      </c>
      <c r="J1750" s="8">
        <f>ROUND(INDEX([1]Calculation!N:N,ROW()),0)</f>
        <v>0</v>
      </c>
      <c r="K1750" s="8">
        <f>ROUND(INDEX([1]Calculation!O:O,ROW()),0)</f>
        <v>0</v>
      </c>
      <c r="L1750" s="8">
        <f>ROUND(INDEX([1]Calculation!P:P,ROW()),0)</f>
        <v>0</v>
      </c>
      <c r="M1750" s="8">
        <f>ROUND(INDEX([1]Calculation!Q:Q,ROW()),0)</f>
        <v>0</v>
      </c>
      <c r="N1750" s="8">
        <f>ROUND(INDEX([1]Calculation!R:R,ROW()),0)</f>
        <v>0</v>
      </c>
      <c r="O1750" s="8">
        <f>ROUND(INDEX([1]Calculation!S:S,ROW()),0)</f>
        <v>0</v>
      </c>
    </row>
    <row r="1751" spans="1:15">
      <c r="A1751">
        <f>INDEX([1]Calculation!$E:$E,ROW())</f>
        <v>0</v>
      </c>
      <c r="B1751">
        <f>INDEX([1]Calculation!$C:$C,ROW())</f>
        <v>0</v>
      </c>
      <c r="C1751" t="str">
        <f>IF(INDEX([1]Calculation!$F:$F,ROW())=0,"-",INDEX([1]Calculation!$F:$F,ROW()))</f>
        <v>-</v>
      </c>
      <c r="D1751" t="str">
        <f>INDEX([1]Calculation!$I:$I,ROW())&amp;"  "&amp;INDEX([1]Calculation!$J:$J,ROW())</f>
        <v xml:space="preserve">  </v>
      </c>
      <c r="E1751" s="2" t="str">
        <f>MONTH(INDEX([1]Calculation!$H:$H,ROW()))&amp;"/"&amp;DAY(INDEX([1]Calculation!$H:$H,ROW()))</f>
        <v>1/0</v>
      </c>
      <c r="F1751" s="12">
        <f>ROUND(INDEX([1]Calculation!AK:AK,ROW()),1)</f>
        <v>0</v>
      </c>
      <c r="G1751" s="8">
        <f>ROUND(INDEX([1]Calculation!K:K,ROW()),0)</f>
        <v>0</v>
      </c>
      <c r="H1751" s="8">
        <f>ROUND(INDEX([1]Calculation!L:L,ROW()),0)</f>
        <v>0</v>
      </c>
      <c r="I1751" s="8">
        <f>ROUND(INDEX([1]Calculation!M:M,ROW()),0)</f>
        <v>0</v>
      </c>
      <c r="J1751" s="8">
        <f>ROUND(INDEX([1]Calculation!N:N,ROW()),0)</f>
        <v>0</v>
      </c>
      <c r="K1751" s="8">
        <f>ROUND(INDEX([1]Calculation!O:O,ROW()),0)</f>
        <v>0</v>
      </c>
      <c r="L1751" s="8">
        <f>ROUND(INDEX([1]Calculation!P:P,ROW()),0)</f>
        <v>0</v>
      </c>
      <c r="M1751" s="8">
        <f>ROUND(INDEX([1]Calculation!Q:Q,ROW()),0)</f>
        <v>0</v>
      </c>
      <c r="N1751" s="8">
        <f>ROUND(INDEX([1]Calculation!R:R,ROW()),0)</f>
        <v>0</v>
      </c>
      <c r="O1751" s="8">
        <f>ROUND(INDEX([1]Calculation!S:S,ROW()),0)</f>
        <v>0</v>
      </c>
    </row>
    <row r="1752" spans="1:15">
      <c r="A1752">
        <f>INDEX([1]Calculation!$E:$E,ROW())</f>
        <v>0</v>
      </c>
      <c r="B1752">
        <f>INDEX([1]Calculation!$C:$C,ROW())</f>
        <v>0</v>
      </c>
      <c r="C1752" t="str">
        <f>IF(INDEX([1]Calculation!$F:$F,ROW())=0,"-",INDEX([1]Calculation!$F:$F,ROW()))</f>
        <v>-</v>
      </c>
      <c r="D1752" t="str">
        <f>INDEX([1]Calculation!$I:$I,ROW())&amp;"  "&amp;INDEX([1]Calculation!$J:$J,ROW())</f>
        <v xml:space="preserve">  </v>
      </c>
      <c r="E1752" s="2" t="str">
        <f>MONTH(INDEX([1]Calculation!$H:$H,ROW()))&amp;"/"&amp;DAY(INDEX([1]Calculation!$H:$H,ROW()))</f>
        <v>1/0</v>
      </c>
      <c r="F1752" s="12">
        <f>ROUND(INDEX([1]Calculation!AK:AK,ROW()),1)</f>
        <v>0</v>
      </c>
      <c r="G1752" s="8">
        <f>ROUND(INDEX([1]Calculation!K:K,ROW()),0)</f>
        <v>0</v>
      </c>
      <c r="H1752" s="8">
        <f>ROUND(INDEX([1]Calculation!L:L,ROW()),0)</f>
        <v>0</v>
      </c>
      <c r="I1752" s="8">
        <f>ROUND(INDEX([1]Calculation!M:M,ROW()),0)</f>
        <v>0</v>
      </c>
      <c r="J1752" s="8">
        <f>ROUND(INDEX([1]Calculation!N:N,ROW()),0)</f>
        <v>0</v>
      </c>
      <c r="K1752" s="8">
        <f>ROUND(INDEX([1]Calculation!O:O,ROW()),0)</f>
        <v>0</v>
      </c>
      <c r="L1752" s="8">
        <f>ROUND(INDEX([1]Calculation!P:P,ROW()),0)</f>
        <v>0</v>
      </c>
      <c r="M1752" s="8">
        <f>ROUND(INDEX([1]Calculation!Q:Q,ROW()),0)</f>
        <v>0</v>
      </c>
      <c r="N1752" s="8">
        <f>ROUND(INDEX([1]Calculation!R:R,ROW()),0)</f>
        <v>0</v>
      </c>
      <c r="O1752" s="8">
        <f>ROUND(INDEX([1]Calculation!S:S,ROW()),0)</f>
        <v>0</v>
      </c>
    </row>
    <row r="1753" spans="1:15">
      <c r="A1753">
        <f>INDEX([1]Calculation!$E:$E,ROW())</f>
        <v>0</v>
      </c>
      <c r="B1753">
        <f>INDEX([1]Calculation!$C:$C,ROW())</f>
        <v>0</v>
      </c>
      <c r="C1753" t="str">
        <f>IF(INDEX([1]Calculation!$F:$F,ROW())=0,"-",INDEX([1]Calculation!$F:$F,ROW()))</f>
        <v>-</v>
      </c>
      <c r="D1753" t="str">
        <f>INDEX([1]Calculation!$I:$I,ROW())&amp;"  "&amp;INDEX([1]Calculation!$J:$J,ROW())</f>
        <v xml:space="preserve">  </v>
      </c>
      <c r="E1753" s="2" t="str">
        <f>MONTH(INDEX([1]Calculation!$H:$H,ROW()))&amp;"/"&amp;DAY(INDEX([1]Calculation!$H:$H,ROW()))</f>
        <v>1/0</v>
      </c>
      <c r="F1753" s="12">
        <f>ROUND(INDEX([1]Calculation!AK:AK,ROW()),1)</f>
        <v>0</v>
      </c>
      <c r="G1753" s="8">
        <f>ROUND(INDEX([1]Calculation!K:K,ROW()),0)</f>
        <v>0</v>
      </c>
      <c r="H1753" s="8">
        <f>ROUND(INDEX([1]Calculation!L:L,ROW()),0)</f>
        <v>0</v>
      </c>
      <c r="I1753" s="8">
        <f>ROUND(INDEX([1]Calculation!M:M,ROW()),0)</f>
        <v>0</v>
      </c>
      <c r="J1753" s="8">
        <f>ROUND(INDEX([1]Calculation!N:N,ROW()),0)</f>
        <v>0</v>
      </c>
      <c r="K1753" s="8">
        <f>ROUND(INDEX([1]Calculation!O:O,ROW()),0)</f>
        <v>0</v>
      </c>
      <c r="L1753" s="8">
        <f>ROUND(INDEX([1]Calculation!P:P,ROW()),0)</f>
        <v>0</v>
      </c>
      <c r="M1753" s="8">
        <f>ROUND(INDEX([1]Calculation!Q:Q,ROW()),0)</f>
        <v>0</v>
      </c>
      <c r="N1753" s="8">
        <f>ROUND(INDEX([1]Calculation!R:R,ROW()),0)</f>
        <v>0</v>
      </c>
      <c r="O1753" s="8">
        <f>ROUND(INDEX([1]Calculation!S:S,ROW()),0)</f>
        <v>0</v>
      </c>
    </row>
    <row r="1754" spans="1:15">
      <c r="A1754">
        <f>INDEX([1]Calculation!$E:$E,ROW())</f>
        <v>0</v>
      </c>
      <c r="B1754">
        <f>INDEX([1]Calculation!$C:$C,ROW())</f>
        <v>0</v>
      </c>
      <c r="C1754" t="str">
        <f>IF(INDEX([1]Calculation!$F:$F,ROW())=0,"-",INDEX([1]Calculation!$F:$F,ROW()))</f>
        <v>-</v>
      </c>
      <c r="D1754" t="str">
        <f>INDEX([1]Calculation!$I:$I,ROW())&amp;"  "&amp;INDEX([1]Calculation!$J:$J,ROW())</f>
        <v xml:space="preserve">  </v>
      </c>
      <c r="E1754" s="2" t="str">
        <f>MONTH(INDEX([1]Calculation!$H:$H,ROW()))&amp;"/"&amp;DAY(INDEX([1]Calculation!$H:$H,ROW()))</f>
        <v>1/0</v>
      </c>
      <c r="F1754" s="12">
        <f>ROUND(INDEX([1]Calculation!AK:AK,ROW()),1)</f>
        <v>0</v>
      </c>
      <c r="G1754" s="8">
        <f>ROUND(INDEX([1]Calculation!K:K,ROW()),0)</f>
        <v>0</v>
      </c>
      <c r="H1754" s="8">
        <f>ROUND(INDEX([1]Calculation!L:L,ROW()),0)</f>
        <v>0</v>
      </c>
      <c r="I1754" s="8">
        <f>ROUND(INDEX([1]Calculation!M:M,ROW()),0)</f>
        <v>0</v>
      </c>
      <c r="J1754" s="8">
        <f>ROUND(INDEX([1]Calculation!N:N,ROW()),0)</f>
        <v>0</v>
      </c>
      <c r="K1754" s="8">
        <f>ROUND(INDEX([1]Calculation!O:O,ROW()),0)</f>
        <v>0</v>
      </c>
      <c r="L1754" s="8">
        <f>ROUND(INDEX([1]Calculation!P:P,ROW()),0)</f>
        <v>0</v>
      </c>
      <c r="M1754" s="8">
        <f>ROUND(INDEX([1]Calculation!Q:Q,ROW()),0)</f>
        <v>0</v>
      </c>
      <c r="N1754" s="8">
        <f>ROUND(INDEX([1]Calculation!R:R,ROW()),0)</f>
        <v>0</v>
      </c>
      <c r="O1754" s="8">
        <f>ROUND(INDEX([1]Calculation!S:S,ROW()),0)</f>
        <v>0</v>
      </c>
    </row>
    <row r="1755" spans="1:15">
      <c r="A1755">
        <f>INDEX([1]Calculation!$E:$E,ROW())</f>
        <v>0</v>
      </c>
      <c r="B1755">
        <f>INDEX([1]Calculation!$C:$C,ROW())</f>
        <v>0</v>
      </c>
      <c r="C1755" t="str">
        <f>IF(INDEX([1]Calculation!$F:$F,ROW())=0,"-",INDEX([1]Calculation!$F:$F,ROW()))</f>
        <v>-</v>
      </c>
      <c r="D1755" t="str">
        <f>INDEX([1]Calculation!$I:$I,ROW())&amp;"  "&amp;INDEX([1]Calculation!$J:$J,ROW())</f>
        <v xml:space="preserve">  </v>
      </c>
      <c r="E1755" s="2" t="str">
        <f>MONTH(INDEX([1]Calculation!$H:$H,ROW()))&amp;"/"&amp;DAY(INDEX([1]Calculation!$H:$H,ROW()))</f>
        <v>1/0</v>
      </c>
      <c r="F1755" s="12">
        <f>ROUND(INDEX([1]Calculation!AK:AK,ROW()),1)</f>
        <v>0</v>
      </c>
      <c r="G1755" s="8">
        <f>ROUND(INDEX([1]Calculation!K:K,ROW()),0)</f>
        <v>0</v>
      </c>
      <c r="H1755" s="8">
        <f>ROUND(INDEX([1]Calculation!L:L,ROW()),0)</f>
        <v>0</v>
      </c>
      <c r="I1755" s="8">
        <f>ROUND(INDEX([1]Calculation!M:M,ROW()),0)</f>
        <v>0</v>
      </c>
      <c r="J1755" s="8">
        <f>ROUND(INDEX([1]Calculation!N:N,ROW()),0)</f>
        <v>0</v>
      </c>
      <c r="K1755" s="8">
        <f>ROUND(INDEX([1]Calculation!O:O,ROW()),0)</f>
        <v>0</v>
      </c>
      <c r="L1755" s="8">
        <f>ROUND(INDEX([1]Calculation!P:P,ROW()),0)</f>
        <v>0</v>
      </c>
      <c r="M1755" s="8">
        <f>ROUND(INDEX([1]Calculation!Q:Q,ROW()),0)</f>
        <v>0</v>
      </c>
      <c r="N1755" s="8">
        <f>ROUND(INDEX([1]Calculation!R:R,ROW()),0)</f>
        <v>0</v>
      </c>
      <c r="O1755" s="8">
        <f>ROUND(INDEX([1]Calculation!S:S,ROW()),0)</f>
        <v>0</v>
      </c>
    </row>
    <row r="1756" spans="1:15">
      <c r="A1756">
        <f>INDEX([1]Calculation!$E:$E,ROW())</f>
        <v>0</v>
      </c>
      <c r="B1756">
        <f>INDEX([1]Calculation!$C:$C,ROW())</f>
        <v>0</v>
      </c>
      <c r="C1756" t="str">
        <f>IF(INDEX([1]Calculation!$F:$F,ROW())=0,"-",INDEX([1]Calculation!$F:$F,ROW()))</f>
        <v>-</v>
      </c>
      <c r="D1756" t="str">
        <f>INDEX([1]Calculation!$I:$I,ROW())&amp;"  "&amp;INDEX([1]Calculation!$J:$J,ROW())</f>
        <v xml:space="preserve">  </v>
      </c>
      <c r="E1756" s="2" t="str">
        <f>MONTH(INDEX([1]Calculation!$H:$H,ROW()))&amp;"/"&amp;DAY(INDEX([1]Calculation!$H:$H,ROW()))</f>
        <v>1/0</v>
      </c>
      <c r="F1756" s="12">
        <f>ROUND(INDEX([1]Calculation!AK:AK,ROW()),1)</f>
        <v>0</v>
      </c>
      <c r="G1756" s="8">
        <f>ROUND(INDEX([1]Calculation!K:K,ROW()),0)</f>
        <v>0</v>
      </c>
      <c r="H1756" s="8">
        <f>ROUND(INDEX([1]Calculation!L:L,ROW()),0)</f>
        <v>0</v>
      </c>
      <c r="I1756" s="8">
        <f>ROUND(INDEX([1]Calculation!M:M,ROW()),0)</f>
        <v>0</v>
      </c>
      <c r="J1756" s="8">
        <f>ROUND(INDEX([1]Calculation!N:N,ROW()),0)</f>
        <v>0</v>
      </c>
      <c r="K1756" s="8">
        <f>ROUND(INDEX([1]Calculation!O:O,ROW()),0)</f>
        <v>0</v>
      </c>
      <c r="L1756" s="8">
        <f>ROUND(INDEX([1]Calculation!P:P,ROW()),0)</f>
        <v>0</v>
      </c>
      <c r="M1756" s="8">
        <f>ROUND(INDEX([1]Calculation!Q:Q,ROW()),0)</f>
        <v>0</v>
      </c>
      <c r="N1756" s="8">
        <f>ROUND(INDEX([1]Calculation!R:R,ROW()),0)</f>
        <v>0</v>
      </c>
      <c r="O1756" s="8">
        <f>ROUND(INDEX([1]Calculation!S:S,ROW()),0)</f>
        <v>0</v>
      </c>
    </row>
    <row r="1757" spans="1:15">
      <c r="A1757">
        <f>INDEX([1]Calculation!$E:$E,ROW())</f>
        <v>0</v>
      </c>
      <c r="B1757">
        <f>INDEX([1]Calculation!$C:$C,ROW())</f>
        <v>0</v>
      </c>
      <c r="C1757" t="str">
        <f>IF(INDEX([1]Calculation!$F:$F,ROW())=0,"-",INDEX([1]Calculation!$F:$F,ROW()))</f>
        <v>-</v>
      </c>
      <c r="D1757" t="str">
        <f>INDEX([1]Calculation!$I:$I,ROW())&amp;"  "&amp;INDEX([1]Calculation!$J:$J,ROW())</f>
        <v xml:space="preserve">  </v>
      </c>
      <c r="E1757" s="2" t="str">
        <f>MONTH(INDEX([1]Calculation!$H:$H,ROW()))&amp;"/"&amp;DAY(INDEX([1]Calculation!$H:$H,ROW()))</f>
        <v>1/0</v>
      </c>
      <c r="F1757" s="12">
        <f>ROUND(INDEX([1]Calculation!AK:AK,ROW()),1)</f>
        <v>0</v>
      </c>
      <c r="G1757" s="8">
        <f>ROUND(INDEX([1]Calculation!K:K,ROW()),0)</f>
        <v>0</v>
      </c>
      <c r="H1757" s="8">
        <f>ROUND(INDEX([1]Calculation!L:L,ROW()),0)</f>
        <v>0</v>
      </c>
      <c r="I1757" s="8">
        <f>ROUND(INDEX([1]Calculation!M:M,ROW()),0)</f>
        <v>0</v>
      </c>
      <c r="J1757" s="8">
        <f>ROUND(INDEX([1]Calculation!N:N,ROW()),0)</f>
        <v>0</v>
      </c>
      <c r="K1757" s="8">
        <f>ROUND(INDEX([1]Calculation!O:O,ROW()),0)</f>
        <v>0</v>
      </c>
      <c r="L1757" s="8">
        <f>ROUND(INDEX([1]Calculation!P:P,ROW()),0)</f>
        <v>0</v>
      </c>
      <c r="M1757" s="8">
        <f>ROUND(INDEX([1]Calculation!Q:Q,ROW()),0)</f>
        <v>0</v>
      </c>
      <c r="N1757" s="8">
        <f>ROUND(INDEX([1]Calculation!R:R,ROW()),0)</f>
        <v>0</v>
      </c>
      <c r="O1757" s="8">
        <f>ROUND(INDEX([1]Calculation!S:S,ROW()),0)</f>
        <v>0</v>
      </c>
    </row>
    <row r="1758" spans="1:15">
      <c r="A1758">
        <f>INDEX([1]Calculation!$E:$E,ROW())</f>
        <v>0</v>
      </c>
      <c r="B1758">
        <f>INDEX([1]Calculation!$C:$C,ROW())</f>
        <v>0</v>
      </c>
      <c r="C1758" t="str">
        <f>IF(INDEX([1]Calculation!$F:$F,ROW())=0,"-",INDEX([1]Calculation!$F:$F,ROW()))</f>
        <v>-</v>
      </c>
      <c r="D1758" t="str">
        <f>INDEX([1]Calculation!$I:$I,ROW())&amp;"  "&amp;INDEX([1]Calculation!$J:$J,ROW())</f>
        <v xml:space="preserve">  </v>
      </c>
      <c r="E1758" s="2" t="str">
        <f>MONTH(INDEX([1]Calculation!$H:$H,ROW()))&amp;"/"&amp;DAY(INDEX([1]Calculation!$H:$H,ROW()))</f>
        <v>1/0</v>
      </c>
      <c r="F1758" s="12">
        <f>ROUND(INDEX([1]Calculation!AK:AK,ROW()),1)</f>
        <v>0</v>
      </c>
      <c r="G1758" s="8">
        <f>ROUND(INDEX([1]Calculation!K:K,ROW()),0)</f>
        <v>0</v>
      </c>
      <c r="H1758" s="8">
        <f>ROUND(INDEX([1]Calculation!L:L,ROW()),0)</f>
        <v>0</v>
      </c>
      <c r="I1758" s="8">
        <f>ROUND(INDEX([1]Calculation!M:M,ROW()),0)</f>
        <v>0</v>
      </c>
      <c r="J1758" s="8">
        <f>ROUND(INDEX([1]Calculation!N:N,ROW()),0)</f>
        <v>0</v>
      </c>
      <c r="K1758" s="8">
        <f>ROUND(INDEX([1]Calculation!O:O,ROW()),0)</f>
        <v>0</v>
      </c>
      <c r="L1758" s="8">
        <f>ROUND(INDEX([1]Calculation!P:P,ROW()),0)</f>
        <v>0</v>
      </c>
      <c r="M1758" s="8">
        <f>ROUND(INDEX([1]Calculation!Q:Q,ROW()),0)</f>
        <v>0</v>
      </c>
      <c r="N1758" s="8">
        <f>ROUND(INDEX([1]Calculation!R:R,ROW()),0)</f>
        <v>0</v>
      </c>
      <c r="O1758" s="8">
        <f>ROUND(INDEX([1]Calculation!S:S,ROW()),0)</f>
        <v>0</v>
      </c>
    </row>
    <row r="1759" spans="1:15">
      <c r="A1759">
        <f>INDEX([1]Calculation!$E:$E,ROW())</f>
        <v>0</v>
      </c>
      <c r="B1759">
        <f>INDEX([1]Calculation!$C:$C,ROW())</f>
        <v>0</v>
      </c>
      <c r="C1759" t="str">
        <f>IF(INDEX([1]Calculation!$F:$F,ROW())=0,"-",INDEX([1]Calculation!$F:$F,ROW()))</f>
        <v>-</v>
      </c>
      <c r="D1759" t="str">
        <f>INDEX([1]Calculation!$I:$I,ROW())&amp;"  "&amp;INDEX([1]Calculation!$J:$J,ROW())</f>
        <v xml:space="preserve">  </v>
      </c>
      <c r="E1759" s="2" t="str">
        <f>MONTH(INDEX([1]Calculation!$H:$H,ROW()))&amp;"/"&amp;DAY(INDEX([1]Calculation!$H:$H,ROW()))</f>
        <v>1/0</v>
      </c>
      <c r="F1759" s="12">
        <f>ROUND(INDEX([1]Calculation!AK:AK,ROW()),1)</f>
        <v>0</v>
      </c>
      <c r="G1759" s="8">
        <f>ROUND(INDEX([1]Calculation!K:K,ROW()),0)</f>
        <v>0</v>
      </c>
      <c r="H1759" s="8">
        <f>ROUND(INDEX([1]Calculation!L:L,ROW()),0)</f>
        <v>0</v>
      </c>
      <c r="I1759" s="8">
        <f>ROUND(INDEX([1]Calculation!M:M,ROW()),0)</f>
        <v>0</v>
      </c>
      <c r="J1759" s="8">
        <f>ROUND(INDEX([1]Calculation!N:N,ROW()),0)</f>
        <v>0</v>
      </c>
      <c r="K1759" s="8">
        <f>ROUND(INDEX([1]Calculation!O:O,ROW()),0)</f>
        <v>0</v>
      </c>
      <c r="L1759" s="8">
        <f>ROUND(INDEX([1]Calculation!P:P,ROW()),0)</f>
        <v>0</v>
      </c>
      <c r="M1759" s="8">
        <f>ROUND(INDEX([1]Calculation!Q:Q,ROW()),0)</f>
        <v>0</v>
      </c>
      <c r="N1759" s="8">
        <f>ROUND(INDEX([1]Calculation!R:R,ROW()),0)</f>
        <v>0</v>
      </c>
      <c r="O1759" s="8">
        <f>ROUND(INDEX([1]Calculation!S:S,ROW()),0)</f>
        <v>0</v>
      </c>
    </row>
    <row r="1760" spans="1:15">
      <c r="A1760">
        <f>INDEX([1]Calculation!$E:$E,ROW())</f>
        <v>0</v>
      </c>
      <c r="B1760">
        <f>INDEX([1]Calculation!$C:$C,ROW())</f>
        <v>0</v>
      </c>
      <c r="C1760" t="str">
        <f>IF(INDEX([1]Calculation!$F:$F,ROW())=0,"-",INDEX([1]Calculation!$F:$F,ROW()))</f>
        <v>-</v>
      </c>
      <c r="D1760" t="str">
        <f>INDEX([1]Calculation!$I:$I,ROW())&amp;"  "&amp;INDEX([1]Calculation!$J:$J,ROW())</f>
        <v xml:space="preserve">  </v>
      </c>
      <c r="E1760" s="2" t="str">
        <f>MONTH(INDEX([1]Calculation!$H:$H,ROW()))&amp;"/"&amp;DAY(INDEX([1]Calculation!$H:$H,ROW()))</f>
        <v>1/0</v>
      </c>
      <c r="F1760" s="12">
        <f>ROUND(INDEX([1]Calculation!AK:AK,ROW()),1)</f>
        <v>0</v>
      </c>
      <c r="G1760" s="8">
        <f>ROUND(INDEX([1]Calculation!K:K,ROW()),0)</f>
        <v>0</v>
      </c>
      <c r="H1760" s="8">
        <f>ROUND(INDEX([1]Calculation!L:L,ROW()),0)</f>
        <v>0</v>
      </c>
      <c r="I1760" s="8">
        <f>ROUND(INDEX([1]Calculation!M:M,ROW()),0)</f>
        <v>0</v>
      </c>
      <c r="J1760" s="8">
        <f>ROUND(INDEX([1]Calculation!N:N,ROW()),0)</f>
        <v>0</v>
      </c>
      <c r="K1760" s="8">
        <f>ROUND(INDEX([1]Calculation!O:O,ROW()),0)</f>
        <v>0</v>
      </c>
      <c r="L1760" s="8">
        <f>ROUND(INDEX([1]Calculation!P:P,ROW()),0)</f>
        <v>0</v>
      </c>
      <c r="M1760" s="8">
        <f>ROUND(INDEX([1]Calculation!Q:Q,ROW()),0)</f>
        <v>0</v>
      </c>
      <c r="N1760" s="8">
        <f>ROUND(INDEX([1]Calculation!R:R,ROW()),0)</f>
        <v>0</v>
      </c>
      <c r="O1760" s="8">
        <f>ROUND(INDEX([1]Calculation!S:S,ROW()),0)</f>
        <v>0</v>
      </c>
    </row>
    <row r="1761" spans="1:15">
      <c r="A1761">
        <f>INDEX([1]Calculation!$E:$E,ROW())</f>
        <v>0</v>
      </c>
      <c r="B1761">
        <f>INDEX([1]Calculation!$C:$C,ROW())</f>
        <v>0</v>
      </c>
      <c r="C1761" t="str">
        <f>IF(INDEX([1]Calculation!$F:$F,ROW())=0,"-",INDEX([1]Calculation!$F:$F,ROW()))</f>
        <v>-</v>
      </c>
      <c r="D1761" t="str">
        <f>INDEX([1]Calculation!$I:$I,ROW())&amp;"  "&amp;INDEX([1]Calculation!$J:$J,ROW())</f>
        <v xml:space="preserve">  </v>
      </c>
      <c r="E1761" s="2" t="str">
        <f>MONTH(INDEX([1]Calculation!$H:$H,ROW()))&amp;"/"&amp;DAY(INDEX([1]Calculation!$H:$H,ROW()))</f>
        <v>1/0</v>
      </c>
      <c r="F1761" s="12">
        <f>ROUND(INDEX([1]Calculation!AK:AK,ROW()),1)</f>
        <v>0</v>
      </c>
      <c r="G1761" s="8">
        <f>ROUND(INDEX([1]Calculation!K:K,ROW()),0)</f>
        <v>0</v>
      </c>
      <c r="H1761" s="8">
        <f>ROUND(INDEX([1]Calculation!L:L,ROW()),0)</f>
        <v>0</v>
      </c>
      <c r="I1761" s="8">
        <f>ROUND(INDEX([1]Calculation!M:M,ROW()),0)</f>
        <v>0</v>
      </c>
      <c r="J1761" s="8">
        <f>ROUND(INDEX([1]Calculation!N:N,ROW()),0)</f>
        <v>0</v>
      </c>
      <c r="K1761" s="8">
        <f>ROUND(INDEX([1]Calculation!O:O,ROW()),0)</f>
        <v>0</v>
      </c>
      <c r="L1761" s="8">
        <f>ROUND(INDEX([1]Calculation!P:P,ROW()),0)</f>
        <v>0</v>
      </c>
      <c r="M1761" s="8">
        <f>ROUND(INDEX([1]Calculation!Q:Q,ROW()),0)</f>
        <v>0</v>
      </c>
      <c r="N1761" s="8">
        <f>ROUND(INDEX([1]Calculation!R:R,ROW()),0)</f>
        <v>0</v>
      </c>
      <c r="O1761" s="8">
        <f>ROUND(INDEX([1]Calculation!S:S,ROW()),0)</f>
        <v>0</v>
      </c>
    </row>
    <row r="1762" spans="1:15">
      <c r="A1762">
        <f>INDEX([1]Calculation!$E:$E,ROW())</f>
        <v>0</v>
      </c>
      <c r="B1762">
        <f>INDEX([1]Calculation!$C:$C,ROW())</f>
        <v>0</v>
      </c>
      <c r="C1762" t="str">
        <f>IF(INDEX([1]Calculation!$F:$F,ROW())=0,"-",INDEX([1]Calculation!$F:$F,ROW()))</f>
        <v>-</v>
      </c>
      <c r="D1762" t="str">
        <f>INDEX([1]Calculation!$I:$I,ROW())&amp;"  "&amp;INDEX([1]Calculation!$J:$J,ROW())</f>
        <v xml:space="preserve">  </v>
      </c>
      <c r="E1762" s="2" t="str">
        <f>MONTH(INDEX([1]Calculation!$H:$H,ROW()))&amp;"/"&amp;DAY(INDEX([1]Calculation!$H:$H,ROW()))</f>
        <v>1/0</v>
      </c>
      <c r="F1762" s="12">
        <f>ROUND(INDEX([1]Calculation!AK:AK,ROW()),1)</f>
        <v>0</v>
      </c>
      <c r="G1762" s="8">
        <f>ROUND(INDEX([1]Calculation!K:K,ROW()),0)</f>
        <v>0</v>
      </c>
      <c r="H1762" s="8">
        <f>ROUND(INDEX([1]Calculation!L:L,ROW()),0)</f>
        <v>0</v>
      </c>
      <c r="I1762" s="8">
        <f>ROUND(INDEX([1]Calculation!M:M,ROW()),0)</f>
        <v>0</v>
      </c>
      <c r="J1762" s="8">
        <f>ROUND(INDEX([1]Calculation!N:N,ROW()),0)</f>
        <v>0</v>
      </c>
      <c r="K1762" s="8">
        <f>ROUND(INDEX([1]Calculation!O:O,ROW()),0)</f>
        <v>0</v>
      </c>
      <c r="L1762" s="8">
        <f>ROUND(INDEX([1]Calculation!P:P,ROW()),0)</f>
        <v>0</v>
      </c>
      <c r="M1762" s="8">
        <f>ROUND(INDEX([1]Calculation!Q:Q,ROW()),0)</f>
        <v>0</v>
      </c>
      <c r="N1762" s="8">
        <f>ROUND(INDEX([1]Calculation!R:R,ROW()),0)</f>
        <v>0</v>
      </c>
      <c r="O1762" s="8">
        <f>ROUND(INDEX([1]Calculation!S:S,ROW()),0)</f>
        <v>0</v>
      </c>
    </row>
    <row r="1763" spans="1:15">
      <c r="A1763">
        <f>INDEX([1]Calculation!$E:$E,ROW())</f>
        <v>0</v>
      </c>
      <c r="B1763">
        <f>INDEX([1]Calculation!$C:$C,ROW())</f>
        <v>0</v>
      </c>
      <c r="C1763" t="str">
        <f>IF(INDEX([1]Calculation!$F:$F,ROW())=0,"-",INDEX([1]Calculation!$F:$F,ROW()))</f>
        <v>-</v>
      </c>
      <c r="D1763" t="str">
        <f>INDEX([1]Calculation!$I:$I,ROW())&amp;"  "&amp;INDEX([1]Calculation!$J:$J,ROW())</f>
        <v xml:space="preserve">  </v>
      </c>
      <c r="E1763" s="2" t="str">
        <f>MONTH(INDEX([1]Calculation!$H:$H,ROW()))&amp;"/"&amp;DAY(INDEX([1]Calculation!$H:$H,ROW()))</f>
        <v>1/0</v>
      </c>
      <c r="F1763" s="12">
        <f>ROUND(INDEX([1]Calculation!AK:AK,ROW()),1)</f>
        <v>0</v>
      </c>
      <c r="G1763" s="8">
        <f>ROUND(INDEX([1]Calculation!K:K,ROW()),0)</f>
        <v>0</v>
      </c>
      <c r="H1763" s="8">
        <f>ROUND(INDEX([1]Calculation!L:L,ROW()),0)</f>
        <v>0</v>
      </c>
      <c r="I1763" s="8">
        <f>ROUND(INDEX([1]Calculation!M:M,ROW()),0)</f>
        <v>0</v>
      </c>
      <c r="J1763" s="8">
        <f>ROUND(INDEX([1]Calculation!N:N,ROW()),0)</f>
        <v>0</v>
      </c>
      <c r="K1763" s="8">
        <f>ROUND(INDEX([1]Calculation!O:O,ROW()),0)</f>
        <v>0</v>
      </c>
      <c r="L1763" s="8">
        <f>ROUND(INDEX([1]Calculation!P:P,ROW()),0)</f>
        <v>0</v>
      </c>
      <c r="M1763" s="8">
        <f>ROUND(INDEX([1]Calculation!Q:Q,ROW()),0)</f>
        <v>0</v>
      </c>
      <c r="N1763" s="8">
        <f>ROUND(INDEX([1]Calculation!R:R,ROW()),0)</f>
        <v>0</v>
      </c>
      <c r="O1763" s="8">
        <f>ROUND(INDEX([1]Calculation!S:S,ROW()),0)</f>
        <v>0</v>
      </c>
    </row>
    <row r="1764" spans="1:15">
      <c r="A1764">
        <f>INDEX([1]Calculation!$E:$E,ROW())</f>
        <v>0</v>
      </c>
      <c r="B1764">
        <f>INDEX([1]Calculation!$C:$C,ROW())</f>
        <v>0</v>
      </c>
      <c r="C1764" t="str">
        <f>IF(INDEX([1]Calculation!$F:$F,ROW())=0,"-",INDEX([1]Calculation!$F:$F,ROW()))</f>
        <v>-</v>
      </c>
      <c r="D1764" t="str">
        <f>INDEX([1]Calculation!$I:$I,ROW())&amp;"  "&amp;INDEX([1]Calculation!$J:$J,ROW())</f>
        <v xml:space="preserve">  </v>
      </c>
      <c r="E1764" s="2" t="str">
        <f>MONTH(INDEX([1]Calculation!$H:$H,ROW()))&amp;"/"&amp;DAY(INDEX([1]Calculation!$H:$H,ROW()))</f>
        <v>1/0</v>
      </c>
      <c r="F1764" s="12">
        <f>ROUND(INDEX([1]Calculation!AK:AK,ROW()),1)</f>
        <v>0</v>
      </c>
      <c r="G1764" s="8">
        <f>ROUND(INDEX([1]Calculation!K:K,ROW()),0)</f>
        <v>0</v>
      </c>
      <c r="H1764" s="8">
        <f>ROUND(INDEX([1]Calculation!L:L,ROW()),0)</f>
        <v>0</v>
      </c>
      <c r="I1764" s="8">
        <f>ROUND(INDEX([1]Calculation!M:M,ROW()),0)</f>
        <v>0</v>
      </c>
      <c r="J1764" s="8">
        <f>ROUND(INDEX([1]Calculation!N:N,ROW()),0)</f>
        <v>0</v>
      </c>
      <c r="K1764" s="8">
        <f>ROUND(INDEX([1]Calculation!O:O,ROW()),0)</f>
        <v>0</v>
      </c>
      <c r="L1764" s="8">
        <f>ROUND(INDEX([1]Calculation!P:P,ROW()),0)</f>
        <v>0</v>
      </c>
      <c r="M1764" s="8">
        <f>ROUND(INDEX([1]Calculation!Q:Q,ROW()),0)</f>
        <v>0</v>
      </c>
      <c r="N1764" s="8">
        <f>ROUND(INDEX([1]Calculation!R:R,ROW()),0)</f>
        <v>0</v>
      </c>
      <c r="O1764" s="8">
        <f>ROUND(INDEX([1]Calculation!S:S,ROW()),0)</f>
        <v>0</v>
      </c>
    </row>
    <row r="1765" spans="1:15">
      <c r="A1765">
        <f>INDEX([1]Calculation!$E:$E,ROW())</f>
        <v>0</v>
      </c>
      <c r="B1765">
        <f>INDEX([1]Calculation!$C:$C,ROW())</f>
        <v>0</v>
      </c>
      <c r="C1765" t="str">
        <f>IF(INDEX([1]Calculation!$F:$F,ROW())=0,"-",INDEX([1]Calculation!$F:$F,ROW()))</f>
        <v>-</v>
      </c>
      <c r="D1765" t="str">
        <f>INDEX([1]Calculation!$I:$I,ROW())&amp;"  "&amp;INDEX([1]Calculation!$J:$J,ROW())</f>
        <v xml:space="preserve">  </v>
      </c>
      <c r="E1765" s="2" t="str">
        <f>MONTH(INDEX([1]Calculation!$H:$H,ROW()))&amp;"/"&amp;DAY(INDEX([1]Calculation!$H:$H,ROW()))</f>
        <v>1/0</v>
      </c>
      <c r="F1765" s="12">
        <f>ROUND(INDEX([1]Calculation!AK:AK,ROW()),1)</f>
        <v>0</v>
      </c>
      <c r="G1765" s="8">
        <f>ROUND(INDEX([1]Calculation!K:K,ROW()),0)</f>
        <v>0</v>
      </c>
      <c r="H1765" s="8">
        <f>ROUND(INDEX([1]Calculation!L:L,ROW()),0)</f>
        <v>0</v>
      </c>
      <c r="I1765" s="8">
        <f>ROUND(INDEX([1]Calculation!M:M,ROW()),0)</f>
        <v>0</v>
      </c>
      <c r="J1765" s="8">
        <f>ROUND(INDEX([1]Calculation!N:N,ROW()),0)</f>
        <v>0</v>
      </c>
      <c r="K1765" s="8">
        <f>ROUND(INDEX([1]Calculation!O:O,ROW()),0)</f>
        <v>0</v>
      </c>
      <c r="L1765" s="8">
        <f>ROUND(INDEX([1]Calculation!P:P,ROW()),0)</f>
        <v>0</v>
      </c>
      <c r="M1765" s="8">
        <f>ROUND(INDEX([1]Calculation!Q:Q,ROW()),0)</f>
        <v>0</v>
      </c>
      <c r="N1765" s="8">
        <f>ROUND(INDEX([1]Calculation!R:R,ROW()),0)</f>
        <v>0</v>
      </c>
      <c r="O1765" s="8">
        <f>ROUND(INDEX([1]Calculation!S:S,ROW()),0)</f>
        <v>0</v>
      </c>
    </row>
    <row r="1766" spans="1:15">
      <c r="A1766">
        <f>INDEX([1]Calculation!$E:$E,ROW())</f>
        <v>0</v>
      </c>
      <c r="B1766">
        <f>INDEX([1]Calculation!$C:$C,ROW())</f>
        <v>0</v>
      </c>
      <c r="C1766" t="str">
        <f>IF(INDEX([1]Calculation!$F:$F,ROW())=0,"-",INDEX([1]Calculation!$F:$F,ROW()))</f>
        <v>-</v>
      </c>
      <c r="D1766" t="str">
        <f>INDEX([1]Calculation!$I:$I,ROW())&amp;"  "&amp;INDEX([1]Calculation!$J:$J,ROW())</f>
        <v xml:space="preserve">  </v>
      </c>
      <c r="E1766" s="2" t="str">
        <f>MONTH(INDEX([1]Calculation!$H:$H,ROW()))&amp;"/"&amp;DAY(INDEX([1]Calculation!$H:$H,ROW()))</f>
        <v>1/0</v>
      </c>
      <c r="F1766" s="12">
        <f>ROUND(INDEX([1]Calculation!AK:AK,ROW()),1)</f>
        <v>0</v>
      </c>
      <c r="G1766" s="8">
        <f>ROUND(INDEX([1]Calculation!K:K,ROW()),0)</f>
        <v>0</v>
      </c>
      <c r="H1766" s="8">
        <f>ROUND(INDEX([1]Calculation!L:L,ROW()),0)</f>
        <v>0</v>
      </c>
      <c r="I1766" s="8">
        <f>ROUND(INDEX([1]Calculation!M:M,ROW()),0)</f>
        <v>0</v>
      </c>
      <c r="J1766" s="8">
        <f>ROUND(INDEX([1]Calculation!N:N,ROW()),0)</f>
        <v>0</v>
      </c>
      <c r="K1766" s="8">
        <f>ROUND(INDEX([1]Calculation!O:O,ROW()),0)</f>
        <v>0</v>
      </c>
      <c r="L1766" s="8">
        <f>ROUND(INDEX([1]Calculation!P:P,ROW()),0)</f>
        <v>0</v>
      </c>
      <c r="M1766" s="8">
        <f>ROUND(INDEX([1]Calculation!Q:Q,ROW()),0)</f>
        <v>0</v>
      </c>
      <c r="N1766" s="8">
        <f>ROUND(INDEX([1]Calculation!R:R,ROW()),0)</f>
        <v>0</v>
      </c>
      <c r="O1766" s="8">
        <f>ROUND(INDEX([1]Calculation!S:S,ROW()),0)</f>
        <v>0</v>
      </c>
    </row>
    <row r="1767" spans="1:15">
      <c r="A1767">
        <f>INDEX([1]Calculation!$E:$E,ROW())</f>
        <v>0</v>
      </c>
      <c r="B1767">
        <f>INDEX([1]Calculation!$C:$C,ROW())</f>
        <v>0</v>
      </c>
      <c r="C1767" t="str">
        <f>IF(INDEX([1]Calculation!$F:$F,ROW())=0,"-",INDEX([1]Calculation!$F:$F,ROW()))</f>
        <v>-</v>
      </c>
      <c r="D1767" t="str">
        <f>INDEX([1]Calculation!$I:$I,ROW())&amp;"  "&amp;INDEX([1]Calculation!$J:$J,ROW())</f>
        <v xml:space="preserve">  </v>
      </c>
      <c r="E1767" s="2" t="str">
        <f>MONTH(INDEX([1]Calculation!$H:$H,ROW()))&amp;"/"&amp;DAY(INDEX([1]Calculation!$H:$H,ROW()))</f>
        <v>1/0</v>
      </c>
      <c r="F1767" s="12">
        <f>ROUND(INDEX([1]Calculation!AK:AK,ROW()),1)</f>
        <v>0</v>
      </c>
      <c r="G1767" s="8">
        <f>ROUND(INDEX([1]Calculation!K:K,ROW()),0)</f>
        <v>0</v>
      </c>
      <c r="H1767" s="8">
        <f>ROUND(INDEX([1]Calculation!L:L,ROW()),0)</f>
        <v>0</v>
      </c>
      <c r="I1767" s="8">
        <f>ROUND(INDEX([1]Calculation!M:M,ROW()),0)</f>
        <v>0</v>
      </c>
      <c r="J1767" s="8">
        <f>ROUND(INDEX([1]Calculation!N:N,ROW()),0)</f>
        <v>0</v>
      </c>
      <c r="K1767" s="8">
        <f>ROUND(INDEX([1]Calculation!O:O,ROW()),0)</f>
        <v>0</v>
      </c>
      <c r="L1767" s="8">
        <f>ROUND(INDEX([1]Calculation!P:P,ROW()),0)</f>
        <v>0</v>
      </c>
      <c r="M1767" s="8">
        <f>ROUND(INDEX([1]Calculation!Q:Q,ROW()),0)</f>
        <v>0</v>
      </c>
      <c r="N1767" s="8">
        <f>ROUND(INDEX([1]Calculation!R:R,ROW()),0)</f>
        <v>0</v>
      </c>
      <c r="O1767" s="8">
        <f>ROUND(INDEX([1]Calculation!S:S,ROW()),0)</f>
        <v>0</v>
      </c>
    </row>
    <row r="1768" spans="1:15">
      <c r="A1768">
        <f>INDEX([1]Calculation!$E:$E,ROW())</f>
        <v>0</v>
      </c>
      <c r="B1768">
        <f>INDEX([1]Calculation!$C:$C,ROW())</f>
        <v>0</v>
      </c>
      <c r="C1768" t="str">
        <f>IF(INDEX([1]Calculation!$F:$F,ROW())=0,"-",INDEX([1]Calculation!$F:$F,ROW()))</f>
        <v>-</v>
      </c>
      <c r="D1768" t="str">
        <f>INDEX([1]Calculation!$I:$I,ROW())&amp;"  "&amp;INDEX([1]Calculation!$J:$J,ROW())</f>
        <v xml:space="preserve">  </v>
      </c>
      <c r="E1768" s="2" t="str">
        <f>MONTH(INDEX([1]Calculation!$H:$H,ROW()))&amp;"/"&amp;DAY(INDEX([1]Calculation!$H:$H,ROW()))</f>
        <v>1/0</v>
      </c>
      <c r="F1768" s="12">
        <f>ROUND(INDEX([1]Calculation!AK:AK,ROW()),1)</f>
        <v>0</v>
      </c>
      <c r="G1768" s="8">
        <f>ROUND(INDEX([1]Calculation!K:K,ROW()),0)</f>
        <v>0</v>
      </c>
      <c r="H1768" s="8">
        <f>ROUND(INDEX([1]Calculation!L:L,ROW()),0)</f>
        <v>0</v>
      </c>
      <c r="I1768" s="8">
        <f>ROUND(INDEX([1]Calculation!M:M,ROW()),0)</f>
        <v>0</v>
      </c>
      <c r="J1768" s="8">
        <f>ROUND(INDEX([1]Calculation!N:N,ROW()),0)</f>
        <v>0</v>
      </c>
      <c r="K1768" s="8">
        <f>ROUND(INDEX([1]Calculation!O:O,ROW()),0)</f>
        <v>0</v>
      </c>
      <c r="L1768" s="8">
        <f>ROUND(INDEX([1]Calculation!P:P,ROW()),0)</f>
        <v>0</v>
      </c>
      <c r="M1768" s="8">
        <f>ROUND(INDEX([1]Calculation!Q:Q,ROW()),0)</f>
        <v>0</v>
      </c>
      <c r="N1768" s="8">
        <f>ROUND(INDEX([1]Calculation!R:R,ROW()),0)</f>
        <v>0</v>
      </c>
      <c r="O1768" s="8">
        <f>ROUND(INDEX([1]Calculation!S:S,ROW()),0)</f>
        <v>0</v>
      </c>
    </row>
    <row r="1769" spans="1:15">
      <c r="A1769">
        <f>INDEX([1]Calculation!$E:$E,ROW())</f>
        <v>0</v>
      </c>
      <c r="B1769">
        <f>INDEX([1]Calculation!$C:$C,ROW())</f>
        <v>0</v>
      </c>
      <c r="C1769" t="str">
        <f>IF(INDEX([1]Calculation!$F:$F,ROW())=0,"-",INDEX([1]Calculation!$F:$F,ROW()))</f>
        <v>-</v>
      </c>
      <c r="D1769" t="str">
        <f>INDEX([1]Calculation!$I:$I,ROW())&amp;"  "&amp;INDEX([1]Calculation!$J:$J,ROW())</f>
        <v xml:space="preserve">  </v>
      </c>
      <c r="E1769" s="2" t="str">
        <f>MONTH(INDEX([1]Calculation!$H:$H,ROW()))&amp;"/"&amp;DAY(INDEX([1]Calculation!$H:$H,ROW()))</f>
        <v>1/0</v>
      </c>
      <c r="F1769" s="12">
        <f>ROUND(INDEX([1]Calculation!AK:AK,ROW()),1)</f>
        <v>0</v>
      </c>
      <c r="G1769" s="8">
        <f>ROUND(INDEX([1]Calculation!K:K,ROW()),0)</f>
        <v>0</v>
      </c>
      <c r="H1769" s="8">
        <f>ROUND(INDEX([1]Calculation!L:L,ROW()),0)</f>
        <v>0</v>
      </c>
      <c r="I1769" s="8">
        <f>ROUND(INDEX([1]Calculation!M:M,ROW()),0)</f>
        <v>0</v>
      </c>
      <c r="J1769" s="8">
        <f>ROUND(INDEX([1]Calculation!N:N,ROW()),0)</f>
        <v>0</v>
      </c>
      <c r="K1769" s="8">
        <f>ROUND(INDEX([1]Calculation!O:O,ROW()),0)</f>
        <v>0</v>
      </c>
      <c r="L1769" s="8">
        <f>ROUND(INDEX([1]Calculation!P:P,ROW()),0)</f>
        <v>0</v>
      </c>
      <c r="M1769" s="8">
        <f>ROUND(INDEX([1]Calculation!Q:Q,ROW()),0)</f>
        <v>0</v>
      </c>
      <c r="N1769" s="8">
        <f>ROUND(INDEX([1]Calculation!R:R,ROW()),0)</f>
        <v>0</v>
      </c>
      <c r="O1769" s="8">
        <f>ROUND(INDEX([1]Calculation!S:S,ROW()),0)</f>
        <v>0</v>
      </c>
    </row>
    <row r="1770" spans="1:15">
      <c r="A1770">
        <f>INDEX([1]Calculation!$E:$E,ROW())</f>
        <v>0</v>
      </c>
      <c r="B1770">
        <f>INDEX([1]Calculation!$C:$C,ROW())</f>
        <v>0</v>
      </c>
      <c r="C1770" t="str">
        <f>IF(INDEX([1]Calculation!$F:$F,ROW())=0,"-",INDEX([1]Calculation!$F:$F,ROW()))</f>
        <v>-</v>
      </c>
      <c r="D1770" t="str">
        <f>INDEX([1]Calculation!$I:$I,ROW())&amp;"  "&amp;INDEX([1]Calculation!$J:$J,ROW())</f>
        <v xml:space="preserve">  </v>
      </c>
      <c r="E1770" s="2" t="str">
        <f>MONTH(INDEX([1]Calculation!$H:$H,ROW()))&amp;"/"&amp;DAY(INDEX([1]Calculation!$H:$H,ROW()))</f>
        <v>1/0</v>
      </c>
      <c r="F1770" s="12">
        <f>ROUND(INDEX([1]Calculation!AK:AK,ROW()),1)</f>
        <v>0</v>
      </c>
      <c r="G1770" s="8">
        <f>ROUND(INDEX([1]Calculation!K:K,ROW()),0)</f>
        <v>0</v>
      </c>
      <c r="H1770" s="8">
        <f>ROUND(INDEX([1]Calculation!L:L,ROW()),0)</f>
        <v>0</v>
      </c>
      <c r="I1770" s="8">
        <f>ROUND(INDEX([1]Calculation!M:M,ROW()),0)</f>
        <v>0</v>
      </c>
      <c r="J1770" s="8">
        <f>ROUND(INDEX([1]Calculation!N:N,ROW()),0)</f>
        <v>0</v>
      </c>
      <c r="K1770" s="8">
        <f>ROUND(INDEX([1]Calculation!O:O,ROW()),0)</f>
        <v>0</v>
      </c>
      <c r="L1770" s="8">
        <f>ROUND(INDEX([1]Calculation!P:P,ROW()),0)</f>
        <v>0</v>
      </c>
      <c r="M1770" s="8">
        <f>ROUND(INDEX([1]Calculation!Q:Q,ROW()),0)</f>
        <v>0</v>
      </c>
      <c r="N1770" s="8">
        <f>ROUND(INDEX([1]Calculation!R:R,ROW()),0)</f>
        <v>0</v>
      </c>
      <c r="O1770" s="8">
        <f>ROUND(INDEX([1]Calculation!S:S,ROW()),0)</f>
        <v>0</v>
      </c>
    </row>
    <row r="1771" spans="1:15">
      <c r="A1771">
        <f>INDEX([1]Calculation!$E:$E,ROW())</f>
        <v>0</v>
      </c>
      <c r="B1771">
        <f>INDEX([1]Calculation!$C:$C,ROW())</f>
        <v>0</v>
      </c>
      <c r="C1771" t="str">
        <f>IF(INDEX([1]Calculation!$F:$F,ROW())=0,"-",INDEX([1]Calculation!$F:$F,ROW()))</f>
        <v>-</v>
      </c>
      <c r="D1771" t="str">
        <f>INDEX([1]Calculation!$I:$I,ROW())&amp;"  "&amp;INDEX([1]Calculation!$J:$J,ROW())</f>
        <v xml:space="preserve">  </v>
      </c>
      <c r="E1771" s="2" t="str">
        <f>MONTH(INDEX([1]Calculation!$H:$H,ROW()))&amp;"/"&amp;DAY(INDEX([1]Calculation!$H:$H,ROW()))</f>
        <v>1/0</v>
      </c>
      <c r="F1771" s="12">
        <f>ROUND(INDEX([1]Calculation!AK:AK,ROW()),1)</f>
        <v>0</v>
      </c>
      <c r="G1771" s="8">
        <f>ROUND(INDEX([1]Calculation!K:K,ROW()),0)</f>
        <v>0</v>
      </c>
      <c r="H1771" s="8">
        <f>ROUND(INDEX([1]Calculation!L:L,ROW()),0)</f>
        <v>0</v>
      </c>
      <c r="I1771" s="8">
        <f>ROUND(INDEX([1]Calculation!M:M,ROW()),0)</f>
        <v>0</v>
      </c>
      <c r="J1771" s="8">
        <f>ROUND(INDEX([1]Calculation!N:N,ROW()),0)</f>
        <v>0</v>
      </c>
      <c r="K1771" s="8">
        <f>ROUND(INDEX([1]Calculation!O:O,ROW()),0)</f>
        <v>0</v>
      </c>
      <c r="L1771" s="8">
        <f>ROUND(INDEX([1]Calculation!P:P,ROW()),0)</f>
        <v>0</v>
      </c>
      <c r="M1771" s="8">
        <f>ROUND(INDEX([1]Calculation!Q:Q,ROW()),0)</f>
        <v>0</v>
      </c>
      <c r="N1771" s="8">
        <f>ROUND(INDEX([1]Calculation!R:R,ROW()),0)</f>
        <v>0</v>
      </c>
      <c r="O1771" s="8">
        <f>ROUND(INDEX([1]Calculation!S:S,ROW()),0)</f>
        <v>0</v>
      </c>
    </row>
    <row r="1772" spans="1:15">
      <c r="A1772">
        <f>INDEX([1]Calculation!$E:$E,ROW())</f>
        <v>0</v>
      </c>
      <c r="B1772">
        <f>INDEX([1]Calculation!$C:$C,ROW())</f>
        <v>0</v>
      </c>
      <c r="C1772" t="str">
        <f>IF(INDEX([1]Calculation!$F:$F,ROW())=0,"-",INDEX([1]Calculation!$F:$F,ROW()))</f>
        <v>-</v>
      </c>
      <c r="D1772" t="str">
        <f>INDEX([1]Calculation!$I:$I,ROW())&amp;"  "&amp;INDEX([1]Calculation!$J:$J,ROW())</f>
        <v xml:space="preserve">  </v>
      </c>
      <c r="E1772" s="2" t="str">
        <f>MONTH(INDEX([1]Calculation!$H:$H,ROW()))&amp;"/"&amp;DAY(INDEX([1]Calculation!$H:$H,ROW()))</f>
        <v>1/0</v>
      </c>
      <c r="F1772" s="12">
        <f>ROUND(INDEX([1]Calculation!AK:AK,ROW()),1)</f>
        <v>0</v>
      </c>
      <c r="G1772" s="8">
        <f>ROUND(INDEX([1]Calculation!K:K,ROW()),0)</f>
        <v>0</v>
      </c>
      <c r="H1772" s="8">
        <f>ROUND(INDEX([1]Calculation!L:L,ROW()),0)</f>
        <v>0</v>
      </c>
      <c r="I1772" s="8">
        <f>ROUND(INDEX([1]Calculation!M:M,ROW()),0)</f>
        <v>0</v>
      </c>
      <c r="J1772" s="8">
        <f>ROUND(INDEX([1]Calculation!N:N,ROW()),0)</f>
        <v>0</v>
      </c>
      <c r="K1772" s="8">
        <f>ROUND(INDEX([1]Calculation!O:O,ROW()),0)</f>
        <v>0</v>
      </c>
      <c r="L1772" s="8">
        <f>ROUND(INDEX([1]Calculation!P:P,ROW()),0)</f>
        <v>0</v>
      </c>
      <c r="M1772" s="8">
        <f>ROUND(INDEX([1]Calculation!Q:Q,ROW()),0)</f>
        <v>0</v>
      </c>
      <c r="N1772" s="8">
        <f>ROUND(INDEX([1]Calculation!R:R,ROW()),0)</f>
        <v>0</v>
      </c>
      <c r="O1772" s="8">
        <f>ROUND(INDEX([1]Calculation!S:S,ROW()),0)</f>
        <v>0</v>
      </c>
    </row>
    <row r="1773" spans="1:15">
      <c r="A1773">
        <f>INDEX([1]Calculation!$E:$E,ROW())</f>
        <v>0</v>
      </c>
      <c r="B1773">
        <f>INDEX([1]Calculation!$C:$C,ROW())</f>
        <v>0</v>
      </c>
      <c r="C1773" t="str">
        <f>IF(INDEX([1]Calculation!$F:$F,ROW())=0,"-",INDEX([1]Calculation!$F:$F,ROW()))</f>
        <v>-</v>
      </c>
      <c r="D1773" t="str">
        <f>INDEX([1]Calculation!$I:$I,ROW())&amp;"  "&amp;INDEX([1]Calculation!$J:$J,ROW())</f>
        <v xml:space="preserve">  </v>
      </c>
      <c r="E1773" s="2" t="str">
        <f>MONTH(INDEX([1]Calculation!$H:$H,ROW()))&amp;"/"&amp;DAY(INDEX([1]Calculation!$H:$H,ROW()))</f>
        <v>1/0</v>
      </c>
      <c r="F1773" s="12">
        <f>ROUND(INDEX([1]Calculation!AK:AK,ROW()),1)</f>
        <v>0</v>
      </c>
      <c r="G1773" s="8">
        <f>ROUND(INDEX([1]Calculation!K:K,ROW()),0)</f>
        <v>0</v>
      </c>
      <c r="H1773" s="8">
        <f>ROUND(INDEX([1]Calculation!L:L,ROW()),0)</f>
        <v>0</v>
      </c>
      <c r="I1773" s="8">
        <f>ROUND(INDEX([1]Calculation!M:M,ROW()),0)</f>
        <v>0</v>
      </c>
      <c r="J1773" s="8">
        <f>ROUND(INDEX([1]Calculation!N:N,ROW()),0)</f>
        <v>0</v>
      </c>
      <c r="K1773" s="8">
        <f>ROUND(INDEX([1]Calculation!O:O,ROW()),0)</f>
        <v>0</v>
      </c>
      <c r="L1773" s="8">
        <f>ROUND(INDEX([1]Calculation!P:P,ROW()),0)</f>
        <v>0</v>
      </c>
      <c r="M1773" s="8">
        <f>ROUND(INDEX([1]Calculation!Q:Q,ROW()),0)</f>
        <v>0</v>
      </c>
      <c r="N1773" s="8">
        <f>ROUND(INDEX([1]Calculation!R:R,ROW()),0)</f>
        <v>0</v>
      </c>
      <c r="O1773" s="8">
        <f>ROUND(INDEX([1]Calculation!S:S,ROW()),0)</f>
        <v>0</v>
      </c>
    </row>
    <row r="1774" spans="1:15">
      <c r="A1774">
        <f>INDEX([1]Calculation!$E:$E,ROW())</f>
        <v>0</v>
      </c>
      <c r="B1774">
        <f>INDEX([1]Calculation!$C:$C,ROW())</f>
        <v>0</v>
      </c>
      <c r="C1774" t="str">
        <f>IF(INDEX([1]Calculation!$F:$F,ROW())=0,"-",INDEX([1]Calculation!$F:$F,ROW()))</f>
        <v>-</v>
      </c>
      <c r="D1774" t="str">
        <f>INDEX([1]Calculation!$I:$I,ROW())&amp;"  "&amp;INDEX([1]Calculation!$J:$J,ROW())</f>
        <v xml:space="preserve">  </v>
      </c>
      <c r="E1774" s="2" t="str">
        <f>MONTH(INDEX([1]Calculation!$H:$H,ROW()))&amp;"/"&amp;DAY(INDEX([1]Calculation!$H:$H,ROW()))</f>
        <v>1/0</v>
      </c>
      <c r="F1774" s="12">
        <f>ROUND(INDEX([1]Calculation!AK:AK,ROW()),1)</f>
        <v>0</v>
      </c>
      <c r="G1774" s="8">
        <f>ROUND(INDEX([1]Calculation!K:K,ROW()),0)</f>
        <v>0</v>
      </c>
      <c r="H1774" s="8">
        <f>ROUND(INDEX([1]Calculation!L:L,ROW()),0)</f>
        <v>0</v>
      </c>
      <c r="I1774" s="8">
        <f>ROUND(INDEX([1]Calculation!M:M,ROW()),0)</f>
        <v>0</v>
      </c>
      <c r="J1774" s="8">
        <f>ROUND(INDEX([1]Calculation!N:N,ROW()),0)</f>
        <v>0</v>
      </c>
      <c r="K1774" s="8">
        <f>ROUND(INDEX([1]Calculation!O:O,ROW()),0)</f>
        <v>0</v>
      </c>
      <c r="L1774" s="8">
        <f>ROUND(INDEX([1]Calculation!P:P,ROW()),0)</f>
        <v>0</v>
      </c>
      <c r="M1774" s="8">
        <f>ROUND(INDEX([1]Calculation!Q:Q,ROW()),0)</f>
        <v>0</v>
      </c>
      <c r="N1774" s="8">
        <f>ROUND(INDEX([1]Calculation!R:R,ROW()),0)</f>
        <v>0</v>
      </c>
      <c r="O1774" s="8">
        <f>ROUND(INDEX([1]Calculation!S:S,ROW()),0)</f>
        <v>0</v>
      </c>
    </row>
    <row r="1775" spans="1:15">
      <c r="A1775">
        <f>INDEX([1]Calculation!$E:$E,ROW())</f>
        <v>0</v>
      </c>
      <c r="B1775">
        <f>INDEX([1]Calculation!$C:$C,ROW())</f>
        <v>0</v>
      </c>
      <c r="C1775" t="str">
        <f>IF(INDEX([1]Calculation!$F:$F,ROW())=0,"-",INDEX([1]Calculation!$F:$F,ROW()))</f>
        <v>-</v>
      </c>
      <c r="D1775" t="str">
        <f>INDEX([1]Calculation!$I:$I,ROW())&amp;"  "&amp;INDEX([1]Calculation!$J:$J,ROW())</f>
        <v xml:space="preserve">  </v>
      </c>
      <c r="E1775" s="2" t="str">
        <f>MONTH(INDEX([1]Calculation!$H:$H,ROW()))&amp;"/"&amp;DAY(INDEX([1]Calculation!$H:$H,ROW()))</f>
        <v>1/0</v>
      </c>
      <c r="F1775" s="12">
        <f>ROUND(INDEX([1]Calculation!AK:AK,ROW()),1)</f>
        <v>0</v>
      </c>
      <c r="G1775" s="8">
        <f>ROUND(INDEX([1]Calculation!K:K,ROW()),0)</f>
        <v>0</v>
      </c>
      <c r="H1775" s="8">
        <f>ROUND(INDEX([1]Calculation!L:L,ROW()),0)</f>
        <v>0</v>
      </c>
      <c r="I1775" s="8">
        <f>ROUND(INDEX([1]Calculation!M:M,ROW()),0)</f>
        <v>0</v>
      </c>
      <c r="J1775" s="8">
        <f>ROUND(INDEX([1]Calculation!N:N,ROW()),0)</f>
        <v>0</v>
      </c>
      <c r="K1775" s="8">
        <f>ROUND(INDEX([1]Calculation!O:O,ROW()),0)</f>
        <v>0</v>
      </c>
      <c r="L1775" s="8">
        <f>ROUND(INDEX([1]Calculation!P:P,ROW()),0)</f>
        <v>0</v>
      </c>
      <c r="M1775" s="8">
        <f>ROUND(INDEX([1]Calculation!Q:Q,ROW()),0)</f>
        <v>0</v>
      </c>
      <c r="N1775" s="8">
        <f>ROUND(INDEX([1]Calculation!R:R,ROW()),0)</f>
        <v>0</v>
      </c>
      <c r="O1775" s="8">
        <f>ROUND(INDEX([1]Calculation!S:S,ROW()),0)</f>
        <v>0</v>
      </c>
    </row>
    <row r="1776" spans="1:15">
      <c r="A1776">
        <f>INDEX([1]Calculation!$E:$E,ROW())</f>
        <v>0</v>
      </c>
      <c r="B1776">
        <f>INDEX([1]Calculation!$C:$C,ROW())</f>
        <v>0</v>
      </c>
      <c r="C1776" t="str">
        <f>IF(INDEX([1]Calculation!$F:$F,ROW())=0,"-",INDEX([1]Calculation!$F:$F,ROW()))</f>
        <v>-</v>
      </c>
      <c r="D1776" t="str">
        <f>INDEX([1]Calculation!$I:$I,ROW())&amp;"  "&amp;INDEX([1]Calculation!$J:$J,ROW())</f>
        <v xml:space="preserve">  </v>
      </c>
      <c r="E1776" s="2" t="str">
        <f>MONTH(INDEX([1]Calculation!$H:$H,ROW()))&amp;"/"&amp;DAY(INDEX([1]Calculation!$H:$H,ROW()))</f>
        <v>1/0</v>
      </c>
      <c r="F1776" s="12">
        <f>ROUND(INDEX([1]Calculation!AK:AK,ROW()),1)</f>
        <v>0</v>
      </c>
      <c r="G1776" s="8">
        <f>ROUND(INDEX([1]Calculation!K:K,ROW()),0)</f>
        <v>0</v>
      </c>
      <c r="H1776" s="8">
        <f>ROUND(INDEX([1]Calculation!L:L,ROW()),0)</f>
        <v>0</v>
      </c>
      <c r="I1776" s="8">
        <f>ROUND(INDEX([1]Calculation!M:M,ROW()),0)</f>
        <v>0</v>
      </c>
      <c r="J1776" s="8">
        <f>ROUND(INDEX([1]Calculation!N:N,ROW()),0)</f>
        <v>0</v>
      </c>
      <c r="K1776" s="8">
        <f>ROUND(INDEX([1]Calculation!O:O,ROW()),0)</f>
        <v>0</v>
      </c>
      <c r="L1776" s="8">
        <f>ROUND(INDEX([1]Calculation!P:P,ROW()),0)</f>
        <v>0</v>
      </c>
      <c r="M1776" s="8">
        <f>ROUND(INDEX([1]Calculation!Q:Q,ROW()),0)</f>
        <v>0</v>
      </c>
      <c r="N1776" s="8">
        <f>ROUND(INDEX([1]Calculation!R:R,ROW()),0)</f>
        <v>0</v>
      </c>
      <c r="O1776" s="8">
        <f>ROUND(INDEX([1]Calculation!S:S,ROW()),0)</f>
        <v>0</v>
      </c>
    </row>
    <row r="1777" spans="1:15">
      <c r="A1777">
        <f>INDEX([1]Calculation!$E:$E,ROW())</f>
        <v>0</v>
      </c>
      <c r="B1777">
        <f>INDEX([1]Calculation!$C:$C,ROW())</f>
        <v>0</v>
      </c>
      <c r="C1777" t="str">
        <f>IF(INDEX([1]Calculation!$F:$F,ROW())=0,"-",INDEX([1]Calculation!$F:$F,ROW()))</f>
        <v>-</v>
      </c>
      <c r="D1777" t="str">
        <f>INDEX([1]Calculation!$I:$I,ROW())&amp;"  "&amp;INDEX([1]Calculation!$J:$J,ROW())</f>
        <v xml:space="preserve">  </v>
      </c>
      <c r="E1777" s="2" t="str">
        <f>MONTH(INDEX([1]Calculation!$H:$H,ROW()))&amp;"/"&amp;DAY(INDEX([1]Calculation!$H:$H,ROW()))</f>
        <v>1/0</v>
      </c>
      <c r="F1777" s="12">
        <f>ROUND(INDEX([1]Calculation!AK:AK,ROW()),1)</f>
        <v>0</v>
      </c>
      <c r="G1777" s="8">
        <f>ROUND(INDEX([1]Calculation!K:K,ROW()),0)</f>
        <v>0</v>
      </c>
      <c r="H1777" s="8">
        <f>ROUND(INDEX([1]Calculation!L:L,ROW()),0)</f>
        <v>0</v>
      </c>
      <c r="I1777" s="8">
        <f>ROUND(INDEX([1]Calculation!M:M,ROW()),0)</f>
        <v>0</v>
      </c>
      <c r="J1777" s="8">
        <f>ROUND(INDEX([1]Calculation!N:N,ROW()),0)</f>
        <v>0</v>
      </c>
      <c r="K1777" s="8">
        <f>ROUND(INDEX([1]Calculation!O:O,ROW()),0)</f>
        <v>0</v>
      </c>
      <c r="L1777" s="8">
        <f>ROUND(INDEX([1]Calculation!P:P,ROW()),0)</f>
        <v>0</v>
      </c>
      <c r="M1777" s="8">
        <f>ROUND(INDEX([1]Calculation!Q:Q,ROW()),0)</f>
        <v>0</v>
      </c>
      <c r="N1777" s="8">
        <f>ROUND(INDEX([1]Calculation!R:R,ROW()),0)</f>
        <v>0</v>
      </c>
      <c r="O1777" s="8">
        <f>ROUND(INDEX([1]Calculation!S:S,ROW()),0)</f>
        <v>0</v>
      </c>
    </row>
    <row r="1778" spans="1:15">
      <c r="A1778">
        <f>INDEX([1]Calculation!$E:$E,ROW())</f>
        <v>0</v>
      </c>
      <c r="B1778">
        <f>INDEX([1]Calculation!$C:$C,ROW())</f>
        <v>0</v>
      </c>
      <c r="C1778" t="str">
        <f>IF(INDEX([1]Calculation!$F:$F,ROW())=0,"-",INDEX([1]Calculation!$F:$F,ROW()))</f>
        <v>-</v>
      </c>
      <c r="D1778" t="str">
        <f>INDEX([1]Calculation!$I:$I,ROW())&amp;"  "&amp;INDEX([1]Calculation!$J:$J,ROW())</f>
        <v xml:space="preserve">  </v>
      </c>
      <c r="E1778" s="2" t="str">
        <f>MONTH(INDEX([1]Calculation!$H:$H,ROW()))&amp;"/"&amp;DAY(INDEX([1]Calculation!$H:$H,ROW()))</f>
        <v>1/0</v>
      </c>
      <c r="F1778" s="12">
        <f>ROUND(INDEX([1]Calculation!AK:AK,ROW()),1)</f>
        <v>0</v>
      </c>
      <c r="G1778" s="8">
        <f>ROUND(INDEX([1]Calculation!K:K,ROW()),0)</f>
        <v>0</v>
      </c>
      <c r="H1778" s="8">
        <f>ROUND(INDEX([1]Calculation!L:L,ROW()),0)</f>
        <v>0</v>
      </c>
      <c r="I1778" s="8">
        <f>ROUND(INDEX([1]Calculation!M:M,ROW()),0)</f>
        <v>0</v>
      </c>
      <c r="J1778" s="8">
        <f>ROUND(INDEX([1]Calculation!N:N,ROW()),0)</f>
        <v>0</v>
      </c>
      <c r="K1778" s="8">
        <f>ROUND(INDEX([1]Calculation!O:O,ROW()),0)</f>
        <v>0</v>
      </c>
      <c r="L1778" s="8">
        <f>ROUND(INDEX([1]Calculation!P:P,ROW()),0)</f>
        <v>0</v>
      </c>
      <c r="M1778" s="8">
        <f>ROUND(INDEX([1]Calculation!Q:Q,ROW()),0)</f>
        <v>0</v>
      </c>
      <c r="N1778" s="8">
        <f>ROUND(INDEX([1]Calculation!R:R,ROW()),0)</f>
        <v>0</v>
      </c>
      <c r="O1778" s="8">
        <f>ROUND(INDEX([1]Calculation!S:S,ROW()),0)</f>
        <v>0</v>
      </c>
    </row>
    <row r="1779" spans="1:15">
      <c r="A1779">
        <f>INDEX([1]Calculation!$E:$E,ROW())</f>
        <v>0</v>
      </c>
      <c r="B1779">
        <f>INDEX([1]Calculation!$C:$C,ROW())</f>
        <v>0</v>
      </c>
      <c r="C1779" t="str">
        <f>IF(INDEX([1]Calculation!$F:$F,ROW())=0,"-",INDEX([1]Calculation!$F:$F,ROW()))</f>
        <v>-</v>
      </c>
      <c r="D1779" t="str">
        <f>INDEX([1]Calculation!$I:$I,ROW())&amp;"  "&amp;INDEX([1]Calculation!$J:$J,ROW())</f>
        <v xml:space="preserve">  </v>
      </c>
      <c r="E1779" s="2" t="str">
        <f>MONTH(INDEX([1]Calculation!$H:$H,ROW()))&amp;"/"&amp;DAY(INDEX([1]Calculation!$H:$H,ROW()))</f>
        <v>1/0</v>
      </c>
      <c r="F1779" s="12">
        <f>ROUND(INDEX([1]Calculation!AK:AK,ROW()),1)</f>
        <v>0</v>
      </c>
      <c r="G1779" s="8">
        <f>ROUND(INDEX([1]Calculation!K:K,ROW()),0)</f>
        <v>0</v>
      </c>
      <c r="H1779" s="8">
        <f>ROUND(INDEX([1]Calculation!L:L,ROW()),0)</f>
        <v>0</v>
      </c>
      <c r="I1779" s="8">
        <f>ROUND(INDEX([1]Calculation!M:M,ROW()),0)</f>
        <v>0</v>
      </c>
      <c r="J1779" s="8">
        <f>ROUND(INDEX([1]Calculation!N:N,ROW()),0)</f>
        <v>0</v>
      </c>
      <c r="K1779" s="8">
        <f>ROUND(INDEX([1]Calculation!O:O,ROW()),0)</f>
        <v>0</v>
      </c>
      <c r="L1779" s="8">
        <f>ROUND(INDEX([1]Calculation!P:P,ROW()),0)</f>
        <v>0</v>
      </c>
      <c r="M1779" s="8">
        <f>ROUND(INDEX([1]Calculation!Q:Q,ROW()),0)</f>
        <v>0</v>
      </c>
      <c r="N1779" s="8">
        <f>ROUND(INDEX([1]Calculation!R:R,ROW()),0)</f>
        <v>0</v>
      </c>
      <c r="O1779" s="8">
        <f>ROUND(INDEX([1]Calculation!S:S,ROW()),0)</f>
        <v>0</v>
      </c>
    </row>
    <row r="1780" spans="1:15">
      <c r="A1780">
        <f>INDEX([1]Calculation!$E:$E,ROW())</f>
        <v>0</v>
      </c>
      <c r="B1780">
        <f>INDEX([1]Calculation!$C:$C,ROW())</f>
        <v>0</v>
      </c>
      <c r="C1780" t="str">
        <f>IF(INDEX([1]Calculation!$F:$F,ROW())=0,"-",INDEX([1]Calculation!$F:$F,ROW()))</f>
        <v>-</v>
      </c>
      <c r="D1780" t="str">
        <f>INDEX([1]Calculation!$I:$I,ROW())&amp;"  "&amp;INDEX([1]Calculation!$J:$J,ROW())</f>
        <v xml:space="preserve">  </v>
      </c>
      <c r="E1780" s="2" t="str">
        <f>MONTH(INDEX([1]Calculation!$H:$H,ROW()))&amp;"/"&amp;DAY(INDEX([1]Calculation!$H:$H,ROW()))</f>
        <v>1/0</v>
      </c>
      <c r="F1780" s="12">
        <f>ROUND(INDEX([1]Calculation!AK:AK,ROW()),1)</f>
        <v>0</v>
      </c>
      <c r="G1780" s="8">
        <f>ROUND(INDEX([1]Calculation!K:K,ROW()),0)</f>
        <v>0</v>
      </c>
      <c r="H1780" s="8">
        <f>ROUND(INDEX([1]Calculation!L:L,ROW()),0)</f>
        <v>0</v>
      </c>
      <c r="I1780" s="8">
        <f>ROUND(INDEX([1]Calculation!M:M,ROW()),0)</f>
        <v>0</v>
      </c>
      <c r="J1780" s="8">
        <f>ROUND(INDEX([1]Calculation!N:N,ROW()),0)</f>
        <v>0</v>
      </c>
      <c r="K1780" s="8">
        <f>ROUND(INDEX([1]Calculation!O:O,ROW()),0)</f>
        <v>0</v>
      </c>
      <c r="L1780" s="8">
        <f>ROUND(INDEX([1]Calculation!P:P,ROW()),0)</f>
        <v>0</v>
      </c>
      <c r="M1780" s="8">
        <f>ROUND(INDEX([1]Calculation!Q:Q,ROW()),0)</f>
        <v>0</v>
      </c>
      <c r="N1780" s="8">
        <f>ROUND(INDEX([1]Calculation!R:R,ROW()),0)</f>
        <v>0</v>
      </c>
      <c r="O1780" s="8">
        <f>ROUND(INDEX([1]Calculation!S:S,ROW()),0)</f>
        <v>0</v>
      </c>
    </row>
    <row r="1781" spans="1:15">
      <c r="A1781">
        <f>INDEX([1]Calculation!$E:$E,ROW())</f>
        <v>0</v>
      </c>
      <c r="B1781">
        <f>INDEX([1]Calculation!$C:$C,ROW())</f>
        <v>0</v>
      </c>
      <c r="C1781" t="str">
        <f>IF(INDEX([1]Calculation!$F:$F,ROW())=0,"-",INDEX([1]Calculation!$F:$F,ROW()))</f>
        <v>-</v>
      </c>
      <c r="D1781" t="str">
        <f>INDEX([1]Calculation!$I:$I,ROW())&amp;"  "&amp;INDEX([1]Calculation!$J:$J,ROW())</f>
        <v xml:space="preserve">  </v>
      </c>
      <c r="E1781" s="2" t="str">
        <f>MONTH(INDEX([1]Calculation!$H:$H,ROW()))&amp;"/"&amp;DAY(INDEX([1]Calculation!$H:$H,ROW()))</f>
        <v>1/0</v>
      </c>
      <c r="F1781" s="12">
        <f>ROUND(INDEX([1]Calculation!AK:AK,ROW()),1)</f>
        <v>0</v>
      </c>
      <c r="G1781" s="8">
        <f>ROUND(INDEX([1]Calculation!K:K,ROW()),0)</f>
        <v>0</v>
      </c>
      <c r="H1781" s="8">
        <f>ROUND(INDEX([1]Calculation!L:L,ROW()),0)</f>
        <v>0</v>
      </c>
      <c r="I1781" s="8">
        <f>ROUND(INDEX([1]Calculation!M:M,ROW()),0)</f>
        <v>0</v>
      </c>
      <c r="J1781" s="8">
        <f>ROUND(INDEX([1]Calculation!N:N,ROW()),0)</f>
        <v>0</v>
      </c>
      <c r="K1781" s="8">
        <f>ROUND(INDEX([1]Calculation!O:O,ROW()),0)</f>
        <v>0</v>
      </c>
      <c r="L1781" s="8">
        <f>ROUND(INDEX([1]Calculation!P:P,ROW()),0)</f>
        <v>0</v>
      </c>
      <c r="M1781" s="8">
        <f>ROUND(INDEX([1]Calculation!Q:Q,ROW()),0)</f>
        <v>0</v>
      </c>
      <c r="N1781" s="8">
        <f>ROUND(INDEX([1]Calculation!R:R,ROW()),0)</f>
        <v>0</v>
      </c>
      <c r="O1781" s="8">
        <f>ROUND(INDEX([1]Calculation!S:S,ROW()),0)</f>
        <v>0</v>
      </c>
    </row>
    <row r="1782" spans="1:15">
      <c r="A1782">
        <f>INDEX([1]Calculation!$E:$E,ROW())</f>
        <v>0</v>
      </c>
      <c r="B1782">
        <f>INDEX([1]Calculation!$C:$C,ROW())</f>
        <v>0</v>
      </c>
      <c r="C1782" t="str">
        <f>IF(INDEX([1]Calculation!$F:$F,ROW())=0,"-",INDEX([1]Calculation!$F:$F,ROW()))</f>
        <v>-</v>
      </c>
      <c r="D1782" t="str">
        <f>INDEX([1]Calculation!$I:$I,ROW())&amp;"  "&amp;INDEX([1]Calculation!$J:$J,ROW())</f>
        <v xml:space="preserve">  </v>
      </c>
      <c r="E1782" s="2" t="str">
        <f>MONTH(INDEX([1]Calculation!$H:$H,ROW()))&amp;"/"&amp;DAY(INDEX([1]Calculation!$H:$H,ROW()))</f>
        <v>1/0</v>
      </c>
      <c r="F1782" s="12">
        <f>ROUND(INDEX([1]Calculation!AK:AK,ROW()),1)</f>
        <v>0</v>
      </c>
      <c r="G1782" s="8">
        <f>ROUND(INDEX([1]Calculation!K:K,ROW()),0)</f>
        <v>0</v>
      </c>
      <c r="H1782" s="8">
        <f>ROUND(INDEX([1]Calculation!L:L,ROW()),0)</f>
        <v>0</v>
      </c>
      <c r="I1782" s="8">
        <f>ROUND(INDEX([1]Calculation!M:M,ROW()),0)</f>
        <v>0</v>
      </c>
      <c r="J1782" s="8">
        <f>ROUND(INDEX([1]Calculation!N:N,ROW()),0)</f>
        <v>0</v>
      </c>
      <c r="K1782" s="8">
        <f>ROUND(INDEX([1]Calculation!O:O,ROW()),0)</f>
        <v>0</v>
      </c>
      <c r="L1782" s="8">
        <f>ROUND(INDEX([1]Calculation!P:P,ROW()),0)</f>
        <v>0</v>
      </c>
      <c r="M1782" s="8">
        <f>ROUND(INDEX([1]Calculation!Q:Q,ROW()),0)</f>
        <v>0</v>
      </c>
      <c r="N1782" s="8">
        <f>ROUND(INDEX([1]Calculation!R:R,ROW()),0)</f>
        <v>0</v>
      </c>
      <c r="O1782" s="8">
        <f>ROUND(INDEX([1]Calculation!S:S,ROW()),0)</f>
        <v>0</v>
      </c>
    </row>
    <row r="1783" spans="1:15">
      <c r="A1783">
        <f>INDEX([1]Calculation!$E:$E,ROW())</f>
        <v>0</v>
      </c>
      <c r="B1783">
        <f>INDEX([1]Calculation!$C:$C,ROW())</f>
        <v>0</v>
      </c>
      <c r="C1783" t="str">
        <f>IF(INDEX([1]Calculation!$F:$F,ROW())=0,"-",INDEX([1]Calculation!$F:$F,ROW()))</f>
        <v>-</v>
      </c>
      <c r="D1783" t="str">
        <f>INDEX([1]Calculation!$I:$I,ROW())&amp;"  "&amp;INDEX([1]Calculation!$J:$J,ROW())</f>
        <v xml:space="preserve">  </v>
      </c>
      <c r="E1783" s="2" t="str">
        <f>MONTH(INDEX([1]Calculation!$H:$H,ROW()))&amp;"/"&amp;DAY(INDEX([1]Calculation!$H:$H,ROW()))</f>
        <v>1/0</v>
      </c>
      <c r="F1783" s="12">
        <f>ROUND(INDEX([1]Calculation!AK:AK,ROW()),1)</f>
        <v>0</v>
      </c>
      <c r="G1783" s="8">
        <f>ROUND(INDEX([1]Calculation!K:K,ROW()),0)</f>
        <v>0</v>
      </c>
      <c r="H1783" s="8">
        <f>ROUND(INDEX([1]Calculation!L:L,ROW()),0)</f>
        <v>0</v>
      </c>
      <c r="I1783" s="8">
        <f>ROUND(INDEX([1]Calculation!M:M,ROW()),0)</f>
        <v>0</v>
      </c>
      <c r="J1783" s="8">
        <f>ROUND(INDEX([1]Calculation!N:N,ROW()),0)</f>
        <v>0</v>
      </c>
      <c r="K1783" s="8">
        <f>ROUND(INDEX([1]Calculation!O:O,ROW()),0)</f>
        <v>0</v>
      </c>
      <c r="L1783" s="8">
        <f>ROUND(INDEX([1]Calculation!P:P,ROW()),0)</f>
        <v>0</v>
      </c>
      <c r="M1783" s="8">
        <f>ROUND(INDEX([1]Calculation!Q:Q,ROW()),0)</f>
        <v>0</v>
      </c>
      <c r="N1783" s="8">
        <f>ROUND(INDEX([1]Calculation!R:R,ROW()),0)</f>
        <v>0</v>
      </c>
      <c r="O1783" s="8">
        <f>ROUND(INDEX([1]Calculation!S:S,ROW()),0)</f>
        <v>0</v>
      </c>
    </row>
    <row r="1784" spans="1:15">
      <c r="A1784">
        <f>INDEX([1]Calculation!$E:$E,ROW())</f>
        <v>0</v>
      </c>
      <c r="B1784">
        <f>INDEX([1]Calculation!$C:$C,ROW())</f>
        <v>0</v>
      </c>
      <c r="C1784" t="str">
        <f>IF(INDEX([1]Calculation!$F:$F,ROW())=0,"-",INDEX([1]Calculation!$F:$F,ROW()))</f>
        <v>-</v>
      </c>
      <c r="D1784" t="str">
        <f>INDEX([1]Calculation!$I:$I,ROW())&amp;"  "&amp;INDEX([1]Calculation!$J:$J,ROW())</f>
        <v xml:space="preserve">  </v>
      </c>
      <c r="E1784" s="2" t="str">
        <f>MONTH(INDEX([1]Calculation!$H:$H,ROW()))&amp;"/"&amp;DAY(INDEX([1]Calculation!$H:$H,ROW()))</f>
        <v>1/0</v>
      </c>
      <c r="F1784" s="12">
        <f>ROUND(INDEX([1]Calculation!AK:AK,ROW()),1)</f>
        <v>0</v>
      </c>
      <c r="G1784" s="8">
        <f>ROUND(INDEX([1]Calculation!K:K,ROW()),0)</f>
        <v>0</v>
      </c>
      <c r="H1784" s="8">
        <f>ROUND(INDEX([1]Calculation!L:L,ROW()),0)</f>
        <v>0</v>
      </c>
      <c r="I1784" s="8">
        <f>ROUND(INDEX([1]Calculation!M:M,ROW()),0)</f>
        <v>0</v>
      </c>
      <c r="J1784" s="8">
        <f>ROUND(INDEX([1]Calculation!N:N,ROW()),0)</f>
        <v>0</v>
      </c>
      <c r="K1784" s="8">
        <f>ROUND(INDEX([1]Calculation!O:O,ROW()),0)</f>
        <v>0</v>
      </c>
      <c r="L1784" s="8">
        <f>ROUND(INDEX([1]Calculation!P:P,ROW()),0)</f>
        <v>0</v>
      </c>
      <c r="M1784" s="8">
        <f>ROUND(INDEX([1]Calculation!Q:Q,ROW()),0)</f>
        <v>0</v>
      </c>
      <c r="N1784" s="8">
        <f>ROUND(INDEX([1]Calculation!R:R,ROW()),0)</f>
        <v>0</v>
      </c>
      <c r="O1784" s="8">
        <f>ROUND(INDEX([1]Calculation!S:S,ROW()),0)</f>
        <v>0</v>
      </c>
    </row>
    <row r="1785" spans="1:15">
      <c r="A1785">
        <f>INDEX([1]Calculation!$E:$E,ROW())</f>
        <v>0</v>
      </c>
      <c r="B1785">
        <f>INDEX([1]Calculation!$C:$C,ROW())</f>
        <v>0</v>
      </c>
      <c r="C1785" t="str">
        <f>IF(INDEX([1]Calculation!$F:$F,ROW())=0,"-",INDEX([1]Calculation!$F:$F,ROW()))</f>
        <v>-</v>
      </c>
      <c r="D1785" t="str">
        <f>INDEX([1]Calculation!$I:$I,ROW())&amp;"  "&amp;INDEX([1]Calculation!$J:$J,ROW())</f>
        <v xml:space="preserve">  </v>
      </c>
      <c r="E1785" s="2" t="str">
        <f>MONTH(INDEX([1]Calculation!$H:$H,ROW()))&amp;"/"&amp;DAY(INDEX([1]Calculation!$H:$H,ROW()))</f>
        <v>1/0</v>
      </c>
      <c r="F1785" s="12">
        <f>ROUND(INDEX([1]Calculation!AK:AK,ROW()),1)</f>
        <v>0</v>
      </c>
      <c r="G1785" s="8">
        <f>ROUND(INDEX([1]Calculation!K:K,ROW()),0)</f>
        <v>0</v>
      </c>
      <c r="H1785" s="8">
        <f>ROUND(INDEX([1]Calculation!L:L,ROW()),0)</f>
        <v>0</v>
      </c>
      <c r="I1785" s="8">
        <f>ROUND(INDEX([1]Calculation!M:M,ROW()),0)</f>
        <v>0</v>
      </c>
      <c r="J1785" s="8">
        <f>ROUND(INDEX([1]Calculation!N:N,ROW()),0)</f>
        <v>0</v>
      </c>
      <c r="K1785" s="8">
        <f>ROUND(INDEX([1]Calculation!O:O,ROW()),0)</f>
        <v>0</v>
      </c>
      <c r="L1785" s="8">
        <f>ROUND(INDEX([1]Calculation!P:P,ROW()),0)</f>
        <v>0</v>
      </c>
      <c r="M1785" s="8">
        <f>ROUND(INDEX([1]Calculation!Q:Q,ROW()),0)</f>
        <v>0</v>
      </c>
      <c r="N1785" s="8">
        <f>ROUND(INDEX([1]Calculation!R:R,ROW()),0)</f>
        <v>0</v>
      </c>
      <c r="O1785" s="8">
        <f>ROUND(INDEX([1]Calculation!S:S,ROW()),0)</f>
        <v>0</v>
      </c>
    </row>
    <row r="1786" spans="1:15">
      <c r="A1786">
        <f>INDEX([1]Calculation!$E:$E,ROW())</f>
        <v>0</v>
      </c>
      <c r="B1786">
        <f>INDEX([1]Calculation!$C:$C,ROW())</f>
        <v>0</v>
      </c>
      <c r="C1786" t="str">
        <f>IF(INDEX([1]Calculation!$F:$F,ROW())=0,"-",INDEX([1]Calculation!$F:$F,ROW()))</f>
        <v>-</v>
      </c>
      <c r="D1786" t="str">
        <f>INDEX([1]Calculation!$I:$I,ROW())&amp;"  "&amp;INDEX([1]Calculation!$J:$J,ROW())</f>
        <v xml:space="preserve">  </v>
      </c>
      <c r="E1786" s="2" t="str">
        <f>MONTH(INDEX([1]Calculation!$H:$H,ROW()))&amp;"/"&amp;DAY(INDEX([1]Calculation!$H:$H,ROW()))</f>
        <v>1/0</v>
      </c>
      <c r="F1786" s="12">
        <f>ROUND(INDEX([1]Calculation!AK:AK,ROW()),1)</f>
        <v>0</v>
      </c>
      <c r="G1786" s="8">
        <f>ROUND(INDEX([1]Calculation!K:K,ROW()),0)</f>
        <v>0</v>
      </c>
      <c r="H1786" s="8">
        <f>ROUND(INDEX([1]Calculation!L:L,ROW()),0)</f>
        <v>0</v>
      </c>
      <c r="I1786" s="8">
        <f>ROUND(INDEX([1]Calculation!M:M,ROW()),0)</f>
        <v>0</v>
      </c>
      <c r="J1786" s="8">
        <f>ROUND(INDEX([1]Calculation!N:N,ROW()),0)</f>
        <v>0</v>
      </c>
      <c r="K1786" s="8">
        <f>ROUND(INDEX([1]Calculation!O:O,ROW()),0)</f>
        <v>0</v>
      </c>
      <c r="L1786" s="8">
        <f>ROUND(INDEX([1]Calculation!P:P,ROW()),0)</f>
        <v>0</v>
      </c>
      <c r="M1786" s="8">
        <f>ROUND(INDEX([1]Calculation!Q:Q,ROW()),0)</f>
        <v>0</v>
      </c>
      <c r="N1786" s="8">
        <f>ROUND(INDEX([1]Calculation!R:R,ROW()),0)</f>
        <v>0</v>
      </c>
      <c r="O1786" s="8">
        <f>ROUND(INDEX([1]Calculation!S:S,ROW()),0)</f>
        <v>0</v>
      </c>
    </row>
    <row r="1787" spans="1:15">
      <c r="A1787">
        <f>INDEX([1]Calculation!$E:$E,ROW())</f>
        <v>0</v>
      </c>
      <c r="B1787">
        <f>INDEX([1]Calculation!$C:$C,ROW())</f>
        <v>0</v>
      </c>
      <c r="C1787" t="str">
        <f>IF(INDEX([1]Calculation!$F:$F,ROW())=0,"-",INDEX([1]Calculation!$F:$F,ROW()))</f>
        <v>-</v>
      </c>
      <c r="D1787" t="str">
        <f>INDEX([1]Calculation!$I:$I,ROW())&amp;"  "&amp;INDEX([1]Calculation!$J:$J,ROW())</f>
        <v xml:space="preserve">  </v>
      </c>
      <c r="E1787" s="2" t="str">
        <f>MONTH(INDEX([1]Calculation!$H:$H,ROW()))&amp;"/"&amp;DAY(INDEX([1]Calculation!$H:$H,ROW()))</f>
        <v>1/0</v>
      </c>
      <c r="F1787" s="12">
        <f>ROUND(INDEX([1]Calculation!AK:AK,ROW()),1)</f>
        <v>0</v>
      </c>
      <c r="G1787" s="8">
        <f>ROUND(INDEX([1]Calculation!K:K,ROW()),0)</f>
        <v>0</v>
      </c>
      <c r="H1787" s="8">
        <f>ROUND(INDEX([1]Calculation!L:L,ROW()),0)</f>
        <v>0</v>
      </c>
      <c r="I1787" s="8">
        <f>ROUND(INDEX([1]Calculation!M:M,ROW()),0)</f>
        <v>0</v>
      </c>
      <c r="J1787" s="8">
        <f>ROUND(INDEX([1]Calculation!N:N,ROW()),0)</f>
        <v>0</v>
      </c>
      <c r="K1787" s="8">
        <f>ROUND(INDEX([1]Calculation!O:O,ROW()),0)</f>
        <v>0</v>
      </c>
      <c r="L1787" s="8">
        <f>ROUND(INDEX([1]Calculation!P:P,ROW()),0)</f>
        <v>0</v>
      </c>
      <c r="M1787" s="8">
        <f>ROUND(INDEX([1]Calculation!Q:Q,ROW()),0)</f>
        <v>0</v>
      </c>
      <c r="N1787" s="8">
        <f>ROUND(INDEX([1]Calculation!R:R,ROW()),0)</f>
        <v>0</v>
      </c>
      <c r="O1787" s="8">
        <f>ROUND(INDEX([1]Calculation!S:S,ROW()),0)</f>
        <v>0</v>
      </c>
    </row>
    <row r="1788" spans="1:15">
      <c r="A1788">
        <f>INDEX([1]Calculation!$E:$E,ROW())</f>
        <v>0</v>
      </c>
      <c r="B1788">
        <f>INDEX([1]Calculation!$C:$C,ROW())</f>
        <v>0</v>
      </c>
      <c r="C1788" t="str">
        <f>IF(INDEX([1]Calculation!$F:$F,ROW())=0,"-",INDEX([1]Calculation!$F:$F,ROW()))</f>
        <v>-</v>
      </c>
      <c r="D1788" t="str">
        <f>INDEX([1]Calculation!$I:$I,ROW())&amp;"  "&amp;INDEX([1]Calculation!$J:$J,ROW())</f>
        <v xml:space="preserve">  </v>
      </c>
      <c r="E1788" s="2" t="str">
        <f>MONTH(INDEX([1]Calculation!$H:$H,ROW()))&amp;"/"&amp;DAY(INDEX([1]Calculation!$H:$H,ROW()))</f>
        <v>1/0</v>
      </c>
      <c r="F1788" s="12">
        <f>ROUND(INDEX([1]Calculation!AK:AK,ROW()),1)</f>
        <v>0</v>
      </c>
      <c r="G1788" s="8">
        <f>ROUND(INDEX([1]Calculation!K:K,ROW()),0)</f>
        <v>0</v>
      </c>
      <c r="H1788" s="8">
        <f>ROUND(INDEX([1]Calculation!L:L,ROW()),0)</f>
        <v>0</v>
      </c>
      <c r="I1788" s="8">
        <f>ROUND(INDEX([1]Calculation!M:M,ROW()),0)</f>
        <v>0</v>
      </c>
      <c r="J1788" s="8">
        <f>ROUND(INDEX([1]Calculation!N:N,ROW()),0)</f>
        <v>0</v>
      </c>
      <c r="K1788" s="8">
        <f>ROUND(INDEX([1]Calculation!O:O,ROW()),0)</f>
        <v>0</v>
      </c>
      <c r="L1788" s="8">
        <f>ROUND(INDEX([1]Calculation!P:P,ROW()),0)</f>
        <v>0</v>
      </c>
      <c r="M1788" s="8">
        <f>ROUND(INDEX([1]Calculation!Q:Q,ROW()),0)</f>
        <v>0</v>
      </c>
      <c r="N1788" s="8">
        <f>ROUND(INDEX([1]Calculation!R:R,ROW()),0)</f>
        <v>0</v>
      </c>
      <c r="O1788" s="8">
        <f>ROUND(INDEX([1]Calculation!S:S,ROW()),0)</f>
        <v>0</v>
      </c>
    </row>
    <row r="1789" spans="1:15">
      <c r="A1789">
        <f>INDEX([1]Calculation!$E:$E,ROW())</f>
        <v>0</v>
      </c>
      <c r="B1789">
        <f>INDEX([1]Calculation!$C:$C,ROW())</f>
        <v>0</v>
      </c>
      <c r="C1789" t="str">
        <f>IF(INDEX([1]Calculation!$F:$F,ROW())=0,"-",INDEX([1]Calculation!$F:$F,ROW()))</f>
        <v>-</v>
      </c>
      <c r="D1789" t="str">
        <f>INDEX([1]Calculation!$I:$I,ROW())&amp;"  "&amp;INDEX([1]Calculation!$J:$J,ROW())</f>
        <v xml:space="preserve">  </v>
      </c>
      <c r="E1789" s="2" t="str">
        <f>MONTH(INDEX([1]Calculation!$H:$H,ROW()))&amp;"/"&amp;DAY(INDEX([1]Calculation!$H:$H,ROW()))</f>
        <v>1/0</v>
      </c>
      <c r="F1789" s="12">
        <f>ROUND(INDEX([1]Calculation!AK:AK,ROW()),1)</f>
        <v>0</v>
      </c>
      <c r="G1789" s="8">
        <f>ROUND(INDEX([1]Calculation!K:K,ROW()),0)</f>
        <v>0</v>
      </c>
      <c r="H1789" s="8">
        <f>ROUND(INDEX([1]Calculation!L:L,ROW()),0)</f>
        <v>0</v>
      </c>
      <c r="I1789" s="8">
        <f>ROUND(INDEX([1]Calculation!M:M,ROW()),0)</f>
        <v>0</v>
      </c>
      <c r="J1789" s="8">
        <f>ROUND(INDEX([1]Calculation!N:N,ROW()),0)</f>
        <v>0</v>
      </c>
      <c r="K1789" s="8">
        <f>ROUND(INDEX([1]Calculation!O:O,ROW()),0)</f>
        <v>0</v>
      </c>
      <c r="L1789" s="8">
        <f>ROUND(INDEX([1]Calculation!P:P,ROW()),0)</f>
        <v>0</v>
      </c>
      <c r="M1789" s="8">
        <f>ROUND(INDEX([1]Calculation!Q:Q,ROW()),0)</f>
        <v>0</v>
      </c>
      <c r="N1789" s="8">
        <f>ROUND(INDEX([1]Calculation!R:R,ROW()),0)</f>
        <v>0</v>
      </c>
      <c r="O1789" s="8">
        <f>ROUND(INDEX([1]Calculation!S:S,ROW()),0)</f>
        <v>0</v>
      </c>
    </row>
    <row r="1790" spans="1:15">
      <c r="A1790">
        <f>INDEX([1]Calculation!$E:$E,ROW())</f>
        <v>0</v>
      </c>
      <c r="B1790">
        <f>INDEX([1]Calculation!$C:$C,ROW())</f>
        <v>0</v>
      </c>
      <c r="C1790" t="str">
        <f>IF(INDEX([1]Calculation!$F:$F,ROW())=0,"-",INDEX([1]Calculation!$F:$F,ROW()))</f>
        <v>-</v>
      </c>
      <c r="D1790" t="str">
        <f>INDEX([1]Calculation!$I:$I,ROW())&amp;"  "&amp;INDEX([1]Calculation!$J:$J,ROW())</f>
        <v xml:space="preserve">  </v>
      </c>
      <c r="E1790" s="2" t="str">
        <f>MONTH(INDEX([1]Calculation!$H:$H,ROW()))&amp;"/"&amp;DAY(INDEX([1]Calculation!$H:$H,ROW()))</f>
        <v>1/0</v>
      </c>
      <c r="F1790" s="12">
        <f>ROUND(INDEX([1]Calculation!AK:AK,ROW()),1)</f>
        <v>0</v>
      </c>
      <c r="G1790" s="8">
        <f>ROUND(INDEX([1]Calculation!K:K,ROW()),0)</f>
        <v>0</v>
      </c>
      <c r="H1790" s="8">
        <f>ROUND(INDEX([1]Calculation!L:L,ROW()),0)</f>
        <v>0</v>
      </c>
      <c r="I1790" s="8">
        <f>ROUND(INDEX([1]Calculation!M:M,ROW()),0)</f>
        <v>0</v>
      </c>
      <c r="J1790" s="8">
        <f>ROUND(INDEX([1]Calculation!N:N,ROW()),0)</f>
        <v>0</v>
      </c>
      <c r="K1790" s="8">
        <f>ROUND(INDEX([1]Calculation!O:O,ROW()),0)</f>
        <v>0</v>
      </c>
      <c r="L1790" s="8">
        <f>ROUND(INDEX([1]Calculation!P:P,ROW()),0)</f>
        <v>0</v>
      </c>
      <c r="M1790" s="8">
        <f>ROUND(INDEX([1]Calculation!Q:Q,ROW()),0)</f>
        <v>0</v>
      </c>
      <c r="N1790" s="8">
        <f>ROUND(INDEX([1]Calculation!R:R,ROW()),0)</f>
        <v>0</v>
      </c>
      <c r="O1790" s="8">
        <f>ROUND(INDEX([1]Calculation!S:S,ROW()),0)</f>
        <v>0</v>
      </c>
    </row>
    <row r="1791" spans="1:15">
      <c r="A1791">
        <f>INDEX([1]Calculation!$E:$E,ROW())</f>
        <v>0</v>
      </c>
      <c r="B1791">
        <f>INDEX([1]Calculation!$C:$C,ROW())</f>
        <v>0</v>
      </c>
      <c r="C1791" t="str">
        <f>IF(INDEX([1]Calculation!$F:$F,ROW())=0,"-",INDEX([1]Calculation!$F:$F,ROW()))</f>
        <v>-</v>
      </c>
      <c r="D1791" t="str">
        <f>INDEX([1]Calculation!$I:$I,ROW())&amp;"  "&amp;INDEX([1]Calculation!$J:$J,ROW())</f>
        <v xml:space="preserve">  </v>
      </c>
      <c r="E1791" s="2" t="str">
        <f>MONTH(INDEX([1]Calculation!$H:$H,ROW()))&amp;"/"&amp;DAY(INDEX([1]Calculation!$H:$H,ROW()))</f>
        <v>1/0</v>
      </c>
      <c r="F1791" s="12">
        <f>ROUND(INDEX([1]Calculation!AK:AK,ROW()),1)</f>
        <v>0</v>
      </c>
      <c r="G1791" s="8">
        <f>ROUND(INDEX([1]Calculation!K:K,ROW()),0)</f>
        <v>0</v>
      </c>
      <c r="H1791" s="8">
        <f>ROUND(INDEX([1]Calculation!L:L,ROW()),0)</f>
        <v>0</v>
      </c>
      <c r="I1791" s="8">
        <f>ROUND(INDEX([1]Calculation!M:M,ROW()),0)</f>
        <v>0</v>
      </c>
      <c r="J1791" s="8">
        <f>ROUND(INDEX([1]Calculation!N:N,ROW()),0)</f>
        <v>0</v>
      </c>
      <c r="K1791" s="8">
        <f>ROUND(INDEX([1]Calculation!O:O,ROW()),0)</f>
        <v>0</v>
      </c>
      <c r="L1791" s="8">
        <f>ROUND(INDEX([1]Calculation!P:P,ROW()),0)</f>
        <v>0</v>
      </c>
      <c r="M1791" s="8">
        <f>ROUND(INDEX([1]Calculation!Q:Q,ROW()),0)</f>
        <v>0</v>
      </c>
      <c r="N1791" s="8">
        <f>ROUND(INDEX([1]Calculation!R:R,ROW()),0)</f>
        <v>0</v>
      </c>
      <c r="O1791" s="8">
        <f>ROUND(INDEX([1]Calculation!S:S,ROW()),0)</f>
        <v>0</v>
      </c>
    </row>
    <row r="1792" spans="1:15">
      <c r="A1792">
        <f>INDEX([1]Calculation!$E:$E,ROW())</f>
        <v>0</v>
      </c>
      <c r="B1792">
        <f>INDEX([1]Calculation!$C:$C,ROW())</f>
        <v>0</v>
      </c>
      <c r="C1792" t="str">
        <f>IF(INDEX([1]Calculation!$F:$F,ROW())=0,"-",INDEX([1]Calculation!$F:$F,ROW()))</f>
        <v>-</v>
      </c>
      <c r="D1792" t="str">
        <f>INDEX([1]Calculation!$I:$I,ROW())&amp;"  "&amp;INDEX([1]Calculation!$J:$J,ROW())</f>
        <v xml:space="preserve">  </v>
      </c>
      <c r="E1792" s="2" t="str">
        <f>MONTH(INDEX([1]Calculation!$H:$H,ROW()))&amp;"/"&amp;DAY(INDEX([1]Calculation!$H:$H,ROW()))</f>
        <v>1/0</v>
      </c>
      <c r="F1792" s="12">
        <f>ROUND(INDEX([1]Calculation!AK:AK,ROW()),1)</f>
        <v>0</v>
      </c>
      <c r="G1792" s="8">
        <f>ROUND(INDEX([1]Calculation!K:K,ROW()),0)</f>
        <v>0</v>
      </c>
      <c r="H1792" s="8">
        <f>ROUND(INDEX([1]Calculation!L:L,ROW()),0)</f>
        <v>0</v>
      </c>
      <c r="I1792" s="8">
        <f>ROUND(INDEX([1]Calculation!M:M,ROW()),0)</f>
        <v>0</v>
      </c>
      <c r="J1792" s="8">
        <f>ROUND(INDEX([1]Calculation!N:N,ROW()),0)</f>
        <v>0</v>
      </c>
      <c r="K1792" s="8">
        <f>ROUND(INDEX([1]Calculation!O:O,ROW()),0)</f>
        <v>0</v>
      </c>
      <c r="L1792" s="8">
        <f>ROUND(INDEX([1]Calculation!P:P,ROW()),0)</f>
        <v>0</v>
      </c>
      <c r="M1792" s="8">
        <f>ROUND(INDEX([1]Calculation!Q:Q,ROW()),0)</f>
        <v>0</v>
      </c>
      <c r="N1792" s="8">
        <f>ROUND(INDEX([1]Calculation!R:R,ROW()),0)</f>
        <v>0</v>
      </c>
      <c r="O1792" s="8">
        <f>ROUND(INDEX([1]Calculation!S:S,ROW()),0)</f>
        <v>0</v>
      </c>
    </row>
    <row r="1793" spans="1:15">
      <c r="A1793">
        <f>INDEX([1]Calculation!$E:$E,ROW())</f>
        <v>0</v>
      </c>
      <c r="B1793">
        <f>INDEX([1]Calculation!$C:$C,ROW())</f>
        <v>0</v>
      </c>
      <c r="C1793" t="str">
        <f>IF(INDEX([1]Calculation!$F:$F,ROW())=0,"-",INDEX([1]Calculation!$F:$F,ROW()))</f>
        <v>-</v>
      </c>
      <c r="D1793" t="str">
        <f>INDEX([1]Calculation!$I:$I,ROW())&amp;"  "&amp;INDEX([1]Calculation!$J:$J,ROW())</f>
        <v xml:space="preserve">  </v>
      </c>
      <c r="E1793" s="2" t="str">
        <f>MONTH(INDEX([1]Calculation!$H:$H,ROW()))&amp;"/"&amp;DAY(INDEX([1]Calculation!$H:$H,ROW()))</f>
        <v>1/0</v>
      </c>
      <c r="F1793" s="12">
        <f>ROUND(INDEX([1]Calculation!AK:AK,ROW()),1)</f>
        <v>0</v>
      </c>
      <c r="G1793" s="8">
        <f>ROUND(INDEX([1]Calculation!K:K,ROW()),0)</f>
        <v>0</v>
      </c>
      <c r="H1793" s="8">
        <f>ROUND(INDEX([1]Calculation!L:L,ROW()),0)</f>
        <v>0</v>
      </c>
      <c r="I1793" s="8">
        <f>ROUND(INDEX([1]Calculation!M:M,ROW()),0)</f>
        <v>0</v>
      </c>
      <c r="J1793" s="8">
        <f>ROUND(INDEX([1]Calculation!N:N,ROW()),0)</f>
        <v>0</v>
      </c>
      <c r="K1793" s="8">
        <f>ROUND(INDEX([1]Calculation!O:O,ROW()),0)</f>
        <v>0</v>
      </c>
      <c r="L1793" s="8">
        <f>ROUND(INDEX([1]Calculation!P:P,ROW()),0)</f>
        <v>0</v>
      </c>
      <c r="M1793" s="8">
        <f>ROUND(INDEX([1]Calculation!Q:Q,ROW()),0)</f>
        <v>0</v>
      </c>
      <c r="N1793" s="8">
        <f>ROUND(INDEX([1]Calculation!R:R,ROW()),0)</f>
        <v>0</v>
      </c>
      <c r="O1793" s="8">
        <f>ROUND(INDEX([1]Calculation!S:S,ROW()),0)</f>
        <v>0</v>
      </c>
    </row>
    <row r="1794" spans="1:15">
      <c r="A1794">
        <f>INDEX([1]Calculation!$E:$E,ROW())</f>
        <v>0</v>
      </c>
      <c r="B1794">
        <f>INDEX([1]Calculation!$C:$C,ROW())</f>
        <v>0</v>
      </c>
      <c r="C1794" t="str">
        <f>IF(INDEX([1]Calculation!$F:$F,ROW())=0,"-",INDEX([1]Calculation!$F:$F,ROW()))</f>
        <v>-</v>
      </c>
      <c r="D1794" t="str">
        <f>INDEX([1]Calculation!$I:$I,ROW())&amp;"  "&amp;INDEX([1]Calculation!$J:$J,ROW())</f>
        <v xml:space="preserve">  </v>
      </c>
      <c r="E1794" s="2" t="str">
        <f>MONTH(INDEX([1]Calculation!$H:$H,ROW()))&amp;"/"&amp;DAY(INDEX([1]Calculation!$H:$H,ROW()))</f>
        <v>1/0</v>
      </c>
      <c r="F1794" s="12">
        <f>ROUND(INDEX([1]Calculation!AK:AK,ROW()),1)</f>
        <v>0</v>
      </c>
      <c r="G1794" s="8">
        <f>ROUND(INDEX([1]Calculation!K:K,ROW()),0)</f>
        <v>0</v>
      </c>
      <c r="H1794" s="8">
        <f>ROUND(INDEX([1]Calculation!L:L,ROW()),0)</f>
        <v>0</v>
      </c>
      <c r="I1794" s="8">
        <f>ROUND(INDEX([1]Calculation!M:M,ROW()),0)</f>
        <v>0</v>
      </c>
      <c r="J1794" s="8">
        <f>ROUND(INDEX([1]Calculation!N:N,ROW()),0)</f>
        <v>0</v>
      </c>
      <c r="K1794" s="8">
        <f>ROUND(INDEX([1]Calculation!O:O,ROW()),0)</f>
        <v>0</v>
      </c>
      <c r="L1794" s="8">
        <f>ROUND(INDEX([1]Calculation!P:P,ROW()),0)</f>
        <v>0</v>
      </c>
      <c r="M1794" s="8">
        <f>ROUND(INDEX([1]Calculation!Q:Q,ROW()),0)</f>
        <v>0</v>
      </c>
      <c r="N1794" s="8">
        <f>ROUND(INDEX([1]Calculation!R:R,ROW()),0)</f>
        <v>0</v>
      </c>
      <c r="O1794" s="8">
        <f>ROUND(INDEX([1]Calculation!S:S,ROW()),0)</f>
        <v>0</v>
      </c>
    </row>
    <row r="1795" spans="1:15">
      <c r="A1795">
        <f>INDEX([1]Calculation!$E:$E,ROW())</f>
        <v>0</v>
      </c>
      <c r="B1795">
        <f>INDEX([1]Calculation!$C:$C,ROW())</f>
        <v>0</v>
      </c>
      <c r="C1795" t="str">
        <f>IF(INDEX([1]Calculation!$F:$F,ROW())=0,"-",INDEX([1]Calculation!$F:$F,ROW()))</f>
        <v>-</v>
      </c>
      <c r="D1795" t="str">
        <f>INDEX([1]Calculation!$I:$I,ROW())&amp;"  "&amp;INDEX([1]Calculation!$J:$J,ROW())</f>
        <v xml:space="preserve">  </v>
      </c>
      <c r="E1795" s="2" t="str">
        <f>MONTH(INDEX([1]Calculation!$H:$H,ROW()))&amp;"/"&amp;DAY(INDEX([1]Calculation!$H:$H,ROW()))</f>
        <v>1/0</v>
      </c>
      <c r="F1795" s="12">
        <f>ROUND(INDEX([1]Calculation!AK:AK,ROW()),1)</f>
        <v>0</v>
      </c>
      <c r="G1795" s="8">
        <f>ROUND(INDEX([1]Calculation!K:K,ROW()),0)</f>
        <v>0</v>
      </c>
      <c r="H1795" s="8">
        <f>ROUND(INDEX([1]Calculation!L:L,ROW()),0)</f>
        <v>0</v>
      </c>
      <c r="I1795" s="8">
        <f>ROUND(INDEX([1]Calculation!M:M,ROW()),0)</f>
        <v>0</v>
      </c>
      <c r="J1795" s="8">
        <f>ROUND(INDEX([1]Calculation!N:N,ROW()),0)</f>
        <v>0</v>
      </c>
      <c r="K1795" s="8">
        <f>ROUND(INDEX([1]Calculation!O:O,ROW()),0)</f>
        <v>0</v>
      </c>
      <c r="L1795" s="8">
        <f>ROUND(INDEX([1]Calculation!P:P,ROW()),0)</f>
        <v>0</v>
      </c>
      <c r="M1795" s="8">
        <f>ROUND(INDEX([1]Calculation!Q:Q,ROW()),0)</f>
        <v>0</v>
      </c>
      <c r="N1795" s="8">
        <f>ROUND(INDEX([1]Calculation!R:R,ROW()),0)</f>
        <v>0</v>
      </c>
      <c r="O1795" s="8">
        <f>ROUND(INDEX([1]Calculation!S:S,ROW()),0)</f>
        <v>0</v>
      </c>
    </row>
    <row r="1796" spans="1:15">
      <c r="A1796">
        <f>INDEX([1]Calculation!$E:$E,ROW())</f>
        <v>0</v>
      </c>
      <c r="B1796">
        <f>INDEX([1]Calculation!$C:$C,ROW())</f>
        <v>0</v>
      </c>
      <c r="C1796" t="str">
        <f>IF(INDEX([1]Calculation!$F:$F,ROW())=0,"-",INDEX([1]Calculation!$F:$F,ROW()))</f>
        <v>-</v>
      </c>
      <c r="D1796" t="str">
        <f>INDEX([1]Calculation!$I:$I,ROW())&amp;"  "&amp;INDEX([1]Calculation!$J:$J,ROW())</f>
        <v xml:space="preserve">  </v>
      </c>
      <c r="E1796" s="2" t="str">
        <f>MONTH(INDEX([1]Calculation!$H:$H,ROW()))&amp;"/"&amp;DAY(INDEX([1]Calculation!$H:$H,ROW()))</f>
        <v>1/0</v>
      </c>
      <c r="F1796" s="12">
        <f>ROUND(INDEX([1]Calculation!AK:AK,ROW()),1)</f>
        <v>0</v>
      </c>
      <c r="G1796" s="8">
        <f>ROUND(INDEX([1]Calculation!K:K,ROW()),0)</f>
        <v>0</v>
      </c>
      <c r="H1796" s="8">
        <f>ROUND(INDEX([1]Calculation!L:L,ROW()),0)</f>
        <v>0</v>
      </c>
      <c r="I1796" s="8">
        <f>ROUND(INDEX([1]Calculation!M:M,ROW()),0)</f>
        <v>0</v>
      </c>
      <c r="J1796" s="8">
        <f>ROUND(INDEX([1]Calculation!N:N,ROW()),0)</f>
        <v>0</v>
      </c>
      <c r="K1796" s="8">
        <f>ROUND(INDEX([1]Calculation!O:O,ROW()),0)</f>
        <v>0</v>
      </c>
      <c r="L1796" s="8">
        <f>ROUND(INDEX([1]Calculation!P:P,ROW()),0)</f>
        <v>0</v>
      </c>
      <c r="M1796" s="8">
        <f>ROUND(INDEX([1]Calculation!Q:Q,ROW()),0)</f>
        <v>0</v>
      </c>
      <c r="N1796" s="8">
        <f>ROUND(INDEX([1]Calculation!R:R,ROW()),0)</f>
        <v>0</v>
      </c>
      <c r="O1796" s="8">
        <f>ROUND(INDEX([1]Calculation!S:S,ROW()),0)</f>
        <v>0</v>
      </c>
    </row>
    <row r="1797" spans="1:15">
      <c r="A1797">
        <f>INDEX([1]Calculation!$E:$E,ROW())</f>
        <v>0</v>
      </c>
      <c r="B1797">
        <f>INDEX([1]Calculation!$C:$C,ROW())</f>
        <v>0</v>
      </c>
      <c r="C1797" t="str">
        <f>IF(INDEX([1]Calculation!$F:$F,ROW())=0,"-",INDEX([1]Calculation!$F:$F,ROW()))</f>
        <v>-</v>
      </c>
      <c r="D1797" t="str">
        <f>INDEX([1]Calculation!$I:$I,ROW())&amp;"  "&amp;INDEX([1]Calculation!$J:$J,ROW())</f>
        <v xml:space="preserve">  </v>
      </c>
      <c r="E1797" s="2" t="str">
        <f>MONTH(INDEX([1]Calculation!$H:$H,ROW()))&amp;"/"&amp;DAY(INDEX([1]Calculation!$H:$H,ROW()))</f>
        <v>1/0</v>
      </c>
      <c r="F1797" s="12">
        <f>ROUND(INDEX([1]Calculation!AK:AK,ROW()),1)</f>
        <v>0</v>
      </c>
      <c r="G1797" s="8">
        <f>ROUND(INDEX([1]Calculation!K:K,ROW()),0)</f>
        <v>0</v>
      </c>
      <c r="H1797" s="8">
        <f>ROUND(INDEX([1]Calculation!L:L,ROW()),0)</f>
        <v>0</v>
      </c>
      <c r="I1797" s="8">
        <f>ROUND(INDEX([1]Calculation!M:M,ROW()),0)</f>
        <v>0</v>
      </c>
      <c r="J1797" s="8">
        <f>ROUND(INDEX([1]Calculation!N:N,ROW()),0)</f>
        <v>0</v>
      </c>
      <c r="K1797" s="8">
        <f>ROUND(INDEX([1]Calculation!O:O,ROW()),0)</f>
        <v>0</v>
      </c>
      <c r="L1797" s="8">
        <f>ROUND(INDEX([1]Calculation!P:P,ROW()),0)</f>
        <v>0</v>
      </c>
      <c r="M1797" s="8">
        <f>ROUND(INDEX([1]Calculation!Q:Q,ROW()),0)</f>
        <v>0</v>
      </c>
      <c r="N1797" s="8">
        <f>ROUND(INDEX([1]Calculation!R:R,ROW()),0)</f>
        <v>0</v>
      </c>
      <c r="O1797" s="8">
        <f>ROUND(INDEX([1]Calculation!S:S,ROW()),0)</f>
        <v>0</v>
      </c>
    </row>
    <row r="1798" spans="1:15">
      <c r="A1798">
        <f>INDEX([1]Calculation!$E:$E,ROW())</f>
        <v>0</v>
      </c>
      <c r="B1798">
        <f>INDEX([1]Calculation!$C:$C,ROW())</f>
        <v>0</v>
      </c>
      <c r="C1798" t="str">
        <f>IF(INDEX([1]Calculation!$F:$F,ROW())=0,"-",INDEX([1]Calculation!$F:$F,ROW()))</f>
        <v>-</v>
      </c>
      <c r="D1798" t="str">
        <f>INDEX([1]Calculation!$I:$I,ROW())&amp;"  "&amp;INDEX([1]Calculation!$J:$J,ROW())</f>
        <v xml:space="preserve">  </v>
      </c>
      <c r="E1798" s="2" t="str">
        <f>MONTH(INDEX([1]Calculation!$H:$H,ROW()))&amp;"/"&amp;DAY(INDEX([1]Calculation!$H:$H,ROW()))</f>
        <v>1/0</v>
      </c>
      <c r="F1798" s="12">
        <f>ROUND(INDEX([1]Calculation!AK:AK,ROW()),1)</f>
        <v>0</v>
      </c>
      <c r="G1798" s="8">
        <f>ROUND(INDEX([1]Calculation!K:K,ROW()),0)</f>
        <v>0</v>
      </c>
      <c r="H1798" s="8">
        <f>ROUND(INDEX([1]Calculation!L:L,ROW()),0)</f>
        <v>0</v>
      </c>
      <c r="I1798" s="8">
        <f>ROUND(INDEX([1]Calculation!M:M,ROW()),0)</f>
        <v>0</v>
      </c>
      <c r="J1798" s="8">
        <f>ROUND(INDEX([1]Calculation!N:N,ROW()),0)</f>
        <v>0</v>
      </c>
      <c r="K1798" s="8">
        <f>ROUND(INDEX([1]Calculation!O:O,ROW()),0)</f>
        <v>0</v>
      </c>
      <c r="L1798" s="8">
        <f>ROUND(INDEX([1]Calculation!P:P,ROW()),0)</f>
        <v>0</v>
      </c>
      <c r="M1798" s="8">
        <f>ROUND(INDEX([1]Calculation!Q:Q,ROW()),0)</f>
        <v>0</v>
      </c>
      <c r="N1798" s="8">
        <f>ROUND(INDEX([1]Calculation!R:R,ROW()),0)</f>
        <v>0</v>
      </c>
      <c r="O1798" s="8">
        <f>ROUND(INDEX([1]Calculation!S:S,ROW()),0)</f>
        <v>0</v>
      </c>
    </row>
    <row r="1799" spans="1:15">
      <c r="A1799">
        <f>INDEX([1]Calculation!$E:$E,ROW())</f>
        <v>0</v>
      </c>
      <c r="B1799">
        <f>INDEX([1]Calculation!$C:$C,ROW())</f>
        <v>0</v>
      </c>
      <c r="C1799" t="str">
        <f>IF(INDEX([1]Calculation!$F:$F,ROW())=0,"-",INDEX([1]Calculation!$F:$F,ROW()))</f>
        <v>-</v>
      </c>
      <c r="D1799" t="str">
        <f>INDEX([1]Calculation!$I:$I,ROW())&amp;"  "&amp;INDEX([1]Calculation!$J:$J,ROW())</f>
        <v xml:space="preserve">  </v>
      </c>
      <c r="E1799" s="2" t="str">
        <f>MONTH(INDEX([1]Calculation!$H:$H,ROW()))&amp;"/"&amp;DAY(INDEX([1]Calculation!$H:$H,ROW()))</f>
        <v>1/0</v>
      </c>
      <c r="F1799" s="12">
        <f>ROUND(INDEX([1]Calculation!AK:AK,ROW()),1)</f>
        <v>0</v>
      </c>
      <c r="G1799" s="8">
        <f>ROUND(INDEX([1]Calculation!K:K,ROW()),0)</f>
        <v>0</v>
      </c>
      <c r="H1799" s="8">
        <f>ROUND(INDEX([1]Calculation!L:L,ROW()),0)</f>
        <v>0</v>
      </c>
      <c r="I1799" s="8">
        <f>ROUND(INDEX([1]Calculation!M:M,ROW()),0)</f>
        <v>0</v>
      </c>
      <c r="J1799" s="8">
        <f>ROUND(INDEX([1]Calculation!N:N,ROW()),0)</f>
        <v>0</v>
      </c>
      <c r="K1799" s="8">
        <f>ROUND(INDEX([1]Calculation!O:O,ROW()),0)</f>
        <v>0</v>
      </c>
      <c r="L1799" s="8">
        <f>ROUND(INDEX([1]Calculation!P:P,ROW()),0)</f>
        <v>0</v>
      </c>
      <c r="M1799" s="8">
        <f>ROUND(INDEX([1]Calculation!Q:Q,ROW()),0)</f>
        <v>0</v>
      </c>
      <c r="N1799" s="8">
        <f>ROUND(INDEX([1]Calculation!R:R,ROW()),0)</f>
        <v>0</v>
      </c>
      <c r="O1799" s="8">
        <f>ROUND(INDEX([1]Calculation!S:S,ROW()),0)</f>
        <v>0</v>
      </c>
    </row>
    <row r="1800" spans="1:15">
      <c r="A1800">
        <f>INDEX([1]Calculation!$E:$E,ROW())</f>
        <v>0</v>
      </c>
      <c r="B1800">
        <f>INDEX([1]Calculation!$C:$C,ROW())</f>
        <v>0</v>
      </c>
      <c r="C1800" t="str">
        <f>IF(INDEX([1]Calculation!$F:$F,ROW())=0,"-",INDEX([1]Calculation!$F:$F,ROW()))</f>
        <v>-</v>
      </c>
      <c r="D1800" t="str">
        <f>INDEX([1]Calculation!$I:$I,ROW())&amp;"  "&amp;INDEX([1]Calculation!$J:$J,ROW())</f>
        <v xml:space="preserve">  </v>
      </c>
      <c r="E1800" s="2" t="str">
        <f>MONTH(INDEX([1]Calculation!$H:$H,ROW()))&amp;"/"&amp;DAY(INDEX([1]Calculation!$H:$H,ROW()))</f>
        <v>1/0</v>
      </c>
      <c r="F1800" s="12">
        <f>ROUND(INDEX([1]Calculation!AK:AK,ROW()),1)</f>
        <v>0</v>
      </c>
      <c r="G1800" s="8">
        <f>ROUND(INDEX([1]Calculation!K:K,ROW()),0)</f>
        <v>0</v>
      </c>
      <c r="H1800" s="8">
        <f>ROUND(INDEX([1]Calculation!L:L,ROW()),0)</f>
        <v>0</v>
      </c>
      <c r="I1800" s="8">
        <f>ROUND(INDEX([1]Calculation!M:M,ROW()),0)</f>
        <v>0</v>
      </c>
      <c r="J1800" s="8">
        <f>ROUND(INDEX([1]Calculation!N:N,ROW()),0)</f>
        <v>0</v>
      </c>
      <c r="K1800" s="8">
        <f>ROUND(INDEX([1]Calculation!O:O,ROW()),0)</f>
        <v>0</v>
      </c>
      <c r="L1800" s="8">
        <f>ROUND(INDEX([1]Calculation!P:P,ROW()),0)</f>
        <v>0</v>
      </c>
      <c r="M1800" s="8">
        <f>ROUND(INDEX([1]Calculation!Q:Q,ROW()),0)</f>
        <v>0</v>
      </c>
      <c r="N1800" s="8">
        <f>ROUND(INDEX([1]Calculation!R:R,ROW()),0)</f>
        <v>0</v>
      </c>
      <c r="O1800" s="8">
        <f>ROUND(INDEX([1]Calculation!S:S,ROW()),0)</f>
        <v>0</v>
      </c>
    </row>
    <row r="1801" spans="1:15">
      <c r="A1801">
        <f>INDEX([1]Calculation!$E:$E,ROW())</f>
        <v>0</v>
      </c>
      <c r="B1801">
        <f>INDEX([1]Calculation!$C:$C,ROW())</f>
        <v>0</v>
      </c>
      <c r="C1801" t="str">
        <f>IF(INDEX([1]Calculation!$F:$F,ROW())=0,"-",INDEX([1]Calculation!$F:$F,ROW()))</f>
        <v>-</v>
      </c>
      <c r="D1801" t="str">
        <f>INDEX([1]Calculation!$I:$I,ROW())&amp;"  "&amp;INDEX([1]Calculation!$J:$J,ROW())</f>
        <v xml:space="preserve">  </v>
      </c>
      <c r="E1801" s="2" t="str">
        <f>MONTH(INDEX([1]Calculation!$H:$H,ROW()))&amp;"/"&amp;DAY(INDEX([1]Calculation!$H:$H,ROW()))</f>
        <v>1/0</v>
      </c>
      <c r="F1801" s="12">
        <f>ROUND(INDEX([1]Calculation!AK:AK,ROW()),1)</f>
        <v>0</v>
      </c>
      <c r="G1801" s="8">
        <f>ROUND(INDEX([1]Calculation!K:K,ROW()),0)</f>
        <v>0</v>
      </c>
      <c r="H1801" s="8">
        <f>ROUND(INDEX([1]Calculation!L:L,ROW()),0)</f>
        <v>0</v>
      </c>
      <c r="I1801" s="8">
        <f>ROUND(INDEX([1]Calculation!M:M,ROW()),0)</f>
        <v>0</v>
      </c>
      <c r="J1801" s="8">
        <f>ROUND(INDEX([1]Calculation!N:N,ROW()),0)</f>
        <v>0</v>
      </c>
      <c r="K1801" s="8">
        <f>ROUND(INDEX([1]Calculation!O:O,ROW()),0)</f>
        <v>0</v>
      </c>
      <c r="L1801" s="8">
        <f>ROUND(INDEX([1]Calculation!P:P,ROW()),0)</f>
        <v>0</v>
      </c>
      <c r="M1801" s="8">
        <f>ROUND(INDEX([1]Calculation!Q:Q,ROW()),0)</f>
        <v>0</v>
      </c>
      <c r="N1801" s="8">
        <f>ROUND(INDEX([1]Calculation!R:R,ROW()),0)</f>
        <v>0</v>
      </c>
      <c r="O1801" s="8">
        <f>ROUND(INDEX([1]Calculation!S:S,ROW()),0)</f>
        <v>0</v>
      </c>
    </row>
    <row r="1802" spans="1:15">
      <c r="A1802">
        <f>INDEX([1]Calculation!$E:$E,ROW())</f>
        <v>0</v>
      </c>
      <c r="B1802">
        <f>INDEX([1]Calculation!$C:$C,ROW())</f>
        <v>0</v>
      </c>
      <c r="C1802" t="str">
        <f>IF(INDEX([1]Calculation!$F:$F,ROW())=0,"-",INDEX([1]Calculation!$F:$F,ROW()))</f>
        <v>-</v>
      </c>
      <c r="D1802" t="str">
        <f>INDEX([1]Calculation!$I:$I,ROW())&amp;"  "&amp;INDEX([1]Calculation!$J:$J,ROW())</f>
        <v xml:space="preserve">  </v>
      </c>
      <c r="E1802" s="2" t="str">
        <f>MONTH(INDEX([1]Calculation!$H:$H,ROW()))&amp;"/"&amp;DAY(INDEX([1]Calculation!$H:$H,ROW()))</f>
        <v>1/0</v>
      </c>
      <c r="F1802" s="12">
        <f>ROUND(INDEX([1]Calculation!AK:AK,ROW()),1)</f>
        <v>0</v>
      </c>
      <c r="G1802" s="8">
        <f>ROUND(INDEX([1]Calculation!K:K,ROW()),0)</f>
        <v>0</v>
      </c>
      <c r="H1802" s="8">
        <f>ROUND(INDEX([1]Calculation!L:L,ROW()),0)</f>
        <v>0</v>
      </c>
      <c r="I1802" s="8">
        <f>ROUND(INDEX([1]Calculation!M:M,ROW()),0)</f>
        <v>0</v>
      </c>
      <c r="J1802" s="8">
        <f>ROUND(INDEX([1]Calculation!N:N,ROW()),0)</f>
        <v>0</v>
      </c>
      <c r="K1802" s="8">
        <f>ROUND(INDEX([1]Calculation!O:O,ROW()),0)</f>
        <v>0</v>
      </c>
      <c r="L1802" s="8">
        <f>ROUND(INDEX([1]Calculation!P:P,ROW()),0)</f>
        <v>0</v>
      </c>
      <c r="M1802" s="8">
        <f>ROUND(INDEX([1]Calculation!Q:Q,ROW()),0)</f>
        <v>0</v>
      </c>
      <c r="N1802" s="8">
        <f>ROUND(INDEX([1]Calculation!R:R,ROW()),0)</f>
        <v>0</v>
      </c>
      <c r="O1802" s="8">
        <f>ROUND(INDEX([1]Calculation!S:S,ROW()),0)</f>
        <v>0</v>
      </c>
    </row>
    <row r="1803" spans="1:15">
      <c r="A1803">
        <f>INDEX([1]Calculation!$E:$E,ROW())</f>
        <v>0</v>
      </c>
      <c r="B1803">
        <f>INDEX([1]Calculation!$C:$C,ROW())</f>
        <v>0</v>
      </c>
      <c r="C1803" t="str">
        <f>IF(INDEX([1]Calculation!$F:$F,ROW())=0,"-",INDEX([1]Calculation!$F:$F,ROW()))</f>
        <v>-</v>
      </c>
      <c r="D1803" t="str">
        <f>INDEX([1]Calculation!$I:$I,ROW())&amp;"  "&amp;INDEX([1]Calculation!$J:$J,ROW())</f>
        <v xml:space="preserve">  </v>
      </c>
      <c r="E1803" s="2" t="str">
        <f>MONTH(INDEX([1]Calculation!$H:$H,ROW()))&amp;"/"&amp;DAY(INDEX([1]Calculation!$H:$H,ROW()))</f>
        <v>1/0</v>
      </c>
      <c r="F1803" s="12">
        <f>ROUND(INDEX([1]Calculation!AK:AK,ROW()),1)</f>
        <v>0</v>
      </c>
      <c r="G1803" s="8">
        <f>ROUND(INDEX([1]Calculation!K:K,ROW()),0)</f>
        <v>0</v>
      </c>
      <c r="H1803" s="8">
        <f>ROUND(INDEX([1]Calculation!L:L,ROW()),0)</f>
        <v>0</v>
      </c>
      <c r="I1803" s="8">
        <f>ROUND(INDEX([1]Calculation!M:M,ROW()),0)</f>
        <v>0</v>
      </c>
      <c r="J1803" s="8">
        <f>ROUND(INDEX([1]Calculation!N:N,ROW()),0)</f>
        <v>0</v>
      </c>
      <c r="K1803" s="8">
        <f>ROUND(INDEX([1]Calculation!O:O,ROW()),0)</f>
        <v>0</v>
      </c>
      <c r="L1803" s="8">
        <f>ROUND(INDEX([1]Calculation!P:P,ROW()),0)</f>
        <v>0</v>
      </c>
      <c r="M1803" s="8">
        <f>ROUND(INDEX([1]Calculation!Q:Q,ROW()),0)</f>
        <v>0</v>
      </c>
      <c r="N1803" s="8">
        <f>ROUND(INDEX([1]Calculation!R:R,ROW()),0)</f>
        <v>0</v>
      </c>
      <c r="O1803" s="8">
        <f>ROUND(INDEX([1]Calculation!S:S,ROW()),0)</f>
        <v>0</v>
      </c>
    </row>
    <row r="1804" spans="1:15">
      <c r="A1804">
        <f>INDEX([1]Calculation!$E:$E,ROW())</f>
        <v>0</v>
      </c>
      <c r="B1804">
        <f>INDEX([1]Calculation!$C:$C,ROW())</f>
        <v>0</v>
      </c>
      <c r="C1804" t="str">
        <f>IF(INDEX([1]Calculation!$F:$F,ROW())=0,"-",INDEX([1]Calculation!$F:$F,ROW()))</f>
        <v>-</v>
      </c>
      <c r="D1804" t="str">
        <f>INDEX([1]Calculation!$I:$I,ROW())&amp;"  "&amp;INDEX([1]Calculation!$J:$J,ROW())</f>
        <v xml:space="preserve">  </v>
      </c>
      <c r="E1804" s="2" t="str">
        <f>MONTH(INDEX([1]Calculation!$H:$H,ROW()))&amp;"/"&amp;DAY(INDEX([1]Calculation!$H:$H,ROW()))</f>
        <v>1/0</v>
      </c>
      <c r="F1804" s="12">
        <f>ROUND(INDEX([1]Calculation!AK:AK,ROW()),1)</f>
        <v>0</v>
      </c>
      <c r="G1804" s="8">
        <f>ROUND(INDEX([1]Calculation!K:K,ROW()),0)</f>
        <v>0</v>
      </c>
      <c r="H1804" s="8">
        <f>ROUND(INDEX([1]Calculation!L:L,ROW()),0)</f>
        <v>0</v>
      </c>
      <c r="I1804" s="8">
        <f>ROUND(INDEX([1]Calculation!M:M,ROW()),0)</f>
        <v>0</v>
      </c>
      <c r="J1804" s="8">
        <f>ROUND(INDEX([1]Calculation!N:N,ROW()),0)</f>
        <v>0</v>
      </c>
      <c r="K1804" s="8">
        <f>ROUND(INDEX([1]Calculation!O:O,ROW()),0)</f>
        <v>0</v>
      </c>
      <c r="L1804" s="8">
        <f>ROUND(INDEX([1]Calculation!P:P,ROW()),0)</f>
        <v>0</v>
      </c>
      <c r="M1804" s="8">
        <f>ROUND(INDEX([1]Calculation!Q:Q,ROW()),0)</f>
        <v>0</v>
      </c>
      <c r="N1804" s="8">
        <f>ROUND(INDEX([1]Calculation!R:R,ROW()),0)</f>
        <v>0</v>
      </c>
      <c r="O1804" s="8">
        <f>ROUND(INDEX([1]Calculation!S:S,ROW()),0)</f>
        <v>0</v>
      </c>
    </row>
    <row r="1805" spans="1:15">
      <c r="A1805">
        <f>INDEX([1]Calculation!$E:$E,ROW())</f>
        <v>0</v>
      </c>
      <c r="B1805">
        <f>INDEX([1]Calculation!$C:$C,ROW())</f>
        <v>0</v>
      </c>
      <c r="C1805" t="str">
        <f>IF(INDEX([1]Calculation!$F:$F,ROW())=0,"-",INDEX([1]Calculation!$F:$F,ROW()))</f>
        <v>-</v>
      </c>
      <c r="D1805" t="str">
        <f>INDEX([1]Calculation!$I:$I,ROW())&amp;"  "&amp;INDEX([1]Calculation!$J:$J,ROW())</f>
        <v xml:space="preserve">  </v>
      </c>
      <c r="E1805" s="2" t="str">
        <f>MONTH(INDEX([1]Calculation!$H:$H,ROW()))&amp;"/"&amp;DAY(INDEX([1]Calculation!$H:$H,ROW()))</f>
        <v>1/0</v>
      </c>
      <c r="F1805" s="12">
        <f>ROUND(INDEX([1]Calculation!AK:AK,ROW()),1)</f>
        <v>0</v>
      </c>
      <c r="G1805" s="8">
        <f>ROUND(INDEX([1]Calculation!K:K,ROW()),0)</f>
        <v>0</v>
      </c>
      <c r="H1805" s="8">
        <f>ROUND(INDEX([1]Calculation!L:L,ROW()),0)</f>
        <v>0</v>
      </c>
      <c r="I1805" s="8">
        <f>ROUND(INDEX([1]Calculation!M:M,ROW()),0)</f>
        <v>0</v>
      </c>
      <c r="J1805" s="8">
        <f>ROUND(INDEX([1]Calculation!N:N,ROW()),0)</f>
        <v>0</v>
      </c>
      <c r="K1805" s="8">
        <f>ROUND(INDEX([1]Calculation!O:O,ROW()),0)</f>
        <v>0</v>
      </c>
      <c r="L1805" s="8">
        <f>ROUND(INDEX([1]Calculation!P:P,ROW()),0)</f>
        <v>0</v>
      </c>
      <c r="M1805" s="8">
        <f>ROUND(INDEX([1]Calculation!Q:Q,ROW()),0)</f>
        <v>0</v>
      </c>
      <c r="N1805" s="8">
        <f>ROUND(INDEX([1]Calculation!R:R,ROW()),0)</f>
        <v>0</v>
      </c>
      <c r="O1805" s="8">
        <f>ROUND(INDEX([1]Calculation!S:S,ROW()),0)</f>
        <v>0</v>
      </c>
    </row>
    <row r="1806" spans="1:15">
      <c r="A1806">
        <f>INDEX([1]Calculation!$E:$E,ROW())</f>
        <v>0</v>
      </c>
      <c r="B1806">
        <f>INDEX([1]Calculation!$C:$C,ROW())</f>
        <v>0</v>
      </c>
      <c r="C1806" t="str">
        <f>IF(INDEX([1]Calculation!$F:$F,ROW())=0,"-",INDEX([1]Calculation!$F:$F,ROW()))</f>
        <v>-</v>
      </c>
      <c r="D1806" t="str">
        <f>INDEX([1]Calculation!$I:$I,ROW())&amp;"  "&amp;INDEX([1]Calculation!$J:$J,ROW())</f>
        <v xml:space="preserve">  </v>
      </c>
      <c r="E1806" s="2" t="str">
        <f>MONTH(INDEX([1]Calculation!$H:$H,ROW()))&amp;"/"&amp;DAY(INDEX([1]Calculation!$H:$H,ROW()))</f>
        <v>1/0</v>
      </c>
      <c r="F1806" s="12">
        <f>ROUND(INDEX([1]Calculation!AK:AK,ROW()),1)</f>
        <v>0</v>
      </c>
      <c r="G1806" s="8">
        <f>ROUND(INDEX([1]Calculation!K:K,ROW()),0)</f>
        <v>0</v>
      </c>
      <c r="H1806" s="8">
        <f>ROUND(INDEX([1]Calculation!L:L,ROW()),0)</f>
        <v>0</v>
      </c>
      <c r="I1806" s="8">
        <f>ROUND(INDEX([1]Calculation!M:M,ROW()),0)</f>
        <v>0</v>
      </c>
      <c r="J1806" s="8">
        <f>ROUND(INDEX([1]Calculation!N:N,ROW()),0)</f>
        <v>0</v>
      </c>
      <c r="K1806" s="8">
        <f>ROUND(INDEX([1]Calculation!O:O,ROW()),0)</f>
        <v>0</v>
      </c>
      <c r="L1806" s="8">
        <f>ROUND(INDEX([1]Calculation!P:P,ROW()),0)</f>
        <v>0</v>
      </c>
      <c r="M1806" s="8">
        <f>ROUND(INDEX([1]Calculation!Q:Q,ROW()),0)</f>
        <v>0</v>
      </c>
      <c r="N1806" s="8">
        <f>ROUND(INDEX([1]Calculation!R:R,ROW()),0)</f>
        <v>0</v>
      </c>
      <c r="O1806" s="8">
        <f>ROUND(INDEX([1]Calculation!S:S,ROW()),0)</f>
        <v>0</v>
      </c>
    </row>
    <row r="1807" spans="1:15">
      <c r="A1807">
        <f>INDEX([1]Calculation!$E:$E,ROW())</f>
        <v>0</v>
      </c>
      <c r="B1807">
        <f>INDEX([1]Calculation!$C:$C,ROW())</f>
        <v>0</v>
      </c>
      <c r="C1807" t="str">
        <f>IF(INDEX([1]Calculation!$F:$F,ROW())=0,"-",INDEX([1]Calculation!$F:$F,ROW()))</f>
        <v>-</v>
      </c>
      <c r="D1807" t="str">
        <f>INDEX([1]Calculation!$I:$I,ROW())&amp;"  "&amp;INDEX([1]Calculation!$J:$J,ROW())</f>
        <v xml:space="preserve">  </v>
      </c>
      <c r="E1807" s="2" t="str">
        <f>MONTH(INDEX([1]Calculation!$H:$H,ROW()))&amp;"/"&amp;DAY(INDEX([1]Calculation!$H:$H,ROW()))</f>
        <v>1/0</v>
      </c>
      <c r="F1807" s="12">
        <f>ROUND(INDEX([1]Calculation!AK:AK,ROW()),1)</f>
        <v>0</v>
      </c>
      <c r="G1807" s="8">
        <f>ROUND(INDEX([1]Calculation!K:K,ROW()),0)</f>
        <v>0</v>
      </c>
      <c r="H1807" s="8">
        <f>ROUND(INDEX([1]Calculation!L:L,ROW()),0)</f>
        <v>0</v>
      </c>
      <c r="I1807" s="8">
        <f>ROUND(INDEX([1]Calculation!M:M,ROW()),0)</f>
        <v>0</v>
      </c>
      <c r="J1807" s="8">
        <f>ROUND(INDEX([1]Calculation!N:N,ROW()),0)</f>
        <v>0</v>
      </c>
      <c r="K1807" s="8">
        <f>ROUND(INDEX([1]Calculation!O:O,ROW()),0)</f>
        <v>0</v>
      </c>
      <c r="L1807" s="8">
        <f>ROUND(INDEX([1]Calculation!P:P,ROW()),0)</f>
        <v>0</v>
      </c>
      <c r="M1807" s="8">
        <f>ROUND(INDEX([1]Calculation!Q:Q,ROW()),0)</f>
        <v>0</v>
      </c>
      <c r="N1807" s="8">
        <f>ROUND(INDEX([1]Calculation!R:R,ROW()),0)</f>
        <v>0</v>
      </c>
      <c r="O1807" s="8">
        <f>ROUND(INDEX([1]Calculation!S:S,ROW()),0)</f>
        <v>0</v>
      </c>
    </row>
    <row r="1808" spans="1:15">
      <c r="A1808">
        <f>INDEX([1]Calculation!$E:$E,ROW())</f>
        <v>0</v>
      </c>
      <c r="B1808">
        <f>INDEX([1]Calculation!$C:$C,ROW())</f>
        <v>0</v>
      </c>
      <c r="C1808" t="str">
        <f>IF(INDEX([1]Calculation!$F:$F,ROW())=0,"-",INDEX([1]Calculation!$F:$F,ROW()))</f>
        <v>-</v>
      </c>
      <c r="D1808" t="str">
        <f>INDEX([1]Calculation!$I:$I,ROW())&amp;"  "&amp;INDEX([1]Calculation!$J:$J,ROW())</f>
        <v xml:space="preserve">  </v>
      </c>
      <c r="E1808" s="2" t="str">
        <f>MONTH(INDEX([1]Calculation!$H:$H,ROW()))&amp;"/"&amp;DAY(INDEX([1]Calculation!$H:$H,ROW()))</f>
        <v>1/0</v>
      </c>
      <c r="F1808" s="12">
        <f>ROUND(INDEX([1]Calculation!AK:AK,ROW()),1)</f>
        <v>0</v>
      </c>
      <c r="G1808" s="8">
        <f>ROUND(INDEX([1]Calculation!K:K,ROW()),0)</f>
        <v>0</v>
      </c>
      <c r="H1808" s="8">
        <f>ROUND(INDEX([1]Calculation!L:L,ROW()),0)</f>
        <v>0</v>
      </c>
      <c r="I1808" s="8">
        <f>ROUND(INDEX([1]Calculation!M:M,ROW()),0)</f>
        <v>0</v>
      </c>
      <c r="J1808" s="8">
        <f>ROUND(INDEX([1]Calculation!N:N,ROW()),0)</f>
        <v>0</v>
      </c>
      <c r="K1808" s="8">
        <f>ROUND(INDEX([1]Calculation!O:O,ROW()),0)</f>
        <v>0</v>
      </c>
      <c r="L1808" s="8">
        <f>ROUND(INDEX([1]Calculation!P:P,ROW()),0)</f>
        <v>0</v>
      </c>
      <c r="M1808" s="8">
        <f>ROUND(INDEX([1]Calculation!Q:Q,ROW()),0)</f>
        <v>0</v>
      </c>
      <c r="N1808" s="8">
        <f>ROUND(INDEX([1]Calculation!R:R,ROW()),0)</f>
        <v>0</v>
      </c>
      <c r="O1808" s="8">
        <f>ROUND(INDEX([1]Calculation!S:S,ROW()),0)</f>
        <v>0</v>
      </c>
    </row>
    <row r="1809" spans="1:15">
      <c r="A1809">
        <f>INDEX([1]Calculation!$E:$E,ROW())</f>
        <v>0</v>
      </c>
      <c r="B1809">
        <f>INDEX([1]Calculation!$C:$C,ROW())</f>
        <v>0</v>
      </c>
      <c r="C1809" t="str">
        <f>IF(INDEX([1]Calculation!$F:$F,ROW())=0,"-",INDEX([1]Calculation!$F:$F,ROW()))</f>
        <v>-</v>
      </c>
      <c r="D1809" t="str">
        <f>INDEX([1]Calculation!$I:$I,ROW())&amp;"  "&amp;INDEX([1]Calculation!$J:$J,ROW())</f>
        <v xml:space="preserve">  </v>
      </c>
      <c r="E1809" s="2" t="str">
        <f>MONTH(INDEX([1]Calculation!$H:$H,ROW()))&amp;"/"&amp;DAY(INDEX([1]Calculation!$H:$H,ROW()))</f>
        <v>1/0</v>
      </c>
      <c r="F1809" s="12">
        <f>ROUND(INDEX([1]Calculation!AK:AK,ROW()),1)</f>
        <v>0</v>
      </c>
      <c r="G1809" s="8">
        <f>ROUND(INDEX([1]Calculation!K:K,ROW()),0)</f>
        <v>0</v>
      </c>
      <c r="H1809" s="8">
        <f>ROUND(INDEX([1]Calculation!L:L,ROW()),0)</f>
        <v>0</v>
      </c>
      <c r="I1809" s="8">
        <f>ROUND(INDEX([1]Calculation!M:M,ROW()),0)</f>
        <v>0</v>
      </c>
      <c r="J1809" s="8">
        <f>ROUND(INDEX([1]Calculation!N:N,ROW()),0)</f>
        <v>0</v>
      </c>
      <c r="K1809" s="8">
        <f>ROUND(INDEX([1]Calculation!O:O,ROW()),0)</f>
        <v>0</v>
      </c>
      <c r="L1809" s="8">
        <f>ROUND(INDEX([1]Calculation!P:P,ROW()),0)</f>
        <v>0</v>
      </c>
      <c r="M1809" s="8">
        <f>ROUND(INDEX([1]Calculation!Q:Q,ROW()),0)</f>
        <v>0</v>
      </c>
      <c r="N1809" s="8">
        <f>ROUND(INDEX([1]Calculation!R:R,ROW()),0)</f>
        <v>0</v>
      </c>
      <c r="O1809" s="8">
        <f>ROUND(INDEX([1]Calculation!S:S,ROW()),0)</f>
        <v>0</v>
      </c>
    </row>
    <row r="1810" spans="1:15">
      <c r="A1810">
        <f>INDEX([1]Calculation!$E:$E,ROW())</f>
        <v>0</v>
      </c>
      <c r="B1810">
        <f>INDEX([1]Calculation!$C:$C,ROW())</f>
        <v>0</v>
      </c>
      <c r="C1810" t="str">
        <f>IF(INDEX([1]Calculation!$F:$F,ROW())=0,"-",INDEX([1]Calculation!$F:$F,ROW()))</f>
        <v>-</v>
      </c>
      <c r="D1810" t="str">
        <f>INDEX([1]Calculation!$I:$I,ROW())&amp;"  "&amp;INDEX([1]Calculation!$J:$J,ROW())</f>
        <v xml:space="preserve">  </v>
      </c>
      <c r="E1810" s="2" t="str">
        <f>MONTH(INDEX([1]Calculation!$H:$H,ROW()))&amp;"/"&amp;DAY(INDEX([1]Calculation!$H:$H,ROW()))</f>
        <v>1/0</v>
      </c>
      <c r="F1810" s="12">
        <f>ROUND(INDEX([1]Calculation!AK:AK,ROW()),1)</f>
        <v>0</v>
      </c>
      <c r="G1810" s="8">
        <f>ROUND(INDEX([1]Calculation!K:K,ROW()),0)</f>
        <v>0</v>
      </c>
      <c r="H1810" s="8">
        <f>ROUND(INDEX([1]Calculation!L:L,ROW()),0)</f>
        <v>0</v>
      </c>
      <c r="I1810" s="8">
        <f>ROUND(INDEX([1]Calculation!M:M,ROW()),0)</f>
        <v>0</v>
      </c>
      <c r="J1810" s="8">
        <f>ROUND(INDEX([1]Calculation!N:N,ROW()),0)</f>
        <v>0</v>
      </c>
      <c r="K1810" s="8">
        <f>ROUND(INDEX([1]Calculation!O:O,ROW()),0)</f>
        <v>0</v>
      </c>
      <c r="L1810" s="8">
        <f>ROUND(INDEX([1]Calculation!P:P,ROW()),0)</f>
        <v>0</v>
      </c>
      <c r="M1810" s="8">
        <f>ROUND(INDEX([1]Calculation!Q:Q,ROW()),0)</f>
        <v>0</v>
      </c>
      <c r="N1810" s="8">
        <f>ROUND(INDEX([1]Calculation!R:R,ROW()),0)</f>
        <v>0</v>
      </c>
      <c r="O1810" s="8">
        <f>ROUND(INDEX([1]Calculation!S:S,ROW()),0)</f>
        <v>0</v>
      </c>
    </row>
    <row r="1811" spans="1:15">
      <c r="A1811">
        <f>INDEX([1]Calculation!$E:$E,ROW())</f>
        <v>0</v>
      </c>
      <c r="B1811">
        <f>INDEX([1]Calculation!$C:$C,ROW())</f>
        <v>0</v>
      </c>
      <c r="C1811" t="str">
        <f>IF(INDEX([1]Calculation!$F:$F,ROW())=0,"-",INDEX([1]Calculation!$F:$F,ROW()))</f>
        <v>-</v>
      </c>
      <c r="D1811" t="str">
        <f>INDEX([1]Calculation!$I:$I,ROW())&amp;"  "&amp;INDEX([1]Calculation!$J:$J,ROW())</f>
        <v xml:space="preserve">  </v>
      </c>
      <c r="E1811" s="2" t="str">
        <f>MONTH(INDEX([1]Calculation!$H:$H,ROW()))&amp;"/"&amp;DAY(INDEX([1]Calculation!$H:$H,ROW()))</f>
        <v>1/0</v>
      </c>
      <c r="F1811" s="12">
        <f>ROUND(INDEX([1]Calculation!AK:AK,ROW()),1)</f>
        <v>0</v>
      </c>
      <c r="G1811" s="8">
        <f>ROUND(INDEX([1]Calculation!K:K,ROW()),0)</f>
        <v>0</v>
      </c>
      <c r="H1811" s="8">
        <f>ROUND(INDEX([1]Calculation!L:L,ROW()),0)</f>
        <v>0</v>
      </c>
      <c r="I1811" s="8">
        <f>ROUND(INDEX([1]Calculation!M:M,ROW()),0)</f>
        <v>0</v>
      </c>
      <c r="J1811" s="8">
        <f>ROUND(INDEX([1]Calculation!N:N,ROW()),0)</f>
        <v>0</v>
      </c>
      <c r="K1811" s="8">
        <f>ROUND(INDEX([1]Calculation!O:O,ROW()),0)</f>
        <v>0</v>
      </c>
      <c r="L1811" s="8">
        <f>ROUND(INDEX([1]Calculation!P:P,ROW()),0)</f>
        <v>0</v>
      </c>
      <c r="M1811" s="8">
        <f>ROUND(INDEX([1]Calculation!Q:Q,ROW()),0)</f>
        <v>0</v>
      </c>
      <c r="N1811" s="8">
        <f>ROUND(INDEX([1]Calculation!R:R,ROW()),0)</f>
        <v>0</v>
      </c>
      <c r="O1811" s="8">
        <f>ROUND(INDEX([1]Calculation!S:S,ROW()),0)</f>
        <v>0</v>
      </c>
    </row>
    <row r="1812" spans="1:15">
      <c r="A1812">
        <f>INDEX([1]Calculation!$E:$E,ROW())</f>
        <v>0</v>
      </c>
      <c r="B1812">
        <f>INDEX([1]Calculation!$C:$C,ROW())</f>
        <v>0</v>
      </c>
      <c r="C1812" t="str">
        <f>IF(INDEX([1]Calculation!$F:$F,ROW())=0,"-",INDEX([1]Calculation!$F:$F,ROW()))</f>
        <v>-</v>
      </c>
      <c r="D1812" t="str">
        <f>INDEX([1]Calculation!$I:$I,ROW())&amp;"  "&amp;INDEX([1]Calculation!$J:$J,ROW())</f>
        <v xml:space="preserve">  </v>
      </c>
      <c r="E1812" s="2" t="str">
        <f>MONTH(INDEX([1]Calculation!$H:$H,ROW()))&amp;"/"&amp;DAY(INDEX([1]Calculation!$H:$H,ROW()))</f>
        <v>1/0</v>
      </c>
      <c r="F1812" s="12">
        <f>ROUND(INDEX([1]Calculation!AK:AK,ROW()),1)</f>
        <v>0</v>
      </c>
      <c r="G1812" s="8">
        <f>ROUND(INDEX([1]Calculation!K:K,ROW()),0)</f>
        <v>0</v>
      </c>
      <c r="H1812" s="8">
        <f>ROUND(INDEX([1]Calculation!L:L,ROW()),0)</f>
        <v>0</v>
      </c>
      <c r="I1812" s="8">
        <f>ROUND(INDEX([1]Calculation!M:M,ROW()),0)</f>
        <v>0</v>
      </c>
      <c r="J1812" s="8">
        <f>ROUND(INDEX([1]Calculation!N:N,ROW()),0)</f>
        <v>0</v>
      </c>
      <c r="K1812" s="8">
        <f>ROUND(INDEX([1]Calculation!O:O,ROW()),0)</f>
        <v>0</v>
      </c>
      <c r="L1812" s="8">
        <f>ROUND(INDEX([1]Calculation!P:P,ROW()),0)</f>
        <v>0</v>
      </c>
      <c r="M1812" s="8">
        <f>ROUND(INDEX([1]Calculation!Q:Q,ROW()),0)</f>
        <v>0</v>
      </c>
      <c r="N1812" s="8">
        <f>ROUND(INDEX([1]Calculation!R:R,ROW()),0)</f>
        <v>0</v>
      </c>
      <c r="O1812" s="8">
        <f>ROUND(INDEX([1]Calculation!S:S,ROW()),0)</f>
        <v>0</v>
      </c>
    </row>
    <row r="1813" spans="1:15">
      <c r="A1813">
        <f>INDEX([1]Calculation!$E:$E,ROW())</f>
        <v>0</v>
      </c>
      <c r="B1813">
        <f>INDEX([1]Calculation!$C:$C,ROW())</f>
        <v>0</v>
      </c>
      <c r="C1813" t="str">
        <f>IF(INDEX([1]Calculation!$F:$F,ROW())=0,"-",INDEX([1]Calculation!$F:$F,ROW()))</f>
        <v>-</v>
      </c>
      <c r="D1813" t="str">
        <f>INDEX([1]Calculation!$I:$I,ROW())&amp;"  "&amp;INDEX([1]Calculation!$J:$J,ROW())</f>
        <v xml:space="preserve">  </v>
      </c>
      <c r="E1813" s="2" t="str">
        <f>MONTH(INDEX([1]Calculation!$H:$H,ROW()))&amp;"/"&amp;DAY(INDEX([1]Calculation!$H:$H,ROW()))</f>
        <v>1/0</v>
      </c>
      <c r="F1813" s="12">
        <f>ROUND(INDEX([1]Calculation!AK:AK,ROW()),1)</f>
        <v>0</v>
      </c>
      <c r="G1813" s="8">
        <f>ROUND(INDEX([1]Calculation!K:K,ROW()),0)</f>
        <v>0</v>
      </c>
      <c r="H1813" s="8">
        <f>ROUND(INDEX([1]Calculation!L:L,ROW()),0)</f>
        <v>0</v>
      </c>
      <c r="I1813" s="8">
        <f>ROUND(INDEX([1]Calculation!M:M,ROW()),0)</f>
        <v>0</v>
      </c>
      <c r="J1813" s="8">
        <f>ROUND(INDEX([1]Calculation!N:N,ROW()),0)</f>
        <v>0</v>
      </c>
      <c r="K1813" s="8">
        <f>ROUND(INDEX([1]Calculation!O:O,ROW()),0)</f>
        <v>0</v>
      </c>
      <c r="L1813" s="8">
        <f>ROUND(INDEX([1]Calculation!P:P,ROW()),0)</f>
        <v>0</v>
      </c>
      <c r="M1813" s="8">
        <f>ROUND(INDEX([1]Calculation!Q:Q,ROW()),0)</f>
        <v>0</v>
      </c>
      <c r="N1813" s="8">
        <f>ROUND(INDEX([1]Calculation!R:R,ROW()),0)</f>
        <v>0</v>
      </c>
      <c r="O1813" s="8">
        <f>ROUND(INDEX([1]Calculation!S:S,ROW()),0)</f>
        <v>0</v>
      </c>
    </row>
    <row r="1814" spans="1:15">
      <c r="A1814">
        <f>INDEX([1]Calculation!$E:$E,ROW())</f>
        <v>0</v>
      </c>
      <c r="B1814">
        <f>INDEX([1]Calculation!$C:$C,ROW())</f>
        <v>0</v>
      </c>
      <c r="C1814" t="str">
        <f>IF(INDEX([1]Calculation!$F:$F,ROW())=0,"-",INDEX([1]Calculation!$F:$F,ROW()))</f>
        <v>-</v>
      </c>
      <c r="D1814" t="str">
        <f>INDEX([1]Calculation!$I:$I,ROW())&amp;"  "&amp;INDEX([1]Calculation!$J:$J,ROW())</f>
        <v xml:space="preserve">  </v>
      </c>
      <c r="E1814" s="2" t="str">
        <f>MONTH(INDEX([1]Calculation!$H:$H,ROW()))&amp;"/"&amp;DAY(INDEX([1]Calculation!$H:$H,ROW()))</f>
        <v>1/0</v>
      </c>
      <c r="F1814" s="12">
        <f>ROUND(INDEX([1]Calculation!AK:AK,ROW()),1)</f>
        <v>0</v>
      </c>
      <c r="G1814" s="8">
        <f>ROUND(INDEX([1]Calculation!K:K,ROW()),0)</f>
        <v>0</v>
      </c>
      <c r="H1814" s="8">
        <f>ROUND(INDEX([1]Calculation!L:L,ROW()),0)</f>
        <v>0</v>
      </c>
      <c r="I1814" s="8">
        <f>ROUND(INDEX([1]Calculation!M:M,ROW()),0)</f>
        <v>0</v>
      </c>
      <c r="J1814" s="8">
        <f>ROUND(INDEX([1]Calculation!N:N,ROW()),0)</f>
        <v>0</v>
      </c>
      <c r="K1814" s="8">
        <f>ROUND(INDEX([1]Calculation!O:O,ROW()),0)</f>
        <v>0</v>
      </c>
      <c r="L1814" s="8">
        <f>ROUND(INDEX([1]Calculation!P:P,ROW()),0)</f>
        <v>0</v>
      </c>
      <c r="M1814" s="8">
        <f>ROUND(INDEX([1]Calculation!Q:Q,ROW()),0)</f>
        <v>0</v>
      </c>
      <c r="N1814" s="8">
        <f>ROUND(INDEX([1]Calculation!R:R,ROW()),0)</f>
        <v>0</v>
      </c>
      <c r="O1814" s="8">
        <f>ROUND(INDEX([1]Calculation!S:S,ROW()),0)</f>
        <v>0</v>
      </c>
    </row>
    <row r="1815" spans="1:15">
      <c r="A1815">
        <f>INDEX([1]Calculation!$E:$E,ROW())</f>
        <v>0</v>
      </c>
      <c r="B1815">
        <f>INDEX([1]Calculation!$C:$C,ROW())</f>
        <v>0</v>
      </c>
      <c r="C1815" t="str">
        <f>IF(INDEX([1]Calculation!$F:$F,ROW())=0,"-",INDEX([1]Calculation!$F:$F,ROW()))</f>
        <v>-</v>
      </c>
      <c r="D1815" t="str">
        <f>INDEX([1]Calculation!$I:$I,ROW())&amp;"  "&amp;INDEX([1]Calculation!$J:$J,ROW())</f>
        <v xml:space="preserve">  </v>
      </c>
      <c r="E1815" s="2" t="str">
        <f>MONTH(INDEX([1]Calculation!$H:$H,ROW()))&amp;"/"&amp;DAY(INDEX([1]Calculation!$H:$H,ROW()))</f>
        <v>1/0</v>
      </c>
      <c r="F1815" s="12">
        <f>ROUND(INDEX([1]Calculation!AK:AK,ROW()),1)</f>
        <v>0</v>
      </c>
      <c r="G1815" s="8">
        <f>ROUND(INDEX([1]Calculation!K:K,ROW()),0)</f>
        <v>0</v>
      </c>
      <c r="H1815" s="8">
        <f>ROUND(INDEX([1]Calculation!L:L,ROW()),0)</f>
        <v>0</v>
      </c>
      <c r="I1815" s="8">
        <f>ROUND(INDEX([1]Calculation!M:M,ROW()),0)</f>
        <v>0</v>
      </c>
      <c r="J1815" s="8">
        <f>ROUND(INDEX([1]Calculation!N:N,ROW()),0)</f>
        <v>0</v>
      </c>
      <c r="K1815" s="8">
        <f>ROUND(INDEX([1]Calculation!O:O,ROW()),0)</f>
        <v>0</v>
      </c>
      <c r="L1815" s="8">
        <f>ROUND(INDEX([1]Calculation!P:P,ROW()),0)</f>
        <v>0</v>
      </c>
      <c r="M1815" s="8">
        <f>ROUND(INDEX([1]Calculation!Q:Q,ROW()),0)</f>
        <v>0</v>
      </c>
      <c r="N1815" s="8">
        <f>ROUND(INDEX([1]Calculation!R:R,ROW()),0)</f>
        <v>0</v>
      </c>
      <c r="O1815" s="8">
        <f>ROUND(INDEX([1]Calculation!S:S,ROW()),0)</f>
        <v>0</v>
      </c>
    </row>
    <row r="1816" spans="1:15">
      <c r="A1816">
        <f>INDEX([1]Calculation!$E:$E,ROW())</f>
        <v>0</v>
      </c>
      <c r="B1816">
        <f>INDEX([1]Calculation!$C:$C,ROW())</f>
        <v>0</v>
      </c>
      <c r="C1816" t="str">
        <f>IF(INDEX([1]Calculation!$F:$F,ROW())=0,"-",INDEX([1]Calculation!$F:$F,ROW()))</f>
        <v>-</v>
      </c>
      <c r="D1816" t="str">
        <f>INDEX([1]Calculation!$I:$I,ROW())&amp;"  "&amp;INDEX([1]Calculation!$J:$J,ROW())</f>
        <v xml:space="preserve">  </v>
      </c>
      <c r="E1816" s="2" t="str">
        <f>MONTH(INDEX([1]Calculation!$H:$H,ROW()))&amp;"/"&amp;DAY(INDEX([1]Calculation!$H:$H,ROW()))</f>
        <v>1/0</v>
      </c>
      <c r="F1816" s="12">
        <f>ROUND(INDEX([1]Calculation!AK:AK,ROW()),1)</f>
        <v>0</v>
      </c>
      <c r="G1816" s="8">
        <f>ROUND(INDEX([1]Calculation!K:K,ROW()),0)</f>
        <v>0</v>
      </c>
      <c r="H1816" s="8">
        <f>ROUND(INDEX([1]Calculation!L:L,ROW()),0)</f>
        <v>0</v>
      </c>
      <c r="I1816" s="8">
        <f>ROUND(INDEX([1]Calculation!M:M,ROW()),0)</f>
        <v>0</v>
      </c>
      <c r="J1816" s="8">
        <f>ROUND(INDEX([1]Calculation!N:N,ROW()),0)</f>
        <v>0</v>
      </c>
      <c r="K1816" s="8">
        <f>ROUND(INDEX([1]Calculation!O:O,ROW()),0)</f>
        <v>0</v>
      </c>
      <c r="L1816" s="8">
        <f>ROUND(INDEX([1]Calculation!P:P,ROW()),0)</f>
        <v>0</v>
      </c>
      <c r="M1816" s="8">
        <f>ROUND(INDEX([1]Calculation!Q:Q,ROW()),0)</f>
        <v>0</v>
      </c>
      <c r="N1816" s="8">
        <f>ROUND(INDEX([1]Calculation!R:R,ROW()),0)</f>
        <v>0</v>
      </c>
      <c r="O1816" s="8">
        <f>ROUND(INDEX([1]Calculation!S:S,ROW()),0)</f>
        <v>0</v>
      </c>
    </row>
    <row r="1817" spans="1:15">
      <c r="A1817">
        <f>INDEX([1]Calculation!$E:$E,ROW())</f>
        <v>0</v>
      </c>
      <c r="B1817">
        <f>INDEX([1]Calculation!$C:$C,ROW())</f>
        <v>0</v>
      </c>
      <c r="C1817" t="str">
        <f>IF(INDEX([1]Calculation!$F:$F,ROW())=0,"-",INDEX([1]Calculation!$F:$F,ROW()))</f>
        <v>-</v>
      </c>
      <c r="D1817" t="str">
        <f>INDEX([1]Calculation!$I:$I,ROW())&amp;"  "&amp;INDEX([1]Calculation!$J:$J,ROW())</f>
        <v xml:space="preserve">  </v>
      </c>
      <c r="E1817" s="2" t="str">
        <f>MONTH(INDEX([1]Calculation!$H:$H,ROW()))&amp;"/"&amp;DAY(INDEX([1]Calculation!$H:$H,ROW()))</f>
        <v>1/0</v>
      </c>
      <c r="F1817" s="12">
        <f>ROUND(INDEX([1]Calculation!AK:AK,ROW()),1)</f>
        <v>0</v>
      </c>
      <c r="G1817" s="8">
        <f>ROUND(INDEX([1]Calculation!K:K,ROW()),0)</f>
        <v>0</v>
      </c>
      <c r="H1817" s="8">
        <f>ROUND(INDEX([1]Calculation!L:L,ROW()),0)</f>
        <v>0</v>
      </c>
      <c r="I1817" s="8">
        <f>ROUND(INDEX([1]Calculation!M:M,ROW()),0)</f>
        <v>0</v>
      </c>
      <c r="J1817" s="8">
        <f>ROUND(INDEX([1]Calculation!N:N,ROW()),0)</f>
        <v>0</v>
      </c>
      <c r="K1817" s="8">
        <f>ROUND(INDEX([1]Calculation!O:O,ROW()),0)</f>
        <v>0</v>
      </c>
      <c r="L1817" s="8">
        <f>ROUND(INDEX([1]Calculation!P:P,ROW()),0)</f>
        <v>0</v>
      </c>
      <c r="M1817" s="8">
        <f>ROUND(INDEX([1]Calculation!Q:Q,ROW()),0)</f>
        <v>0</v>
      </c>
      <c r="N1817" s="8">
        <f>ROUND(INDEX([1]Calculation!R:R,ROW()),0)</f>
        <v>0</v>
      </c>
      <c r="O1817" s="8">
        <f>ROUND(INDEX([1]Calculation!S:S,ROW()),0)</f>
        <v>0</v>
      </c>
    </row>
    <row r="1818" spans="1:15">
      <c r="A1818">
        <f>INDEX([1]Calculation!$E:$E,ROW())</f>
        <v>0</v>
      </c>
      <c r="B1818">
        <f>INDEX([1]Calculation!$C:$C,ROW())</f>
        <v>0</v>
      </c>
      <c r="C1818" t="str">
        <f>IF(INDEX([1]Calculation!$F:$F,ROW())=0,"-",INDEX([1]Calculation!$F:$F,ROW()))</f>
        <v>-</v>
      </c>
      <c r="D1818" t="str">
        <f>INDEX([1]Calculation!$I:$I,ROW())&amp;"  "&amp;INDEX([1]Calculation!$J:$J,ROW())</f>
        <v xml:space="preserve">  </v>
      </c>
      <c r="E1818" s="2" t="str">
        <f>MONTH(INDEX([1]Calculation!$H:$H,ROW()))&amp;"/"&amp;DAY(INDEX([1]Calculation!$H:$H,ROW()))</f>
        <v>1/0</v>
      </c>
      <c r="F1818" s="12">
        <f>ROUND(INDEX([1]Calculation!AK:AK,ROW()),1)</f>
        <v>0</v>
      </c>
      <c r="G1818" s="8">
        <f>ROUND(INDEX([1]Calculation!K:K,ROW()),0)</f>
        <v>0</v>
      </c>
      <c r="H1818" s="8">
        <f>ROUND(INDEX([1]Calculation!L:L,ROW()),0)</f>
        <v>0</v>
      </c>
      <c r="I1818" s="8">
        <f>ROUND(INDEX([1]Calculation!M:M,ROW()),0)</f>
        <v>0</v>
      </c>
      <c r="J1818" s="8">
        <f>ROUND(INDEX([1]Calculation!N:N,ROW()),0)</f>
        <v>0</v>
      </c>
      <c r="K1818" s="8">
        <f>ROUND(INDEX([1]Calculation!O:O,ROW()),0)</f>
        <v>0</v>
      </c>
      <c r="L1818" s="8">
        <f>ROUND(INDEX([1]Calculation!P:P,ROW()),0)</f>
        <v>0</v>
      </c>
      <c r="M1818" s="8">
        <f>ROUND(INDEX([1]Calculation!Q:Q,ROW()),0)</f>
        <v>0</v>
      </c>
      <c r="N1818" s="8">
        <f>ROUND(INDEX([1]Calculation!R:R,ROW()),0)</f>
        <v>0</v>
      </c>
      <c r="O1818" s="8">
        <f>ROUND(INDEX([1]Calculation!S:S,ROW()),0)</f>
        <v>0</v>
      </c>
    </row>
    <row r="1819" spans="1:15">
      <c r="A1819">
        <f>INDEX([1]Calculation!$E:$E,ROW())</f>
        <v>0</v>
      </c>
      <c r="B1819">
        <f>INDEX([1]Calculation!$C:$C,ROW())</f>
        <v>0</v>
      </c>
      <c r="C1819" t="str">
        <f>IF(INDEX([1]Calculation!$F:$F,ROW())=0,"-",INDEX([1]Calculation!$F:$F,ROW()))</f>
        <v>-</v>
      </c>
      <c r="D1819" t="str">
        <f>INDEX([1]Calculation!$I:$I,ROW())&amp;"  "&amp;INDEX([1]Calculation!$J:$J,ROW())</f>
        <v xml:space="preserve">  </v>
      </c>
      <c r="E1819" s="2" t="str">
        <f>MONTH(INDEX([1]Calculation!$H:$H,ROW()))&amp;"/"&amp;DAY(INDEX([1]Calculation!$H:$H,ROW()))</f>
        <v>1/0</v>
      </c>
      <c r="F1819" s="12">
        <f>ROUND(INDEX([1]Calculation!AK:AK,ROW()),1)</f>
        <v>0</v>
      </c>
      <c r="G1819" s="8">
        <f>ROUND(INDEX([1]Calculation!K:K,ROW()),0)</f>
        <v>0</v>
      </c>
      <c r="H1819" s="8">
        <f>ROUND(INDEX([1]Calculation!L:L,ROW()),0)</f>
        <v>0</v>
      </c>
      <c r="I1819" s="8">
        <f>ROUND(INDEX([1]Calculation!M:M,ROW()),0)</f>
        <v>0</v>
      </c>
      <c r="J1819" s="8">
        <f>ROUND(INDEX([1]Calculation!N:N,ROW()),0)</f>
        <v>0</v>
      </c>
      <c r="K1819" s="8">
        <f>ROUND(INDEX([1]Calculation!O:O,ROW()),0)</f>
        <v>0</v>
      </c>
      <c r="L1819" s="8">
        <f>ROUND(INDEX([1]Calculation!P:P,ROW()),0)</f>
        <v>0</v>
      </c>
      <c r="M1819" s="8">
        <f>ROUND(INDEX([1]Calculation!Q:Q,ROW()),0)</f>
        <v>0</v>
      </c>
      <c r="N1819" s="8">
        <f>ROUND(INDEX([1]Calculation!R:R,ROW()),0)</f>
        <v>0</v>
      </c>
      <c r="O1819" s="8">
        <f>ROUND(INDEX([1]Calculation!S:S,ROW()),0)</f>
        <v>0</v>
      </c>
    </row>
    <row r="1820" spans="1:15">
      <c r="A1820">
        <f>INDEX([1]Calculation!$E:$E,ROW())</f>
        <v>0</v>
      </c>
      <c r="B1820">
        <f>INDEX([1]Calculation!$C:$C,ROW())</f>
        <v>0</v>
      </c>
      <c r="C1820" t="str">
        <f>IF(INDEX([1]Calculation!$F:$F,ROW())=0,"-",INDEX([1]Calculation!$F:$F,ROW()))</f>
        <v>-</v>
      </c>
      <c r="D1820" t="str">
        <f>INDEX([1]Calculation!$I:$I,ROW())&amp;"  "&amp;INDEX([1]Calculation!$J:$J,ROW())</f>
        <v xml:space="preserve">  </v>
      </c>
      <c r="E1820" s="2" t="str">
        <f>MONTH(INDEX([1]Calculation!$H:$H,ROW()))&amp;"/"&amp;DAY(INDEX([1]Calculation!$H:$H,ROW()))</f>
        <v>1/0</v>
      </c>
      <c r="F1820" s="12">
        <f>ROUND(INDEX([1]Calculation!AK:AK,ROW()),1)</f>
        <v>0</v>
      </c>
      <c r="G1820" s="8">
        <f>ROUND(INDEX([1]Calculation!K:K,ROW()),0)</f>
        <v>0</v>
      </c>
      <c r="H1820" s="8">
        <f>ROUND(INDEX([1]Calculation!L:L,ROW()),0)</f>
        <v>0</v>
      </c>
      <c r="I1820" s="8">
        <f>ROUND(INDEX([1]Calculation!M:M,ROW()),0)</f>
        <v>0</v>
      </c>
      <c r="J1820" s="8">
        <f>ROUND(INDEX([1]Calculation!N:N,ROW()),0)</f>
        <v>0</v>
      </c>
      <c r="K1820" s="8">
        <f>ROUND(INDEX([1]Calculation!O:O,ROW()),0)</f>
        <v>0</v>
      </c>
      <c r="L1820" s="8">
        <f>ROUND(INDEX([1]Calculation!P:P,ROW()),0)</f>
        <v>0</v>
      </c>
      <c r="M1820" s="8">
        <f>ROUND(INDEX([1]Calculation!Q:Q,ROW()),0)</f>
        <v>0</v>
      </c>
      <c r="N1820" s="8">
        <f>ROUND(INDEX([1]Calculation!R:R,ROW()),0)</f>
        <v>0</v>
      </c>
      <c r="O1820" s="8">
        <f>ROUND(INDEX([1]Calculation!S:S,ROW()),0)</f>
        <v>0</v>
      </c>
    </row>
    <row r="1821" spans="1:15">
      <c r="A1821">
        <f>INDEX([1]Calculation!$E:$E,ROW())</f>
        <v>0</v>
      </c>
      <c r="B1821">
        <f>INDEX([1]Calculation!$C:$C,ROW())</f>
        <v>0</v>
      </c>
      <c r="C1821" t="str">
        <f>IF(INDEX([1]Calculation!$F:$F,ROW())=0,"-",INDEX([1]Calculation!$F:$F,ROW()))</f>
        <v>-</v>
      </c>
      <c r="D1821" t="str">
        <f>INDEX([1]Calculation!$I:$I,ROW())&amp;"  "&amp;INDEX([1]Calculation!$J:$J,ROW())</f>
        <v xml:space="preserve">  </v>
      </c>
      <c r="E1821" s="2" t="str">
        <f>MONTH(INDEX([1]Calculation!$H:$H,ROW()))&amp;"/"&amp;DAY(INDEX([1]Calculation!$H:$H,ROW()))</f>
        <v>1/0</v>
      </c>
      <c r="F1821" s="12">
        <f>ROUND(INDEX([1]Calculation!AK:AK,ROW()),1)</f>
        <v>0</v>
      </c>
      <c r="G1821" s="8">
        <f>ROUND(INDEX([1]Calculation!K:K,ROW()),0)</f>
        <v>0</v>
      </c>
      <c r="H1821" s="8">
        <f>ROUND(INDEX([1]Calculation!L:L,ROW()),0)</f>
        <v>0</v>
      </c>
      <c r="I1821" s="8">
        <f>ROUND(INDEX([1]Calculation!M:M,ROW()),0)</f>
        <v>0</v>
      </c>
      <c r="J1821" s="8">
        <f>ROUND(INDEX([1]Calculation!N:N,ROW()),0)</f>
        <v>0</v>
      </c>
      <c r="K1821" s="8">
        <f>ROUND(INDEX([1]Calculation!O:O,ROW()),0)</f>
        <v>0</v>
      </c>
      <c r="L1821" s="8">
        <f>ROUND(INDEX([1]Calculation!P:P,ROW()),0)</f>
        <v>0</v>
      </c>
      <c r="M1821" s="8">
        <f>ROUND(INDEX([1]Calculation!Q:Q,ROW()),0)</f>
        <v>0</v>
      </c>
      <c r="N1821" s="8">
        <f>ROUND(INDEX([1]Calculation!R:R,ROW()),0)</f>
        <v>0</v>
      </c>
      <c r="O1821" s="8">
        <f>ROUND(INDEX([1]Calculation!S:S,ROW()),0)</f>
        <v>0</v>
      </c>
    </row>
    <row r="1822" spans="1:15">
      <c r="A1822">
        <f>INDEX([1]Calculation!$E:$E,ROW())</f>
        <v>0</v>
      </c>
      <c r="B1822">
        <f>INDEX([1]Calculation!$C:$C,ROW())</f>
        <v>0</v>
      </c>
      <c r="C1822" t="str">
        <f>IF(INDEX([1]Calculation!$F:$F,ROW())=0,"-",INDEX([1]Calculation!$F:$F,ROW()))</f>
        <v>-</v>
      </c>
      <c r="D1822" t="str">
        <f>INDEX([1]Calculation!$I:$I,ROW())&amp;"  "&amp;INDEX([1]Calculation!$J:$J,ROW())</f>
        <v xml:space="preserve">  </v>
      </c>
      <c r="E1822" s="2" t="str">
        <f>MONTH(INDEX([1]Calculation!$H:$H,ROW()))&amp;"/"&amp;DAY(INDEX([1]Calculation!$H:$H,ROW()))</f>
        <v>1/0</v>
      </c>
      <c r="F1822" s="12">
        <f>ROUND(INDEX([1]Calculation!AK:AK,ROW()),1)</f>
        <v>0</v>
      </c>
      <c r="G1822" s="8">
        <f>ROUND(INDEX([1]Calculation!K:K,ROW()),0)</f>
        <v>0</v>
      </c>
      <c r="H1822" s="8">
        <f>ROUND(INDEX([1]Calculation!L:L,ROW()),0)</f>
        <v>0</v>
      </c>
      <c r="I1822" s="8">
        <f>ROUND(INDEX([1]Calculation!M:M,ROW()),0)</f>
        <v>0</v>
      </c>
      <c r="J1822" s="8">
        <f>ROUND(INDEX([1]Calculation!N:N,ROW()),0)</f>
        <v>0</v>
      </c>
      <c r="K1822" s="8">
        <f>ROUND(INDEX([1]Calculation!O:O,ROW()),0)</f>
        <v>0</v>
      </c>
      <c r="L1822" s="8">
        <f>ROUND(INDEX([1]Calculation!P:P,ROW()),0)</f>
        <v>0</v>
      </c>
      <c r="M1822" s="8">
        <f>ROUND(INDEX([1]Calculation!Q:Q,ROW()),0)</f>
        <v>0</v>
      </c>
      <c r="N1822" s="8">
        <f>ROUND(INDEX([1]Calculation!R:R,ROW()),0)</f>
        <v>0</v>
      </c>
      <c r="O1822" s="8">
        <f>ROUND(INDEX([1]Calculation!S:S,ROW()),0)</f>
        <v>0</v>
      </c>
    </row>
    <row r="1823" spans="1:15">
      <c r="A1823">
        <f>INDEX([1]Calculation!$E:$E,ROW())</f>
        <v>0</v>
      </c>
      <c r="B1823">
        <f>INDEX([1]Calculation!$C:$C,ROW())</f>
        <v>0</v>
      </c>
      <c r="C1823" t="str">
        <f>IF(INDEX([1]Calculation!$F:$F,ROW())=0,"-",INDEX([1]Calculation!$F:$F,ROW()))</f>
        <v>-</v>
      </c>
      <c r="D1823" t="str">
        <f>INDEX([1]Calculation!$I:$I,ROW())&amp;"  "&amp;INDEX([1]Calculation!$J:$J,ROW())</f>
        <v xml:space="preserve">  </v>
      </c>
      <c r="E1823" s="2" t="str">
        <f>MONTH(INDEX([1]Calculation!$H:$H,ROW()))&amp;"/"&amp;DAY(INDEX([1]Calculation!$H:$H,ROW()))</f>
        <v>1/0</v>
      </c>
      <c r="F1823" s="12">
        <f>ROUND(INDEX([1]Calculation!AK:AK,ROW()),1)</f>
        <v>0</v>
      </c>
      <c r="G1823" s="8">
        <f>ROUND(INDEX([1]Calculation!K:K,ROW()),0)</f>
        <v>0</v>
      </c>
      <c r="H1823" s="8">
        <f>ROUND(INDEX([1]Calculation!L:L,ROW()),0)</f>
        <v>0</v>
      </c>
      <c r="I1823" s="8">
        <f>ROUND(INDEX([1]Calculation!M:M,ROW()),0)</f>
        <v>0</v>
      </c>
      <c r="J1823" s="8">
        <f>ROUND(INDEX([1]Calculation!N:N,ROW()),0)</f>
        <v>0</v>
      </c>
      <c r="K1823" s="8">
        <f>ROUND(INDEX([1]Calculation!O:O,ROW()),0)</f>
        <v>0</v>
      </c>
      <c r="L1823" s="8">
        <f>ROUND(INDEX([1]Calculation!P:P,ROW()),0)</f>
        <v>0</v>
      </c>
      <c r="M1823" s="8">
        <f>ROUND(INDEX([1]Calculation!Q:Q,ROW()),0)</f>
        <v>0</v>
      </c>
      <c r="N1823" s="8">
        <f>ROUND(INDEX([1]Calculation!R:R,ROW()),0)</f>
        <v>0</v>
      </c>
      <c r="O1823" s="8">
        <f>ROUND(INDEX([1]Calculation!S:S,ROW()),0)</f>
        <v>0</v>
      </c>
    </row>
    <row r="1824" spans="1:15">
      <c r="A1824">
        <f>INDEX([1]Calculation!$E:$E,ROW())</f>
        <v>0</v>
      </c>
      <c r="B1824">
        <f>INDEX([1]Calculation!$C:$C,ROW())</f>
        <v>0</v>
      </c>
      <c r="C1824" t="str">
        <f>IF(INDEX([1]Calculation!$F:$F,ROW())=0,"-",INDEX([1]Calculation!$F:$F,ROW()))</f>
        <v>-</v>
      </c>
      <c r="D1824" t="str">
        <f>INDEX([1]Calculation!$I:$I,ROW())&amp;"  "&amp;INDEX([1]Calculation!$J:$J,ROW())</f>
        <v xml:space="preserve">  </v>
      </c>
      <c r="E1824" s="2" t="str">
        <f>MONTH(INDEX([1]Calculation!$H:$H,ROW()))&amp;"/"&amp;DAY(INDEX([1]Calculation!$H:$H,ROW()))</f>
        <v>1/0</v>
      </c>
      <c r="F1824" s="12">
        <f>ROUND(INDEX([1]Calculation!AK:AK,ROW()),1)</f>
        <v>0</v>
      </c>
      <c r="G1824" s="8">
        <f>ROUND(INDEX([1]Calculation!K:K,ROW()),0)</f>
        <v>0</v>
      </c>
      <c r="H1824" s="8">
        <f>ROUND(INDEX([1]Calculation!L:L,ROW()),0)</f>
        <v>0</v>
      </c>
      <c r="I1824" s="8">
        <f>ROUND(INDEX([1]Calculation!M:M,ROW()),0)</f>
        <v>0</v>
      </c>
      <c r="J1824" s="8">
        <f>ROUND(INDEX([1]Calculation!N:N,ROW()),0)</f>
        <v>0</v>
      </c>
      <c r="K1824" s="8">
        <f>ROUND(INDEX([1]Calculation!O:O,ROW()),0)</f>
        <v>0</v>
      </c>
      <c r="L1824" s="8">
        <f>ROUND(INDEX([1]Calculation!P:P,ROW()),0)</f>
        <v>0</v>
      </c>
      <c r="M1824" s="8">
        <f>ROUND(INDEX([1]Calculation!Q:Q,ROW()),0)</f>
        <v>0</v>
      </c>
      <c r="N1824" s="8">
        <f>ROUND(INDEX([1]Calculation!R:R,ROW()),0)</f>
        <v>0</v>
      </c>
      <c r="O1824" s="8">
        <f>ROUND(INDEX([1]Calculation!S:S,ROW()),0)</f>
        <v>0</v>
      </c>
    </row>
    <row r="1825" spans="1:15">
      <c r="A1825">
        <f>INDEX([1]Calculation!$E:$E,ROW())</f>
        <v>0</v>
      </c>
      <c r="B1825">
        <f>INDEX([1]Calculation!$C:$C,ROW())</f>
        <v>0</v>
      </c>
      <c r="C1825" t="str">
        <f>IF(INDEX([1]Calculation!$F:$F,ROW())=0,"-",INDEX([1]Calculation!$F:$F,ROW()))</f>
        <v>-</v>
      </c>
      <c r="D1825" t="str">
        <f>INDEX([1]Calculation!$I:$I,ROW())&amp;"  "&amp;INDEX([1]Calculation!$J:$J,ROW())</f>
        <v xml:space="preserve">  </v>
      </c>
      <c r="E1825" s="2" t="str">
        <f>MONTH(INDEX([1]Calculation!$H:$H,ROW()))&amp;"/"&amp;DAY(INDEX([1]Calculation!$H:$H,ROW()))</f>
        <v>1/0</v>
      </c>
      <c r="F1825" s="12">
        <f>ROUND(INDEX([1]Calculation!AK:AK,ROW()),1)</f>
        <v>0</v>
      </c>
      <c r="G1825" s="8">
        <f>ROUND(INDEX([1]Calculation!K:K,ROW()),0)</f>
        <v>0</v>
      </c>
      <c r="H1825" s="8">
        <f>ROUND(INDEX([1]Calculation!L:L,ROW()),0)</f>
        <v>0</v>
      </c>
      <c r="I1825" s="8">
        <f>ROUND(INDEX([1]Calculation!M:M,ROW()),0)</f>
        <v>0</v>
      </c>
      <c r="J1825" s="8">
        <f>ROUND(INDEX([1]Calculation!N:N,ROW()),0)</f>
        <v>0</v>
      </c>
      <c r="K1825" s="8">
        <f>ROUND(INDEX([1]Calculation!O:O,ROW()),0)</f>
        <v>0</v>
      </c>
      <c r="L1825" s="8">
        <f>ROUND(INDEX([1]Calculation!P:P,ROW()),0)</f>
        <v>0</v>
      </c>
      <c r="M1825" s="8">
        <f>ROUND(INDEX([1]Calculation!Q:Q,ROW()),0)</f>
        <v>0</v>
      </c>
      <c r="N1825" s="8">
        <f>ROUND(INDEX([1]Calculation!R:R,ROW()),0)</f>
        <v>0</v>
      </c>
      <c r="O1825" s="8">
        <f>ROUND(INDEX([1]Calculation!S:S,ROW()),0)</f>
        <v>0</v>
      </c>
    </row>
    <row r="1826" spans="1:15">
      <c r="A1826">
        <f>INDEX([1]Calculation!$E:$E,ROW())</f>
        <v>0</v>
      </c>
      <c r="B1826">
        <f>INDEX([1]Calculation!$C:$C,ROW())</f>
        <v>0</v>
      </c>
      <c r="C1826" t="str">
        <f>IF(INDEX([1]Calculation!$F:$F,ROW())=0,"-",INDEX([1]Calculation!$F:$F,ROW()))</f>
        <v>-</v>
      </c>
      <c r="D1826" t="str">
        <f>INDEX([1]Calculation!$I:$I,ROW())&amp;"  "&amp;INDEX([1]Calculation!$J:$J,ROW())</f>
        <v xml:space="preserve">  </v>
      </c>
      <c r="E1826" s="2" t="str">
        <f>MONTH(INDEX([1]Calculation!$H:$H,ROW()))&amp;"/"&amp;DAY(INDEX([1]Calculation!$H:$H,ROW()))</f>
        <v>1/0</v>
      </c>
      <c r="F1826" s="12">
        <f>ROUND(INDEX([1]Calculation!AK:AK,ROW()),1)</f>
        <v>0</v>
      </c>
      <c r="G1826" s="8">
        <f>ROUND(INDEX([1]Calculation!K:K,ROW()),0)</f>
        <v>0</v>
      </c>
      <c r="H1826" s="8">
        <f>ROUND(INDEX([1]Calculation!L:L,ROW()),0)</f>
        <v>0</v>
      </c>
      <c r="I1826" s="8">
        <f>ROUND(INDEX([1]Calculation!M:M,ROW()),0)</f>
        <v>0</v>
      </c>
      <c r="J1826" s="8">
        <f>ROUND(INDEX([1]Calculation!N:N,ROW()),0)</f>
        <v>0</v>
      </c>
      <c r="K1826" s="8">
        <f>ROUND(INDEX([1]Calculation!O:O,ROW()),0)</f>
        <v>0</v>
      </c>
      <c r="L1826" s="8">
        <f>ROUND(INDEX([1]Calculation!P:P,ROW()),0)</f>
        <v>0</v>
      </c>
      <c r="M1826" s="8">
        <f>ROUND(INDEX([1]Calculation!Q:Q,ROW()),0)</f>
        <v>0</v>
      </c>
      <c r="N1826" s="8">
        <f>ROUND(INDEX([1]Calculation!R:R,ROW()),0)</f>
        <v>0</v>
      </c>
      <c r="O1826" s="8">
        <f>ROUND(INDEX([1]Calculation!S:S,ROW()),0)</f>
        <v>0</v>
      </c>
    </row>
    <row r="1827" spans="1:15">
      <c r="A1827">
        <f>INDEX([1]Calculation!$E:$E,ROW())</f>
        <v>0</v>
      </c>
      <c r="B1827">
        <f>INDEX([1]Calculation!$C:$C,ROW())</f>
        <v>0</v>
      </c>
      <c r="C1827" t="str">
        <f>IF(INDEX([1]Calculation!$F:$F,ROW())=0,"-",INDEX([1]Calculation!$F:$F,ROW()))</f>
        <v>-</v>
      </c>
      <c r="D1827" t="str">
        <f>INDEX([1]Calculation!$I:$I,ROW())&amp;"  "&amp;INDEX([1]Calculation!$J:$J,ROW())</f>
        <v xml:space="preserve">  </v>
      </c>
      <c r="E1827" s="2" t="str">
        <f>MONTH(INDEX([1]Calculation!$H:$H,ROW()))&amp;"/"&amp;DAY(INDEX([1]Calculation!$H:$H,ROW()))</f>
        <v>1/0</v>
      </c>
      <c r="F1827" s="12">
        <f>ROUND(INDEX([1]Calculation!AK:AK,ROW()),1)</f>
        <v>0</v>
      </c>
      <c r="G1827" s="8">
        <f>ROUND(INDEX([1]Calculation!K:K,ROW()),0)</f>
        <v>0</v>
      </c>
      <c r="H1827" s="8">
        <f>ROUND(INDEX([1]Calculation!L:L,ROW()),0)</f>
        <v>0</v>
      </c>
      <c r="I1827" s="8">
        <f>ROUND(INDEX([1]Calculation!M:M,ROW()),0)</f>
        <v>0</v>
      </c>
      <c r="J1827" s="8">
        <f>ROUND(INDEX([1]Calculation!N:N,ROW()),0)</f>
        <v>0</v>
      </c>
      <c r="K1827" s="8">
        <f>ROUND(INDEX([1]Calculation!O:O,ROW()),0)</f>
        <v>0</v>
      </c>
      <c r="L1827" s="8">
        <f>ROUND(INDEX([1]Calculation!P:P,ROW()),0)</f>
        <v>0</v>
      </c>
      <c r="M1827" s="8">
        <f>ROUND(INDEX([1]Calculation!Q:Q,ROW()),0)</f>
        <v>0</v>
      </c>
      <c r="N1827" s="8">
        <f>ROUND(INDEX([1]Calculation!R:R,ROW()),0)</f>
        <v>0</v>
      </c>
      <c r="O1827" s="8">
        <f>ROUND(INDEX([1]Calculation!S:S,ROW()),0)</f>
        <v>0</v>
      </c>
    </row>
    <row r="1828" spans="1:15">
      <c r="A1828">
        <f>INDEX([1]Calculation!$E:$E,ROW())</f>
        <v>0</v>
      </c>
      <c r="B1828">
        <f>INDEX([1]Calculation!$C:$C,ROW())</f>
        <v>0</v>
      </c>
      <c r="C1828" t="str">
        <f>IF(INDEX([1]Calculation!$F:$F,ROW())=0,"-",INDEX([1]Calculation!$F:$F,ROW()))</f>
        <v>-</v>
      </c>
      <c r="D1828" t="str">
        <f>INDEX([1]Calculation!$I:$I,ROW())&amp;"  "&amp;INDEX([1]Calculation!$J:$J,ROW())</f>
        <v xml:space="preserve">  </v>
      </c>
      <c r="E1828" s="2" t="str">
        <f>MONTH(INDEX([1]Calculation!$H:$H,ROW()))&amp;"/"&amp;DAY(INDEX([1]Calculation!$H:$H,ROW()))</f>
        <v>1/0</v>
      </c>
      <c r="F1828" s="12">
        <f>ROUND(INDEX([1]Calculation!AK:AK,ROW()),1)</f>
        <v>0</v>
      </c>
      <c r="G1828" s="8">
        <f>ROUND(INDEX([1]Calculation!K:K,ROW()),0)</f>
        <v>0</v>
      </c>
      <c r="H1828" s="8">
        <f>ROUND(INDEX([1]Calculation!L:L,ROW()),0)</f>
        <v>0</v>
      </c>
      <c r="I1828" s="8">
        <f>ROUND(INDEX([1]Calculation!M:M,ROW()),0)</f>
        <v>0</v>
      </c>
      <c r="J1828" s="8">
        <f>ROUND(INDEX([1]Calculation!N:N,ROW()),0)</f>
        <v>0</v>
      </c>
      <c r="K1828" s="8">
        <f>ROUND(INDEX([1]Calculation!O:O,ROW()),0)</f>
        <v>0</v>
      </c>
      <c r="L1828" s="8">
        <f>ROUND(INDEX([1]Calculation!P:P,ROW()),0)</f>
        <v>0</v>
      </c>
      <c r="M1828" s="8">
        <f>ROUND(INDEX([1]Calculation!Q:Q,ROW()),0)</f>
        <v>0</v>
      </c>
      <c r="N1828" s="8">
        <f>ROUND(INDEX([1]Calculation!R:R,ROW()),0)</f>
        <v>0</v>
      </c>
      <c r="O1828" s="8">
        <f>ROUND(INDEX([1]Calculation!S:S,ROW()),0)</f>
        <v>0</v>
      </c>
    </row>
    <row r="1829" spans="1:15">
      <c r="A1829">
        <f>INDEX([1]Calculation!$E:$E,ROW())</f>
        <v>0</v>
      </c>
      <c r="B1829">
        <f>INDEX([1]Calculation!$C:$C,ROW())</f>
        <v>0</v>
      </c>
      <c r="C1829" t="str">
        <f>IF(INDEX([1]Calculation!$F:$F,ROW())=0,"-",INDEX([1]Calculation!$F:$F,ROW()))</f>
        <v>-</v>
      </c>
      <c r="D1829" t="str">
        <f>INDEX([1]Calculation!$I:$I,ROW())&amp;"  "&amp;INDEX([1]Calculation!$J:$J,ROW())</f>
        <v xml:space="preserve">  </v>
      </c>
      <c r="E1829" s="2" t="str">
        <f>MONTH(INDEX([1]Calculation!$H:$H,ROW()))&amp;"/"&amp;DAY(INDEX([1]Calculation!$H:$H,ROW()))</f>
        <v>1/0</v>
      </c>
      <c r="F1829" s="12">
        <f>ROUND(INDEX([1]Calculation!AK:AK,ROW()),1)</f>
        <v>0</v>
      </c>
      <c r="G1829" s="8">
        <f>ROUND(INDEX([1]Calculation!K:K,ROW()),0)</f>
        <v>0</v>
      </c>
      <c r="H1829" s="8">
        <f>ROUND(INDEX([1]Calculation!L:L,ROW()),0)</f>
        <v>0</v>
      </c>
      <c r="I1829" s="8">
        <f>ROUND(INDEX([1]Calculation!M:M,ROW()),0)</f>
        <v>0</v>
      </c>
      <c r="J1829" s="8">
        <f>ROUND(INDEX([1]Calculation!N:N,ROW()),0)</f>
        <v>0</v>
      </c>
      <c r="K1829" s="8">
        <f>ROUND(INDEX([1]Calculation!O:O,ROW()),0)</f>
        <v>0</v>
      </c>
      <c r="L1829" s="8">
        <f>ROUND(INDEX([1]Calculation!P:P,ROW()),0)</f>
        <v>0</v>
      </c>
      <c r="M1829" s="8">
        <f>ROUND(INDEX([1]Calculation!Q:Q,ROW()),0)</f>
        <v>0</v>
      </c>
      <c r="N1829" s="8">
        <f>ROUND(INDEX([1]Calculation!R:R,ROW()),0)</f>
        <v>0</v>
      </c>
      <c r="O1829" s="8">
        <f>ROUND(INDEX([1]Calculation!S:S,ROW()),0)</f>
        <v>0</v>
      </c>
    </row>
    <row r="1830" spans="1:15">
      <c r="A1830">
        <f>INDEX([1]Calculation!$E:$E,ROW())</f>
        <v>0</v>
      </c>
      <c r="B1830">
        <f>INDEX([1]Calculation!$C:$C,ROW())</f>
        <v>0</v>
      </c>
      <c r="C1830" t="str">
        <f>IF(INDEX([1]Calculation!$F:$F,ROW())=0,"-",INDEX([1]Calculation!$F:$F,ROW()))</f>
        <v>-</v>
      </c>
      <c r="D1830" t="str">
        <f>INDEX([1]Calculation!$I:$I,ROW())&amp;"  "&amp;INDEX([1]Calculation!$J:$J,ROW())</f>
        <v xml:space="preserve">  </v>
      </c>
      <c r="E1830" s="2" t="str">
        <f>MONTH(INDEX([1]Calculation!$H:$H,ROW()))&amp;"/"&amp;DAY(INDEX([1]Calculation!$H:$H,ROW()))</f>
        <v>1/0</v>
      </c>
      <c r="F1830" s="12">
        <f>ROUND(INDEX([1]Calculation!AK:AK,ROW()),1)</f>
        <v>0</v>
      </c>
      <c r="G1830" s="8">
        <f>ROUND(INDEX([1]Calculation!K:K,ROW()),0)</f>
        <v>0</v>
      </c>
      <c r="H1830" s="8">
        <f>ROUND(INDEX([1]Calculation!L:L,ROW()),0)</f>
        <v>0</v>
      </c>
      <c r="I1830" s="8">
        <f>ROUND(INDEX([1]Calculation!M:M,ROW()),0)</f>
        <v>0</v>
      </c>
      <c r="J1830" s="8">
        <f>ROUND(INDEX([1]Calculation!N:N,ROW()),0)</f>
        <v>0</v>
      </c>
      <c r="K1830" s="8">
        <f>ROUND(INDEX([1]Calculation!O:O,ROW()),0)</f>
        <v>0</v>
      </c>
      <c r="L1830" s="8">
        <f>ROUND(INDEX([1]Calculation!P:P,ROW()),0)</f>
        <v>0</v>
      </c>
      <c r="M1830" s="8">
        <f>ROUND(INDEX([1]Calculation!Q:Q,ROW()),0)</f>
        <v>0</v>
      </c>
      <c r="N1830" s="8">
        <f>ROUND(INDEX([1]Calculation!R:R,ROW()),0)</f>
        <v>0</v>
      </c>
      <c r="O1830" s="8">
        <f>ROUND(INDEX([1]Calculation!S:S,ROW()),0)</f>
        <v>0</v>
      </c>
    </row>
    <row r="1831" spans="1:15">
      <c r="A1831">
        <f>INDEX([1]Calculation!$E:$E,ROW())</f>
        <v>0</v>
      </c>
      <c r="B1831">
        <f>INDEX([1]Calculation!$C:$C,ROW())</f>
        <v>0</v>
      </c>
      <c r="C1831" t="str">
        <f>IF(INDEX([1]Calculation!$F:$F,ROW())=0,"-",INDEX([1]Calculation!$F:$F,ROW()))</f>
        <v>-</v>
      </c>
      <c r="D1831" t="str">
        <f>INDEX([1]Calculation!$I:$I,ROW())&amp;"  "&amp;INDEX([1]Calculation!$J:$J,ROW())</f>
        <v xml:space="preserve">  </v>
      </c>
      <c r="E1831" s="2" t="str">
        <f>MONTH(INDEX([1]Calculation!$H:$H,ROW()))&amp;"/"&amp;DAY(INDEX([1]Calculation!$H:$H,ROW()))</f>
        <v>1/0</v>
      </c>
      <c r="F1831" s="12">
        <f>ROUND(INDEX([1]Calculation!AK:AK,ROW()),1)</f>
        <v>0</v>
      </c>
      <c r="G1831" s="8">
        <f>ROUND(INDEX([1]Calculation!K:K,ROW()),0)</f>
        <v>0</v>
      </c>
      <c r="H1831" s="8">
        <f>ROUND(INDEX([1]Calculation!L:L,ROW()),0)</f>
        <v>0</v>
      </c>
      <c r="I1831" s="8">
        <f>ROUND(INDEX([1]Calculation!M:M,ROW()),0)</f>
        <v>0</v>
      </c>
      <c r="J1831" s="8">
        <f>ROUND(INDEX([1]Calculation!N:N,ROW()),0)</f>
        <v>0</v>
      </c>
      <c r="K1831" s="8">
        <f>ROUND(INDEX([1]Calculation!O:O,ROW()),0)</f>
        <v>0</v>
      </c>
      <c r="L1831" s="8">
        <f>ROUND(INDEX([1]Calculation!P:P,ROW()),0)</f>
        <v>0</v>
      </c>
      <c r="M1831" s="8">
        <f>ROUND(INDEX([1]Calculation!Q:Q,ROW()),0)</f>
        <v>0</v>
      </c>
      <c r="N1831" s="8">
        <f>ROUND(INDEX([1]Calculation!R:R,ROW()),0)</f>
        <v>0</v>
      </c>
      <c r="O1831" s="8">
        <f>ROUND(INDEX([1]Calculation!S:S,ROW()),0)</f>
        <v>0</v>
      </c>
    </row>
    <row r="1832" spans="1:15">
      <c r="A1832">
        <f>INDEX([1]Calculation!$E:$E,ROW())</f>
        <v>0</v>
      </c>
      <c r="B1832">
        <f>INDEX([1]Calculation!$C:$C,ROW())</f>
        <v>0</v>
      </c>
      <c r="C1832" t="str">
        <f>IF(INDEX([1]Calculation!$F:$F,ROW())=0,"-",INDEX([1]Calculation!$F:$F,ROW()))</f>
        <v>-</v>
      </c>
      <c r="D1832" t="str">
        <f>INDEX([1]Calculation!$I:$I,ROW())&amp;"  "&amp;INDEX([1]Calculation!$J:$J,ROW())</f>
        <v xml:space="preserve">  </v>
      </c>
      <c r="E1832" s="2" t="str">
        <f>MONTH(INDEX([1]Calculation!$H:$H,ROW()))&amp;"/"&amp;DAY(INDEX([1]Calculation!$H:$H,ROW()))</f>
        <v>1/0</v>
      </c>
      <c r="F1832" s="12">
        <f>ROUND(INDEX([1]Calculation!AK:AK,ROW()),1)</f>
        <v>0</v>
      </c>
      <c r="G1832" s="8">
        <f>ROUND(INDEX([1]Calculation!K:K,ROW()),0)</f>
        <v>0</v>
      </c>
      <c r="H1832" s="8">
        <f>ROUND(INDEX([1]Calculation!L:L,ROW()),0)</f>
        <v>0</v>
      </c>
      <c r="I1832" s="8">
        <f>ROUND(INDEX([1]Calculation!M:M,ROW()),0)</f>
        <v>0</v>
      </c>
      <c r="J1832" s="8">
        <f>ROUND(INDEX([1]Calculation!N:N,ROW()),0)</f>
        <v>0</v>
      </c>
      <c r="K1832" s="8">
        <f>ROUND(INDEX([1]Calculation!O:O,ROW()),0)</f>
        <v>0</v>
      </c>
      <c r="L1832" s="8">
        <f>ROUND(INDEX([1]Calculation!P:P,ROW()),0)</f>
        <v>0</v>
      </c>
      <c r="M1832" s="8">
        <f>ROUND(INDEX([1]Calculation!Q:Q,ROW()),0)</f>
        <v>0</v>
      </c>
      <c r="N1832" s="8">
        <f>ROUND(INDEX([1]Calculation!R:R,ROW()),0)</f>
        <v>0</v>
      </c>
      <c r="O1832" s="8">
        <f>ROUND(INDEX([1]Calculation!S:S,ROW()),0)</f>
        <v>0</v>
      </c>
    </row>
    <row r="1833" spans="1:15">
      <c r="A1833">
        <f>INDEX([1]Calculation!$E:$E,ROW())</f>
        <v>0</v>
      </c>
      <c r="B1833">
        <f>INDEX([1]Calculation!$C:$C,ROW())</f>
        <v>0</v>
      </c>
      <c r="C1833" t="str">
        <f>IF(INDEX([1]Calculation!$F:$F,ROW())=0,"-",INDEX([1]Calculation!$F:$F,ROW()))</f>
        <v>-</v>
      </c>
      <c r="D1833" t="str">
        <f>INDEX([1]Calculation!$I:$I,ROW())&amp;"  "&amp;INDEX([1]Calculation!$J:$J,ROW())</f>
        <v xml:space="preserve">  </v>
      </c>
      <c r="E1833" s="2" t="str">
        <f>MONTH(INDEX([1]Calculation!$H:$H,ROW()))&amp;"/"&amp;DAY(INDEX([1]Calculation!$H:$H,ROW()))</f>
        <v>1/0</v>
      </c>
      <c r="F1833" s="12">
        <f>ROUND(INDEX([1]Calculation!AK:AK,ROW()),1)</f>
        <v>0</v>
      </c>
      <c r="G1833" s="8">
        <f>ROUND(INDEX([1]Calculation!K:K,ROW()),0)</f>
        <v>0</v>
      </c>
      <c r="H1833" s="8">
        <f>ROUND(INDEX([1]Calculation!L:L,ROW()),0)</f>
        <v>0</v>
      </c>
      <c r="I1833" s="8">
        <f>ROUND(INDEX([1]Calculation!M:M,ROW()),0)</f>
        <v>0</v>
      </c>
      <c r="J1833" s="8">
        <f>ROUND(INDEX([1]Calculation!N:N,ROW()),0)</f>
        <v>0</v>
      </c>
      <c r="K1833" s="8">
        <f>ROUND(INDEX([1]Calculation!O:O,ROW()),0)</f>
        <v>0</v>
      </c>
      <c r="L1833" s="8">
        <f>ROUND(INDEX([1]Calculation!P:P,ROW()),0)</f>
        <v>0</v>
      </c>
      <c r="M1833" s="8">
        <f>ROUND(INDEX([1]Calculation!Q:Q,ROW()),0)</f>
        <v>0</v>
      </c>
      <c r="N1833" s="8">
        <f>ROUND(INDEX([1]Calculation!R:R,ROW()),0)</f>
        <v>0</v>
      </c>
      <c r="O1833" s="8">
        <f>ROUND(INDEX([1]Calculation!S:S,ROW()),0)</f>
        <v>0</v>
      </c>
    </row>
    <row r="1834" spans="1:15">
      <c r="A1834">
        <f>INDEX([1]Calculation!$E:$E,ROW())</f>
        <v>0</v>
      </c>
      <c r="B1834">
        <f>INDEX([1]Calculation!$C:$C,ROW())</f>
        <v>0</v>
      </c>
      <c r="C1834" t="str">
        <f>IF(INDEX([1]Calculation!$F:$F,ROW())=0,"-",INDEX([1]Calculation!$F:$F,ROW()))</f>
        <v>-</v>
      </c>
      <c r="D1834" t="str">
        <f>INDEX([1]Calculation!$I:$I,ROW())&amp;"  "&amp;INDEX([1]Calculation!$J:$J,ROW())</f>
        <v xml:space="preserve">  </v>
      </c>
      <c r="E1834" s="2" t="str">
        <f>MONTH(INDEX([1]Calculation!$H:$H,ROW()))&amp;"/"&amp;DAY(INDEX([1]Calculation!$H:$H,ROW()))</f>
        <v>1/0</v>
      </c>
      <c r="F1834" s="12">
        <f>ROUND(INDEX([1]Calculation!AK:AK,ROW()),1)</f>
        <v>0</v>
      </c>
      <c r="G1834" s="8">
        <f>ROUND(INDEX([1]Calculation!K:K,ROW()),0)</f>
        <v>0</v>
      </c>
      <c r="H1834" s="8">
        <f>ROUND(INDEX([1]Calculation!L:L,ROW()),0)</f>
        <v>0</v>
      </c>
      <c r="I1834" s="8">
        <f>ROUND(INDEX([1]Calculation!M:M,ROW()),0)</f>
        <v>0</v>
      </c>
      <c r="J1834" s="8">
        <f>ROUND(INDEX([1]Calculation!N:N,ROW()),0)</f>
        <v>0</v>
      </c>
      <c r="K1834" s="8">
        <f>ROUND(INDEX([1]Calculation!O:O,ROW()),0)</f>
        <v>0</v>
      </c>
      <c r="L1834" s="8">
        <f>ROUND(INDEX([1]Calculation!P:P,ROW()),0)</f>
        <v>0</v>
      </c>
      <c r="M1834" s="8">
        <f>ROUND(INDEX([1]Calculation!Q:Q,ROW()),0)</f>
        <v>0</v>
      </c>
      <c r="N1834" s="8">
        <f>ROUND(INDEX([1]Calculation!R:R,ROW()),0)</f>
        <v>0</v>
      </c>
      <c r="O1834" s="8">
        <f>ROUND(INDEX([1]Calculation!S:S,ROW()),0)</f>
        <v>0</v>
      </c>
    </row>
    <row r="1835" spans="1:15">
      <c r="A1835">
        <f>INDEX([1]Calculation!$E:$E,ROW())</f>
        <v>0</v>
      </c>
      <c r="B1835">
        <f>INDEX([1]Calculation!$C:$C,ROW())</f>
        <v>0</v>
      </c>
      <c r="C1835" t="str">
        <f>IF(INDEX([1]Calculation!$F:$F,ROW())=0,"-",INDEX([1]Calculation!$F:$F,ROW()))</f>
        <v>-</v>
      </c>
      <c r="D1835" t="str">
        <f>INDEX([1]Calculation!$I:$I,ROW())&amp;"  "&amp;INDEX([1]Calculation!$J:$J,ROW())</f>
        <v xml:space="preserve">  </v>
      </c>
      <c r="E1835" s="2" t="str">
        <f>MONTH(INDEX([1]Calculation!$H:$H,ROW()))&amp;"/"&amp;DAY(INDEX([1]Calculation!$H:$H,ROW()))</f>
        <v>1/0</v>
      </c>
      <c r="F1835" s="12">
        <f>ROUND(INDEX([1]Calculation!AK:AK,ROW()),1)</f>
        <v>0</v>
      </c>
      <c r="G1835" s="8">
        <f>ROUND(INDEX([1]Calculation!K:K,ROW()),0)</f>
        <v>0</v>
      </c>
      <c r="H1835" s="8">
        <f>ROUND(INDEX([1]Calculation!L:L,ROW()),0)</f>
        <v>0</v>
      </c>
      <c r="I1835" s="8">
        <f>ROUND(INDEX([1]Calculation!M:M,ROW()),0)</f>
        <v>0</v>
      </c>
      <c r="J1835" s="8">
        <f>ROUND(INDEX([1]Calculation!N:N,ROW()),0)</f>
        <v>0</v>
      </c>
      <c r="K1835" s="8">
        <f>ROUND(INDEX([1]Calculation!O:O,ROW()),0)</f>
        <v>0</v>
      </c>
      <c r="L1835" s="8">
        <f>ROUND(INDEX([1]Calculation!P:P,ROW()),0)</f>
        <v>0</v>
      </c>
      <c r="M1835" s="8">
        <f>ROUND(INDEX([1]Calculation!Q:Q,ROW()),0)</f>
        <v>0</v>
      </c>
      <c r="N1835" s="8">
        <f>ROUND(INDEX([1]Calculation!R:R,ROW()),0)</f>
        <v>0</v>
      </c>
      <c r="O1835" s="8">
        <f>ROUND(INDEX([1]Calculation!S:S,ROW()),0)</f>
        <v>0</v>
      </c>
    </row>
    <row r="1836" spans="1:15">
      <c r="A1836">
        <f>INDEX([1]Calculation!$E:$E,ROW())</f>
        <v>0</v>
      </c>
      <c r="B1836">
        <f>INDEX([1]Calculation!$C:$C,ROW())</f>
        <v>0</v>
      </c>
      <c r="C1836" t="str">
        <f>IF(INDEX([1]Calculation!$F:$F,ROW())=0,"-",INDEX([1]Calculation!$F:$F,ROW()))</f>
        <v>-</v>
      </c>
      <c r="D1836" t="str">
        <f>INDEX([1]Calculation!$I:$I,ROW())&amp;"  "&amp;INDEX([1]Calculation!$J:$J,ROW())</f>
        <v xml:space="preserve">  </v>
      </c>
      <c r="E1836" s="2" t="str">
        <f>MONTH(INDEX([1]Calculation!$H:$H,ROW()))&amp;"/"&amp;DAY(INDEX([1]Calculation!$H:$H,ROW()))</f>
        <v>1/0</v>
      </c>
      <c r="F1836" s="12">
        <f>ROUND(INDEX([1]Calculation!AK:AK,ROW()),1)</f>
        <v>0</v>
      </c>
      <c r="G1836" s="8">
        <f>ROUND(INDEX([1]Calculation!K:K,ROW()),0)</f>
        <v>0</v>
      </c>
      <c r="H1836" s="8">
        <f>ROUND(INDEX([1]Calculation!L:L,ROW()),0)</f>
        <v>0</v>
      </c>
      <c r="I1836" s="8">
        <f>ROUND(INDEX([1]Calculation!M:M,ROW()),0)</f>
        <v>0</v>
      </c>
      <c r="J1836" s="8">
        <f>ROUND(INDEX([1]Calculation!N:N,ROW()),0)</f>
        <v>0</v>
      </c>
      <c r="K1836" s="8">
        <f>ROUND(INDEX([1]Calculation!O:O,ROW()),0)</f>
        <v>0</v>
      </c>
      <c r="L1836" s="8">
        <f>ROUND(INDEX([1]Calculation!P:P,ROW()),0)</f>
        <v>0</v>
      </c>
      <c r="M1836" s="8">
        <f>ROUND(INDEX([1]Calculation!Q:Q,ROW()),0)</f>
        <v>0</v>
      </c>
      <c r="N1836" s="8">
        <f>ROUND(INDEX([1]Calculation!R:R,ROW()),0)</f>
        <v>0</v>
      </c>
      <c r="O1836" s="8">
        <f>ROUND(INDEX([1]Calculation!S:S,ROW()),0)</f>
        <v>0</v>
      </c>
    </row>
    <row r="1837" spans="1:15">
      <c r="A1837">
        <f>INDEX([1]Calculation!$E:$E,ROW())</f>
        <v>0</v>
      </c>
      <c r="B1837">
        <f>INDEX([1]Calculation!$C:$C,ROW())</f>
        <v>0</v>
      </c>
      <c r="C1837" t="str">
        <f>IF(INDEX([1]Calculation!$F:$F,ROW())=0,"-",INDEX([1]Calculation!$F:$F,ROW()))</f>
        <v>-</v>
      </c>
      <c r="D1837" t="str">
        <f>INDEX([1]Calculation!$I:$I,ROW())&amp;"  "&amp;INDEX([1]Calculation!$J:$J,ROW())</f>
        <v xml:space="preserve">  </v>
      </c>
      <c r="E1837" s="2" t="str">
        <f>MONTH(INDEX([1]Calculation!$H:$H,ROW()))&amp;"/"&amp;DAY(INDEX([1]Calculation!$H:$H,ROW()))</f>
        <v>1/0</v>
      </c>
      <c r="F1837" s="12">
        <f>ROUND(INDEX([1]Calculation!AK:AK,ROW()),1)</f>
        <v>0</v>
      </c>
      <c r="G1837" s="8">
        <f>ROUND(INDEX([1]Calculation!K:K,ROW()),0)</f>
        <v>0</v>
      </c>
      <c r="H1837" s="8">
        <f>ROUND(INDEX([1]Calculation!L:L,ROW()),0)</f>
        <v>0</v>
      </c>
      <c r="I1837" s="8">
        <f>ROUND(INDEX([1]Calculation!M:M,ROW()),0)</f>
        <v>0</v>
      </c>
      <c r="J1837" s="8">
        <f>ROUND(INDEX([1]Calculation!N:N,ROW()),0)</f>
        <v>0</v>
      </c>
      <c r="K1837" s="8">
        <f>ROUND(INDEX([1]Calculation!O:O,ROW()),0)</f>
        <v>0</v>
      </c>
      <c r="L1837" s="8">
        <f>ROUND(INDEX([1]Calculation!P:P,ROW()),0)</f>
        <v>0</v>
      </c>
      <c r="M1837" s="8">
        <f>ROUND(INDEX([1]Calculation!Q:Q,ROW()),0)</f>
        <v>0</v>
      </c>
      <c r="N1837" s="8">
        <f>ROUND(INDEX([1]Calculation!R:R,ROW()),0)</f>
        <v>0</v>
      </c>
      <c r="O1837" s="8">
        <f>ROUND(INDEX([1]Calculation!S:S,ROW()),0)</f>
        <v>0</v>
      </c>
    </row>
    <row r="1838" spans="1:15">
      <c r="A1838">
        <f>INDEX([1]Calculation!$E:$E,ROW())</f>
        <v>0</v>
      </c>
      <c r="B1838">
        <f>INDEX([1]Calculation!$C:$C,ROW())</f>
        <v>0</v>
      </c>
      <c r="C1838" t="str">
        <f>IF(INDEX([1]Calculation!$F:$F,ROW())=0,"-",INDEX([1]Calculation!$F:$F,ROW()))</f>
        <v>-</v>
      </c>
      <c r="D1838" t="str">
        <f>INDEX([1]Calculation!$I:$I,ROW())&amp;"  "&amp;INDEX([1]Calculation!$J:$J,ROW())</f>
        <v xml:space="preserve">  </v>
      </c>
      <c r="E1838" s="2" t="str">
        <f>MONTH(INDEX([1]Calculation!$H:$H,ROW()))&amp;"/"&amp;DAY(INDEX([1]Calculation!$H:$H,ROW()))</f>
        <v>1/0</v>
      </c>
      <c r="F1838" s="12">
        <f>ROUND(INDEX([1]Calculation!AK:AK,ROW()),1)</f>
        <v>0</v>
      </c>
      <c r="G1838" s="8">
        <f>ROUND(INDEX([1]Calculation!K:K,ROW()),0)</f>
        <v>0</v>
      </c>
      <c r="H1838" s="8">
        <f>ROUND(INDEX([1]Calculation!L:L,ROW()),0)</f>
        <v>0</v>
      </c>
      <c r="I1838" s="8">
        <f>ROUND(INDEX([1]Calculation!M:M,ROW()),0)</f>
        <v>0</v>
      </c>
      <c r="J1838" s="8">
        <f>ROUND(INDEX([1]Calculation!N:N,ROW()),0)</f>
        <v>0</v>
      </c>
      <c r="K1838" s="8">
        <f>ROUND(INDEX([1]Calculation!O:O,ROW()),0)</f>
        <v>0</v>
      </c>
      <c r="L1838" s="8">
        <f>ROUND(INDEX([1]Calculation!P:P,ROW()),0)</f>
        <v>0</v>
      </c>
      <c r="M1838" s="8">
        <f>ROUND(INDEX([1]Calculation!Q:Q,ROW()),0)</f>
        <v>0</v>
      </c>
      <c r="N1838" s="8">
        <f>ROUND(INDEX([1]Calculation!R:R,ROW()),0)</f>
        <v>0</v>
      </c>
      <c r="O1838" s="8">
        <f>ROUND(INDEX([1]Calculation!S:S,ROW()),0)</f>
        <v>0</v>
      </c>
    </row>
    <row r="1839" spans="1:15">
      <c r="A1839">
        <f>INDEX([1]Calculation!$E:$E,ROW())</f>
        <v>0</v>
      </c>
      <c r="B1839">
        <f>INDEX([1]Calculation!$C:$C,ROW())</f>
        <v>0</v>
      </c>
      <c r="C1839" t="str">
        <f>IF(INDEX([1]Calculation!$F:$F,ROW())=0,"-",INDEX([1]Calculation!$F:$F,ROW()))</f>
        <v>-</v>
      </c>
      <c r="D1839" t="str">
        <f>INDEX([1]Calculation!$I:$I,ROW())&amp;"  "&amp;INDEX([1]Calculation!$J:$J,ROW())</f>
        <v xml:space="preserve">  </v>
      </c>
      <c r="E1839" s="2" t="str">
        <f>MONTH(INDEX([1]Calculation!$H:$H,ROW()))&amp;"/"&amp;DAY(INDEX([1]Calculation!$H:$H,ROW()))</f>
        <v>1/0</v>
      </c>
      <c r="F1839" s="12">
        <f>ROUND(INDEX([1]Calculation!AK:AK,ROW()),1)</f>
        <v>0</v>
      </c>
      <c r="G1839" s="8">
        <f>ROUND(INDEX([1]Calculation!K:K,ROW()),0)</f>
        <v>0</v>
      </c>
      <c r="H1839" s="8">
        <f>ROUND(INDEX([1]Calculation!L:L,ROW()),0)</f>
        <v>0</v>
      </c>
      <c r="I1839" s="8">
        <f>ROUND(INDEX([1]Calculation!M:M,ROW()),0)</f>
        <v>0</v>
      </c>
      <c r="J1839" s="8">
        <f>ROUND(INDEX([1]Calculation!N:N,ROW()),0)</f>
        <v>0</v>
      </c>
      <c r="K1839" s="8">
        <f>ROUND(INDEX([1]Calculation!O:O,ROW()),0)</f>
        <v>0</v>
      </c>
      <c r="L1839" s="8">
        <f>ROUND(INDEX([1]Calculation!P:P,ROW()),0)</f>
        <v>0</v>
      </c>
      <c r="M1839" s="8">
        <f>ROUND(INDEX([1]Calculation!Q:Q,ROW()),0)</f>
        <v>0</v>
      </c>
      <c r="N1839" s="8">
        <f>ROUND(INDEX([1]Calculation!R:R,ROW()),0)</f>
        <v>0</v>
      </c>
      <c r="O1839" s="8">
        <f>ROUND(INDEX([1]Calculation!S:S,ROW()),0)</f>
        <v>0</v>
      </c>
    </row>
    <row r="1840" spans="1:15">
      <c r="A1840">
        <f>INDEX([1]Calculation!$E:$E,ROW())</f>
        <v>0</v>
      </c>
      <c r="B1840">
        <f>INDEX([1]Calculation!$C:$C,ROW())</f>
        <v>0</v>
      </c>
      <c r="C1840" t="str">
        <f>IF(INDEX([1]Calculation!$F:$F,ROW())=0,"-",INDEX([1]Calculation!$F:$F,ROW()))</f>
        <v>-</v>
      </c>
      <c r="D1840" t="str">
        <f>INDEX([1]Calculation!$I:$I,ROW())&amp;"  "&amp;INDEX([1]Calculation!$J:$J,ROW())</f>
        <v xml:space="preserve">  </v>
      </c>
      <c r="E1840" s="2" t="str">
        <f>MONTH(INDEX([1]Calculation!$H:$H,ROW()))&amp;"/"&amp;DAY(INDEX([1]Calculation!$H:$H,ROW()))</f>
        <v>1/0</v>
      </c>
      <c r="F1840" s="12">
        <f>ROUND(INDEX([1]Calculation!AK:AK,ROW()),1)</f>
        <v>0</v>
      </c>
      <c r="G1840" s="8">
        <f>ROUND(INDEX([1]Calculation!K:K,ROW()),0)</f>
        <v>0</v>
      </c>
      <c r="H1840" s="8">
        <f>ROUND(INDEX([1]Calculation!L:L,ROW()),0)</f>
        <v>0</v>
      </c>
      <c r="I1840" s="8">
        <f>ROUND(INDEX([1]Calculation!M:M,ROW()),0)</f>
        <v>0</v>
      </c>
      <c r="J1840" s="8">
        <f>ROUND(INDEX([1]Calculation!N:N,ROW()),0)</f>
        <v>0</v>
      </c>
      <c r="K1840" s="8">
        <f>ROUND(INDEX([1]Calculation!O:O,ROW()),0)</f>
        <v>0</v>
      </c>
      <c r="L1840" s="8">
        <f>ROUND(INDEX([1]Calculation!P:P,ROW()),0)</f>
        <v>0</v>
      </c>
      <c r="M1840" s="8">
        <f>ROUND(INDEX([1]Calculation!Q:Q,ROW()),0)</f>
        <v>0</v>
      </c>
      <c r="N1840" s="8">
        <f>ROUND(INDEX([1]Calculation!R:R,ROW()),0)</f>
        <v>0</v>
      </c>
      <c r="O1840" s="8">
        <f>ROUND(INDEX([1]Calculation!S:S,ROW()),0)</f>
        <v>0</v>
      </c>
    </row>
    <row r="1841" spans="1:15">
      <c r="A1841">
        <f>INDEX([1]Calculation!$E:$E,ROW())</f>
        <v>0</v>
      </c>
      <c r="B1841">
        <f>INDEX([1]Calculation!$C:$C,ROW())</f>
        <v>0</v>
      </c>
      <c r="C1841" t="str">
        <f>IF(INDEX([1]Calculation!$F:$F,ROW())=0,"-",INDEX([1]Calculation!$F:$F,ROW()))</f>
        <v>-</v>
      </c>
      <c r="D1841" t="str">
        <f>INDEX([1]Calculation!$I:$I,ROW())&amp;"  "&amp;INDEX([1]Calculation!$J:$J,ROW())</f>
        <v xml:space="preserve">  </v>
      </c>
      <c r="E1841" s="2" t="str">
        <f>MONTH(INDEX([1]Calculation!$H:$H,ROW()))&amp;"/"&amp;DAY(INDEX([1]Calculation!$H:$H,ROW()))</f>
        <v>1/0</v>
      </c>
      <c r="F1841" s="12">
        <f>ROUND(INDEX([1]Calculation!AK:AK,ROW()),1)</f>
        <v>0</v>
      </c>
      <c r="G1841" s="8">
        <f>ROUND(INDEX([1]Calculation!K:K,ROW()),0)</f>
        <v>0</v>
      </c>
      <c r="H1841" s="8">
        <f>ROUND(INDEX([1]Calculation!L:L,ROW()),0)</f>
        <v>0</v>
      </c>
      <c r="I1841" s="8">
        <f>ROUND(INDEX([1]Calculation!M:M,ROW()),0)</f>
        <v>0</v>
      </c>
      <c r="J1841" s="8">
        <f>ROUND(INDEX([1]Calculation!N:N,ROW()),0)</f>
        <v>0</v>
      </c>
      <c r="K1841" s="8">
        <f>ROUND(INDEX([1]Calculation!O:O,ROW()),0)</f>
        <v>0</v>
      </c>
      <c r="L1841" s="8">
        <f>ROUND(INDEX([1]Calculation!P:P,ROW()),0)</f>
        <v>0</v>
      </c>
      <c r="M1841" s="8">
        <f>ROUND(INDEX([1]Calculation!Q:Q,ROW()),0)</f>
        <v>0</v>
      </c>
      <c r="N1841" s="8">
        <f>ROUND(INDEX([1]Calculation!R:R,ROW()),0)</f>
        <v>0</v>
      </c>
      <c r="O1841" s="8">
        <f>ROUND(INDEX([1]Calculation!S:S,ROW()),0)</f>
        <v>0</v>
      </c>
    </row>
    <row r="1842" spans="1:15">
      <c r="A1842">
        <f>INDEX([1]Calculation!$E:$E,ROW())</f>
        <v>0</v>
      </c>
      <c r="B1842">
        <f>INDEX([1]Calculation!$C:$C,ROW())</f>
        <v>0</v>
      </c>
      <c r="C1842" t="str">
        <f>IF(INDEX([1]Calculation!$F:$F,ROW())=0,"-",INDEX([1]Calculation!$F:$F,ROW()))</f>
        <v>-</v>
      </c>
      <c r="D1842" t="str">
        <f>INDEX([1]Calculation!$I:$I,ROW())&amp;"  "&amp;INDEX([1]Calculation!$J:$J,ROW())</f>
        <v xml:space="preserve">  </v>
      </c>
      <c r="E1842" s="2" t="str">
        <f>MONTH(INDEX([1]Calculation!$H:$H,ROW()))&amp;"/"&amp;DAY(INDEX([1]Calculation!$H:$H,ROW()))</f>
        <v>1/0</v>
      </c>
      <c r="F1842" s="12">
        <f>ROUND(INDEX([1]Calculation!AK:AK,ROW()),1)</f>
        <v>0</v>
      </c>
      <c r="G1842" s="8">
        <f>ROUND(INDEX([1]Calculation!K:K,ROW()),0)</f>
        <v>0</v>
      </c>
      <c r="H1842" s="8">
        <f>ROUND(INDEX([1]Calculation!L:L,ROW()),0)</f>
        <v>0</v>
      </c>
      <c r="I1842" s="8">
        <f>ROUND(INDEX([1]Calculation!M:M,ROW()),0)</f>
        <v>0</v>
      </c>
      <c r="J1842" s="8">
        <f>ROUND(INDEX([1]Calculation!N:N,ROW()),0)</f>
        <v>0</v>
      </c>
      <c r="K1842" s="8">
        <f>ROUND(INDEX([1]Calculation!O:O,ROW()),0)</f>
        <v>0</v>
      </c>
      <c r="L1842" s="8">
        <f>ROUND(INDEX([1]Calculation!P:P,ROW()),0)</f>
        <v>0</v>
      </c>
      <c r="M1842" s="8">
        <f>ROUND(INDEX([1]Calculation!Q:Q,ROW()),0)</f>
        <v>0</v>
      </c>
      <c r="N1842" s="8">
        <f>ROUND(INDEX([1]Calculation!R:R,ROW()),0)</f>
        <v>0</v>
      </c>
      <c r="O1842" s="8">
        <f>ROUND(INDEX([1]Calculation!S:S,ROW()),0)</f>
        <v>0</v>
      </c>
    </row>
    <row r="1843" spans="1:15">
      <c r="A1843">
        <f>INDEX([1]Calculation!$E:$E,ROW())</f>
        <v>0</v>
      </c>
      <c r="B1843">
        <f>INDEX([1]Calculation!$C:$C,ROW())</f>
        <v>0</v>
      </c>
      <c r="C1843" t="str">
        <f>IF(INDEX([1]Calculation!$F:$F,ROW())=0,"-",INDEX([1]Calculation!$F:$F,ROW()))</f>
        <v>-</v>
      </c>
      <c r="D1843" t="str">
        <f>INDEX([1]Calculation!$I:$I,ROW())&amp;"  "&amp;INDEX([1]Calculation!$J:$J,ROW())</f>
        <v xml:space="preserve">  </v>
      </c>
      <c r="E1843" s="2" t="str">
        <f>MONTH(INDEX([1]Calculation!$H:$H,ROW()))&amp;"/"&amp;DAY(INDEX([1]Calculation!$H:$H,ROW()))</f>
        <v>1/0</v>
      </c>
      <c r="F1843" s="12">
        <f>ROUND(INDEX([1]Calculation!AK:AK,ROW()),1)</f>
        <v>0</v>
      </c>
      <c r="G1843" s="8">
        <f>ROUND(INDEX([1]Calculation!K:K,ROW()),0)</f>
        <v>0</v>
      </c>
      <c r="H1843" s="8">
        <f>ROUND(INDEX([1]Calculation!L:L,ROW()),0)</f>
        <v>0</v>
      </c>
      <c r="I1843" s="8">
        <f>ROUND(INDEX([1]Calculation!M:M,ROW()),0)</f>
        <v>0</v>
      </c>
      <c r="J1843" s="8">
        <f>ROUND(INDEX([1]Calculation!N:N,ROW()),0)</f>
        <v>0</v>
      </c>
      <c r="K1843" s="8">
        <f>ROUND(INDEX([1]Calculation!O:O,ROW()),0)</f>
        <v>0</v>
      </c>
      <c r="L1843" s="8">
        <f>ROUND(INDEX([1]Calculation!P:P,ROW()),0)</f>
        <v>0</v>
      </c>
      <c r="M1843" s="8">
        <f>ROUND(INDEX([1]Calculation!Q:Q,ROW()),0)</f>
        <v>0</v>
      </c>
      <c r="N1843" s="8">
        <f>ROUND(INDEX([1]Calculation!R:R,ROW()),0)</f>
        <v>0</v>
      </c>
      <c r="O1843" s="8">
        <f>ROUND(INDEX([1]Calculation!S:S,ROW()),0)</f>
        <v>0</v>
      </c>
    </row>
    <row r="1844" spans="1:15">
      <c r="A1844">
        <f>INDEX([1]Calculation!$E:$E,ROW())</f>
        <v>0</v>
      </c>
      <c r="B1844">
        <f>INDEX([1]Calculation!$C:$C,ROW())</f>
        <v>0</v>
      </c>
      <c r="C1844" t="str">
        <f>IF(INDEX([1]Calculation!$F:$F,ROW())=0,"-",INDEX([1]Calculation!$F:$F,ROW()))</f>
        <v>-</v>
      </c>
      <c r="D1844" t="str">
        <f>INDEX([1]Calculation!$I:$I,ROW())&amp;"  "&amp;INDEX([1]Calculation!$J:$J,ROW())</f>
        <v xml:space="preserve">  </v>
      </c>
      <c r="E1844" s="2" t="str">
        <f>MONTH(INDEX([1]Calculation!$H:$H,ROW()))&amp;"/"&amp;DAY(INDEX([1]Calculation!$H:$H,ROW()))</f>
        <v>1/0</v>
      </c>
      <c r="F1844" s="12">
        <f>ROUND(INDEX([1]Calculation!AK:AK,ROW()),1)</f>
        <v>0</v>
      </c>
      <c r="G1844" s="8">
        <f>ROUND(INDEX([1]Calculation!K:K,ROW()),0)</f>
        <v>0</v>
      </c>
      <c r="H1844" s="8">
        <f>ROUND(INDEX([1]Calculation!L:L,ROW()),0)</f>
        <v>0</v>
      </c>
      <c r="I1844" s="8">
        <f>ROUND(INDEX([1]Calculation!M:M,ROW()),0)</f>
        <v>0</v>
      </c>
      <c r="J1844" s="8">
        <f>ROUND(INDEX([1]Calculation!N:N,ROW()),0)</f>
        <v>0</v>
      </c>
      <c r="K1844" s="8">
        <f>ROUND(INDEX([1]Calculation!O:O,ROW()),0)</f>
        <v>0</v>
      </c>
      <c r="L1844" s="8">
        <f>ROUND(INDEX([1]Calculation!P:P,ROW()),0)</f>
        <v>0</v>
      </c>
      <c r="M1844" s="8">
        <f>ROUND(INDEX([1]Calculation!Q:Q,ROW()),0)</f>
        <v>0</v>
      </c>
      <c r="N1844" s="8">
        <f>ROUND(INDEX([1]Calculation!R:R,ROW()),0)</f>
        <v>0</v>
      </c>
      <c r="O1844" s="8">
        <f>ROUND(INDEX([1]Calculation!S:S,ROW()),0)</f>
        <v>0</v>
      </c>
    </row>
    <row r="1845" spans="1:15">
      <c r="A1845">
        <f>INDEX([1]Calculation!$E:$E,ROW())</f>
        <v>0</v>
      </c>
      <c r="B1845">
        <f>INDEX([1]Calculation!$C:$C,ROW())</f>
        <v>0</v>
      </c>
      <c r="C1845" t="str">
        <f>IF(INDEX([1]Calculation!$F:$F,ROW())=0,"-",INDEX([1]Calculation!$F:$F,ROW()))</f>
        <v>-</v>
      </c>
      <c r="D1845" t="str">
        <f>INDEX([1]Calculation!$I:$I,ROW())&amp;"  "&amp;INDEX([1]Calculation!$J:$J,ROW())</f>
        <v xml:space="preserve">  </v>
      </c>
      <c r="E1845" s="2" t="str">
        <f>MONTH(INDEX([1]Calculation!$H:$H,ROW()))&amp;"/"&amp;DAY(INDEX([1]Calculation!$H:$H,ROW()))</f>
        <v>1/0</v>
      </c>
      <c r="F1845" s="12">
        <f>ROUND(INDEX([1]Calculation!AK:AK,ROW()),1)</f>
        <v>0</v>
      </c>
      <c r="G1845" s="8">
        <f>ROUND(INDEX([1]Calculation!K:K,ROW()),0)</f>
        <v>0</v>
      </c>
      <c r="H1845" s="8">
        <f>ROUND(INDEX([1]Calculation!L:L,ROW()),0)</f>
        <v>0</v>
      </c>
      <c r="I1845" s="8">
        <f>ROUND(INDEX([1]Calculation!M:M,ROW()),0)</f>
        <v>0</v>
      </c>
      <c r="J1845" s="8">
        <f>ROUND(INDEX([1]Calculation!N:N,ROW()),0)</f>
        <v>0</v>
      </c>
      <c r="K1845" s="8">
        <f>ROUND(INDEX([1]Calculation!O:O,ROW()),0)</f>
        <v>0</v>
      </c>
      <c r="L1845" s="8">
        <f>ROUND(INDEX([1]Calculation!P:P,ROW()),0)</f>
        <v>0</v>
      </c>
      <c r="M1845" s="8">
        <f>ROUND(INDEX([1]Calculation!Q:Q,ROW()),0)</f>
        <v>0</v>
      </c>
      <c r="N1845" s="8">
        <f>ROUND(INDEX([1]Calculation!R:R,ROW()),0)</f>
        <v>0</v>
      </c>
      <c r="O1845" s="8">
        <f>ROUND(INDEX([1]Calculation!S:S,ROW()),0)</f>
        <v>0</v>
      </c>
    </row>
    <row r="1846" spans="1:15">
      <c r="A1846">
        <f>INDEX([1]Calculation!$E:$E,ROW())</f>
        <v>0</v>
      </c>
      <c r="B1846">
        <f>INDEX([1]Calculation!$C:$C,ROW())</f>
        <v>0</v>
      </c>
      <c r="C1846" t="str">
        <f>IF(INDEX([1]Calculation!$F:$F,ROW())=0,"-",INDEX([1]Calculation!$F:$F,ROW()))</f>
        <v>-</v>
      </c>
      <c r="D1846" t="str">
        <f>INDEX([1]Calculation!$I:$I,ROW())&amp;"  "&amp;INDEX([1]Calculation!$J:$J,ROW())</f>
        <v xml:space="preserve">  </v>
      </c>
      <c r="E1846" s="2" t="str">
        <f>MONTH(INDEX([1]Calculation!$H:$H,ROW()))&amp;"/"&amp;DAY(INDEX([1]Calculation!$H:$H,ROW()))</f>
        <v>1/0</v>
      </c>
      <c r="F1846" s="12">
        <f>ROUND(INDEX([1]Calculation!AK:AK,ROW()),1)</f>
        <v>0</v>
      </c>
      <c r="G1846" s="8">
        <f>ROUND(INDEX([1]Calculation!K:K,ROW()),0)</f>
        <v>0</v>
      </c>
      <c r="H1846" s="8">
        <f>ROUND(INDEX([1]Calculation!L:L,ROW()),0)</f>
        <v>0</v>
      </c>
      <c r="I1846" s="8">
        <f>ROUND(INDEX([1]Calculation!M:M,ROW()),0)</f>
        <v>0</v>
      </c>
      <c r="J1846" s="8">
        <f>ROUND(INDEX([1]Calculation!N:N,ROW()),0)</f>
        <v>0</v>
      </c>
      <c r="K1846" s="8">
        <f>ROUND(INDEX([1]Calculation!O:O,ROW()),0)</f>
        <v>0</v>
      </c>
      <c r="L1846" s="8">
        <f>ROUND(INDEX([1]Calculation!P:P,ROW()),0)</f>
        <v>0</v>
      </c>
      <c r="M1846" s="8">
        <f>ROUND(INDEX([1]Calculation!Q:Q,ROW()),0)</f>
        <v>0</v>
      </c>
      <c r="N1846" s="8">
        <f>ROUND(INDEX([1]Calculation!R:R,ROW()),0)</f>
        <v>0</v>
      </c>
      <c r="O1846" s="8">
        <f>ROUND(INDEX([1]Calculation!S:S,ROW()),0)</f>
        <v>0</v>
      </c>
    </row>
    <row r="1847" spans="1:15">
      <c r="A1847">
        <f>INDEX([1]Calculation!$E:$E,ROW())</f>
        <v>0</v>
      </c>
      <c r="B1847">
        <f>INDEX([1]Calculation!$C:$C,ROW())</f>
        <v>0</v>
      </c>
      <c r="C1847" t="str">
        <f>IF(INDEX([1]Calculation!$F:$F,ROW())=0,"-",INDEX([1]Calculation!$F:$F,ROW()))</f>
        <v>-</v>
      </c>
      <c r="D1847" t="str">
        <f>INDEX([1]Calculation!$I:$I,ROW())&amp;"  "&amp;INDEX([1]Calculation!$J:$J,ROW())</f>
        <v xml:space="preserve">  </v>
      </c>
      <c r="E1847" s="2" t="str">
        <f>MONTH(INDEX([1]Calculation!$H:$H,ROW()))&amp;"/"&amp;DAY(INDEX([1]Calculation!$H:$H,ROW()))</f>
        <v>1/0</v>
      </c>
      <c r="F1847" s="12">
        <f>ROUND(INDEX([1]Calculation!AK:AK,ROW()),1)</f>
        <v>0</v>
      </c>
      <c r="G1847" s="8">
        <f>ROUND(INDEX([1]Calculation!K:K,ROW()),0)</f>
        <v>0</v>
      </c>
      <c r="H1847" s="8">
        <f>ROUND(INDEX([1]Calculation!L:L,ROW()),0)</f>
        <v>0</v>
      </c>
      <c r="I1847" s="8">
        <f>ROUND(INDEX([1]Calculation!M:M,ROW()),0)</f>
        <v>0</v>
      </c>
      <c r="J1847" s="8">
        <f>ROUND(INDEX([1]Calculation!N:N,ROW()),0)</f>
        <v>0</v>
      </c>
      <c r="K1847" s="8">
        <f>ROUND(INDEX([1]Calculation!O:O,ROW()),0)</f>
        <v>0</v>
      </c>
      <c r="L1847" s="8">
        <f>ROUND(INDEX([1]Calculation!P:P,ROW()),0)</f>
        <v>0</v>
      </c>
      <c r="M1847" s="8">
        <f>ROUND(INDEX([1]Calculation!Q:Q,ROW()),0)</f>
        <v>0</v>
      </c>
      <c r="N1847" s="8">
        <f>ROUND(INDEX([1]Calculation!R:R,ROW()),0)</f>
        <v>0</v>
      </c>
      <c r="O1847" s="8">
        <f>ROUND(INDEX([1]Calculation!S:S,ROW()),0)</f>
        <v>0</v>
      </c>
    </row>
    <row r="1848" spans="1:15">
      <c r="A1848">
        <f>INDEX([1]Calculation!$E:$E,ROW())</f>
        <v>0</v>
      </c>
      <c r="B1848">
        <f>INDEX([1]Calculation!$C:$C,ROW())</f>
        <v>0</v>
      </c>
      <c r="C1848" t="str">
        <f>IF(INDEX([1]Calculation!$F:$F,ROW())=0,"-",INDEX([1]Calculation!$F:$F,ROW()))</f>
        <v>-</v>
      </c>
      <c r="D1848" t="str">
        <f>INDEX([1]Calculation!$I:$I,ROW())&amp;"  "&amp;INDEX([1]Calculation!$J:$J,ROW())</f>
        <v xml:space="preserve">  </v>
      </c>
      <c r="E1848" s="2" t="str">
        <f>MONTH(INDEX([1]Calculation!$H:$H,ROW()))&amp;"/"&amp;DAY(INDEX([1]Calculation!$H:$H,ROW()))</f>
        <v>1/0</v>
      </c>
      <c r="F1848" s="12">
        <f>ROUND(INDEX([1]Calculation!AK:AK,ROW()),1)</f>
        <v>0</v>
      </c>
      <c r="G1848" s="8">
        <f>ROUND(INDEX([1]Calculation!K:K,ROW()),0)</f>
        <v>0</v>
      </c>
      <c r="H1848" s="8">
        <f>ROUND(INDEX([1]Calculation!L:L,ROW()),0)</f>
        <v>0</v>
      </c>
      <c r="I1848" s="8">
        <f>ROUND(INDEX([1]Calculation!M:M,ROW()),0)</f>
        <v>0</v>
      </c>
      <c r="J1848" s="8">
        <f>ROUND(INDEX([1]Calculation!N:N,ROW()),0)</f>
        <v>0</v>
      </c>
      <c r="K1848" s="8">
        <f>ROUND(INDEX([1]Calculation!O:O,ROW()),0)</f>
        <v>0</v>
      </c>
      <c r="L1848" s="8">
        <f>ROUND(INDEX([1]Calculation!P:P,ROW()),0)</f>
        <v>0</v>
      </c>
      <c r="M1848" s="8">
        <f>ROUND(INDEX([1]Calculation!Q:Q,ROW()),0)</f>
        <v>0</v>
      </c>
      <c r="N1848" s="8">
        <f>ROUND(INDEX([1]Calculation!R:R,ROW()),0)</f>
        <v>0</v>
      </c>
      <c r="O1848" s="8">
        <f>ROUND(INDEX([1]Calculation!S:S,ROW()),0)</f>
        <v>0</v>
      </c>
    </row>
    <row r="1849" spans="1:15">
      <c r="A1849">
        <f>INDEX([1]Calculation!$E:$E,ROW())</f>
        <v>0</v>
      </c>
      <c r="B1849">
        <f>INDEX([1]Calculation!$C:$C,ROW())</f>
        <v>0</v>
      </c>
      <c r="C1849" t="str">
        <f>IF(INDEX([1]Calculation!$F:$F,ROW())=0,"-",INDEX([1]Calculation!$F:$F,ROW()))</f>
        <v>-</v>
      </c>
      <c r="D1849" t="str">
        <f>INDEX([1]Calculation!$I:$I,ROW())&amp;"  "&amp;INDEX([1]Calculation!$J:$J,ROW())</f>
        <v xml:space="preserve">  </v>
      </c>
      <c r="E1849" s="2" t="str">
        <f>MONTH(INDEX([1]Calculation!$H:$H,ROW()))&amp;"/"&amp;DAY(INDEX([1]Calculation!$H:$H,ROW()))</f>
        <v>1/0</v>
      </c>
      <c r="F1849" s="12">
        <f>ROUND(INDEX([1]Calculation!AK:AK,ROW()),1)</f>
        <v>0</v>
      </c>
      <c r="G1849" s="8">
        <f>ROUND(INDEX([1]Calculation!K:K,ROW()),0)</f>
        <v>0</v>
      </c>
      <c r="H1849" s="8">
        <f>ROUND(INDEX([1]Calculation!L:L,ROW()),0)</f>
        <v>0</v>
      </c>
      <c r="I1849" s="8">
        <f>ROUND(INDEX([1]Calculation!M:M,ROW()),0)</f>
        <v>0</v>
      </c>
      <c r="J1849" s="8">
        <f>ROUND(INDEX([1]Calculation!N:N,ROW()),0)</f>
        <v>0</v>
      </c>
      <c r="K1849" s="8">
        <f>ROUND(INDEX([1]Calculation!O:O,ROW()),0)</f>
        <v>0</v>
      </c>
      <c r="L1849" s="8">
        <f>ROUND(INDEX([1]Calculation!P:P,ROW()),0)</f>
        <v>0</v>
      </c>
      <c r="M1849" s="8">
        <f>ROUND(INDEX([1]Calculation!Q:Q,ROW()),0)</f>
        <v>0</v>
      </c>
      <c r="N1849" s="8">
        <f>ROUND(INDEX([1]Calculation!R:R,ROW()),0)</f>
        <v>0</v>
      </c>
      <c r="O1849" s="8">
        <f>ROUND(INDEX([1]Calculation!S:S,ROW()),0)</f>
        <v>0</v>
      </c>
    </row>
    <row r="1850" spans="1:15">
      <c r="A1850">
        <f>INDEX([1]Calculation!$E:$E,ROW())</f>
        <v>0</v>
      </c>
      <c r="B1850">
        <f>INDEX([1]Calculation!$C:$C,ROW())</f>
        <v>0</v>
      </c>
      <c r="C1850" t="str">
        <f>IF(INDEX([1]Calculation!$F:$F,ROW())=0,"-",INDEX([1]Calculation!$F:$F,ROW()))</f>
        <v>-</v>
      </c>
      <c r="D1850" t="str">
        <f>INDEX([1]Calculation!$I:$I,ROW())&amp;"  "&amp;INDEX([1]Calculation!$J:$J,ROW())</f>
        <v xml:space="preserve">  </v>
      </c>
      <c r="E1850" s="2" t="str">
        <f>MONTH(INDEX([1]Calculation!$H:$H,ROW()))&amp;"/"&amp;DAY(INDEX([1]Calculation!$H:$H,ROW()))</f>
        <v>1/0</v>
      </c>
      <c r="F1850" s="12">
        <f>ROUND(INDEX([1]Calculation!AK:AK,ROW()),1)</f>
        <v>0</v>
      </c>
      <c r="G1850" s="8">
        <f>ROUND(INDEX([1]Calculation!K:K,ROW()),0)</f>
        <v>0</v>
      </c>
      <c r="H1850" s="8">
        <f>ROUND(INDEX([1]Calculation!L:L,ROW()),0)</f>
        <v>0</v>
      </c>
      <c r="I1850" s="8">
        <f>ROUND(INDEX([1]Calculation!M:M,ROW()),0)</f>
        <v>0</v>
      </c>
      <c r="J1850" s="8">
        <f>ROUND(INDEX([1]Calculation!N:N,ROW()),0)</f>
        <v>0</v>
      </c>
      <c r="K1850" s="8">
        <f>ROUND(INDEX([1]Calculation!O:O,ROW()),0)</f>
        <v>0</v>
      </c>
      <c r="L1850" s="8">
        <f>ROUND(INDEX([1]Calculation!P:P,ROW()),0)</f>
        <v>0</v>
      </c>
      <c r="M1850" s="8">
        <f>ROUND(INDEX([1]Calculation!Q:Q,ROW()),0)</f>
        <v>0</v>
      </c>
      <c r="N1850" s="8">
        <f>ROUND(INDEX([1]Calculation!R:R,ROW()),0)</f>
        <v>0</v>
      </c>
      <c r="O1850" s="8">
        <f>ROUND(INDEX([1]Calculation!S:S,ROW()),0)</f>
        <v>0</v>
      </c>
    </row>
    <row r="1851" spans="1:15">
      <c r="A1851">
        <f>INDEX([1]Calculation!$E:$E,ROW())</f>
        <v>0</v>
      </c>
      <c r="B1851">
        <f>INDEX([1]Calculation!$C:$C,ROW())</f>
        <v>0</v>
      </c>
      <c r="C1851" t="str">
        <f>IF(INDEX([1]Calculation!$F:$F,ROW())=0,"-",INDEX([1]Calculation!$F:$F,ROW()))</f>
        <v>-</v>
      </c>
      <c r="D1851" t="str">
        <f>INDEX([1]Calculation!$I:$I,ROW())&amp;"  "&amp;INDEX([1]Calculation!$J:$J,ROW())</f>
        <v xml:space="preserve">  </v>
      </c>
      <c r="E1851" s="2" t="str">
        <f>MONTH(INDEX([1]Calculation!$H:$H,ROW()))&amp;"/"&amp;DAY(INDEX([1]Calculation!$H:$H,ROW()))</f>
        <v>1/0</v>
      </c>
      <c r="F1851" s="12">
        <f>ROUND(INDEX([1]Calculation!AK:AK,ROW()),1)</f>
        <v>0</v>
      </c>
      <c r="G1851" s="8">
        <f>ROUND(INDEX([1]Calculation!K:K,ROW()),0)</f>
        <v>0</v>
      </c>
      <c r="H1851" s="8">
        <f>ROUND(INDEX([1]Calculation!L:L,ROW()),0)</f>
        <v>0</v>
      </c>
      <c r="I1851" s="8">
        <f>ROUND(INDEX([1]Calculation!M:M,ROW()),0)</f>
        <v>0</v>
      </c>
      <c r="J1851" s="8">
        <f>ROUND(INDEX([1]Calculation!N:N,ROW()),0)</f>
        <v>0</v>
      </c>
      <c r="K1851" s="8">
        <f>ROUND(INDEX([1]Calculation!O:O,ROW()),0)</f>
        <v>0</v>
      </c>
      <c r="L1851" s="8">
        <f>ROUND(INDEX([1]Calculation!P:P,ROW()),0)</f>
        <v>0</v>
      </c>
      <c r="M1851" s="8">
        <f>ROUND(INDEX([1]Calculation!Q:Q,ROW()),0)</f>
        <v>0</v>
      </c>
      <c r="N1851" s="8">
        <f>ROUND(INDEX([1]Calculation!R:R,ROW()),0)</f>
        <v>0</v>
      </c>
      <c r="O1851" s="8">
        <f>ROUND(INDEX([1]Calculation!S:S,ROW()),0)</f>
        <v>0</v>
      </c>
    </row>
    <row r="1852" spans="1:15">
      <c r="A1852">
        <f>INDEX([1]Calculation!$E:$E,ROW())</f>
        <v>0</v>
      </c>
      <c r="B1852">
        <f>INDEX([1]Calculation!$C:$C,ROW())</f>
        <v>0</v>
      </c>
      <c r="C1852" t="str">
        <f>IF(INDEX([1]Calculation!$F:$F,ROW())=0,"-",INDEX([1]Calculation!$F:$F,ROW()))</f>
        <v>-</v>
      </c>
      <c r="D1852" t="str">
        <f>INDEX([1]Calculation!$I:$I,ROW())&amp;"  "&amp;INDEX([1]Calculation!$J:$J,ROW())</f>
        <v xml:space="preserve">  </v>
      </c>
      <c r="E1852" s="2" t="str">
        <f>MONTH(INDEX([1]Calculation!$H:$H,ROW()))&amp;"/"&amp;DAY(INDEX([1]Calculation!$H:$H,ROW()))</f>
        <v>1/0</v>
      </c>
      <c r="F1852" s="12">
        <f>ROUND(INDEX([1]Calculation!AK:AK,ROW()),1)</f>
        <v>0</v>
      </c>
      <c r="G1852" s="8">
        <f>ROUND(INDEX([1]Calculation!K:K,ROW()),0)</f>
        <v>0</v>
      </c>
      <c r="H1852" s="8">
        <f>ROUND(INDEX([1]Calculation!L:L,ROW()),0)</f>
        <v>0</v>
      </c>
      <c r="I1852" s="8">
        <f>ROUND(INDEX([1]Calculation!M:M,ROW()),0)</f>
        <v>0</v>
      </c>
      <c r="J1852" s="8">
        <f>ROUND(INDEX([1]Calculation!N:N,ROW()),0)</f>
        <v>0</v>
      </c>
      <c r="K1852" s="8">
        <f>ROUND(INDEX([1]Calculation!O:O,ROW()),0)</f>
        <v>0</v>
      </c>
      <c r="L1852" s="8">
        <f>ROUND(INDEX([1]Calculation!P:P,ROW()),0)</f>
        <v>0</v>
      </c>
      <c r="M1852" s="8">
        <f>ROUND(INDEX([1]Calculation!Q:Q,ROW()),0)</f>
        <v>0</v>
      </c>
      <c r="N1852" s="8">
        <f>ROUND(INDEX([1]Calculation!R:R,ROW()),0)</f>
        <v>0</v>
      </c>
      <c r="O1852" s="8">
        <f>ROUND(INDEX([1]Calculation!S:S,ROW()),0)</f>
        <v>0</v>
      </c>
    </row>
    <row r="1853" spans="1:15">
      <c r="A1853">
        <f>INDEX([1]Calculation!$E:$E,ROW())</f>
        <v>0</v>
      </c>
      <c r="B1853">
        <f>INDEX([1]Calculation!$C:$C,ROW())</f>
        <v>0</v>
      </c>
      <c r="C1853" t="str">
        <f>IF(INDEX([1]Calculation!$F:$F,ROW())=0,"-",INDEX([1]Calculation!$F:$F,ROW()))</f>
        <v>-</v>
      </c>
      <c r="D1853" t="str">
        <f>INDEX([1]Calculation!$I:$I,ROW())&amp;"  "&amp;INDEX([1]Calculation!$J:$J,ROW())</f>
        <v xml:space="preserve">  </v>
      </c>
      <c r="E1853" s="2" t="str">
        <f>MONTH(INDEX([1]Calculation!$H:$H,ROW()))&amp;"/"&amp;DAY(INDEX([1]Calculation!$H:$H,ROW()))</f>
        <v>1/0</v>
      </c>
      <c r="F1853" s="12">
        <f>ROUND(INDEX([1]Calculation!AK:AK,ROW()),1)</f>
        <v>0</v>
      </c>
      <c r="G1853" s="8">
        <f>ROUND(INDEX([1]Calculation!K:K,ROW()),0)</f>
        <v>0</v>
      </c>
      <c r="H1853" s="8">
        <f>ROUND(INDEX([1]Calculation!L:L,ROW()),0)</f>
        <v>0</v>
      </c>
      <c r="I1853" s="8">
        <f>ROUND(INDEX([1]Calculation!M:M,ROW()),0)</f>
        <v>0</v>
      </c>
      <c r="J1853" s="8">
        <f>ROUND(INDEX([1]Calculation!N:N,ROW()),0)</f>
        <v>0</v>
      </c>
      <c r="K1853" s="8">
        <f>ROUND(INDEX([1]Calculation!O:O,ROW()),0)</f>
        <v>0</v>
      </c>
      <c r="L1853" s="8">
        <f>ROUND(INDEX([1]Calculation!P:P,ROW()),0)</f>
        <v>0</v>
      </c>
      <c r="M1853" s="8">
        <f>ROUND(INDEX([1]Calculation!Q:Q,ROW()),0)</f>
        <v>0</v>
      </c>
      <c r="N1853" s="8">
        <f>ROUND(INDEX([1]Calculation!R:R,ROW()),0)</f>
        <v>0</v>
      </c>
      <c r="O1853" s="8">
        <f>ROUND(INDEX([1]Calculation!S:S,ROW()),0)</f>
        <v>0</v>
      </c>
    </row>
    <row r="1854" spans="1:15">
      <c r="A1854">
        <f>INDEX([1]Calculation!$E:$E,ROW())</f>
        <v>0</v>
      </c>
      <c r="B1854">
        <f>INDEX([1]Calculation!$C:$C,ROW())</f>
        <v>0</v>
      </c>
      <c r="C1854" t="str">
        <f>IF(INDEX([1]Calculation!$F:$F,ROW())=0,"-",INDEX([1]Calculation!$F:$F,ROW()))</f>
        <v>-</v>
      </c>
      <c r="D1854" t="str">
        <f>INDEX([1]Calculation!$I:$I,ROW())&amp;"  "&amp;INDEX([1]Calculation!$J:$J,ROW())</f>
        <v xml:space="preserve">  </v>
      </c>
      <c r="E1854" s="2" t="str">
        <f>MONTH(INDEX([1]Calculation!$H:$H,ROW()))&amp;"/"&amp;DAY(INDEX([1]Calculation!$H:$H,ROW()))</f>
        <v>1/0</v>
      </c>
      <c r="F1854" s="12">
        <f>ROUND(INDEX([1]Calculation!AK:AK,ROW()),1)</f>
        <v>0</v>
      </c>
      <c r="G1854" s="8">
        <f>ROUND(INDEX([1]Calculation!K:K,ROW()),0)</f>
        <v>0</v>
      </c>
      <c r="H1854" s="8">
        <f>ROUND(INDEX([1]Calculation!L:L,ROW()),0)</f>
        <v>0</v>
      </c>
      <c r="I1854" s="8">
        <f>ROUND(INDEX([1]Calculation!M:M,ROW()),0)</f>
        <v>0</v>
      </c>
      <c r="J1854" s="8">
        <f>ROUND(INDEX([1]Calculation!N:N,ROW()),0)</f>
        <v>0</v>
      </c>
      <c r="K1854" s="8">
        <f>ROUND(INDEX([1]Calculation!O:O,ROW()),0)</f>
        <v>0</v>
      </c>
      <c r="L1854" s="8">
        <f>ROUND(INDEX([1]Calculation!P:P,ROW()),0)</f>
        <v>0</v>
      </c>
      <c r="M1854" s="8">
        <f>ROUND(INDEX([1]Calculation!Q:Q,ROW()),0)</f>
        <v>0</v>
      </c>
      <c r="N1854" s="8">
        <f>ROUND(INDEX([1]Calculation!R:R,ROW()),0)</f>
        <v>0</v>
      </c>
      <c r="O1854" s="8">
        <f>ROUND(INDEX([1]Calculation!S:S,ROW()),0)</f>
        <v>0</v>
      </c>
    </row>
    <row r="1855" spans="1:15">
      <c r="A1855">
        <f>INDEX([1]Calculation!$E:$E,ROW())</f>
        <v>0</v>
      </c>
      <c r="B1855">
        <f>INDEX([1]Calculation!$C:$C,ROW())</f>
        <v>0</v>
      </c>
      <c r="C1855" t="str">
        <f>IF(INDEX([1]Calculation!$F:$F,ROW())=0,"-",INDEX([1]Calculation!$F:$F,ROW()))</f>
        <v>-</v>
      </c>
      <c r="D1855" t="str">
        <f>INDEX([1]Calculation!$I:$I,ROW())&amp;"  "&amp;INDEX([1]Calculation!$J:$J,ROW())</f>
        <v xml:space="preserve">  </v>
      </c>
      <c r="E1855" s="2" t="str">
        <f>MONTH(INDEX([1]Calculation!$H:$H,ROW()))&amp;"/"&amp;DAY(INDEX([1]Calculation!$H:$H,ROW()))</f>
        <v>1/0</v>
      </c>
      <c r="F1855" s="12">
        <f>ROUND(INDEX([1]Calculation!AK:AK,ROW()),1)</f>
        <v>0</v>
      </c>
      <c r="G1855" s="8">
        <f>ROUND(INDEX([1]Calculation!K:K,ROW()),0)</f>
        <v>0</v>
      </c>
      <c r="H1855" s="8">
        <f>ROUND(INDEX([1]Calculation!L:L,ROW()),0)</f>
        <v>0</v>
      </c>
      <c r="I1855" s="8">
        <f>ROUND(INDEX([1]Calculation!M:M,ROW()),0)</f>
        <v>0</v>
      </c>
      <c r="J1855" s="8">
        <f>ROUND(INDEX([1]Calculation!N:N,ROW()),0)</f>
        <v>0</v>
      </c>
      <c r="K1855" s="8">
        <f>ROUND(INDEX([1]Calculation!O:O,ROW()),0)</f>
        <v>0</v>
      </c>
      <c r="L1855" s="8">
        <f>ROUND(INDEX([1]Calculation!P:P,ROW()),0)</f>
        <v>0</v>
      </c>
      <c r="M1855" s="8">
        <f>ROUND(INDEX([1]Calculation!Q:Q,ROW()),0)</f>
        <v>0</v>
      </c>
      <c r="N1855" s="8">
        <f>ROUND(INDEX([1]Calculation!R:R,ROW()),0)</f>
        <v>0</v>
      </c>
      <c r="O1855" s="8">
        <f>ROUND(INDEX([1]Calculation!S:S,ROW()),0)</f>
        <v>0</v>
      </c>
    </row>
    <row r="1856" spans="1:15">
      <c r="A1856">
        <f>INDEX([1]Calculation!$E:$E,ROW())</f>
        <v>0</v>
      </c>
      <c r="B1856">
        <f>INDEX([1]Calculation!$C:$C,ROW())</f>
        <v>0</v>
      </c>
      <c r="C1856" t="str">
        <f>IF(INDEX([1]Calculation!$F:$F,ROW())=0,"-",INDEX([1]Calculation!$F:$F,ROW()))</f>
        <v>-</v>
      </c>
      <c r="D1856" t="str">
        <f>INDEX([1]Calculation!$I:$I,ROW())&amp;"  "&amp;INDEX([1]Calculation!$J:$J,ROW())</f>
        <v xml:space="preserve">  </v>
      </c>
      <c r="E1856" s="2" t="str">
        <f>MONTH(INDEX([1]Calculation!$H:$H,ROW()))&amp;"/"&amp;DAY(INDEX([1]Calculation!$H:$H,ROW()))</f>
        <v>1/0</v>
      </c>
      <c r="F1856" s="12">
        <f>ROUND(INDEX([1]Calculation!AK:AK,ROW()),1)</f>
        <v>0</v>
      </c>
      <c r="G1856" s="8">
        <f>ROUND(INDEX([1]Calculation!K:K,ROW()),0)</f>
        <v>0</v>
      </c>
      <c r="H1856" s="8">
        <f>ROUND(INDEX([1]Calculation!L:L,ROW()),0)</f>
        <v>0</v>
      </c>
      <c r="I1856" s="8">
        <f>ROUND(INDEX([1]Calculation!M:M,ROW()),0)</f>
        <v>0</v>
      </c>
      <c r="J1856" s="8">
        <f>ROUND(INDEX([1]Calculation!N:N,ROW()),0)</f>
        <v>0</v>
      </c>
      <c r="K1856" s="8">
        <f>ROUND(INDEX([1]Calculation!O:O,ROW()),0)</f>
        <v>0</v>
      </c>
      <c r="L1856" s="8">
        <f>ROUND(INDEX([1]Calculation!P:P,ROW()),0)</f>
        <v>0</v>
      </c>
      <c r="M1856" s="8">
        <f>ROUND(INDEX([1]Calculation!Q:Q,ROW()),0)</f>
        <v>0</v>
      </c>
      <c r="N1856" s="8">
        <f>ROUND(INDEX([1]Calculation!R:R,ROW()),0)</f>
        <v>0</v>
      </c>
      <c r="O1856" s="8">
        <f>ROUND(INDEX([1]Calculation!S:S,ROW()),0)</f>
        <v>0</v>
      </c>
    </row>
    <row r="1857" spans="1:15">
      <c r="A1857">
        <f>INDEX([1]Calculation!$E:$E,ROW())</f>
        <v>0</v>
      </c>
      <c r="B1857">
        <f>INDEX([1]Calculation!$C:$C,ROW())</f>
        <v>0</v>
      </c>
      <c r="C1857" t="str">
        <f>IF(INDEX([1]Calculation!$F:$F,ROW())=0,"-",INDEX([1]Calculation!$F:$F,ROW()))</f>
        <v>-</v>
      </c>
      <c r="D1857" t="str">
        <f>INDEX([1]Calculation!$I:$I,ROW())&amp;"  "&amp;INDEX([1]Calculation!$J:$J,ROW())</f>
        <v xml:space="preserve">  </v>
      </c>
      <c r="E1857" s="2" t="str">
        <f>MONTH(INDEX([1]Calculation!$H:$H,ROW()))&amp;"/"&amp;DAY(INDEX([1]Calculation!$H:$H,ROW()))</f>
        <v>1/0</v>
      </c>
      <c r="F1857" s="12">
        <f>ROUND(INDEX([1]Calculation!AK:AK,ROW()),1)</f>
        <v>0</v>
      </c>
      <c r="G1857" s="8">
        <f>ROUND(INDEX([1]Calculation!K:K,ROW()),0)</f>
        <v>0</v>
      </c>
      <c r="H1857" s="8">
        <f>ROUND(INDEX([1]Calculation!L:L,ROW()),0)</f>
        <v>0</v>
      </c>
      <c r="I1857" s="8">
        <f>ROUND(INDEX([1]Calculation!M:M,ROW()),0)</f>
        <v>0</v>
      </c>
      <c r="J1857" s="8">
        <f>ROUND(INDEX([1]Calculation!N:N,ROW()),0)</f>
        <v>0</v>
      </c>
      <c r="K1857" s="8">
        <f>ROUND(INDEX([1]Calculation!O:O,ROW()),0)</f>
        <v>0</v>
      </c>
      <c r="L1857" s="8">
        <f>ROUND(INDEX([1]Calculation!P:P,ROW()),0)</f>
        <v>0</v>
      </c>
      <c r="M1857" s="8">
        <f>ROUND(INDEX([1]Calculation!Q:Q,ROW()),0)</f>
        <v>0</v>
      </c>
      <c r="N1857" s="8">
        <f>ROUND(INDEX([1]Calculation!R:R,ROW()),0)</f>
        <v>0</v>
      </c>
      <c r="O1857" s="8">
        <f>ROUND(INDEX([1]Calculation!S:S,ROW()),0)</f>
        <v>0</v>
      </c>
    </row>
    <row r="1858" spans="1:15">
      <c r="A1858">
        <f>INDEX([1]Calculation!$E:$E,ROW())</f>
        <v>0</v>
      </c>
      <c r="B1858">
        <f>INDEX([1]Calculation!$C:$C,ROW())</f>
        <v>0</v>
      </c>
      <c r="C1858" t="str">
        <f>IF(INDEX([1]Calculation!$F:$F,ROW())=0,"-",INDEX([1]Calculation!$F:$F,ROW()))</f>
        <v>-</v>
      </c>
      <c r="D1858" t="str">
        <f>INDEX([1]Calculation!$I:$I,ROW())&amp;"  "&amp;INDEX([1]Calculation!$J:$J,ROW())</f>
        <v xml:space="preserve">  </v>
      </c>
      <c r="E1858" s="2" t="str">
        <f>MONTH(INDEX([1]Calculation!$H:$H,ROW()))&amp;"/"&amp;DAY(INDEX([1]Calculation!$H:$H,ROW()))</f>
        <v>1/0</v>
      </c>
      <c r="F1858" s="12">
        <f>ROUND(INDEX([1]Calculation!AK:AK,ROW()),1)</f>
        <v>0</v>
      </c>
      <c r="G1858" s="8">
        <f>ROUND(INDEX([1]Calculation!K:K,ROW()),0)</f>
        <v>0</v>
      </c>
      <c r="H1858" s="8">
        <f>ROUND(INDEX([1]Calculation!L:L,ROW()),0)</f>
        <v>0</v>
      </c>
      <c r="I1858" s="8">
        <f>ROUND(INDEX([1]Calculation!M:M,ROW()),0)</f>
        <v>0</v>
      </c>
      <c r="J1858" s="8">
        <f>ROUND(INDEX([1]Calculation!N:N,ROW()),0)</f>
        <v>0</v>
      </c>
      <c r="K1858" s="8">
        <f>ROUND(INDEX([1]Calculation!O:O,ROW()),0)</f>
        <v>0</v>
      </c>
      <c r="L1858" s="8">
        <f>ROUND(INDEX([1]Calculation!P:P,ROW()),0)</f>
        <v>0</v>
      </c>
      <c r="M1858" s="8">
        <f>ROUND(INDEX([1]Calculation!Q:Q,ROW()),0)</f>
        <v>0</v>
      </c>
      <c r="N1858" s="8">
        <f>ROUND(INDEX([1]Calculation!R:R,ROW()),0)</f>
        <v>0</v>
      </c>
      <c r="O1858" s="8">
        <f>ROUND(INDEX([1]Calculation!S:S,ROW()),0)</f>
        <v>0</v>
      </c>
    </row>
    <row r="1859" spans="1:15">
      <c r="A1859">
        <f>INDEX([1]Calculation!$E:$E,ROW())</f>
        <v>0</v>
      </c>
      <c r="B1859">
        <f>INDEX([1]Calculation!$C:$C,ROW())</f>
        <v>0</v>
      </c>
      <c r="C1859" t="str">
        <f>IF(INDEX([1]Calculation!$F:$F,ROW())=0,"-",INDEX([1]Calculation!$F:$F,ROW()))</f>
        <v>-</v>
      </c>
      <c r="D1859" t="str">
        <f>INDEX([1]Calculation!$I:$I,ROW())&amp;"  "&amp;INDEX([1]Calculation!$J:$J,ROW())</f>
        <v xml:space="preserve">  </v>
      </c>
      <c r="E1859" s="2" t="str">
        <f>MONTH(INDEX([1]Calculation!$H:$H,ROW()))&amp;"/"&amp;DAY(INDEX([1]Calculation!$H:$H,ROW()))</f>
        <v>1/0</v>
      </c>
      <c r="F1859" s="12">
        <f>ROUND(INDEX([1]Calculation!AK:AK,ROW()),1)</f>
        <v>0</v>
      </c>
      <c r="G1859" s="8">
        <f>ROUND(INDEX([1]Calculation!K:K,ROW()),0)</f>
        <v>0</v>
      </c>
      <c r="H1859" s="8">
        <f>ROUND(INDEX([1]Calculation!L:L,ROW()),0)</f>
        <v>0</v>
      </c>
      <c r="I1859" s="8">
        <f>ROUND(INDEX([1]Calculation!M:M,ROW()),0)</f>
        <v>0</v>
      </c>
      <c r="J1859" s="8">
        <f>ROUND(INDEX([1]Calculation!N:N,ROW()),0)</f>
        <v>0</v>
      </c>
      <c r="K1859" s="8">
        <f>ROUND(INDEX([1]Calculation!O:O,ROW()),0)</f>
        <v>0</v>
      </c>
      <c r="L1859" s="8">
        <f>ROUND(INDEX([1]Calculation!P:P,ROW()),0)</f>
        <v>0</v>
      </c>
      <c r="M1859" s="8">
        <f>ROUND(INDEX([1]Calculation!Q:Q,ROW()),0)</f>
        <v>0</v>
      </c>
      <c r="N1859" s="8">
        <f>ROUND(INDEX([1]Calculation!R:R,ROW()),0)</f>
        <v>0</v>
      </c>
      <c r="O1859" s="8">
        <f>ROUND(INDEX([1]Calculation!S:S,ROW()),0)</f>
        <v>0</v>
      </c>
    </row>
    <row r="1860" spans="1:15">
      <c r="A1860">
        <f>INDEX([1]Calculation!$E:$E,ROW())</f>
        <v>0</v>
      </c>
      <c r="B1860">
        <f>INDEX([1]Calculation!$C:$C,ROW())</f>
        <v>0</v>
      </c>
      <c r="C1860" t="str">
        <f>IF(INDEX([1]Calculation!$F:$F,ROW())=0,"-",INDEX([1]Calculation!$F:$F,ROW()))</f>
        <v>-</v>
      </c>
      <c r="D1860" t="str">
        <f>INDEX([1]Calculation!$I:$I,ROW())&amp;"  "&amp;INDEX([1]Calculation!$J:$J,ROW())</f>
        <v xml:space="preserve">  </v>
      </c>
      <c r="E1860" s="2" t="str">
        <f>MONTH(INDEX([1]Calculation!$H:$H,ROW()))&amp;"/"&amp;DAY(INDEX([1]Calculation!$H:$H,ROW()))</f>
        <v>1/0</v>
      </c>
      <c r="F1860" s="12">
        <f>ROUND(INDEX([1]Calculation!AK:AK,ROW()),1)</f>
        <v>0</v>
      </c>
      <c r="G1860" s="8">
        <f>ROUND(INDEX([1]Calculation!K:K,ROW()),0)</f>
        <v>0</v>
      </c>
      <c r="H1860" s="8">
        <f>ROUND(INDEX([1]Calculation!L:L,ROW()),0)</f>
        <v>0</v>
      </c>
      <c r="I1860" s="8">
        <f>ROUND(INDEX([1]Calculation!M:M,ROW()),0)</f>
        <v>0</v>
      </c>
      <c r="J1860" s="8">
        <f>ROUND(INDEX([1]Calculation!N:N,ROW()),0)</f>
        <v>0</v>
      </c>
      <c r="K1860" s="8">
        <f>ROUND(INDEX([1]Calculation!O:O,ROW()),0)</f>
        <v>0</v>
      </c>
      <c r="L1860" s="8">
        <f>ROUND(INDEX([1]Calculation!P:P,ROW()),0)</f>
        <v>0</v>
      </c>
      <c r="M1860" s="8">
        <f>ROUND(INDEX([1]Calculation!Q:Q,ROW()),0)</f>
        <v>0</v>
      </c>
      <c r="N1860" s="8">
        <f>ROUND(INDEX([1]Calculation!R:R,ROW()),0)</f>
        <v>0</v>
      </c>
      <c r="O1860" s="8">
        <f>ROUND(INDEX([1]Calculation!S:S,ROW()),0)</f>
        <v>0</v>
      </c>
    </row>
    <row r="1861" spans="1:15">
      <c r="A1861">
        <f>INDEX([1]Calculation!$E:$E,ROW())</f>
        <v>0</v>
      </c>
      <c r="B1861">
        <f>INDEX([1]Calculation!$C:$C,ROW())</f>
        <v>0</v>
      </c>
      <c r="C1861" t="str">
        <f>IF(INDEX([1]Calculation!$F:$F,ROW())=0,"-",INDEX([1]Calculation!$F:$F,ROW()))</f>
        <v>-</v>
      </c>
      <c r="D1861" t="str">
        <f>INDEX([1]Calculation!$I:$I,ROW())&amp;"  "&amp;INDEX([1]Calculation!$J:$J,ROW())</f>
        <v xml:space="preserve">  </v>
      </c>
      <c r="E1861" s="2" t="str">
        <f>MONTH(INDEX([1]Calculation!$H:$H,ROW()))&amp;"/"&amp;DAY(INDEX([1]Calculation!$H:$H,ROW()))</f>
        <v>1/0</v>
      </c>
      <c r="F1861" s="12">
        <f>ROUND(INDEX([1]Calculation!AK:AK,ROW()),1)</f>
        <v>0</v>
      </c>
      <c r="G1861" s="8">
        <f>ROUND(INDEX([1]Calculation!K:K,ROW()),0)</f>
        <v>0</v>
      </c>
      <c r="H1861" s="8">
        <f>ROUND(INDEX([1]Calculation!L:L,ROW()),0)</f>
        <v>0</v>
      </c>
      <c r="I1861" s="8">
        <f>ROUND(INDEX([1]Calculation!M:M,ROW()),0)</f>
        <v>0</v>
      </c>
      <c r="J1861" s="8">
        <f>ROUND(INDEX([1]Calculation!N:N,ROW()),0)</f>
        <v>0</v>
      </c>
      <c r="K1861" s="8">
        <f>ROUND(INDEX([1]Calculation!O:O,ROW()),0)</f>
        <v>0</v>
      </c>
      <c r="L1861" s="8">
        <f>ROUND(INDEX([1]Calculation!P:P,ROW()),0)</f>
        <v>0</v>
      </c>
      <c r="M1861" s="8">
        <f>ROUND(INDEX([1]Calculation!Q:Q,ROW()),0)</f>
        <v>0</v>
      </c>
      <c r="N1861" s="8">
        <f>ROUND(INDEX([1]Calculation!R:R,ROW()),0)</f>
        <v>0</v>
      </c>
      <c r="O1861" s="8">
        <f>ROUND(INDEX([1]Calculation!S:S,ROW()),0)</f>
        <v>0</v>
      </c>
    </row>
    <row r="1862" spans="1:15">
      <c r="A1862">
        <f>INDEX([1]Calculation!$E:$E,ROW())</f>
        <v>0</v>
      </c>
      <c r="B1862">
        <f>INDEX([1]Calculation!$C:$C,ROW())</f>
        <v>0</v>
      </c>
      <c r="C1862" t="str">
        <f>IF(INDEX([1]Calculation!$F:$F,ROW())=0,"-",INDEX([1]Calculation!$F:$F,ROW()))</f>
        <v>-</v>
      </c>
      <c r="D1862" t="str">
        <f>INDEX([1]Calculation!$I:$I,ROW())&amp;"  "&amp;INDEX([1]Calculation!$J:$J,ROW())</f>
        <v xml:space="preserve">  </v>
      </c>
      <c r="E1862" s="2" t="str">
        <f>MONTH(INDEX([1]Calculation!$H:$H,ROW()))&amp;"/"&amp;DAY(INDEX([1]Calculation!$H:$H,ROW()))</f>
        <v>1/0</v>
      </c>
      <c r="F1862" s="12">
        <f>ROUND(INDEX([1]Calculation!AK:AK,ROW()),1)</f>
        <v>0</v>
      </c>
      <c r="G1862" s="8">
        <f>ROUND(INDEX([1]Calculation!K:K,ROW()),0)</f>
        <v>0</v>
      </c>
      <c r="H1862" s="8">
        <f>ROUND(INDEX([1]Calculation!L:L,ROW()),0)</f>
        <v>0</v>
      </c>
      <c r="I1862" s="8">
        <f>ROUND(INDEX([1]Calculation!M:M,ROW()),0)</f>
        <v>0</v>
      </c>
      <c r="J1862" s="8">
        <f>ROUND(INDEX([1]Calculation!N:N,ROW()),0)</f>
        <v>0</v>
      </c>
      <c r="K1862" s="8">
        <f>ROUND(INDEX([1]Calculation!O:O,ROW()),0)</f>
        <v>0</v>
      </c>
      <c r="L1862" s="8">
        <f>ROUND(INDEX([1]Calculation!P:P,ROW()),0)</f>
        <v>0</v>
      </c>
      <c r="M1862" s="8">
        <f>ROUND(INDEX([1]Calculation!Q:Q,ROW()),0)</f>
        <v>0</v>
      </c>
      <c r="N1862" s="8">
        <f>ROUND(INDEX([1]Calculation!R:R,ROW()),0)</f>
        <v>0</v>
      </c>
      <c r="O1862" s="8">
        <f>ROUND(INDEX([1]Calculation!S:S,ROW()),0)</f>
        <v>0</v>
      </c>
    </row>
    <row r="1863" spans="1:15">
      <c r="A1863">
        <f>INDEX([1]Calculation!$E:$E,ROW())</f>
        <v>0</v>
      </c>
      <c r="B1863">
        <f>INDEX([1]Calculation!$C:$C,ROW())</f>
        <v>0</v>
      </c>
      <c r="C1863" t="str">
        <f>IF(INDEX([1]Calculation!$F:$F,ROW())=0,"-",INDEX([1]Calculation!$F:$F,ROW()))</f>
        <v>-</v>
      </c>
      <c r="D1863" t="str">
        <f>INDEX([1]Calculation!$I:$I,ROW())&amp;"  "&amp;INDEX([1]Calculation!$J:$J,ROW())</f>
        <v xml:space="preserve">  </v>
      </c>
      <c r="E1863" s="2" t="str">
        <f>MONTH(INDEX([1]Calculation!$H:$H,ROW()))&amp;"/"&amp;DAY(INDEX([1]Calculation!$H:$H,ROW()))</f>
        <v>1/0</v>
      </c>
      <c r="F1863" s="12">
        <f>ROUND(INDEX([1]Calculation!AK:AK,ROW()),1)</f>
        <v>0</v>
      </c>
      <c r="G1863" s="8">
        <f>ROUND(INDEX([1]Calculation!K:K,ROW()),0)</f>
        <v>0</v>
      </c>
      <c r="H1863" s="8">
        <f>ROUND(INDEX([1]Calculation!L:L,ROW()),0)</f>
        <v>0</v>
      </c>
      <c r="I1863" s="8">
        <f>ROUND(INDEX([1]Calculation!M:M,ROW()),0)</f>
        <v>0</v>
      </c>
      <c r="J1863" s="8">
        <f>ROUND(INDEX([1]Calculation!N:N,ROW()),0)</f>
        <v>0</v>
      </c>
      <c r="K1863" s="8">
        <f>ROUND(INDEX([1]Calculation!O:O,ROW()),0)</f>
        <v>0</v>
      </c>
      <c r="L1863" s="8">
        <f>ROUND(INDEX([1]Calculation!P:P,ROW()),0)</f>
        <v>0</v>
      </c>
      <c r="M1863" s="8">
        <f>ROUND(INDEX([1]Calculation!Q:Q,ROW()),0)</f>
        <v>0</v>
      </c>
      <c r="N1863" s="8">
        <f>ROUND(INDEX([1]Calculation!R:R,ROW()),0)</f>
        <v>0</v>
      </c>
      <c r="O1863" s="8">
        <f>ROUND(INDEX([1]Calculation!S:S,ROW()),0)</f>
        <v>0</v>
      </c>
    </row>
    <row r="1864" spans="1:15">
      <c r="A1864">
        <f>INDEX([1]Calculation!$E:$E,ROW())</f>
        <v>0</v>
      </c>
      <c r="B1864">
        <f>INDEX([1]Calculation!$C:$C,ROW())</f>
        <v>0</v>
      </c>
      <c r="C1864" t="str">
        <f>IF(INDEX([1]Calculation!$F:$F,ROW())=0,"-",INDEX([1]Calculation!$F:$F,ROW()))</f>
        <v>-</v>
      </c>
      <c r="D1864" t="str">
        <f>INDEX([1]Calculation!$I:$I,ROW())&amp;"  "&amp;INDEX([1]Calculation!$J:$J,ROW())</f>
        <v xml:space="preserve">  </v>
      </c>
      <c r="E1864" s="2" t="str">
        <f>MONTH(INDEX([1]Calculation!$H:$H,ROW()))&amp;"/"&amp;DAY(INDEX([1]Calculation!$H:$H,ROW()))</f>
        <v>1/0</v>
      </c>
      <c r="F1864" s="12">
        <f>ROUND(INDEX([1]Calculation!AK:AK,ROW()),1)</f>
        <v>0</v>
      </c>
      <c r="G1864" s="8">
        <f>ROUND(INDEX([1]Calculation!K:K,ROW()),0)</f>
        <v>0</v>
      </c>
      <c r="H1864" s="8">
        <f>ROUND(INDEX([1]Calculation!L:L,ROW()),0)</f>
        <v>0</v>
      </c>
      <c r="I1864" s="8">
        <f>ROUND(INDEX([1]Calculation!M:M,ROW()),0)</f>
        <v>0</v>
      </c>
      <c r="J1864" s="8">
        <f>ROUND(INDEX([1]Calculation!N:N,ROW()),0)</f>
        <v>0</v>
      </c>
      <c r="K1864" s="8">
        <f>ROUND(INDEX([1]Calculation!O:O,ROW()),0)</f>
        <v>0</v>
      </c>
      <c r="L1864" s="8">
        <f>ROUND(INDEX([1]Calculation!P:P,ROW()),0)</f>
        <v>0</v>
      </c>
      <c r="M1864" s="8">
        <f>ROUND(INDEX([1]Calculation!Q:Q,ROW()),0)</f>
        <v>0</v>
      </c>
      <c r="N1864" s="8">
        <f>ROUND(INDEX([1]Calculation!R:R,ROW()),0)</f>
        <v>0</v>
      </c>
      <c r="O1864" s="8">
        <f>ROUND(INDEX([1]Calculation!S:S,ROW()),0)</f>
        <v>0</v>
      </c>
    </row>
    <row r="1865" spans="1:15">
      <c r="A1865">
        <f>INDEX([1]Calculation!$E:$E,ROW())</f>
        <v>0</v>
      </c>
      <c r="B1865">
        <f>INDEX([1]Calculation!$C:$C,ROW())</f>
        <v>0</v>
      </c>
      <c r="C1865" t="str">
        <f>IF(INDEX([1]Calculation!$F:$F,ROW())=0,"-",INDEX([1]Calculation!$F:$F,ROW()))</f>
        <v>-</v>
      </c>
      <c r="D1865" t="str">
        <f>INDEX([1]Calculation!$I:$I,ROW())&amp;"  "&amp;INDEX([1]Calculation!$J:$J,ROW())</f>
        <v xml:space="preserve">  </v>
      </c>
      <c r="E1865" s="2" t="str">
        <f>MONTH(INDEX([1]Calculation!$H:$H,ROW()))&amp;"/"&amp;DAY(INDEX([1]Calculation!$H:$H,ROW()))</f>
        <v>1/0</v>
      </c>
      <c r="F1865" s="12">
        <f>ROUND(INDEX([1]Calculation!AK:AK,ROW()),1)</f>
        <v>0</v>
      </c>
      <c r="G1865" s="8">
        <f>ROUND(INDEX([1]Calculation!K:K,ROW()),0)</f>
        <v>0</v>
      </c>
      <c r="H1865" s="8">
        <f>ROUND(INDEX([1]Calculation!L:L,ROW()),0)</f>
        <v>0</v>
      </c>
      <c r="I1865" s="8">
        <f>ROUND(INDEX([1]Calculation!M:M,ROW()),0)</f>
        <v>0</v>
      </c>
      <c r="J1865" s="8">
        <f>ROUND(INDEX([1]Calculation!N:N,ROW()),0)</f>
        <v>0</v>
      </c>
      <c r="K1865" s="8">
        <f>ROUND(INDEX([1]Calculation!O:O,ROW()),0)</f>
        <v>0</v>
      </c>
      <c r="L1865" s="8">
        <f>ROUND(INDEX([1]Calculation!P:P,ROW()),0)</f>
        <v>0</v>
      </c>
      <c r="M1865" s="8">
        <f>ROUND(INDEX([1]Calculation!Q:Q,ROW()),0)</f>
        <v>0</v>
      </c>
      <c r="N1865" s="8">
        <f>ROUND(INDEX([1]Calculation!R:R,ROW()),0)</f>
        <v>0</v>
      </c>
      <c r="O1865" s="8">
        <f>ROUND(INDEX([1]Calculation!S:S,ROW()),0)</f>
        <v>0</v>
      </c>
    </row>
    <row r="1866" spans="1:15">
      <c r="A1866">
        <f>INDEX([1]Calculation!$E:$E,ROW())</f>
        <v>0</v>
      </c>
      <c r="B1866">
        <f>INDEX([1]Calculation!$C:$C,ROW())</f>
        <v>0</v>
      </c>
      <c r="C1866" t="str">
        <f>IF(INDEX([1]Calculation!$F:$F,ROW())=0,"-",INDEX([1]Calculation!$F:$F,ROW()))</f>
        <v>-</v>
      </c>
      <c r="D1866" t="str">
        <f>INDEX([1]Calculation!$I:$I,ROW())&amp;"  "&amp;INDEX([1]Calculation!$J:$J,ROW())</f>
        <v xml:space="preserve">  </v>
      </c>
      <c r="E1866" s="2" t="str">
        <f>MONTH(INDEX([1]Calculation!$H:$H,ROW()))&amp;"/"&amp;DAY(INDEX([1]Calculation!$H:$H,ROW()))</f>
        <v>1/0</v>
      </c>
      <c r="F1866" s="12">
        <f>ROUND(INDEX([1]Calculation!AK:AK,ROW()),1)</f>
        <v>0</v>
      </c>
      <c r="G1866" s="8">
        <f>ROUND(INDEX([1]Calculation!K:K,ROW()),0)</f>
        <v>0</v>
      </c>
      <c r="H1866" s="8">
        <f>ROUND(INDEX([1]Calculation!L:L,ROW()),0)</f>
        <v>0</v>
      </c>
      <c r="I1866" s="8">
        <f>ROUND(INDEX([1]Calculation!M:M,ROW()),0)</f>
        <v>0</v>
      </c>
      <c r="J1866" s="8">
        <f>ROUND(INDEX([1]Calculation!N:N,ROW()),0)</f>
        <v>0</v>
      </c>
      <c r="K1866" s="8">
        <f>ROUND(INDEX([1]Calculation!O:O,ROW()),0)</f>
        <v>0</v>
      </c>
      <c r="L1866" s="8">
        <f>ROUND(INDEX([1]Calculation!P:P,ROW()),0)</f>
        <v>0</v>
      </c>
      <c r="M1866" s="8">
        <f>ROUND(INDEX([1]Calculation!Q:Q,ROW()),0)</f>
        <v>0</v>
      </c>
      <c r="N1866" s="8">
        <f>ROUND(INDEX([1]Calculation!R:R,ROW()),0)</f>
        <v>0</v>
      </c>
      <c r="O1866" s="8">
        <f>ROUND(INDEX([1]Calculation!S:S,ROW()),0)</f>
        <v>0</v>
      </c>
    </row>
    <row r="1867" spans="1:15">
      <c r="A1867">
        <f>INDEX([1]Calculation!$E:$E,ROW())</f>
        <v>0</v>
      </c>
      <c r="B1867">
        <f>INDEX([1]Calculation!$C:$C,ROW())</f>
        <v>0</v>
      </c>
      <c r="C1867" t="str">
        <f>IF(INDEX([1]Calculation!$F:$F,ROW())=0,"-",INDEX([1]Calculation!$F:$F,ROW()))</f>
        <v>-</v>
      </c>
      <c r="D1867" t="str">
        <f>INDEX([1]Calculation!$I:$I,ROW())&amp;"  "&amp;INDEX([1]Calculation!$J:$J,ROW())</f>
        <v xml:space="preserve">  </v>
      </c>
      <c r="E1867" s="2" t="str">
        <f>MONTH(INDEX([1]Calculation!$H:$H,ROW()))&amp;"/"&amp;DAY(INDEX([1]Calculation!$H:$H,ROW()))</f>
        <v>1/0</v>
      </c>
      <c r="F1867" s="12">
        <f>ROUND(INDEX([1]Calculation!AK:AK,ROW()),1)</f>
        <v>0</v>
      </c>
      <c r="G1867" s="8">
        <f>ROUND(INDEX([1]Calculation!K:K,ROW()),0)</f>
        <v>0</v>
      </c>
      <c r="H1867" s="8">
        <f>ROUND(INDEX([1]Calculation!L:L,ROW()),0)</f>
        <v>0</v>
      </c>
      <c r="I1867" s="8">
        <f>ROUND(INDEX([1]Calculation!M:M,ROW()),0)</f>
        <v>0</v>
      </c>
      <c r="J1867" s="8">
        <f>ROUND(INDEX([1]Calculation!N:N,ROW()),0)</f>
        <v>0</v>
      </c>
      <c r="K1867" s="8">
        <f>ROUND(INDEX([1]Calculation!O:O,ROW()),0)</f>
        <v>0</v>
      </c>
      <c r="L1867" s="8">
        <f>ROUND(INDEX([1]Calculation!P:P,ROW()),0)</f>
        <v>0</v>
      </c>
      <c r="M1867" s="8">
        <f>ROUND(INDEX([1]Calculation!Q:Q,ROW()),0)</f>
        <v>0</v>
      </c>
      <c r="N1867" s="8">
        <f>ROUND(INDEX([1]Calculation!R:R,ROW()),0)</f>
        <v>0</v>
      </c>
      <c r="O1867" s="8">
        <f>ROUND(INDEX([1]Calculation!S:S,ROW()),0)</f>
        <v>0</v>
      </c>
    </row>
    <row r="1868" spans="1:15">
      <c r="A1868">
        <f>INDEX([1]Calculation!$E:$E,ROW())</f>
        <v>0</v>
      </c>
      <c r="B1868">
        <f>INDEX([1]Calculation!$C:$C,ROW())</f>
        <v>0</v>
      </c>
      <c r="C1868" t="str">
        <f>IF(INDEX([1]Calculation!$F:$F,ROW())=0,"-",INDEX([1]Calculation!$F:$F,ROW()))</f>
        <v>-</v>
      </c>
      <c r="D1868" t="str">
        <f>INDEX([1]Calculation!$I:$I,ROW())&amp;"  "&amp;INDEX([1]Calculation!$J:$J,ROW())</f>
        <v xml:space="preserve">  </v>
      </c>
      <c r="E1868" s="2" t="str">
        <f>MONTH(INDEX([1]Calculation!$H:$H,ROW()))&amp;"/"&amp;DAY(INDEX([1]Calculation!$H:$H,ROW()))</f>
        <v>1/0</v>
      </c>
      <c r="F1868" s="12">
        <f>ROUND(INDEX([1]Calculation!AK:AK,ROW()),1)</f>
        <v>0</v>
      </c>
      <c r="G1868" s="8">
        <f>ROUND(INDEX([1]Calculation!K:K,ROW()),0)</f>
        <v>0</v>
      </c>
      <c r="H1868" s="8">
        <f>ROUND(INDEX([1]Calculation!L:L,ROW()),0)</f>
        <v>0</v>
      </c>
      <c r="I1868" s="8">
        <f>ROUND(INDEX([1]Calculation!M:M,ROW()),0)</f>
        <v>0</v>
      </c>
      <c r="J1868" s="8">
        <f>ROUND(INDEX([1]Calculation!N:N,ROW()),0)</f>
        <v>0</v>
      </c>
      <c r="K1868" s="8">
        <f>ROUND(INDEX([1]Calculation!O:O,ROW()),0)</f>
        <v>0</v>
      </c>
      <c r="L1868" s="8">
        <f>ROUND(INDEX([1]Calculation!P:P,ROW()),0)</f>
        <v>0</v>
      </c>
      <c r="M1868" s="8">
        <f>ROUND(INDEX([1]Calculation!Q:Q,ROW()),0)</f>
        <v>0</v>
      </c>
      <c r="N1868" s="8">
        <f>ROUND(INDEX([1]Calculation!R:R,ROW()),0)</f>
        <v>0</v>
      </c>
      <c r="O1868" s="8">
        <f>ROUND(INDEX([1]Calculation!S:S,ROW()),0)</f>
        <v>0</v>
      </c>
    </row>
    <row r="1869" spans="1:15">
      <c r="A1869">
        <f>INDEX([1]Calculation!$E:$E,ROW())</f>
        <v>0</v>
      </c>
      <c r="B1869">
        <f>INDEX([1]Calculation!$C:$C,ROW())</f>
        <v>0</v>
      </c>
      <c r="C1869" t="str">
        <f>IF(INDEX([1]Calculation!$F:$F,ROW())=0,"-",INDEX([1]Calculation!$F:$F,ROW()))</f>
        <v>-</v>
      </c>
      <c r="D1869" t="str">
        <f>INDEX([1]Calculation!$I:$I,ROW())&amp;"  "&amp;INDEX([1]Calculation!$J:$J,ROW())</f>
        <v xml:space="preserve">  </v>
      </c>
      <c r="E1869" s="2" t="str">
        <f>MONTH(INDEX([1]Calculation!$H:$H,ROW()))&amp;"/"&amp;DAY(INDEX([1]Calculation!$H:$H,ROW()))</f>
        <v>1/0</v>
      </c>
      <c r="F1869" s="12">
        <f>ROUND(INDEX([1]Calculation!AK:AK,ROW()),1)</f>
        <v>0</v>
      </c>
      <c r="G1869" s="8">
        <f>ROUND(INDEX([1]Calculation!K:K,ROW()),0)</f>
        <v>0</v>
      </c>
      <c r="H1869" s="8">
        <f>ROUND(INDEX([1]Calculation!L:L,ROW()),0)</f>
        <v>0</v>
      </c>
      <c r="I1869" s="8">
        <f>ROUND(INDEX([1]Calculation!M:M,ROW()),0)</f>
        <v>0</v>
      </c>
      <c r="J1869" s="8">
        <f>ROUND(INDEX([1]Calculation!N:N,ROW()),0)</f>
        <v>0</v>
      </c>
      <c r="K1869" s="8">
        <f>ROUND(INDEX([1]Calculation!O:O,ROW()),0)</f>
        <v>0</v>
      </c>
      <c r="L1869" s="8">
        <f>ROUND(INDEX([1]Calculation!P:P,ROW()),0)</f>
        <v>0</v>
      </c>
      <c r="M1869" s="8">
        <f>ROUND(INDEX([1]Calculation!Q:Q,ROW()),0)</f>
        <v>0</v>
      </c>
      <c r="N1869" s="8">
        <f>ROUND(INDEX([1]Calculation!R:R,ROW()),0)</f>
        <v>0</v>
      </c>
      <c r="O1869" s="8">
        <f>ROUND(INDEX([1]Calculation!S:S,ROW()),0)</f>
        <v>0</v>
      </c>
    </row>
    <row r="1870" spans="1:15">
      <c r="A1870">
        <f>INDEX([1]Calculation!$E:$E,ROW())</f>
        <v>0</v>
      </c>
      <c r="B1870">
        <f>INDEX([1]Calculation!$C:$C,ROW())</f>
        <v>0</v>
      </c>
      <c r="C1870" t="str">
        <f>IF(INDEX([1]Calculation!$F:$F,ROW())=0,"-",INDEX([1]Calculation!$F:$F,ROW()))</f>
        <v>-</v>
      </c>
      <c r="D1870" t="str">
        <f>INDEX([1]Calculation!$I:$I,ROW())&amp;"  "&amp;INDEX([1]Calculation!$J:$J,ROW())</f>
        <v xml:space="preserve">  </v>
      </c>
      <c r="E1870" s="2" t="str">
        <f>MONTH(INDEX([1]Calculation!$H:$H,ROW()))&amp;"/"&amp;DAY(INDEX([1]Calculation!$H:$H,ROW()))</f>
        <v>1/0</v>
      </c>
      <c r="F1870" s="12">
        <f>ROUND(INDEX([1]Calculation!AK:AK,ROW()),1)</f>
        <v>0</v>
      </c>
      <c r="G1870" s="8">
        <f>ROUND(INDEX([1]Calculation!K:K,ROW()),0)</f>
        <v>0</v>
      </c>
      <c r="H1870" s="8">
        <f>ROUND(INDEX([1]Calculation!L:L,ROW()),0)</f>
        <v>0</v>
      </c>
      <c r="I1870" s="8">
        <f>ROUND(INDEX([1]Calculation!M:M,ROW()),0)</f>
        <v>0</v>
      </c>
      <c r="J1870" s="8">
        <f>ROUND(INDEX([1]Calculation!N:N,ROW()),0)</f>
        <v>0</v>
      </c>
      <c r="K1870" s="8">
        <f>ROUND(INDEX([1]Calculation!O:O,ROW()),0)</f>
        <v>0</v>
      </c>
      <c r="L1870" s="8">
        <f>ROUND(INDEX([1]Calculation!P:P,ROW()),0)</f>
        <v>0</v>
      </c>
      <c r="M1870" s="8">
        <f>ROUND(INDEX([1]Calculation!Q:Q,ROW()),0)</f>
        <v>0</v>
      </c>
      <c r="N1870" s="8">
        <f>ROUND(INDEX([1]Calculation!R:R,ROW()),0)</f>
        <v>0</v>
      </c>
      <c r="O1870" s="8">
        <f>ROUND(INDEX([1]Calculation!S:S,ROW()),0)</f>
        <v>0</v>
      </c>
    </row>
    <row r="1871" spans="1:15">
      <c r="A1871">
        <f>INDEX([1]Calculation!$E:$E,ROW())</f>
        <v>0</v>
      </c>
      <c r="B1871">
        <f>INDEX([1]Calculation!$C:$C,ROW())</f>
        <v>0</v>
      </c>
      <c r="C1871" t="str">
        <f>IF(INDEX([1]Calculation!$F:$F,ROW())=0,"-",INDEX([1]Calculation!$F:$F,ROW()))</f>
        <v>-</v>
      </c>
      <c r="D1871" t="str">
        <f>INDEX([1]Calculation!$I:$I,ROW())&amp;"  "&amp;INDEX([1]Calculation!$J:$J,ROW())</f>
        <v xml:space="preserve">  </v>
      </c>
      <c r="E1871" s="2" t="str">
        <f>MONTH(INDEX([1]Calculation!$H:$H,ROW()))&amp;"/"&amp;DAY(INDEX([1]Calculation!$H:$H,ROW()))</f>
        <v>1/0</v>
      </c>
      <c r="F1871" s="12">
        <f>ROUND(INDEX([1]Calculation!AK:AK,ROW()),1)</f>
        <v>0</v>
      </c>
      <c r="G1871" s="8">
        <f>ROUND(INDEX([1]Calculation!K:K,ROW()),0)</f>
        <v>0</v>
      </c>
      <c r="H1871" s="8">
        <f>ROUND(INDEX([1]Calculation!L:L,ROW()),0)</f>
        <v>0</v>
      </c>
      <c r="I1871" s="8">
        <f>ROUND(INDEX([1]Calculation!M:M,ROW()),0)</f>
        <v>0</v>
      </c>
      <c r="J1871" s="8">
        <f>ROUND(INDEX([1]Calculation!N:N,ROW()),0)</f>
        <v>0</v>
      </c>
      <c r="K1871" s="8">
        <f>ROUND(INDEX([1]Calculation!O:O,ROW()),0)</f>
        <v>0</v>
      </c>
      <c r="L1871" s="8">
        <f>ROUND(INDEX([1]Calculation!P:P,ROW()),0)</f>
        <v>0</v>
      </c>
      <c r="M1871" s="8">
        <f>ROUND(INDEX([1]Calculation!Q:Q,ROW()),0)</f>
        <v>0</v>
      </c>
      <c r="N1871" s="8">
        <f>ROUND(INDEX([1]Calculation!R:R,ROW()),0)</f>
        <v>0</v>
      </c>
      <c r="O1871" s="8">
        <f>ROUND(INDEX([1]Calculation!S:S,ROW()),0)</f>
        <v>0</v>
      </c>
    </row>
    <row r="1872" spans="1:15">
      <c r="A1872">
        <f>INDEX([1]Calculation!$E:$E,ROW())</f>
        <v>0</v>
      </c>
      <c r="B1872">
        <f>INDEX([1]Calculation!$C:$C,ROW())</f>
        <v>0</v>
      </c>
      <c r="C1872" t="str">
        <f>IF(INDEX([1]Calculation!$F:$F,ROW())=0,"-",INDEX([1]Calculation!$F:$F,ROW()))</f>
        <v>-</v>
      </c>
      <c r="D1872" t="str">
        <f>INDEX([1]Calculation!$I:$I,ROW())&amp;"  "&amp;INDEX([1]Calculation!$J:$J,ROW())</f>
        <v xml:space="preserve">  </v>
      </c>
      <c r="E1872" s="2" t="str">
        <f>MONTH(INDEX([1]Calculation!$H:$H,ROW()))&amp;"/"&amp;DAY(INDEX([1]Calculation!$H:$H,ROW()))</f>
        <v>1/0</v>
      </c>
      <c r="F1872" s="12">
        <f>ROUND(INDEX([1]Calculation!AK:AK,ROW()),1)</f>
        <v>0</v>
      </c>
      <c r="G1872" s="8">
        <f>ROUND(INDEX([1]Calculation!K:K,ROW()),0)</f>
        <v>0</v>
      </c>
      <c r="H1872" s="8">
        <f>ROUND(INDEX([1]Calculation!L:L,ROW()),0)</f>
        <v>0</v>
      </c>
      <c r="I1872" s="8">
        <f>ROUND(INDEX([1]Calculation!M:M,ROW()),0)</f>
        <v>0</v>
      </c>
      <c r="J1872" s="8">
        <f>ROUND(INDEX([1]Calculation!N:N,ROW()),0)</f>
        <v>0</v>
      </c>
      <c r="K1872" s="8">
        <f>ROUND(INDEX([1]Calculation!O:O,ROW()),0)</f>
        <v>0</v>
      </c>
      <c r="L1872" s="8">
        <f>ROUND(INDEX([1]Calculation!P:P,ROW()),0)</f>
        <v>0</v>
      </c>
      <c r="M1872" s="8">
        <f>ROUND(INDEX([1]Calculation!Q:Q,ROW()),0)</f>
        <v>0</v>
      </c>
      <c r="N1872" s="8">
        <f>ROUND(INDEX([1]Calculation!R:R,ROW()),0)</f>
        <v>0</v>
      </c>
      <c r="O1872" s="8">
        <f>ROUND(INDEX([1]Calculation!S:S,ROW()),0)</f>
        <v>0</v>
      </c>
    </row>
    <row r="1873" spans="1:15">
      <c r="A1873">
        <f>INDEX([1]Calculation!$E:$E,ROW())</f>
        <v>0</v>
      </c>
      <c r="B1873">
        <f>INDEX([1]Calculation!$C:$C,ROW())</f>
        <v>0</v>
      </c>
      <c r="C1873" t="str">
        <f>IF(INDEX([1]Calculation!$F:$F,ROW())=0,"-",INDEX([1]Calculation!$F:$F,ROW()))</f>
        <v>-</v>
      </c>
      <c r="D1873" t="str">
        <f>INDEX([1]Calculation!$I:$I,ROW())&amp;"  "&amp;INDEX([1]Calculation!$J:$J,ROW())</f>
        <v xml:space="preserve">  </v>
      </c>
      <c r="E1873" s="2" t="str">
        <f>MONTH(INDEX([1]Calculation!$H:$H,ROW()))&amp;"/"&amp;DAY(INDEX([1]Calculation!$H:$H,ROW()))</f>
        <v>1/0</v>
      </c>
      <c r="F1873" s="12">
        <f>ROUND(INDEX([1]Calculation!AK:AK,ROW()),1)</f>
        <v>0</v>
      </c>
      <c r="G1873" s="8">
        <f>ROUND(INDEX([1]Calculation!K:K,ROW()),0)</f>
        <v>0</v>
      </c>
      <c r="H1873" s="8">
        <f>ROUND(INDEX([1]Calculation!L:L,ROW()),0)</f>
        <v>0</v>
      </c>
      <c r="I1873" s="8">
        <f>ROUND(INDEX([1]Calculation!M:M,ROW()),0)</f>
        <v>0</v>
      </c>
      <c r="J1873" s="8">
        <f>ROUND(INDEX([1]Calculation!N:N,ROW()),0)</f>
        <v>0</v>
      </c>
      <c r="K1873" s="8">
        <f>ROUND(INDEX([1]Calculation!O:O,ROW()),0)</f>
        <v>0</v>
      </c>
      <c r="L1873" s="8">
        <f>ROUND(INDEX([1]Calculation!P:P,ROW()),0)</f>
        <v>0</v>
      </c>
      <c r="M1873" s="8">
        <f>ROUND(INDEX([1]Calculation!Q:Q,ROW()),0)</f>
        <v>0</v>
      </c>
      <c r="N1873" s="8">
        <f>ROUND(INDEX([1]Calculation!R:R,ROW()),0)</f>
        <v>0</v>
      </c>
      <c r="O1873" s="8">
        <f>ROUND(INDEX([1]Calculation!S:S,ROW()),0)</f>
        <v>0</v>
      </c>
    </row>
    <row r="1874" spans="1:15">
      <c r="A1874">
        <f>INDEX([1]Calculation!$E:$E,ROW())</f>
        <v>0</v>
      </c>
      <c r="B1874">
        <f>INDEX([1]Calculation!$C:$C,ROW())</f>
        <v>0</v>
      </c>
      <c r="C1874" t="str">
        <f>IF(INDEX([1]Calculation!$F:$F,ROW())=0,"-",INDEX([1]Calculation!$F:$F,ROW()))</f>
        <v>-</v>
      </c>
      <c r="D1874" t="str">
        <f>INDEX([1]Calculation!$I:$I,ROW())&amp;"  "&amp;INDEX([1]Calculation!$J:$J,ROW())</f>
        <v xml:space="preserve">  </v>
      </c>
      <c r="E1874" s="2" t="str">
        <f>MONTH(INDEX([1]Calculation!$H:$H,ROW()))&amp;"/"&amp;DAY(INDEX([1]Calculation!$H:$H,ROW()))</f>
        <v>1/0</v>
      </c>
      <c r="F1874" s="12">
        <f>ROUND(INDEX([1]Calculation!AK:AK,ROW()),1)</f>
        <v>0</v>
      </c>
      <c r="G1874" s="8">
        <f>ROUND(INDEX([1]Calculation!K:K,ROW()),0)</f>
        <v>0</v>
      </c>
      <c r="H1874" s="8">
        <f>ROUND(INDEX([1]Calculation!L:L,ROW()),0)</f>
        <v>0</v>
      </c>
      <c r="I1874" s="8">
        <f>ROUND(INDEX([1]Calculation!M:M,ROW()),0)</f>
        <v>0</v>
      </c>
      <c r="J1874" s="8">
        <f>ROUND(INDEX([1]Calculation!N:N,ROW()),0)</f>
        <v>0</v>
      </c>
      <c r="K1874" s="8">
        <f>ROUND(INDEX([1]Calculation!O:O,ROW()),0)</f>
        <v>0</v>
      </c>
      <c r="L1874" s="8">
        <f>ROUND(INDEX([1]Calculation!P:P,ROW()),0)</f>
        <v>0</v>
      </c>
      <c r="M1874" s="8">
        <f>ROUND(INDEX([1]Calculation!Q:Q,ROW()),0)</f>
        <v>0</v>
      </c>
      <c r="N1874" s="8">
        <f>ROUND(INDEX([1]Calculation!R:R,ROW()),0)</f>
        <v>0</v>
      </c>
      <c r="O1874" s="8">
        <f>ROUND(INDEX([1]Calculation!S:S,ROW()),0)</f>
        <v>0</v>
      </c>
    </row>
    <row r="1875" spans="1:15">
      <c r="A1875">
        <f>INDEX([1]Calculation!$E:$E,ROW())</f>
        <v>0</v>
      </c>
      <c r="B1875">
        <f>INDEX([1]Calculation!$C:$C,ROW())</f>
        <v>0</v>
      </c>
      <c r="C1875" t="str">
        <f>IF(INDEX([1]Calculation!$F:$F,ROW())=0,"-",INDEX([1]Calculation!$F:$F,ROW()))</f>
        <v>-</v>
      </c>
      <c r="D1875" t="str">
        <f>INDEX([1]Calculation!$I:$I,ROW())&amp;"  "&amp;INDEX([1]Calculation!$J:$J,ROW())</f>
        <v xml:space="preserve">  </v>
      </c>
      <c r="E1875" s="2" t="str">
        <f>MONTH(INDEX([1]Calculation!$H:$H,ROW()))&amp;"/"&amp;DAY(INDEX([1]Calculation!$H:$H,ROW()))</f>
        <v>1/0</v>
      </c>
      <c r="F1875" s="12">
        <f>ROUND(INDEX([1]Calculation!AK:AK,ROW()),1)</f>
        <v>0</v>
      </c>
      <c r="G1875" s="8">
        <f>ROUND(INDEX([1]Calculation!K:K,ROW()),0)</f>
        <v>0</v>
      </c>
      <c r="H1875" s="8">
        <f>ROUND(INDEX([1]Calculation!L:L,ROW()),0)</f>
        <v>0</v>
      </c>
      <c r="I1875" s="8">
        <f>ROUND(INDEX([1]Calculation!M:M,ROW()),0)</f>
        <v>0</v>
      </c>
      <c r="J1875" s="8">
        <f>ROUND(INDEX([1]Calculation!N:N,ROW()),0)</f>
        <v>0</v>
      </c>
      <c r="K1875" s="8">
        <f>ROUND(INDEX([1]Calculation!O:O,ROW()),0)</f>
        <v>0</v>
      </c>
      <c r="L1875" s="8">
        <f>ROUND(INDEX([1]Calculation!P:P,ROW()),0)</f>
        <v>0</v>
      </c>
      <c r="M1875" s="8">
        <f>ROUND(INDEX([1]Calculation!Q:Q,ROW()),0)</f>
        <v>0</v>
      </c>
      <c r="N1875" s="8">
        <f>ROUND(INDEX([1]Calculation!R:R,ROW()),0)</f>
        <v>0</v>
      </c>
      <c r="O1875" s="8">
        <f>ROUND(INDEX([1]Calculation!S:S,ROW()),0)</f>
        <v>0</v>
      </c>
    </row>
    <row r="1876" spans="1:15">
      <c r="A1876">
        <f>INDEX([1]Calculation!$E:$E,ROW())</f>
        <v>0</v>
      </c>
      <c r="B1876">
        <f>INDEX([1]Calculation!$C:$C,ROW())</f>
        <v>0</v>
      </c>
      <c r="C1876" t="str">
        <f>IF(INDEX([1]Calculation!$F:$F,ROW())=0,"-",INDEX([1]Calculation!$F:$F,ROW()))</f>
        <v>-</v>
      </c>
      <c r="D1876" t="str">
        <f>INDEX([1]Calculation!$I:$I,ROW())&amp;"  "&amp;INDEX([1]Calculation!$J:$J,ROW())</f>
        <v xml:space="preserve">  </v>
      </c>
      <c r="E1876" s="2" t="str">
        <f>MONTH(INDEX([1]Calculation!$H:$H,ROW()))&amp;"/"&amp;DAY(INDEX([1]Calculation!$H:$H,ROW()))</f>
        <v>1/0</v>
      </c>
      <c r="F1876" s="12">
        <f>ROUND(INDEX([1]Calculation!AK:AK,ROW()),1)</f>
        <v>0</v>
      </c>
      <c r="G1876" s="8">
        <f>ROUND(INDEX([1]Calculation!K:K,ROW()),0)</f>
        <v>0</v>
      </c>
      <c r="H1876" s="8">
        <f>ROUND(INDEX([1]Calculation!L:L,ROW()),0)</f>
        <v>0</v>
      </c>
      <c r="I1876" s="8">
        <f>ROUND(INDEX([1]Calculation!M:M,ROW()),0)</f>
        <v>0</v>
      </c>
      <c r="J1876" s="8">
        <f>ROUND(INDEX([1]Calculation!N:N,ROW()),0)</f>
        <v>0</v>
      </c>
      <c r="K1876" s="8">
        <f>ROUND(INDEX([1]Calculation!O:O,ROW()),0)</f>
        <v>0</v>
      </c>
      <c r="L1876" s="8">
        <f>ROUND(INDEX([1]Calculation!P:P,ROW()),0)</f>
        <v>0</v>
      </c>
      <c r="M1876" s="8">
        <f>ROUND(INDEX([1]Calculation!Q:Q,ROW()),0)</f>
        <v>0</v>
      </c>
      <c r="N1876" s="8">
        <f>ROUND(INDEX([1]Calculation!R:R,ROW()),0)</f>
        <v>0</v>
      </c>
      <c r="O1876" s="8">
        <f>ROUND(INDEX([1]Calculation!S:S,ROW()),0)</f>
        <v>0</v>
      </c>
    </row>
    <row r="1877" spans="1:15">
      <c r="A1877">
        <f>INDEX([1]Calculation!$E:$E,ROW())</f>
        <v>0</v>
      </c>
      <c r="B1877">
        <f>INDEX([1]Calculation!$C:$C,ROW())</f>
        <v>0</v>
      </c>
      <c r="C1877" t="str">
        <f>IF(INDEX([1]Calculation!$F:$F,ROW())=0,"-",INDEX([1]Calculation!$F:$F,ROW()))</f>
        <v>-</v>
      </c>
      <c r="D1877" t="str">
        <f>INDEX([1]Calculation!$I:$I,ROW())&amp;"  "&amp;INDEX([1]Calculation!$J:$J,ROW())</f>
        <v xml:space="preserve">  </v>
      </c>
      <c r="E1877" s="2" t="str">
        <f>MONTH(INDEX([1]Calculation!$H:$H,ROW()))&amp;"/"&amp;DAY(INDEX([1]Calculation!$H:$H,ROW()))</f>
        <v>1/0</v>
      </c>
      <c r="F1877" s="12">
        <f>ROUND(INDEX([1]Calculation!AK:AK,ROW()),1)</f>
        <v>0</v>
      </c>
      <c r="G1877" s="8">
        <f>ROUND(INDEX([1]Calculation!K:K,ROW()),0)</f>
        <v>0</v>
      </c>
      <c r="H1877" s="8">
        <f>ROUND(INDEX([1]Calculation!L:L,ROW()),0)</f>
        <v>0</v>
      </c>
      <c r="I1877" s="8">
        <f>ROUND(INDEX([1]Calculation!M:M,ROW()),0)</f>
        <v>0</v>
      </c>
      <c r="J1877" s="8">
        <f>ROUND(INDEX([1]Calculation!N:N,ROW()),0)</f>
        <v>0</v>
      </c>
      <c r="K1877" s="8">
        <f>ROUND(INDEX([1]Calculation!O:O,ROW()),0)</f>
        <v>0</v>
      </c>
      <c r="L1877" s="8">
        <f>ROUND(INDEX([1]Calculation!P:P,ROW()),0)</f>
        <v>0</v>
      </c>
      <c r="M1877" s="8">
        <f>ROUND(INDEX([1]Calculation!Q:Q,ROW()),0)</f>
        <v>0</v>
      </c>
      <c r="N1877" s="8">
        <f>ROUND(INDEX([1]Calculation!R:R,ROW()),0)</f>
        <v>0</v>
      </c>
      <c r="O1877" s="8">
        <f>ROUND(INDEX([1]Calculation!S:S,ROW()),0)</f>
        <v>0</v>
      </c>
    </row>
    <row r="1878" spans="1:15">
      <c r="A1878">
        <f>INDEX([1]Calculation!$E:$E,ROW())</f>
        <v>0</v>
      </c>
      <c r="B1878">
        <f>INDEX([1]Calculation!$C:$C,ROW())</f>
        <v>0</v>
      </c>
      <c r="C1878" t="str">
        <f>IF(INDEX([1]Calculation!$F:$F,ROW())=0,"-",INDEX([1]Calculation!$F:$F,ROW()))</f>
        <v>-</v>
      </c>
      <c r="D1878" t="str">
        <f>INDEX([1]Calculation!$I:$I,ROW())&amp;"  "&amp;INDEX([1]Calculation!$J:$J,ROW())</f>
        <v xml:space="preserve">  </v>
      </c>
      <c r="E1878" s="2" t="str">
        <f>MONTH(INDEX([1]Calculation!$H:$H,ROW()))&amp;"/"&amp;DAY(INDEX([1]Calculation!$H:$H,ROW()))</f>
        <v>1/0</v>
      </c>
      <c r="F1878" s="12">
        <f>ROUND(INDEX([1]Calculation!AK:AK,ROW()),1)</f>
        <v>0</v>
      </c>
      <c r="G1878" s="8">
        <f>ROUND(INDEX([1]Calculation!K:K,ROW()),0)</f>
        <v>0</v>
      </c>
      <c r="H1878" s="8">
        <f>ROUND(INDEX([1]Calculation!L:L,ROW()),0)</f>
        <v>0</v>
      </c>
      <c r="I1878" s="8">
        <f>ROUND(INDEX([1]Calculation!M:M,ROW()),0)</f>
        <v>0</v>
      </c>
      <c r="J1878" s="8">
        <f>ROUND(INDEX([1]Calculation!N:N,ROW()),0)</f>
        <v>0</v>
      </c>
      <c r="K1878" s="8">
        <f>ROUND(INDEX([1]Calculation!O:O,ROW()),0)</f>
        <v>0</v>
      </c>
      <c r="L1878" s="8">
        <f>ROUND(INDEX([1]Calculation!P:P,ROW()),0)</f>
        <v>0</v>
      </c>
      <c r="M1878" s="8">
        <f>ROUND(INDEX([1]Calculation!Q:Q,ROW()),0)</f>
        <v>0</v>
      </c>
      <c r="N1878" s="8">
        <f>ROUND(INDEX([1]Calculation!R:R,ROW()),0)</f>
        <v>0</v>
      </c>
      <c r="O1878" s="8">
        <f>ROUND(INDEX([1]Calculation!S:S,ROW()),0)</f>
        <v>0</v>
      </c>
    </row>
    <row r="1879" spans="1:15">
      <c r="A1879">
        <f>INDEX([1]Calculation!$E:$E,ROW())</f>
        <v>0</v>
      </c>
      <c r="B1879">
        <f>INDEX([1]Calculation!$C:$C,ROW())</f>
        <v>0</v>
      </c>
      <c r="C1879" t="str">
        <f>IF(INDEX([1]Calculation!$F:$F,ROW())=0,"-",INDEX([1]Calculation!$F:$F,ROW()))</f>
        <v>-</v>
      </c>
      <c r="D1879" t="str">
        <f>INDEX([1]Calculation!$I:$I,ROW())&amp;"  "&amp;INDEX([1]Calculation!$J:$J,ROW())</f>
        <v xml:space="preserve">  </v>
      </c>
      <c r="E1879" s="2" t="str">
        <f>MONTH(INDEX([1]Calculation!$H:$H,ROW()))&amp;"/"&amp;DAY(INDEX([1]Calculation!$H:$H,ROW()))</f>
        <v>1/0</v>
      </c>
      <c r="F1879" s="12">
        <f>ROUND(INDEX([1]Calculation!AK:AK,ROW()),1)</f>
        <v>0</v>
      </c>
      <c r="G1879" s="8">
        <f>ROUND(INDEX([1]Calculation!K:K,ROW()),0)</f>
        <v>0</v>
      </c>
      <c r="H1879" s="8">
        <f>ROUND(INDEX([1]Calculation!L:L,ROW()),0)</f>
        <v>0</v>
      </c>
      <c r="I1879" s="8">
        <f>ROUND(INDEX([1]Calculation!M:M,ROW()),0)</f>
        <v>0</v>
      </c>
      <c r="J1879" s="8">
        <f>ROUND(INDEX([1]Calculation!N:N,ROW()),0)</f>
        <v>0</v>
      </c>
      <c r="K1879" s="8">
        <f>ROUND(INDEX([1]Calculation!O:O,ROW()),0)</f>
        <v>0</v>
      </c>
      <c r="L1879" s="8">
        <f>ROUND(INDEX([1]Calculation!P:P,ROW()),0)</f>
        <v>0</v>
      </c>
      <c r="M1879" s="8">
        <f>ROUND(INDEX([1]Calculation!Q:Q,ROW()),0)</f>
        <v>0</v>
      </c>
      <c r="N1879" s="8">
        <f>ROUND(INDEX([1]Calculation!R:R,ROW()),0)</f>
        <v>0</v>
      </c>
      <c r="O1879" s="8">
        <f>ROUND(INDEX([1]Calculation!S:S,ROW()),0)</f>
        <v>0</v>
      </c>
    </row>
    <row r="1880" spans="1:15">
      <c r="A1880">
        <f>INDEX([1]Calculation!$E:$E,ROW())</f>
        <v>0</v>
      </c>
      <c r="B1880">
        <f>INDEX([1]Calculation!$C:$C,ROW())</f>
        <v>0</v>
      </c>
      <c r="C1880" t="str">
        <f>IF(INDEX([1]Calculation!$F:$F,ROW())=0,"-",INDEX([1]Calculation!$F:$F,ROW()))</f>
        <v>-</v>
      </c>
      <c r="D1880" t="str">
        <f>INDEX([1]Calculation!$I:$I,ROW())&amp;"  "&amp;INDEX([1]Calculation!$J:$J,ROW())</f>
        <v xml:space="preserve">  </v>
      </c>
      <c r="E1880" s="2" t="str">
        <f>MONTH(INDEX([1]Calculation!$H:$H,ROW()))&amp;"/"&amp;DAY(INDEX([1]Calculation!$H:$H,ROW()))</f>
        <v>1/0</v>
      </c>
      <c r="F1880" s="12">
        <f>ROUND(INDEX([1]Calculation!AK:AK,ROW()),1)</f>
        <v>0</v>
      </c>
      <c r="G1880" s="8">
        <f>ROUND(INDEX([1]Calculation!K:K,ROW()),0)</f>
        <v>0</v>
      </c>
      <c r="H1880" s="8">
        <f>ROUND(INDEX([1]Calculation!L:L,ROW()),0)</f>
        <v>0</v>
      </c>
      <c r="I1880" s="8">
        <f>ROUND(INDEX([1]Calculation!M:M,ROW()),0)</f>
        <v>0</v>
      </c>
      <c r="J1880" s="8">
        <f>ROUND(INDEX([1]Calculation!N:N,ROW()),0)</f>
        <v>0</v>
      </c>
      <c r="K1880" s="8">
        <f>ROUND(INDEX([1]Calculation!O:O,ROW()),0)</f>
        <v>0</v>
      </c>
      <c r="L1880" s="8">
        <f>ROUND(INDEX([1]Calculation!P:P,ROW()),0)</f>
        <v>0</v>
      </c>
      <c r="M1880" s="8">
        <f>ROUND(INDEX([1]Calculation!Q:Q,ROW()),0)</f>
        <v>0</v>
      </c>
      <c r="N1880" s="8">
        <f>ROUND(INDEX([1]Calculation!R:R,ROW()),0)</f>
        <v>0</v>
      </c>
      <c r="O1880" s="8">
        <f>ROUND(INDEX([1]Calculation!S:S,ROW()),0)</f>
        <v>0</v>
      </c>
    </row>
    <row r="1881" spans="1:15">
      <c r="A1881">
        <f>INDEX([1]Calculation!$E:$E,ROW())</f>
        <v>0</v>
      </c>
      <c r="B1881">
        <f>INDEX([1]Calculation!$C:$C,ROW())</f>
        <v>0</v>
      </c>
      <c r="C1881" t="str">
        <f>IF(INDEX([1]Calculation!$F:$F,ROW())=0,"-",INDEX([1]Calculation!$F:$F,ROW()))</f>
        <v>-</v>
      </c>
      <c r="D1881" t="str">
        <f>INDEX([1]Calculation!$I:$I,ROW())&amp;"  "&amp;INDEX([1]Calculation!$J:$J,ROW())</f>
        <v xml:space="preserve">  </v>
      </c>
      <c r="E1881" s="2" t="str">
        <f>MONTH(INDEX([1]Calculation!$H:$H,ROW()))&amp;"/"&amp;DAY(INDEX([1]Calculation!$H:$H,ROW()))</f>
        <v>1/0</v>
      </c>
      <c r="F1881" s="12">
        <f>ROUND(INDEX([1]Calculation!AK:AK,ROW()),1)</f>
        <v>0</v>
      </c>
      <c r="G1881" s="8">
        <f>ROUND(INDEX([1]Calculation!K:K,ROW()),0)</f>
        <v>0</v>
      </c>
      <c r="H1881" s="8">
        <f>ROUND(INDEX([1]Calculation!L:L,ROW()),0)</f>
        <v>0</v>
      </c>
      <c r="I1881" s="8">
        <f>ROUND(INDEX([1]Calculation!M:M,ROW()),0)</f>
        <v>0</v>
      </c>
      <c r="J1881" s="8">
        <f>ROUND(INDEX([1]Calculation!N:N,ROW()),0)</f>
        <v>0</v>
      </c>
      <c r="K1881" s="8">
        <f>ROUND(INDEX([1]Calculation!O:O,ROW()),0)</f>
        <v>0</v>
      </c>
      <c r="L1881" s="8">
        <f>ROUND(INDEX([1]Calculation!P:P,ROW()),0)</f>
        <v>0</v>
      </c>
      <c r="M1881" s="8">
        <f>ROUND(INDEX([1]Calculation!Q:Q,ROW()),0)</f>
        <v>0</v>
      </c>
      <c r="N1881" s="8">
        <f>ROUND(INDEX([1]Calculation!R:R,ROW()),0)</f>
        <v>0</v>
      </c>
      <c r="O1881" s="8">
        <f>ROUND(INDEX([1]Calculation!S:S,ROW()),0)</f>
        <v>0</v>
      </c>
    </row>
    <row r="1882" spans="1:15">
      <c r="A1882">
        <f>INDEX([1]Calculation!$E:$E,ROW())</f>
        <v>0</v>
      </c>
      <c r="B1882">
        <f>INDEX([1]Calculation!$C:$C,ROW())</f>
        <v>0</v>
      </c>
      <c r="C1882" t="str">
        <f>IF(INDEX([1]Calculation!$F:$F,ROW())=0,"-",INDEX([1]Calculation!$F:$F,ROW()))</f>
        <v>-</v>
      </c>
      <c r="D1882" t="str">
        <f>INDEX([1]Calculation!$I:$I,ROW())&amp;"  "&amp;INDEX([1]Calculation!$J:$J,ROW())</f>
        <v xml:space="preserve">  </v>
      </c>
      <c r="E1882" s="2" t="str">
        <f>MONTH(INDEX([1]Calculation!$H:$H,ROW()))&amp;"/"&amp;DAY(INDEX([1]Calculation!$H:$H,ROW()))</f>
        <v>1/0</v>
      </c>
      <c r="F1882" s="12">
        <f>ROUND(INDEX([1]Calculation!AK:AK,ROW()),1)</f>
        <v>0</v>
      </c>
      <c r="G1882" s="8">
        <f>ROUND(INDEX([1]Calculation!K:K,ROW()),0)</f>
        <v>0</v>
      </c>
      <c r="H1882" s="8">
        <f>ROUND(INDEX([1]Calculation!L:L,ROW()),0)</f>
        <v>0</v>
      </c>
      <c r="I1882" s="8">
        <f>ROUND(INDEX([1]Calculation!M:M,ROW()),0)</f>
        <v>0</v>
      </c>
      <c r="J1882" s="8">
        <f>ROUND(INDEX([1]Calculation!N:N,ROW()),0)</f>
        <v>0</v>
      </c>
      <c r="K1882" s="8">
        <f>ROUND(INDEX([1]Calculation!O:O,ROW()),0)</f>
        <v>0</v>
      </c>
      <c r="L1882" s="8">
        <f>ROUND(INDEX([1]Calculation!P:P,ROW()),0)</f>
        <v>0</v>
      </c>
      <c r="M1882" s="8">
        <f>ROUND(INDEX([1]Calculation!Q:Q,ROW()),0)</f>
        <v>0</v>
      </c>
      <c r="N1882" s="8">
        <f>ROUND(INDEX([1]Calculation!R:R,ROW()),0)</f>
        <v>0</v>
      </c>
      <c r="O1882" s="8">
        <f>ROUND(INDEX([1]Calculation!S:S,ROW()),0)</f>
        <v>0</v>
      </c>
    </row>
    <row r="1883" spans="1:15">
      <c r="A1883">
        <f>INDEX([1]Calculation!$E:$E,ROW())</f>
        <v>0</v>
      </c>
      <c r="B1883">
        <f>INDEX([1]Calculation!$C:$C,ROW())</f>
        <v>0</v>
      </c>
      <c r="C1883" t="str">
        <f>IF(INDEX([1]Calculation!$F:$F,ROW())=0,"-",INDEX([1]Calculation!$F:$F,ROW()))</f>
        <v>-</v>
      </c>
      <c r="D1883" t="str">
        <f>INDEX([1]Calculation!$I:$I,ROW())&amp;"  "&amp;INDEX([1]Calculation!$J:$J,ROW())</f>
        <v xml:space="preserve">  </v>
      </c>
      <c r="E1883" s="2" t="str">
        <f>MONTH(INDEX([1]Calculation!$H:$H,ROW()))&amp;"/"&amp;DAY(INDEX([1]Calculation!$H:$H,ROW()))</f>
        <v>1/0</v>
      </c>
      <c r="F1883" s="12">
        <f>ROUND(INDEX([1]Calculation!AK:AK,ROW()),1)</f>
        <v>0</v>
      </c>
      <c r="G1883" s="8">
        <f>ROUND(INDEX([1]Calculation!K:K,ROW()),0)</f>
        <v>0</v>
      </c>
      <c r="H1883" s="8">
        <f>ROUND(INDEX([1]Calculation!L:L,ROW()),0)</f>
        <v>0</v>
      </c>
      <c r="I1883" s="8">
        <f>ROUND(INDEX([1]Calculation!M:M,ROW()),0)</f>
        <v>0</v>
      </c>
      <c r="J1883" s="8">
        <f>ROUND(INDEX([1]Calculation!N:N,ROW()),0)</f>
        <v>0</v>
      </c>
      <c r="K1883" s="8">
        <f>ROUND(INDEX([1]Calculation!O:O,ROW()),0)</f>
        <v>0</v>
      </c>
      <c r="L1883" s="8">
        <f>ROUND(INDEX([1]Calculation!P:P,ROW()),0)</f>
        <v>0</v>
      </c>
      <c r="M1883" s="8">
        <f>ROUND(INDEX([1]Calculation!Q:Q,ROW()),0)</f>
        <v>0</v>
      </c>
      <c r="N1883" s="8">
        <f>ROUND(INDEX([1]Calculation!R:R,ROW()),0)</f>
        <v>0</v>
      </c>
      <c r="O1883" s="8">
        <f>ROUND(INDEX([1]Calculation!S:S,ROW()),0)</f>
        <v>0</v>
      </c>
    </row>
    <row r="1884" spans="1:15">
      <c r="A1884">
        <f>INDEX([1]Calculation!$E:$E,ROW())</f>
        <v>0</v>
      </c>
      <c r="B1884">
        <f>INDEX([1]Calculation!$C:$C,ROW())</f>
        <v>0</v>
      </c>
      <c r="C1884" t="str">
        <f>IF(INDEX([1]Calculation!$F:$F,ROW())=0,"-",INDEX([1]Calculation!$F:$F,ROW()))</f>
        <v>-</v>
      </c>
      <c r="D1884" t="str">
        <f>INDEX([1]Calculation!$I:$I,ROW())&amp;"  "&amp;INDEX([1]Calculation!$J:$J,ROW())</f>
        <v xml:space="preserve">  </v>
      </c>
      <c r="E1884" s="2" t="str">
        <f>MONTH(INDEX([1]Calculation!$H:$H,ROW()))&amp;"/"&amp;DAY(INDEX([1]Calculation!$H:$H,ROW()))</f>
        <v>1/0</v>
      </c>
      <c r="F1884" s="12">
        <f>ROUND(INDEX([1]Calculation!AK:AK,ROW()),1)</f>
        <v>0</v>
      </c>
      <c r="G1884" s="8">
        <f>ROUND(INDEX([1]Calculation!K:K,ROW()),0)</f>
        <v>0</v>
      </c>
      <c r="H1884" s="8">
        <f>ROUND(INDEX([1]Calculation!L:L,ROW()),0)</f>
        <v>0</v>
      </c>
      <c r="I1884" s="8">
        <f>ROUND(INDEX([1]Calculation!M:M,ROW()),0)</f>
        <v>0</v>
      </c>
      <c r="J1884" s="8">
        <f>ROUND(INDEX([1]Calculation!N:N,ROW()),0)</f>
        <v>0</v>
      </c>
      <c r="K1884" s="8">
        <f>ROUND(INDEX([1]Calculation!O:O,ROW()),0)</f>
        <v>0</v>
      </c>
      <c r="L1884" s="8">
        <f>ROUND(INDEX([1]Calculation!P:P,ROW()),0)</f>
        <v>0</v>
      </c>
      <c r="M1884" s="8">
        <f>ROUND(INDEX([1]Calculation!Q:Q,ROW()),0)</f>
        <v>0</v>
      </c>
      <c r="N1884" s="8">
        <f>ROUND(INDEX([1]Calculation!R:R,ROW()),0)</f>
        <v>0</v>
      </c>
      <c r="O1884" s="8">
        <f>ROUND(INDEX([1]Calculation!S:S,ROW()),0)</f>
        <v>0</v>
      </c>
    </row>
    <row r="1885" spans="1:15">
      <c r="A1885">
        <f>INDEX([1]Calculation!$E:$E,ROW())</f>
        <v>0</v>
      </c>
      <c r="B1885">
        <f>INDEX([1]Calculation!$C:$C,ROW())</f>
        <v>0</v>
      </c>
      <c r="C1885" t="str">
        <f>IF(INDEX([1]Calculation!$F:$F,ROW())=0,"-",INDEX([1]Calculation!$F:$F,ROW()))</f>
        <v>-</v>
      </c>
      <c r="D1885" t="str">
        <f>INDEX([1]Calculation!$I:$I,ROW())&amp;"  "&amp;INDEX([1]Calculation!$J:$J,ROW())</f>
        <v xml:space="preserve">  </v>
      </c>
      <c r="E1885" s="2" t="str">
        <f>MONTH(INDEX([1]Calculation!$H:$H,ROW()))&amp;"/"&amp;DAY(INDEX([1]Calculation!$H:$H,ROW()))</f>
        <v>1/0</v>
      </c>
      <c r="F1885" s="12">
        <f>ROUND(INDEX([1]Calculation!AK:AK,ROW()),1)</f>
        <v>0</v>
      </c>
      <c r="G1885" s="8">
        <f>ROUND(INDEX([1]Calculation!K:K,ROW()),0)</f>
        <v>0</v>
      </c>
      <c r="H1885" s="8">
        <f>ROUND(INDEX([1]Calculation!L:L,ROW()),0)</f>
        <v>0</v>
      </c>
      <c r="I1885" s="8">
        <f>ROUND(INDEX([1]Calculation!M:M,ROW()),0)</f>
        <v>0</v>
      </c>
      <c r="J1885" s="8">
        <f>ROUND(INDEX([1]Calculation!N:N,ROW()),0)</f>
        <v>0</v>
      </c>
      <c r="K1885" s="8">
        <f>ROUND(INDEX([1]Calculation!O:O,ROW()),0)</f>
        <v>0</v>
      </c>
      <c r="L1885" s="8">
        <f>ROUND(INDEX([1]Calculation!P:P,ROW()),0)</f>
        <v>0</v>
      </c>
      <c r="M1885" s="8">
        <f>ROUND(INDEX([1]Calculation!Q:Q,ROW()),0)</f>
        <v>0</v>
      </c>
      <c r="N1885" s="8">
        <f>ROUND(INDEX([1]Calculation!R:R,ROW()),0)</f>
        <v>0</v>
      </c>
      <c r="O1885" s="8">
        <f>ROUND(INDEX([1]Calculation!S:S,ROW()),0)</f>
        <v>0</v>
      </c>
    </row>
    <row r="1886" spans="1:15">
      <c r="A1886">
        <f>INDEX([1]Calculation!$E:$E,ROW())</f>
        <v>0</v>
      </c>
      <c r="B1886">
        <f>INDEX([1]Calculation!$C:$C,ROW())</f>
        <v>0</v>
      </c>
      <c r="C1886" t="str">
        <f>IF(INDEX([1]Calculation!$F:$F,ROW())=0,"-",INDEX([1]Calculation!$F:$F,ROW()))</f>
        <v>-</v>
      </c>
      <c r="D1886" t="str">
        <f>INDEX([1]Calculation!$I:$I,ROW())&amp;"  "&amp;INDEX([1]Calculation!$J:$J,ROW())</f>
        <v xml:space="preserve">  </v>
      </c>
      <c r="E1886" s="2" t="str">
        <f>MONTH(INDEX([1]Calculation!$H:$H,ROW()))&amp;"/"&amp;DAY(INDEX([1]Calculation!$H:$H,ROW()))</f>
        <v>1/0</v>
      </c>
      <c r="F1886" s="12">
        <f>ROUND(INDEX([1]Calculation!AK:AK,ROW()),1)</f>
        <v>0</v>
      </c>
      <c r="G1886" s="8">
        <f>ROUND(INDEX([1]Calculation!K:K,ROW()),0)</f>
        <v>0</v>
      </c>
      <c r="H1886" s="8">
        <f>ROUND(INDEX([1]Calculation!L:L,ROW()),0)</f>
        <v>0</v>
      </c>
      <c r="I1886" s="8">
        <f>ROUND(INDEX([1]Calculation!M:M,ROW()),0)</f>
        <v>0</v>
      </c>
      <c r="J1886" s="8">
        <f>ROUND(INDEX([1]Calculation!N:N,ROW()),0)</f>
        <v>0</v>
      </c>
      <c r="K1886" s="8">
        <f>ROUND(INDEX([1]Calculation!O:O,ROW()),0)</f>
        <v>0</v>
      </c>
      <c r="L1886" s="8">
        <f>ROUND(INDEX([1]Calculation!P:P,ROW()),0)</f>
        <v>0</v>
      </c>
      <c r="M1886" s="8">
        <f>ROUND(INDEX([1]Calculation!Q:Q,ROW()),0)</f>
        <v>0</v>
      </c>
      <c r="N1886" s="8">
        <f>ROUND(INDEX([1]Calculation!R:R,ROW()),0)</f>
        <v>0</v>
      </c>
      <c r="O1886" s="8">
        <f>ROUND(INDEX([1]Calculation!S:S,ROW()),0)</f>
        <v>0</v>
      </c>
    </row>
    <row r="1887" spans="1:15">
      <c r="A1887">
        <f>INDEX([1]Calculation!$E:$E,ROW())</f>
        <v>0</v>
      </c>
      <c r="B1887">
        <f>INDEX([1]Calculation!$C:$C,ROW())</f>
        <v>0</v>
      </c>
      <c r="C1887" t="str">
        <f>IF(INDEX([1]Calculation!$F:$F,ROW())=0,"-",INDEX([1]Calculation!$F:$F,ROW()))</f>
        <v>-</v>
      </c>
      <c r="D1887" t="str">
        <f>INDEX([1]Calculation!$I:$I,ROW())&amp;"  "&amp;INDEX([1]Calculation!$J:$J,ROW())</f>
        <v xml:space="preserve">  </v>
      </c>
      <c r="E1887" s="2" t="str">
        <f>MONTH(INDEX([1]Calculation!$H:$H,ROW()))&amp;"/"&amp;DAY(INDEX([1]Calculation!$H:$H,ROW()))</f>
        <v>1/0</v>
      </c>
      <c r="F1887" s="12">
        <f>ROUND(INDEX([1]Calculation!AK:AK,ROW()),1)</f>
        <v>0</v>
      </c>
      <c r="G1887" s="8">
        <f>ROUND(INDEX([1]Calculation!K:K,ROW()),0)</f>
        <v>0</v>
      </c>
      <c r="H1887" s="8">
        <f>ROUND(INDEX([1]Calculation!L:L,ROW()),0)</f>
        <v>0</v>
      </c>
      <c r="I1887" s="8">
        <f>ROUND(INDEX([1]Calculation!M:M,ROW()),0)</f>
        <v>0</v>
      </c>
      <c r="J1887" s="8">
        <f>ROUND(INDEX([1]Calculation!N:N,ROW()),0)</f>
        <v>0</v>
      </c>
      <c r="K1887" s="8">
        <f>ROUND(INDEX([1]Calculation!O:O,ROW()),0)</f>
        <v>0</v>
      </c>
      <c r="L1887" s="8">
        <f>ROUND(INDEX([1]Calculation!P:P,ROW()),0)</f>
        <v>0</v>
      </c>
      <c r="M1887" s="8">
        <f>ROUND(INDEX([1]Calculation!Q:Q,ROW()),0)</f>
        <v>0</v>
      </c>
      <c r="N1887" s="8">
        <f>ROUND(INDEX([1]Calculation!R:R,ROW()),0)</f>
        <v>0</v>
      </c>
      <c r="O1887" s="8">
        <f>ROUND(INDEX([1]Calculation!S:S,ROW()),0)</f>
        <v>0</v>
      </c>
    </row>
    <row r="1888" spans="1:15">
      <c r="A1888">
        <f>INDEX([1]Calculation!$E:$E,ROW())</f>
        <v>0</v>
      </c>
      <c r="B1888">
        <f>INDEX([1]Calculation!$C:$C,ROW())</f>
        <v>0</v>
      </c>
      <c r="C1888" t="str">
        <f>IF(INDEX([1]Calculation!$F:$F,ROW())=0,"-",INDEX([1]Calculation!$F:$F,ROW()))</f>
        <v>-</v>
      </c>
      <c r="D1888" t="str">
        <f>INDEX([1]Calculation!$I:$I,ROW())&amp;"  "&amp;INDEX([1]Calculation!$J:$J,ROW())</f>
        <v xml:space="preserve">  </v>
      </c>
      <c r="E1888" s="2" t="str">
        <f>MONTH(INDEX([1]Calculation!$H:$H,ROW()))&amp;"/"&amp;DAY(INDEX([1]Calculation!$H:$H,ROW()))</f>
        <v>1/0</v>
      </c>
      <c r="F1888" s="12">
        <f>ROUND(INDEX([1]Calculation!AK:AK,ROW()),1)</f>
        <v>0</v>
      </c>
      <c r="G1888" s="8">
        <f>ROUND(INDEX([1]Calculation!K:K,ROW()),0)</f>
        <v>0</v>
      </c>
      <c r="H1888" s="8">
        <f>ROUND(INDEX([1]Calculation!L:L,ROW()),0)</f>
        <v>0</v>
      </c>
      <c r="I1888" s="8">
        <f>ROUND(INDEX([1]Calculation!M:M,ROW()),0)</f>
        <v>0</v>
      </c>
      <c r="J1888" s="8">
        <f>ROUND(INDEX([1]Calculation!N:N,ROW()),0)</f>
        <v>0</v>
      </c>
      <c r="K1888" s="8">
        <f>ROUND(INDEX([1]Calculation!O:O,ROW()),0)</f>
        <v>0</v>
      </c>
      <c r="L1888" s="8">
        <f>ROUND(INDEX([1]Calculation!P:P,ROW()),0)</f>
        <v>0</v>
      </c>
      <c r="M1888" s="8">
        <f>ROUND(INDEX([1]Calculation!Q:Q,ROW()),0)</f>
        <v>0</v>
      </c>
      <c r="N1888" s="8">
        <f>ROUND(INDEX([1]Calculation!R:R,ROW()),0)</f>
        <v>0</v>
      </c>
      <c r="O1888" s="8">
        <f>ROUND(INDEX([1]Calculation!S:S,ROW()),0)</f>
        <v>0</v>
      </c>
    </row>
    <row r="1889" spans="1:15">
      <c r="A1889">
        <f>INDEX([1]Calculation!$E:$E,ROW())</f>
        <v>0</v>
      </c>
      <c r="B1889">
        <f>INDEX([1]Calculation!$C:$C,ROW())</f>
        <v>0</v>
      </c>
      <c r="C1889" t="str">
        <f>IF(INDEX([1]Calculation!$F:$F,ROW())=0,"-",INDEX([1]Calculation!$F:$F,ROW()))</f>
        <v>-</v>
      </c>
      <c r="D1889" t="str">
        <f>INDEX([1]Calculation!$I:$I,ROW())&amp;"  "&amp;INDEX([1]Calculation!$J:$J,ROW())</f>
        <v xml:space="preserve">  </v>
      </c>
      <c r="E1889" s="2" t="str">
        <f>MONTH(INDEX([1]Calculation!$H:$H,ROW()))&amp;"/"&amp;DAY(INDEX([1]Calculation!$H:$H,ROW()))</f>
        <v>1/0</v>
      </c>
      <c r="F1889" s="12">
        <f>ROUND(INDEX([1]Calculation!AK:AK,ROW()),1)</f>
        <v>0</v>
      </c>
      <c r="G1889" s="8">
        <f>ROUND(INDEX([1]Calculation!K:K,ROW()),0)</f>
        <v>0</v>
      </c>
      <c r="H1889" s="8">
        <f>ROUND(INDEX([1]Calculation!L:L,ROW()),0)</f>
        <v>0</v>
      </c>
      <c r="I1889" s="8">
        <f>ROUND(INDEX([1]Calculation!M:M,ROW()),0)</f>
        <v>0</v>
      </c>
      <c r="J1889" s="8">
        <f>ROUND(INDEX([1]Calculation!N:N,ROW()),0)</f>
        <v>0</v>
      </c>
      <c r="K1889" s="8">
        <f>ROUND(INDEX([1]Calculation!O:O,ROW()),0)</f>
        <v>0</v>
      </c>
      <c r="L1889" s="8">
        <f>ROUND(INDEX([1]Calculation!P:P,ROW()),0)</f>
        <v>0</v>
      </c>
      <c r="M1889" s="8">
        <f>ROUND(INDEX([1]Calculation!Q:Q,ROW()),0)</f>
        <v>0</v>
      </c>
      <c r="N1889" s="8">
        <f>ROUND(INDEX([1]Calculation!R:R,ROW()),0)</f>
        <v>0</v>
      </c>
      <c r="O1889" s="8">
        <f>ROUND(INDEX([1]Calculation!S:S,ROW()),0)</f>
        <v>0</v>
      </c>
    </row>
    <row r="1890" spans="1:15">
      <c r="A1890">
        <f>INDEX([1]Calculation!$E:$E,ROW())</f>
        <v>0</v>
      </c>
      <c r="B1890">
        <f>INDEX([1]Calculation!$C:$C,ROW())</f>
        <v>0</v>
      </c>
      <c r="C1890" t="str">
        <f>IF(INDEX([1]Calculation!$F:$F,ROW())=0,"-",INDEX([1]Calculation!$F:$F,ROW()))</f>
        <v>-</v>
      </c>
      <c r="D1890" t="str">
        <f>INDEX([1]Calculation!$I:$I,ROW())&amp;"  "&amp;INDEX([1]Calculation!$J:$J,ROW())</f>
        <v xml:space="preserve">  </v>
      </c>
      <c r="E1890" s="2" t="str">
        <f>MONTH(INDEX([1]Calculation!$H:$H,ROW()))&amp;"/"&amp;DAY(INDEX([1]Calculation!$H:$H,ROW()))</f>
        <v>1/0</v>
      </c>
      <c r="F1890" s="12">
        <f>ROUND(INDEX([1]Calculation!AK:AK,ROW()),1)</f>
        <v>0</v>
      </c>
      <c r="G1890" s="8">
        <f>ROUND(INDEX([1]Calculation!K:K,ROW()),0)</f>
        <v>0</v>
      </c>
      <c r="H1890" s="8">
        <f>ROUND(INDEX([1]Calculation!L:L,ROW()),0)</f>
        <v>0</v>
      </c>
      <c r="I1890" s="8">
        <f>ROUND(INDEX([1]Calculation!M:M,ROW()),0)</f>
        <v>0</v>
      </c>
      <c r="J1890" s="8">
        <f>ROUND(INDEX([1]Calculation!N:N,ROW()),0)</f>
        <v>0</v>
      </c>
      <c r="K1890" s="8">
        <f>ROUND(INDEX([1]Calculation!O:O,ROW()),0)</f>
        <v>0</v>
      </c>
      <c r="L1890" s="8">
        <f>ROUND(INDEX([1]Calculation!P:P,ROW()),0)</f>
        <v>0</v>
      </c>
      <c r="M1890" s="8">
        <f>ROUND(INDEX([1]Calculation!Q:Q,ROW()),0)</f>
        <v>0</v>
      </c>
      <c r="N1890" s="8">
        <f>ROUND(INDEX([1]Calculation!R:R,ROW()),0)</f>
        <v>0</v>
      </c>
      <c r="O1890" s="8">
        <f>ROUND(INDEX([1]Calculation!S:S,ROW()),0)</f>
        <v>0</v>
      </c>
    </row>
    <row r="1891" spans="1:15">
      <c r="A1891">
        <f>INDEX([1]Calculation!$E:$E,ROW())</f>
        <v>0</v>
      </c>
      <c r="B1891">
        <f>INDEX([1]Calculation!$C:$C,ROW())</f>
        <v>0</v>
      </c>
      <c r="C1891" t="str">
        <f>IF(INDEX([1]Calculation!$F:$F,ROW())=0,"-",INDEX([1]Calculation!$F:$F,ROW()))</f>
        <v>-</v>
      </c>
      <c r="D1891" t="str">
        <f>INDEX([1]Calculation!$I:$I,ROW())&amp;"  "&amp;INDEX([1]Calculation!$J:$J,ROW())</f>
        <v xml:space="preserve">  </v>
      </c>
      <c r="E1891" s="2" t="str">
        <f>MONTH(INDEX([1]Calculation!$H:$H,ROW()))&amp;"/"&amp;DAY(INDEX([1]Calculation!$H:$H,ROW()))</f>
        <v>1/0</v>
      </c>
      <c r="F1891" s="12">
        <f>ROUND(INDEX([1]Calculation!AK:AK,ROW()),1)</f>
        <v>0</v>
      </c>
      <c r="G1891" s="8">
        <f>ROUND(INDEX([1]Calculation!K:K,ROW()),0)</f>
        <v>0</v>
      </c>
      <c r="H1891" s="8">
        <f>ROUND(INDEX([1]Calculation!L:L,ROW()),0)</f>
        <v>0</v>
      </c>
      <c r="I1891" s="8">
        <f>ROUND(INDEX([1]Calculation!M:M,ROW()),0)</f>
        <v>0</v>
      </c>
      <c r="J1891" s="8">
        <f>ROUND(INDEX([1]Calculation!N:N,ROW()),0)</f>
        <v>0</v>
      </c>
      <c r="K1891" s="8">
        <f>ROUND(INDEX([1]Calculation!O:O,ROW()),0)</f>
        <v>0</v>
      </c>
      <c r="L1891" s="8">
        <f>ROUND(INDEX([1]Calculation!P:P,ROW()),0)</f>
        <v>0</v>
      </c>
      <c r="M1891" s="8">
        <f>ROUND(INDEX([1]Calculation!Q:Q,ROW()),0)</f>
        <v>0</v>
      </c>
      <c r="N1891" s="8">
        <f>ROUND(INDEX([1]Calculation!R:R,ROW()),0)</f>
        <v>0</v>
      </c>
      <c r="O1891" s="8">
        <f>ROUND(INDEX([1]Calculation!S:S,ROW()),0)</f>
        <v>0</v>
      </c>
    </row>
    <row r="1892" spans="1:15">
      <c r="A1892">
        <f>INDEX([1]Calculation!$E:$E,ROW())</f>
        <v>0</v>
      </c>
      <c r="B1892">
        <f>INDEX([1]Calculation!$C:$C,ROW())</f>
        <v>0</v>
      </c>
      <c r="C1892" t="str">
        <f>IF(INDEX([1]Calculation!$F:$F,ROW())=0,"-",INDEX([1]Calculation!$F:$F,ROW()))</f>
        <v>-</v>
      </c>
      <c r="D1892" t="str">
        <f>INDEX([1]Calculation!$I:$I,ROW())&amp;"  "&amp;INDEX([1]Calculation!$J:$J,ROW())</f>
        <v xml:space="preserve">  </v>
      </c>
      <c r="E1892" s="2" t="str">
        <f>MONTH(INDEX([1]Calculation!$H:$H,ROW()))&amp;"/"&amp;DAY(INDEX([1]Calculation!$H:$H,ROW()))</f>
        <v>1/0</v>
      </c>
      <c r="F1892" s="12">
        <f>ROUND(INDEX([1]Calculation!AK:AK,ROW()),1)</f>
        <v>0</v>
      </c>
      <c r="G1892" s="8">
        <f>ROUND(INDEX([1]Calculation!K:K,ROW()),0)</f>
        <v>0</v>
      </c>
      <c r="H1892" s="8">
        <f>ROUND(INDEX([1]Calculation!L:L,ROW()),0)</f>
        <v>0</v>
      </c>
      <c r="I1892" s="8">
        <f>ROUND(INDEX([1]Calculation!M:M,ROW()),0)</f>
        <v>0</v>
      </c>
      <c r="J1892" s="8">
        <f>ROUND(INDEX([1]Calculation!N:N,ROW()),0)</f>
        <v>0</v>
      </c>
      <c r="K1892" s="8">
        <f>ROUND(INDEX([1]Calculation!O:O,ROW()),0)</f>
        <v>0</v>
      </c>
      <c r="L1892" s="8">
        <f>ROUND(INDEX([1]Calculation!P:P,ROW()),0)</f>
        <v>0</v>
      </c>
      <c r="M1892" s="8">
        <f>ROUND(INDEX([1]Calculation!Q:Q,ROW()),0)</f>
        <v>0</v>
      </c>
      <c r="N1892" s="8">
        <f>ROUND(INDEX([1]Calculation!R:R,ROW()),0)</f>
        <v>0</v>
      </c>
      <c r="O1892" s="8">
        <f>ROUND(INDEX([1]Calculation!S:S,ROW()),0)</f>
        <v>0</v>
      </c>
    </row>
    <row r="1893" spans="1:15">
      <c r="A1893">
        <f>INDEX([1]Calculation!$E:$E,ROW())</f>
        <v>0</v>
      </c>
      <c r="B1893">
        <f>INDEX([1]Calculation!$C:$C,ROW())</f>
        <v>0</v>
      </c>
      <c r="C1893" t="str">
        <f>IF(INDEX([1]Calculation!$F:$F,ROW())=0,"-",INDEX([1]Calculation!$F:$F,ROW()))</f>
        <v>-</v>
      </c>
      <c r="D1893" t="str">
        <f>INDEX([1]Calculation!$I:$I,ROW())&amp;"  "&amp;INDEX([1]Calculation!$J:$J,ROW())</f>
        <v xml:space="preserve">  </v>
      </c>
      <c r="E1893" s="2" t="str">
        <f>MONTH(INDEX([1]Calculation!$H:$H,ROW()))&amp;"/"&amp;DAY(INDEX([1]Calculation!$H:$H,ROW()))</f>
        <v>1/0</v>
      </c>
      <c r="F1893" s="12">
        <f>ROUND(INDEX([1]Calculation!AK:AK,ROW()),1)</f>
        <v>0</v>
      </c>
      <c r="G1893" s="8">
        <f>ROUND(INDEX([1]Calculation!K:K,ROW()),0)</f>
        <v>0</v>
      </c>
      <c r="H1893" s="8">
        <f>ROUND(INDEX([1]Calculation!L:L,ROW()),0)</f>
        <v>0</v>
      </c>
      <c r="I1893" s="8">
        <f>ROUND(INDEX([1]Calculation!M:M,ROW()),0)</f>
        <v>0</v>
      </c>
      <c r="J1893" s="8">
        <f>ROUND(INDEX([1]Calculation!N:N,ROW()),0)</f>
        <v>0</v>
      </c>
      <c r="K1893" s="8">
        <f>ROUND(INDEX([1]Calculation!O:O,ROW()),0)</f>
        <v>0</v>
      </c>
      <c r="L1893" s="8">
        <f>ROUND(INDEX([1]Calculation!P:P,ROW()),0)</f>
        <v>0</v>
      </c>
      <c r="M1893" s="8">
        <f>ROUND(INDEX([1]Calculation!Q:Q,ROW()),0)</f>
        <v>0</v>
      </c>
      <c r="N1893" s="8">
        <f>ROUND(INDEX([1]Calculation!R:R,ROW()),0)</f>
        <v>0</v>
      </c>
      <c r="O1893" s="8">
        <f>ROUND(INDEX([1]Calculation!S:S,ROW()),0)</f>
        <v>0</v>
      </c>
    </row>
    <row r="1894" spans="1:15">
      <c r="A1894">
        <f>INDEX([1]Calculation!$E:$E,ROW())</f>
        <v>0</v>
      </c>
      <c r="B1894">
        <f>INDEX([1]Calculation!$C:$C,ROW())</f>
        <v>0</v>
      </c>
      <c r="C1894" t="str">
        <f>IF(INDEX([1]Calculation!$F:$F,ROW())=0,"-",INDEX([1]Calculation!$F:$F,ROW()))</f>
        <v>-</v>
      </c>
      <c r="D1894" t="str">
        <f>INDEX([1]Calculation!$I:$I,ROW())&amp;"  "&amp;INDEX([1]Calculation!$J:$J,ROW())</f>
        <v xml:space="preserve">  </v>
      </c>
      <c r="E1894" s="2" t="str">
        <f>MONTH(INDEX([1]Calculation!$H:$H,ROW()))&amp;"/"&amp;DAY(INDEX([1]Calculation!$H:$H,ROW()))</f>
        <v>1/0</v>
      </c>
      <c r="F1894" s="12">
        <f>ROUND(INDEX([1]Calculation!AK:AK,ROW()),1)</f>
        <v>0</v>
      </c>
      <c r="G1894" s="8">
        <f>ROUND(INDEX([1]Calculation!K:K,ROW()),0)</f>
        <v>0</v>
      </c>
      <c r="H1894" s="8">
        <f>ROUND(INDEX([1]Calculation!L:L,ROW()),0)</f>
        <v>0</v>
      </c>
      <c r="I1894" s="8">
        <f>ROUND(INDEX([1]Calculation!M:M,ROW()),0)</f>
        <v>0</v>
      </c>
      <c r="J1894" s="8">
        <f>ROUND(INDEX([1]Calculation!N:N,ROW()),0)</f>
        <v>0</v>
      </c>
      <c r="K1894" s="8">
        <f>ROUND(INDEX([1]Calculation!O:O,ROW()),0)</f>
        <v>0</v>
      </c>
      <c r="L1894" s="8">
        <f>ROUND(INDEX([1]Calculation!P:P,ROW()),0)</f>
        <v>0</v>
      </c>
      <c r="M1894" s="8">
        <f>ROUND(INDEX([1]Calculation!Q:Q,ROW()),0)</f>
        <v>0</v>
      </c>
      <c r="N1894" s="8">
        <f>ROUND(INDEX([1]Calculation!R:R,ROW()),0)</f>
        <v>0</v>
      </c>
      <c r="O1894" s="8">
        <f>ROUND(INDEX([1]Calculation!S:S,ROW()),0)</f>
        <v>0</v>
      </c>
    </row>
    <row r="1895" spans="1:15">
      <c r="A1895">
        <f>INDEX([1]Calculation!$E:$E,ROW())</f>
        <v>0</v>
      </c>
      <c r="B1895">
        <f>INDEX([1]Calculation!$C:$C,ROW())</f>
        <v>0</v>
      </c>
      <c r="C1895" t="str">
        <f>IF(INDEX([1]Calculation!$F:$F,ROW())=0,"-",INDEX([1]Calculation!$F:$F,ROW()))</f>
        <v>-</v>
      </c>
      <c r="D1895" t="str">
        <f>INDEX([1]Calculation!$I:$I,ROW())&amp;"  "&amp;INDEX([1]Calculation!$J:$J,ROW())</f>
        <v xml:space="preserve">  </v>
      </c>
      <c r="E1895" s="2" t="str">
        <f>MONTH(INDEX([1]Calculation!$H:$H,ROW()))&amp;"/"&amp;DAY(INDEX([1]Calculation!$H:$H,ROW()))</f>
        <v>1/0</v>
      </c>
      <c r="F1895" s="12">
        <f>ROUND(INDEX([1]Calculation!AK:AK,ROW()),1)</f>
        <v>0</v>
      </c>
      <c r="G1895" s="8">
        <f>ROUND(INDEX([1]Calculation!K:K,ROW()),0)</f>
        <v>0</v>
      </c>
      <c r="H1895" s="8">
        <f>ROUND(INDEX([1]Calculation!L:L,ROW()),0)</f>
        <v>0</v>
      </c>
      <c r="I1895" s="8">
        <f>ROUND(INDEX([1]Calculation!M:M,ROW()),0)</f>
        <v>0</v>
      </c>
      <c r="J1895" s="8">
        <f>ROUND(INDEX([1]Calculation!N:N,ROW()),0)</f>
        <v>0</v>
      </c>
      <c r="K1895" s="8">
        <f>ROUND(INDEX([1]Calculation!O:O,ROW()),0)</f>
        <v>0</v>
      </c>
      <c r="L1895" s="8">
        <f>ROUND(INDEX([1]Calculation!P:P,ROW()),0)</f>
        <v>0</v>
      </c>
      <c r="M1895" s="8">
        <f>ROUND(INDEX([1]Calculation!Q:Q,ROW()),0)</f>
        <v>0</v>
      </c>
      <c r="N1895" s="8">
        <f>ROUND(INDEX([1]Calculation!R:R,ROW()),0)</f>
        <v>0</v>
      </c>
      <c r="O1895" s="8">
        <f>ROUND(INDEX([1]Calculation!S:S,ROW()),0)</f>
        <v>0</v>
      </c>
    </row>
    <row r="1896" spans="1:15">
      <c r="A1896">
        <f>INDEX([1]Calculation!$E:$E,ROW())</f>
        <v>0</v>
      </c>
      <c r="B1896">
        <f>INDEX([1]Calculation!$C:$C,ROW())</f>
        <v>0</v>
      </c>
      <c r="C1896" t="str">
        <f>IF(INDEX([1]Calculation!$F:$F,ROW())=0,"-",INDEX([1]Calculation!$F:$F,ROW()))</f>
        <v>-</v>
      </c>
      <c r="D1896" t="str">
        <f>INDEX([1]Calculation!$I:$I,ROW())&amp;"  "&amp;INDEX([1]Calculation!$J:$J,ROW())</f>
        <v xml:space="preserve">  </v>
      </c>
      <c r="E1896" s="2" t="str">
        <f>MONTH(INDEX([1]Calculation!$H:$H,ROW()))&amp;"/"&amp;DAY(INDEX([1]Calculation!$H:$H,ROW()))</f>
        <v>1/0</v>
      </c>
      <c r="F1896" s="12">
        <f>ROUND(INDEX([1]Calculation!AK:AK,ROW()),1)</f>
        <v>0</v>
      </c>
      <c r="G1896" s="8">
        <f>ROUND(INDEX([1]Calculation!K:K,ROW()),0)</f>
        <v>0</v>
      </c>
      <c r="H1896" s="8">
        <f>ROUND(INDEX([1]Calculation!L:L,ROW()),0)</f>
        <v>0</v>
      </c>
      <c r="I1896" s="8">
        <f>ROUND(INDEX([1]Calculation!M:M,ROW()),0)</f>
        <v>0</v>
      </c>
      <c r="J1896" s="8">
        <f>ROUND(INDEX([1]Calculation!N:N,ROW()),0)</f>
        <v>0</v>
      </c>
      <c r="K1896" s="8">
        <f>ROUND(INDEX([1]Calculation!O:O,ROW()),0)</f>
        <v>0</v>
      </c>
      <c r="L1896" s="8">
        <f>ROUND(INDEX([1]Calculation!P:P,ROW()),0)</f>
        <v>0</v>
      </c>
      <c r="M1896" s="8">
        <f>ROUND(INDEX([1]Calculation!Q:Q,ROW()),0)</f>
        <v>0</v>
      </c>
      <c r="N1896" s="8">
        <f>ROUND(INDEX([1]Calculation!R:R,ROW()),0)</f>
        <v>0</v>
      </c>
      <c r="O1896" s="8">
        <f>ROUND(INDEX([1]Calculation!S:S,ROW()),0)</f>
        <v>0</v>
      </c>
    </row>
    <row r="1897" spans="1:15">
      <c r="A1897">
        <f>INDEX([1]Calculation!$E:$E,ROW())</f>
        <v>0</v>
      </c>
      <c r="B1897">
        <f>INDEX([1]Calculation!$C:$C,ROW())</f>
        <v>0</v>
      </c>
      <c r="C1897" t="str">
        <f>IF(INDEX([1]Calculation!$F:$F,ROW())=0,"-",INDEX([1]Calculation!$F:$F,ROW()))</f>
        <v>-</v>
      </c>
      <c r="D1897" t="str">
        <f>INDEX([1]Calculation!$I:$I,ROW())&amp;"  "&amp;INDEX([1]Calculation!$J:$J,ROW())</f>
        <v xml:space="preserve">  </v>
      </c>
      <c r="E1897" s="2" t="str">
        <f>MONTH(INDEX([1]Calculation!$H:$H,ROW()))&amp;"/"&amp;DAY(INDEX([1]Calculation!$H:$H,ROW()))</f>
        <v>1/0</v>
      </c>
      <c r="F1897" s="12">
        <f>ROUND(INDEX([1]Calculation!AK:AK,ROW()),1)</f>
        <v>0</v>
      </c>
      <c r="G1897" s="8">
        <f>ROUND(INDEX([1]Calculation!K:K,ROW()),0)</f>
        <v>0</v>
      </c>
      <c r="H1897" s="8">
        <f>ROUND(INDEX([1]Calculation!L:L,ROW()),0)</f>
        <v>0</v>
      </c>
      <c r="I1897" s="8">
        <f>ROUND(INDEX([1]Calculation!M:M,ROW()),0)</f>
        <v>0</v>
      </c>
      <c r="J1897" s="8">
        <f>ROUND(INDEX([1]Calculation!N:N,ROW()),0)</f>
        <v>0</v>
      </c>
      <c r="K1897" s="8">
        <f>ROUND(INDEX([1]Calculation!O:O,ROW()),0)</f>
        <v>0</v>
      </c>
      <c r="L1897" s="8">
        <f>ROUND(INDEX([1]Calculation!P:P,ROW()),0)</f>
        <v>0</v>
      </c>
      <c r="M1897" s="8">
        <f>ROUND(INDEX([1]Calculation!Q:Q,ROW()),0)</f>
        <v>0</v>
      </c>
      <c r="N1897" s="8">
        <f>ROUND(INDEX([1]Calculation!R:R,ROW()),0)</f>
        <v>0</v>
      </c>
      <c r="O1897" s="8">
        <f>ROUND(INDEX([1]Calculation!S:S,ROW()),0)</f>
        <v>0</v>
      </c>
    </row>
    <row r="1898" spans="1:15">
      <c r="A1898">
        <f>INDEX([1]Calculation!$E:$E,ROW())</f>
        <v>0</v>
      </c>
      <c r="B1898">
        <f>INDEX([1]Calculation!$C:$C,ROW())</f>
        <v>0</v>
      </c>
      <c r="C1898" t="str">
        <f>IF(INDEX([1]Calculation!$F:$F,ROW())=0,"-",INDEX([1]Calculation!$F:$F,ROW()))</f>
        <v>-</v>
      </c>
      <c r="D1898" t="str">
        <f>INDEX([1]Calculation!$I:$I,ROW())&amp;"  "&amp;INDEX([1]Calculation!$J:$J,ROW())</f>
        <v xml:space="preserve">  </v>
      </c>
      <c r="E1898" s="2" t="str">
        <f>MONTH(INDEX([1]Calculation!$H:$H,ROW()))&amp;"/"&amp;DAY(INDEX([1]Calculation!$H:$H,ROW()))</f>
        <v>1/0</v>
      </c>
      <c r="F1898" s="12">
        <f>ROUND(INDEX([1]Calculation!AK:AK,ROW()),1)</f>
        <v>0</v>
      </c>
      <c r="G1898" s="8">
        <f>ROUND(INDEX([1]Calculation!K:K,ROW()),0)</f>
        <v>0</v>
      </c>
      <c r="H1898" s="8">
        <f>ROUND(INDEX([1]Calculation!L:L,ROW()),0)</f>
        <v>0</v>
      </c>
      <c r="I1898" s="8">
        <f>ROUND(INDEX([1]Calculation!M:M,ROW()),0)</f>
        <v>0</v>
      </c>
      <c r="J1898" s="8">
        <f>ROUND(INDEX([1]Calculation!N:N,ROW()),0)</f>
        <v>0</v>
      </c>
      <c r="K1898" s="8">
        <f>ROUND(INDEX([1]Calculation!O:O,ROW()),0)</f>
        <v>0</v>
      </c>
      <c r="L1898" s="8">
        <f>ROUND(INDEX([1]Calculation!P:P,ROW()),0)</f>
        <v>0</v>
      </c>
      <c r="M1898" s="8">
        <f>ROUND(INDEX([1]Calculation!Q:Q,ROW()),0)</f>
        <v>0</v>
      </c>
      <c r="N1898" s="8">
        <f>ROUND(INDEX([1]Calculation!R:R,ROW()),0)</f>
        <v>0</v>
      </c>
      <c r="O1898" s="8">
        <f>ROUND(INDEX([1]Calculation!S:S,ROW()),0)</f>
        <v>0</v>
      </c>
    </row>
    <row r="1899" spans="1:15">
      <c r="A1899">
        <f>INDEX([1]Calculation!$E:$E,ROW())</f>
        <v>0</v>
      </c>
      <c r="B1899">
        <f>INDEX([1]Calculation!$C:$C,ROW())</f>
        <v>0</v>
      </c>
      <c r="C1899" t="str">
        <f>IF(INDEX([1]Calculation!$F:$F,ROW())=0,"-",INDEX([1]Calculation!$F:$F,ROW()))</f>
        <v>-</v>
      </c>
      <c r="D1899" t="str">
        <f>INDEX([1]Calculation!$I:$I,ROW())&amp;"  "&amp;INDEX([1]Calculation!$J:$J,ROW())</f>
        <v xml:space="preserve">  </v>
      </c>
      <c r="E1899" s="2" t="str">
        <f>MONTH(INDEX([1]Calculation!$H:$H,ROW()))&amp;"/"&amp;DAY(INDEX([1]Calculation!$H:$H,ROW()))</f>
        <v>1/0</v>
      </c>
      <c r="F1899" s="12">
        <f>ROUND(INDEX([1]Calculation!AK:AK,ROW()),1)</f>
        <v>0</v>
      </c>
      <c r="G1899" s="8">
        <f>ROUND(INDEX([1]Calculation!K:K,ROW()),0)</f>
        <v>0</v>
      </c>
      <c r="H1899" s="8">
        <f>ROUND(INDEX([1]Calculation!L:L,ROW()),0)</f>
        <v>0</v>
      </c>
      <c r="I1899" s="8">
        <f>ROUND(INDEX([1]Calculation!M:M,ROW()),0)</f>
        <v>0</v>
      </c>
      <c r="J1899" s="8">
        <f>ROUND(INDEX([1]Calculation!N:N,ROW()),0)</f>
        <v>0</v>
      </c>
      <c r="K1899" s="8">
        <f>ROUND(INDEX([1]Calculation!O:O,ROW()),0)</f>
        <v>0</v>
      </c>
      <c r="L1899" s="8">
        <f>ROUND(INDEX([1]Calculation!P:P,ROW()),0)</f>
        <v>0</v>
      </c>
      <c r="M1899" s="8">
        <f>ROUND(INDEX([1]Calculation!Q:Q,ROW()),0)</f>
        <v>0</v>
      </c>
      <c r="N1899" s="8">
        <f>ROUND(INDEX([1]Calculation!R:R,ROW()),0)</f>
        <v>0</v>
      </c>
      <c r="O1899" s="8">
        <f>ROUND(INDEX([1]Calculation!S:S,ROW()),0)</f>
        <v>0</v>
      </c>
    </row>
    <row r="1900" spans="1:15">
      <c r="A1900">
        <f>INDEX([1]Calculation!$E:$E,ROW())</f>
        <v>0</v>
      </c>
      <c r="B1900">
        <f>INDEX([1]Calculation!$C:$C,ROW())</f>
        <v>0</v>
      </c>
      <c r="C1900" t="str">
        <f>IF(INDEX([1]Calculation!$F:$F,ROW())=0,"-",INDEX([1]Calculation!$F:$F,ROW()))</f>
        <v>-</v>
      </c>
      <c r="D1900" t="str">
        <f>INDEX([1]Calculation!$I:$I,ROW())&amp;"  "&amp;INDEX([1]Calculation!$J:$J,ROW())</f>
        <v xml:space="preserve">  </v>
      </c>
      <c r="E1900" s="2" t="str">
        <f>MONTH(INDEX([1]Calculation!$H:$H,ROW()))&amp;"/"&amp;DAY(INDEX([1]Calculation!$H:$H,ROW()))</f>
        <v>1/0</v>
      </c>
      <c r="F1900" s="12">
        <f>ROUND(INDEX([1]Calculation!AK:AK,ROW()),1)</f>
        <v>0</v>
      </c>
      <c r="G1900" s="8">
        <f>ROUND(INDEX([1]Calculation!K:K,ROW()),0)</f>
        <v>0</v>
      </c>
      <c r="H1900" s="8">
        <f>ROUND(INDEX([1]Calculation!L:L,ROW()),0)</f>
        <v>0</v>
      </c>
      <c r="I1900" s="8">
        <f>ROUND(INDEX([1]Calculation!M:M,ROW()),0)</f>
        <v>0</v>
      </c>
      <c r="J1900" s="8">
        <f>ROUND(INDEX([1]Calculation!N:N,ROW()),0)</f>
        <v>0</v>
      </c>
      <c r="K1900" s="8">
        <f>ROUND(INDEX([1]Calculation!O:O,ROW()),0)</f>
        <v>0</v>
      </c>
      <c r="L1900" s="8">
        <f>ROUND(INDEX([1]Calculation!P:P,ROW()),0)</f>
        <v>0</v>
      </c>
      <c r="M1900" s="8">
        <f>ROUND(INDEX([1]Calculation!Q:Q,ROW()),0)</f>
        <v>0</v>
      </c>
      <c r="N1900" s="8">
        <f>ROUND(INDEX([1]Calculation!R:R,ROW()),0)</f>
        <v>0</v>
      </c>
      <c r="O1900" s="8">
        <f>ROUND(INDEX([1]Calculation!S:S,ROW()),0)</f>
        <v>0</v>
      </c>
    </row>
    <row r="1901" spans="1:15">
      <c r="A1901">
        <f>INDEX([1]Calculation!$E:$E,ROW())</f>
        <v>0</v>
      </c>
      <c r="B1901">
        <f>INDEX([1]Calculation!$C:$C,ROW())</f>
        <v>0</v>
      </c>
      <c r="C1901" t="str">
        <f>IF(INDEX([1]Calculation!$F:$F,ROW())=0,"-",INDEX([1]Calculation!$F:$F,ROW()))</f>
        <v>-</v>
      </c>
      <c r="D1901" t="str">
        <f>INDEX([1]Calculation!$I:$I,ROW())&amp;"  "&amp;INDEX([1]Calculation!$J:$J,ROW())</f>
        <v xml:space="preserve">  </v>
      </c>
      <c r="E1901" s="2" t="str">
        <f>MONTH(INDEX([1]Calculation!$H:$H,ROW()))&amp;"/"&amp;DAY(INDEX([1]Calculation!$H:$H,ROW()))</f>
        <v>1/0</v>
      </c>
      <c r="F1901" s="12">
        <f>ROUND(INDEX([1]Calculation!AK:AK,ROW()),1)</f>
        <v>0</v>
      </c>
      <c r="G1901" s="8">
        <f>ROUND(INDEX([1]Calculation!K:K,ROW()),0)</f>
        <v>0</v>
      </c>
      <c r="H1901" s="8">
        <f>ROUND(INDEX([1]Calculation!L:L,ROW()),0)</f>
        <v>0</v>
      </c>
      <c r="I1901" s="8">
        <f>ROUND(INDEX([1]Calculation!M:M,ROW()),0)</f>
        <v>0</v>
      </c>
      <c r="J1901" s="8">
        <f>ROUND(INDEX([1]Calculation!N:N,ROW()),0)</f>
        <v>0</v>
      </c>
      <c r="K1901" s="8">
        <f>ROUND(INDEX([1]Calculation!O:O,ROW()),0)</f>
        <v>0</v>
      </c>
      <c r="L1901" s="8">
        <f>ROUND(INDEX([1]Calculation!P:P,ROW()),0)</f>
        <v>0</v>
      </c>
      <c r="M1901" s="8">
        <f>ROUND(INDEX([1]Calculation!Q:Q,ROW()),0)</f>
        <v>0</v>
      </c>
      <c r="N1901" s="8">
        <f>ROUND(INDEX([1]Calculation!R:R,ROW()),0)</f>
        <v>0</v>
      </c>
      <c r="O1901" s="8">
        <f>ROUND(INDEX([1]Calculation!S:S,ROW()),0)</f>
        <v>0</v>
      </c>
    </row>
    <row r="1902" spans="1:15">
      <c r="A1902">
        <f>INDEX([1]Calculation!$E:$E,ROW())</f>
        <v>0</v>
      </c>
      <c r="B1902">
        <f>INDEX([1]Calculation!$C:$C,ROW())</f>
        <v>0</v>
      </c>
      <c r="C1902" t="str">
        <f>IF(INDEX([1]Calculation!$F:$F,ROW())=0,"-",INDEX([1]Calculation!$F:$F,ROW()))</f>
        <v>-</v>
      </c>
      <c r="D1902" t="str">
        <f>INDEX([1]Calculation!$I:$I,ROW())&amp;"  "&amp;INDEX([1]Calculation!$J:$J,ROW())</f>
        <v xml:space="preserve">  </v>
      </c>
      <c r="E1902" s="2" t="str">
        <f>MONTH(INDEX([1]Calculation!$H:$H,ROW()))&amp;"/"&amp;DAY(INDEX([1]Calculation!$H:$H,ROW()))</f>
        <v>1/0</v>
      </c>
      <c r="F1902" s="12">
        <f>ROUND(INDEX([1]Calculation!AK:AK,ROW()),1)</f>
        <v>0</v>
      </c>
      <c r="G1902" s="8">
        <f>ROUND(INDEX([1]Calculation!K:K,ROW()),0)</f>
        <v>0</v>
      </c>
      <c r="H1902" s="8">
        <f>ROUND(INDEX([1]Calculation!L:L,ROW()),0)</f>
        <v>0</v>
      </c>
      <c r="I1902" s="8">
        <f>ROUND(INDEX([1]Calculation!M:M,ROW()),0)</f>
        <v>0</v>
      </c>
      <c r="J1902" s="8">
        <f>ROUND(INDEX([1]Calculation!N:N,ROW()),0)</f>
        <v>0</v>
      </c>
      <c r="K1902" s="8">
        <f>ROUND(INDEX([1]Calculation!O:O,ROW()),0)</f>
        <v>0</v>
      </c>
      <c r="L1902" s="8">
        <f>ROUND(INDEX([1]Calculation!P:P,ROW()),0)</f>
        <v>0</v>
      </c>
      <c r="M1902" s="8">
        <f>ROUND(INDEX([1]Calculation!Q:Q,ROW()),0)</f>
        <v>0</v>
      </c>
      <c r="N1902" s="8">
        <f>ROUND(INDEX([1]Calculation!R:R,ROW()),0)</f>
        <v>0</v>
      </c>
      <c r="O1902" s="8">
        <f>ROUND(INDEX([1]Calculation!S:S,ROW()),0)</f>
        <v>0</v>
      </c>
    </row>
    <row r="1903" spans="1:15">
      <c r="A1903">
        <f>INDEX([1]Calculation!$E:$E,ROW())</f>
        <v>0</v>
      </c>
      <c r="B1903">
        <f>INDEX([1]Calculation!$C:$C,ROW())</f>
        <v>0</v>
      </c>
      <c r="C1903" t="str">
        <f>IF(INDEX([1]Calculation!$F:$F,ROW())=0,"-",INDEX([1]Calculation!$F:$F,ROW()))</f>
        <v>-</v>
      </c>
      <c r="D1903" t="str">
        <f>INDEX([1]Calculation!$I:$I,ROW())&amp;"  "&amp;INDEX([1]Calculation!$J:$J,ROW())</f>
        <v xml:space="preserve">  </v>
      </c>
      <c r="E1903" s="2" t="str">
        <f>MONTH(INDEX([1]Calculation!$H:$H,ROW()))&amp;"/"&amp;DAY(INDEX([1]Calculation!$H:$H,ROW()))</f>
        <v>1/0</v>
      </c>
      <c r="F1903" s="12">
        <f>ROUND(INDEX([1]Calculation!AK:AK,ROW()),1)</f>
        <v>0</v>
      </c>
      <c r="G1903" s="8">
        <f>ROUND(INDEX([1]Calculation!K:K,ROW()),0)</f>
        <v>0</v>
      </c>
      <c r="H1903" s="8">
        <f>ROUND(INDEX([1]Calculation!L:L,ROW()),0)</f>
        <v>0</v>
      </c>
      <c r="I1903" s="8">
        <f>ROUND(INDEX([1]Calculation!M:M,ROW()),0)</f>
        <v>0</v>
      </c>
      <c r="J1903" s="8">
        <f>ROUND(INDEX([1]Calculation!N:N,ROW()),0)</f>
        <v>0</v>
      </c>
      <c r="K1903" s="8">
        <f>ROUND(INDEX([1]Calculation!O:O,ROW()),0)</f>
        <v>0</v>
      </c>
      <c r="L1903" s="8">
        <f>ROUND(INDEX([1]Calculation!P:P,ROW()),0)</f>
        <v>0</v>
      </c>
      <c r="M1903" s="8">
        <f>ROUND(INDEX([1]Calculation!Q:Q,ROW()),0)</f>
        <v>0</v>
      </c>
      <c r="N1903" s="8">
        <f>ROUND(INDEX([1]Calculation!R:R,ROW()),0)</f>
        <v>0</v>
      </c>
      <c r="O1903" s="8">
        <f>ROUND(INDEX([1]Calculation!S:S,ROW()),0)</f>
        <v>0</v>
      </c>
    </row>
    <row r="1904" spans="1:15">
      <c r="A1904">
        <f>INDEX([1]Calculation!$E:$E,ROW())</f>
        <v>0</v>
      </c>
      <c r="B1904">
        <f>INDEX([1]Calculation!$C:$C,ROW())</f>
        <v>0</v>
      </c>
      <c r="C1904" t="str">
        <f>IF(INDEX([1]Calculation!$F:$F,ROW())=0,"-",INDEX([1]Calculation!$F:$F,ROW()))</f>
        <v>-</v>
      </c>
      <c r="D1904" t="str">
        <f>INDEX([1]Calculation!$I:$I,ROW())&amp;"  "&amp;INDEX([1]Calculation!$J:$J,ROW())</f>
        <v xml:space="preserve">  </v>
      </c>
      <c r="E1904" s="2" t="str">
        <f>MONTH(INDEX([1]Calculation!$H:$H,ROW()))&amp;"/"&amp;DAY(INDEX([1]Calculation!$H:$H,ROW()))</f>
        <v>1/0</v>
      </c>
      <c r="F1904" s="12">
        <f>ROUND(INDEX([1]Calculation!AK:AK,ROW()),1)</f>
        <v>0</v>
      </c>
      <c r="G1904" s="8">
        <f>ROUND(INDEX([1]Calculation!K:K,ROW()),0)</f>
        <v>0</v>
      </c>
      <c r="H1904" s="8">
        <f>ROUND(INDEX([1]Calculation!L:L,ROW()),0)</f>
        <v>0</v>
      </c>
      <c r="I1904" s="8">
        <f>ROUND(INDEX([1]Calculation!M:M,ROW()),0)</f>
        <v>0</v>
      </c>
      <c r="J1904" s="8">
        <f>ROUND(INDEX([1]Calculation!N:N,ROW()),0)</f>
        <v>0</v>
      </c>
      <c r="K1904" s="8">
        <f>ROUND(INDEX([1]Calculation!O:O,ROW()),0)</f>
        <v>0</v>
      </c>
      <c r="L1904" s="8">
        <f>ROUND(INDEX([1]Calculation!P:P,ROW()),0)</f>
        <v>0</v>
      </c>
      <c r="M1904" s="8">
        <f>ROUND(INDEX([1]Calculation!Q:Q,ROW()),0)</f>
        <v>0</v>
      </c>
      <c r="N1904" s="8">
        <f>ROUND(INDEX([1]Calculation!R:R,ROW()),0)</f>
        <v>0</v>
      </c>
      <c r="O1904" s="8">
        <f>ROUND(INDEX([1]Calculation!S:S,ROW()),0)</f>
        <v>0</v>
      </c>
    </row>
    <row r="1905" spans="1:15">
      <c r="A1905">
        <f>INDEX([1]Calculation!$E:$E,ROW())</f>
        <v>0</v>
      </c>
      <c r="B1905">
        <f>INDEX([1]Calculation!$C:$C,ROW())</f>
        <v>0</v>
      </c>
      <c r="C1905" t="str">
        <f>IF(INDEX([1]Calculation!$F:$F,ROW())=0,"-",INDEX([1]Calculation!$F:$F,ROW()))</f>
        <v>-</v>
      </c>
      <c r="D1905" t="str">
        <f>INDEX([1]Calculation!$I:$I,ROW())&amp;"  "&amp;INDEX([1]Calculation!$J:$J,ROW())</f>
        <v xml:space="preserve">  </v>
      </c>
      <c r="E1905" s="2" t="str">
        <f>MONTH(INDEX([1]Calculation!$H:$H,ROW()))&amp;"/"&amp;DAY(INDEX([1]Calculation!$H:$H,ROW()))</f>
        <v>1/0</v>
      </c>
      <c r="F1905" s="12">
        <f>ROUND(INDEX([1]Calculation!AK:AK,ROW()),1)</f>
        <v>0</v>
      </c>
      <c r="G1905" s="8">
        <f>ROUND(INDEX([1]Calculation!K:K,ROW()),0)</f>
        <v>0</v>
      </c>
      <c r="H1905" s="8">
        <f>ROUND(INDEX([1]Calculation!L:L,ROW()),0)</f>
        <v>0</v>
      </c>
      <c r="I1905" s="8">
        <f>ROUND(INDEX([1]Calculation!M:M,ROW()),0)</f>
        <v>0</v>
      </c>
      <c r="J1905" s="8">
        <f>ROUND(INDEX([1]Calculation!N:N,ROW()),0)</f>
        <v>0</v>
      </c>
      <c r="K1905" s="8">
        <f>ROUND(INDEX([1]Calculation!O:O,ROW()),0)</f>
        <v>0</v>
      </c>
      <c r="L1905" s="8">
        <f>ROUND(INDEX([1]Calculation!P:P,ROW()),0)</f>
        <v>0</v>
      </c>
      <c r="M1905" s="8">
        <f>ROUND(INDEX([1]Calculation!Q:Q,ROW()),0)</f>
        <v>0</v>
      </c>
      <c r="N1905" s="8">
        <f>ROUND(INDEX([1]Calculation!R:R,ROW()),0)</f>
        <v>0</v>
      </c>
      <c r="O1905" s="8">
        <f>ROUND(INDEX([1]Calculation!S:S,ROW()),0)</f>
        <v>0</v>
      </c>
    </row>
    <row r="1906" spans="1:15">
      <c r="A1906">
        <f>INDEX([1]Calculation!$E:$E,ROW())</f>
        <v>0</v>
      </c>
      <c r="B1906">
        <f>INDEX([1]Calculation!$C:$C,ROW())</f>
        <v>0</v>
      </c>
      <c r="C1906" t="str">
        <f>IF(INDEX([1]Calculation!$F:$F,ROW())=0,"-",INDEX([1]Calculation!$F:$F,ROW()))</f>
        <v>-</v>
      </c>
      <c r="D1906" t="str">
        <f>INDEX([1]Calculation!$I:$I,ROW())&amp;"  "&amp;INDEX([1]Calculation!$J:$J,ROW())</f>
        <v xml:space="preserve">  </v>
      </c>
      <c r="E1906" s="2" t="str">
        <f>MONTH(INDEX([1]Calculation!$H:$H,ROW()))&amp;"/"&amp;DAY(INDEX([1]Calculation!$H:$H,ROW()))</f>
        <v>1/0</v>
      </c>
      <c r="F1906" s="12">
        <f>ROUND(INDEX([1]Calculation!AK:AK,ROW()),1)</f>
        <v>0</v>
      </c>
      <c r="G1906" s="8">
        <f>ROUND(INDEX([1]Calculation!K:K,ROW()),0)</f>
        <v>0</v>
      </c>
      <c r="H1906" s="8">
        <f>ROUND(INDEX([1]Calculation!L:L,ROW()),0)</f>
        <v>0</v>
      </c>
      <c r="I1906" s="8">
        <f>ROUND(INDEX([1]Calculation!M:M,ROW()),0)</f>
        <v>0</v>
      </c>
      <c r="J1906" s="8">
        <f>ROUND(INDEX([1]Calculation!N:N,ROW()),0)</f>
        <v>0</v>
      </c>
      <c r="K1906" s="8">
        <f>ROUND(INDEX([1]Calculation!O:O,ROW()),0)</f>
        <v>0</v>
      </c>
      <c r="L1906" s="8">
        <f>ROUND(INDEX([1]Calculation!P:P,ROW()),0)</f>
        <v>0</v>
      </c>
      <c r="M1906" s="8">
        <f>ROUND(INDEX([1]Calculation!Q:Q,ROW()),0)</f>
        <v>0</v>
      </c>
      <c r="N1906" s="8">
        <f>ROUND(INDEX([1]Calculation!R:R,ROW()),0)</f>
        <v>0</v>
      </c>
      <c r="O1906" s="8">
        <f>ROUND(INDEX([1]Calculation!S:S,ROW()),0)</f>
        <v>0</v>
      </c>
    </row>
    <row r="1907" spans="1:15">
      <c r="A1907">
        <f>INDEX([1]Calculation!$E:$E,ROW())</f>
        <v>0</v>
      </c>
      <c r="B1907">
        <f>INDEX([1]Calculation!$C:$C,ROW())</f>
        <v>0</v>
      </c>
      <c r="C1907" t="str">
        <f>IF(INDEX([1]Calculation!$F:$F,ROW())=0,"-",INDEX([1]Calculation!$F:$F,ROW()))</f>
        <v>-</v>
      </c>
      <c r="D1907" t="str">
        <f>INDEX([1]Calculation!$I:$I,ROW())&amp;"  "&amp;INDEX([1]Calculation!$J:$J,ROW())</f>
        <v xml:space="preserve">  </v>
      </c>
      <c r="E1907" s="2" t="str">
        <f>MONTH(INDEX([1]Calculation!$H:$H,ROW()))&amp;"/"&amp;DAY(INDEX([1]Calculation!$H:$H,ROW()))</f>
        <v>1/0</v>
      </c>
      <c r="F1907" s="12">
        <f>ROUND(INDEX([1]Calculation!AK:AK,ROW()),1)</f>
        <v>0</v>
      </c>
      <c r="G1907" s="8">
        <f>ROUND(INDEX([1]Calculation!K:K,ROW()),0)</f>
        <v>0</v>
      </c>
      <c r="H1907" s="8">
        <f>ROUND(INDEX([1]Calculation!L:L,ROW()),0)</f>
        <v>0</v>
      </c>
      <c r="I1907" s="8">
        <f>ROUND(INDEX([1]Calculation!M:M,ROW()),0)</f>
        <v>0</v>
      </c>
      <c r="J1907" s="8">
        <f>ROUND(INDEX([1]Calculation!N:N,ROW()),0)</f>
        <v>0</v>
      </c>
      <c r="K1907" s="8">
        <f>ROUND(INDEX([1]Calculation!O:O,ROW()),0)</f>
        <v>0</v>
      </c>
      <c r="L1907" s="8">
        <f>ROUND(INDEX([1]Calculation!P:P,ROW()),0)</f>
        <v>0</v>
      </c>
      <c r="M1907" s="8">
        <f>ROUND(INDEX([1]Calculation!Q:Q,ROW()),0)</f>
        <v>0</v>
      </c>
      <c r="N1907" s="8">
        <f>ROUND(INDEX([1]Calculation!R:R,ROW()),0)</f>
        <v>0</v>
      </c>
      <c r="O1907" s="8">
        <f>ROUND(INDEX([1]Calculation!S:S,ROW()),0)</f>
        <v>0</v>
      </c>
    </row>
    <row r="1908" spans="1:15">
      <c r="A1908">
        <f>INDEX([1]Calculation!$E:$E,ROW())</f>
        <v>0</v>
      </c>
      <c r="B1908">
        <f>INDEX([1]Calculation!$C:$C,ROW())</f>
        <v>0</v>
      </c>
      <c r="C1908" t="str">
        <f>IF(INDEX([1]Calculation!$F:$F,ROW())=0,"-",INDEX([1]Calculation!$F:$F,ROW()))</f>
        <v>-</v>
      </c>
      <c r="D1908" t="str">
        <f>INDEX([1]Calculation!$I:$I,ROW())&amp;"  "&amp;INDEX([1]Calculation!$J:$J,ROW())</f>
        <v xml:space="preserve">  </v>
      </c>
      <c r="E1908" s="2" t="str">
        <f>MONTH(INDEX([1]Calculation!$H:$H,ROW()))&amp;"/"&amp;DAY(INDEX([1]Calculation!$H:$H,ROW()))</f>
        <v>1/0</v>
      </c>
      <c r="F1908" s="12">
        <f>ROUND(INDEX([1]Calculation!AK:AK,ROW()),1)</f>
        <v>0</v>
      </c>
      <c r="G1908" s="8">
        <f>ROUND(INDEX([1]Calculation!K:K,ROW()),0)</f>
        <v>0</v>
      </c>
      <c r="H1908" s="8">
        <f>ROUND(INDEX([1]Calculation!L:L,ROW()),0)</f>
        <v>0</v>
      </c>
      <c r="I1908" s="8">
        <f>ROUND(INDEX([1]Calculation!M:M,ROW()),0)</f>
        <v>0</v>
      </c>
      <c r="J1908" s="8">
        <f>ROUND(INDEX([1]Calculation!N:N,ROW()),0)</f>
        <v>0</v>
      </c>
      <c r="K1908" s="8">
        <f>ROUND(INDEX([1]Calculation!O:O,ROW()),0)</f>
        <v>0</v>
      </c>
      <c r="L1908" s="8">
        <f>ROUND(INDEX([1]Calculation!P:P,ROW()),0)</f>
        <v>0</v>
      </c>
      <c r="M1908" s="8">
        <f>ROUND(INDEX([1]Calculation!Q:Q,ROW()),0)</f>
        <v>0</v>
      </c>
      <c r="N1908" s="8">
        <f>ROUND(INDEX([1]Calculation!R:R,ROW()),0)</f>
        <v>0</v>
      </c>
      <c r="O1908" s="8">
        <f>ROUND(INDEX([1]Calculation!S:S,ROW()),0)</f>
        <v>0</v>
      </c>
    </row>
    <row r="1909" spans="1:15">
      <c r="A1909">
        <f>INDEX([1]Calculation!$E:$E,ROW())</f>
        <v>0</v>
      </c>
      <c r="B1909">
        <f>INDEX([1]Calculation!$C:$C,ROW())</f>
        <v>0</v>
      </c>
      <c r="C1909" t="str">
        <f>IF(INDEX([1]Calculation!$F:$F,ROW())=0,"-",INDEX([1]Calculation!$F:$F,ROW()))</f>
        <v>-</v>
      </c>
      <c r="D1909" t="str">
        <f>INDEX([1]Calculation!$I:$I,ROW())&amp;"  "&amp;INDEX([1]Calculation!$J:$J,ROW())</f>
        <v xml:space="preserve">  </v>
      </c>
      <c r="E1909" s="2" t="str">
        <f>MONTH(INDEX([1]Calculation!$H:$H,ROW()))&amp;"/"&amp;DAY(INDEX([1]Calculation!$H:$H,ROW()))</f>
        <v>1/0</v>
      </c>
      <c r="F1909" s="12">
        <f>ROUND(INDEX([1]Calculation!AK:AK,ROW()),1)</f>
        <v>0</v>
      </c>
      <c r="G1909" s="8">
        <f>ROUND(INDEX([1]Calculation!K:K,ROW()),0)</f>
        <v>0</v>
      </c>
      <c r="H1909" s="8">
        <f>ROUND(INDEX([1]Calculation!L:L,ROW()),0)</f>
        <v>0</v>
      </c>
      <c r="I1909" s="8">
        <f>ROUND(INDEX([1]Calculation!M:M,ROW()),0)</f>
        <v>0</v>
      </c>
      <c r="J1909" s="8">
        <f>ROUND(INDEX([1]Calculation!N:N,ROW()),0)</f>
        <v>0</v>
      </c>
      <c r="K1909" s="8">
        <f>ROUND(INDEX([1]Calculation!O:O,ROW()),0)</f>
        <v>0</v>
      </c>
      <c r="L1909" s="8">
        <f>ROUND(INDEX([1]Calculation!P:P,ROW()),0)</f>
        <v>0</v>
      </c>
      <c r="M1909" s="8">
        <f>ROUND(INDEX([1]Calculation!Q:Q,ROW()),0)</f>
        <v>0</v>
      </c>
      <c r="N1909" s="8">
        <f>ROUND(INDEX([1]Calculation!R:R,ROW()),0)</f>
        <v>0</v>
      </c>
      <c r="O1909" s="8">
        <f>ROUND(INDEX([1]Calculation!S:S,ROW()),0)</f>
        <v>0</v>
      </c>
    </row>
    <row r="1910" spans="1:15">
      <c r="A1910">
        <f>INDEX([1]Calculation!$E:$E,ROW())</f>
        <v>0</v>
      </c>
      <c r="B1910">
        <f>INDEX([1]Calculation!$C:$C,ROW())</f>
        <v>0</v>
      </c>
      <c r="C1910" t="str">
        <f>IF(INDEX([1]Calculation!$F:$F,ROW())=0,"-",INDEX([1]Calculation!$F:$F,ROW()))</f>
        <v>-</v>
      </c>
      <c r="D1910" t="str">
        <f>INDEX([1]Calculation!$I:$I,ROW())&amp;"  "&amp;INDEX([1]Calculation!$J:$J,ROW())</f>
        <v xml:space="preserve">  </v>
      </c>
      <c r="E1910" s="2" t="str">
        <f>MONTH(INDEX([1]Calculation!$H:$H,ROW()))&amp;"/"&amp;DAY(INDEX([1]Calculation!$H:$H,ROW()))</f>
        <v>1/0</v>
      </c>
      <c r="F1910" s="12">
        <f>ROUND(INDEX([1]Calculation!AK:AK,ROW()),1)</f>
        <v>0</v>
      </c>
      <c r="G1910" s="8">
        <f>ROUND(INDEX([1]Calculation!K:K,ROW()),0)</f>
        <v>0</v>
      </c>
      <c r="H1910" s="8">
        <f>ROUND(INDEX([1]Calculation!L:L,ROW()),0)</f>
        <v>0</v>
      </c>
      <c r="I1910" s="8">
        <f>ROUND(INDEX([1]Calculation!M:M,ROW()),0)</f>
        <v>0</v>
      </c>
      <c r="J1910" s="8">
        <f>ROUND(INDEX([1]Calculation!N:N,ROW()),0)</f>
        <v>0</v>
      </c>
      <c r="K1910" s="8">
        <f>ROUND(INDEX([1]Calculation!O:O,ROW()),0)</f>
        <v>0</v>
      </c>
      <c r="L1910" s="8">
        <f>ROUND(INDEX([1]Calculation!P:P,ROW()),0)</f>
        <v>0</v>
      </c>
      <c r="M1910" s="8">
        <f>ROUND(INDEX([1]Calculation!Q:Q,ROW()),0)</f>
        <v>0</v>
      </c>
      <c r="N1910" s="8">
        <f>ROUND(INDEX([1]Calculation!R:R,ROW()),0)</f>
        <v>0</v>
      </c>
      <c r="O1910" s="8">
        <f>ROUND(INDEX([1]Calculation!S:S,ROW()),0)</f>
        <v>0</v>
      </c>
    </row>
    <row r="1911" spans="1:15">
      <c r="A1911">
        <f>INDEX([1]Calculation!$E:$E,ROW())</f>
        <v>0</v>
      </c>
      <c r="B1911">
        <f>INDEX([1]Calculation!$C:$C,ROW())</f>
        <v>0</v>
      </c>
      <c r="C1911" t="str">
        <f>IF(INDEX([1]Calculation!$F:$F,ROW())=0,"-",INDEX([1]Calculation!$F:$F,ROW()))</f>
        <v>-</v>
      </c>
      <c r="D1911" t="str">
        <f>INDEX([1]Calculation!$I:$I,ROW())&amp;"  "&amp;INDEX([1]Calculation!$J:$J,ROW())</f>
        <v xml:space="preserve">  </v>
      </c>
      <c r="E1911" s="2" t="str">
        <f>MONTH(INDEX([1]Calculation!$H:$H,ROW()))&amp;"/"&amp;DAY(INDEX([1]Calculation!$H:$H,ROW()))</f>
        <v>1/0</v>
      </c>
      <c r="F1911" s="12">
        <f>ROUND(INDEX([1]Calculation!AK:AK,ROW()),1)</f>
        <v>0</v>
      </c>
      <c r="G1911" s="8">
        <f>ROUND(INDEX([1]Calculation!K:K,ROW()),0)</f>
        <v>0</v>
      </c>
      <c r="H1911" s="8">
        <f>ROUND(INDEX([1]Calculation!L:L,ROW()),0)</f>
        <v>0</v>
      </c>
      <c r="I1911" s="8">
        <f>ROUND(INDEX([1]Calculation!M:M,ROW()),0)</f>
        <v>0</v>
      </c>
      <c r="J1911" s="8">
        <f>ROUND(INDEX([1]Calculation!N:N,ROW()),0)</f>
        <v>0</v>
      </c>
      <c r="K1911" s="8">
        <f>ROUND(INDEX([1]Calculation!O:O,ROW()),0)</f>
        <v>0</v>
      </c>
      <c r="L1911" s="8">
        <f>ROUND(INDEX([1]Calculation!P:P,ROW()),0)</f>
        <v>0</v>
      </c>
      <c r="M1911" s="8">
        <f>ROUND(INDEX([1]Calculation!Q:Q,ROW()),0)</f>
        <v>0</v>
      </c>
      <c r="N1911" s="8">
        <f>ROUND(INDEX([1]Calculation!R:R,ROW()),0)</f>
        <v>0</v>
      </c>
      <c r="O1911" s="8">
        <f>ROUND(INDEX([1]Calculation!S:S,ROW()),0)</f>
        <v>0</v>
      </c>
    </row>
    <row r="1912" spans="1:15">
      <c r="A1912">
        <f>INDEX([1]Calculation!$E:$E,ROW())</f>
        <v>0</v>
      </c>
      <c r="B1912">
        <f>INDEX([1]Calculation!$C:$C,ROW())</f>
        <v>0</v>
      </c>
      <c r="C1912" t="str">
        <f>IF(INDEX([1]Calculation!$F:$F,ROW())=0,"-",INDEX([1]Calculation!$F:$F,ROW()))</f>
        <v>-</v>
      </c>
      <c r="D1912" t="str">
        <f>INDEX([1]Calculation!$I:$I,ROW())&amp;"  "&amp;INDEX([1]Calculation!$J:$J,ROW())</f>
        <v xml:space="preserve">  </v>
      </c>
      <c r="E1912" s="2" t="str">
        <f>MONTH(INDEX([1]Calculation!$H:$H,ROW()))&amp;"/"&amp;DAY(INDEX([1]Calculation!$H:$H,ROW()))</f>
        <v>1/0</v>
      </c>
      <c r="F1912" s="12">
        <f>ROUND(INDEX([1]Calculation!AK:AK,ROW()),1)</f>
        <v>0</v>
      </c>
      <c r="G1912" s="8">
        <f>ROUND(INDEX([1]Calculation!K:K,ROW()),0)</f>
        <v>0</v>
      </c>
      <c r="H1912" s="8">
        <f>ROUND(INDEX([1]Calculation!L:L,ROW()),0)</f>
        <v>0</v>
      </c>
      <c r="I1912" s="8">
        <f>ROUND(INDEX([1]Calculation!M:M,ROW()),0)</f>
        <v>0</v>
      </c>
      <c r="J1912" s="8">
        <f>ROUND(INDEX([1]Calculation!N:N,ROW()),0)</f>
        <v>0</v>
      </c>
      <c r="K1912" s="8">
        <f>ROUND(INDEX([1]Calculation!O:O,ROW()),0)</f>
        <v>0</v>
      </c>
      <c r="L1912" s="8">
        <f>ROUND(INDEX([1]Calculation!P:P,ROW()),0)</f>
        <v>0</v>
      </c>
      <c r="M1912" s="8">
        <f>ROUND(INDEX([1]Calculation!Q:Q,ROW()),0)</f>
        <v>0</v>
      </c>
      <c r="N1912" s="8">
        <f>ROUND(INDEX([1]Calculation!R:R,ROW()),0)</f>
        <v>0</v>
      </c>
      <c r="O1912" s="8">
        <f>ROUND(INDEX([1]Calculation!S:S,ROW()),0)</f>
        <v>0</v>
      </c>
    </row>
    <row r="1913" spans="1:15">
      <c r="A1913">
        <f>INDEX([1]Calculation!$E:$E,ROW())</f>
        <v>0</v>
      </c>
      <c r="B1913">
        <f>INDEX([1]Calculation!$C:$C,ROW())</f>
        <v>0</v>
      </c>
      <c r="C1913" t="str">
        <f>IF(INDEX([1]Calculation!$F:$F,ROW())=0,"-",INDEX([1]Calculation!$F:$F,ROW()))</f>
        <v>-</v>
      </c>
      <c r="D1913" t="str">
        <f>INDEX([1]Calculation!$I:$I,ROW())&amp;"  "&amp;INDEX([1]Calculation!$J:$J,ROW())</f>
        <v xml:space="preserve">  </v>
      </c>
      <c r="E1913" s="2" t="str">
        <f>MONTH(INDEX([1]Calculation!$H:$H,ROW()))&amp;"/"&amp;DAY(INDEX([1]Calculation!$H:$H,ROW()))</f>
        <v>1/0</v>
      </c>
      <c r="F1913" s="12">
        <f>ROUND(INDEX([1]Calculation!AK:AK,ROW()),1)</f>
        <v>0</v>
      </c>
      <c r="G1913" s="8">
        <f>ROUND(INDEX([1]Calculation!K:K,ROW()),0)</f>
        <v>0</v>
      </c>
      <c r="H1913" s="8">
        <f>ROUND(INDEX([1]Calculation!L:L,ROW()),0)</f>
        <v>0</v>
      </c>
      <c r="I1913" s="8">
        <f>ROUND(INDEX([1]Calculation!M:M,ROW()),0)</f>
        <v>0</v>
      </c>
      <c r="J1913" s="8">
        <f>ROUND(INDEX([1]Calculation!N:N,ROW()),0)</f>
        <v>0</v>
      </c>
      <c r="K1913" s="8">
        <f>ROUND(INDEX([1]Calculation!O:O,ROW()),0)</f>
        <v>0</v>
      </c>
      <c r="L1913" s="8">
        <f>ROUND(INDEX([1]Calculation!P:P,ROW()),0)</f>
        <v>0</v>
      </c>
      <c r="M1913" s="8">
        <f>ROUND(INDEX([1]Calculation!Q:Q,ROW()),0)</f>
        <v>0</v>
      </c>
      <c r="N1913" s="8">
        <f>ROUND(INDEX([1]Calculation!R:R,ROW()),0)</f>
        <v>0</v>
      </c>
      <c r="O1913" s="8">
        <f>ROUND(INDEX([1]Calculation!S:S,ROW()),0)</f>
        <v>0</v>
      </c>
    </row>
    <row r="1914" spans="1:15">
      <c r="A1914">
        <f>INDEX([1]Calculation!$E:$E,ROW())</f>
        <v>0</v>
      </c>
      <c r="B1914">
        <f>INDEX([1]Calculation!$C:$C,ROW())</f>
        <v>0</v>
      </c>
      <c r="C1914" t="str">
        <f>IF(INDEX([1]Calculation!$F:$F,ROW())=0,"-",INDEX([1]Calculation!$F:$F,ROW()))</f>
        <v>-</v>
      </c>
      <c r="D1914" t="str">
        <f>INDEX([1]Calculation!$I:$I,ROW())&amp;"  "&amp;INDEX([1]Calculation!$J:$J,ROW())</f>
        <v xml:space="preserve">  </v>
      </c>
      <c r="E1914" s="2" t="str">
        <f>MONTH(INDEX([1]Calculation!$H:$H,ROW()))&amp;"/"&amp;DAY(INDEX([1]Calculation!$H:$H,ROW()))</f>
        <v>1/0</v>
      </c>
      <c r="F1914" s="12">
        <f>ROUND(INDEX([1]Calculation!AK:AK,ROW()),1)</f>
        <v>0</v>
      </c>
      <c r="G1914" s="8">
        <f>ROUND(INDEX([1]Calculation!K:K,ROW()),0)</f>
        <v>0</v>
      </c>
      <c r="H1914" s="8">
        <f>ROUND(INDEX([1]Calculation!L:L,ROW()),0)</f>
        <v>0</v>
      </c>
      <c r="I1914" s="8">
        <f>ROUND(INDEX([1]Calculation!M:M,ROW()),0)</f>
        <v>0</v>
      </c>
      <c r="J1914" s="8">
        <f>ROUND(INDEX([1]Calculation!N:N,ROW()),0)</f>
        <v>0</v>
      </c>
      <c r="K1914" s="8">
        <f>ROUND(INDEX([1]Calculation!O:O,ROW()),0)</f>
        <v>0</v>
      </c>
      <c r="L1914" s="8">
        <f>ROUND(INDEX([1]Calculation!P:P,ROW()),0)</f>
        <v>0</v>
      </c>
      <c r="M1914" s="8">
        <f>ROUND(INDEX([1]Calculation!Q:Q,ROW()),0)</f>
        <v>0</v>
      </c>
      <c r="N1914" s="8">
        <f>ROUND(INDEX([1]Calculation!R:R,ROW()),0)</f>
        <v>0</v>
      </c>
      <c r="O1914" s="8">
        <f>ROUND(INDEX([1]Calculation!S:S,ROW()),0)</f>
        <v>0</v>
      </c>
    </row>
    <row r="1915" spans="1:15">
      <c r="A1915">
        <f>INDEX([1]Calculation!$E:$E,ROW())</f>
        <v>0</v>
      </c>
      <c r="B1915">
        <f>INDEX([1]Calculation!$C:$C,ROW())</f>
        <v>0</v>
      </c>
      <c r="C1915" t="str">
        <f>IF(INDEX([1]Calculation!$F:$F,ROW())=0,"-",INDEX([1]Calculation!$F:$F,ROW()))</f>
        <v>-</v>
      </c>
      <c r="D1915" t="str">
        <f>INDEX([1]Calculation!$I:$I,ROW())&amp;"  "&amp;INDEX([1]Calculation!$J:$J,ROW())</f>
        <v xml:space="preserve">  </v>
      </c>
      <c r="E1915" s="2" t="str">
        <f>MONTH(INDEX([1]Calculation!$H:$H,ROW()))&amp;"/"&amp;DAY(INDEX([1]Calculation!$H:$H,ROW()))</f>
        <v>1/0</v>
      </c>
      <c r="F1915" s="12">
        <f>ROUND(INDEX([1]Calculation!AK:AK,ROW()),1)</f>
        <v>0</v>
      </c>
      <c r="G1915" s="8">
        <f>ROUND(INDEX([1]Calculation!K:K,ROW()),0)</f>
        <v>0</v>
      </c>
      <c r="H1915" s="8">
        <f>ROUND(INDEX([1]Calculation!L:L,ROW()),0)</f>
        <v>0</v>
      </c>
      <c r="I1915" s="8">
        <f>ROUND(INDEX([1]Calculation!M:M,ROW()),0)</f>
        <v>0</v>
      </c>
      <c r="J1915" s="8">
        <f>ROUND(INDEX([1]Calculation!N:N,ROW()),0)</f>
        <v>0</v>
      </c>
      <c r="K1915" s="8">
        <f>ROUND(INDEX([1]Calculation!O:O,ROW()),0)</f>
        <v>0</v>
      </c>
      <c r="L1915" s="8">
        <f>ROUND(INDEX([1]Calculation!P:P,ROW()),0)</f>
        <v>0</v>
      </c>
      <c r="M1915" s="8">
        <f>ROUND(INDEX([1]Calculation!Q:Q,ROW()),0)</f>
        <v>0</v>
      </c>
      <c r="N1915" s="8">
        <f>ROUND(INDEX([1]Calculation!R:R,ROW()),0)</f>
        <v>0</v>
      </c>
      <c r="O1915" s="8">
        <f>ROUND(INDEX([1]Calculation!S:S,ROW()),0)</f>
        <v>0</v>
      </c>
    </row>
    <row r="1916" spans="1:15">
      <c r="A1916">
        <f>INDEX([1]Calculation!$E:$E,ROW())</f>
        <v>0</v>
      </c>
      <c r="B1916">
        <f>INDEX([1]Calculation!$C:$C,ROW())</f>
        <v>0</v>
      </c>
      <c r="C1916" t="str">
        <f>IF(INDEX([1]Calculation!$F:$F,ROW())=0,"-",INDEX([1]Calculation!$F:$F,ROW()))</f>
        <v>-</v>
      </c>
      <c r="D1916" t="str">
        <f>INDEX([1]Calculation!$I:$I,ROW())&amp;"  "&amp;INDEX([1]Calculation!$J:$J,ROW())</f>
        <v xml:space="preserve">  </v>
      </c>
      <c r="E1916" s="2" t="str">
        <f>MONTH(INDEX([1]Calculation!$H:$H,ROW()))&amp;"/"&amp;DAY(INDEX([1]Calculation!$H:$H,ROW()))</f>
        <v>1/0</v>
      </c>
      <c r="F1916" s="12">
        <f>ROUND(INDEX([1]Calculation!AK:AK,ROW()),1)</f>
        <v>0</v>
      </c>
      <c r="G1916" s="8">
        <f>ROUND(INDEX([1]Calculation!K:K,ROW()),0)</f>
        <v>0</v>
      </c>
      <c r="H1916" s="8">
        <f>ROUND(INDEX([1]Calculation!L:L,ROW()),0)</f>
        <v>0</v>
      </c>
      <c r="I1916" s="8">
        <f>ROUND(INDEX([1]Calculation!M:M,ROW()),0)</f>
        <v>0</v>
      </c>
      <c r="J1916" s="8">
        <f>ROUND(INDEX([1]Calculation!N:N,ROW()),0)</f>
        <v>0</v>
      </c>
      <c r="K1916" s="8">
        <f>ROUND(INDEX([1]Calculation!O:O,ROW()),0)</f>
        <v>0</v>
      </c>
      <c r="L1916" s="8">
        <f>ROUND(INDEX([1]Calculation!P:P,ROW()),0)</f>
        <v>0</v>
      </c>
      <c r="M1916" s="8">
        <f>ROUND(INDEX([1]Calculation!Q:Q,ROW()),0)</f>
        <v>0</v>
      </c>
      <c r="N1916" s="8">
        <f>ROUND(INDEX([1]Calculation!R:R,ROW()),0)</f>
        <v>0</v>
      </c>
      <c r="O1916" s="8">
        <f>ROUND(INDEX([1]Calculation!S:S,ROW()),0)</f>
        <v>0</v>
      </c>
    </row>
    <row r="1917" spans="1:15">
      <c r="A1917">
        <f>INDEX([1]Calculation!$E:$E,ROW())</f>
        <v>0</v>
      </c>
      <c r="B1917">
        <f>INDEX([1]Calculation!$C:$C,ROW())</f>
        <v>0</v>
      </c>
      <c r="C1917" t="str">
        <f>IF(INDEX([1]Calculation!$F:$F,ROW())=0,"-",INDEX([1]Calculation!$F:$F,ROW()))</f>
        <v>-</v>
      </c>
      <c r="D1917" t="str">
        <f>INDEX([1]Calculation!$I:$I,ROW())&amp;"  "&amp;INDEX([1]Calculation!$J:$J,ROW())</f>
        <v xml:space="preserve">  </v>
      </c>
      <c r="E1917" s="2" t="str">
        <f>MONTH(INDEX([1]Calculation!$H:$H,ROW()))&amp;"/"&amp;DAY(INDEX([1]Calculation!$H:$H,ROW()))</f>
        <v>1/0</v>
      </c>
      <c r="F1917" s="12">
        <f>ROUND(INDEX([1]Calculation!AK:AK,ROW()),1)</f>
        <v>0</v>
      </c>
      <c r="G1917" s="8">
        <f>ROUND(INDEX([1]Calculation!K:K,ROW()),0)</f>
        <v>0</v>
      </c>
      <c r="H1917" s="8">
        <f>ROUND(INDEX([1]Calculation!L:L,ROW()),0)</f>
        <v>0</v>
      </c>
      <c r="I1917" s="8">
        <f>ROUND(INDEX([1]Calculation!M:M,ROW()),0)</f>
        <v>0</v>
      </c>
      <c r="J1917" s="8">
        <f>ROUND(INDEX([1]Calculation!N:N,ROW()),0)</f>
        <v>0</v>
      </c>
      <c r="K1917" s="8">
        <f>ROUND(INDEX([1]Calculation!O:O,ROW()),0)</f>
        <v>0</v>
      </c>
      <c r="L1917" s="8">
        <f>ROUND(INDEX([1]Calculation!P:P,ROW()),0)</f>
        <v>0</v>
      </c>
      <c r="M1917" s="8">
        <f>ROUND(INDEX([1]Calculation!Q:Q,ROW()),0)</f>
        <v>0</v>
      </c>
      <c r="N1917" s="8">
        <f>ROUND(INDEX([1]Calculation!R:R,ROW()),0)</f>
        <v>0</v>
      </c>
      <c r="O1917" s="8">
        <f>ROUND(INDEX([1]Calculation!S:S,ROW()),0)</f>
        <v>0</v>
      </c>
    </row>
    <row r="1918" spans="1:15">
      <c r="A1918">
        <f>INDEX([1]Calculation!$E:$E,ROW())</f>
        <v>0</v>
      </c>
      <c r="B1918">
        <f>INDEX([1]Calculation!$C:$C,ROW())</f>
        <v>0</v>
      </c>
      <c r="C1918" t="str">
        <f>IF(INDEX([1]Calculation!$F:$F,ROW())=0,"-",INDEX([1]Calculation!$F:$F,ROW()))</f>
        <v>-</v>
      </c>
      <c r="D1918" t="str">
        <f>INDEX([1]Calculation!$I:$I,ROW())&amp;"  "&amp;INDEX([1]Calculation!$J:$J,ROW())</f>
        <v xml:space="preserve">  </v>
      </c>
      <c r="E1918" s="2" t="str">
        <f>MONTH(INDEX([1]Calculation!$H:$H,ROW()))&amp;"/"&amp;DAY(INDEX([1]Calculation!$H:$H,ROW()))</f>
        <v>1/0</v>
      </c>
      <c r="F1918" s="12">
        <f>ROUND(INDEX([1]Calculation!AK:AK,ROW()),1)</f>
        <v>0</v>
      </c>
      <c r="G1918" s="8">
        <f>ROUND(INDEX([1]Calculation!K:K,ROW()),0)</f>
        <v>0</v>
      </c>
      <c r="H1918" s="8">
        <f>ROUND(INDEX([1]Calculation!L:L,ROW()),0)</f>
        <v>0</v>
      </c>
      <c r="I1918" s="8">
        <f>ROUND(INDEX([1]Calculation!M:M,ROW()),0)</f>
        <v>0</v>
      </c>
      <c r="J1918" s="8">
        <f>ROUND(INDEX([1]Calculation!N:N,ROW()),0)</f>
        <v>0</v>
      </c>
      <c r="K1918" s="8">
        <f>ROUND(INDEX([1]Calculation!O:O,ROW()),0)</f>
        <v>0</v>
      </c>
      <c r="L1918" s="8">
        <f>ROUND(INDEX([1]Calculation!P:P,ROW()),0)</f>
        <v>0</v>
      </c>
      <c r="M1918" s="8">
        <f>ROUND(INDEX([1]Calculation!Q:Q,ROW()),0)</f>
        <v>0</v>
      </c>
      <c r="N1918" s="8">
        <f>ROUND(INDEX([1]Calculation!R:R,ROW()),0)</f>
        <v>0</v>
      </c>
      <c r="O1918" s="8">
        <f>ROUND(INDEX([1]Calculation!S:S,ROW()),0)</f>
        <v>0</v>
      </c>
    </row>
    <row r="1919" spans="1:15">
      <c r="A1919">
        <f>INDEX([1]Calculation!$E:$E,ROW())</f>
        <v>0</v>
      </c>
      <c r="B1919">
        <f>INDEX([1]Calculation!$C:$C,ROW())</f>
        <v>0</v>
      </c>
      <c r="C1919" t="str">
        <f>IF(INDEX([1]Calculation!$F:$F,ROW())=0,"-",INDEX([1]Calculation!$F:$F,ROW()))</f>
        <v>-</v>
      </c>
      <c r="D1919" t="str">
        <f>INDEX([1]Calculation!$I:$I,ROW())&amp;"  "&amp;INDEX([1]Calculation!$J:$J,ROW())</f>
        <v xml:space="preserve">  </v>
      </c>
      <c r="E1919" s="2" t="str">
        <f>MONTH(INDEX([1]Calculation!$H:$H,ROW()))&amp;"/"&amp;DAY(INDEX([1]Calculation!$H:$H,ROW()))</f>
        <v>1/0</v>
      </c>
      <c r="F1919" s="12">
        <f>ROUND(INDEX([1]Calculation!AK:AK,ROW()),1)</f>
        <v>0</v>
      </c>
      <c r="G1919" s="8">
        <f>ROUND(INDEX([1]Calculation!K:K,ROW()),0)</f>
        <v>0</v>
      </c>
      <c r="H1919" s="8">
        <f>ROUND(INDEX([1]Calculation!L:L,ROW()),0)</f>
        <v>0</v>
      </c>
      <c r="I1919" s="8">
        <f>ROUND(INDEX([1]Calculation!M:M,ROW()),0)</f>
        <v>0</v>
      </c>
      <c r="J1919" s="8">
        <f>ROUND(INDEX([1]Calculation!N:N,ROW()),0)</f>
        <v>0</v>
      </c>
      <c r="K1919" s="8">
        <f>ROUND(INDEX([1]Calculation!O:O,ROW()),0)</f>
        <v>0</v>
      </c>
      <c r="L1919" s="8">
        <f>ROUND(INDEX([1]Calculation!P:P,ROW()),0)</f>
        <v>0</v>
      </c>
      <c r="M1919" s="8">
        <f>ROUND(INDEX([1]Calculation!Q:Q,ROW()),0)</f>
        <v>0</v>
      </c>
      <c r="N1919" s="8">
        <f>ROUND(INDEX([1]Calculation!R:R,ROW()),0)</f>
        <v>0</v>
      </c>
      <c r="O1919" s="8">
        <f>ROUND(INDEX([1]Calculation!S:S,ROW()),0)</f>
        <v>0</v>
      </c>
    </row>
    <row r="1920" spans="1:15">
      <c r="A1920">
        <f>INDEX([1]Calculation!$E:$E,ROW())</f>
        <v>0</v>
      </c>
      <c r="B1920">
        <f>INDEX([1]Calculation!$C:$C,ROW())</f>
        <v>0</v>
      </c>
      <c r="C1920" t="str">
        <f>IF(INDEX([1]Calculation!$F:$F,ROW())=0,"-",INDEX([1]Calculation!$F:$F,ROW()))</f>
        <v>-</v>
      </c>
      <c r="D1920" t="str">
        <f>INDEX([1]Calculation!$I:$I,ROW())&amp;"  "&amp;INDEX([1]Calculation!$J:$J,ROW())</f>
        <v xml:space="preserve">  </v>
      </c>
      <c r="E1920" s="2" t="str">
        <f>MONTH(INDEX([1]Calculation!$H:$H,ROW()))&amp;"/"&amp;DAY(INDEX([1]Calculation!$H:$H,ROW()))</f>
        <v>1/0</v>
      </c>
      <c r="F1920" s="12">
        <f>ROUND(INDEX([1]Calculation!AK:AK,ROW()),1)</f>
        <v>0</v>
      </c>
      <c r="G1920" s="8">
        <f>ROUND(INDEX([1]Calculation!K:K,ROW()),0)</f>
        <v>0</v>
      </c>
      <c r="H1920" s="8">
        <f>ROUND(INDEX([1]Calculation!L:L,ROW()),0)</f>
        <v>0</v>
      </c>
      <c r="I1920" s="8">
        <f>ROUND(INDEX([1]Calculation!M:M,ROW()),0)</f>
        <v>0</v>
      </c>
      <c r="J1920" s="8">
        <f>ROUND(INDEX([1]Calculation!N:N,ROW()),0)</f>
        <v>0</v>
      </c>
      <c r="K1920" s="8">
        <f>ROUND(INDEX([1]Calculation!O:O,ROW()),0)</f>
        <v>0</v>
      </c>
      <c r="L1920" s="8">
        <f>ROUND(INDEX([1]Calculation!P:P,ROW()),0)</f>
        <v>0</v>
      </c>
      <c r="M1920" s="8">
        <f>ROUND(INDEX([1]Calculation!Q:Q,ROW()),0)</f>
        <v>0</v>
      </c>
      <c r="N1920" s="8">
        <f>ROUND(INDEX([1]Calculation!R:R,ROW()),0)</f>
        <v>0</v>
      </c>
      <c r="O1920" s="8">
        <f>ROUND(INDEX([1]Calculation!S:S,ROW()),0)</f>
        <v>0</v>
      </c>
    </row>
    <row r="1921" spans="1:15">
      <c r="A1921">
        <f>INDEX([1]Calculation!$E:$E,ROW())</f>
        <v>0</v>
      </c>
      <c r="B1921">
        <f>INDEX([1]Calculation!$C:$C,ROW())</f>
        <v>0</v>
      </c>
      <c r="C1921" t="str">
        <f>IF(INDEX([1]Calculation!$F:$F,ROW())=0,"-",INDEX([1]Calculation!$F:$F,ROW()))</f>
        <v>-</v>
      </c>
      <c r="D1921" t="str">
        <f>INDEX([1]Calculation!$I:$I,ROW())&amp;"  "&amp;INDEX([1]Calculation!$J:$J,ROW())</f>
        <v xml:space="preserve">  </v>
      </c>
      <c r="E1921" s="2" t="str">
        <f>MONTH(INDEX([1]Calculation!$H:$H,ROW()))&amp;"/"&amp;DAY(INDEX([1]Calculation!$H:$H,ROW()))</f>
        <v>1/0</v>
      </c>
      <c r="F1921" s="12">
        <f>ROUND(INDEX([1]Calculation!AK:AK,ROW()),1)</f>
        <v>0</v>
      </c>
      <c r="G1921" s="8">
        <f>ROUND(INDEX([1]Calculation!K:K,ROW()),0)</f>
        <v>0</v>
      </c>
      <c r="H1921" s="8">
        <f>ROUND(INDEX([1]Calculation!L:L,ROW()),0)</f>
        <v>0</v>
      </c>
      <c r="I1921" s="8">
        <f>ROUND(INDEX([1]Calculation!M:M,ROW()),0)</f>
        <v>0</v>
      </c>
      <c r="J1921" s="8">
        <f>ROUND(INDEX([1]Calculation!N:N,ROW()),0)</f>
        <v>0</v>
      </c>
      <c r="K1921" s="8">
        <f>ROUND(INDEX([1]Calculation!O:O,ROW()),0)</f>
        <v>0</v>
      </c>
      <c r="L1921" s="8">
        <f>ROUND(INDEX([1]Calculation!P:P,ROW()),0)</f>
        <v>0</v>
      </c>
      <c r="M1921" s="8">
        <f>ROUND(INDEX([1]Calculation!Q:Q,ROW()),0)</f>
        <v>0</v>
      </c>
      <c r="N1921" s="8">
        <f>ROUND(INDEX([1]Calculation!R:R,ROW()),0)</f>
        <v>0</v>
      </c>
      <c r="O1921" s="8">
        <f>ROUND(INDEX([1]Calculation!S:S,ROW()),0)</f>
        <v>0</v>
      </c>
    </row>
    <row r="1922" spans="1:15">
      <c r="A1922">
        <f>INDEX([1]Calculation!$E:$E,ROW())</f>
        <v>0</v>
      </c>
      <c r="B1922">
        <f>INDEX([1]Calculation!$C:$C,ROW())</f>
        <v>0</v>
      </c>
      <c r="C1922" t="str">
        <f>IF(INDEX([1]Calculation!$F:$F,ROW())=0,"-",INDEX([1]Calculation!$F:$F,ROW()))</f>
        <v>-</v>
      </c>
      <c r="D1922" t="str">
        <f>INDEX([1]Calculation!$I:$I,ROW())&amp;"  "&amp;INDEX([1]Calculation!$J:$J,ROW())</f>
        <v xml:space="preserve">  </v>
      </c>
      <c r="E1922" s="2" t="str">
        <f>MONTH(INDEX([1]Calculation!$H:$H,ROW()))&amp;"/"&amp;DAY(INDEX([1]Calculation!$H:$H,ROW()))</f>
        <v>1/0</v>
      </c>
      <c r="F1922" s="12">
        <f>ROUND(INDEX([1]Calculation!AK:AK,ROW()),1)</f>
        <v>0</v>
      </c>
      <c r="G1922" s="8">
        <f>ROUND(INDEX([1]Calculation!K:K,ROW()),0)</f>
        <v>0</v>
      </c>
      <c r="H1922" s="8">
        <f>ROUND(INDEX([1]Calculation!L:L,ROW()),0)</f>
        <v>0</v>
      </c>
      <c r="I1922" s="8">
        <f>ROUND(INDEX([1]Calculation!M:M,ROW()),0)</f>
        <v>0</v>
      </c>
      <c r="J1922" s="8">
        <f>ROUND(INDEX([1]Calculation!N:N,ROW()),0)</f>
        <v>0</v>
      </c>
      <c r="K1922" s="8">
        <f>ROUND(INDEX([1]Calculation!O:O,ROW()),0)</f>
        <v>0</v>
      </c>
      <c r="L1922" s="8">
        <f>ROUND(INDEX([1]Calculation!P:P,ROW()),0)</f>
        <v>0</v>
      </c>
      <c r="M1922" s="8">
        <f>ROUND(INDEX([1]Calculation!Q:Q,ROW()),0)</f>
        <v>0</v>
      </c>
      <c r="N1922" s="8">
        <f>ROUND(INDEX([1]Calculation!R:R,ROW()),0)</f>
        <v>0</v>
      </c>
      <c r="O1922" s="8">
        <f>ROUND(INDEX([1]Calculation!S:S,ROW()),0)</f>
        <v>0</v>
      </c>
    </row>
    <row r="1923" spans="1:15">
      <c r="A1923">
        <f>INDEX([1]Calculation!$E:$E,ROW())</f>
        <v>0</v>
      </c>
      <c r="B1923">
        <f>INDEX([1]Calculation!$C:$C,ROW())</f>
        <v>0</v>
      </c>
      <c r="C1923" t="str">
        <f>IF(INDEX([1]Calculation!$F:$F,ROW())=0,"-",INDEX([1]Calculation!$F:$F,ROW()))</f>
        <v>-</v>
      </c>
      <c r="D1923" t="str">
        <f>INDEX([1]Calculation!$I:$I,ROW())&amp;"  "&amp;INDEX([1]Calculation!$J:$J,ROW())</f>
        <v xml:space="preserve">  </v>
      </c>
      <c r="E1923" s="2" t="str">
        <f>MONTH(INDEX([1]Calculation!$H:$H,ROW()))&amp;"/"&amp;DAY(INDEX([1]Calculation!$H:$H,ROW()))</f>
        <v>1/0</v>
      </c>
      <c r="F1923" s="12">
        <f>ROUND(INDEX([1]Calculation!AK:AK,ROW()),1)</f>
        <v>0</v>
      </c>
      <c r="G1923" s="8">
        <f>ROUND(INDEX([1]Calculation!K:K,ROW()),0)</f>
        <v>0</v>
      </c>
      <c r="H1923" s="8">
        <f>ROUND(INDEX([1]Calculation!L:L,ROW()),0)</f>
        <v>0</v>
      </c>
      <c r="I1923" s="8">
        <f>ROUND(INDEX([1]Calculation!M:M,ROW()),0)</f>
        <v>0</v>
      </c>
      <c r="J1923" s="8">
        <f>ROUND(INDEX([1]Calculation!N:N,ROW()),0)</f>
        <v>0</v>
      </c>
      <c r="K1923" s="8">
        <f>ROUND(INDEX([1]Calculation!O:O,ROW()),0)</f>
        <v>0</v>
      </c>
      <c r="L1923" s="8">
        <f>ROUND(INDEX([1]Calculation!P:P,ROW()),0)</f>
        <v>0</v>
      </c>
      <c r="M1923" s="8">
        <f>ROUND(INDEX([1]Calculation!Q:Q,ROW()),0)</f>
        <v>0</v>
      </c>
      <c r="N1923" s="8">
        <f>ROUND(INDEX([1]Calculation!R:R,ROW()),0)</f>
        <v>0</v>
      </c>
      <c r="O1923" s="8">
        <f>ROUND(INDEX([1]Calculation!S:S,ROW()),0)</f>
        <v>0</v>
      </c>
    </row>
    <row r="1924" spans="1:15">
      <c r="A1924">
        <f>INDEX([1]Calculation!$E:$E,ROW())</f>
        <v>0</v>
      </c>
      <c r="B1924">
        <f>INDEX([1]Calculation!$C:$C,ROW())</f>
        <v>0</v>
      </c>
      <c r="C1924" t="str">
        <f>IF(INDEX([1]Calculation!$F:$F,ROW())=0,"-",INDEX([1]Calculation!$F:$F,ROW()))</f>
        <v>-</v>
      </c>
      <c r="D1924" t="str">
        <f>INDEX([1]Calculation!$I:$I,ROW())&amp;"  "&amp;INDEX([1]Calculation!$J:$J,ROW())</f>
        <v xml:space="preserve">  </v>
      </c>
      <c r="E1924" s="2" t="str">
        <f>MONTH(INDEX([1]Calculation!$H:$H,ROW()))&amp;"/"&amp;DAY(INDEX([1]Calculation!$H:$H,ROW()))</f>
        <v>1/0</v>
      </c>
      <c r="F1924" s="12">
        <f>ROUND(INDEX([1]Calculation!AK:AK,ROW()),1)</f>
        <v>0</v>
      </c>
      <c r="G1924" s="8">
        <f>ROUND(INDEX([1]Calculation!K:K,ROW()),0)</f>
        <v>0</v>
      </c>
      <c r="H1924" s="8">
        <f>ROUND(INDEX([1]Calculation!L:L,ROW()),0)</f>
        <v>0</v>
      </c>
      <c r="I1924" s="8">
        <f>ROUND(INDEX([1]Calculation!M:M,ROW()),0)</f>
        <v>0</v>
      </c>
      <c r="J1924" s="8">
        <f>ROUND(INDEX([1]Calculation!N:N,ROW()),0)</f>
        <v>0</v>
      </c>
      <c r="K1924" s="8">
        <f>ROUND(INDEX([1]Calculation!O:O,ROW()),0)</f>
        <v>0</v>
      </c>
      <c r="L1924" s="8">
        <f>ROUND(INDEX([1]Calculation!P:P,ROW()),0)</f>
        <v>0</v>
      </c>
      <c r="M1924" s="8">
        <f>ROUND(INDEX([1]Calculation!Q:Q,ROW()),0)</f>
        <v>0</v>
      </c>
      <c r="N1924" s="8">
        <f>ROUND(INDEX([1]Calculation!R:R,ROW()),0)</f>
        <v>0</v>
      </c>
      <c r="O1924" s="8">
        <f>ROUND(INDEX([1]Calculation!S:S,ROW()),0)</f>
        <v>0</v>
      </c>
    </row>
    <row r="1925" spans="1:15">
      <c r="A1925">
        <f>INDEX([1]Calculation!$E:$E,ROW())</f>
        <v>0</v>
      </c>
      <c r="B1925">
        <f>INDEX([1]Calculation!$C:$C,ROW())</f>
        <v>0</v>
      </c>
      <c r="C1925" t="str">
        <f>IF(INDEX([1]Calculation!$F:$F,ROW())=0,"-",INDEX([1]Calculation!$F:$F,ROW()))</f>
        <v>-</v>
      </c>
      <c r="D1925" t="str">
        <f>INDEX([1]Calculation!$I:$I,ROW())&amp;"  "&amp;INDEX([1]Calculation!$J:$J,ROW())</f>
        <v xml:space="preserve">  </v>
      </c>
      <c r="E1925" s="2" t="str">
        <f>MONTH(INDEX([1]Calculation!$H:$H,ROW()))&amp;"/"&amp;DAY(INDEX([1]Calculation!$H:$H,ROW()))</f>
        <v>1/0</v>
      </c>
      <c r="F1925" s="12">
        <f>ROUND(INDEX([1]Calculation!AK:AK,ROW()),1)</f>
        <v>0</v>
      </c>
      <c r="G1925" s="8">
        <f>ROUND(INDEX([1]Calculation!K:K,ROW()),0)</f>
        <v>0</v>
      </c>
      <c r="H1925" s="8">
        <f>ROUND(INDEX([1]Calculation!L:L,ROW()),0)</f>
        <v>0</v>
      </c>
      <c r="I1925" s="8">
        <f>ROUND(INDEX([1]Calculation!M:M,ROW()),0)</f>
        <v>0</v>
      </c>
      <c r="J1925" s="8">
        <f>ROUND(INDEX([1]Calculation!N:N,ROW()),0)</f>
        <v>0</v>
      </c>
      <c r="K1925" s="8">
        <f>ROUND(INDEX([1]Calculation!O:O,ROW()),0)</f>
        <v>0</v>
      </c>
      <c r="L1925" s="8">
        <f>ROUND(INDEX([1]Calculation!P:P,ROW()),0)</f>
        <v>0</v>
      </c>
      <c r="M1925" s="8">
        <f>ROUND(INDEX([1]Calculation!Q:Q,ROW()),0)</f>
        <v>0</v>
      </c>
      <c r="N1925" s="8">
        <f>ROUND(INDEX([1]Calculation!R:R,ROW()),0)</f>
        <v>0</v>
      </c>
      <c r="O1925" s="8">
        <f>ROUND(INDEX([1]Calculation!S:S,ROW()),0)</f>
        <v>0</v>
      </c>
    </row>
    <row r="1926" spans="1:15">
      <c r="A1926">
        <f>INDEX([1]Calculation!$E:$E,ROW())</f>
        <v>0</v>
      </c>
      <c r="B1926">
        <f>INDEX([1]Calculation!$C:$C,ROW())</f>
        <v>0</v>
      </c>
      <c r="C1926" t="str">
        <f>IF(INDEX([1]Calculation!$F:$F,ROW())=0,"-",INDEX([1]Calculation!$F:$F,ROW()))</f>
        <v>-</v>
      </c>
      <c r="D1926" t="str">
        <f>INDEX([1]Calculation!$I:$I,ROW())&amp;"  "&amp;INDEX([1]Calculation!$J:$J,ROW())</f>
        <v xml:space="preserve">  </v>
      </c>
      <c r="E1926" s="2" t="str">
        <f>MONTH(INDEX([1]Calculation!$H:$H,ROW()))&amp;"/"&amp;DAY(INDEX([1]Calculation!$H:$H,ROW()))</f>
        <v>1/0</v>
      </c>
      <c r="F1926" s="12">
        <f>ROUND(INDEX([1]Calculation!AK:AK,ROW()),1)</f>
        <v>0</v>
      </c>
      <c r="G1926" s="8">
        <f>ROUND(INDEX([1]Calculation!K:K,ROW()),0)</f>
        <v>0</v>
      </c>
      <c r="H1926" s="8">
        <f>ROUND(INDEX([1]Calculation!L:L,ROW()),0)</f>
        <v>0</v>
      </c>
      <c r="I1926" s="8">
        <f>ROUND(INDEX([1]Calculation!M:M,ROW()),0)</f>
        <v>0</v>
      </c>
      <c r="J1926" s="8">
        <f>ROUND(INDEX([1]Calculation!N:N,ROW()),0)</f>
        <v>0</v>
      </c>
      <c r="K1926" s="8">
        <f>ROUND(INDEX([1]Calculation!O:O,ROW()),0)</f>
        <v>0</v>
      </c>
      <c r="L1926" s="8">
        <f>ROUND(INDEX([1]Calculation!P:P,ROW()),0)</f>
        <v>0</v>
      </c>
      <c r="M1926" s="8">
        <f>ROUND(INDEX([1]Calculation!Q:Q,ROW()),0)</f>
        <v>0</v>
      </c>
      <c r="N1926" s="8">
        <f>ROUND(INDEX([1]Calculation!R:R,ROW()),0)</f>
        <v>0</v>
      </c>
      <c r="O1926" s="8">
        <f>ROUND(INDEX([1]Calculation!S:S,ROW()),0)</f>
        <v>0</v>
      </c>
    </row>
    <row r="1927" spans="1:15">
      <c r="A1927">
        <f>INDEX([1]Calculation!$E:$E,ROW())</f>
        <v>0</v>
      </c>
      <c r="B1927">
        <f>INDEX([1]Calculation!$C:$C,ROW())</f>
        <v>0</v>
      </c>
      <c r="C1927" t="str">
        <f>IF(INDEX([1]Calculation!$F:$F,ROW())=0,"-",INDEX([1]Calculation!$F:$F,ROW()))</f>
        <v>-</v>
      </c>
      <c r="D1927" t="str">
        <f>INDEX([1]Calculation!$I:$I,ROW())&amp;"  "&amp;INDEX([1]Calculation!$J:$J,ROW())</f>
        <v xml:space="preserve">  </v>
      </c>
      <c r="E1927" s="2" t="str">
        <f>MONTH(INDEX([1]Calculation!$H:$H,ROW()))&amp;"/"&amp;DAY(INDEX([1]Calculation!$H:$H,ROW()))</f>
        <v>1/0</v>
      </c>
      <c r="F1927" s="12">
        <f>ROUND(INDEX([1]Calculation!AK:AK,ROW()),1)</f>
        <v>0</v>
      </c>
      <c r="G1927" s="8">
        <f>ROUND(INDEX([1]Calculation!K:K,ROW()),0)</f>
        <v>0</v>
      </c>
      <c r="H1927" s="8">
        <f>ROUND(INDEX([1]Calculation!L:L,ROW()),0)</f>
        <v>0</v>
      </c>
      <c r="I1927" s="8">
        <f>ROUND(INDEX([1]Calculation!M:M,ROW()),0)</f>
        <v>0</v>
      </c>
      <c r="J1927" s="8">
        <f>ROUND(INDEX([1]Calculation!N:N,ROW()),0)</f>
        <v>0</v>
      </c>
      <c r="K1927" s="8">
        <f>ROUND(INDEX([1]Calculation!O:O,ROW()),0)</f>
        <v>0</v>
      </c>
      <c r="L1927" s="8">
        <f>ROUND(INDEX([1]Calculation!P:P,ROW()),0)</f>
        <v>0</v>
      </c>
      <c r="M1927" s="8">
        <f>ROUND(INDEX([1]Calculation!Q:Q,ROW()),0)</f>
        <v>0</v>
      </c>
      <c r="N1927" s="8">
        <f>ROUND(INDEX([1]Calculation!R:R,ROW()),0)</f>
        <v>0</v>
      </c>
      <c r="O1927" s="8">
        <f>ROUND(INDEX([1]Calculation!S:S,ROW()),0)</f>
        <v>0</v>
      </c>
    </row>
    <row r="1928" spans="1:15">
      <c r="A1928">
        <f>INDEX([1]Calculation!$E:$E,ROW())</f>
        <v>0</v>
      </c>
      <c r="B1928">
        <f>INDEX([1]Calculation!$C:$C,ROW())</f>
        <v>0</v>
      </c>
      <c r="C1928" t="str">
        <f>IF(INDEX([1]Calculation!$F:$F,ROW())=0,"-",INDEX([1]Calculation!$F:$F,ROW()))</f>
        <v>-</v>
      </c>
      <c r="D1928" t="str">
        <f>INDEX([1]Calculation!$I:$I,ROW())&amp;"  "&amp;INDEX([1]Calculation!$J:$J,ROW())</f>
        <v xml:space="preserve">  </v>
      </c>
      <c r="E1928" s="2" t="str">
        <f>MONTH(INDEX([1]Calculation!$H:$H,ROW()))&amp;"/"&amp;DAY(INDEX([1]Calculation!$H:$H,ROW()))</f>
        <v>1/0</v>
      </c>
      <c r="F1928" s="12">
        <f>ROUND(INDEX([1]Calculation!AK:AK,ROW()),1)</f>
        <v>0</v>
      </c>
      <c r="G1928" s="8">
        <f>ROUND(INDEX([1]Calculation!K:K,ROW()),0)</f>
        <v>0</v>
      </c>
      <c r="H1928" s="8">
        <f>ROUND(INDEX([1]Calculation!L:L,ROW()),0)</f>
        <v>0</v>
      </c>
      <c r="I1928" s="8">
        <f>ROUND(INDEX([1]Calculation!M:M,ROW()),0)</f>
        <v>0</v>
      </c>
      <c r="J1928" s="8">
        <f>ROUND(INDEX([1]Calculation!N:N,ROW()),0)</f>
        <v>0</v>
      </c>
      <c r="K1928" s="8">
        <f>ROUND(INDEX([1]Calculation!O:O,ROW()),0)</f>
        <v>0</v>
      </c>
      <c r="L1928" s="8">
        <f>ROUND(INDEX([1]Calculation!P:P,ROW()),0)</f>
        <v>0</v>
      </c>
      <c r="M1928" s="8">
        <f>ROUND(INDEX([1]Calculation!Q:Q,ROW()),0)</f>
        <v>0</v>
      </c>
      <c r="N1928" s="8">
        <f>ROUND(INDEX([1]Calculation!R:R,ROW()),0)</f>
        <v>0</v>
      </c>
      <c r="O1928" s="8">
        <f>ROUND(INDEX([1]Calculation!S:S,ROW()),0)</f>
        <v>0</v>
      </c>
    </row>
    <row r="1929" spans="1:15">
      <c r="A1929">
        <f>INDEX([1]Calculation!$E:$E,ROW())</f>
        <v>0</v>
      </c>
      <c r="B1929">
        <f>INDEX([1]Calculation!$C:$C,ROW())</f>
        <v>0</v>
      </c>
      <c r="C1929" t="str">
        <f>IF(INDEX([1]Calculation!$F:$F,ROW())=0,"-",INDEX([1]Calculation!$F:$F,ROW()))</f>
        <v>-</v>
      </c>
      <c r="D1929" t="str">
        <f>INDEX([1]Calculation!$I:$I,ROW())&amp;"  "&amp;INDEX([1]Calculation!$J:$J,ROW())</f>
        <v xml:space="preserve">  </v>
      </c>
      <c r="E1929" s="2" t="str">
        <f>MONTH(INDEX([1]Calculation!$H:$H,ROW()))&amp;"/"&amp;DAY(INDEX([1]Calculation!$H:$H,ROW()))</f>
        <v>1/0</v>
      </c>
      <c r="F1929" s="12">
        <f>ROUND(INDEX([1]Calculation!AK:AK,ROW()),1)</f>
        <v>0</v>
      </c>
      <c r="G1929" s="8">
        <f>ROUND(INDEX([1]Calculation!K:K,ROW()),0)</f>
        <v>0</v>
      </c>
      <c r="H1929" s="8">
        <f>ROUND(INDEX([1]Calculation!L:L,ROW()),0)</f>
        <v>0</v>
      </c>
      <c r="I1929" s="8">
        <f>ROUND(INDEX([1]Calculation!M:M,ROW()),0)</f>
        <v>0</v>
      </c>
      <c r="J1929" s="8">
        <f>ROUND(INDEX([1]Calculation!N:N,ROW()),0)</f>
        <v>0</v>
      </c>
      <c r="K1929" s="8">
        <f>ROUND(INDEX([1]Calculation!O:O,ROW()),0)</f>
        <v>0</v>
      </c>
      <c r="L1929" s="8">
        <f>ROUND(INDEX([1]Calculation!P:P,ROW()),0)</f>
        <v>0</v>
      </c>
      <c r="M1929" s="8">
        <f>ROUND(INDEX([1]Calculation!Q:Q,ROW()),0)</f>
        <v>0</v>
      </c>
      <c r="N1929" s="8">
        <f>ROUND(INDEX([1]Calculation!R:R,ROW()),0)</f>
        <v>0</v>
      </c>
      <c r="O1929" s="8">
        <f>ROUND(INDEX([1]Calculation!S:S,ROW()),0)</f>
        <v>0</v>
      </c>
    </row>
    <row r="1930" spans="1:15">
      <c r="A1930">
        <f>INDEX([1]Calculation!$E:$E,ROW())</f>
        <v>0</v>
      </c>
      <c r="B1930">
        <f>INDEX([1]Calculation!$C:$C,ROW())</f>
        <v>0</v>
      </c>
      <c r="C1930" t="str">
        <f>IF(INDEX([1]Calculation!$F:$F,ROW())=0,"-",INDEX([1]Calculation!$F:$F,ROW()))</f>
        <v>-</v>
      </c>
      <c r="D1930" t="str">
        <f>INDEX([1]Calculation!$I:$I,ROW())&amp;"  "&amp;INDEX([1]Calculation!$J:$J,ROW())</f>
        <v xml:space="preserve">  </v>
      </c>
      <c r="E1930" s="2" t="str">
        <f>MONTH(INDEX([1]Calculation!$H:$H,ROW()))&amp;"/"&amp;DAY(INDEX([1]Calculation!$H:$H,ROW()))</f>
        <v>1/0</v>
      </c>
      <c r="F1930" s="12">
        <f>ROUND(INDEX([1]Calculation!AK:AK,ROW()),1)</f>
        <v>0</v>
      </c>
      <c r="G1930" s="8">
        <f>ROUND(INDEX([1]Calculation!K:K,ROW()),0)</f>
        <v>0</v>
      </c>
      <c r="H1930" s="8">
        <f>ROUND(INDEX([1]Calculation!L:L,ROW()),0)</f>
        <v>0</v>
      </c>
      <c r="I1930" s="8">
        <f>ROUND(INDEX([1]Calculation!M:M,ROW()),0)</f>
        <v>0</v>
      </c>
      <c r="J1930" s="8">
        <f>ROUND(INDEX([1]Calculation!N:N,ROW()),0)</f>
        <v>0</v>
      </c>
      <c r="K1930" s="8">
        <f>ROUND(INDEX([1]Calculation!O:O,ROW()),0)</f>
        <v>0</v>
      </c>
      <c r="L1930" s="8">
        <f>ROUND(INDEX([1]Calculation!P:P,ROW()),0)</f>
        <v>0</v>
      </c>
      <c r="M1930" s="8">
        <f>ROUND(INDEX([1]Calculation!Q:Q,ROW()),0)</f>
        <v>0</v>
      </c>
      <c r="N1930" s="8">
        <f>ROUND(INDEX([1]Calculation!R:R,ROW()),0)</f>
        <v>0</v>
      </c>
      <c r="O1930" s="8">
        <f>ROUND(INDEX([1]Calculation!S:S,ROW()),0)</f>
        <v>0</v>
      </c>
    </row>
    <row r="1931" spans="1:15">
      <c r="A1931">
        <f>INDEX([1]Calculation!$E:$E,ROW())</f>
        <v>0</v>
      </c>
      <c r="B1931">
        <f>INDEX([1]Calculation!$C:$C,ROW())</f>
        <v>0</v>
      </c>
      <c r="C1931" t="str">
        <f>IF(INDEX([1]Calculation!$F:$F,ROW())=0,"-",INDEX([1]Calculation!$F:$F,ROW()))</f>
        <v>-</v>
      </c>
      <c r="D1931" t="str">
        <f>INDEX([1]Calculation!$I:$I,ROW())&amp;"  "&amp;INDEX([1]Calculation!$J:$J,ROW())</f>
        <v xml:space="preserve">  </v>
      </c>
      <c r="E1931" s="2" t="str">
        <f>MONTH(INDEX([1]Calculation!$H:$H,ROW()))&amp;"/"&amp;DAY(INDEX([1]Calculation!$H:$H,ROW()))</f>
        <v>1/0</v>
      </c>
      <c r="F1931" s="12">
        <f>ROUND(INDEX([1]Calculation!AK:AK,ROW()),1)</f>
        <v>0</v>
      </c>
      <c r="G1931" s="8">
        <f>ROUND(INDEX([1]Calculation!K:K,ROW()),0)</f>
        <v>0</v>
      </c>
      <c r="H1931" s="8">
        <f>ROUND(INDEX([1]Calculation!L:L,ROW()),0)</f>
        <v>0</v>
      </c>
      <c r="I1931" s="8">
        <f>ROUND(INDEX([1]Calculation!M:M,ROW()),0)</f>
        <v>0</v>
      </c>
      <c r="J1931" s="8">
        <f>ROUND(INDEX([1]Calculation!N:N,ROW()),0)</f>
        <v>0</v>
      </c>
      <c r="K1931" s="8">
        <f>ROUND(INDEX([1]Calculation!O:O,ROW()),0)</f>
        <v>0</v>
      </c>
      <c r="L1931" s="8">
        <f>ROUND(INDEX([1]Calculation!P:P,ROW()),0)</f>
        <v>0</v>
      </c>
      <c r="M1931" s="8">
        <f>ROUND(INDEX([1]Calculation!Q:Q,ROW()),0)</f>
        <v>0</v>
      </c>
      <c r="N1931" s="8">
        <f>ROUND(INDEX([1]Calculation!R:R,ROW()),0)</f>
        <v>0</v>
      </c>
      <c r="O1931" s="8">
        <f>ROUND(INDEX([1]Calculation!S:S,ROW()),0)</f>
        <v>0</v>
      </c>
    </row>
    <row r="1932" spans="1:15">
      <c r="A1932">
        <f>INDEX([1]Calculation!$E:$E,ROW())</f>
        <v>0</v>
      </c>
      <c r="B1932">
        <f>INDEX([1]Calculation!$C:$C,ROW())</f>
        <v>0</v>
      </c>
      <c r="C1932" t="str">
        <f>IF(INDEX([1]Calculation!$F:$F,ROW())=0,"-",INDEX([1]Calculation!$F:$F,ROW()))</f>
        <v>-</v>
      </c>
      <c r="D1932" t="str">
        <f>INDEX([1]Calculation!$I:$I,ROW())&amp;"  "&amp;INDEX([1]Calculation!$J:$J,ROW())</f>
        <v xml:space="preserve">  </v>
      </c>
      <c r="E1932" s="2" t="str">
        <f>MONTH(INDEX([1]Calculation!$H:$H,ROW()))&amp;"/"&amp;DAY(INDEX([1]Calculation!$H:$H,ROW()))</f>
        <v>1/0</v>
      </c>
      <c r="F1932" s="12">
        <f>ROUND(INDEX([1]Calculation!AK:AK,ROW()),1)</f>
        <v>0</v>
      </c>
      <c r="G1932" s="8">
        <f>ROUND(INDEX([1]Calculation!K:K,ROW()),0)</f>
        <v>0</v>
      </c>
      <c r="H1932" s="8">
        <f>ROUND(INDEX([1]Calculation!L:L,ROW()),0)</f>
        <v>0</v>
      </c>
      <c r="I1932" s="8">
        <f>ROUND(INDEX([1]Calculation!M:M,ROW()),0)</f>
        <v>0</v>
      </c>
      <c r="J1932" s="8">
        <f>ROUND(INDEX([1]Calculation!N:N,ROW()),0)</f>
        <v>0</v>
      </c>
      <c r="K1932" s="8">
        <f>ROUND(INDEX([1]Calculation!O:O,ROW()),0)</f>
        <v>0</v>
      </c>
      <c r="L1932" s="8">
        <f>ROUND(INDEX([1]Calculation!P:P,ROW()),0)</f>
        <v>0</v>
      </c>
      <c r="M1932" s="8">
        <f>ROUND(INDEX([1]Calculation!Q:Q,ROW()),0)</f>
        <v>0</v>
      </c>
      <c r="N1932" s="8">
        <f>ROUND(INDEX([1]Calculation!R:R,ROW()),0)</f>
        <v>0</v>
      </c>
      <c r="O1932" s="8">
        <f>ROUND(INDEX([1]Calculation!S:S,ROW()),0)</f>
        <v>0</v>
      </c>
    </row>
    <row r="1933" spans="1:15">
      <c r="A1933">
        <f>INDEX([1]Calculation!$E:$E,ROW())</f>
        <v>0</v>
      </c>
      <c r="B1933">
        <f>INDEX([1]Calculation!$C:$C,ROW())</f>
        <v>0</v>
      </c>
      <c r="C1933" t="str">
        <f>IF(INDEX([1]Calculation!$F:$F,ROW())=0,"-",INDEX([1]Calculation!$F:$F,ROW()))</f>
        <v>-</v>
      </c>
      <c r="D1933" t="str">
        <f>INDEX([1]Calculation!$I:$I,ROW())&amp;"  "&amp;INDEX([1]Calculation!$J:$J,ROW())</f>
        <v xml:space="preserve">  </v>
      </c>
      <c r="E1933" s="2" t="str">
        <f>MONTH(INDEX([1]Calculation!$H:$H,ROW()))&amp;"/"&amp;DAY(INDEX([1]Calculation!$H:$H,ROW()))</f>
        <v>1/0</v>
      </c>
      <c r="F1933" s="12">
        <f>ROUND(INDEX([1]Calculation!AK:AK,ROW()),1)</f>
        <v>0</v>
      </c>
      <c r="G1933" s="8">
        <f>ROUND(INDEX([1]Calculation!K:K,ROW()),0)</f>
        <v>0</v>
      </c>
      <c r="H1933" s="8">
        <f>ROUND(INDEX([1]Calculation!L:L,ROW()),0)</f>
        <v>0</v>
      </c>
      <c r="I1933" s="8">
        <f>ROUND(INDEX([1]Calculation!M:M,ROW()),0)</f>
        <v>0</v>
      </c>
      <c r="J1933" s="8">
        <f>ROUND(INDEX([1]Calculation!N:N,ROW()),0)</f>
        <v>0</v>
      </c>
      <c r="K1933" s="8">
        <f>ROUND(INDEX([1]Calculation!O:O,ROW()),0)</f>
        <v>0</v>
      </c>
      <c r="L1933" s="8">
        <f>ROUND(INDEX([1]Calculation!P:P,ROW()),0)</f>
        <v>0</v>
      </c>
      <c r="M1933" s="8">
        <f>ROUND(INDEX([1]Calculation!Q:Q,ROW()),0)</f>
        <v>0</v>
      </c>
      <c r="N1933" s="8">
        <f>ROUND(INDEX([1]Calculation!R:R,ROW()),0)</f>
        <v>0</v>
      </c>
      <c r="O1933" s="8">
        <f>ROUND(INDEX([1]Calculation!S:S,ROW()),0)</f>
        <v>0</v>
      </c>
    </row>
    <row r="1934" spans="1:15">
      <c r="A1934">
        <f>INDEX([1]Calculation!$E:$E,ROW())</f>
        <v>0</v>
      </c>
      <c r="B1934">
        <f>INDEX([1]Calculation!$C:$C,ROW())</f>
        <v>0</v>
      </c>
      <c r="C1934" t="str">
        <f>IF(INDEX([1]Calculation!$F:$F,ROW())=0,"-",INDEX([1]Calculation!$F:$F,ROW()))</f>
        <v>-</v>
      </c>
      <c r="D1934" t="str">
        <f>INDEX([1]Calculation!$I:$I,ROW())&amp;"  "&amp;INDEX([1]Calculation!$J:$J,ROW())</f>
        <v xml:space="preserve">  </v>
      </c>
      <c r="E1934" s="2" t="str">
        <f>MONTH(INDEX([1]Calculation!$H:$H,ROW()))&amp;"/"&amp;DAY(INDEX([1]Calculation!$H:$H,ROW()))</f>
        <v>1/0</v>
      </c>
      <c r="F1934" s="12">
        <f>ROUND(INDEX([1]Calculation!AK:AK,ROW()),1)</f>
        <v>0</v>
      </c>
      <c r="G1934" s="8">
        <f>ROUND(INDEX([1]Calculation!K:K,ROW()),0)</f>
        <v>0</v>
      </c>
      <c r="H1934" s="8">
        <f>ROUND(INDEX([1]Calculation!L:L,ROW()),0)</f>
        <v>0</v>
      </c>
      <c r="I1934" s="8">
        <f>ROUND(INDEX([1]Calculation!M:M,ROW()),0)</f>
        <v>0</v>
      </c>
      <c r="J1934" s="8">
        <f>ROUND(INDEX([1]Calculation!N:N,ROW()),0)</f>
        <v>0</v>
      </c>
      <c r="K1934" s="8">
        <f>ROUND(INDEX([1]Calculation!O:O,ROW()),0)</f>
        <v>0</v>
      </c>
      <c r="L1934" s="8">
        <f>ROUND(INDEX([1]Calculation!P:P,ROW()),0)</f>
        <v>0</v>
      </c>
      <c r="M1934" s="8">
        <f>ROUND(INDEX([1]Calculation!Q:Q,ROW()),0)</f>
        <v>0</v>
      </c>
      <c r="N1934" s="8">
        <f>ROUND(INDEX([1]Calculation!R:R,ROW()),0)</f>
        <v>0</v>
      </c>
      <c r="O1934" s="8">
        <f>ROUND(INDEX([1]Calculation!S:S,ROW()),0)</f>
        <v>0</v>
      </c>
    </row>
    <row r="1935" spans="1:15">
      <c r="A1935">
        <f>INDEX([1]Calculation!$E:$E,ROW())</f>
        <v>0</v>
      </c>
      <c r="B1935">
        <f>INDEX([1]Calculation!$C:$C,ROW())</f>
        <v>0</v>
      </c>
      <c r="C1935" t="str">
        <f>IF(INDEX([1]Calculation!$F:$F,ROW())=0,"-",INDEX([1]Calculation!$F:$F,ROW()))</f>
        <v>-</v>
      </c>
      <c r="D1935" t="str">
        <f>INDEX([1]Calculation!$I:$I,ROW())&amp;"  "&amp;INDEX([1]Calculation!$J:$J,ROW())</f>
        <v xml:space="preserve">  </v>
      </c>
      <c r="E1935" s="2" t="str">
        <f>MONTH(INDEX([1]Calculation!$H:$H,ROW()))&amp;"/"&amp;DAY(INDEX([1]Calculation!$H:$H,ROW()))</f>
        <v>1/0</v>
      </c>
      <c r="F1935" s="12">
        <f>ROUND(INDEX([1]Calculation!AK:AK,ROW()),1)</f>
        <v>0</v>
      </c>
      <c r="G1935" s="8">
        <f>ROUND(INDEX([1]Calculation!K:K,ROW()),0)</f>
        <v>0</v>
      </c>
      <c r="H1935" s="8">
        <f>ROUND(INDEX([1]Calculation!L:L,ROW()),0)</f>
        <v>0</v>
      </c>
      <c r="I1935" s="8">
        <f>ROUND(INDEX([1]Calculation!M:M,ROW()),0)</f>
        <v>0</v>
      </c>
      <c r="J1935" s="8">
        <f>ROUND(INDEX([1]Calculation!N:N,ROW()),0)</f>
        <v>0</v>
      </c>
      <c r="K1935" s="8">
        <f>ROUND(INDEX([1]Calculation!O:O,ROW()),0)</f>
        <v>0</v>
      </c>
      <c r="L1935" s="8">
        <f>ROUND(INDEX([1]Calculation!P:P,ROW()),0)</f>
        <v>0</v>
      </c>
      <c r="M1935" s="8">
        <f>ROUND(INDEX([1]Calculation!Q:Q,ROW()),0)</f>
        <v>0</v>
      </c>
      <c r="N1935" s="8">
        <f>ROUND(INDEX([1]Calculation!R:R,ROW()),0)</f>
        <v>0</v>
      </c>
      <c r="O1935" s="8">
        <f>ROUND(INDEX([1]Calculation!S:S,ROW()),0)</f>
        <v>0</v>
      </c>
    </row>
    <row r="1936" spans="1:15">
      <c r="A1936">
        <f>INDEX([1]Calculation!$E:$E,ROW())</f>
        <v>0</v>
      </c>
      <c r="B1936">
        <f>INDEX([1]Calculation!$C:$C,ROW())</f>
        <v>0</v>
      </c>
      <c r="C1936" t="str">
        <f>IF(INDEX([1]Calculation!$F:$F,ROW())=0,"-",INDEX([1]Calculation!$F:$F,ROW()))</f>
        <v>-</v>
      </c>
      <c r="D1936" t="str">
        <f>INDEX([1]Calculation!$I:$I,ROW())&amp;"  "&amp;INDEX([1]Calculation!$J:$J,ROW())</f>
        <v xml:space="preserve">  </v>
      </c>
      <c r="E1936" s="2" t="str">
        <f>MONTH(INDEX([1]Calculation!$H:$H,ROW()))&amp;"/"&amp;DAY(INDEX([1]Calculation!$H:$H,ROW()))</f>
        <v>1/0</v>
      </c>
      <c r="F1936" s="12">
        <f>ROUND(INDEX([1]Calculation!AK:AK,ROW()),1)</f>
        <v>0</v>
      </c>
      <c r="G1936" s="8">
        <f>ROUND(INDEX([1]Calculation!K:K,ROW()),0)</f>
        <v>0</v>
      </c>
      <c r="H1936" s="8">
        <f>ROUND(INDEX([1]Calculation!L:L,ROW()),0)</f>
        <v>0</v>
      </c>
      <c r="I1936" s="8">
        <f>ROUND(INDEX([1]Calculation!M:M,ROW()),0)</f>
        <v>0</v>
      </c>
      <c r="J1936" s="8">
        <f>ROUND(INDEX([1]Calculation!N:N,ROW()),0)</f>
        <v>0</v>
      </c>
      <c r="K1936" s="8">
        <f>ROUND(INDEX([1]Calculation!O:O,ROW()),0)</f>
        <v>0</v>
      </c>
      <c r="L1936" s="8">
        <f>ROUND(INDEX([1]Calculation!P:P,ROW()),0)</f>
        <v>0</v>
      </c>
      <c r="M1936" s="8">
        <f>ROUND(INDEX([1]Calculation!Q:Q,ROW()),0)</f>
        <v>0</v>
      </c>
      <c r="N1936" s="8">
        <f>ROUND(INDEX([1]Calculation!R:R,ROW()),0)</f>
        <v>0</v>
      </c>
      <c r="O1936" s="8">
        <f>ROUND(INDEX([1]Calculation!S:S,ROW()),0)</f>
        <v>0</v>
      </c>
    </row>
    <row r="1937" spans="1:15">
      <c r="A1937">
        <f>INDEX([1]Calculation!$E:$E,ROW())</f>
        <v>0</v>
      </c>
      <c r="B1937">
        <f>INDEX([1]Calculation!$C:$C,ROW())</f>
        <v>0</v>
      </c>
      <c r="C1937" t="str">
        <f>IF(INDEX([1]Calculation!$F:$F,ROW())=0,"-",INDEX([1]Calculation!$F:$F,ROW()))</f>
        <v>-</v>
      </c>
      <c r="D1937" t="str">
        <f>INDEX([1]Calculation!$I:$I,ROW())&amp;"  "&amp;INDEX([1]Calculation!$J:$J,ROW())</f>
        <v xml:space="preserve">  </v>
      </c>
      <c r="E1937" s="2" t="str">
        <f>MONTH(INDEX([1]Calculation!$H:$H,ROW()))&amp;"/"&amp;DAY(INDEX([1]Calculation!$H:$H,ROW()))</f>
        <v>1/0</v>
      </c>
      <c r="F1937" s="12">
        <f>ROUND(INDEX([1]Calculation!AK:AK,ROW()),1)</f>
        <v>0</v>
      </c>
      <c r="G1937" s="8">
        <f>ROUND(INDEX([1]Calculation!K:K,ROW()),0)</f>
        <v>0</v>
      </c>
      <c r="H1937" s="8">
        <f>ROUND(INDEX([1]Calculation!L:L,ROW()),0)</f>
        <v>0</v>
      </c>
      <c r="I1937" s="8">
        <f>ROUND(INDEX([1]Calculation!M:M,ROW()),0)</f>
        <v>0</v>
      </c>
      <c r="J1937" s="8">
        <f>ROUND(INDEX([1]Calculation!N:N,ROW()),0)</f>
        <v>0</v>
      </c>
      <c r="K1937" s="8">
        <f>ROUND(INDEX([1]Calculation!O:O,ROW()),0)</f>
        <v>0</v>
      </c>
      <c r="L1937" s="8">
        <f>ROUND(INDEX([1]Calculation!P:P,ROW()),0)</f>
        <v>0</v>
      </c>
      <c r="M1937" s="8">
        <f>ROUND(INDEX([1]Calculation!Q:Q,ROW()),0)</f>
        <v>0</v>
      </c>
      <c r="N1937" s="8">
        <f>ROUND(INDEX([1]Calculation!R:R,ROW()),0)</f>
        <v>0</v>
      </c>
      <c r="O1937" s="8">
        <f>ROUND(INDEX([1]Calculation!S:S,ROW()),0)</f>
        <v>0</v>
      </c>
    </row>
    <row r="1938" spans="1:15">
      <c r="A1938">
        <f>INDEX([1]Calculation!$E:$E,ROW())</f>
        <v>0</v>
      </c>
      <c r="B1938">
        <f>INDEX([1]Calculation!$C:$C,ROW())</f>
        <v>0</v>
      </c>
      <c r="C1938" t="str">
        <f>IF(INDEX([1]Calculation!$F:$F,ROW())=0,"-",INDEX([1]Calculation!$F:$F,ROW()))</f>
        <v>-</v>
      </c>
      <c r="D1938" t="str">
        <f>INDEX([1]Calculation!$I:$I,ROW())&amp;"  "&amp;INDEX([1]Calculation!$J:$J,ROW())</f>
        <v xml:space="preserve">  </v>
      </c>
      <c r="E1938" s="2" t="str">
        <f>MONTH(INDEX([1]Calculation!$H:$H,ROW()))&amp;"/"&amp;DAY(INDEX([1]Calculation!$H:$H,ROW()))</f>
        <v>1/0</v>
      </c>
      <c r="F1938" s="12">
        <f>ROUND(INDEX([1]Calculation!AK:AK,ROW()),1)</f>
        <v>0</v>
      </c>
      <c r="G1938" s="8">
        <f>ROUND(INDEX([1]Calculation!K:K,ROW()),0)</f>
        <v>0</v>
      </c>
      <c r="H1938" s="8">
        <f>ROUND(INDEX([1]Calculation!L:L,ROW()),0)</f>
        <v>0</v>
      </c>
      <c r="I1938" s="8">
        <f>ROUND(INDEX([1]Calculation!M:M,ROW()),0)</f>
        <v>0</v>
      </c>
      <c r="J1938" s="8">
        <f>ROUND(INDEX([1]Calculation!N:N,ROW()),0)</f>
        <v>0</v>
      </c>
      <c r="K1938" s="8">
        <f>ROUND(INDEX([1]Calculation!O:O,ROW()),0)</f>
        <v>0</v>
      </c>
      <c r="L1938" s="8">
        <f>ROUND(INDEX([1]Calculation!P:P,ROW()),0)</f>
        <v>0</v>
      </c>
      <c r="M1938" s="8">
        <f>ROUND(INDEX([1]Calculation!Q:Q,ROW()),0)</f>
        <v>0</v>
      </c>
      <c r="N1938" s="8">
        <f>ROUND(INDEX([1]Calculation!R:R,ROW()),0)</f>
        <v>0</v>
      </c>
      <c r="O1938" s="8">
        <f>ROUND(INDEX([1]Calculation!S:S,ROW()),0)</f>
        <v>0</v>
      </c>
    </row>
    <row r="1939" spans="1:15">
      <c r="A1939">
        <f>INDEX([1]Calculation!$E:$E,ROW())</f>
        <v>0</v>
      </c>
      <c r="B1939">
        <f>INDEX([1]Calculation!$C:$C,ROW())</f>
        <v>0</v>
      </c>
      <c r="C1939" t="str">
        <f>IF(INDEX([1]Calculation!$F:$F,ROW())=0,"-",INDEX([1]Calculation!$F:$F,ROW()))</f>
        <v>-</v>
      </c>
      <c r="D1939" t="str">
        <f>INDEX([1]Calculation!$I:$I,ROW())&amp;"  "&amp;INDEX([1]Calculation!$J:$J,ROW())</f>
        <v xml:space="preserve">  </v>
      </c>
      <c r="E1939" s="2" t="str">
        <f>MONTH(INDEX([1]Calculation!$H:$H,ROW()))&amp;"/"&amp;DAY(INDEX([1]Calculation!$H:$H,ROW()))</f>
        <v>1/0</v>
      </c>
      <c r="F1939" s="12">
        <f>ROUND(INDEX([1]Calculation!AK:AK,ROW()),1)</f>
        <v>0</v>
      </c>
      <c r="G1939" s="8">
        <f>ROUND(INDEX([1]Calculation!K:K,ROW()),0)</f>
        <v>0</v>
      </c>
      <c r="H1939" s="8">
        <f>ROUND(INDEX([1]Calculation!L:L,ROW()),0)</f>
        <v>0</v>
      </c>
      <c r="I1939" s="8">
        <f>ROUND(INDEX([1]Calculation!M:M,ROW()),0)</f>
        <v>0</v>
      </c>
      <c r="J1939" s="8">
        <f>ROUND(INDEX([1]Calculation!N:N,ROW()),0)</f>
        <v>0</v>
      </c>
      <c r="K1939" s="8">
        <f>ROUND(INDEX([1]Calculation!O:O,ROW()),0)</f>
        <v>0</v>
      </c>
      <c r="L1939" s="8">
        <f>ROUND(INDEX([1]Calculation!P:P,ROW()),0)</f>
        <v>0</v>
      </c>
      <c r="M1939" s="8">
        <f>ROUND(INDEX([1]Calculation!Q:Q,ROW()),0)</f>
        <v>0</v>
      </c>
      <c r="N1939" s="8">
        <f>ROUND(INDEX([1]Calculation!R:R,ROW()),0)</f>
        <v>0</v>
      </c>
      <c r="O1939" s="8">
        <f>ROUND(INDEX([1]Calculation!S:S,ROW()),0)</f>
        <v>0</v>
      </c>
    </row>
    <row r="1940" spans="1:15">
      <c r="A1940">
        <f>INDEX([1]Calculation!$E:$E,ROW())</f>
        <v>0</v>
      </c>
      <c r="B1940">
        <f>INDEX([1]Calculation!$C:$C,ROW())</f>
        <v>0</v>
      </c>
      <c r="C1940" t="str">
        <f>IF(INDEX([1]Calculation!$F:$F,ROW())=0,"-",INDEX([1]Calculation!$F:$F,ROW()))</f>
        <v>-</v>
      </c>
      <c r="D1940" t="str">
        <f>INDEX([1]Calculation!$I:$I,ROW())&amp;"  "&amp;INDEX([1]Calculation!$J:$J,ROW())</f>
        <v xml:space="preserve">  </v>
      </c>
      <c r="E1940" s="2" t="str">
        <f>MONTH(INDEX([1]Calculation!$H:$H,ROW()))&amp;"/"&amp;DAY(INDEX([1]Calculation!$H:$H,ROW()))</f>
        <v>1/0</v>
      </c>
      <c r="F1940" s="12">
        <f>ROUND(INDEX([1]Calculation!AK:AK,ROW()),1)</f>
        <v>0</v>
      </c>
      <c r="G1940" s="8">
        <f>ROUND(INDEX([1]Calculation!K:K,ROW()),0)</f>
        <v>0</v>
      </c>
      <c r="H1940" s="8">
        <f>ROUND(INDEX([1]Calculation!L:L,ROW()),0)</f>
        <v>0</v>
      </c>
      <c r="I1940" s="8">
        <f>ROUND(INDEX([1]Calculation!M:M,ROW()),0)</f>
        <v>0</v>
      </c>
      <c r="J1940" s="8">
        <f>ROUND(INDEX([1]Calculation!N:N,ROW()),0)</f>
        <v>0</v>
      </c>
      <c r="K1940" s="8">
        <f>ROUND(INDEX([1]Calculation!O:O,ROW()),0)</f>
        <v>0</v>
      </c>
      <c r="L1940" s="8">
        <f>ROUND(INDEX([1]Calculation!P:P,ROW()),0)</f>
        <v>0</v>
      </c>
      <c r="M1940" s="8">
        <f>ROUND(INDEX([1]Calculation!Q:Q,ROW()),0)</f>
        <v>0</v>
      </c>
      <c r="N1940" s="8">
        <f>ROUND(INDEX([1]Calculation!R:R,ROW()),0)</f>
        <v>0</v>
      </c>
      <c r="O1940" s="8">
        <f>ROUND(INDEX([1]Calculation!S:S,ROW()),0)</f>
        <v>0</v>
      </c>
    </row>
    <row r="1941" spans="1:15">
      <c r="A1941">
        <f>INDEX([1]Calculation!$E:$E,ROW())</f>
        <v>0</v>
      </c>
      <c r="B1941">
        <f>INDEX([1]Calculation!$C:$C,ROW())</f>
        <v>0</v>
      </c>
      <c r="C1941" t="str">
        <f>IF(INDEX([1]Calculation!$F:$F,ROW())=0,"-",INDEX([1]Calculation!$F:$F,ROW()))</f>
        <v>-</v>
      </c>
      <c r="D1941" t="str">
        <f>INDEX([1]Calculation!$I:$I,ROW())&amp;"  "&amp;INDEX([1]Calculation!$J:$J,ROW())</f>
        <v xml:space="preserve">  </v>
      </c>
      <c r="E1941" s="2" t="str">
        <f>MONTH(INDEX([1]Calculation!$H:$H,ROW()))&amp;"/"&amp;DAY(INDEX([1]Calculation!$H:$H,ROW()))</f>
        <v>1/0</v>
      </c>
      <c r="F1941" s="12">
        <f>ROUND(INDEX([1]Calculation!AK:AK,ROW()),1)</f>
        <v>0</v>
      </c>
      <c r="G1941" s="8">
        <f>ROUND(INDEX([1]Calculation!K:K,ROW()),0)</f>
        <v>0</v>
      </c>
      <c r="H1941" s="8">
        <f>ROUND(INDEX([1]Calculation!L:L,ROW()),0)</f>
        <v>0</v>
      </c>
      <c r="I1941" s="8">
        <f>ROUND(INDEX([1]Calculation!M:M,ROW()),0)</f>
        <v>0</v>
      </c>
      <c r="J1941" s="8">
        <f>ROUND(INDEX([1]Calculation!N:N,ROW()),0)</f>
        <v>0</v>
      </c>
      <c r="K1941" s="8">
        <f>ROUND(INDEX([1]Calculation!O:O,ROW()),0)</f>
        <v>0</v>
      </c>
      <c r="L1941" s="8">
        <f>ROUND(INDEX([1]Calculation!P:P,ROW()),0)</f>
        <v>0</v>
      </c>
      <c r="M1941" s="8">
        <f>ROUND(INDEX([1]Calculation!Q:Q,ROW()),0)</f>
        <v>0</v>
      </c>
      <c r="N1941" s="8">
        <f>ROUND(INDEX([1]Calculation!R:R,ROW()),0)</f>
        <v>0</v>
      </c>
      <c r="O1941" s="8">
        <f>ROUND(INDEX([1]Calculation!S:S,ROW()),0)</f>
        <v>0</v>
      </c>
    </row>
    <row r="1942" spans="1:15">
      <c r="A1942">
        <f>INDEX([1]Calculation!$E:$E,ROW())</f>
        <v>0</v>
      </c>
      <c r="B1942">
        <f>INDEX([1]Calculation!$C:$C,ROW())</f>
        <v>0</v>
      </c>
      <c r="C1942" t="str">
        <f>IF(INDEX([1]Calculation!$F:$F,ROW())=0,"-",INDEX([1]Calculation!$F:$F,ROW()))</f>
        <v>-</v>
      </c>
      <c r="D1942" t="str">
        <f>INDEX([1]Calculation!$I:$I,ROW())&amp;"  "&amp;INDEX([1]Calculation!$J:$J,ROW())</f>
        <v xml:space="preserve">  </v>
      </c>
      <c r="E1942" s="2" t="str">
        <f>MONTH(INDEX([1]Calculation!$H:$H,ROW()))&amp;"/"&amp;DAY(INDEX([1]Calculation!$H:$H,ROW()))</f>
        <v>1/0</v>
      </c>
      <c r="F1942" s="12">
        <f>ROUND(INDEX([1]Calculation!AK:AK,ROW()),1)</f>
        <v>0</v>
      </c>
      <c r="G1942" s="8">
        <f>ROUND(INDEX([1]Calculation!K:K,ROW()),0)</f>
        <v>0</v>
      </c>
      <c r="H1942" s="8">
        <f>ROUND(INDEX([1]Calculation!L:L,ROW()),0)</f>
        <v>0</v>
      </c>
      <c r="I1942" s="8">
        <f>ROUND(INDEX([1]Calculation!M:M,ROW()),0)</f>
        <v>0</v>
      </c>
      <c r="J1942" s="8">
        <f>ROUND(INDEX([1]Calculation!N:N,ROW()),0)</f>
        <v>0</v>
      </c>
      <c r="K1942" s="8">
        <f>ROUND(INDEX([1]Calculation!O:O,ROW()),0)</f>
        <v>0</v>
      </c>
      <c r="L1942" s="8">
        <f>ROUND(INDEX([1]Calculation!P:P,ROW()),0)</f>
        <v>0</v>
      </c>
      <c r="M1942" s="8">
        <f>ROUND(INDEX([1]Calculation!Q:Q,ROW()),0)</f>
        <v>0</v>
      </c>
      <c r="N1942" s="8">
        <f>ROUND(INDEX([1]Calculation!R:R,ROW()),0)</f>
        <v>0</v>
      </c>
      <c r="O1942" s="8">
        <f>ROUND(INDEX([1]Calculation!S:S,ROW()),0)</f>
        <v>0</v>
      </c>
    </row>
    <row r="1943" spans="1:15">
      <c r="A1943">
        <f>INDEX([1]Calculation!$E:$E,ROW())</f>
        <v>0</v>
      </c>
      <c r="B1943">
        <f>INDEX([1]Calculation!$C:$C,ROW())</f>
        <v>0</v>
      </c>
      <c r="C1943" t="str">
        <f>IF(INDEX([1]Calculation!$F:$F,ROW())=0,"-",INDEX([1]Calculation!$F:$F,ROW()))</f>
        <v>-</v>
      </c>
      <c r="D1943" t="str">
        <f>INDEX([1]Calculation!$I:$I,ROW())&amp;"  "&amp;INDEX([1]Calculation!$J:$J,ROW())</f>
        <v xml:space="preserve">  </v>
      </c>
      <c r="E1943" s="2" t="str">
        <f>MONTH(INDEX([1]Calculation!$H:$H,ROW()))&amp;"/"&amp;DAY(INDEX([1]Calculation!$H:$H,ROW()))</f>
        <v>1/0</v>
      </c>
      <c r="F1943" s="12">
        <f>ROUND(INDEX([1]Calculation!AK:AK,ROW()),1)</f>
        <v>0</v>
      </c>
      <c r="G1943" s="8">
        <f>ROUND(INDEX([1]Calculation!K:K,ROW()),0)</f>
        <v>0</v>
      </c>
      <c r="H1943" s="8">
        <f>ROUND(INDEX([1]Calculation!L:L,ROW()),0)</f>
        <v>0</v>
      </c>
      <c r="I1943" s="8">
        <f>ROUND(INDEX([1]Calculation!M:M,ROW()),0)</f>
        <v>0</v>
      </c>
      <c r="J1943" s="8">
        <f>ROUND(INDEX([1]Calculation!N:N,ROW()),0)</f>
        <v>0</v>
      </c>
      <c r="K1943" s="8">
        <f>ROUND(INDEX([1]Calculation!O:O,ROW()),0)</f>
        <v>0</v>
      </c>
      <c r="L1943" s="8">
        <f>ROUND(INDEX([1]Calculation!P:P,ROW()),0)</f>
        <v>0</v>
      </c>
      <c r="M1943" s="8">
        <f>ROUND(INDEX([1]Calculation!Q:Q,ROW()),0)</f>
        <v>0</v>
      </c>
      <c r="N1943" s="8">
        <f>ROUND(INDEX([1]Calculation!R:R,ROW()),0)</f>
        <v>0</v>
      </c>
      <c r="O1943" s="8">
        <f>ROUND(INDEX([1]Calculation!S:S,ROW()),0)</f>
        <v>0</v>
      </c>
    </row>
    <row r="1944" spans="1:15">
      <c r="A1944">
        <f>INDEX([1]Calculation!$E:$E,ROW())</f>
        <v>0</v>
      </c>
      <c r="B1944">
        <f>INDEX([1]Calculation!$C:$C,ROW())</f>
        <v>0</v>
      </c>
      <c r="C1944" t="str">
        <f>IF(INDEX([1]Calculation!$F:$F,ROW())=0,"-",INDEX([1]Calculation!$F:$F,ROW()))</f>
        <v>-</v>
      </c>
      <c r="D1944" t="str">
        <f>INDEX([1]Calculation!$I:$I,ROW())&amp;"  "&amp;INDEX([1]Calculation!$J:$J,ROW())</f>
        <v xml:space="preserve">  </v>
      </c>
      <c r="E1944" s="2" t="str">
        <f>MONTH(INDEX([1]Calculation!$H:$H,ROW()))&amp;"/"&amp;DAY(INDEX([1]Calculation!$H:$H,ROW()))</f>
        <v>1/0</v>
      </c>
      <c r="F1944" s="12">
        <f>ROUND(INDEX([1]Calculation!AK:AK,ROW()),1)</f>
        <v>0</v>
      </c>
      <c r="G1944" s="8">
        <f>ROUND(INDEX([1]Calculation!K:K,ROW()),0)</f>
        <v>0</v>
      </c>
      <c r="H1944" s="8">
        <f>ROUND(INDEX([1]Calculation!L:L,ROW()),0)</f>
        <v>0</v>
      </c>
      <c r="I1944" s="8">
        <f>ROUND(INDEX([1]Calculation!M:M,ROW()),0)</f>
        <v>0</v>
      </c>
      <c r="J1944" s="8">
        <f>ROUND(INDEX([1]Calculation!N:N,ROW()),0)</f>
        <v>0</v>
      </c>
      <c r="K1944" s="8">
        <f>ROUND(INDEX([1]Calculation!O:O,ROW()),0)</f>
        <v>0</v>
      </c>
      <c r="L1944" s="8">
        <f>ROUND(INDEX([1]Calculation!P:P,ROW()),0)</f>
        <v>0</v>
      </c>
      <c r="M1944" s="8">
        <f>ROUND(INDEX([1]Calculation!Q:Q,ROW()),0)</f>
        <v>0</v>
      </c>
      <c r="N1944" s="8">
        <f>ROUND(INDEX([1]Calculation!R:R,ROW()),0)</f>
        <v>0</v>
      </c>
      <c r="O1944" s="8">
        <f>ROUND(INDEX([1]Calculation!S:S,ROW()),0)</f>
        <v>0</v>
      </c>
    </row>
    <row r="1945" spans="1:15">
      <c r="A1945">
        <f>INDEX([1]Calculation!$E:$E,ROW())</f>
        <v>0</v>
      </c>
      <c r="B1945">
        <f>INDEX([1]Calculation!$C:$C,ROW())</f>
        <v>0</v>
      </c>
      <c r="C1945" t="str">
        <f>IF(INDEX([1]Calculation!$F:$F,ROW())=0,"-",INDEX([1]Calculation!$F:$F,ROW()))</f>
        <v>-</v>
      </c>
      <c r="D1945" t="str">
        <f>INDEX([1]Calculation!$I:$I,ROW())&amp;"  "&amp;INDEX([1]Calculation!$J:$J,ROW())</f>
        <v xml:space="preserve">  </v>
      </c>
      <c r="E1945" s="2" t="str">
        <f>MONTH(INDEX([1]Calculation!$H:$H,ROW()))&amp;"/"&amp;DAY(INDEX([1]Calculation!$H:$H,ROW()))</f>
        <v>1/0</v>
      </c>
      <c r="F1945" s="12">
        <f>ROUND(INDEX([1]Calculation!AK:AK,ROW()),1)</f>
        <v>0</v>
      </c>
      <c r="G1945" s="8">
        <f>ROUND(INDEX([1]Calculation!K:K,ROW()),0)</f>
        <v>0</v>
      </c>
      <c r="H1945" s="8">
        <f>ROUND(INDEX([1]Calculation!L:L,ROW()),0)</f>
        <v>0</v>
      </c>
      <c r="I1945" s="8">
        <f>ROUND(INDEX([1]Calculation!M:M,ROW()),0)</f>
        <v>0</v>
      </c>
      <c r="J1945" s="8">
        <f>ROUND(INDEX([1]Calculation!N:N,ROW()),0)</f>
        <v>0</v>
      </c>
      <c r="K1945" s="8">
        <f>ROUND(INDEX([1]Calculation!O:O,ROW()),0)</f>
        <v>0</v>
      </c>
      <c r="L1945" s="8">
        <f>ROUND(INDEX([1]Calculation!P:P,ROW()),0)</f>
        <v>0</v>
      </c>
      <c r="M1945" s="8">
        <f>ROUND(INDEX([1]Calculation!Q:Q,ROW()),0)</f>
        <v>0</v>
      </c>
      <c r="N1945" s="8">
        <f>ROUND(INDEX([1]Calculation!R:R,ROW()),0)</f>
        <v>0</v>
      </c>
      <c r="O1945" s="8">
        <f>ROUND(INDEX([1]Calculation!S:S,ROW()),0)</f>
        <v>0</v>
      </c>
    </row>
    <row r="1946" spans="1:15">
      <c r="A1946">
        <f>INDEX([1]Calculation!$E:$E,ROW())</f>
        <v>0</v>
      </c>
      <c r="B1946">
        <f>INDEX([1]Calculation!$C:$C,ROW())</f>
        <v>0</v>
      </c>
      <c r="C1946" t="str">
        <f>IF(INDEX([1]Calculation!$F:$F,ROW())=0,"-",INDEX([1]Calculation!$F:$F,ROW()))</f>
        <v>-</v>
      </c>
      <c r="D1946" t="str">
        <f>INDEX([1]Calculation!$I:$I,ROW())&amp;"  "&amp;INDEX([1]Calculation!$J:$J,ROW())</f>
        <v xml:space="preserve">  </v>
      </c>
      <c r="E1946" s="2" t="str">
        <f>MONTH(INDEX([1]Calculation!$H:$H,ROW()))&amp;"/"&amp;DAY(INDEX([1]Calculation!$H:$H,ROW()))</f>
        <v>1/0</v>
      </c>
      <c r="F1946" s="12">
        <f>ROUND(INDEX([1]Calculation!AK:AK,ROW()),1)</f>
        <v>0</v>
      </c>
      <c r="G1946" s="8">
        <f>ROUND(INDEX([1]Calculation!K:K,ROW()),0)</f>
        <v>0</v>
      </c>
      <c r="H1946" s="8">
        <f>ROUND(INDEX([1]Calculation!L:L,ROW()),0)</f>
        <v>0</v>
      </c>
      <c r="I1946" s="8">
        <f>ROUND(INDEX([1]Calculation!M:M,ROW()),0)</f>
        <v>0</v>
      </c>
      <c r="J1946" s="8">
        <f>ROUND(INDEX([1]Calculation!N:N,ROW()),0)</f>
        <v>0</v>
      </c>
      <c r="K1946" s="8">
        <f>ROUND(INDEX([1]Calculation!O:O,ROW()),0)</f>
        <v>0</v>
      </c>
      <c r="L1946" s="8">
        <f>ROUND(INDEX([1]Calculation!P:P,ROW()),0)</f>
        <v>0</v>
      </c>
      <c r="M1946" s="8">
        <f>ROUND(INDEX([1]Calculation!Q:Q,ROW()),0)</f>
        <v>0</v>
      </c>
      <c r="N1946" s="8">
        <f>ROUND(INDEX([1]Calculation!R:R,ROW()),0)</f>
        <v>0</v>
      </c>
      <c r="O1946" s="8">
        <f>ROUND(INDEX([1]Calculation!S:S,ROW()),0)</f>
        <v>0</v>
      </c>
    </row>
    <row r="1947" spans="1:15">
      <c r="A1947">
        <f>INDEX([1]Calculation!$E:$E,ROW())</f>
        <v>0</v>
      </c>
      <c r="B1947">
        <f>INDEX([1]Calculation!$C:$C,ROW())</f>
        <v>0</v>
      </c>
      <c r="C1947" t="str">
        <f>IF(INDEX([1]Calculation!$F:$F,ROW())=0,"-",INDEX([1]Calculation!$F:$F,ROW()))</f>
        <v>-</v>
      </c>
      <c r="D1947" t="str">
        <f>INDEX([1]Calculation!$I:$I,ROW())&amp;"  "&amp;INDEX([1]Calculation!$J:$J,ROW())</f>
        <v xml:space="preserve">  </v>
      </c>
      <c r="E1947" s="2" t="str">
        <f>MONTH(INDEX([1]Calculation!$H:$H,ROW()))&amp;"/"&amp;DAY(INDEX([1]Calculation!$H:$H,ROW()))</f>
        <v>1/0</v>
      </c>
      <c r="F1947" s="12">
        <f>ROUND(INDEX([1]Calculation!AK:AK,ROW()),1)</f>
        <v>0</v>
      </c>
      <c r="G1947" s="8">
        <f>ROUND(INDEX([1]Calculation!K:K,ROW()),0)</f>
        <v>0</v>
      </c>
      <c r="H1947" s="8">
        <f>ROUND(INDEX([1]Calculation!L:L,ROW()),0)</f>
        <v>0</v>
      </c>
      <c r="I1947" s="8">
        <f>ROUND(INDEX([1]Calculation!M:M,ROW()),0)</f>
        <v>0</v>
      </c>
      <c r="J1947" s="8">
        <f>ROUND(INDEX([1]Calculation!N:N,ROW()),0)</f>
        <v>0</v>
      </c>
      <c r="K1947" s="8">
        <f>ROUND(INDEX([1]Calculation!O:O,ROW()),0)</f>
        <v>0</v>
      </c>
      <c r="L1947" s="8">
        <f>ROUND(INDEX([1]Calculation!P:P,ROW()),0)</f>
        <v>0</v>
      </c>
      <c r="M1947" s="8">
        <f>ROUND(INDEX([1]Calculation!Q:Q,ROW()),0)</f>
        <v>0</v>
      </c>
      <c r="N1947" s="8">
        <f>ROUND(INDEX([1]Calculation!R:R,ROW()),0)</f>
        <v>0</v>
      </c>
      <c r="O1947" s="8">
        <f>ROUND(INDEX([1]Calculation!S:S,ROW()),0)</f>
        <v>0</v>
      </c>
    </row>
    <row r="1948" spans="1:15">
      <c r="A1948">
        <f>INDEX([1]Calculation!$E:$E,ROW())</f>
        <v>0</v>
      </c>
      <c r="B1948">
        <f>INDEX([1]Calculation!$C:$C,ROW())</f>
        <v>0</v>
      </c>
      <c r="C1948" t="str">
        <f>IF(INDEX([1]Calculation!$F:$F,ROW())=0,"-",INDEX([1]Calculation!$F:$F,ROW()))</f>
        <v>-</v>
      </c>
      <c r="D1948" t="str">
        <f>INDEX([1]Calculation!$I:$I,ROW())&amp;"  "&amp;INDEX([1]Calculation!$J:$J,ROW())</f>
        <v xml:space="preserve">  </v>
      </c>
      <c r="E1948" s="2" t="str">
        <f>MONTH(INDEX([1]Calculation!$H:$H,ROW()))&amp;"/"&amp;DAY(INDEX([1]Calculation!$H:$H,ROW()))</f>
        <v>1/0</v>
      </c>
      <c r="F1948" s="12">
        <f>ROUND(INDEX([1]Calculation!AK:AK,ROW()),1)</f>
        <v>0</v>
      </c>
      <c r="G1948" s="8">
        <f>ROUND(INDEX([1]Calculation!K:K,ROW()),0)</f>
        <v>0</v>
      </c>
      <c r="H1948" s="8">
        <f>ROUND(INDEX([1]Calculation!L:L,ROW()),0)</f>
        <v>0</v>
      </c>
      <c r="I1948" s="8">
        <f>ROUND(INDEX([1]Calculation!M:M,ROW()),0)</f>
        <v>0</v>
      </c>
      <c r="J1948" s="8">
        <f>ROUND(INDEX([1]Calculation!N:N,ROW()),0)</f>
        <v>0</v>
      </c>
      <c r="K1948" s="8">
        <f>ROUND(INDEX([1]Calculation!O:O,ROW()),0)</f>
        <v>0</v>
      </c>
      <c r="L1948" s="8">
        <f>ROUND(INDEX([1]Calculation!P:P,ROW()),0)</f>
        <v>0</v>
      </c>
      <c r="M1948" s="8">
        <f>ROUND(INDEX([1]Calculation!Q:Q,ROW()),0)</f>
        <v>0</v>
      </c>
      <c r="N1948" s="8">
        <f>ROUND(INDEX([1]Calculation!R:R,ROW()),0)</f>
        <v>0</v>
      </c>
      <c r="O1948" s="8">
        <f>ROUND(INDEX([1]Calculation!S:S,ROW()),0)</f>
        <v>0</v>
      </c>
    </row>
    <row r="1949" spans="1:15">
      <c r="A1949">
        <f>INDEX([1]Calculation!$E:$E,ROW())</f>
        <v>0</v>
      </c>
      <c r="B1949">
        <f>INDEX([1]Calculation!$C:$C,ROW())</f>
        <v>0</v>
      </c>
      <c r="C1949" t="str">
        <f>IF(INDEX([1]Calculation!$F:$F,ROW())=0,"-",INDEX([1]Calculation!$F:$F,ROW()))</f>
        <v>-</v>
      </c>
      <c r="D1949" t="str">
        <f>INDEX([1]Calculation!$I:$I,ROW())&amp;"  "&amp;INDEX([1]Calculation!$J:$J,ROW())</f>
        <v xml:space="preserve">  </v>
      </c>
      <c r="E1949" s="2" t="str">
        <f>MONTH(INDEX([1]Calculation!$H:$H,ROW()))&amp;"/"&amp;DAY(INDEX([1]Calculation!$H:$H,ROW()))</f>
        <v>1/0</v>
      </c>
      <c r="F1949" s="12">
        <f>ROUND(INDEX([1]Calculation!AK:AK,ROW()),1)</f>
        <v>0</v>
      </c>
      <c r="G1949" s="8">
        <f>ROUND(INDEX([1]Calculation!K:K,ROW()),0)</f>
        <v>0</v>
      </c>
      <c r="H1949" s="8">
        <f>ROUND(INDEX([1]Calculation!L:L,ROW()),0)</f>
        <v>0</v>
      </c>
      <c r="I1949" s="8">
        <f>ROUND(INDEX([1]Calculation!M:M,ROW()),0)</f>
        <v>0</v>
      </c>
      <c r="J1949" s="8">
        <f>ROUND(INDEX([1]Calculation!N:N,ROW()),0)</f>
        <v>0</v>
      </c>
      <c r="K1949" s="8">
        <f>ROUND(INDEX([1]Calculation!O:O,ROW()),0)</f>
        <v>0</v>
      </c>
      <c r="L1949" s="8">
        <f>ROUND(INDEX([1]Calculation!P:P,ROW()),0)</f>
        <v>0</v>
      </c>
      <c r="M1949" s="8">
        <f>ROUND(INDEX([1]Calculation!Q:Q,ROW()),0)</f>
        <v>0</v>
      </c>
      <c r="N1949" s="8">
        <f>ROUND(INDEX([1]Calculation!R:R,ROW()),0)</f>
        <v>0</v>
      </c>
      <c r="O1949" s="8">
        <f>ROUND(INDEX([1]Calculation!S:S,ROW()),0)</f>
        <v>0</v>
      </c>
    </row>
    <row r="1950" spans="1:15">
      <c r="A1950">
        <f>INDEX([1]Calculation!$E:$E,ROW())</f>
        <v>0</v>
      </c>
      <c r="B1950">
        <f>INDEX([1]Calculation!$C:$C,ROW())</f>
        <v>0</v>
      </c>
      <c r="C1950" t="str">
        <f>IF(INDEX([1]Calculation!$F:$F,ROW())=0,"-",INDEX([1]Calculation!$F:$F,ROW()))</f>
        <v>-</v>
      </c>
      <c r="D1950" t="str">
        <f>INDEX([1]Calculation!$I:$I,ROW())&amp;"  "&amp;INDEX([1]Calculation!$J:$J,ROW())</f>
        <v xml:space="preserve">  </v>
      </c>
      <c r="E1950" s="2" t="str">
        <f>MONTH(INDEX([1]Calculation!$H:$H,ROW()))&amp;"/"&amp;DAY(INDEX([1]Calculation!$H:$H,ROW()))</f>
        <v>1/0</v>
      </c>
      <c r="F1950" s="12">
        <f>ROUND(INDEX([1]Calculation!AK:AK,ROW()),1)</f>
        <v>0</v>
      </c>
      <c r="G1950" s="8">
        <f>ROUND(INDEX([1]Calculation!K:K,ROW()),0)</f>
        <v>0</v>
      </c>
      <c r="H1950" s="8">
        <f>ROUND(INDEX([1]Calculation!L:L,ROW()),0)</f>
        <v>0</v>
      </c>
      <c r="I1950" s="8">
        <f>ROUND(INDEX([1]Calculation!M:M,ROW()),0)</f>
        <v>0</v>
      </c>
      <c r="J1950" s="8">
        <f>ROUND(INDEX([1]Calculation!N:N,ROW()),0)</f>
        <v>0</v>
      </c>
      <c r="K1950" s="8">
        <f>ROUND(INDEX([1]Calculation!O:O,ROW()),0)</f>
        <v>0</v>
      </c>
      <c r="L1950" s="8">
        <f>ROUND(INDEX([1]Calculation!P:P,ROW()),0)</f>
        <v>0</v>
      </c>
      <c r="M1950" s="8">
        <f>ROUND(INDEX([1]Calculation!Q:Q,ROW()),0)</f>
        <v>0</v>
      </c>
      <c r="N1950" s="8">
        <f>ROUND(INDEX([1]Calculation!R:R,ROW()),0)</f>
        <v>0</v>
      </c>
      <c r="O1950" s="8">
        <f>ROUND(INDEX([1]Calculation!S:S,ROW()),0)</f>
        <v>0</v>
      </c>
    </row>
    <row r="1951" spans="1:15">
      <c r="A1951">
        <f>INDEX([1]Calculation!$E:$E,ROW())</f>
        <v>0</v>
      </c>
      <c r="B1951">
        <f>INDEX([1]Calculation!$C:$C,ROW())</f>
        <v>0</v>
      </c>
      <c r="C1951" t="str">
        <f>IF(INDEX([1]Calculation!$F:$F,ROW())=0,"-",INDEX([1]Calculation!$F:$F,ROW()))</f>
        <v>-</v>
      </c>
      <c r="D1951" t="str">
        <f>INDEX([1]Calculation!$I:$I,ROW())&amp;"  "&amp;INDEX([1]Calculation!$J:$J,ROW())</f>
        <v xml:space="preserve">  </v>
      </c>
      <c r="E1951" s="2" t="str">
        <f>MONTH(INDEX([1]Calculation!$H:$H,ROW()))&amp;"/"&amp;DAY(INDEX([1]Calculation!$H:$H,ROW()))</f>
        <v>1/0</v>
      </c>
      <c r="F1951" s="12">
        <f>ROUND(INDEX([1]Calculation!AK:AK,ROW()),1)</f>
        <v>0</v>
      </c>
      <c r="G1951" s="8">
        <f>ROUND(INDEX([1]Calculation!K:K,ROW()),0)</f>
        <v>0</v>
      </c>
      <c r="H1951" s="8">
        <f>ROUND(INDEX([1]Calculation!L:L,ROW()),0)</f>
        <v>0</v>
      </c>
      <c r="I1951" s="8">
        <f>ROUND(INDEX([1]Calculation!M:M,ROW()),0)</f>
        <v>0</v>
      </c>
      <c r="J1951" s="8">
        <f>ROUND(INDEX([1]Calculation!N:N,ROW()),0)</f>
        <v>0</v>
      </c>
      <c r="K1951" s="8">
        <f>ROUND(INDEX([1]Calculation!O:O,ROW()),0)</f>
        <v>0</v>
      </c>
      <c r="L1951" s="8">
        <f>ROUND(INDEX([1]Calculation!P:P,ROW()),0)</f>
        <v>0</v>
      </c>
      <c r="M1951" s="8">
        <f>ROUND(INDEX([1]Calculation!Q:Q,ROW()),0)</f>
        <v>0</v>
      </c>
      <c r="N1951" s="8">
        <f>ROUND(INDEX([1]Calculation!R:R,ROW()),0)</f>
        <v>0</v>
      </c>
      <c r="O1951" s="8">
        <f>ROUND(INDEX([1]Calculation!S:S,ROW()),0)</f>
        <v>0</v>
      </c>
    </row>
    <row r="1952" spans="1:15">
      <c r="A1952">
        <f>INDEX([1]Calculation!$E:$E,ROW())</f>
        <v>0</v>
      </c>
      <c r="B1952">
        <f>INDEX([1]Calculation!$C:$C,ROW())</f>
        <v>0</v>
      </c>
      <c r="C1952" t="str">
        <f>IF(INDEX([1]Calculation!$F:$F,ROW())=0,"-",INDEX([1]Calculation!$F:$F,ROW()))</f>
        <v>-</v>
      </c>
      <c r="D1952" t="str">
        <f>INDEX([1]Calculation!$I:$I,ROW())&amp;"  "&amp;INDEX([1]Calculation!$J:$J,ROW())</f>
        <v xml:space="preserve">  </v>
      </c>
      <c r="E1952" s="2" t="str">
        <f>MONTH(INDEX([1]Calculation!$H:$H,ROW()))&amp;"/"&amp;DAY(INDEX([1]Calculation!$H:$H,ROW()))</f>
        <v>1/0</v>
      </c>
      <c r="F1952" s="12">
        <f>ROUND(INDEX([1]Calculation!AK:AK,ROW()),1)</f>
        <v>0</v>
      </c>
      <c r="G1952" s="8">
        <f>ROUND(INDEX([1]Calculation!K:K,ROW()),0)</f>
        <v>0</v>
      </c>
      <c r="H1952" s="8">
        <f>ROUND(INDEX([1]Calculation!L:L,ROW()),0)</f>
        <v>0</v>
      </c>
      <c r="I1952" s="8">
        <f>ROUND(INDEX([1]Calculation!M:M,ROW()),0)</f>
        <v>0</v>
      </c>
      <c r="J1952" s="8">
        <f>ROUND(INDEX([1]Calculation!N:N,ROW()),0)</f>
        <v>0</v>
      </c>
      <c r="K1952" s="8">
        <f>ROUND(INDEX([1]Calculation!O:O,ROW()),0)</f>
        <v>0</v>
      </c>
      <c r="L1952" s="8">
        <f>ROUND(INDEX([1]Calculation!P:P,ROW()),0)</f>
        <v>0</v>
      </c>
      <c r="M1952" s="8">
        <f>ROUND(INDEX([1]Calculation!Q:Q,ROW()),0)</f>
        <v>0</v>
      </c>
      <c r="N1952" s="8">
        <f>ROUND(INDEX([1]Calculation!R:R,ROW()),0)</f>
        <v>0</v>
      </c>
      <c r="O1952" s="8">
        <f>ROUND(INDEX([1]Calculation!S:S,ROW()),0)</f>
        <v>0</v>
      </c>
    </row>
    <row r="1953" spans="1:15">
      <c r="A1953">
        <f>INDEX([1]Calculation!$E:$E,ROW())</f>
        <v>0</v>
      </c>
      <c r="B1953">
        <f>INDEX([1]Calculation!$C:$C,ROW())</f>
        <v>0</v>
      </c>
      <c r="C1953" t="str">
        <f>IF(INDEX([1]Calculation!$F:$F,ROW())=0,"-",INDEX([1]Calculation!$F:$F,ROW()))</f>
        <v>-</v>
      </c>
      <c r="D1953" t="str">
        <f>INDEX([1]Calculation!$I:$I,ROW())&amp;"  "&amp;INDEX([1]Calculation!$J:$J,ROW())</f>
        <v xml:space="preserve">  </v>
      </c>
      <c r="E1953" s="2" t="str">
        <f>MONTH(INDEX([1]Calculation!$H:$H,ROW()))&amp;"/"&amp;DAY(INDEX([1]Calculation!$H:$H,ROW()))</f>
        <v>1/0</v>
      </c>
      <c r="F1953" s="12">
        <f>ROUND(INDEX([1]Calculation!AK:AK,ROW()),1)</f>
        <v>0</v>
      </c>
      <c r="G1953" s="8">
        <f>ROUND(INDEX([1]Calculation!K:K,ROW()),0)</f>
        <v>0</v>
      </c>
      <c r="H1953" s="8">
        <f>ROUND(INDEX([1]Calculation!L:L,ROW()),0)</f>
        <v>0</v>
      </c>
      <c r="I1953" s="8">
        <f>ROUND(INDEX([1]Calculation!M:M,ROW()),0)</f>
        <v>0</v>
      </c>
      <c r="J1953" s="8">
        <f>ROUND(INDEX([1]Calculation!N:N,ROW()),0)</f>
        <v>0</v>
      </c>
      <c r="K1953" s="8">
        <f>ROUND(INDEX([1]Calculation!O:O,ROW()),0)</f>
        <v>0</v>
      </c>
      <c r="L1953" s="8">
        <f>ROUND(INDEX([1]Calculation!P:P,ROW()),0)</f>
        <v>0</v>
      </c>
      <c r="M1953" s="8">
        <f>ROUND(INDEX([1]Calculation!Q:Q,ROW()),0)</f>
        <v>0</v>
      </c>
      <c r="N1953" s="8">
        <f>ROUND(INDEX([1]Calculation!R:R,ROW()),0)</f>
        <v>0</v>
      </c>
      <c r="O1953" s="8">
        <f>ROUND(INDEX([1]Calculation!S:S,ROW()),0)</f>
        <v>0</v>
      </c>
    </row>
    <row r="1954" spans="1:15">
      <c r="A1954">
        <f>INDEX([1]Calculation!$E:$E,ROW())</f>
        <v>0</v>
      </c>
      <c r="B1954">
        <f>INDEX([1]Calculation!$C:$C,ROW())</f>
        <v>0</v>
      </c>
      <c r="C1954" t="str">
        <f>IF(INDEX([1]Calculation!$F:$F,ROW())=0,"-",INDEX([1]Calculation!$F:$F,ROW()))</f>
        <v>-</v>
      </c>
      <c r="D1954" t="str">
        <f>INDEX([1]Calculation!$I:$I,ROW())&amp;"  "&amp;INDEX([1]Calculation!$J:$J,ROW())</f>
        <v xml:space="preserve">  </v>
      </c>
      <c r="E1954" s="2" t="str">
        <f>MONTH(INDEX([1]Calculation!$H:$H,ROW()))&amp;"/"&amp;DAY(INDEX([1]Calculation!$H:$H,ROW()))</f>
        <v>1/0</v>
      </c>
      <c r="F1954" s="12">
        <f>ROUND(INDEX([1]Calculation!AK:AK,ROW()),1)</f>
        <v>0</v>
      </c>
      <c r="G1954" s="8">
        <f>ROUND(INDEX([1]Calculation!K:K,ROW()),0)</f>
        <v>0</v>
      </c>
      <c r="H1954" s="8">
        <f>ROUND(INDEX([1]Calculation!L:L,ROW()),0)</f>
        <v>0</v>
      </c>
      <c r="I1954" s="8">
        <f>ROUND(INDEX([1]Calculation!M:M,ROW()),0)</f>
        <v>0</v>
      </c>
      <c r="J1954" s="8">
        <f>ROUND(INDEX([1]Calculation!N:N,ROW()),0)</f>
        <v>0</v>
      </c>
      <c r="K1954" s="8">
        <f>ROUND(INDEX([1]Calculation!O:O,ROW()),0)</f>
        <v>0</v>
      </c>
      <c r="L1954" s="8">
        <f>ROUND(INDEX([1]Calculation!P:P,ROW()),0)</f>
        <v>0</v>
      </c>
      <c r="M1954" s="8">
        <f>ROUND(INDEX([1]Calculation!Q:Q,ROW()),0)</f>
        <v>0</v>
      </c>
      <c r="N1954" s="8">
        <f>ROUND(INDEX([1]Calculation!R:R,ROW()),0)</f>
        <v>0</v>
      </c>
      <c r="O1954" s="8">
        <f>ROUND(INDEX([1]Calculation!S:S,ROW()),0)</f>
        <v>0</v>
      </c>
    </row>
    <row r="1955" spans="1:15">
      <c r="A1955">
        <f>INDEX([1]Calculation!$E:$E,ROW())</f>
        <v>0</v>
      </c>
      <c r="B1955">
        <f>INDEX([1]Calculation!$C:$C,ROW())</f>
        <v>0</v>
      </c>
      <c r="C1955" t="str">
        <f>IF(INDEX([1]Calculation!$F:$F,ROW())=0,"-",INDEX([1]Calculation!$F:$F,ROW()))</f>
        <v>-</v>
      </c>
      <c r="D1955" t="str">
        <f>INDEX([1]Calculation!$I:$I,ROW())&amp;"  "&amp;INDEX([1]Calculation!$J:$J,ROW())</f>
        <v xml:space="preserve">  </v>
      </c>
      <c r="E1955" s="2" t="str">
        <f>MONTH(INDEX([1]Calculation!$H:$H,ROW()))&amp;"/"&amp;DAY(INDEX([1]Calculation!$H:$H,ROW()))</f>
        <v>1/0</v>
      </c>
      <c r="F1955" s="12">
        <f>ROUND(INDEX([1]Calculation!AK:AK,ROW()),1)</f>
        <v>0</v>
      </c>
      <c r="G1955" s="8">
        <f>ROUND(INDEX([1]Calculation!K:K,ROW()),0)</f>
        <v>0</v>
      </c>
      <c r="H1955" s="8">
        <f>ROUND(INDEX([1]Calculation!L:L,ROW()),0)</f>
        <v>0</v>
      </c>
      <c r="I1955" s="8">
        <f>ROUND(INDEX([1]Calculation!M:M,ROW()),0)</f>
        <v>0</v>
      </c>
      <c r="J1955" s="8">
        <f>ROUND(INDEX([1]Calculation!N:N,ROW()),0)</f>
        <v>0</v>
      </c>
      <c r="K1955" s="8">
        <f>ROUND(INDEX([1]Calculation!O:O,ROW()),0)</f>
        <v>0</v>
      </c>
      <c r="L1955" s="8">
        <f>ROUND(INDEX([1]Calculation!P:P,ROW()),0)</f>
        <v>0</v>
      </c>
      <c r="M1955" s="8">
        <f>ROUND(INDEX([1]Calculation!Q:Q,ROW()),0)</f>
        <v>0</v>
      </c>
      <c r="N1955" s="8">
        <f>ROUND(INDEX([1]Calculation!R:R,ROW()),0)</f>
        <v>0</v>
      </c>
      <c r="O1955" s="8">
        <f>ROUND(INDEX([1]Calculation!S:S,ROW()),0)</f>
        <v>0</v>
      </c>
    </row>
    <row r="1956" spans="1:15">
      <c r="A1956">
        <f>INDEX([1]Calculation!$E:$E,ROW())</f>
        <v>0</v>
      </c>
      <c r="B1956">
        <f>INDEX([1]Calculation!$C:$C,ROW())</f>
        <v>0</v>
      </c>
      <c r="C1956" t="str">
        <f>IF(INDEX([1]Calculation!$F:$F,ROW())=0,"-",INDEX([1]Calculation!$F:$F,ROW()))</f>
        <v>-</v>
      </c>
      <c r="D1956" t="str">
        <f>INDEX([1]Calculation!$I:$I,ROW())&amp;"  "&amp;INDEX([1]Calculation!$J:$J,ROW())</f>
        <v xml:space="preserve">  </v>
      </c>
      <c r="E1956" s="2" t="str">
        <f>MONTH(INDEX([1]Calculation!$H:$H,ROW()))&amp;"/"&amp;DAY(INDEX([1]Calculation!$H:$H,ROW()))</f>
        <v>1/0</v>
      </c>
      <c r="F1956" s="12">
        <f>ROUND(INDEX([1]Calculation!AK:AK,ROW()),1)</f>
        <v>0</v>
      </c>
      <c r="G1956" s="8">
        <f>ROUND(INDEX([1]Calculation!K:K,ROW()),0)</f>
        <v>0</v>
      </c>
      <c r="H1956" s="8">
        <f>ROUND(INDEX([1]Calculation!L:L,ROW()),0)</f>
        <v>0</v>
      </c>
      <c r="I1956" s="8">
        <f>ROUND(INDEX([1]Calculation!M:M,ROW()),0)</f>
        <v>0</v>
      </c>
      <c r="J1956" s="8">
        <f>ROUND(INDEX([1]Calculation!N:N,ROW()),0)</f>
        <v>0</v>
      </c>
      <c r="K1956" s="8">
        <f>ROUND(INDEX([1]Calculation!O:O,ROW()),0)</f>
        <v>0</v>
      </c>
      <c r="L1956" s="8">
        <f>ROUND(INDEX([1]Calculation!P:P,ROW()),0)</f>
        <v>0</v>
      </c>
      <c r="M1956" s="8">
        <f>ROUND(INDEX([1]Calculation!Q:Q,ROW()),0)</f>
        <v>0</v>
      </c>
      <c r="N1956" s="8">
        <f>ROUND(INDEX([1]Calculation!R:R,ROW()),0)</f>
        <v>0</v>
      </c>
      <c r="O1956" s="8">
        <f>ROUND(INDEX([1]Calculation!S:S,ROW()),0)</f>
        <v>0</v>
      </c>
    </row>
    <row r="1957" spans="1:15">
      <c r="A1957">
        <f>INDEX([1]Calculation!$E:$E,ROW())</f>
        <v>0</v>
      </c>
      <c r="B1957">
        <f>INDEX([1]Calculation!$C:$C,ROW())</f>
        <v>0</v>
      </c>
      <c r="C1957" t="str">
        <f>IF(INDEX([1]Calculation!$F:$F,ROW())=0,"-",INDEX([1]Calculation!$F:$F,ROW()))</f>
        <v>-</v>
      </c>
      <c r="D1957" t="str">
        <f>INDEX([1]Calculation!$I:$I,ROW())&amp;"  "&amp;INDEX([1]Calculation!$J:$J,ROW())</f>
        <v xml:space="preserve">  </v>
      </c>
      <c r="E1957" s="2" t="str">
        <f>MONTH(INDEX([1]Calculation!$H:$H,ROW()))&amp;"/"&amp;DAY(INDEX([1]Calculation!$H:$H,ROW()))</f>
        <v>1/0</v>
      </c>
      <c r="F1957" s="12">
        <f>ROUND(INDEX([1]Calculation!AK:AK,ROW()),1)</f>
        <v>0</v>
      </c>
      <c r="G1957" s="8">
        <f>ROUND(INDEX([1]Calculation!K:K,ROW()),0)</f>
        <v>0</v>
      </c>
      <c r="H1957" s="8">
        <f>ROUND(INDEX([1]Calculation!L:L,ROW()),0)</f>
        <v>0</v>
      </c>
      <c r="I1957" s="8">
        <f>ROUND(INDEX([1]Calculation!M:M,ROW()),0)</f>
        <v>0</v>
      </c>
      <c r="J1957" s="8">
        <f>ROUND(INDEX([1]Calculation!N:N,ROW()),0)</f>
        <v>0</v>
      </c>
      <c r="K1957" s="8">
        <f>ROUND(INDEX([1]Calculation!O:O,ROW()),0)</f>
        <v>0</v>
      </c>
      <c r="L1957" s="8">
        <f>ROUND(INDEX([1]Calculation!P:P,ROW()),0)</f>
        <v>0</v>
      </c>
      <c r="M1957" s="8">
        <f>ROUND(INDEX([1]Calculation!Q:Q,ROW()),0)</f>
        <v>0</v>
      </c>
      <c r="N1957" s="8">
        <f>ROUND(INDEX([1]Calculation!R:R,ROW()),0)</f>
        <v>0</v>
      </c>
      <c r="O1957" s="8">
        <f>ROUND(INDEX([1]Calculation!S:S,ROW()),0)</f>
        <v>0</v>
      </c>
    </row>
    <row r="1958" spans="1:15">
      <c r="A1958">
        <f>INDEX([1]Calculation!$E:$E,ROW())</f>
        <v>0</v>
      </c>
      <c r="B1958">
        <f>INDEX([1]Calculation!$C:$C,ROW())</f>
        <v>0</v>
      </c>
      <c r="C1958" t="str">
        <f>IF(INDEX([1]Calculation!$F:$F,ROW())=0,"-",INDEX([1]Calculation!$F:$F,ROW()))</f>
        <v>-</v>
      </c>
      <c r="D1958" t="str">
        <f>INDEX([1]Calculation!$I:$I,ROW())&amp;"  "&amp;INDEX([1]Calculation!$J:$J,ROW())</f>
        <v xml:space="preserve">  </v>
      </c>
      <c r="E1958" s="2" t="str">
        <f>MONTH(INDEX([1]Calculation!$H:$H,ROW()))&amp;"/"&amp;DAY(INDEX([1]Calculation!$H:$H,ROW()))</f>
        <v>1/0</v>
      </c>
      <c r="F1958" s="12">
        <f>ROUND(INDEX([1]Calculation!AK:AK,ROW()),1)</f>
        <v>0</v>
      </c>
      <c r="G1958" s="8">
        <f>ROUND(INDEX([1]Calculation!K:K,ROW()),0)</f>
        <v>0</v>
      </c>
      <c r="H1958" s="8">
        <f>ROUND(INDEX([1]Calculation!L:L,ROW()),0)</f>
        <v>0</v>
      </c>
      <c r="I1958" s="8">
        <f>ROUND(INDEX([1]Calculation!M:M,ROW()),0)</f>
        <v>0</v>
      </c>
      <c r="J1958" s="8">
        <f>ROUND(INDEX([1]Calculation!N:N,ROW()),0)</f>
        <v>0</v>
      </c>
      <c r="K1958" s="8">
        <f>ROUND(INDEX([1]Calculation!O:O,ROW()),0)</f>
        <v>0</v>
      </c>
      <c r="L1958" s="8">
        <f>ROUND(INDEX([1]Calculation!P:P,ROW()),0)</f>
        <v>0</v>
      </c>
      <c r="M1958" s="8">
        <f>ROUND(INDEX([1]Calculation!Q:Q,ROW()),0)</f>
        <v>0</v>
      </c>
      <c r="N1958" s="8">
        <f>ROUND(INDEX([1]Calculation!R:R,ROW()),0)</f>
        <v>0</v>
      </c>
      <c r="O1958" s="8">
        <f>ROUND(INDEX([1]Calculation!S:S,ROW()),0)</f>
        <v>0</v>
      </c>
    </row>
    <row r="1959" spans="1:15">
      <c r="A1959">
        <f>INDEX([1]Calculation!$E:$E,ROW())</f>
        <v>0</v>
      </c>
      <c r="B1959">
        <f>INDEX([1]Calculation!$C:$C,ROW())</f>
        <v>0</v>
      </c>
      <c r="C1959" t="str">
        <f>IF(INDEX([1]Calculation!$F:$F,ROW())=0,"-",INDEX([1]Calculation!$F:$F,ROW()))</f>
        <v>-</v>
      </c>
      <c r="D1959" t="str">
        <f>INDEX([1]Calculation!$I:$I,ROW())&amp;"  "&amp;INDEX([1]Calculation!$J:$J,ROW())</f>
        <v xml:space="preserve">  </v>
      </c>
      <c r="E1959" s="2" t="str">
        <f>MONTH(INDEX([1]Calculation!$H:$H,ROW()))&amp;"/"&amp;DAY(INDEX([1]Calculation!$H:$H,ROW()))</f>
        <v>1/0</v>
      </c>
      <c r="F1959" s="12">
        <f>ROUND(INDEX([1]Calculation!AK:AK,ROW()),1)</f>
        <v>0</v>
      </c>
      <c r="G1959" s="8">
        <f>ROUND(INDEX([1]Calculation!K:K,ROW()),0)</f>
        <v>0</v>
      </c>
      <c r="H1959" s="8">
        <f>ROUND(INDEX([1]Calculation!L:L,ROW()),0)</f>
        <v>0</v>
      </c>
      <c r="I1959" s="8">
        <f>ROUND(INDEX([1]Calculation!M:M,ROW()),0)</f>
        <v>0</v>
      </c>
      <c r="J1959" s="8">
        <f>ROUND(INDEX([1]Calculation!N:N,ROW()),0)</f>
        <v>0</v>
      </c>
      <c r="K1959" s="8">
        <f>ROUND(INDEX([1]Calculation!O:O,ROW()),0)</f>
        <v>0</v>
      </c>
      <c r="L1959" s="8">
        <f>ROUND(INDEX([1]Calculation!P:P,ROW()),0)</f>
        <v>0</v>
      </c>
      <c r="M1959" s="8">
        <f>ROUND(INDEX([1]Calculation!Q:Q,ROW()),0)</f>
        <v>0</v>
      </c>
      <c r="N1959" s="8">
        <f>ROUND(INDEX([1]Calculation!R:R,ROW()),0)</f>
        <v>0</v>
      </c>
      <c r="O1959" s="8">
        <f>ROUND(INDEX([1]Calculation!S:S,ROW()),0)</f>
        <v>0</v>
      </c>
    </row>
    <row r="1960" spans="1:15">
      <c r="A1960">
        <f>INDEX([1]Calculation!$E:$E,ROW())</f>
        <v>0</v>
      </c>
      <c r="B1960">
        <f>INDEX([1]Calculation!$C:$C,ROW())</f>
        <v>0</v>
      </c>
      <c r="C1960" t="str">
        <f>IF(INDEX([1]Calculation!$F:$F,ROW())=0,"-",INDEX([1]Calculation!$F:$F,ROW()))</f>
        <v>-</v>
      </c>
      <c r="D1960" t="str">
        <f>INDEX([1]Calculation!$I:$I,ROW())&amp;"  "&amp;INDEX([1]Calculation!$J:$J,ROW())</f>
        <v xml:space="preserve">  </v>
      </c>
      <c r="E1960" s="2" t="str">
        <f>MONTH(INDEX([1]Calculation!$H:$H,ROW()))&amp;"/"&amp;DAY(INDEX([1]Calculation!$H:$H,ROW()))</f>
        <v>1/0</v>
      </c>
      <c r="F1960" s="12">
        <f>ROUND(INDEX([1]Calculation!AK:AK,ROW()),1)</f>
        <v>0</v>
      </c>
      <c r="G1960" s="8">
        <f>ROUND(INDEX([1]Calculation!K:K,ROW()),0)</f>
        <v>0</v>
      </c>
      <c r="H1960" s="8">
        <f>ROUND(INDEX([1]Calculation!L:L,ROW()),0)</f>
        <v>0</v>
      </c>
      <c r="I1960" s="8">
        <f>ROUND(INDEX([1]Calculation!M:M,ROW()),0)</f>
        <v>0</v>
      </c>
      <c r="J1960" s="8">
        <f>ROUND(INDEX([1]Calculation!N:N,ROW()),0)</f>
        <v>0</v>
      </c>
      <c r="K1960" s="8">
        <f>ROUND(INDEX([1]Calculation!O:O,ROW()),0)</f>
        <v>0</v>
      </c>
      <c r="L1960" s="8">
        <f>ROUND(INDEX([1]Calculation!P:P,ROW()),0)</f>
        <v>0</v>
      </c>
      <c r="M1960" s="8">
        <f>ROUND(INDEX([1]Calculation!Q:Q,ROW()),0)</f>
        <v>0</v>
      </c>
      <c r="N1960" s="8">
        <f>ROUND(INDEX([1]Calculation!R:R,ROW()),0)</f>
        <v>0</v>
      </c>
      <c r="O1960" s="8">
        <f>ROUND(INDEX([1]Calculation!S:S,ROW()),0)</f>
        <v>0</v>
      </c>
    </row>
    <row r="1961" spans="1:15">
      <c r="A1961">
        <f>INDEX([1]Calculation!$E:$E,ROW())</f>
        <v>0</v>
      </c>
      <c r="B1961">
        <f>INDEX([1]Calculation!$C:$C,ROW())</f>
        <v>0</v>
      </c>
      <c r="C1961" t="str">
        <f>IF(INDEX([1]Calculation!$F:$F,ROW())=0,"-",INDEX([1]Calculation!$F:$F,ROW()))</f>
        <v>-</v>
      </c>
      <c r="D1961" t="str">
        <f>INDEX([1]Calculation!$I:$I,ROW())&amp;"  "&amp;INDEX([1]Calculation!$J:$J,ROW())</f>
        <v xml:space="preserve">  </v>
      </c>
      <c r="E1961" s="2" t="str">
        <f>MONTH(INDEX([1]Calculation!$H:$H,ROW()))&amp;"/"&amp;DAY(INDEX([1]Calculation!$H:$H,ROW()))</f>
        <v>1/0</v>
      </c>
      <c r="F1961" s="12">
        <f>ROUND(INDEX([1]Calculation!AK:AK,ROW()),1)</f>
        <v>0</v>
      </c>
      <c r="G1961" s="8">
        <f>ROUND(INDEX([1]Calculation!K:K,ROW()),0)</f>
        <v>0</v>
      </c>
      <c r="H1961" s="8">
        <f>ROUND(INDEX([1]Calculation!L:L,ROW()),0)</f>
        <v>0</v>
      </c>
      <c r="I1961" s="8">
        <f>ROUND(INDEX([1]Calculation!M:M,ROW()),0)</f>
        <v>0</v>
      </c>
      <c r="J1961" s="8">
        <f>ROUND(INDEX([1]Calculation!N:N,ROW()),0)</f>
        <v>0</v>
      </c>
      <c r="K1961" s="8">
        <f>ROUND(INDEX([1]Calculation!O:O,ROW()),0)</f>
        <v>0</v>
      </c>
      <c r="L1961" s="8">
        <f>ROUND(INDEX([1]Calculation!P:P,ROW()),0)</f>
        <v>0</v>
      </c>
      <c r="M1961" s="8">
        <f>ROUND(INDEX([1]Calculation!Q:Q,ROW()),0)</f>
        <v>0</v>
      </c>
      <c r="N1961" s="8">
        <f>ROUND(INDEX([1]Calculation!R:R,ROW()),0)</f>
        <v>0</v>
      </c>
      <c r="O1961" s="8">
        <f>ROUND(INDEX([1]Calculation!S:S,ROW()),0)</f>
        <v>0</v>
      </c>
    </row>
    <row r="1962" spans="1:15">
      <c r="A1962">
        <f>INDEX([1]Calculation!$E:$E,ROW())</f>
        <v>0</v>
      </c>
      <c r="B1962">
        <f>INDEX([1]Calculation!$C:$C,ROW())</f>
        <v>0</v>
      </c>
      <c r="C1962" t="str">
        <f>IF(INDEX([1]Calculation!$F:$F,ROW())=0,"-",INDEX([1]Calculation!$F:$F,ROW()))</f>
        <v>-</v>
      </c>
      <c r="D1962" t="str">
        <f>INDEX([1]Calculation!$I:$I,ROW())&amp;"  "&amp;INDEX([1]Calculation!$J:$J,ROW())</f>
        <v xml:space="preserve">  </v>
      </c>
      <c r="E1962" s="2" t="str">
        <f>MONTH(INDEX([1]Calculation!$H:$H,ROW()))&amp;"/"&amp;DAY(INDEX([1]Calculation!$H:$H,ROW()))</f>
        <v>1/0</v>
      </c>
      <c r="F1962" s="12">
        <f>ROUND(INDEX([1]Calculation!AK:AK,ROW()),1)</f>
        <v>0</v>
      </c>
      <c r="G1962" s="8">
        <f>ROUND(INDEX([1]Calculation!K:K,ROW()),0)</f>
        <v>0</v>
      </c>
      <c r="H1962" s="8">
        <f>ROUND(INDEX([1]Calculation!L:L,ROW()),0)</f>
        <v>0</v>
      </c>
      <c r="I1962" s="8">
        <f>ROUND(INDEX([1]Calculation!M:M,ROW()),0)</f>
        <v>0</v>
      </c>
      <c r="J1962" s="8">
        <f>ROUND(INDEX([1]Calculation!N:N,ROW()),0)</f>
        <v>0</v>
      </c>
      <c r="K1962" s="8">
        <f>ROUND(INDEX([1]Calculation!O:O,ROW()),0)</f>
        <v>0</v>
      </c>
      <c r="L1962" s="8">
        <f>ROUND(INDEX([1]Calculation!P:P,ROW()),0)</f>
        <v>0</v>
      </c>
      <c r="M1962" s="8">
        <f>ROUND(INDEX([1]Calculation!Q:Q,ROW()),0)</f>
        <v>0</v>
      </c>
      <c r="N1962" s="8">
        <f>ROUND(INDEX([1]Calculation!R:R,ROW()),0)</f>
        <v>0</v>
      </c>
      <c r="O1962" s="8">
        <f>ROUND(INDEX([1]Calculation!S:S,ROW()),0)</f>
        <v>0</v>
      </c>
    </row>
    <row r="1963" spans="1:15">
      <c r="A1963">
        <f>INDEX([1]Calculation!$E:$E,ROW())</f>
        <v>0</v>
      </c>
      <c r="B1963">
        <f>INDEX([1]Calculation!$C:$C,ROW())</f>
        <v>0</v>
      </c>
      <c r="C1963" t="str">
        <f>IF(INDEX([1]Calculation!$F:$F,ROW())=0,"-",INDEX([1]Calculation!$F:$F,ROW()))</f>
        <v>-</v>
      </c>
      <c r="D1963" t="str">
        <f>INDEX([1]Calculation!$I:$I,ROW())&amp;"  "&amp;INDEX([1]Calculation!$J:$J,ROW())</f>
        <v xml:space="preserve">  </v>
      </c>
      <c r="E1963" s="2" t="str">
        <f>MONTH(INDEX([1]Calculation!$H:$H,ROW()))&amp;"/"&amp;DAY(INDEX([1]Calculation!$H:$H,ROW()))</f>
        <v>1/0</v>
      </c>
      <c r="F1963" s="12">
        <f>ROUND(INDEX([1]Calculation!AK:AK,ROW()),1)</f>
        <v>0</v>
      </c>
      <c r="G1963" s="8">
        <f>ROUND(INDEX([1]Calculation!K:K,ROW()),0)</f>
        <v>0</v>
      </c>
      <c r="H1963" s="8">
        <f>ROUND(INDEX([1]Calculation!L:L,ROW()),0)</f>
        <v>0</v>
      </c>
      <c r="I1963" s="8">
        <f>ROUND(INDEX([1]Calculation!M:M,ROW()),0)</f>
        <v>0</v>
      </c>
      <c r="J1963" s="8">
        <f>ROUND(INDEX([1]Calculation!N:N,ROW()),0)</f>
        <v>0</v>
      </c>
      <c r="K1963" s="8">
        <f>ROUND(INDEX([1]Calculation!O:O,ROW()),0)</f>
        <v>0</v>
      </c>
      <c r="L1963" s="8">
        <f>ROUND(INDEX([1]Calculation!P:P,ROW()),0)</f>
        <v>0</v>
      </c>
      <c r="M1963" s="8">
        <f>ROUND(INDEX([1]Calculation!Q:Q,ROW()),0)</f>
        <v>0</v>
      </c>
      <c r="N1963" s="8">
        <f>ROUND(INDEX([1]Calculation!R:R,ROW()),0)</f>
        <v>0</v>
      </c>
      <c r="O1963" s="8">
        <f>ROUND(INDEX([1]Calculation!S:S,ROW()),0)</f>
        <v>0</v>
      </c>
    </row>
    <row r="1964" spans="1:15">
      <c r="A1964">
        <f>INDEX([1]Calculation!$E:$E,ROW())</f>
        <v>0</v>
      </c>
      <c r="B1964">
        <f>INDEX([1]Calculation!$C:$C,ROW())</f>
        <v>0</v>
      </c>
      <c r="C1964" t="str">
        <f>IF(INDEX([1]Calculation!$F:$F,ROW())=0,"-",INDEX([1]Calculation!$F:$F,ROW()))</f>
        <v>-</v>
      </c>
      <c r="D1964" t="str">
        <f>INDEX([1]Calculation!$I:$I,ROW())&amp;"  "&amp;INDEX([1]Calculation!$J:$J,ROW())</f>
        <v xml:space="preserve">  </v>
      </c>
      <c r="E1964" s="2" t="str">
        <f>MONTH(INDEX([1]Calculation!$H:$H,ROW()))&amp;"/"&amp;DAY(INDEX([1]Calculation!$H:$H,ROW()))</f>
        <v>1/0</v>
      </c>
      <c r="F1964" s="12">
        <f>ROUND(INDEX([1]Calculation!AK:AK,ROW()),1)</f>
        <v>0</v>
      </c>
      <c r="G1964" s="8">
        <f>ROUND(INDEX([1]Calculation!K:K,ROW()),0)</f>
        <v>0</v>
      </c>
      <c r="H1964" s="8">
        <f>ROUND(INDEX([1]Calculation!L:L,ROW()),0)</f>
        <v>0</v>
      </c>
      <c r="I1964" s="8">
        <f>ROUND(INDEX([1]Calculation!M:M,ROW()),0)</f>
        <v>0</v>
      </c>
      <c r="J1964" s="8">
        <f>ROUND(INDEX([1]Calculation!N:N,ROW()),0)</f>
        <v>0</v>
      </c>
      <c r="K1964" s="8">
        <f>ROUND(INDEX([1]Calculation!O:O,ROW()),0)</f>
        <v>0</v>
      </c>
      <c r="L1964" s="8">
        <f>ROUND(INDEX([1]Calculation!P:P,ROW()),0)</f>
        <v>0</v>
      </c>
      <c r="M1964" s="8">
        <f>ROUND(INDEX([1]Calculation!Q:Q,ROW()),0)</f>
        <v>0</v>
      </c>
      <c r="N1964" s="8">
        <f>ROUND(INDEX([1]Calculation!R:R,ROW()),0)</f>
        <v>0</v>
      </c>
      <c r="O1964" s="8">
        <f>ROUND(INDEX([1]Calculation!S:S,ROW()),0)</f>
        <v>0</v>
      </c>
    </row>
    <row r="1965" spans="1:15">
      <c r="A1965">
        <f>INDEX([1]Calculation!$E:$E,ROW())</f>
        <v>0</v>
      </c>
      <c r="B1965">
        <f>INDEX([1]Calculation!$C:$C,ROW())</f>
        <v>0</v>
      </c>
      <c r="C1965" t="str">
        <f>IF(INDEX([1]Calculation!$F:$F,ROW())=0,"-",INDEX([1]Calculation!$F:$F,ROW()))</f>
        <v>-</v>
      </c>
      <c r="D1965" t="str">
        <f>INDEX([1]Calculation!$I:$I,ROW())&amp;"  "&amp;INDEX([1]Calculation!$J:$J,ROW())</f>
        <v xml:space="preserve">  </v>
      </c>
      <c r="E1965" s="2" t="str">
        <f>MONTH(INDEX([1]Calculation!$H:$H,ROW()))&amp;"/"&amp;DAY(INDEX([1]Calculation!$H:$H,ROW()))</f>
        <v>1/0</v>
      </c>
      <c r="F1965" s="12">
        <f>ROUND(INDEX([1]Calculation!AK:AK,ROW()),1)</f>
        <v>0</v>
      </c>
      <c r="G1965" s="8">
        <f>ROUND(INDEX([1]Calculation!K:K,ROW()),0)</f>
        <v>0</v>
      </c>
      <c r="H1965" s="8">
        <f>ROUND(INDEX([1]Calculation!L:L,ROW()),0)</f>
        <v>0</v>
      </c>
      <c r="I1965" s="8">
        <f>ROUND(INDEX([1]Calculation!M:M,ROW()),0)</f>
        <v>0</v>
      </c>
      <c r="J1965" s="8">
        <f>ROUND(INDEX([1]Calculation!N:N,ROW()),0)</f>
        <v>0</v>
      </c>
      <c r="K1965" s="8">
        <f>ROUND(INDEX([1]Calculation!O:O,ROW()),0)</f>
        <v>0</v>
      </c>
      <c r="L1965" s="8">
        <f>ROUND(INDEX([1]Calculation!P:P,ROW()),0)</f>
        <v>0</v>
      </c>
      <c r="M1965" s="8">
        <f>ROUND(INDEX([1]Calculation!Q:Q,ROW()),0)</f>
        <v>0</v>
      </c>
      <c r="N1965" s="8">
        <f>ROUND(INDEX([1]Calculation!R:R,ROW()),0)</f>
        <v>0</v>
      </c>
      <c r="O1965" s="8">
        <f>ROUND(INDEX([1]Calculation!S:S,ROW()),0)</f>
        <v>0</v>
      </c>
    </row>
    <row r="1966" spans="1:15">
      <c r="A1966">
        <f>INDEX([1]Calculation!$E:$E,ROW())</f>
        <v>0</v>
      </c>
      <c r="B1966">
        <f>INDEX([1]Calculation!$C:$C,ROW())</f>
        <v>0</v>
      </c>
      <c r="C1966" t="str">
        <f>IF(INDEX([1]Calculation!$F:$F,ROW())=0,"-",INDEX([1]Calculation!$F:$F,ROW()))</f>
        <v>-</v>
      </c>
      <c r="D1966" t="str">
        <f>INDEX([1]Calculation!$I:$I,ROW())&amp;"  "&amp;INDEX([1]Calculation!$J:$J,ROW())</f>
        <v xml:space="preserve">  </v>
      </c>
      <c r="E1966" s="2" t="str">
        <f>MONTH(INDEX([1]Calculation!$H:$H,ROW()))&amp;"/"&amp;DAY(INDEX([1]Calculation!$H:$H,ROW()))</f>
        <v>1/0</v>
      </c>
      <c r="F1966" s="12">
        <f>ROUND(INDEX([1]Calculation!AK:AK,ROW()),1)</f>
        <v>0</v>
      </c>
      <c r="G1966" s="8">
        <f>ROUND(INDEX([1]Calculation!K:K,ROW()),0)</f>
        <v>0</v>
      </c>
      <c r="H1966" s="8">
        <f>ROUND(INDEX([1]Calculation!L:L,ROW()),0)</f>
        <v>0</v>
      </c>
      <c r="I1966" s="8">
        <f>ROUND(INDEX([1]Calculation!M:M,ROW()),0)</f>
        <v>0</v>
      </c>
      <c r="J1966" s="8">
        <f>ROUND(INDEX([1]Calculation!N:N,ROW()),0)</f>
        <v>0</v>
      </c>
      <c r="K1966" s="8">
        <f>ROUND(INDEX([1]Calculation!O:O,ROW()),0)</f>
        <v>0</v>
      </c>
      <c r="L1966" s="8">
        <f>ROUND(INDEX([1]Calculation!P:P,ROW()),0)</f>
        <v>0</v>
      </c>
      <c r="M1966" s="8">
        <f>ROUND(INDEX([1]Calculation!Q:Q,ROW()),0)</f>
        <v>0</v>
      </c>
      <c r="N1966" s="8">
        <f>ROUND(INDEX([1]Calculation!R:R,ROW()),0)</f>
        <v>0</v>
      </c>
      <c r="O1966" s="8">
        <f>ROUND(INDEX([1]Calculation!S:S,ROW()),0)</f>
        <v>0</v>
      </c>
    </row>
    <row r="1967" spans="1:15">
      <c r="A1967">
        <f>INDEX([1]Calculation!$E:$E,ROW())</f>
        <v>0</v>
      </c>
      <c r="B1967">
        <f>INDEX([1]Calculation!$C:$C,ROW())</f>
        <v>0</v>
      </c>
      <c r="C1967" t="str">
        <f>IF(INDEX([1]Calculation!$F:$F,ROW())=0,"-",INDEX([1]Calculation!$F:$F,ROW()))</f>
        <v>-</v>
      </c>
      <c r="D1967" t="str">
        <f>INDEX([1]Calculation!$I:$I,ROW())&amp;"  "&amp;INDEX([1]Calculation!$J:$J,ROW())</f>
        <v xml:space="preserve">  </v>
      </c>
      <c r="E1967" s="2" t="str">
        <f>MONTH(INDEX([1]Calculation!$H:$H,ROW()))&amp;"/"&amp;DAY(INDEX([1]Calculation!$H:$H,ROW()))</f>
        <v>1/0</v>
      </c>
      <c r="F1967" s="12">
        <f>ROUND(INDEX([1]Calculation!AK:AK,ROW()),1)</f>
        <v>0</v>
      </c>
      <c r="G1967" s="8">
        <f>ROUND(INDEX([1]Calculation!K:K,ROW()),0)</f>
        <v>0</v>
      </c>
      <c r="H1967" s="8">
        <f>ROUND(INDEX([1]Calculation!L:L,ROW()),0)</f>
        <v>0</v>
      </c>
      <c r="I1967" s="8">
        <f>ROUND(INDEX([1]Calculation!M:M,ROW()),0)</f>
        <v>0</v>
      </c>
      <c r="J1967" s="8">
        <f>ROUND(INDEX([1]Calculation!N:N,ROW()),0)</f>
        <v>0</v>
      </c>
      <c r="K1967" s="8">
        <f>ROUND(INDEX([1]Calculation!O:O,ROW()),0)</f>
        <v>0</v>
      </c>
      <c r="L1967" s="8">
        <f>ROUND(INDEX([1]Calculation!P:P,ROW()),0)</f>
        <v>0</v>
      </c>
      <c r="M1967" s="8">
        <f>ROUND(INDEX([1]Calculation!Q:Q,ROW()),0)</f>
        <v>0</v>
      </c>
      <c r="N1967" s="8">
        <f>ROUND(INDEX([1]Calculation!R:R,ROW()),0)</f>
        <v>0</v>
      </c>
      <c r="O1967" s="8">
        <f>ROUND(INDEX([1]Calculation!S:S,ROW()),0)</f>
        <v>0</v>
      </c>
    </row>
    <row r="1968" spans="1:15">
      <c r="A1968">
        <f>INDEX([1]Calculation!$E:$E,ROW())</f>
        <v>0</v>
      </c>
      <c r="B1968">
        <f>INDEX([1]Calculation!$C:$C,ROW())</f>
        <v>0</v>
      </c>
      <c r="C1968" t="str">
        <f>IF(INDEX([1]Calculation!$F:$F,ROW())=0,"-",INDEX([1]Calculation!$F:$F,ROW()))</f>
        <v>-</v>
      </c>
      <c r="D1968" t="str">
        <f>INDEX([1]Calculation!$I:$I,ROW())&amp;"  "&amp;INDEX([1]Calculation!$J:$J,ROW())</f>
        <v xml:space="preserve">  </v>
      </c>
      <c r="E1968" s="2" t="str">
        <f>MONTH(INDEX([1]Calculation!$H:$H,ROW()))&amp;"/"&amp;DAY(INDEX([1]Calculation!$H:$H,ROW()))</f>
        <v>1/0</v>
      </c>
      <c r="F1968" s="12">
        <f>ROUND(INDEX([1]Calculation!AK:AK,ROW()),1)</f>
        <v>0</v>
      </c>
      <c r="G1968" s="8">
        <f>ROUND(INDEX([1]Calculation!K:K,ROW()),0)</f>
        <v>0</v>
      </c>
      <c r="H1968" s="8">
        <f>ROUND(INDEX([1]Calculation!L:L,ROW()),0)</f>
        <v>0</v>
      </c>
      <c r="I1968" s="8">
        <f>ROUND(INDEX([1]Calculation!M:M,ROW()),0)</f>
        <v>0</v>
      </c>
      <c r="J1968" s="8">
        <f>ROUND(INDEX([1]Calculation!N:N,ROW()),0)</f>
        <v>0</v>
      </c>
      <c r="K1968" s="8">
        <f>ROUND(INDEX([1]Calculation!O:O,ROW()),0)</f>
        <v>0</v>
      </c>
      <c r="L1968" s="8">
        <f>ROUND(INDEX([1]Calculation!P:P,ROW()),0)</f>
        <v>0</v>
      </c>
      <c r="M1968" s="8">
        <f>ROUND(INDEX([1]Calculation!Q:Q,ROW()),0)</f>
        <v>0</v>
      </c>
      <c r="N1968" s="8">
        <f>ROUND(INDEX([1]Calculation!R:R,ROW()),0)</f>
        <v>0</v>
      </c>
      <c r="O1968" s="8">
        <f>ROUND(INDEX([1]Calculation!S:S,ROW()),0)</f>
        <v>0</v>
      </c>
    </row>
    <row r="1969" spans="1:15">
      <c r="A1969">
        <f>INDEX([1]Calculation!$E:$E,ROW())</f>
        <v>0</v>
      </c>
      <c r="B1969">
        <f>INDEX([1]Calculation!$C:$C,ROW())</f>
        <v>0</v>
      </c>
      <c r="C1969" t="str">
        <f>IF(INDEX([1]Calculation!$F:$F,ROW())=0,"-",INDEX([1]Calculation!$F:$F,ROW()))</f>
        <v>-</v>
      </c>
      <c r="D1969" t="str">
        <f>INDEX([1]Calculation!$I:$I,ROW())&amp;"  "&amp;INDEX([1]Calculation!$J:$J,ROW())</f>
        <v xml:space="preserve">  </v>
      </c>
      <c r="E1969" s="2" t="str">
        <f>MONTH(INDEX([1]Calculation!$H:$H,ROW()))&amp;"/"&amp;DAY(INDEX([1]Calculation!$H:$H,ROW()))</f>
        <v>1/0</v>
      </c>
      <c r="F1969" s="12">
        <f>ROUND(INDEX([1]Calculation!AK:AK,ROW()),1)</f>
        <v>0</v>
      </c>
      <c r="G1969" s="8">
        <f>ROUND(INDEX([1]Calculation!K:K,ROW()),0)</f>
        <v>0</v>
      </c>
      <c r="H1969" s="8">
        <f>ROUND(INDEX([1]Calculation!L:L,ROW()),0)</f>
        <v>0</v>
      </c>
      <c r="I1969" s="8">
        <f>ROUND(INDEX([1]Calculation!M:M,ROW()),0)</f>
        <v>0</v>
      </c>
      <c r="J1969" s="8">
        <f>ROUND(INDEX([1]Calculation!N:N,ROW()),0)</f>
        <v>0</v>
      </c>
      <c r="K1969" s="8">
        <f>ROUND(INDEX([1]Calculation!O:O,ROW()),0)</f>
        <v>0</v>
      </c>
      <c r="L1969" s="8">
        <f>ROUND(INDEX([1]Calculation!P:P,ROW()),0)</f>
        <v>0</v>
      </c>
      <c r="M1969" s="8">
        <f>ROUND(INDEX([1]Calculation!Q:Q,ROW()),0)</f>
        <v>0</v>
      </c>
      <c r="N1969" s="8">
        <f>ROUND(INDEX([1]Calculation!R:R,ROW()),0)</f>
        <v>0</v>
      </c>
      <c r="O1969" s="8">
        <f>ROUND(INDEX([1]Calculation!S:S,ROW()),0)</f>
        <v>0</v>
      </c>
    </row>
    <row r="1970" spans="1:15">
      <c r="A1970">
        <f>INDEX([1]Calculation!$E:$E,ROW())</f>
        <v>0</v>
      </c>
      <c r="B1970">
        <f>INDEX([1]Calculation!$C:$C,ROW())</f>
        <v>0</v>
      </c>
      <c r="C1970" t="str">
        <f>IF(INDEX([1]Calculation!$F:$F,ROW())=0,"-",INDEX([1]Calculation!$F:$F,ROW()))</f>
        <v>-</v>
      </c>
      <c r="D1970" t="str">
        <f>INDEX([1]Calculation!$I:$I,ROW())&amp;"  "&amp;INDEX([1]Calculation!$J:$J,ROW())</f>
        <v xml:space="preserve">  </v>
      </c>
      <c r="E1970" s="2" t="str">
        <f>MONTH(INDEX([1]Calculation!$H:$H,ROW()))&amp;"/"&amp;DAY(INDEX([1]Calculation!$H:$H,ROW()))</f>
        <v>1/0</v>
      </c>
      <c r="F1970" s="12">
        <f>ROUND(INDEX([1]Calculation!AK:AK,ROW()),1)</f>
        <v>0</v>
      </c>
      <c r="G1970" s="8">
        <f>ROUND(INDEX([1]Calculation!K:K,ROW()),0)</f>
        <v>0</v>
      </c>
      <c r="H1970" s="8">
        <f>ROUND(INDEX([1]Calculation!L:L,ROW()),0)</f>
        <v>0</v>
      </c>
      <c r="I1970" s="8">
        <f>ROUND(INDEX([1]Calculation!M:M,ROW()),0)</f>
        <v>0</v>
      </c>
      <c r="J1970" s="8">
        <f>ROUND(INDEX([1]Calculation!N:N,ROW()),0)</f>
        <v>0</v>
      </c>
      <c r="K1970" s="8">
        <f>ROUND(INDEX([1]Calculation!O:O,ROW()),0)</f>
        <v>0</v>
      </c>
      <c r="L1970" s="8">
        <f>ROUND(INDEX([1]Calculation!P:P,ROW()),0)</f>
        <v>0</v>
      </c>
      <c r="M1970" s="8">
        <f>ROUND(INDEX([1]Calculation!Q:Q,ROW()),0)</f>
        <v>0</v>
      </c>
      <c r="N1970" s="8">
        <f>ROUND(INDEX([1]Calculation!R:R,ROW()),0)</f>
        <v>0</v>
      </c>
      <c r="O1970" s="8">
        <f>ROUND(INDEX([1]Calculation!S:S,ROW()),0)</f>
        <v>0</v>
      </c>
    </row>
    <row r="1971" spans="1:15">
      <c r="A1971">
        <f>INDEX([1]Calculation!$E:$E,ROW())</f>
        <v>0</v>
      </c>
      <c r="B1971">
        <f>INDEX([1]Calculation!$C:$C,ROW())</f>
        <v>0</v>
      </c>
      <c r="C1971" t="str">
        <f>IF(INDEX([1]Calculation!$F:$F,ROW())=0,"-",INDEX([1]Calculation!$F:$F,ROW()))</f>
        <v>-</v>
      </c>
      <c r="D1971" t="str">
        <f>INDEX([1]Calculation!$I:$I,ROW())&amp;"  "&amp;INDEX([1]Calculation!$J:$J,ROW())</f>
        <v xml:space="preserve">  </v>
      </c>
      <c r="E1971" s="2" t="str">
        <f>MONTH(INDEX([1]Calculation!$H:$H,ROW()))&amp;"/"&amp;DAY(INDEX([1]Calculation!$H:$H,ROW()))</f>
        <v>1/0</v>
      </c>
      <c r="F1971" s="12">
        <f>ROUND(INDEX([1]Calculation!AK:AK,ROW()),1)</f>
        <v>0</v>
      </c>
      <c r="G1971" s="8">
        <f>ROUND(INDEX([1]Calculation!K:K,ROW()),0)</f>
        <v>0</v>
      </c>
      <c r="H1971" s="8">
        <f>ROUND(INDEX([1]Calculation!L:L,ROW()),0)</f>
        <v>0</v>
      </c>
      <c r="I1971" s="8">
        <f>ROUND(INDEX([1]Calculation!M:M,ROW()),0)</f>
        <v>0</v>
      </c>
      <c r="J1971" s="8">
        <f>ROUND(INDEX([1]Calculation!N:N,ROW()),0)</f>
        <v>0</v>
      </c>
      <c r="K1971" s="8">
        <f>ROUND(INDEX([1]Calculation!O:O,ROW()),0)</f>
        <v>0</v>
      </c>
      <c r="L1971" s="8">
        <f>ROUND(INDEX([1]Calculation!P:P,ROW()),0)</f>
        <v>0</v>
      </c>
      <c r="M1971" s="8">
        <f>ROUND(INDEX([1]Calculation!Q:Q,ROW()),0)</f>
        <v>0</v>
      </c>
      <c r="N1971" s="8">
        <f>ROUND(INDEX([1]Calculation!R:R,ROW()),0)</f>
        <v>0</v>
      </c>
      <c r="O1971" s="8">
        <f>ROUND(INDEX([1]Calculation!S:S,ROW()),0)</f>
        <v>0</v>
      </c>
    </row>
    <row r="1972" spans="1:15">
      <c r="A1972">
        <f>INDEX([1]Calculation!$E:$E,ROW())</f>
        <v>0</v>
      </c>
      <c r="B1972">
        <f>INDEX([1]Calculation!$C:$C,ROW())</f>
        <v>0</v>
      </c>
      <c r="C1972" t="str">
        <f>IF(INDEX([1]Calculation!$F:$F,ROW())=0,"-",INDEX([1]Calculation!$F:$F,ROW()))</f>
        <v>-</v>
      </c>
      <c r="D1972" t="str">
        <f>INDEX([1]Calculation!$I:$I,ROW())&amp;"  "&amp;INDEX([1]Calculation!$J:$J,ROW())</f>
        <v xml:space="preserve">  </v>
      </c>
      <c r="E1972" s="2" t="str">
        <f>MONTH(INDEX([1]Calculation!$H:$H,ROW()))&amp;"/"&amp;DAY(INDEX([1]Calculation!$H:$H,ROW()))</f>
        <v>1/0</v>
      </c>
      <c r="F1972" s="12">
        <f>ROUND(INDEX([1]Calculation!AK:AK,ROW()),1)</f>
        <v>0</v>
      </c>
      <c r="G1972" s="8">
        <f>ROUND(INDEX([1]Calculation!K:K,ROW()),0)</f>
        <v>0</v>
      </c>
      <c r="H1972" s="8">
        <f>ROUND(INDEX([1]Calculation!L:L,ROW()),0)</f>
        <v>0</v>
      </c>
      <c r="I1972" s="8">
        <f>ROUND(INDEX([1]Calculation!M:M,ROW()),0)</f>
        <v>0</v>
      </c>
      <c r="J1972" s="8">
        <f>ROUND(INDEX([1]Calculation!N:N,ROW()),0)</f>
        <v>0</v>
      </c>
      <c r="K1972" s="8">
        <f>ROUND(INDEX([1]Calculation!O:O,ROW()),0)</f>
        <v>0</v>
      </c>
      <c r="L1972" s="8">
        <f>ROUND(INDEX([1]Calculation!P:P,ROW()),0)</f>
        <v>0</v>
      </c>
      <c r="M1972" s="8">
        <f>ROUND(INDEX([1]Calculation!Q:Q,ROW()),0)</f>
        <v>0</v>
      </c>
      <c r="N1972" s="8">
        <f>ROUND(INDEX([1]Calculation!R:R,ROW()),0)</f>
        <v>0</v>
      </c>
      <c r="O1972" s="8">
        <f>ROUND(INDEX([1]Calculation!S:S,ROW()),0)</f>
        <v>0</v>
      </c>
    </row>
    <row r="1973" spans="1:15">
      <c r="A1973">
        <f>INDEX([1]Calculation!$E:$E,ROW())</f>
        <v>0</v>
      </c>
      <c r="B1973">
        <f>INDEX([1]Calculation!$C:$C,ROW())</f>
        <v>0</v>
      </c>
      <c r="C1973" t="str">
        <f>IF(INDEX([1]Calculation!$F:$F,ROW())=0,"-",INDEX([1]Calculation!$F:$F,ROW()))</f>
        <v>-</v>
      </c>
      <c r="D1973" t="str">
        <f>INDEX([1]Calculation!$I:$I,ROW())&amp;"  "&amp;INDEX([1]Calculation!$J:$J,ROW())</f>
        <v xml:space="preserve">  </v>
      </c>
      <c r="E1973" s="2" t="str">
        <f>MONTH(INDEX([1]Calculation!$H:$H,ROW()))&amp;"/"&amp;DAY(INDEX([1]Calculation!$H:$H,ROW()))</f>
        <v>1/0</v>
      </c>
      <c r="F1973" s="12">
        <f>ROUND(INDEX([1]Calculation!AK:AK,ROW()),1)</f>
        <v>0</v>
      </c>
      <c r="G1973" s="8">
        <f>ROUND(INDEX([1]Calculation!K:K,ROW()),0)</f>
        <v>0</v>
      </c>
      <c r="H1973" s="8">
        <f>ROUND(INDEX([1]Calculation!L:L,ROW()),0)</f>
        <v>0</v>
      </c>
      <c r="I1973" s="8">
        <f>ROUND(INDEX([1]Calculation!M:M,ROW()),0)</f>
        <v>0</v>
      </c>
      <c r="J1973" s="8">
        <f>ROUND(INDEX([1]Calculation!N:N,ROW()),0)</f>
        <v>0</v>
      </c>
      <c r="K1973" s="8">
        <f>ROUND(INDEX([1]Calculation!O:O,ROW()),0)</f>
        <v>0</v>
      </c>
      <c r="L1973" s="8">
        <f>ROUND(INDEX([1]Calculation!P:P,ROW()),0)</f>
        <v>0</v>
      </c>
      <c r="M1973" s="8">
        <f>ROUND(INDEX([1]Calculation!Q:Q,ROW()),0)</f>
        <v>0</v>
      </c>
      <c r="N1973" s="8">
        <f>ROUND(INDEX([1]Calculation!R:R,ROW()),0)</f>
        <v>0</v>
      </c>
      <c r="O1973" s="8">
        <f>ROUND(INDEX([1]Calculation!S:S,ROW()),0)</f>
        <v>0</v>
      </c>
    </row>
    <row r="1974" spans="1:15">
      <c r="A1974">
        <f>INDEX([1]Calculation!$E:$E,ROW())</f>
        <v>0</v>
      </c>
      <c r="B1974">
        <f>INDEX([1]Calculation!$C:$C,ROW())</f>
        <v>0</v>
      </c>
      <c r="C1974" t="str">
        <f>IF(INDEX([1]Calculation!$F:$F,ROW())=0,"-",INDEX([1]Calculation!$F:$F,ROW()))</f>
        <v>-</v>
      </c>
      <c r="D1974" t="str">
        <f>INDEX([1]Calculation!$I:$I,ROW())&amp;"  "&amp;INDEX([1]Calculation!$J:$J,ROW())</f>
        <v xml:space="preserve">  </v>
      </c>
      <c r="E1974" s="2" t="str">
        <f>MONTH(INDEX([1]Calculation!$H:$H,ROW()))&amp;"/"&amp;DAY(INDEX([1]Calculation!$H:$H,ROW()))</f>
        <v>1/0</v>
      </c>
      <c r="F1974" s="12">
        <f>ROUND(INDEX([1]Calculation!AK:AK,ROW()),1)</f>
        <v>0</v>
      </c>
      <c r="G1974" s="8">
        <f>ROUND(INDEX([1]Calculation!K:K,ROW()),0)</f>
        <v>0</v>
      </c>
      <c r="H1974" s="8">
        <f>ROUND(INDEX([1]Calculation!L:L,ROW()),0)</f>
        <v>0</v>
      </c>
      <c r="I1974" s="8">
        <f>ROUND(INDEX([1]Calculation!M:M,ROW()),0)</f>
        <v>0</v>
      </c>
      <c r="J1974" s="8">
        <f>ROUND(INDEX([1]Calculation!N:N,ROW()),0)</f>
        <v>0</v>
      </c>
      <c r="K1974" s="8">
        <f>ROUND(INDEX([1]Calculation!O:O,ROW()),0)</f>
        <v>0</v>
      </c>
      <c r="L1974" s="8">
        <f>ROUND(INDEX([1]Calculation!P:P,ROW()),0)</f>
        <v>0</v>
      </c>
      <c r="M1974" s="8">
        <f>ROUND(INDEX([1]Calculation!Q:Q,ROW()),0)</f>
        <v>0</v>
      </c>
      <c r="N1974" s="8">
        <f>ROUND(INDEX([1]Calculation!R:R,ROW()),0)</f>
        <v>0</v>
      </c>
      <c r="O1974" s="8">
        <f>ROUND(INDEX([1]Calculation!S:S,ROW()),0)</f>
        <v>0</v>
      </c>
    </row>
    <row r="1975" spans="1:15">
      <c r="A1975">
        <f>INDEX([1]Calculation!$E:$E,ROW())</f>
        <v>0</v>
      </c>
      <c r="B1975">
        <f>INDEX([1]Calculation!$C:$C,ROW())</f>
        <v>0</v>
      </c>
      <c r="C1975" t="str">
        <f>IF(INDEX([1]Calculation!$F:$F,ROW())=0,"-",INDEX([1]Calculation!$F:$F,ROW()))</f>
        <v>-</v>
      </c>
      <c r="D1975" t="str">
        <f>INDEX([1]Calculation!$I:$I,ROW())&amp;"  "&amp;INDEX([1]Calculation!$J:$J,ROW())</f>
        <v xml:space="preserve">  </v>
      </c>
      <c r="E1975" s="2" t="str">
        <f>MONTH(INDEX([1]Calculation!$H:$H,ROW()))&amp;"/"&amp;DAY(INDEX([1]Calculation!$H:$H,ROW()))</f>
        <v>1/0</v>
      </c>
      <c r="F1975" s="12">
        <f>ROUND(INDEX([1]Calculation!AK:AK,ROW()),1)</f>
        <v>0</v>
      </c>
      <c r="G1975" s="8">
        <f>ROUND(INDEX([1]Calculation!K:K,ROW()),0)</f>
        <v>0</v>
      </c>
      <c r="H1975" s="8">
        <f>ROUND(INDEX([1]Calculation!L:L,ROW()),0)</f>
        <v>0</v>
      </c>
      <c r="I1975" s="8">
        <f>ROUND(INDEX([1]Calculation!M:M,ROW()),0)</f>
        <v>0</v>
      </c>
      <c r="J1975" s="8">
        <f>ROUND(INDEX([1]Calculation!N:N,ROW()),0)</f>
        <v>0</v>
      </c>
      <c r="K1975" s="8">
        <f>ROUND(INDEX([1]Calculation!O:O,ROW()),0)</f>
        <v>0</v>
      </c>
      <c r="L1975" s="8">
        <f>ROUND(INDEX([1]Calculation!P:P,ROW()),0)</f>
        <v>0</v>
      </c>
      <c r="M1975" s="8">
        <f>ROUND(INDEX([1]Calculation!Q:Q,ROW()),0)</f>
        <v>0</v>
      </c>
      <c r="N1975" s="8">
        <f>ROUND(INDEX([1]Calculation!R:R,ROW()),0)</f>
        <v>0</v>
      </c>
      <c r="O1975" s="8">
        <f>ROUND(INDEX([1]Calculation!S:S,ROW()),0)</f>
        <v>0</v>
      </c>
    </row>
    <row r="1976" spans="1:15">
      <c r="A1976">
        <f>INDEX([1]Calculation!$E:$E,ROW())</f>
        <v>0</v>
      </c>
      <c r="B1976">
        <f>INDEX([1]Calculation!$C:$C,ROW())</f>
        <v>0</v>
      </c>
      <c r="C1976" t="str">
        <f>IF(INDEX([1]Calculation!$F:$F,ROW())=0,"-",INDEX([1]Calculation!$F:$F,ROW()))</f>
        <v>-</v>
      </c>
      <c r="D1976" t="str">
        <f>INDEX([1]Calculation!$I:$I,ROW())&amp;"  "&amp;INDEX([1]Calculation!$J:$J,ROW())</f>
        <v xml:space="preserve">  </v>
      </c>
      <c r="E1976" s="2" t="str">
        <f>MONTH(INDEX([1]Calculation!$H:$H,ROW()))&amp;"/"&amp;DAY(INDEX([1]Calculation!$H:$H,ROW()))</f>
        <v>1/0</v>
      </c>
      <c r="F1976" s="12">
        <f>ROUND(INDEX([1]Calculation!AK:AK,ROW()),1)</f>
        <v>0</v>
      </c>
      <c r="G1976" s="8">
        <f>ROUND(INDEX([1]Calculation!K:K,ROW()),0)</f>
        <v>0</v>
      </c>
      <c r="H1976" s="8">
        <f>ROUND(INDEX([1]Calculation!L:L,ROW()),0)</f>
        <v>0</v>
      </c>
      <c r="I1976" s="8">
        <f>ROUND(INDEX([1]Calculation!M:M,ROW()),0)</f>
        <v>0</v>
      </c>
      <c r="J1976" s="8">
        <f>ROUND(INDEX([1]Calculation!N:N,ROW()),0)</f>
        <v>0</v>
      </c>
      <c r="K1976" s="8">
        <f>ROUND(INDEX([1]Calculation!O:O,ROW()),0)</f>
        <v>0</v>
      </c>
      <c r="L1976" s="8">
        <f>ROUND(INDEX([1]Calculation!P:P,ROW()),0)</f>
        <v>0</v>
      </c>
      <c r="M1976" s="8">
        <f>ROUND(INDEX([1]Calculation!Q:Q,ROW()),0)</f>
        <v>0</v>
      </c>
      <c r="N1976" s="8">
        <f>ROUND(INDEX([1]Calculation!R:R,ROW()),0)</f>
        <v>0</v>
      </c>
      <c r="O1976" s="8">
        <f>ROUND(INDEX([1]Calculation!S:S,ROW()),0)</f>
        <v>0</v>
      </c>
    </row>
    <row r="1977" spans="1:15">
      <c r="A1977">
        <f>INDEX([1]Calculation!$E:$E,ROW())</f>
        <v>0</v>
      </c>
      <c r="B1977">
        <f>INDEX([1]Calculation!$C:$C,ROW())</f>
        <v>0</v>
      </c>
      <c r="C1977" t="str">
        <f>IF(INDEX([1]Calculation!$F:$F,ROW())=0,"-",INDEX([1]Calculation!$F:$F,ROW()))</f>
        <v>-</v>
      </c>
      <c r="D1977" t="str">
        <f>INDEX([1]Calculation!$I:$I,ROW())&amp;"  "&amp;INDEX([1]Calculation!$J:$J,ROW())</f>
        <v xml:space="preserve">  </v>
      </c>
      <c r="E1977" s="2" t="str">
        <f>MONTH(INDEX([1]Calculation!$H:$H,ROW()))&amp;"/"&amp;DAY(INDEX([1]Calculation!$H:$H,ROW()))</f>
        <v>1/0</v>
      </c>
      <c r="F1977" s="12">
        <f>ROUND(INDEX([1]Calculation!AK:AK,ROW()),1)</f>
        <v>0</v>
      </c>
      <c r="G1977" s="8">
        <f>ROUND(INDEX([1]Calculation!K:K,ROW()),0)</f>
        <v>0</v>
      </c>
      <c r="H1977" s="8">
        <f>ROUND(INDEX([1]Calculation!L:L,ROW()),0)</f>
        <v>0</v>
      </c>
      <c r="I1977" s="8">
        <f>ROUND(INDEX([1]Calculation!M:M,ROW()),0)</f>
        <v>0</v>
      </c>
      <c r="J1977" s="8">
        <f>ROUND(INDEX([1]Calculation!N:N,ROW()),0)</f>
        <v>0</v>
      </c>
      <c r="K1977" s="8">
        <f>ROUND(INDEX([1]Calculation!O:O,ROW()),0)</f>
        <v>0</v>
      </c>
      <c r="L1977" s="8">
        <f>ROUND(INDEX([1]Calculation!P:P,ROW()),0)</f>
        <v>0</v>
      </c>
      <c r="M1977" s="8">
        <f>ROUND(INDEX([1]Calculation!Q:Q,ROW()),0)</f>
        <v>0</v>
      </c>
      <c r="N1977" s="8">
        <f>ROUND(INDEX([1]Calculation!R:R,ROW()),0)</f>
        <v>0</v>
      </c>
      <c r="O1977" s="8">
        <f>ROUND(INDEX([1]Calculation!S:S,ROW()),0)</f>
        <v>0</v>
      </c>
    </row>
    <row r="1978" spans="1:15">
      <c r="A1978">
        <f>INDEX([1]Calculation!$E:$E,ROW())</f>
        <v>0</v>
      </c>
      <c r="B1978">
        <f>INDEX([1]Calculation!$C:$C,ROW())</f>
        <v>0</v>
      </c>
      <c r="C1978" t="str">
        <f>IF(INDEX([1]Calculation!$F:$F,ROW())=0,"-",INDEX([1]Calculation!$F:$F,ROW()))</f>
        <v>-</v>
      </c>
      <c r="D1978" t="str">
        <f>INDEX([1]Calculation!$I:$I,ROW())&amp;"  "&amp;INDEX([1]Calculation!$J:$J,ROW())</f>
        <v xml:space="preserve">  </v>
      </c>
      <c r="E1978" s="2" t="str">
        <f>MONTH(INDEX([1]Calculation!$H:$H,ROW()))&amp;"/"&amp;DAY(INDEX([1]Calculation!$H:$H,ROW()))</f>
        <v>1/0</v>
      </c>
      <c r="F1978" s="12">
        <f>ROUND(INDEX([1]Calculation!AK:AK,ROW()),1)</f>
        <v>0</v>
      </c>
      <c r="G1978" s="8">
        <f>ROUND(INDEX([1]Calculation!K:K,ROW()),0)</f>
        <v>0</v>
      </c>
      <c r="H1978" s="8">
        <f>ROUND(INDEX([1]Calculation!L:L,ROW()),0)</f>
        <v>0</v>
      </c>
      <c r="I1978" s="8">
        <f>ROUND(INDEX([1]Calculation!M:M,ROW()),0)</f>
        <v>0</v>
      </c>
      <c r="J1978" s="8">
        <f>ROUND(INDEX([1]Calculation!N:N,ROW()),0)</f>
        <v>0</v>
      </c>
      <c r="K1978" s="8">
        <f>ROUND(INDEX([1]Calculation!O:O,ROW()),0)</f>
        <v>0</v>
      </c>
      <c r="L1978" s="8">
        <f>ROUND(INDEX([1]Calculation!P:P,ROW()),0)</f>
        <v>0</v>
      </c>
      <c r="M1978" s="8">
        <f>ROUND(INDEX([1]Calculation!Q:Q,ROW()),0)</f>
        <v>0</v>
      </c>
      <c r="N1978" s="8">
        <f>ROUND(INDEX([1]Calculation!R:R,ROW()),0)</f>
        <v>0</v>
      </c>
      <c r="O1978" s="8">
        <f>ROUND(INDEX([1]Calculation!S:S,ROW()),0)</f>
        <v>0</v>
      </c>
    </row>
    <row r="1979" spans="1:15">
      <c r="A1979">
        <f>INDEX([1]Calculation!$E:$E,ROW())</f>
        <v>0</v>
      </c>
      <c r="B1979">
        <f>INDEX([1]Calculation!$C:$C,ROW())</f>
        <v>0</v>
      </c>
      <c r="C1979" t="str">
        <f>IF(INDEX([1]Calculation!$F:$F,ROW())=0,"-",INDEX([1]Calculation!$F:$F,ROW()))</f>
        <v>-</v>
      </c>
      <c r="D1979" t="str">
        <f>INDEX([1]Calculation!$I:$I,ROW())&amp;"  "&amp;INDEX([1]Calculation!$J:$J,ROW())</f>
        <v xml:space="preserve">  </v>
      </c>
      <c r="E1979" s="2" t="str">
        <f>MONTH(INDEX([1]Calculation!$H:$H,ROW()))&amp;"/"&amp;DAY(INDEX([1]Calculation!$H:$H,ROW()))</f>
        <v>1/0</v>
      </c>
      <c r="F1979" s="12">
        <f>ROUND(INDEX([1]Calculation!AK:AK,ROW()),1)</f>
        <v>0</v>
      </c>
      <c r="G1979" s="8">
        <f>ROUND(INDEX([1]Calculation!K:K,ROW()),0)</f>
        <v>0</v>
      </c>
      <c r="H1979" s="8">
        <f>ROUND(INDEX([1]Calculation!L:L,ROW()),0)</f>
        <v>0</v>
      </c>
      <c r="I1979" s="8">
        <f>ROUND(INDEX([1]Calculation!M:M,ROW()),0)</f>
        <v>0</v>
      </c>
      <c r="J1979" s="8">
        <f>ROUND(INDEX([1]Calculation!N:N,ROW()),0)</f>
        <v>0</v>
      </c>
      <c r="K1979" s="8">
        <f>ROUND(INDEX([1]Calculation!O:O,ROW()),0)</f>
        <v>0</v>
      </c>
      <c r="L1979" s="8">
        <f>ROUND(INDEX([1]Calculation!P:P,ROW()),0)</f>
        <v>0</v>
      </c>
      <c r="M1979" s="8">
        <f>ROUND(INDEX([1]Calculation!Q:Q,ROW()),0)</f>
        <v>0</v>
      </c>
      <c r="N1979" s="8">
        <f>ROUND(INDEX([1]Calculation!R:R,ROW()),0)</f>
        <v>0</v>
      </c>
      <c r="O1979" s="8">
        <f>ROUND(INDEX([1]Calculation!S:S,ROW()),0)</f>
        <v>0</v>
      </c>
    </row>
    <row r="1980" spans="1:15">
      <c r="A1980">
        <f>INDEX([1]Calculation!$E:$E,ROW())</f>
        <v>0</v>
      </c>
      <c r="B1980">
        <f>INDEX([1]Calculation!$C:$C,ROW())</f>
        <v>0</v>
      </c>
      <c r="C1980" t="str">
        <f>IF(INDEX([1]Calculation!$F:$F,ROW())=0,"-",INDEX([1]Calculation!$F:$F,ROW()))</f>
        <v>-</v>
      </c>
      <c r="D1980" t="str">
        <f>INDEX([1]Calculation!$I:$I,ROW())&amp;"  "&amp;INDEX([1]Calculation!$J:$J,ROW())</f>
        <v xml:space="preserve">  </v>
      </c>
      <c r="E1980" s="2" t="str">
        <f>MONTH(INDEX([1]Calculation!$H:$H,ROW()))&amp;"/"&amp;DAY(INDEX([1]Calculation!$H:$H,ROW()))</f>
        <v>1/0</v>
      </c>
      <c r="F1980" s="12">
        <f>ROUND(INDEX([1]Calculation!AK:AK,ROW()),1)</f>
        <v>0</v>
      </c>
      <c r="G1980" s="8">
        <f>ROUND(INDEX([1]Calculation!K:K,ROW()),0)</f>
        <v>0</v>
      </c>
      <c r="H1980" s="8">
        <f>ROUND(INDEX([1]Calculation!L:L,ROW()),0)</f>
        <v>0</v>
      </c>
      <c r="I1980" s="8">
        <f>ROUND(INDEX([1]Calculation!M:M,ROW()),0)</f>
        <v>0</v>
      </c>
      <c r="J1980" s="8">
        <f>ROUND(INDEX([1]Calculation!N:N,ROW()),0)</f>
        <v>0</v>
      </c>
      <c r="K1980" s="8">
        <f>ROUND(INDEX([1]Calculation!O:O,ROW()),0)</f>
        <v>0</v>
      </c>
      <c r="L1980" s="8">
        <f>ROUND(INDEX([1]Calculation!P:P,ROW()),0)</f>
        <v>0</v>
      </c>
      <c r="M1980" s="8">
        <f>ROUND(INDEX([1]Calculation!Q:Q,ROW()),0)</f>
        <v>0</v>
      </c>
      <c r="N1980" s="8">
        <f>ROUND(INDEX([1]Calculation!R:R,ROW()),0)</f>
        <v>0</v>
      </c>
      <c r="O1980" s="8">
        <f>ROUND(INDEX([1]Calculation!S:S,ROW()),0)</f>
        <v>0</v>
      </c>
    </row>
    <row r="1981" spans="1:15">
      <c r="A1981">
        <f>INDEX([1]Calculation!$E:$E,ROW())</f>
        <v>0</v>
      </c>
      <c r="B1981">
        <f>INDEX([1]Calculation!$C:$C,ROW())</f>
        <v>0</v>
      </c>
      <c r="C1981" t="str">
        <f>IF(INDEX([1]Calculation!$F:$F,ROW())=0,"-",INDEX([1]Calculation!$F:$F,ROW()))</f>
        <v>-</v>
      </c>
      <c r="D1981" t="str">
        <f>INDEX([1]Calculation!$I:$I,ROW())&amp;"  "&amp;INDEX([1]Calculation!$J:$J,ROW())</f>
        <v xml:space="preserve">  </v>
      </c>
      <c r="E1981" s="2" t="str">
        <f>MONTH(INDEX([1]Calculation!$H:$H,ROW()))&amp;"/"&amp;DAY(INDEX([1]Calculation!$H:$H,ROW()))</f>
        <v>1/0</v>
      </c>
      <c r="F1981" s="12">
        <f>ROUND(INDEX([1]Calculation!AK:AK,ROW()),1)</f>
        <v>0</v>
      </c>
      <c r="G1981" s="8">
        <f>ROUND(INDEX([1]Calculation!K:K,ROW()),0)</f>
        <v>0</v>
      </c>
      <c r="H1981" s="8">
        <f>ROUND(INDEX([1]Calculation!L:L,ROW()),0)</f>
        <v>0</v>
      </c>
      <c r="I1981" s="8">
        <f>ROUND(INDEX([1]Calculation!M:M,ROW()),0)</f>
        <v>0</v>
      </c>
      <c r="J1981" s="8">
        <f>ROUND(INDEX([1]Calculation!N:N,ROW()),0)</f>
        <v>0</v>
      </c>
      <c r="K1981" s="8">
        <f>ROUND(INDEX([1]Calculation!O:O,ROW()),0)</f>
        <v>0</v>
      </c>
      <c r="L1981" s="8">
        <f>ROUND(INDEX([1]Calculation!P:P,ROW()),0)</f>
        <v>0</v>
      </c>
      <c r="M1981" s="8">
        <f>ROUND(INDEX([1]Calculation!Q:Q,ROW()),0)</f>
        <v>0</v>
      </c>
      <c r="N1981" s="8">
        <f>ROUND(INDEX([1]Calculation!R:R,ROW()),0)</f>
        <v>0</v>
      </c>
      <c r="O1981" s="8">
        <f>ROUND(INDEX([1]Calculation!S:S,ROW()),0)</f>
        <v>0</v>
      </c>
    </row>
    <row r="1982" spans="1:15">
      <c r="A1982">
        <f>INDEX([1]Calculation!$E:$E,ROW())</f>
        <v>0</v>
      </c>
      <c r="B1982">
        <f>INDEX([1]Calculation!$C:$C,ROW())</f>
        <v>0</v>
      </c>
      <c r="C1982" t="str">
        <f>IF(INDEX([1]Calculation!$F:$F,ROW())=0,"-",INDEX([1]Calculation!$F:$F,ROW()))</f>
        <v>-</v>
      </c>
      <c r="D1982" t="str">
        <f>INDEX([1]Calculation!$I:$I,ROW())&amp;"  "&amp;INDEX([1]Calculation!$J:$J,ROW())</f>
        <v xml:space="preserve">  </v>
      </c>
      <c r="E1982" s="2" t="str">
        <f>MONTH(INDEX([1]Calculation!$H:$H,ROW()))&amp;"/"&amp;DAY(INDEX([1]Calculation!$H:$H,ROW()))</f>
        <v>1/0</v>
      </c>
      <c r="F1982" s="12">
        <f>ROUND(INDEX([1]Calculation!AK:AK,ROW()),1)</f>
        <v>0</v>
      </c>
      <c r="G1982" s="8">
        <f>ROUND(INDEX([1]Calculation!K:K,ROW()),0)</f>
        <v>0</v>
      </c>
      <c r="H1982" s="8">
        <f>ROUND(INDEX([1]Calculation!L:L,ROW()),0)</f>
        <v>0</v>
      </c>
      <c r="I1982" s="8">
        <f>ROUND(INDEX([1]Calculation!M:M,ROW()),0)</f>
        <v>0</v>
      </c>
      <c r="J1982" s="8">
        <f>ROUND(INDEX([1]Calculation!N:N,ROW()),0)</f>
        <v>0</v>
      </c>
      <c r="K1982" s="8">
        <f>ROUND(INDEX([1]Calculation!O:O,ROW()),0)</f>
        <v>0</v>
      </c>
      <c r="L1982" s="8">
        <f>ROUND(INDEX([1]Calculation!P:P,ROW()),0)</f>
        <v>0</v>
      </c>
      <c r="M1982" s="8">
        <f>ROUND(INDEX([1]Calculation!Q:Q,ROW()),0)</f>
        <v>0</v>
      </c>
      <c r="N1982" s="8">
        <f>ROUND(INDEX([1]Calculation!R:R,ROW()),0)</f>
        <v>0</v>
      </c>
      <c r="O1982" s="8">
        <f>ROUND(INDEX([1]Calculation!S:S,ROW()),0)</f>
        <v>0</v>
      </c>
    </row>
    <row r="1983" spans="1:15">
      <c r="A1983">
        <f>INDEX([1]Calculation!$E:$E,ROW())</f>
        <v>0</v>
      </c>
      <c r="B1983">
        <f>INDEX([1]Calculation!$C:$C,ROW())</f>
        <v>0</v>
      </c>
      <c r="C1983" t="str">
        <f>IF(INDEX([1]Calculation!$F:$F,ROW())=0,"-",INDEX([1]Calculation!$F:$F,ROW()))</f>
        <v>-</v>
      </c>
      <c r="D1983" t="str">
        <f>INDEX([1]Calculation!$I:$I,ROW())&amp;"  "&amp;INDEX([1]Calculation!$J:$J,ROW())</f>
        <v xml:space="preserve">  </v>
      </c>
      <c r="E1983" s="2" t="str">
        <f>MONTH(INDEX([1]Calculation!$H:$H,ROW()))&amp;"/"&amp;DAY(INDEX([1]Calculation!$H:$H,ROW()))</f>
        <v>1/0</v>
      </c>
      <c r="F1983" s="12">
        <f>ROUND(INDEX([1]Calculation!AK:AK,ROW()),1)</f>
        <v>0</v>
      </c>
      <c r="G1983" s="8">
        <f>ROUND(INDEX([1]Calculation!K:K,ROW()),0)</f>
        <v>0</v>
      </c>
      <c r="H1983" s="8">
        <f>ROUND(INDEX([1]Calculation!L:L,ROW()),0)</f>
        <v>0</v>
      </c>
      <c r="I1983" s="8">
        <f>ROUND(INDEX([1]Calculation!M:M,ROW()),0)</f>
        <v>0</v>
      </c>
      <c r="J1983" s="8">
        <f>ROUND(INDEX([1]Calculation!N:N,ROW()),0)</f>
        <v>0</v>
      </c>
      <c r="K1983" s="8">
        <f>ROUND(INDEX([1]Calculation!O:O,ROW()),0)</f>
        <v>0</v>
      </c>
      <c r="L1983" s="8">
        <f>ROUND(INDEX([1]Calculation!P:P,ROW()),0)</f>
        <v>0</v>
      </c>
      <c r="M1983" s="8">
        <f>ROUND(INDEX([1]Calculation!Q:Q,ROW()),0)</f>
        <v>0</v>
      </c>
      <c r="N1983" s="8">
        <f>ROUND(INDEX([1]Calculation!R:R,ROW()),0)</f>
        <v>0</v>
      </c>
      <c r="O1983" s="8">
        <f>ROUND(INDEX([1]Calculation!S:S,ROW()),0)</f>
        <v>0</v>
      </c>
    </row>
    <row r="1984" spans="1:15">
      <c r="A1984">
        <f>INDEX([1]Calculation!$E:$E,ROW())</f>
        <v>0</v>
      </c>
      <c r="B1984">
        <f>INDEX([1]Calculation!$C:$C,ROW())</f>
        <v>0</v>
      </c>
      <c r="C1984" t="str">
        <f>IF(INDEX([1]Calculation!$F:$F,ROW())=0,"-",INDEX([1]Calculation!$F:$F,ROW()))</f>
        <v>-</v>
      </c>
      <c r="D1984" t="str">
        <f>INDEX([1]Calculation!$I:$I,ROW())&amp;"  "&amp;INDEX([1]Calculation!$J:$J,ROW())</f>
        <v xml:space="preserve">  </v>
      </c>
      <c r="E1984" s="2" t="str">
        <f>MONTH(INDEX([1]Calculation!$H:$H,ROW()))&amp;"/"&amp;DAY(INDEX([1]Calculation!$H:$H,ROW()))</f>
        <v>1/0</v>
      </c>
      <c r="F1984" s="12">
        <f>ROUND(INDEX([1]Calculation!AK:AK,ROW()),1)</f>
        <v>0</v>
      </c>
      <c r="G1984" s="8">
        <f>ROUND(INDEX([1]Calculation!K:K,ROW()),0)</f>
        <v>0</v>
      </c>
      <c r="H1984" s="8">
        <f>ROUND(INDEX([1]Calculation!L:L,ROW()),0)</f>
        <v>0</v>
      </c>
      <c r="I1984" s="8">
        <f>ROUND(INDEX([1]Calculation!M:M,ROW()),0)</f>
        <v>0</v>
      </c>
      <c r="J1984" s="8">
        <f>ROUND(INDEX([1]Calculation!N:N,ROW()),0)</f>
        <v>0</v>
      </c>
      <c r="K1984" s="8">
        <f>ROUND(INDEX([1]Calculation!O:O,ROW()),0)</f>
        <v>0</v>
      </c>
      <c r="L1984" s="8">
        <f>ROUND(INDEX([1]Calculation!P:P,ROW()),0)</f>
        <v>0</v>
      </c>
      <c r="M1984" s="8">
        <f>ROUND(INDEX([1]Calculation!Q:Q,ROW()),0)</f>
        <v>0</v>
      </c>
      <c r="N1984" s="8">
        <f>ROUND(INDEX([1]Calculation!R:R,ROW()),0)</f>
        <v>0</v>
      </c>
      <c r="O1984" s="8">
        <f>ROUND(INDEX([1]Calculation!S:S,ROW()),0)</f>
        <v>0</v>
      </c>
    </row>
    <row r="1985" spans="1:15">
      <c r="A1985">
        <f>INDEX([1]Calculation!$E:$E,ROW())</f>
        <v>0</v>
      </c>
      <c r="B1985">
        <f>INDEX([1]Calculation!$C:$C,ROW())</f>
        <v>0</v>
      </c>
      <c r="C1985" t="str">
        <f>IF(INDEX([1]Calculation!$F:$F,ROW())=0,"-",INDEX([1]Calculation!$F:$F,ROW()))</f>
        <v>-</v>
      </c>
      <c r="D1985" t="str">
        <f>INDEX([1]Calculation!$I:$I,ROW())&amp;"  "&amp;INDEX([1]Calculation!$J:$J,ROW())</f>
        <v xml:space="preserve">  </v>
      </c>
      <c r="E1985" s="2" t="str">
        <f>MONTH(INDEX([1]Calculation!$H:$H,ROW()))&amp;"/"&amp;DAY(INDEX([1]Calculation!$H:$H,ROW()))</f>
        <v>1/0</v>
      </c>
      <c r="F1985" s="12">
        <f>ROUND(INDEX([1]Calculation!AK:AK,ROW()),1)</f>
        <v>0</v>
      </c>
      <c r="G1985" s="8">
        <f>ROUND(INDEX([1]Calculation!K:K,ROW()),0)</f>
        <v>0</v>
      </c>
      <c r="H1985" s="8">
        <f>ROUND(INDEX([1]Calculation!L:L,ROW()),0)</f>
        <v>0</v>
      </c>
      <c r="I1985" s="8">
        <f>ROUND(INDEX([1]Calculation!M:M,ROW()),0)</f>
        <v>0</v>
      </c>
      <c r="J1985" s="8">
        <f>ROUND(INDEX([1]Calculation!N:N,ROW()),0)</f>
        <v>0</v>
      </c>
      <c r="K1985" s="8">
        <f>ROUND(INDEX([1]Calculation!O:O,ROW()),0)</f>
        <v>0</v>
      </c>
      <c r="L1985" s="8">
        <f>ROUND(INDEX([1]Calculation!P:P,ROW()),0)</f>
        <v>0</v>
      </c>
      <c r="M1985" s="8">
        <f>ROUND(INDEX([1]Calculation!Q:Q,ROW()),0)</f>
        <v>0</v>
      </c>
      <c r="N1985" s="8">
        <f>ROUND(INDEX([1]Calculation!R:R,ROW()),0)</f>
        <v>0</v>
      </c>
      <c r="O1985" s="8">
        <f>ROUND(INDEX([1]Calculation!S:S,ROW()),0)</f>
        <v>0</v>
      </c>
    </row>
    <row r="1986" spans="1:15">
      <c r="A1986">
        <f>INDEX([1]Calculation!$E:$E,ROW())</f>
        <v>0</v>
      </c>
      <c r="B1986">
        <f>INDEX([1]Calculation!$C:$C,ROW())</f>
        <v>0</v>
      </c>
      <c r="C1986" t="str">
        <f>IF(INDEX([1]Calculation!$F:$F,ROW())=0,"-",INDEX([1]Calculation!$F:$F,ROW()))</f>
        <v>-</v>
      </c>
      <c r="D1986" t="str">
        <f>INDEX([1]Calculation!$I:$I,ROW())&amp;"  "&amp;INDEX([1]Calculation!$J:$J,ROW())</f>
        <v xml:space="preserve">  </v>
      </c>
      <c r="E1986" s="2" t="str">
        <f>MONTH(INDEX([1]Calculation!$H:$H,ROW()))&amp;"/"&amp;DAY(INDEX([1]Calculation!$H:$H,ROW()))</f>
        <v>1/0</v>
      </c>
      <c r="F1986" s="12">
        <f>ROUND(INDEX([1]Calculation!AK:AK,ROW()),1)</f>
        <v>0</v>
      </c>
      <c r="G1986" s="8">
        <f>ROUND(INDEX([1]Calculation!K:K,ROW()),0)</f>
        <v>0</v>
      </c>
      <c r="H1986" s="8">
        <f>ROUND(INDEX([1]Calculation!L:L,ROW()),0)</f>
        <v>0</v>
      </c>
      <c r="I1986" s="8">
        <f>ROUND(INDEX([1]Calculation!M:M,ROW()),0)</f>
        <v>0</v>
      </c>
      <c r="J1986" s="8">
        <f>ROUND(INDEX([1]Calculation!N:N,ROW()),0)</f>
        <v>0</v>
      </c>
      <c r="K1986" s="8">
        <f>ROUND(INDEX([1]Calculation!O:O,ROW()),0)</f>
        <v>0</v>
      </c>
      <c r="L1986" s="8">
        <f>ROUND(INDEX([1]Calculation!P:P,ROW()),0)</f>
        <v>0</v>
      </c>
      <c r="M1986" s="8">
        <f>ROUND(INDEX([1]Calculation!Q:Q,ROW()),0)</f>
        <v>0</v>
      </c>
      <c r="N1986" s="8">
        <f>ROUND(INDEX([1]Calculation!R:R,ROW()),0)</f>
        <v>0</v>
      </c>
      <c r="O1986" s="8">
        <f>ROUND(INDEX([1]Calculation!S:S,ROW()),0)</f>
        <v>0</v>
      </c>
    </row>
    <row r="1987" spans="1:15">
      <c r="A1987">
        <f>INDEX([1]Calculation!$E:$E,ROW())</f>
        <v>0</v>
      </c>
      <c r="B1987">
        <f>INDEX([1]Calculation!$C:$C,ROW())</f>
        <v>0</v>
      </c>
      <c r="C1987" t="str">
        <f>IF(INDEX([1]Calculation!$F:$F,ROW())=0,"-",INDEX([1]Calculation!$F:$F,ROW()))</f>
        <v>-</v>
      </c>
      <c r="D1987" t="str">
        <f>INDEX([1]Calculation!$I:$I,ROW())&amp;"  "&amp;INDEX([1]Calculation!$J:$J,ROW())</f>
        <v xml:space="preserve">  </v>
      </c>
      <c r="E1987" s="2" t="str">
        <f>MONTH(INDEX([1]Calculation!$H:$H,ROW()))&amp;"/"&amp;DAY(INDEX([1]Calculation!$H:$H,ROW()))</f>
        <v>1/0</v>
      </c>
      <c r="F1987" s="12">
        <f>ROUND(INDEX([1]Calculation!AK:AK,ROW()),1)</f>
        <v>0</v>
      </c>
      <c r="G1987" s="8">
        <f>ROUND(INDEX([1]Calculation!K:K,ROW()),0)</f>
        <v>0</v>
      </c>
      <c r="H1987" s="8">
        <f>ROUND(INDEX([1]Calculation!L:L,ROW()),0)</f>
        <v>0</v>
      </c>
      <c r="I1987" s="8">
        <f>ROUND(INDEX([1]Calculation!M:M,ROW()),0)</f>
        <v>0</v>
      </c>
      <c r="J1987" s="8">
        <f>ROUND(INDEX([1]Calculation!N:N,ROW()),0)</f>
        <v>0</v>
      </c>
      <c r="K1987" s="8">
        <f>ROUND(INDEX([1]Calculation!O:O,ROW()),0)</f>
        <v>0</v>
      </c>
      <c r="L1987" s="8">
        <f>ROUND(INDEX([1]Calculation!P:P,ROW()),0)</f>
        <v>0</v>
      </c>
      <c r="M1987" s="8">
        <f>ROUND(INDEX([1]Calculation!Q:Q,ROW()),0)</f>
        <v>0</v>
      </c>
      <c r="N1987" s="8">
        <f>ROUND(INDEX([1]Calculation!R:R,ROW()),0)</f>
        <v>0</v>
      </c>
      <c r="O1987" s="8">
        <f>ROUND(INDEX([1]Calculation!S:S,ROW()),0)</f>
        <v>0</v>
      </c>
    </row>
    <row r="1988" spans="1:15">
      <c r="A1988">
        <f>INDEX([1]Calculation!$E:$E,ROW())</f>
        <v>0</v>
      </c>
      <c r="B1988">
        <f>INDEX([1]Calculation!$C:$C,ROW())</f>
        <v>0</v>
      </c>
      <c r="C1988" t="str">
        <f>IF(INDEX([1]Calculation!$F:$F,ROW())=0,"-",INDEX([1]Calculation!$F:$F,ROW()))</f>
        <v>-</v>
      </c>
      <c r="D1988" t="str">
        <f>INDEX([1]Calculation!$I:$I,ROW())&amp;"  "&amp;INDEX([1]Calculation!$J:$J,ROW())</f>
        <v xml:space="preserve">  </v>
      </c>
      <c r="E1988" s="2" t="str">
        <f>MONTH(INDEX([1]Calculation!$H:$H,ROW()))&amp;"/"&amp;DAY(INDEX([1]Calculation!$H:$H,ROW()))</f>
        <v>1/0</v>
      </c>
      <c r="F1988" s="12">
        <f>ROUND(INDEX([1]Calculation!AK:AK,ROW()),1)</f>
        <v>0</v>
      </c>
      <c r="G1988" s="8">
        <f>ROUND(INDEX([1]Calculation!K:K,ROW()),0)</f>
        <v>0</v>
      </c>
      <c r="H1988" s="8">
        <f>ROUND(INDEX([1]Calculation!L:L,ROW()),0)</f>
        <v>0</v>
      </c>
      <c r="I1988" s="8">
        <f>ROUND(INDEX([1]Calculation!M:M,ROW()),0)</f>
        <v>0</v>
      </c>
      <c r="J1988" s="8">
        <f>ROUND(INDEX([1]Calculation!N:N,ROW()),0)</f>
        <v>0</v>
      </c>
      <c r="K1988" s="8">
        <f>ROUND(INDEX([1]Calculation!O:O,ROW()),0)</f>
        <v>0</v>
      </c>
      <c r="L1988" s="8">
        <f>ROUND(INDEX([1]Calculation!P:P,ROW()),0)</f>
        <v>0</v>
      </c>
      <c r="M1988" s="8">
        <f>ROUND(INDEX([1]Calculation!Q:Q,ROW()),0)</f>
        <v>0</v>
      </c>
      <c r="N1988" s="8">
        <f>ROUND(INDEX([1]Calculation!R:R,ROW()),0)</f>
        <v>0</v>
      </c>
      <c r="O1988" s="8">
        <f>ROUND(INDEX([1]Calculation!S:S,ROW()),0)</f>
        <v>0</v>
      </c>
    </row>
    <row r="1989" spans="1:15">
      <c r="A1989">
        <f>INDEX([1]Calculation!$E:$E,ROW())</f>
        <v>0</v>
      </c>
      <c r="B1989">
        <f>INDEX([1]Calculation!$C:$C,ROW())</f>
        <v>0</v>
      </c>
      <c r="C1989" t="str">
        <f>IF(INDEX([1]Calculation!$F:$F,ROW())=0,"-",INDEX([1]Calculation!$F:$F,ROW()))</f>
        <v>-</v>
      </c>
      <c r="D1989" t="str">
        <f>INDEX([1]Calculation!$I:$I,ROW())&amp;"  "&amp;INDEX([1]Calculation!$J:$J,ROW())</f>
        <v xml:space="preserve">  </v>
      </c>
      <c r="E1989" s="2" t="str">
        <f>MONTH(INDEX([1]Calculation!$H:$H,ROW()))&amp;"/"&amp;DAY(INDEX([1]Calculation!$H:$H,ROW()))</f>
        <v>1/0</v>
      </c>
      <c r="F1989" s="12">
        <f>ROUND(INDEX([1]Calculation!AK:AK,ROW()),1)</f>
        <v>0</v>
      </c>
      <c r="G1989" s="8">
        <f>ROUND(INDEX([1]Calculation!K:K,ROW()),0)</f>
        <v>0</v>
      </c>
      <c r="H1989" s="8">
        <f>ROUND(INDEX([1]Calculation!L:L,ROW()),0)</f>
        <v>0</v>
      </c>
      <c r="I1989" s="8">
        <f>ROUND(INDEX([1]Calculation!M:M,ROW()),0)</f>
        <v>0</v>
      </c>
      <c r="J1989" s="8">
        <f>ROUND(INDEX([1]Calculation!N:N,ROW()),0)</f>
        <v>0</v>
      </c>
      <c r="K1989" s="8">
        <f>ROUND(INDEX([1]Calculation!O:O,ROW()),0)</f>
        <v>0</v>
      </c>
      <c r="L1989" s="8">
        <f>ROUND(INDEX([1]Calculation!P:P,ROW()),0)</f>
        <v>0</v>
      </c>
      <c r="M1989" s="8">
        <f>ROUND(INDEX([1]Calculation!Q:Q,ROW()),0)</f>
        <v>0</v>
      </c>
      <c r="N1989" s="8">
        <f>ROUND(INDEX([1]Calculation!R:R,ROW()),0)</f>
        <v>0</v>
      </c>
      <c r="O1989" s="8">
        <f>ROUND(INDEX([1]Calculation!S:S,ROW()),0)</f>
        <v>0</v>
      </c>
    </row>
    <row r="1990" spans="1:15">
      <c r="A1990">
        <f>INDEX([1]Calculation!$E:$E,ROW())</f>
        <v>0</v>
      </c>
      <c r="B1990">
        <f>INDEX([1]Calculation!$C:$C,ROW())</f>
        <v>0</v>
      </c>
      <c r="C1990" t="str">
        <f>IF(INDEX([1]Calculation!$F:$F,ROW())=0,"-",INDEX([1]Calculation!$F:$F,ROW()))</f>
        <v>-</v>
      </c>
      <c r="D1990" t="str">
        <f>INDEX([1]Calculation!$I:$I,ROW())&amp;"  "&amp;INDEX([1]Calculation!$J:$J,ROW())</f>
        <v xml:space="preserve">  </v>
      </c>
      <c r="E1990" s="2" t="str">
        <f>MONTH(INDEX([1]Calculation!$H:$H,ROW()))&amp;"/"&amp;DAY(INDEX([1]Calculation!$H:$H,ROW()))</f>
        <v>1/0</v>
      </c>
      <c r="F1990" s="12">
        <f>ROUND(INDEX([1]Calculation!AK:AK,ROW()),1)</f>
        <v>0</v>
      </c>
      <c r="G1990" s="8">
        <f>ROUND(INDEX([1]Calculation!K:K,ROW()),0)</f>
        <v>0</v>
      </c>
      <c r="H1990" s="8">
        <f>ROUND(INDEX([1]Calculation!L:L,ROW()),0)</f>
        <v>0</v>
      </c>
      <c r="I1990" s="8">
        <f>ROUND(INDEX([1]Calculation!M:M,ROW()),0)</f>
        <v>0</v>
      </c>
      <c r="J1990" s="8">
        <f>ROUND(INDEX([1]Calculation!N:N,ROW()),0)</f>
        <v>0</v>
      </c>
      <c r="K1990" s="8">
        <f>ROUND(INDEX([1]Calculation!O:O,ROW()),0)</f>
        <v>0</v>
      </c>
      <c r="L1990" s="8">
        <f>ROUND(INDEX([1]Calculation!P:P,ROW()),0)</f>
        <v>0</v>
      </c>
      <c r="M1990" s="8">
        <f>ROUND(INDEX([1]Calculation!Q:Q,ROW()),0)</f>
        <v>0</v>
      </c>
      <c r="N1990" s="8">
        <f>ROUND(INDEX([1]Calculation!R:R,ROW()),0)</f>
        <v>0</v>
      </c>
      <c r="O1990" s="8">
        <f>ROUND(INDEX([1]Calculation!S:S,ROW()),0)</f>
        <v>0</v>
      </c>
    </row>
    <row r="1991" spans="1:15">
      <c r="A1991">
        <f>INDEX([1]Calculation!$E:$E,ROW())</f>
        <v>0</v>
      </c>
      <c r="B1991">
        <f>INDEX([1]Calculation!$C:$C,ROW())</f>
        <v>0</v>
      </c>
      <c r="C1991" t="str">
        <f>IF(INDEX([1]Calculation!$F:$F,ROW())=0,"-",INDEX([1]Calculation!$F:$F,ROW()))</f>
        <v>-</v>
      </c>
      <c r="D1991" t="str">
        <f>INDEX([1]Calculation!$I:$I,ROW())&amp;"  "&amp;INDEX([1]Calculation!$J:$J,ROW())</f>
        <v xml:space="preserve">  </v>
      </c>
      <c r="E1991" s="2" t="str">
        <f>MONTH(INDEX([1]Calculation!$H:$H,ROW()))&amp;"/"&amp;DAY(INDEX([1]Calculation!$H:$H,ROW()))</f>
        <v>1/0</v>
      </c>
      <c r="F1991" s="12">
        <f>ROUND(INDEX([1]Calculation!AK:AK,ROW()),1)</f>
        <v>0</v>
      </c>
      <c r="G1991" s="8">
        <f>ROUND(INDEX([1]Calculation!K:K,ROW()),0)</f>
        <v>0</v>
      </c>
      <c r="H1991" s="8">
        <f>ROUND(INDEX([1]Calculation!L:L,ROW()),0)</f>
        <v>0</v>
      </c>
      <c r="I1991" s="8">
        <f>ROUND(INDEX([1]Calculation!M:M,ROW()),0)</f>
        <v>0</v>
      </c>
      <c r="J1991" s="8">
        <f>ROUND(INDEX([1]Calculation!N:N,ROW()),0)</f>
        <v>0</v>
      </c>
      <c r="K1991" s="8">
        <f>ROUND(INDEX([1]Calculation!O:O,ROW()),0)</f>
        <v>0</v>
      </c>
      <c r="L1991" s="8">
        <f>ROUND(INDEX([1]Calculation!P:P,ROW()),0)</f>
        <v>0</v>
      </c>
      <c r="M1991" s="8">
        <f>ROUND(INDEX([1]Calculation!Q:Q,ROW()),0)</f>
        <v>0</v>
      </c>
      <c r="N1991" s="8">
        <f>ROUND(INDEX([1]Calculation!R:R,ROW()),0)</f>
        <v>0</v>
      </c>
      <c r="O1991" s="8">
        <f>ROUND(INDEX([1]Calculation!S:S,ROW()),0)</f>
        <v>0</v>
      </c>
    </row>
    <row r="1992" spans="1:15">
      <c r="A1992">
        <f>INDEX([1]Calculation!$E:$E,ROW())</f>
        <v>0</v>
      </c>
      <c r="B1992">
        <f>INDEX([1]Calculation!$C:$C,ROW())</f>
        <v>0</v>
      </c>
      <c r="C1992" t="str">
        <f>IF(INDEX([1]Calculation!$F:$F,ROW())=0,"-",INDEX([1]Calculation!$F:$F,ROW()))</f>
        <v>-</v>
      </c>
      <c r="D1992" t="str">
        <f>INDEX([1]Calculation!$I:$I,ROW())&amp;"  "&amp;INDEX([1]Calculation!$J:$J,ROW())</f>
        <v xml:space="preserve">  </v>
      </c>
      <c r="E1992" s="2" t="str">
        <f>MONTH(INDEX([1]Calculation!$H:$H,ROW()))&amp;"/"&amp;DAY(INDEX([1]Calculation!$H:$H,ROW()))</f>
        <v>1/0</v>
      </c>
      <c r="F1992" s="12">
        <f>ROUND(INDEX([1]Calculation!AK:AK,ROW()),1)</f>
        <v>0</v>
      </c>
      <c r="G1992" s="8">
        <f>ROUND(INDEX([1]Calculation!K:K,ROW()),0)</f>
        <v>0</v>
      </c>
      <c r="H1992" s="8">
        <f>ROUND(INDEX([1]Calculation!L:L,ROW()),0)</f>
        <v>0</v>
      </c>
      <c r="I1992" s="8">
        <f>ROUND(INDEX([1]Calculation!M:M,ROW()),0)</f>
        <v>0</v>
      </c>
      <c r="J1992" s="8">
        <f>ROUND(INDEX([1]Calculation!N:N,ROW()),0)</f>
        <v>0</v>
      </c>
      <c r="K1992" s="8">
        <f>ROUND(INDEX([1]Calculation!O:O,ROW()),0)</f>
        <v>0</v>
      </c>
      <c r="L1992" s="8">
        <f>ROUND(INDEX([1]Calculation!P:P,ROW()),0)</f>
        <v>0</v>
      </c>
      <c r="M1992" s="8">
        <f>ROUND(INDEX([1]Calculation!Q:Q,ROW()),0)</f>
        <v>0</v>
      </c>
      <c r="N1992" s="8">
        <f>ROUND(INDEX([1]Calculation!R:R,ROW()),0)</f>
        <v>0</v>
      </c>
      <c r="O1992" s="8">
        <f>ROUND(INDEX([1]Calculation!S:S,ROW()),0)</f>
        <v>0</v>
      </c>
    </row>
    <row r="1993" spans="1:15">
      <c r="A1993">
        <f>INDEX([1]Calculation!$E:$E,ROW())</f>
        <v>0</v>
      </c>
      <c r="B1993">
        <f>INDEX([1]Calculation!$C:$C,ROW())</f>
        <v>0</v>
      </c>
      <c r="C1993" t="str">
        <f>IF(INDEX([1]Calculation!$F:$F,ROW())=0,"-",INDEX([1]Calculation!$F:$F,ROW()))</f>
        <v>-</v>
      </c>
      <c r="D1993" t="str">
        <f>INDEX([1]Calculation!$I:$I,ROW())&amp;"  "&amp;INDEX([1]Calculation!$J:$J,ROW())</f>
        <v xml:space="preserve">  </v>
      </c>
      <c r="E1993" s="2" t="str">
        <f>MONTH(INDEX([1]Calculation!$H:$H,ROW()))&amp;"/"&amp;DAY(INDEX([1]Calculation!$H:$H,ROW()))</f>
        <v>1/0</v>
      </c>
      <c r="F1993" s="12">
        <f>ROUND(INDEX([1]Calculation!AK:AK,ROW()),1)</f>
        <v>0</v>
      </c>
      <c r="G1993" s="8">
        <f>ROUND(INDEX([1]Calculation!K:K,ROW()),0)</f>
        <v>0</v>
      </c>
      <c r="H1993" s="8">
        <f>ROUND(INDEX([1]Calculation!L:L,ROW()),0)</f>
        <v>0</v>
      </c>
      <c r="I1993" s="8">
        <f>ROUND(INDEX([1]Calculation!M:M,ROW()),0)</f>
        <v>0</v>
      </c>
      <c r="J1993" s="8">
        <f>ROUND(INDEX([1]Calculation!N:N,ROW()),0)</f>
        <v>0</v>
      </c>
      <c r="K1993" s="8">
        <f>ROUND(INDEX([1]Calculation!O:O,ROW()),0)</f>
        <v>0</v>
      </c>
      <c r="L1993" s="8">
        <f>ROUND(INDEX([1]Calculation!P:P,ROW()),0)</f>
        <v>0</v>
      </c>
      <c r="M1993" s="8">
        <f>ROUND(INDEX([1]Calculation!Q:Q,ROW()),0)</f>
        <v>0</v>
      </c>
      <c r="N1993" s="8">
        <f>ROUND(INDEX([1]Calculation!R:R,ROW()),0)</f>
        <v>0</v>
      </c>
      <c r="O1993" s="8">
        <f>ROUND(INDEX([1]Calculation!S:S,ROW()),0)</f>
        <v>0</v>
      </c>
    </row>
    <row r="1994" spans="1:15">
      <c r="A1994">
        <f>INDEX([1]Calculation!$E:$E,ROW())</f>
        <v>0</v>
      </c>
      <c r="B1994">
        <f>INDEX([1]Calculation!$C:$C,ROW())</f>
        <v>0</v>
      </c>
      <c r="C1994" t="str">
        <f>IF(INDEX([1]Calculation!$F:$F,ROW())=0,"-",INDEX([1]Calculation!$F:$F,ROW()))</f>
        <v>-</v>
      </c>
      <c r="D1994" t="str">
        <f>INDEX([1]Calculation!$I:$I,ROW())&amp;"  "&amp;INDEX([1]Calculation!$J:$J,ROW())</f>
        <v xml:space="preserve">  </v>
      </c>
      <c r="E1994" s="2" t="str">
        <f>MONTH(INDEX([1]Calculation!$H:$H,ROW()))&amp;"/"&amp;DAY(INDEX([1]Calculation!$H:$H,ROW()))</f>
        <v>1/0</v>
      </c>
      <c r="F1994" s="12">
        <f>ROUND(INDEX([1]Calculation!AK:AK,ROW()),1)</f>
        <v>0</v>
      </c>
      <c r="G1994" s="8">
        <f>ROUND(INDEX([1]Calculation!K:K,ROW()),0)</f>
        <v>0</v>
      </c>
      <c r="H1994" s="8">
        <f>ROUND(INDEX([1]Calculation!L:L,ROW()),0)</f>
        <v>0</v>
      </c>
      <c r="I1994" s="8">
        <f>ROUND(INDEX([1]Calculation!M:M,ROW()),0)</f>
        <v>0</v>
      </c>
      <c r="J1994" s="8">
        <f>ROUND(INDEX([1]Calculation!N:N,ROW()),0)</f>
        <v>0</v>
      </c>
      <c r="K1994" s="8">
        <f>ROUND(INDEX([1]Calculation!O:O,ROW()),0)</f>
        <v>0</v>
      </c>
      <c r="L1994" s="8">
        <f>ROUND(INDEX([1]Calculation!P:P,ROW()),0)</f>
        <v>0</v>
      </c>
      <c r="M1994" s="8">
        <f>ROUND(INDEX([1]Calculation!Q:Q,ROW()),0)</f>
        <v>0</v>
      </c>
      <c r="N1994" s="8">
        <f>ROUND(INDEX([1]Calculation!R:R,ROW()),0)</f>
        <v>0</v>
      </c>
      <c r="O1994" s="8">
        <f>ROUND(INDEX([1]Calculation!S:S,ROW()),0)</f>
        <v>0</v>
      </c>
    </row>
    <row r="1995" spans="1:15">
      <c r="A1995">
        <f>INDEX([1]Calculation!$E:$E,ROW())</f>
        <v>0</v>
      </c>
      <c r="B1995">
        <f>INDEX([1]Calculation!$C:$C,ROW())</f>
        <v>0</v>
      </c>
      <c r="C1995" t="str">
        <f>IF(INDEX([1]Calculation!$F:$F,ROW())=0,"-",INDEX([1]Calculation!$F:$F,ROW()))</f>
        <v>-</v>
      </c>
      <c r="D1995" t="str">
        <f>INDEX([1]Calculation!$I:$I,ROW())&amp;"  "&amp;INDEX([1]Calculation!$J:$J,ROW())</f>
        <v xml:space="preserve">  </v>
      </c>
      <c r="E1995" s="2" t="str">
        <f>MONTH(INDEX([1]Calculation!$H:$H,ROW()))&amp;"/"&amp;DAY(INDEX([1]Calculation!$H:$H,ROW()))</f>
        <v>1/0</v>
      </c>
      <c r="F1995" s="12">
        <f>ROUND(INDEX([1]Calculation!AK:AK,ROW()),1)</f>
        <v>0</v>
      </c>
      <c r="G1995" s="8">
        <f>ROUND(INDEX([1]Calculation!K:K,ROW()),0)</f>
        <v>0</v>
      </c>
      <c r="H1995" s="8">
        <f>ROUND(INDEX([1]Calculation!L:L,ROW()),0)</f>
        <v>0</v>
      </c>
      <c r="I1995" s="8">
        <f>ROUND(INDEX([1]Calculation!M:M,ROW()),0)</f>
        <v>0</v>
      </c>
      <c r="J1995" s="8">
        <f>ROUND(INDEX([1]Calculation!N:N,ROW()),0)</f>
        <v>0</v>
      </c>
      <c r="K1995" s="8">
        <f>ROUND(INDEX([1]Calculation!O:O,ROW()),0)</f>
        <v>0</v>
      </c>
      <c r="L1995" s="8">
        <f>ROUND(INDEX([1]Calculation!P:P,ROW()),0)</f>
        <v>0</v>
      </c>
      <c r="M1995" s="8">
        <f>ROUND(INDEX([1]Calculation!Q:Q,ROW()),0)</f>
        <v>0</v>
      </c>
      <c r="N1995" s="8">
        <f>ROUND(INDEX([1]Calculation!R:R,ROW()),0)</f>
        <v>0</v>
      </c>
      <c r="O1995" s="8">
        <f>ROUND(INDEX([1]Calculation!S:S,ROW()),0)</f>
        <v>0</v>
      </c>
    </row>
    <row r="1996" spans="1:15">
      <c r="A1996">
        <f>INDEX([1]Calculation!$E:$E,ROW())</f>
        <v>0</v>
      </c>
      <c r="B1996">
        <f>INDEX([1]Calculation!$C:$C,ROW())</f>
        <v>0</v>
      </c>
      <c r="C1996" t="str">
        <f>IF(INDEX([1]Calculation!$F:$F,ROW())=0,"-",INDEX([1]Calculation!$F:$F,ROW()))</f>
        <v>-</v>
      </c>
      <c r="D1996" t="str">
        <f>INDEX([1]Calculation!$I:$I,ROW())&amp;"  "&amp;INDEX([1]Calculation!$J:$J,ROW())</f>
        <v xml:space="preserve">  </v>
      </c>
      <c r="E1996" s="2" t="str">
        <f>MONTH(INDEX([1]Calculation!$H:$H,ROW()))&amp;"/"&amp;DAY(INDEX([1]Calculation!$H:$H,ROW()))</f>
        <v>1/0</v>
      </c>
      <c r="F1996" s="12">
        <f>ROUND(INDEX([1]Calculation!AK:AK,ROW()),1)</f>
        <v>0</v>
      </c>
      <c r="G1996" s="8">
        <f>ROUND(INDEX([1]Calculation!K:K,ROW()),0)</f>
        <v>0</v>
      </c>
      <c r="H1996" s="8">
        <f>ROUND(INDEX([1]Calculation!L:L,ROW()),0)</f>
        <v>0</v>
      </c>
      <c r="I1996" s="8">
        <f>ROUND(INDEX([1]Calculation!M:M,ROW()),0)</f>
        <v>0</v>
      </c>
      <c r="J1996" s="8">
        <f>ROUND(INDEX([1]Calculation!N:N,ROW()),0)</f>
        <v>0</v>
      </c>
      <c r="K1996" s="8">
        <f>ROUND(INDEX([1]Calculation!O:O,ROW()),0)</f>
        <v>0</v>
      </c>
      <c r="L1996" s="8">
        <f>ROUND(INDEX([1]Calculation!P:P,ROW()),0)</f>
        <v>0</v>
      </c>
      <c r="M1996" s="8">
        <f>ROUND(INDEX([1]Calculation!Q:Q,ROW()),0)</f>
        <v>0</v>
      </c>
      <c r="N1996" s="8">
        <f>ROUND(INDEX([1]Calculation!R:R,ROW()),0)</f>
        <v>0</v>
      </c>
      <c r="O1996" s="8">
        <f>ROUND(INDEX([1]Calculation!S:S,ROW()),0)</f>
        <v>0</v>
      </c>
    </row>
    <row r="1997" spans="1:15">
      <c r="A1997">
        <f>INDEX([1]Calculation!$E:$E,ROW())</f>
        <v>0</v>
      </c>
      <c r="B1997">
        <f>INDEX([1]Calculation!$C:$C,ROW())</f>
        <v>0</v>
      </c>
      <c r="C1997" t="str">
        <f>IF(INDEX([1]Calculation!$F:$F,ROW())=0,"-",INDEX([1]Calculation!$F:$F,ROW()))</f>
        <v>-</v>
      </c>
      <c r="D1997" t="str">
        <f>INDEX([1]Calculation!$I:$I,ROW())&amp;"  "&amp;INDEX([1]Calculation!$J:$J,ROW())</f>
        <v xml:space="preserve">  </v>
      </c>
      <c r="E1997" s="2" t="str">
        <f>MONTH(INDEX([1]Calculation!$H:$H,ROW()))&amp;"/"&amp;DAY(INDEX([1]Calculation!$H:$H,ROW()))</f>
        <v>1/0</v>
      </c>
      <c r="F1997" s="12">
        <f>ROUND(INDEX([1]Calculation!AK:AK,ROW()),1)</f>
        <v>0</v>
      </c>
      <c r="G1997" s="8">
        <f>ROUND(INDEX([1]Calculation!K:K,ROW()),0)</f>
        <v>0</v>
      </c>
      <c r="H1997" s="8">
        <f>ROUND(INDEX([1]Calculation!L:L,ROW()),0)</f>
        <v>0</v>
      </c>
      <c r="I1997" s="8">
        <f>ROUND(INDEX([1]Calculation!M:M,ROW()),0)</f>
        <v>0</v>
      </c>
      <c r="J1997" s="8">
        <f>ROUND(INDEX([1]Calculation!N:N,ROW()),0)</f>
        <v>0</v>
      </c>
      <c r="K1997" s="8">
        <f>ROUND(INDEX([1]Calculation!O:O,ROW()),0)</f>
        <v>0</v>
      </c>
      <c r="L1997" s="8">
        <f>ROUND(INDEX([1]Calculation!P:P,ROW()),0)</f>
        <v>0</v>
      </c>
      <c r="M1997" s="8">
        <f>ROUND(INDEX([1]Calculation!Q:Q,ROW()),0)</f>
        <v>0</v>
      </c>
      <c r="N1997" s="8">
        <f>ROUND(INDEX([1]Calculation!R:R,ROW()),0)</f>
        <v>0</v>
      </c>
      <c r="O1997" s="8">
        <f>ROUND(INDEX([1]Calculation!S:S,ROW()),0)</f>
        <v>0</v>
      </c>
    </row>
    <row r="1998" spans="1:15">
      <c r="A1998">
        <f>INDEX([1]Calculation!$E:$E,ROW())</f>
        <v>0</v>
      </c>
      <c r="B1998">
        <f>INDEX([1]Calculation!$C:$C,ROW())</f>
        <v>0</v>
      </c>
      <c r="C1998" t="str">
        <f>IF(INDEX([1]Calculation!$F:$F,ROW())=0,"-",INDEX([1]Calculation!$F:$F,ROW()))</f>
        <v>-</v>
      </c>
      <c r="D1998" t="str">
        <f>INDEX([1]Calculation!$I:$I,ROW())&amp;"  "&amp;INDEX([1]Calculation!$J:$J,ROW())</f>
        <v xml:space="preserve">  </v>
      </c>
      <c r="E1998" s="2" t="str">
        <f>MONTH(INDEX([1]Calculation!$H:$H,ROW()))&amp;"/"&amp;DAY(INDEX([1]Calculation!$H:$H,ROW()))</f>
        <v>1/0</v>
      </c>
      <c r="F1998" s="12">
        <f>ROUND(INDEX([1]Calculation!AK:AK,ROW()),1)</f>
        <v>0</v>
      </c>
      <c r="G1998" s="8">
        <f>ROUND(INDEX([1]Calculation!K:K,ROW()),0)</f>
        <v>0</v>
      </c>
      <c r="H1998" s="8">
        <f>ROUND(INDEX([1]Calculation!L:L,ROW()),0)</f>
        <v>0</v>
      </c>
      <c r="I1998" s="8">
        <f>ROUND(INDEX([1]Calculation!M:M,ROW()),0)</f>
        <v>0</v>
      </c>
      <c r="J1998" s="8">
        <f>ROUND(INDEX([1]Calculation!N:N,ROW()),0)</f>
        <v>0</v>
      </c>
      <c r="K1998" s="8">
        <f>ROUND(INDEX([1]Calculation!O:O,ROW()),0)</f>
        <v>0</v>
      </c>
      <c r="L1998" s="8">
        <f>ROUND(INDEX([1]Calculation!P:P,ROW()),0)</f>
        <v>0</v>
      </c>
      <c r="M1998" s="8">
        <f>ROUND(INDEX([1]Calculation!Q:Q,ROW()),0)</f>
        <v>0</v>
      </c>
      <c r="N1998" s="8">
        <f>ROUND(INDEX([1]Calculation!R:R,ROW()),0)</f>
        <v>0</v>
      </c>
      <c r="O1998" s="8">
        <f>ROUND(INDEX([1]Calculation!S:S,ROW()),0)</f>
        <v>0</v>
      </c>
    </row>
    <row r="1999" spans="1:15">
      <c r="A1999">
        <f>INDEX([1]Calculation!$E:$E,ROW())</f>
        <v>0</v>
      </c>
      <c r="B1999">
        <f>INDEX([1]Calculation!$C:$C,ROW())</f>
        <v>0</v>
      </c>
      <c r="C1999" t="str">
        <f>IF(INDEX([1]Calculation!$F:$F,ROW())=0,"-",INDEX([1]Calculation!$F:$F,ROW()))</f>
        <v>-</v>
      </c>
      <c r="D1999" t="str">
        <f>INDEX([1]Calculation!$I:$I,ROW())&amp;"  "&amp;INDEX([1]Calculation!$J:$J,ROW())</f>
        <v xml:space="preserve">  </v>
      </c>
      <c r="E1999" s="2" t="str">
        <f>MONTH(INDEX([1]Calculation!$H:$H,ROW()))&amp;"/"&amp;DAY(INDEX([1]Calculation!$H:$H,ROW()))</f>
        <v>1/0</v>
      </c>
      <c r="F1999" s="12">
        <f>ROUND(INDEX([1]Calculation!AK:AK,ROW()),1)</f>
        <v>0</v>
      </c>
      <c r="G1999" s="8">
        <f>ROUND(INDEX([1]Calculation!K:K,ROW()),0)</f>
        <v>0</v>
      </c>
      <c r="H1999" s="8">
        <f>ROUND(INDEX([1]Calculation!L:L,ROW()),0)</f>
        <v>0</v>
      </c>
      <c r="I1999" s="8">
        <f>ROUND(INDEX([1]Calculation!M:M,ROW()),0)</f>
        <v>0</v>
      </c>
      <c r="J1999" s="8">
        <f>ROUND(INDEX([1]Calculation!N:N,ROW()),0)</f>
        <v>0</v>
      </c>
      <c r="K1999" s="8">
        <f>ROUND(INDEX([1]Calculation!O:O,ROW()),0)</f>
        <v>0</v>
      </c>
      <c r="L1999" s="8">
        <f>ROUND(INDEX([1]Calculation!P:P,ROW()),0)</f>
        <v>0</v>
      </c>
      <c r="M1999" s="8">
        <f>ROUND(INDEX([1]Calculation!Q:Q,ROW()),0)</f>
        <v>0</v>
      </c>
      <c r="N1999" s="8">
        <f>ROUND(INDEX([1]Calculation!R:R,ROW()),0)</f>
        <v>0</v>
      </c>
      <c r="O1999" s="8">
        <f>ROUND(INDEX([1]Calculation!S:S,ROW()),0)</f>
        <v>0</v>
      </c>
    </row>
    <row r="2000" spans="1:15">
      <c r="A2000">
        <f>INDEX([1]Calculation!$E:$E,ROW())</f>
        <v>0</v>
      </c>
      <c r="B2000">
        <f>INDEX([1]Calculation!$C:$C,ROW())</f>
        <v>0</v>
      </c>
      <c r="C2000" t="str">
        <f>IF(INDEX([1]Calculation!$F:$F,ROW())=0,"-",INDEX([1]Calculation!$F:$F,ROW()))</f>
        <v>-</v>
      </c>
      <c r="D2000" t="str">
        <f>INDEX([1]Calculation!$I:$I,ROW())&amp;"  "&amp;INDEX([1]Calculation!$J:$J,ROW())</f>
        <v xml:space="preserve">  </v>
      </c>
      <c r="E2000" s="2" t="str">
        <f>MONTH(INDEX([1]Calculation!$H:$H,ROW()))&amp;"/"&amp;DAY(INDEX([1]Calculation!$H:$H,ROW()))</f>
        <v>1/0</v>
      </c>
      <c r="F2000" s="12">
        <f>ROUND(INDEX([1]Calculation!AK:AK,ROW()),1)</f>
        <v>0</v>
      </c>
      <c r="G2000" s="8">
        <f>ROUND(INDEX([1]Calculation!K:K,ROW()),0)</f>
        <v>0</v>
      </c>
      <c r="H2000" s="8">
        <f>ROUND(INDEX([1]Calculation!L:L,ROW()),0)</f>
        <v>0</v>
      </c>
      <c r="I2000" s="8">
        <f>ROUND(INDEX([1]Calculation!M:M,ROW()),0)</f>
        <v>0</v>
      </c>
      <c r="J2000" s="8">
        <f>ROUND(INDEX([1]Calculation!N:N,ROW()),0)</f>
        <v>0</v>
      </c>
      <c r="K2000" s="8">
        <f>ROUND(INDEX([1]Calculation!O:O,ROW()),0)</f>
        <v>0</v>
      </c>
      <c r="L2000" s="8">
        <f>ROUND(INDEX([1]Calculation!P:P,ROW()),0)</f>
        <v>0</v>
      </c>
      <c r="M2000" s="8">
        <f>ROUND(INDEX([1]Calculation!Q:Q,ROW()),0)</f>
        <v>0</v>
      </c>
      <c r="N2000" s="8">
        <f>ROUND(INDEX([1]Calculation!R:R,ROW()),0)</f>
        <v>0</v>
      </c>
      <c r="O2000" s="8">
        <f>ROUND(INDEX([1]Calculation!S:S,ROW()),0)</f>
        <v>0</v>
      </c>
    </row>
    <row r="2001" spans="1:15">
      <c r="A2001">
        <f>INDEX([1]Calculation!$E:$E,ROW())</f>
        <v>0</v>
      </c>
      <c r="B2001">
        <f>INDEX([1]Calculation!$C:$C,ROW())</f>
        <v>0</v>
      </c>
      <c r="C2001" t="str">
        <f>IF(INDEX([1]Calculation!$F:$F,ROW())=0,"-",INDEX([1]Calculation!$F:$F,ROW()))</f>
        <v>-</v>
      </c>
      <c r="D2001" t="str">
        <f>INDEX([1]Calculation!$I:$I,ROW())&amp;"  "&amp;INDEX([1]Calculation!$J:$J,ROW())</f>
        <v xml:space="preserve">  </v>
      </c>
      <c r="E2001" s="2" t="str">
        <f>MONTH(INDEX([1]Calculation!$H:$H,ROW()))&amp;"/"&amp;DAY(INDEX([1]Calculation!$H:$H,ROW()))</f>
        <v>1/0</v>
      </c>
      <c r="F2001" s="12">
        <f>ROUND(INDEX([1]Calculation!AK:AK,ROW()),1)</f>
        <v>0</v>
      </c>
      <c r="G2001" s="8">
        <f>ROUND(INDEX([1]Calculation!K:K,ROW()),0)</f>
        <v>0</v>
      </c>
      <c r="H2001" s="8">
        <f>ROUND(INDEX([1]Calculation!L:L,ROW()),0)</f>
        <v>0</v>
      </c>
      <c r="I2001" s="8">
        <f>ROUND(INDEX([1]Calculation!M:M,ROW()),0)</f>
        <v>0</v>
      </c>
      <c r="J2001" s="8">
        <f>ROUND(INDEX([1]Calculation!N:N,ROW()),0)</f>
        <v>0</v>
      </c>
      <c r="K2001" s="8">
        <f>ROUND(INDEX([1]Calculation!O:O,ROW()),0)</f>
        <v>0</v>
      </c>
      <c r="L2001" s="8">
        <f>ROUND(INDEX([1]Calculation!P:P,ROW()),0)</f>
        <v>0</v>
      </c>
      <c r="M2001" s="8">
        <f>ROUND(INDEX([1]Calculation!Q:Q,ROW()),0)</f>
        <v>0</v>
      </c>
      <c r="N2001" s="8">
        <f>ROUND(INDEX([1]Calculation!R:R,ROW()),0)</f>
        <v>0</v>
      </c>
      <c r="O2001" s="8">
        <f>ROUND(INDEX([1]Calculation!S:S,ROW()),0)</f>
        <v>0</v>
      </c>
    </row>
    <row r="2002" spans="1:15">
      <c r="A2002">
        <f>INDEX([1]Calculation!$E:$E,ROW())</f>
        <v>0</v>
      </c>
      <c r="B2002">
        <f>INDEX([1]Calculation!$C:$C,ROW())</f>
        <v>0</v>
      </c>
      <c r="C2002" t="str">
        <f>IF(INDEX([1]Calculation!$F:$F,ROW())=0,"-",INDEX([1]Calculation!$F:$F,ROW()))</f>
        <v>-</v>
      </c>
      <c r="D2002" t="str">
        <f>INDEX([1]Calculation!$I:$I,ROW())&amp;"  "&amp;INDEX([1]Calculation!$J:$J,ROW())</f>
        <v xml:space="preserve">  </v>
      </c>
      <c r="E2002" s="2" t="str">
        <f>MONTH(INDEX([1]Calculation!$H:$H,ROW()))&amp;"/"&amp;DAY(INDEX([1]Calculation!$H:$H,ROW()))</f>
        <v>1/0</v>
      </c>
      <c r="F2002" s="12">
        <f>ROUND(INDEX([1]Calculation!AK:AK,ROW()),1)</f>
        <v>0</v>
      </c>
      <c r="G2002" s="8">
        <f>ROUND(INDEX([1]Calculation!K:K,ROW()),0)</f>
        <v>0</v>
      </c>
      <c r="H2002" s="8">
        <f>ROUND(INDEX([1]Calculation!L:L,ROW()),0)</f>
        <v>0</v>
      </c>
      <c r="I2002" s="8">
        <f>ROUND(INDEX([1]Calculation!M:M,ROW()),0)</f>
        <v>0</v>
      </c>
      <c r="J2002" s="8">
        <f>ROUND(INDEX([1]Calculation!N:N,ROW()),0)</f>
        <v>0</v>
      </c>
      <c r="K2002" s="8">
        <f>ROUND(INDEX([1]Calculation!O:O,ROW()),0)</f>
        <v>0</v>
      </c>
      <c r="L2002" s="8">
        <f>ROUND(INDEX([1]Calculation!P:P,ROW()),0)</f>
        <v>0</v>
      </c>
      <c r="M2002" s="8">
        <f>ROUND(INDEX([1]Calculation!Q:Q,ROW()),0)</f>
        <v>0</v>
      </c>
      <c r="N2002" s="8">
        <f>ROUND(INDEX([1]Calculation!R:R,ROW()),0)</f>
        <v>0</v>
      </c>
      <c r="O2002" s="8">
        <f>ROUND(INDEX([1]Calculation!S:S,ROW()),0)</f>
        <v>0</v>
      </c>
    </row>
    <row r="2003" spans="1:15">
      <c r="A2003">
        <f>INDEX([1]Calculation!$E:$E,ROW())</f>
        <v>0</v>
      </c>
      <c r="B2003">
        <f>INDEX([1]Calculation!$C:$C,ROW())</f>
        <v>0</v>
      </c>
      <c r="C2003" t="str">
        <f>IF(INDEX([1]Calculation!$F:$F,ROW())=0,"-",INDEX([1]Calculation!$F:$F,ROW()))</f>
        <v>-</v>
      </c>
      <c r="D2003" t="str">
        <f>INDEX([1]Calculation!$I:$I,ROW())&amp;"  "&amp;INDEX([1]Calculation!$J:$J,ROW())</f>
        <v xml:space="preserve">  </v>
      </c>
      <c r="E2003" s="2" t="str">
        <f>MONTH(INDEX([1]Calculation!$H:$H,ROW()))&amp;"/"&amp;DAY(INDEX([1]Calculation!$H:$H,ROW()))</f>
        <v>1/0</v>
      </c>
      <c r="F2003" s="12">
        <f>ROUND(INDEX([1]Calculation!AK:AK,ROW()),1)</f>
        <v>0</v>
      </c>
      <c r="G2003" s="8">
        <f>ROUND(INDEX([1]Calculation!K:K,ROW()),0)</f>
        <v>0</v>
      </c>
      <c r="H2003" s="8">
        <f>ROUND(INDEX([1]Calculation!L:L,ROW()),0)</f>
        <v>0</v>
      </c>
      <c r="I2003" s="8">
        <f>ROUND(INDEX([1]Calculation!M:M,ROW()),0)</f>
        <v>0</v>
      </c>
      <c r="J2003" s="8">
        <f>ROUND(INDEX([1]Calculation!N:N,ROW()),0)</f>
        <v>0</v>
      </c>
      <c r="K2003" s="8">
        <f>ROUND(INDEX([1]Calculation!O:O,ROW()),0)</f>
        <v>0</v>
      </c>
      <c r="L2003" s="8">
        <f>ROUND(INDEX([1]Calculation!P:P,ROW()),0)</f>
        <v>0</v>
      </c>
      <c r="M2003" s="8">
        <f>ROUND(INDEX([1]Calculation!Q:Q,ROW()),0)</f>
        <v>0</v>
      </c>
      <c r="N2003" s="8">
        <f>ROUND(INDEX([1]Calculation!R:R,ROW()),0)</f>
        <v>0</v>
      </c>
      <c r="O2003" s="8">
        <f>ROUND(INDEX([1]Calculation!S:S,ROW()),0)</f>
        <v>0</v>
      </c>
    </row>
    <row r="2004" spans="1:15">
      <c r="A2004">
        <f>INDEX([1]Calculation!$E:$E,ROW())</f>
        <v>0</v>
      </c>
      <c r="B2004">
        <f>INDEX([1]Calculation!$C:$C,ROW())</f>
        <v>0</v>
      </c>
      <c r="C2004" t="str">
        <f>IF(INDEX([1]Calculation!$F:$F,ROW())=0,"-",INDEX([1]Calculation!$F:$F,ROW()))</f>
        <v>-</v>
      </c>
      <c r="D2004" t="str">
        <f>INDEX([1]Calculation!$I:$I,ROW())&amp;"  "&amp;INDEX([1]Calculation!$J:$J,ROW())</f>
        <v xml:space="preserve">  </v>
      </c>
      <c r="E2004" s="2" t="str">
        <f>MONTH(INDEX([1]Calculation!$H:$H,ROW()))&amp;"/"&amp;DAY(INDEX([1]Calculation!$H:$H,ROW()))</f>
        <v>1/0</v>
      </c>
      <c r="F2004" s="12">
        <f>ROUND(INDEX([1]Calculation!AK:AK,ROW()),1)</f>
        <v>0</v>
      </c>
      <c r="G2004" s="8">
        <f>ROUND(INDEX([1]Calculation!K:K,ROW()),0)</f>
        <v>0</v>
      </c>
      <c r="H2004" s="8">
        <f>ROUND(INDEX([1]Calculation!L:L,ROW()),0)</f>
        <v>0</v>
      </c>
      <c r="I2004" s="8">
        <f>ROUND(INDEX([1]Calculation!M:M,ROW()),0)</f>
        <v>0</v>
      </c>
      <c r="J2004" s="8">
        <f>ROUND(INDEX([1]Calculation!N:N,ROW()),0)</f>
        <v>0</v>
      </c>
      <c r="K2004" s="8">
        <f>ROUND(INDEX([1]Calculation!O:O,ROW()),0)</f>
        <v>0</v>
      </c>
      <c r="L2004" s="8">
        <f>ROUND(INDEX([1]Calculation!P:P,ROW()),0)</f>
        <v>0</v>
      </c>
      <c r="M2004" s="8">
        <f>ROUND(INDEX([1]Calculation!Q:Q,ROW()),0)</f>
        <v>0</v>
      </c>
      <c r="N2004" s="8">
        <f>ROUND(INDEX([1]Calculation!R:R,ROW()),0)</f>
        <v>0</v>
      </c>
      <c r="O2004" s="8">
        <f>ROUND(INDEX([1]Calculation!S:S,ROW()),0)</f>
        <v>0</v>
      </c>
    </row>
    <row r="2005" spans="1:15">
      <c r="A2005">
        <f>INDEX([1]Calculation!$E:$E,ROW())</f>
        <v>0</v>
      </c>
      <c r="B2005">
        <f>INDEX([1]Calculation!$C:$C,ROW())</f>
        <v>0</v>
      </c>
      <c r="C2005" t="str">
        <f>IF(INDEX([1]Calculation!$F:$F,ROW())=0,"-",INDEX([1]Calculation!$F:$F,ROW()))</f>
        <v>-</v>
      </c>
      <c r="D2005" t="str">
        <f>INDEX([1]Calculation!$I:$I,ROW())&amp;"  "&amp;INDEX([1]Calculation!$J:$J,ROW())</f>
        <v xml:space="preserve">  </v>
      </c>
      <c r="E2005" s="2" t="str">
        <f>MONTH(INDEX([1]Calculation!$H:$H,ROW()))&amp;"/"&amp;DAY(INDEX([1]Calculation!$H:$H,ROW()))</f>
        <v>1/0</v>
      </c>
      <c r="F2005" s="12">
        <f>ROUND(INDEX([1]Calculation!AK:AK,ROW()),1)</f>
        <v>0</v>
      </c>
      <c r="G2005" s="8">
        <f>ROUND(INDEX([1]Calculation!K:K,ROW()),0)</f>
        <v>0</v>
      </c>
      <c r="H2005" s="8">
        <f>ROUND(INDEX([1]Calculation!L:L,ROW()),0)</f>
        <v>0</v>
      </c>
      <c r="I2005" s="8">
        <f>ROUND(INDEX([1]Calculation!M:M,ROW()),0)</f>
        <v>0</v>
      </c>
      <c r="J2005" s="8">
        <f>ROUND(INDEX([1]Calculation!N:N,ROW()),0)</f>
        <v>0</v>
      </c>
      <c r="K2005" s="8">
        <f>ROUND(INDEX([1]Calculation!O:O,ROW()),0)</f>
        <v>0</v>
      </c>
      <c r="L2005" s="8">
        <f>ROUND(INDEX([1]Calculation!P:P,ROW()),0)</f>
        <v>0</v>
      </c>
      <c r="M2005" s="8">
        <f>ROUND(INDEX([1]Calculation!Q:Q,ROW()),0)</f>
        <v>0</v>
      </c>
      <c r="N2005" s="8">
        <f>ROUND(INDEX([1]Calculation!R:R,ROW()),0)</f>
        <v>0</v>
      </c>
      <c r="O2005" s="8">
        <f>ROUND(INDEX([1]Calculation!S:S,ROW()),0)</f>
        <v>0</v>
      </c>
    </row>
    <row r="2006" spans="1:15">
      <c r="A2006">
        <f>INDEX([1]Calculation!$E:$E,ROW())</f>
        <v>0</v>
      </c>
      <c r="B2006">
        <f>INDEX([1]Calculation!$C:$C,ROW())</f>
        <v>0</v>
      </c>
      <c r="C2006" t="str">
        <f>IF(INDEX([1]Calculation!$F:$F,ROW())=0,"-",INDEX([1]Calculation!$F:$F,ROW()))</f>
        <v>-</v>
      </c>
      <c r="D2006" t="str">
        <f>INDEX([1]Calculation!$I:$I,ROW())&amp;"  "&amp;INDEX([1]Calculation!$J:$J,ROW())</f>
        <v xml:space="preserve">  </v>
      </c>
      <c r="E2006" s="2" t="str">
        <f>MONTH(INDEX([1]Calculation!$H:$H,ROW()))&amp;"/"&amp;DAY(INDEX([1]Calculation!$H:$H,ROW()))</f>
        <v>1/0</v>
      </c>
      <c r="F2006" s="12">
        <f>ROUND(INDEX([1]Calculation!AK:AK,ROW()),1)</f>
        <v>0</v>
      </c>
      <c r="G2006" s="8">
        <f>ROUND(INDEX([1]Calculation!K:K,ROW()),0)</f>
        <v>0</v>
      </c>
      <c r="H2006" s="8">
        <f>ROUND(INDEX([1]Calculation!L:L,ROW()),0)</f>
        <v>0</v>
      </c>
      <c r="I2006" s="8">
        <f>ROUND(INDEX([1]Calculation!M:M,ROW()),0)</f>
        <v>0</v>
      </c>
      <c r="J2006" s="8">
        <f>ROUND(INDEX([1]Calculation!N:N,ROW()),0)</f>
        <v>0</v>
      </c>
      <c r="K2006" s="8">
        <f>ROUND(INDEX([1]Calculation!O:O,ROW()),0)</f>
        <v>0</v>
      </c>
      <c r="L2006" s="8">
        <f>ROUND(INDEX([1]Calculation!P:P,ROW()),0)</f>
        <v>0</v>
      </c>
      <c r="M2006" s="8">
        <f>ROUND(INDEX([1]Calculation!Q:Q,ROW()),0)</f>
        <v>0</v>
      </c>
      <c r="N2006" s="8">
        <f>ROUND(INDEX([1]Calculation!R:R,ROW()),0)</f>
        <v>0</v>
      </c>
      <c r="O2006" s="8">
        <f>ROUND(INDEX([1]Calculation!S:S,ROW()),0)</f>
        <v>0</v>
      </c>
    </row>
    <row r="2007" spans="1:15">
      <c r="A2007">
        <f>INDEX([1]Calculation!$E:$E,ROW())</f>
        <v>0</v>
      </c>
      <c r="B2007">
        <f>INDEX([1]Calculation!$C:$C,ROW())</f>
        <v>0</v>
      </c>
      <c r="C2007" t="str">
        <f>IF(INDEX([1]Calculation!$F:$F,ROW())=0,"-",INDEX([1]Calculation!$F:$F,ROW()))</f>
        <v>-</v>
      </c>
      <c r="D2007" t="str">
        <f>INDEX([1]Calculation!$I:$I,ROW())&amp;"  "&amp;INDEX([1]Calculation!$J:$J,ROW())</f>
        <v xml:space="preserve">  </v>
      </c>
      <c r="E2007" s="2" t="str">
        <f>MONTH(INDEX([1]Calculation!$H:$H,ROW()))&amp;"/"&amp;DAY(INDEX([1]Calculation!$H:$H,ROW()))</f>
        <v>1/0</v>
      </c>
      <c r="F2007" s="12">
        <f>ROUND(INDEX([1]Calculation!AK:AK,ROW()),1)</f>
        <v>0</v>
      </c>
      <c r="G2007" s="8">
        <f>ROUND(INDEX([1]Calculation!K:K,ROW()),0)</f>
        <v>0</v>
      </c>
      <c r="H2007" s="8">
        <f>ROUND(INDEX([1]Calculation!L:L,ROW()),0)</f>
        <v>0</v>
      </c>
      <c r="I2007" s="8">
        <f>ROUND(INDEX([1]Calculation!M:M,ROW()),0)</f>
        <v>0</v>
      </c>
      <c r="J2007" s="8">
        <f>ROUND(INDEX([1]Calculation!N:N,ROW()),0)</f>
        <v>0</v>
      </c>
      <c r="K2007" s="8">
        <f>ROUND(INDEX([1]Calculation!O:O,ROW()),0)</f>
        <v>0</v>
      </c>
      <c r="L2007" s="8">
        <f>ROUND(INDEX([1]Calculation!P:P,ROW()),0)</f>
        <v>0</v>
      </c>
      <c r="M2007" s="8">
        <f>ROUND(INDEX([1]Calculation!Q:Q,ROW()),0)</f>
        <v>0</v>
      </c>
      <c r="N2007" s="8">
        <f>ROUND(INDEX([1]Calculation!R:R,ROW()),0)</f>
        <v>0</v>
      </c>
      <c r="O2007" s="8">
        <f>ROUND(INDEX([1]Calculation!S:S,ROW()),0)</f>
        <v>0</v>
      </c>
    </row>
    <row r="2008" spans="1:15">
      <c r="A2008">
        <f>INDEX([1]Calculation!$E:$E,ROW())</f>
        <v>0</v>
      </c>
      <c r="B2008">
        <f>INDEX([1]Calculation!$C:$C,ROW())</f>
        <v>0</v>
      </c>
      <c r="C2008" t="str">
        <f>IF(INDEX([1]Calculation!$F:$F,ROW())=0,"-",INDEX([1]Calculation!$F:$F,ROW()))</f>
        <v>-</v>
      </c>
      <c r="D2008" t="str">
        <f>INDEX([1]Calculation!$I:$I,ROW())&amp;"  "&amp;INDEX([1]Calculation!$J:$J,ROW())</f>
        <v xml:space="preserve">  </v>
      </c>
      <c r="E2008" s="2" t="str">
        <f>MONTH(INDEX([1]Calculation!$H:$H,ROW()))&amp;"/"&amp;DAY(INDEX([1]Calculation!$H:$H,ROW()))</f>
        <v>1/0</v>
      </c>
      <c r="F2008" s="12">
        <f>ROUND(INDEX([1]Calculation!AK:AK,ROW()),1)</f>
        <v>0</v>
      </c>
      <c r="G2008" s="8">
        <f>ROUND(INDEX([1]Calculation!K:K,ROW()),0)</f>
        <v>0</v>
      </c>
      <c r="H2008" s="8">
        <f>ROUND(INDEX([1]Calculation!L:L,ROW()),0)</f>
        <v>0</v>
      </c>
      <c r="I2008" s="8">
        <f>ROUND(INDEX([1]Calculation!M:M,ROW()),0)</f>
        <v>0</v>
      </c>
      <c r="J2008" s="8">
        <f>ROUND(INDEX([1]Calculation!N:N,ROW()),0)</f>
        <v>0</v>
      </c>
      <c r="K2008" s="8">
        <f>ROUND(INDEX([1]Calculation!O:O,ROW()),0)</f>
        <v>0</v>
      </c>
      <c r="L2008" s="8">
        <f>ROUND(INDEX([1]Calculation!P:P,ROW()),0)</f>
        <v>0</v>
      </c>
      <c r="M2008" s="8">
        <f>ROUND(INDEX([1]Calculation!Q:Q,ROW()),0)</f>
        <v>0</v>
      </c>
      <c r="N2008" s="8">
        <f>ROUND(INDEX([1]Calculation!R:R,ROW()),0)</f>
        <v>0</v>
      </c>
      <c r="O2008" s="8">
        <f>ROUND(INDEX([1]Calculation!S:S,ROW()),0)</f>
        <v>0</v>
      </c>
    </row>
    <row r="2009" spans="1:15">
      <c r="A2009">
        <f>INDEX([1]Calculation!$E:$E,ROW())</f>
        <v>0</v>
      </c>
      <c r="B2009">
        <f>INDEX([1]Calculation!$C:$C,ROW())</f>
        <v>0</v>
      </c>
      <c r="C2009" t="str">
        <f>IF(INDEX([1]Calculation!$F:$F,ROW())=0,"-",INDEX([1]Calculation!$F:$F,ROW()))</f>
        <v>-</v>
      </c>
      <c r="D2009" t="str">
        <f>INDEX([1]Calculation!$I:$I,ROW())&amp;"  "&amp;INDEX([1]Calculation!$J:$J,ROW())</f>
        <v xml:space="preserve">  </v>
      </c>
      <c r="E2009" s="2" t="str">
        <f>MONTH(INDEX([1]Calculation!$H:$H,ROW()))&amp;"/"&amp;DAY(INDEX([1]Calculation!$H:$H,ROW()))</f>
        <v>1/0</v>
      </c>
      <c r="F2009" s="12">
        <f>ROUND(INDEX([1]Calculation!AK:AK,ROW()),1)</f>
        <v>0</v>
      </c>
      <c r="G2009" s="8">
        <f>ROUND(INDEX([1]Calculation!K:K,ROW()),0)</f>
        <v>0</v>
      </c>
      <c r="H2009" s="8">
        <f>ROUND(INDEX([1]Calculation!L:L,ROW()),0)</f>
        <v>0</v>
      </c>
      <c r="I2009" s="8">
        <f>ROUND(INDEX([1]Calculation!M:M,ROW()),0)</f>
        <v>0</v>
      </c>
      <c r="J2009" s="8">
        <f>ROUND(INDEX([1]Calculation!N:N,ROW()),0)</f>
        <v>0</v>
      </c>
      <c r="K2009" s="8">
        <f>ROUND(INDEX([1]Calculation!O:O,ROW()),0)</f>
        <v>0</v>
      </c>
      <c r="L2009" s="8">
        <f>ROUND(INDEX([1]Calculation!P:P,ROW()),0)</f>
        <v>0</v>
      </c>
      <c r="M2009" s="8">
        <f>ROUND(INDEX([1]Calculation!Q:Q,ROW()),0)</f>
        <v>0</v>
      </c>
      <c r="N2009" s="8">
        <f>ROUND(INDEX([1]Calculation!R:R,ROW()),0)</f>
        <v>0</v>
      </c>
      <c r="O2009" s="8">
        <f>ROUND(INDEX([1]Calculation!S:S,ROW()),0)</f>
        <v>0</v>
      </c>
    </row>
    <row r="2010" spans="1:15">
      <c r="A2010">
        <f>INDEX([1]Calculation!$E:$E,ROW())</f>
        <v>0</v>
      </c>
      <c r="B2010">
        <f>INDEX([1]Calculation!$C:$C,ROW())</f>
        <v>0</v>
      </c>
      <c r="C2010" t="str">
        <f>IF(INDEX([1]Calculation!$F:$F,ROW())=0,"-",INDEX([1]Calculation!$F:$F,ROW()))</f>
        <v>-</v>
      </c>
      <c r="D2010" t="str">
        <f>INDEX([1]Calculation!$I:$I,ROW())&amp;"  "&amp;INDEX([1]Calculation!$J:$J,ROW())</f>
        <v xml:space="preserve">  </v>
      </c>
      <c r="E2010" s="2" t="str">
        <f>MONTH(INDEX([1]Calculation!$H:$H,ROW()))&amp;"/"&amp;DAY(INDEX([1]Calculation!$H:$H,ROW()))</f>
        <v>1/0</v>
      </c>
      <c r="F2010" s="12">
        <f>ROUND(INDEX([1]Calculation!AK:AK,ROW()),1)</f>
        <v>0</v>
      </c>
      <c r="G2010" s="8">
        <f>ROUND(INDEX([1]Calculation!K:K,ROW()),0)</f>
        <v>0</v>
      </c>
      <c r="H2010" s="8">
        <f>ROUND(INDEX([1]Calculation!L:L,ROW()),0)</f>
        <v>0</v>
      </c>
      <c r="I2010" s="8">
        <f>ROUND(INDEX([1]Calculation!M:M,ROW()),0)</f>
        <v>0</v>
      </c>
      <c r="J2010" s="8">
        <f>ROUND(INDEX([1]Calculation!N:N,ROW()),0)</f>
        <v>0</v>
      </c>
      <c r="K2010" s="8">
        <f>ROUND(INDEX([1]Calculation!O:O,ROW()),0)</f>
        <v>0</v>
      </c>
      <c r="L2010" s="8">
        <f>ROUND(INDEX([1]Calculation!P:P,ROW()),0)</f>
        <v>0</v>
      </c>
      <c r="M2010" s="8">
        <f>ROUND(INDEX([1]Calculation!Q:Q,ROW()),0)</f>
        <v>0</v>
      </c>
      <c r="N2010" s="8">
        <f>ROUND(INDEX([1]Calculation!R:R,ROW()),0)</f>
        <v>0</v>
      </c>
      <c r="O2010" s="8">
        <f>ROUND(INDEX([1]Calculation!S:S,ROW()),0)</f>
        <v>0</v>
      </c>
    </row>
    <row r="2011" spans="1:15">
      <c r="A2011">
        <f>INDEX([1]Calculation!$E:$E,ROW())</f>
        <v>0</v>
      </c>
      <c r="B2011">
        <f>INDEX([1]Calculation!$C:$C,ROW())</f>
        <v>0</v>
      </c>
      <c r="C2011" t="str">
        <f>IF(INDEX([1]Calculation!$F:$F,ROW())=0,"-",INDEX([1]Calculation!$F:$F,ROW()))</f>
        <v>-</v>
      </c>
      <c r="D2011" t="str">
        <f>INDEX([1]Calculation!$I:$I,ROW())&amp;"  "&amp;INDEX([1]Calculation!$J:$J,ROW())</f>
        <v xml:space="preserve">  </v>
      </c>
      <c r="E2011" s="2" t="str">
        <f>MONTH(INDEX([1]Calculation!$H:$H,ROW()))&amp;"/"&amp;DAY(INDEX([1]Calculation!$H:$H,ROW()))</f>
        <v>1/0</v>
      </c>
      <c r="F2011" s="12">
        <f>ROUND(INDEX([1]Calculation!AK:AK,ROW()),1)</f>
        <v>0</v>
      </c>
      <c r="G2011" s="8">
        <f>ROUND(INDEX([1]Calculation!K:K,ROW()),0)</f>
        <v>0</v>
      </c>
      <c r="H2011" s="8">
        <f>ROUND(INDEX([1]Calculation!L:L,ROW()),0)</f>
        <v>0</v>
      </c>
      <c r="I2011" s="8">
        <f>ROUND(INDEX([1]Calculation!M:M,ROW()),0)</f>
        <v>0</v>
      </c>
      <c r="J2011" s="8">
        <f>ROUND(INDEX([1]Calculation!N:N,ROW()),0)</f>
        <v>0</v>
      </c>
      <c r="K2011" s="8">
        <f>ROUND(INDEX([1]Calculation!O:O,ROW()),0)</f>
        <v>0</v>
      </c>
      <c r="L2011" s="8">
        <f>ROUND(INDEX([1]Calculation!P:P,ROW()),0)</f>
        <v>0</v>
      </c>
      <c r="M2011" s="8">
        <f>ROUND(INDEX([1]Calculation!Q:Q,ROW()),0)</f>
        <v>0</v>
      </c>
      <c r="N2011" s="8">
        <f>ROUND(INDEX([1]Calculation!R:R,ROW()),0)</f>
        <v>0</v>
      </c>
      <c r="O2011" s="8">
        <f>ROUND(INDEX([1]Calculation!S:S,ROW()),0)</f>
        <v>0</v>
      </c>
    </row>
    <row r="2012" spans="1:15">
      <c r="A2012">
        <f>INDEX([1]Calculation!$E:$E,ROW())</f>
        <v>0</v>
      </c>
      <c r="B2012">
        <f>INDEX([1]Calculation!$C:$C,ROW())</f>
        <v>0</v>
      </c>
      <c r="C2012" t="str">
        <f>IF(INDEX([1]Calculation!$F:$F,ROW())=0,"-",INDEX([1]Calculation!$F:$F,ROW()))</f>
        <v>-</v>
      </c>
      <c r="D2012" t="str">
        <f>INDEX([1]Calculation!$I:$I,ROW())&amp;"  "&amp;INDEX([1]Calculation!$J:$J,ROW())</f>
        <v xml:space="preserve">  </v>
      </c>
      <c r="E2012" s="2" t="str">
        <f>MONTH(INDEX([1]Calculation!$H:$H,ROW()))&amp;"/"&amp;DAY(INDEX([1]Calculation!$H:$H,ROW()))</f>
        <v>1/0</v>
      </c>
      <c r="F2012" s="12">
        <f>ROUND(INDEX([1]Calculation!AK:AK,ROW()),1)</f>
        <v>0</v>
      </c>
      <c r="G2012" s="8">
        <f>ROUND(INDEX([1]Calculation!K:K,ROW()),0)</f>
        <v>0</v>
      </c>
      <c r="H2012" s="8">
        <f>ROUND(INDEX([1]Calculation!L:L,ROW()),0)</f>
        <v>0</v>
      </c>
      <c r="I2012" s="8">
        <f>ROUND(INDEX([1]Calculation!M:M,ROW()),0)</f>
        <v>0</v>
      </c>
      <c r="J2012" s="8">
        <f>ROUND(INDEX([1]Calculation!N:N,ROW()),0)</f>
        <v>0</v>
      </c>
      <c r="K2012" s="8">
        <f>ROUND(INDEX([1]Calculation!O:O,ROW()),0)</f>
        <v>0</v>
      </c>
      <c r="L2012" s="8">
        <f>ROUND(INDEX([1]Calculation!P:P,ROW()),0)</f>
        <v>0</v>
      </c>
      <c r="M2012" s="8">
        <f>ROUND(INDEX([1]Calculation!Q:Q,ROW()),0)</f>
        <v>0</v>
      </c>
      <c r="N2012" s="8">
        <f>ROUND(INDEX([1]Calculation!R:R,ROW()),0)</f>
        <v>0</v>
      </c>
      <c r="O2012" s="8">
        <f>ROUND(INDEX([1]Calculation!S:S,ROW()),0)</f>
        <v>0</v>
      </c>
    </row>
    <row r="2013" spans="1:15">
      <c r="A2013">
        <f>INDEX([1]Calculation!$E:$E,ROW())</f>
        <v>0</v>
      </c>
      <c r="B2013">
        <f>INDEX([1]Calculation!$C:$C,ROW())</f>
        <v>0</v>
      </c>
      <c r="C2013" t="str">
        <f>IF(INDEX([1]Calculation!$F:$F,ROW())=0,"-",INDEX([1]Calculation!$F:$F,ROW()))</f>
        <v>-</v>
      </c>
      <c r="D2013" t="str">
        <f>INDEX([1]Calculation!$I:$I,ROW())&amp;"  "&amp;INDEX([1]Calculation!$J:$J,ROW())</f>
        <v xml:space="preserve">  </v>
      </c>
      <c r="E2013" s="2" t="str">
        <f>MONTH(INDEX([1]Calculation!$H:$H,ROW()))&amp;"/"&amp;DAY(INDEX([1]Calculation!$H:$H,ROW()))</f>
        <v>1/0</v>
      </c>
      <c r="F2013" s="12">
        <f>ROUND(INDEX([1]Calculation!AK:AK,ROW()),1)</f>
        <v>0</v>
      </c>
      <c r="G2013" s="8">
        <f>ROUND(INDEX([1]Calculation!K:K,ROW()),0)</f>
        <v>0</v>
      </c>
      <c r="H2013" s="8">
        <f>ROUND(INDEX([1]Calculation!L:L,ROW()),0)</f>
        <v>0</v>
      </c>
      <c r="I2013" s="8">
        <f>ROUND(INDEX([1]Calculation!M:M,ROW()),0)</f>
        <v>0</v>
      </c>
      <c r="J2013" s="8">
        <f>ROUND(INDEX([1]Calculation!N:N,ROW()),0)</f>
        <v>0</v>
      </c>
      <c r="K2013" s="8">
        <f>ROUND(INDEX([1]Calculation!O:O,ROW()),0)</f>
        <v>0</v>
      </c>
      <c r="L2013" s="8">
        <f>ROUND(INDEX([1]Calculation!P:P,ROW()),0)</f>
        <v>0</v>
      </c>
      <c r="M2013" s="8">
        <f>ROUND(INDEX([1]Calculation!Q:Q,ROW()),0)</f>
        <v>0</v>
      </c>
      <c r="N2013" s="8">
        <f>ROUND(INDEX([1]Calculation!R:R,ROW()),0)</f>
        <v>0</v>
      </c>
      <c r="O2013" s="8">
        <f>ROUND(INDEX([1]Calculation!S:S,ROW()),0)</f>
        <v>0</v>
      </c>
    </row>
    <row r="2014" spans="1:15">
      <c r="A2014">
        <f>INDEX([1]Calculation!$E:$E,ROW())</f>
        <v>0</v>
      </c>
      <c r="B2014">
        <f>INDEX([1]Calculation!$C:$C,ROW())</f>
        <v>0</v>
      </c>
      <c r="C2014" t="str">
        <f>IF(INDEX([1]Calculation!$F:$F,ROW())=0,"-",INDEX([1]Calculation!$F:$F,ROW()))</f>
        <v>-</v>
      </c>
      <c r="D2014" t="str">
        <f>INDEX([1]Calculation!$I:$I,ROW())&amp;"  "&amp;INDEX([1]Calculation!$J:$J,ROW())</f>
        <v xml:space="preserve">  </v>
      </c>
      <c r="E2014" s="2" t="str">
        <f>MONTH(INDEX([1]Calculation!$H:$H,ROW()))&amp;"/"&amp;DAY(INDEX([1]Calculation!$H:$H,ROW()))</f>
        <v>1/0</v>
      </c>
      <c r="F2014" s="12">
        <f>ROUND(INDEX([1]Calculation!AK:AK,ROW()),1)</f>
        <v>0</v>
      </c>
      <c r="G2014" s="8">
        <f>ROUND(INDEX([1]Calculation!K:K,ROW()),0)</f>
        <v>0</v>
      </c>
      <c r="H2014" s="8">
        <f>ROUND(INDEX([1]Calculation!L:L,ROW()),0)</f>
        <v>0</v>
      </c>
      <c r="I2014" s="8">
        <f>ROUND(INDEX([1]Calculation!M:M,ROW()),0)</f>
        <v>0</v>
      </c>
      <c r="J2014" s="8">
        <f>ROUND(INDEX([1]Calculation!N:N,ROW()),0)</f>
        <v>0</v>
      </c>
      <c r="K2014" s="8">
        <f>ROUND(INDEX([1]Calculation!O:O,ROW()),0)</f>
        <v>0</v>
      </c>
      <c r="L2014" s="8">
        <f>ROUND(INDEX([1]Calculation!P:P,ROW()),0)</f>
        <v>0</v>
      </c>
      <c r="M2014" s="8">
        <f>ROUND(INDEX([1]Calculation!Q:Q,ROW()),0)</f>
        <v>0</v>
      </c>
      <c r="N2014" s="8">
        <f>ROUND(INDEX([1]Calculation!R:R,ROW()),0)</f>
        <v>0</v>
      </c>
      <c r="O2014" s="8">
        <f>ROUND(INDEX([1]Calculation!S:S,ROW()),0)</f>
        <v>0</v>
      </c>
    </row>
    <row r="2015" spans="1:15">
      <c r="A2015">
        <f>INDEX([1]Calculation!$E:$E,ROW())</f>
        <v>0</v>
      </c>
      <c r="B2015">
        <f>INDEX([1]Calculation!$C:$C,ROW())</f>
        <v>0</v>
      </c>
      <c r="C2015" t="str">
        <f>IF(INDEX([1]Calculation!$F:$F,ROW())=0,"-",INDEX([1]Calculation!$F:$F,ROW()))</f>
        <v>-</v>
      </c>
      <c r="D2015" t="str">
        <f>INDEX([1]Calculation!$I:$I,ROW())&amp;"  "&amp;INDEX([1]Calculation!$J:$J,ROW())</f>
        <v xml:space="preserve">  </v>
      </c>
      <c r="E2015" s="2" t="str">
        <f>MONTH(INDEX([1]Calculation!$H:$H,ROW()))&amp;"/"&amp;DAY(INDEX([1]Calculation!$H:$H,ROW()))</f>
        <v>1/0</v>
      </c>
      <c r="F2015" s="12">
        <f>ROUND(INDEX([1]Calculation!AK:AK,ROW()),1)</f>
        <v>0</v>
      </c>
      <c r="G2015" s="8">
        <f>ROUND(INDEX([1]Calculation!K:K,ROW()),0)</f>
        <v>0</v>
      </c>
      <c r="H2015" s="8">
        <f>ROUND(INDEX([1]Calculation!L:L,ROW()),0)</f>
        <v>0</v>
      </c>
      <c r="I2015" s="8">
        <f>ROUND(INDEX([1]Calculation!M:M,ROW()),0)</f>
        <v>0</v>
      </c>
      <c r="J2015" s="8">
        <f>ROUND(INDEX([1]Calculation!N:N,ROW()),0)</f>
        <v>0</v>
      </c>
      <c r="K2015" s="8">
        <f>ROUND(INDEX([1]Calculation!O:O,ROW()),0)</f>
        <v>0</v>
      </c>
      <c r="L2015" s="8">
        <f>ROUND(INDEX([1]Calculation!P:P,ROW()),0)</f>
        <v>0</v>
      </c>
      <c r="M2015" s="8">
        <f>ROUND(INDEX([1]Calculation!Q:Q,ROW()),0)</f>
        <v>0</v>
      </c>
      <c r="N2015" s="8">
        <f>ROUND(INDEX([1]Calculation!R:R,ROW()),0)</f>
        <v>0</v>
      </c>
      <c r="O2015" s="8">
        <f>ROUND(INDEX([1]Calculation!S:S,ROW()),0)</f>
        <v>0</v>
      </c>
    </row>
    <row r="2016" spans="1:15">
      <c r="A2016">
        <f>INDEX([1]Calculation!$E:$E,ROW())</f>
        <v>0</v>
      </c>
      <c r="B2016">
        <f>INDEX([1]Calculation!$C:$C,ROW())</f>
        <v>0</v>
      </c>
      <c r="C2016" t="str">
        <f>IF(INDEX([1]Calculation!$F:$F,ROW())=0,"-",INDEX([1]Calculation!$F:$F,ROW()))</f>
        <v>-</v>
      </c>
      <c r="D2016" t="str">
        <f>INDEX([1]Calculation!$I:$I,ROW())&amp;"  "&amp;INDEX([1]Calculation!$J:$J,ROW())</f>
        <v xml:space="preserve">  </v>
      </c>
      <c r="E2016" s="2" t="str">
        <f>MONTH(INDEX([1]Calculation!$H:$H,ROW()))&amp;"/"&amp;DAY(INDEX([1]Calculation!$H:$H,ROW()))</f>
        <v>1/0</v>
      </c>
      <c r="F2016" s="12">
        <f>ROUND(INDEX([1]Calculation!AK:AK,ROW()),1)</f>
        <v>0</v>
      </c>
      <c r="G2016" s="8">
        <f>ROUND(INDEX([1]Calculation!K:K,ROW()),0)</f>
        <v>0</v>
      </c>
      <c r="H2016" s="8">
        <f>ROUND(INDEX([1]Calculation!L:L,ROW()),0)</f>
        <v>0</v>
      </c>
      <c r="I2016" s="8">
        <f>ROUND(INDEX([1]Calculation!M:M,ROW()),0)</f>
        <v>0</v>
      </c>
      <c r="J2016" s="8">
        <f>ROUND(INDEX([1]Calculation!N:N,ROW()),0)</f>
        <v>0</v>
      </c>
      <c r="K2016" s="8">
        <f>ROUND(INDEX([1]Calculation!O:O,ROW()),0)</f>
        <v>0</v>
      </c>
      <c r="L2016" s="8">
        <f>ROUND(INDEX([1]Calculation!P:P,ROW()),0)</f>
        <v>0</v>
      </c>
      <c r="M2016" s="8">
        <f>ROUND(INDEX([1]Calculation!Q:Q,ROW()),0)</f>
        <v>0</v>
      </c>
      <c r="N2016" s="8">
        <f>ROUND(INDEX([1]Calculation!R:R,ROW()),0)</f>
        <v>0</v>
      </c>
      <c r="O2016" s="8">
        <f>ROUND(INDEX([1]Calculation!S:S,ROW()),0)</f>
        <v>0</v>
      </c>
    </row>
    <row r="2017" spans="1:15">
      <c r="A2017">
        <f>INDEX([1]Calculation!$E:$E,ROW())</f>
        <v>0</v>
      </c>
      <c r="B2017">
        <f>INDEX([1]Calculation!$C:$C,ROW())</f>
        <v>0</v>
      </c>
      <c r="C2017" t="str">
        <f>IF(INDEX([1]Calculation!$F:$F,ROW())=0,"-",INDEX([1]Calculation!$F:$F,ROW()))</f>
        <v>-</v>
      </c>
      <c r="D2017" t="str">
        <f>INDEX([1]Calculation!$I:$I,ROW())&amp;"  "&amp;INDEX([1]Calculation!$J:$J,ROW())</f>
        <v xml:space="preserve">  </v>
      </c>
      <c r="E2017" s="2" t="str">
        <f>MONTH(INDEX([1]Calculation!$H:$H,ROW()))&amp;"/"&amp;DAY(INDEX([1]Calculation!$H:$H,ROW()))</f>
        <v>1/0</v>
      </c>
      <c r="F2017" s="12">
        <f>ROUND(INDEX([1]Calculation!AK:AK,ROW()),1)</f>
        <v>0</v>
      </c>
      <c r="G2017" s="8">
        <f>ROUND(INDEX([1]Calculation!K:K,ROW()),0)</f>
        <v>0</v>
      </c>
      <c r="H2017" s="8">
        <f>ROUND(INDEX([1]Calculation!L:L,ROW()),0)</f>
        <v>0</v>
      </c>
      <c r="I2017" s="8">
        <f>ROUND(INDEX([1]Calculation!M:M,ROW()),0)</f>
        <v>0</v>
      </c>
      <c r="J2017" s="8">
        <f>ROUND(INDEX([1]Calculation!N:N,ROW()),0)</f>
        <v>0</v>
      </c>
      <c r="K2017" s="8">
        <f>ROUND(INDEX([1]Calculation!O:O,ROW()),0)</f>
        <v>0</v>
      </c>
      <c r="L2017" s="8">
        <f>ROUND(INDEX([1]Calculation!P:P,ROW()),0)</f>
        <v>0</v>
      </c>
      <c r="M2017" s="8">
        <f>ROUND(INDEX([1]Calculation!Q:Q,ROW()),0)</f>
        <v>0</v>
      </c>
      <c r="N2017" s="8">
        <f>ROUND(INDEX([1]Calculation!R:R,ROW()),0)</f>
        <v>0</v>
      </c>
      <c r="O2017" s="8">
        <f>ROUND(INDEX([1]Calculation!S:S,ROW()),0)</f>
        <v>0</v>
      </c>
    </row>
    <row r="2018" spans="1:15">
      <c r="A2018">
        <f>INDEX([1]Calculation!$E:$E,ROW())</f>
        <v>0</v>
      </c>
      <c r="B2018">
        <f>INDEX([1]Calculation!$C:$C,ROW())</f>
        <v>0</v>
      </c>
      <c r="C2018" t="str">
        <f>IF(INDEX([1]Calculation!$F:$F,ROW())=0,"-",INDEX([1]Calculation!$F:$F,ROW()))</f>
        <v>-</v>
      </c>
      <c r="D2018" t="str">
        <f>INDEX([1]Calculation!$I:$I,ROW())&amp;"  "&amp;INDEX([1]Calculation!$J:$J,ROW())</f>
        <v xml:space="preserve">  </v>
      </c>
      <c r="E2018" s="2" t="str">
        <f>MONTH(INDEX([1]Calculation!$H:$H,ROW()))&amp;"/"&amp;DAY(INDEX([1]Calculation!$H:$H,ROW()))</f>
        <v>1/0</v>
      </c>
      <c r="F2018" s="12">
        <f>ROUND(INDEX([1]Calculation!AK:AK,ROW()),1)</f>
        <v>0</v>
      </c>
      <c r="G2018" s="8">
        <f>ROUND(INDEX([1]Calculation!K:K,ROW()),0)</f>
        <v>0</v>
      </c>
      <c r="H2018" s="8">
        <f>ROUND(INDEX([1]Calculation!L:L,ROW()),0)</f>
        <v>0</v>
      </c>
      <c r="I2018" s="8">
        <f>ROUND(INDEX([1]Calculation!M:M,ROW()),0)</f>
        <v>0</v>
      </c>
      <c r="J2018" s="8">
        <f>ROUND(INDEX([1]Calculation!N:N,ROW()),0)</f>
        <v>0</v>
      </c>
      <c r="K2018" s="8">
        <f>ROUND(INDEX([1]Calculation!O:O,ROW()),0)</f>
        <v>0</v>
      </c>
      <c r="L2018" s="8">
        <f>ROUND(INDEX([1]Calculation!P:P,ROW()),0)</f>
        <v>0</v>
      </c>
      <c r="M2018" s="8">
        <f>ROUND(INDEX([1]Calculation!Q:Q,ROW()),0)</f>
        <v>0</v>
      </c>
      <c r="N2018" s="8">
        <f>ROUND(INDEX([1]Calculation!R:R,ROW()),0)</f>
        <v>0</v>
      </c>
      <c r="O2018" s="8">
        <f>ROUND(INDEX([1]Calculation!S:S,ROW()),0)</f>
        <v>0</v>
      </c>
    </row>
    <row r="2019" spans="1:15">
      <c r="A2019">
        <f>INDEX([1]Calculation!$E:$E,ROW())</f>
        <v>0</v>
      </c>
      <c r="B2019">
        <f>INDEX([1]Calculation!$C:$C,ROW())</f>
        <v>0</v>
      </c>
      <c r="C2019" t="str">
        <f>IF(INDEX([1]Calculation!$F:$F,ROW())=0,"-",INDEX([1]Calculation!$F:$F,ROW()))</f>
        <v>-</v>
      </c>
      <c r="D2019" t="str">
        <f>INDEX([1]Calculation!$I:$I,ROW())&amp;"  "&amp;INDEX([1]Calculation!$J:$J,ROW())</f>
        <v xml:space="preserve">  </v>
      </c>
      <c r="E2019" s="2" t="str">
        <f>MONTH(INDEX([1]Calculation!$H:$H,ROW()))&amp;"/"&amp;DAY(INDEX([1]Calculation!$H:$H,ROW()))</f>
        <v>1/0</v>
      </c>
      <c r="F2019" s="12">
        <f>ROUND(INDEX([1]Calculation!AK:AK,ROW()),1)</f>
        <v>0</v>
      </c>
      <c r="G2019" s="8">
        <f>ROUND(INDEX([1]Calculation!K:K,ROW()),0)</f>
        <v>0</v>
      </c>
      <c r="H2019" s="8">
        <f>ROUND(INDEX([1]Calculation!L:L,ROW()),0)</f>
        <v>0</v>
      </c>
      <c r="I2019" s="8">
        <f>ROUND(INDEX([1]Calculation!M:M,ROW()),0)</f>
        <v>0</v>
      </c>
      <c r="J2019" s="8">
        <f>ROUND(INDEX([1]Calculation!N:N,ROW()),0)</f>
        <v>0</v>
      </c>
      <c r="K2019" s="8">
        <f>ROUND(INDEX([1]Calculation!O:O,ROW()),0)</f>
        <v>0</v>
      </c>
      <c r="L2019" s="8">
        <f>ROUND(INDEX([1]Calculation!P:P,ROW()),0)</f>
        <v>0</v>
      </c>
      <c r="M2019" s="8">
        <f>ROUND(INDEX([1]Calculation!Q:Q,ROW()),0)</f>
        <v>0</v>
      </c>
      <c r="N2019" s="8">
        <f>ROUND(INDEX([1]Calculation!R:R,ROW()),0)</f>
        <v>0</v>
      </c>
      <c r="O2019" s="8">
        <f>ROUND(INDEX([1]Calculation!S:S,ROW()),0)</f>
        <v>0</v>
      </c>
    </row>
    <row r="2020" spans="1:15">
      <c r="A2020">
        <f>INDEX([1]Calculation!$E:$E,ROW())</f>
        <v>0</v>
      </c>
      <c r="B2020">
        <f>INDEX([1]Calculation!$C:$C,ROW())</f>
        <v>0</v>
      </c>
      <c r="C2020" t="str">
        <f>IF(INDEX([1]Calculation!$F:$F,ROW())=0,"-",INDEX([1]Calculation!$F:$F,ROW()))</f>
        <v>-</v>
      </c>
      <c r="D2020" t="str">
        <f>INDEX([1]Calculation!$I:$I,ROW())&amp;"  "&amp;INDEX([1]Calculation!$J:$J,ROW())</f>
        <v xml:space="preserve">  </v>
      </c>
      <c r="E2020" s="2" t="str">
        <f>MONTH(INDEX([1]Calculation!$H:$H,ROW()))&amp;"/"&amp;DAY(INDEX([1]Calculation!$H:$H,ROW()))</f>
        <v>1/0</v>
      </c>
      <c r="F2020" s="12">
        <f>ROUND(INDEX([1]Calculation!AK:AK,ROW()),1)</f>
        <v>0</v>
      </c>
      <c r="G2020" s="8">
        <f>ROUND(INDEX([1]Calculation!K:K,ROW()),0)</f>
        <v>0</v>
      </c>
      <c r="H2020" s="8">
        <f>ROUND(INDEX([1]Calculation!L:L,ROW()),0)</f>
        <v>0</v>
      </c>
      <c r="I2020" s="8">
        <f>ROUND(INDEX([1]Calculation!M:M,ROW()),0)</f>
        <v>0</v>
      </c>
      <c r="J2020" s="8">
        <f>ROUND(INDEX([1]Calculation!N:N,ROW()),0)</f>
        <v>0</v>
      </c>
      <c r="K2020" s="8">
        <f>ROUND(INDEX([1]Calculation!O:O,ROW()),0)</f>
        <v>0</v>
      </c>
      <c r="L2020" s="8">
        <f>ROUND(INDEX([1]Calculation!P:P,ROW()),0)</f>
        <v>0</v>
      </c>
      <c r="M2020" s="8">
        <f>ROUND(INDEX([1]Calculation!Q:Q,ROW()),0)</f>
        <v>0</v>
      </c>
      <c r="N2020" s="8">
        <f>ROUND(INDEX([1]Calculation!R:R,ROW()),0)</f>
        <v>0</v>
      </c>
      <c r="O2020" s="8">
        <f>ROUND(INDEX([1]Calculation!S:S,ROW()),0)</f>
        <v>0</v>
      </c>
    </row>
    <row r="2021" spans="1:15">
      <c r="A2021">
        <f>INDEX([1]Calculation!$E:$E,ROW())</f>
        <v>0</v>
      </c>
      <c r="B2021">
        <f>INDEX([1]Calculation!$C:$C,ROW())</f>
        <v>0</v>
      </c>
      <c r="C2021" t="str">
        <f>IF(INDEX([1]Calculation!$F:$F,ROW())=0,"-",INDEX([1]Calculation!$F:$F,ROW()))</f>
        <v>-</v>
      </c>
      <c r="D2021" t="str">
        <f>INDEX([1]Calculation!$I:$I,ROW())&amp;"  "&amp;INDEX([1]Calculation!$J:$J,ROW())</f>
        <v xml:space="preserve">  </v>
      </c>
      <c r="E2021" s="2" t="str">
        <f>MONTH(INDEX([1]Calculation!$H:$H,ROW()))&amp;"/"&amp;DAY(INDEX([1]Calculation!$H:$H,ROW()))</f>
        <v>1/0</v>
      </c>
      <c r="F2021" s="12">
        <f>ROUND(INDEX([1]Calculation!AK:AK,ROW()),1)</f>
        <v>0</v>
      </c>
      <c r="G2021" s="8">
        <f>ROUND(INDEX([1]Calculation!K:K,ROW()),0)</f>
        <v>0</v>
      </c>
      <c r="H2021" s="8">
        <f>ROUND(INDEX([1]Calculation!L:L,ROW()),0)</f>
        <v>0</v>
      </c>
      <c r="I2021" s="8">
        <f>ROUND(INDEX([1]Calculation!M:M,ROW()),0)</f>
        <v>0</v>
      </c>
      <c r="J2021" s="8">
        <f>ROUND(INDEX([1]Calculation!N:N,ROW()),0)</f>
        <v>0</v>
      </c>
      <c r="K2021" s="8">
        <f>ROUND(INDEX([1]Calculation!O:O,ROW()),0)</f>
        <v>0</v>
      </c>
      <c r="L2021" s="8">
        <f>ROUND(INDEX([1]Calculation!P:P,ROW()),0)</f>
        <v>0</v>
      </c>
      <c r="M2021" s="8">
        <f>ROUND(INDEX([1]Calculation!Q:Q,ROW()),0)</f>
        <v>0</v>
      </c>
      <c r="N2021" s="8">
        <f>ROUND(INDEX([1]Calculation!R:R,ROW()),0)</f>
        <v>0</v>
      </c>
      <c r="O2021" s="8">
        <f>ROUND(INDEX([1]Calculation!S:S,ROW()),0)</f>
        <v>0</v>
      </c>
    </row>
    <row r="2022" spans="1:15">
      <c r="A2022">
        <f>INDEX([1]Calculation!$E:$E,ROW())</f>
        <v>0</v>
      </c>
      <c r="B2022">
        <f>INDEX([1]Calculation!$C:$C,ROW())</f>
        <v>0</v>
      </c>
      <c r="C2022" t="str">
        <f>IF(INDEX([1]Calculation!$F:$F,ROW())=0,"-",INDEX([1]Calculation!$F:$F,ROW()))</f>
        <v>-</v>
      </c>
      <c r="D2022" t="str">
        <f>INDEX([1]Calculation!$I:$I,ROW())&amp;"  "&amp;INDEX([1]Calculation!$J:$J,ROW())</f>
        <v xml:space="preserve">  </v>
      </c>
      <c r="E2022" s="2" t="str">
        <f>MONTH(INDEX([1]Calculation!$H:$H,ROW()))&amp;"/"&amp;DAY(INDEX([1]Calculation!$H:$H,ROW()))</f>
        <v>1/0</v>
      </c>
      <c r="F2022" s="12">
        <f>ROUND(INDEX([1]Calculation!AK:AK,ROW()),1)</f>
        <v>0</v>
      </c>
      <c r="G2022" s="8">
        <f>ROUND(INDEX([1]Calculation!K:K,ROW()),0)</f>
        <v>0</v>
      </c>
      <c r="H2022" s="8">
        <f>ROUND(INDEX([1]Calculation!L:L,ROW()),0)</f>
        <v>0</v>
      </c>
      <c r="I2022" s="8">
        <f>ROUND(INDEX([1]Calculation!M:M,ROW()),0)</f>
        <v>0</v>
      </c>
      <c r="J2022" s="8">
        <f>ROUND(INDEX([1]Calculation!N:N,ROW()),0)</f>
        <v>0</v>
      </c>
      <c r="K2022" s="8">
        <f>ROUND(INDEX([1]Calculation!O:O,ROW()),0)</f>
        <v>0</v>
      </c>
      <c r="L2022" s="8">
        <f>ROUND(INDEX([1]Calculation!P:P,ROW()),0)</f>
        <v>0</v>
      </c>
      <c r="M2022" s="8">
        <f>ROUND(INDEX([1]Calculation!Q:Q,ROW()),0)</f>
        <v>0</v>
      </c>
      <c r="N2022" s="8">
        <f>ROUND(INDEX([1]Calculation!R:R,ROW()),0)</f>
        <v>0</v>
      </c>
      <c r="O2022" s="8">
        <f>ROUND(INDEX([1]Calculation!S:S,ROW()),0)</f>
        <v>0</v>
      </c>
    </row>
    <row r="2023" spans="1:15">
      <c r="A2023">
        <f>INDEX([1]Calculation!$E:$E,ROW())</f>
        <v>0</v>
      </c>
      <c r="B2023">
        <f>INDEX([1]Calculation!$C:$C,ROW())</f>
        <v>0</v>
      </c>
      <c r="C2023" t="str">
        <f>IF(INDEX([1]Calculation!$F:$F,ROW())=0,"-",INDEX([1]Calculation!$F:$F,ROW()))</f>
        <v>-</v>
      </c>
      <c r="D2023" t="str">
        <f>INDEX([1]Calculation!$I:$I,ROW())&amp;"  "&amp;INDEX([1]Calculation!$J:$J,ROW())</f>
        <v xml:space="preserve">  </v>
      </c>
      <c r="E2023" s="2" t="str">
        <f>MONTH(INDEX([1]Calculation!$H:$H,ROW()))&amp;"/"&amp;DAY(INDEX([1]Calculation!$H:$H,ROW()))</f>
        <v>1/0</v>
      </c>
      <c r="F2023" s="12">
        <f>ROUND(INDEX([1]Calculation!AK:AK,ROW()),1)</f>
        <v>0</v>
      </c>
      <c r="G2023" s="8">
        <f>ROUND(INDEX([1]Calculation!K:K,ROW()),0)</f>
        <v>0</v>
      </c>
      <c r="H2023" s="8">
        <f>ROUND(INDEX([1]Calculation!L:L,ROW()),0)</f>
        <v>0</v>
      </c>
      <c r="I2023" s="8">
        <f>ROUND(INDEX([1]Calculation!M:M,ROW()),0)</f>
        <v>0</v>
      </c>
      <c r="J2023" s="8">
        <f>ROUND(INDEX([1]Calculation!N:N,ROW()),0)</f>
        <v>0</v>
      </c>
      <c r="K2023" s="8">
        <f>ROUND(INDEX([1]Calculation!O:O,ROW()),0)</f>
        <v>0</v>
      </c>
      <c r="L2023" s="8">
        <f>ROUND(INDEX([1]Calculation!P:P,ROW()),0)</f>
        <v>0</v>
      </c>
      <c r="M2023" s="8">
        <f>ROUND(INDEX([1]Calculation!Q:Q,ROW()),0)</f>
        <v>0</v>
      </c>
      <c r="N2023" s="8">
        <f>ROUND(INDEX([1]Calculation!R:R,ROW()),0)</f>
        <v>0</v>
      </c>
      <c r="O2023" s="8">
        <f>ROUND(INDEX([1]Calculation!S:S,ROW()),0)</f>
        <v>0</v>
      </c>
    </row>
    <row r="2024" spans="1:15">
      <c r="A2024">
        <f>INDEX([1]Calculation!$E:$E,ROW())</f>
        <v>0</v>
      </c>
      <c r="B2024">
        <f>INDEX([1]Calculation!$C:$C,ROW())</f>
        <v>0</v>
      </c>
      <c r="C2024" t="str">
        <f>IF(INDEX([1]Calculation!$F:$F,ROW())=0,"-",INDEX([1]Calculation!$F:$F,ROW()))</f>
        <v>-</v>
      </c>
      <c r="D2024" t="str">
        <f>INDEX([1]Calculation!$I:$I,ROW())&amp;"  "&amp;INDEX([1]Calculation!$J:$J,ROW())</f>
        <v xml:space="preserve">  </v>
      </c>
      <c r="E2024" s="2" t="str">
        <f>MONTH(INDEX([1]Calculation!$H:$H,ROW()))&amp;"/"&amp;DAY(INDEX([1]Calculation!$H:$H,ROW()))</f>
        <v>1/0</v>
      </c>
      <c r="F2024" s="12">
        <f>ROUND(INDEX([1]Calculation!AK:AK,ROW()),1)</f>
        <v>0</v>
      </c>
      <c r="G2024" s="8">
        <f>ROUND(INDEX([1]Calculation!K:K,ROW()),0)</f>
        <v>0</v>
      </c>
      <c r="H2024" s="8">
        <f>ROUND(INDEX([1]Calculation!L:L,ROW()),0)</f>
        <v>0</v>
      </c>
      <c r="I2024" s="8">
        <f>ROUND(INDEX([1]Calculation!M:M,ROW()),0)</f>
        <v>0</v>
      </c>
      <c r="J2024" s="8">
        <f>ROUND(INDEX([1]Calculation!N:N,ROW()),0)</f>
        <v>0</v>
      </c>
      <c r="K2024" s="8">
        <f>ROUND(INDEX([1]Calculation!O:O,ROW()),0)</f>
        <v>0</v>
      </c>
      <c r="L2024" s="8">
        <f>ROUND(INDEX([1]Calculation!P:P,ROW()),0)</f>
        <v>0</v>
      </c>
      <c r="M2024" s="8">
        <f>ROUND(INDEX([1]Calculation!Q:Q,ROW()),0)</f>
        <v>0</v>
      </c>
      <c r="N2024" s="8">
        <f>ROUND(INDEX([1]Calculation!R:R,ROW()),0)</f>
        <v>0</v>
      </c>
      <c r="O2024" s="8">
        <f>ROUND(INDEX([1]Calculation!S:S,ROW()),0)</f>
        <v>0</v>
      </c>
    </row>
    <row r="2025" spans="1:15">
      <c r="A2025">
        <f>INDEX([1]Calculation!$E:$E,ROW())</f>
        <v>0</v>
      </c>
      <c r="B2025">
        <f>INDEX([1]Calculation!$C:$C,ROW())</f>
        <v>0</v>
      </c>
      <c r="C2025" t="str">
        <f>IF(INDEX([1]Calculation!$F:$F,ROW())=0,"-",INDEX([1]Calculation!$F:$F,ROW()))</f>
        <v>-</v>
      </c>
      <c r="D2025" t="str">
        <f>INDEX([1]Calculation!$I:$I,ROW())&amp;"  "&amp;INDEX([1]Calculation!$J:$J,ROW())</f>
        <v xml:space="preserve">  </v>
      </c>
      <c r="E2025" s="2" t="str">
        <f>MONTH(INDEX([1]Calculation!$H:$H,ROW()))&amp;"/"&amp;DAY(INDEX([1]Calculation!$H:$H,ROW()))</f>
        <v>1/0</v>
      </c>
      <c r="F2025" s="12">
        <f>ROUND(INDEX([1]Calculation!AK:AK,ROW()),1)</f>
        <v>0</v>
      </c>
      <c r="G2025" s="8">
        <f>ROUND(INDEX([1]Calculation!K:K,ROW()),0)</f>
        <v>0</v>
      </c>
      <c r="H2025" s="8">
        <f>ROUND(INDEX([1]Calculation!L:L,ROW()),0)</f>
        <v>0</v>
      </c>
      <c r="I2025" s="8">
        <f>ROUND(INDEX([1]Calculation!M:M,ROW()),0)</f>
        <v>0</v>
      </c>
      <c r="J2025" s="8">
        <f>ROUND(INDEX([1]Calculation!N:N,ROW()),0)</f>
        <v>0</v>
      </c>
      <c r="K2025" s="8">
        <f>ROUND(INDEX([1]Calculation!O:O,ROW()),0)</f>
        <v>0</v>
      </c>
      <c r="L2025" s="8">
        <f>ROUND(INDEX([1]Calculation!P:P,ROW()),0)</f>
        <v>0</v>
      </c>
      <c r="M2025" s="8">
        <f>ROUND(INDEX([1]Calculation!Q:Q,ROW()),0)</f>
        <v>0</v>
      </c>
      <c r="N2025" s="8">
        <f>ROUND(INDEX([1]Calculation!R:R,ROW()),0)</f>
        <v>0</v>
      </c>
      <c r="O2025" s="8">
        <f>ROUND(INDEX([1]Calculation!S:S,ROW()),0)</f>
        <v>0</v>
      </c>
    </row>
    <row r="2026" spans="1:15">
      <c r="A2026">
        <f>INDEX([1]Calculation!$E:$E,ROW())</f>
        <v>0</v>
      </c>
      <c r="B2026">
        <f>INDEX([1]Calculation!$C:$C,ROW())</f>
        <v>0</v>
      </c>
      <c r="C2026" t="str">
        <f>IF(INDEX([1]Calculation!$F:$F,ROW())=0,"-",INDEX([1]Calculation!$F:$F,ROW()))</f>
        <v>-</v>
      </c>
      <c r="D2026" t="str">
        <f>INDEX([1]Calculation!$I:$I,ROW())&amp;"  "&amp;INDEX([1]Calculation!$J:$J,ROW())</f>
        <v xml:space="preserve">  </v>
      </c>
      <c r="E2026" s="2" t="str">
        <f>MONTH(INDEX([1]Calculation!$H:$H,ROW()))&amp;"/"&amp;DAY(INDEX([1]Calculation!$H:$H,ROW()))</f>
        <v>1/0</v>
      </c>
      <c r="F2026" s="12">
        <f>ROUND(INDEX([1]Calculation!AK:AK,ROW()),1)</f>
        <v>0</v>
      </c>
      <c r="G2026" s="8">
        <f>ROUND(INDEX([1]Calculation!K:K,ROW()),0)</f>
        <v>0</v>
      </c>
      <c r="H2026" s="8">
        <f>ROUND(INDEX([1]Calculation!L:L,ROW()),0)</f>
        <v>0</v>
      </c>
      <c r="I2026" s="8">
        <f>ROUND(INDEX([1]Calculation!M:M,ROW()),0)</f>
        <v>0</v>
      </c>
      <c r="J2026" s="8">
        <f>ROUND(INDEX([1]Calculation!N:N,ROW()),0)</f>
        <v>0</v>
      </c>
      <c r="K2026" s="8">
        <f>ROUND(INDEX([1]Calculation!O:O,ROW()),0)</f>
        <v>0</v>
      </c>
      <c r="L2026" s="8">
        <f>ROUND(INDEX([1]Calculation!P:P,ROW()),0)</f>
        <v>0</v>
      </c>
      <c r="M2026" s="8">
        <f>ROUND(INDEX([1]Calculation!Q:Q,ROW()),0)</f>
        <v>0</v>
      </c>
      <c r="N2026" s="8">
        <f>ROUND(INDEX([1]Calculation!R:R,ROW()),0)</f>
        <v>0</v>
      </c>
      <c r="O2026" s="8">
        <f>ROUND(INDEX([1]Calculation!S:S,ROW()),0)</f>
        <v>0</v>
      </c>
    </row>
    <row r="2027" spans="1:15">
      <c r="A2027">
        <f>INDEX([1]Calculation!$E:$E,ROW())</f>
        <v>0</v>
      </c>
      <c r="B2027">
        <f>INDEX([1]Calculation!$C:$C,ROW())</f>
        <v>0</v>
      </c>
      <c r="C2027" t="str">
        <f>IF(INDEX([1]Calculation!$F:$F,ROW())=0,"-",INDEX([1]Calculation!$F:$F,ROW()))</f>
        <v>-</v>
      </c>
      <c r="D2027" t="str">
        <f>INDEX([1]Calculation!$I:$I,ROW())&amp;"  "&amp;INDEX([1]Calculation!$J:$J,ROW())</f>
        <v xml:space="preserve">  </v>
      </c>
      <c r="E2027" s="2" t="str">
        <f>MONTH(INDEX([1]Calculation!$H:$H,ROW()))&amp;"/"&amp;DAY(INDEX([1]Calculation!$H:$H,ROW()))</f>
        <v>1/0</v>
      </c>
      <c r="F2027" s="12">
        <f>ROUND(INDEX([1]Calculation!AK:AK,ROW()),1)</f>
        <v>0</v>
      </c>
      <c r="G2027" s="8">
        <f>ROUND(INDEX([1]Calculation!K:K,ROW()),0)</f>
        <v>0</v>
      </c>
      <c r="H2027" s="8">
        <f>ROUND(INDEX([1]Calculation!L:L,ROW()),0)</f>
        <v>0</v>
      </c>
      <c r="I2027" s="8">
        <f>ROUND(INDEX([1]Calculation!M:M,ROW()),0)</f>
        <v>0</v>
      </c>
      <c r="J2027" s="8">
        <f>ROUND(INDEX([1]Calculation!N:N,ROW()),0)</f>
        <v>0</v>
      </c>
      <c r="K2027" s="8">
        <f>ROUND(INDEX([1]Calculation!O:O,ROW()),0)</f>
        <v>0</v>
      </c>
      <c r="L2027" s="8">
        <f>ROUND(INDEX([1]Calculation!P:P,ROW()),0)</f>
        <v>0</v>
      </c>
      <c r="M2027" s="8">
        <f>ROUND(INDEX([1]Calculation!Q:Q,ROW()),0)</f>
        <v>0</v>
      </c>
      <c r="N2027" s="8">
        <f>ROUND(INDEX([1]Calculation!R:R,ROW()),0)</f>
        <v>0</v>
      </c>
      <c r="O2027" s="8">
        <f>ROUND(INDEX([1]Calculation!S:S,ROW()),0)</f>
        <v>0</v>
      </c>
    </row>
    <row r="2028" spans="1:15">
      <c r="A2028">
        <f>INDEX([1]Calculation!$E:$E,ROW())</f>
        <v>0</v>
      </c>
      <c r="B2028">
        <f>INDEX([1]Calculation!$C:$C,ROW())</f>
        <v>0</v>
      </c>
      <c r="C2028" t="str">
        <f>IF(INDEX([1]Calculation!$F:$F,ROW())=0,"-",INDEX([1]Calculation!$F:$F,ROW()))</f>
        <v>-</v>
      </c>
      <c r="D2028" t="str">
        <f>INDEX([1]Calculation!$I:$I,ROW())&amp;"  "&amp;INDEX([1]Calculation!$J:$J,ROW())</f>
        <v xml:space="preserve">  </v>
      </c>
      <c r="E2028" s="2" t="str">
        <f>MONTH(INDEX([1]Calculation!$H:$H,ROW()))&amp;"/"&amp;DAY(INDEX([1]Calculation!$H:$H,ROW()))</f>
        <v>1/0</v>
      </c>
      <c r="F2028" s="12">
        <f>ROUND(INDEX([1]Calculation!AK:AK,ROW()),1)</f>
        <v>0</v>
      </c>
      <c r="G2028" s="8">
        <f>ROUND(INDEX([1]Calculation!K:K,ROW()),0)</f>
        <v>0</v>
      </c>
      <c r="H2028" s="8">
        <f>ROUND(INDEX([1]Calculation!L:L,ROW()),0)</f>
        <v>0</v>
      </c>
      <c r="I2028" s="8">
        <f>ROUND(INDEX([1]Calculation!M:M,ROW()),0)</f>
        <v>0</v>
      </c>
      <c r="J2028" s="8">
        <f>ROUND(INDEX([1]Calculation!N:N,ROW()),0)</f>
        <v>0</v>
      </c>
      <c r="K2028" s="8">
        <f>ROUND(INDEX([1]Calculation!O:O,ROW()),0)</f>
        <v>0</v>
      </c>
      <c r="L2028" s="8">
        <f>ROUND(INDEX([1]Calculation!P:P,ROW()),0)</f>
        <v>0</v>
      </c>
      <c r="M2028" s="8">
        <f>ROUND(INDEX([1]Calculation!Q:Q,ROW()),0)</f>
        <v>0</v>
      </c>
      <c r="N2028" s="8">
        <f>ROUND(INDEX([1]Calculation!R:R,ROW()),0)</f>
        <v>0</v>
      </c>
      <c r="O2028" s="8">
        <f>ROUND(INDEX([1]Calculation!S:S,ROW()),0)</f>
        <v>0</v>
      </c>
    </row>
    <row r="2029" spans="1:15">
      <c r="A2029">
        <f>INDEX([1]Calculation!$E:$E,ROW())</f>
        <v>0</v>
      </c>
      <c r="B2029">
        <f>INDEX([1]Calculation!$C:$C,ROW())</f>
        <v>0</v>
      </c>
      <c r="C2029" t="str">
        <f>IF(INDEX([1]Calculation!$F:$F,ROW())=0,"-",INDEX([1]Calculation!$F:$F,ROW()))</f>
        <v>-</v>
      </c>
      <c r="D2029" t="str">
        <f>INDEX([1]Calculation!$I:$I,ROW())&amp;"  "&amp;INDEX([1]Calculation!$J:$J,ROW())</f>
        <v xml:space="preserve">  </v>
      </c>
      <c r="E2029" s="2" t="str">
        <f>MONTH(INDEX([1]Calculation!$H:$H,ROW()))&amp;"/"&amp;DAY(INDEX([1]Calculation!$H:$H,ROW()))</f>
        <v>1/0</v>
      </c>
      <c r="F2029" s="12">
        <f>ROUND(INDEX([1]Calculation!AK:AK,ROW()),1)</f>
        <v>0</v>
      </c>
      <c r="G2029" s="8">
        <f>ROUND(INDEX([1]Calculation!K:K,ROW()),0)</f>
        <v>0</v>
      </c>
      <c r="H2029" s="8">
        <f>ROUND(INDEX([1]Calculation!L:L,ROW()),0)</f>
        <v>0</v>
      </c>
      <c r="I2029" s="8">
        <f>ROUND(INDEX([1]Calculation!M:M,ROW()),0)</f>
        <v>0</v>
      </c>
      <c r="J2029" s="8">
        <f>ROUND(INDEX([1]Calculation!N:N,ROW()),0)</f>
        <v>0</v>
      </c>
      <c r="K2029" s="8">
        <f>ROUND(INDEX([1]Calculation!O:O,ROW()),0)</f>
        <v>0</v>
      </c>
      <c r="L2029" s="8">
        <f>ROUND(INDEX([1]Calculation!P:P,ROW()),0)</f>
        <v>0</v>
      </c>
      <c r="M2029" s="8">
        <f>ROUND(INDEX([1]Calculation!Q:Q,ROW()),0)</f>
        <v>0</v>
      </c>
      <c r="N2029" s="8">
        <f>ROUND(INDEX([1]Calculation!R:R,ROW()),0)</f>
        <v>0</v>
      </c>
      <c r="O2029" s="8">
        <f>ROUND(INDEX([1]Calculation!S:S,ROW()),0)</f>
        <v>0</v>
      </c>
    </row>
    <row r="2030" spans="1:15">
      <c r="A2030">
        <f>INDEX([1]Calculation!$E:$E,ROW())</f>
        <v>0</v>
      </c>
      <c r="B2030">
        <f>INDEX([1]Calculation!$C:$C,ROW())</f>
        <v>0</v>
      </c>
      <c r="C2030" t="str">
        <f>IF(INDEX([1]Calculation!$F:$F,ROW())=0,"-",INDEX([1]Calculation!$F:$F,ROW()))</f>
        <v>-</v>
      </c>
      <c r="D2030" t="str">
        <f>INDEX([1]Calculation!$I:$I,ROW())&amp;"  "&amp;INDEX([1]Calculation!$J:$J,ROW())</f>
        <v xml:space="preserve">  </v>
      </c>
      <c r="E2030" s="2" t="str">
        <f>MONTH(INDEX([1]Calculation!$H:$H,ROW()))&amp;"/"&amp;DAY(INDEX([1]Calculation!$H:$H,ROW()))</f>
        <v>1/0</v>
      </c>
      <c r="F2030" s="12">
        <f>ROUND(INDEX([1]Calculation!AK:AK,ROW()),1)</f>
        <v>0</v>
      </c>
      <c r="G2030" s="8">
        <f>ROUND(INDEX([1]Calculation!K:K,ROW()),0)</f>
        <v>0</v>
      </c>
      <c r="H2030" s="8">
        <f>ROUND(INDEX([1]Calculation!L:L,ROW()),0)</f>
        <v>0</v>
      </c>
      <c r="I2030" s="8">
        <f>ROUND(INDEX([1]Calculation!M:M,ROW()),0)</f>
        <v>0</v>
      </c>
      <c r="J2030" s="8">
        <f>ROUND(INDEX([1]Calculation!N:N,ROW()),0)</f>
        <v>0</v>
      </c>
      <c r="K2030" s="8">
        <f>ROUND(INDEX([1]Calculation!O:O,ROW()),0)</f>
        <v>0</v>
      </c>
      <c r="L2030" s="8">
        <f>ROUND(INDEX([1]Calculation!P:P,ROW()),0)</f>
        <v>0</v>
      </c>
      <c r="M2030" s="8">
        <f>ROUND(INDEX([1]Calculation!Q:Q,ROW()),0)</f>
        <v>0</v>
      </c>
      <c r="N2030" s="8">
        <f>ROUND(INDEX([1]Calculation!R:R,ROW()),0)</f>
        <v>0</v>
      </c>
      <c r="O2030" s="8">
        <f>ROUND(INDEX([1]Calculation!S:S,ROW()),0)</f>
        <v>0</v>
      </c>
    </row>
    <row r="2031" spans="1:15">
      <c r="A2031">
        <f>INDEX([1]Calculation!$E:$E,ROW())</f>
        <v>0</v>
      </c>
      <c r="B2031">
        <f>INDEX([1]Calculation!$C:$C,ROW())</f>
        <v>0</v>
      </c>
      <c r="C2031" t="str">
        <f>IF(INDEX([1]Calculation!$F:$F,ROW())=0,"-",INDEX([1]Calculation!$F:$F,ROW()))</f>
        <v>-</v>
      </c>
      <c r="D2031" t="str">
        <f>INDEX([1]Calculation!$I:$I,ROW())&amp;"  "&amp;INDEX([1]Calculation!$J:$J,ROW())</f>
        <v xml:space="preserve">  </v>
      </c>
      <c r="E2031" s="2" t="str">
        <f>MONTH(INDEX([1]Calculation!$H:$H,ROW()))&amp;"/"&amp;DAY(INDEX([1]Calculation!$H:$H,ROW()))</f>
        <v>1/0</v>
      </c>
      <c r="F2031" s="12">
        <f>ROUND(INDEX([1]Calculation!AK:AK,ROW()),1)</f>
        <v>0</v>
      </c>
      <c r="G2031" s="8">
        <f>ROUND(INDEX([1]Calculation!K:K,ROW()),0)</f>
        <v>0</v>
      </c>
      <c r="H2031" s="8">
        <f>ROUND(INDEX([1]Calculation!L:L,ROW()),0)</f>
        <v>0</v>
      </c>
      <c r="I2031" s="8">
        <f>ROUND(INDEX([1]Calculation!M:M,ROW()),0)</f>
        <v>0</v>
      </c>
      <c r="J2031" s="8">
        <f>ROUND(INDEX([1]Calculation!N:N,ROW()),0)</f>
        <v>0</v>
      </c>
      <c r="K2031" s="8">
        <f>ROUND(INDEX([1]Calculation!O:O,ROW()),0)</f>
        <v>0</v>
      </c>
      <c r="L2031" s="8">
        <f>ROUND(INDEX([1]Calculation!P:P,ROW()),0)</f>
        <v>0</v>
      </c>
      <c r="M2031" s="8">
        <f>ROUND(INDEX([1]Calculation!Q:Q,ROW()),0)</f>
        <v>0</v>
      </c>
      <c r="N2031" s="8">
        <f>ROUND(INDEX([1]Calculation!R:R,ROW()),0)</f>
        <v>0</v>
      </c>
      <c r="O2031" s="8">
        <f>ROUND(INDEX([1]Calculation!S:S,ROW()),0)</f>
        <v>0</v>
      </c>
    </row>
    <row r="2032" spans="1:15">
      <c r="A2032">
        <f>INDEX([1]Calculation!$E:$E,ROW())</f>
        <v>0</v>
      </c>
      <c r="B2032">
        <f>INDEX([1]Calculation!$C:$C,ROW())</f>
        <v>0</v>
      </c>
      <c r="C2032" t="str">
        <f>IF(INDEX([1]Calculation!$F:$F,ROW())=0,"-",INDEX([1]Calculation!$F:$F,ROW()))</f>
        <v>-</v>
      </c>
      <c r="D2032" t="str">
        <f>INDEX([1]Calculation!$I:$I,ROW())&amp;"  "&amp;INDEX([1]Calculation!$J:$J,ROW())</f>
        <v xml:space="preserve">  </v>
      </c>
      <c r="E2032" s="2" t="str">
        <f>MONTH(INDEX([1]Calculation!$H:$H,ROW()))&amp;"/"&amp;DAY(INDEX([1]Calculation!$H:$H,ROW()))</f>
        <v>1/0</v>
      </c>
      <c r="F2032" s="12">
        <f>ROUND(INDEX([1]Calculation!AK:AK,ROW()),1)</f>
        <v>0</v>
      </c>
      <c r="G2032" s="8">
        <f>ROUND(INDEX([1]Calculation!K:K,ROW()),0)</f>
        <v>0</v>
      </c>
      <c r="H2032" s="8">
        <f>ROUND(INDEX([1]Calculation!L:L,ROW()),0)</f>
        <v>0</v>
      </c>
      <c r="I2032" s="8">
        <f>ROUND(INDEX([1]Calculation!M:M,ROW()),0)</f>
        <v>0</v>
      </c>
      <c r="J2032" s="8">
        <f>ROUND(INDEX([1]Calculation!N:N,ROW()),0)</f>
        <v>0</v>
      </c>
      <c r="K2032" s="8">
        <f>ROUND(INDEX([1]Calculation!O:O,ROW()),0)</f>
        <v>0</v>
      </c>
      <c r="L2032" s="8">
        <f>ROUND(INDEX([1]Calculation!P:P,ROW()),0)</f>
        <v>0</v>
      </c>
      <c r="M2032" s="8">
        <f>ROUND(INDEX([1]Calculation!Q:Q,ROW()),0)</f>
        <v>0</v>
      </c>
      <c r="N2032" s="8">
        <f>ROUND(INDEX([1]Calculation!R:R,ROW()),0)</f>
        <v>0</v>
      </c>
      <c r="O2032" s="8">
        <f>ROUND(INDEX([1]Calculation!S:S,ROW()),0)</f>
        <v>0</v>
      </c>
    </row>
    <row r="2033" spans="1:15">
      <c r="A2033">
        <f>INDEX([1]Calculation!$E:$E,ROW())</f>
        <v>0</v>
      </c>
      <c r="B2033">
        <f>INDEX([1]Calculation!$C:$C,ROW())</f>
        <v>0</v>
      </c>
      <c r="C2033" t="str">
        <f>IF(INDEX([1]Calculation!$F:$F,ROW())=0,"-",INDEX([1]Calculation!$F:$F,ROW()))</f>
        <v>-</v>
      </c>
      <c r="D2033" t="str">
        <f>INDEX([1]Calculation!$I:$I,ROW())&amp;"  "&amp;INDEX([1]Calculation!$J:$J,ROW())</f>
        <v xml:space="preserve">  </v>
      </c>
      <c r="E2033" s="2" t="str">
        <f>MONTH(INDEX([1]Calculation!$H:$H,ROW()))&amp;"/"&amp;DAY(INDEX([1]Calculation!$H:$H,ROW()))</f>
        <v>1/0</v>
      </c>
      <c r="F2033" s="12">
        <f>ROUND(INDEX([1]Calculation!AK:AK,ROW()),1)</f>
        <v>0</v>
      </c>
      <c r="G2033" s="8">
        <f>ROUND(INDEX([1]Calculation!K:K,ROW()),0)</f>
        <v>0</v>
      </c>
      <c r="H2033" s="8">
        <f>ROUND(INDEX([1]Calculation!L:L,ROW()),0)</f>
        <v>0</v>
      </c>
      <c r="I2033" s="8">
        <f>ROUND(INDEX([1]Calculation!M:M,ROW()),0)</f>
        <v>0</v>
      </c>
      <c r="J2033" s="8">
        <f>ROUND(INDEX([1]Calculation!N:N,ROW()),0)</f>
        <v>0</v>
      </c>
      <c r="K2033" s="8">
        <f>ROUND(INDEX([1]Calculation!O:O,ROW()),0)</f>
        <v>0</v>
      </c>
      <c r="L2033" s="8">
        <f>ROUND(INDEX([1]Calculation!P:P,ROW()),0)</f>
        <v>0</v>
      </c>
      <c r="M2033" s="8">
        <f>ROUND(INDEX([1]Calculation!Q:Q,ROW()),0)</f>
        <v>0</v>
      </c>
      <c r="N2033" s="8">
        <f>ROUND(INDEX([1]Calculation!R:R,ROW()),0)</f>
        <v>0</v>
      </c>
      <c r="O2033" s="8">
        <f>ROUND(INDEX([1]Calculation!S:S,ROW()),0)</f>
        <v>0</v>
      </c>
    </row>
    <row r="2034" spans="1:15">
      <c r="A2034">
        <f>INDEX([1]Calculation!$E:$E,ROW())</f>
        <v>0</v>
      </c>
      <c r="B2034">
        <f>INDEX([1]Calculation!$C:$C,ROW())</f>
        <v>0</v>
      </c>
      <c r="C2034" t="str">
        <f>IF(INDEX([1]Calculation!$F:$F,ROW())=0,"-",INDEX([1]Calculation!$F:$F,ROW()))</f>
        <v>-</v>
      </c>
      <c r="D2034" t="str">
        <f>INDEX([1]Calculation!$I:$I,ROW())&amp;"  "&amp;INDEX([1]Calculation!$J:$J,ROW())</f>
        <v xml:space="preserve">  </v>
      </c>
      <c r="E2034" s="2" t="str">
        <f>MONTH(INDEX([1]Calculation!$H:$H,ROW()))&amp;"/"&amp;DAY(INDEX([1]Calculation!$H:$H,ROW()))</f>
        <v>1/0</v>
      </c>
      <c r="F2034" s="12">
        <f>ROUND(INDEX([1]Calculation!AK:AK,ROW()),1)</f>
        <v>0</v>
      </c>
      <c r="G2034" s="8">
        <f>ROUND(INDEX([1]Calculation!K:K,ROW()),0)</f>
        <v>0</v>
      </c>
      <c r="H2034" s="8">
        <f>ROUND(INDEX([1]Calculation!L:L,ROW()),0)</f>
        <v>0</v>
      </c>
      <c r="I2034" s="8">
        <f>ROUND(INDEX([1]Calculation!M:M,ROW()),0)</f>
        <v>0</v>
      </c>
      <c r="J2034" s="8">
        <f>ROUND(INDEX([1]Calculation!N:N,ROW()),0)</f>
        <v>0</v>
      </c>
      <c r="K2034" s="8">
        <f>ROUND(INDEX([1]Calculation!O:O,ROW()),0)</f>
        <v>0</v>
      </c>
      <c r="L2034" s="8">
        <f>ROUND(INDEX([1]Calculation!P:P,ROW()),0)</f>
        <v>0</v>
      </c>
      <c r="M2034" s="8">
        <f>ROUND(INDEX([1]Calculation!Q:Q,ROW()),0)</f>
        <v>0</v>
      </c>
      <c r="N2034" s="8">
        <f>ROUND(INDEX([1]Calculation!R:R,ROW()),0)</f>
        <v>0</v>
      </c>
      <c r="O2034" s="8">
        <f>ROUND(INDEX([1]Calculation!S:S,ROW()),0)</f>
        <v>0</v>
      </c>
    </row>
    <row r="2035" spans="1:15">
      <c r="A2035">
        <f>INDEX([1]Calculation!$E:$E,ROW())</f>
        <v>0</v>
      </c>
      <c r="B2035">
        <f>INDEX([1]Calculation!$C:$C,ROW())</f>
        <v>0</v>
      </c>
      <c r="C2035" t="str">
        <f>IF(INDEX([1]Calculation!$F:$F,ROW())=0,"-",INDEX([1]Calculation!$F:$F,ROW()))</f>
        <v>-</v>
      </c>
      <c r="D2035" t="str">
        <f>INDEX([1]Calculation!$I:$I,ROW())&amp;"  "&amp;INDEX([1]Calculation!$J:$J,ROW())</f>
        <v xml:space="preserve">  </v>
      </c>
      <c r="E2035" s="2" t="str">
        <f>MONTH(INDEX([1]Calculation!$H:$H,ROW()))&amp;"/"&amp;DAY(INDEX([1]Calculation!$H:$H,ROW()))</f>
        <v>1/0</v>
      </c>
      <c r="F2035" s="12">
        <f>ROUND(INDEX([1]Calculation!AK:AK,ROW()),1)</f>
        <v>0</v>
      </c>
      <c r="G2035" s="8">
        <f>ROUND(INDEX([1]Calculation!K:K,ROW()),0)</f>
        <v>0</v>
      </c>
      <c r="H2035" s="8">
        <f>ROUND(INDEX([1]Calculation!L:L,ROW()),0)</f>
        <v>0</v>
      </c>
      <c r="I2035" s="8">
        <f>ROUND(INDEX([1]Calculation!M:M,ROW()),0)</f>
        <v>0</v>
      </c>
      <c r="J2035" s="8">
        <f>ROUND(INDEX([1]Calculation!N:N,ROW()),0)</f>
        <v>0</v>
      </c>
      <c r="K2035" s="8">
        <f>ROUND(INDEX([1]Calculation!O:O,ROW()),0)</f>
        <v>0</v>
      </c>
      <c r="L2035" s="8">
        <f>ROUND(INDEX([1]Calculation!P:P,ROW()),0)</f>
        <v>0</v>
      </c>
      <c r="M2035" s="8">
        <f>ROUND(INDEX([1]Calculation!Q:Q,ROW()),0)</f>
        <v>0</v>
      </c>
      <c r="N2035" s="8">
        <f>ROUND(INDEX([1]Calculation!R:R,ROW()),0)</f>
        <v>0</v>
      </c>
      <c r="O2035" s="8">
        <f>ROUND(INDEX([1]Calculation!S:S,ROW()),0)</f>
        <v>0</v>
      </c>
    </row>
    <row r="2036" spans="1:15">
      <c r="A2036">
        <f>INDEX([1]Calculation!$E:$E,ROW())</f>
        <v>0</v>
      </c>
      <c r="B2036">
        <f>INDEX([1]Calculation!$C:$C,ROW())</f>
        <v>0</v>
      </c>
      <c r="C2036" t="str">
        <f>IF(INDEX([1]Calculation!$F:$F,ROW())=0,"-",INDEX([1]Calculation!$F:$F,ROW()))</f>
        <v>-</v>
      </c>
      <c r="D2036" t="str">
        <f>INDEX([1]Calculation!$I:$I,ROW())&amp;"  "&amp;INDEX([1]Calculation!$J:$J,ROW())</f>
        <v xml:space="preserve">  </v>
      </c>
      <c r="E2036" s="2" t="str">
        <f>MONTH(INDEX([1]Calculation!$H:$H,ROW()))&amp;"/"&amp;DAY(INDEX([1]Calculation!$H:$H,ROW()))</f>
        <v>1/0</v>
      </c>
      <c r="F2036" s="12">
        <f>ROUND(INDEX([1]Calculation!AK:AK,ROW()),1)</f>
        <v>0</v>
      </c>
      <c r="G2036" s="8">
        <f>ROUND(INDEX([1]Calculation!K:K,ROW()),0)</f>
        <v>0</v>
      </c>
      <c r="H2036" s="8">
        <f>ROUND(INDEX([1]Calculation!L:L,ROW()),0)</f>
        <v>0</v>
      </c>
      <c r="I2036" s="8">
        <f>ROUND(INDEX([1]Calculation!M:M,ROW()),0)</f>
        <v>0</v>
      </c>
      <c r="J2036" s="8">
        <f>ROUND(INDEX([1]Calculation!N:N,ROW()),0)</f>
        <v>0</v>
      </c>
      <c r="K2036" s="8">
        <f>ROUND(INDEX([1]Calculation!O:O,ROW()),0)</f>
        <v>0</v>
      </c>
      <c r="L2036" s="8">
        <f>ROUND(INDEX([1]Calculation!P:P,ROW()),0)</f>
        <v>0</v>
      </c>
      <c r="M2036" s="8">
        <f>ROUND(INDEX([1]Calculation!Q:Q,ROW()),0)</f>
        <v>0</v>
      </c>
      <c r="N2036" s="8">
        <f>ROUND(INDEX([1]Calculation!R:R,ROW()),0)</f>
        <v>0</v>
      </c>
      <c r="O2036" s="8">
        <f>ROUND(INDEX([1]Calculation!S:S,ROW()),0)</f>
        <v>0</v>
      </c>
    </row>
    <row r="2037" spans="1:15">
      <c r="A2037">
        <f>INDEX([1]Calculation!$E:$E,ROW())</f>
        <v>0</v>
      </c>
      <c r="B2037">
        <f>INDEX([1]Calculation!$C:$C,ROW())</f>
        <v>0</v>
      </c>
      <c r="C2037" t="str">
        <f>IF(INDEX([1]Calculation!$F:$F,ROW())=0,"-",INDEX([1]Calculation!$F:$F,ROW()))</f>
        <v>-</v>
      </c>
      <c r="D2037" t="str">
        <f>INDEX([1]Calculation!$I:$I,ROW())&amp;"  "&amp;INDEX([1]Calculation!$J:$J,ROW())</f>
        <v xml:space="preserve">  </v>
      </c>
      <c r="E2037" s="2" t="str">
        <f>MONTH(INDEX([1]Calculation!$H:$H,ROW()))&amp;"/"&amp;DAY(INDEX([1]Calculation!$H:$H,ROW()))</f>
        <v>1/0</v>
      </c>
      <c r="F2037" s="12">
        <f>ROUND(INDEX([1]Calculation!AK:AK,ROW()),1)</f>
        <v>0</v>
      </c>
      <c r="G2037" s="8">
        <f>ROUND(INDEX([1]Calculation!K:K,ROW()),0)</f>
        <v>0</v>
      </c>
      <c r="H2037" s="8">
        <f>ROUND(INDEX([1]Calculation!L:L,ROW()),0)</f>
        <v>0</v>
      </c>
      <c r="I2037" s="8">
        <f>ROUND(INDEX([1]Calculation!M:M,ROW()),0)</f>
        <v>0</v>
      </c>
      <c r="J2037" s="8">
        <f>ROUND(INDEX([1]Calculation!N:N,ROW()),0)</f>
        <v>0</v>
      </c>
      <c r="K2037" s="8">
        <f>ROUND(INDEX([1]Calculation!O:O,ROW()),0)</f>
        <v>0</v>
      </c>
      <c r="L2037" s="8">
        <f>ROUND(INDEX([1]Calculation!P:P,ROW()),0)</f>
        <v>0</v>
      </c>
      <c r="M2037" s="8">
        <f>ROUND(INDEX([1]Calculation!Q:Q,ROW()),0)</f>
        <v>0</v>
      </c>
      <c r="N2037" s="8">
        <f>ROUND(INDEX([1]Calculation!R:R,ROW()),0)</f>
        <v>0</v>
      </c>
      <c r="O2037" s="8">
        <f>ROUND(INDEX([1]Calculation!S:S,ROW()),0)</f>
        <v>0</v>
      </c>
    </row>
    <row r="2038" spans="1:15">
      <c r="A2038">
        <f>INDEX([1]Calculation!$E:$E,ROW())</f>
        <v>0</v>
      </c>
      <c r="B2038">
        <f>INDEX([1]Calculation!$C:$C,ROW())</f>
        <v>0</v>
      </c>
      <c r="C2038" t="str">
        <f>IF(INDEX([1]Calculation!$F:$F,ROW())=0,"-",INDEX([1]Calculation!$F:$F,ROW()))</f>
        <v>-</v>
      </c>
      <c r="D2038" t="str">
        <f>INDEX([1]Calculation!$I:$I,ROW())&amp;"  "&amp;INDEX([1]Calculation!$J:$J,ROW())</f>
        <v xml:space="preserve">  </v>
      </c>
      <c r="E2038" s="2" t="str">
        <f>MONTH(INDEX([1]Calculation!$H:$H,ROW()))&amp;"/"&amp;DAY(INDEX([1]Calculation!$H:$H,ROW()))</f>
        <v>1/0</v>
      </c>
      <c r="F2038" s="12">
        <f>ROUND(INDEX([1]Calculation!AK:AK,ROW()),1)</f>
        <v>0</v>
      </c>
      <c r="G2038" s="8">
        <f>ROUND(INDEX([1]Calculation!K:K,ROW()),0)</f>
        <v>0</v>
      </c>
      <c r="H2038" s="8">
        <f>ROUND(INDEX([1]Calculation!L:L,ROW()),0)</f>
        <v>0</v>
      </c>
      <c r="I2038" s="8">
        <f>ROUND(INDEX([1]Calculation!M:M,ROW()),0)</f>
        <v>0</v>
      </c>
      <c r="J2038" s="8">
        <f>ROUND(INDEX([1]Calculation!N:N,ROW()),0)</f>
        <v>0</v>
      </c>
      <c r="K2038" s="8">
        <f>ROUND(INDEX([1]Calculation!O:O,ROW()),0)</f>
        <v>0</v>
      </c>
      <c r="L2038" s="8">
        <f>ROUND(INDEX([1]Calculation!P:P,ROW()),0)</f>
        <v>0</v>
      </c>
      <c r="M2038" s="8">
        <f>ROUND(INDEX([1]Calculation!Q:Q,ROW()),0)</f>
        <v>0</v>
      </c>
      <c r="N2038" s="8">
        <f>ROUND(INDEX([1]Calculation!R:R,ROW()),0)</f>
        <v>0</v>
      </c>
      <c r="O2038" s="8">
        <f>ROUND(INDEX([1]Calculation!S:S,ROW()),0)</f>
        <v>0</v>
      </c>
    </row>
    <row r="2039" spans="1:15">
      <c r="A2039">
        <f>INDEX([1]Calculation!$E:$E,ROW())</f>
        <v>0</v>
      </c>
      <c r="B2039">
        <f>INDEX([1]Calculation!$C:$C,ROW())</f>
        <v>0</v>
      </c>
      <c r="C2039" t="str">
        <f>IF(INDEX([1]Calculation!$F:$F,ROW())=0,"-",INDEX([1]Calculation!$F:$F,ROW()))</f>
        <v>-</v>
      </c>
      <c r="D2039" t="str">
        <f>INDEX([1]Calculation!$I:$I,ROW())&amp;"  "&amp;INDEX([1]Calculation!$J:$J,ROW())</f>
        <v xml:space="preserve">  </v>
      </c>
      <c r="E2039" s="2" t="str">
        <f>MONTH(INDEX([1]Calculation!$H:$H,ROW()))&amp;"/"&amp;DAY(INDEX([1]Calculation!$H:$H,ROW()))</f>
        <v>1/0</v>
      </c>
      <c r="F2039" s="12">
        <f>ROUND(INDEX([1]Calculation!AK:AK,ROW()),1)</f>
        <v>0</v>
      </c>
      <c r="G2039" s="8">
        <f>ROUND(INDEX([1]Calculation!K:K,ROW()),0)</f>
        <v>0</v>
      </c>
      <c r="H2039" s="8">
        <f>ROUND(INDEX([1]Calculation!L:L,ROW()),0)</f>
        <v>0</v>
      </c>
      <c r="I2039" s="8">
        <f>ROUND(INDEX([1]Calculation!M:M,ROW()),0)</f>
        <v>0</v>
      </c>
      <c r="J2039" s="8">
        <f>ROUND(INDEX([1]Calculation!N:N,ROW()),0)</f>
        <v>0</v>
      </c>
      <c r="K2039" s="8">
        <f>ROUND(INDEX([1]Calculation!O:O,ROW()),0)</f>
        <v>0</v>
      </c>
      <c r="L2039" s="8">
        <f>ROUND(INDEX([1]Calculation!P:P,ROW()),0)</f>
        <v>0</v>
      </c>
      <c r="M2039" s="8">
        <f>ROUND(INDEX([1]Calculation!Q:Q,ROW()),0)</f>
        <v>0</v>
      </c>
      <c r="N2039" s="8">
        <f>ROUND(INDEX([1]Calculation!R:R,ROW()),0)</f>
        <v>0</v>
      </c>
      <c r="O2039" s="8">
        <f>ROUND(INDEX([1]Calculation!S:S,ROW()),0)</f>
        <v>0</v>
      </c>
    </row>
    <row r="2040" spans="1:15">
      <c r="A2040">
        <f>INDEX([1]Calculation!$E:$E,ROW())</f>
        <v>0</v>
      </c>
      <c r="B2040">
        <f>INDEX([1]Calculation!$C:$C,ROW())</f>
        <v>0</v>
      </c>
      <c r="C2040" t="str">
        <f>IF(INDEX([1]Calculation!$F:$F,ROW())=0,"-",INDEX([1]Calculation!$F:$F,ROW()))</f>
        <v>-</v>
      </c>
      <c r="D2040" t="str">
        <f>INDEX([1]Calculation!$I:$I,ROW())&amp;"  "&amp;INDEX([1]Calculation!$J:$J,ROW())</f>
        <v xml:space="preserve">  </v>
      </c>
      <c r="E2040" s="2" t="str">
        <f>MONTH(INDEX([1]Calculation!$H:$H,ROW()))&amp;"/"&amp;DAY(INDEX([1]Calculation!$H:$H,ROW()))</f>
        <v>1/0</v>
      </c>
      <c r="F2040" s="12">
        <f>ROUND(INDEX([1]Calculation!AK:AK,ROW()),1)</f>
        <v>0</v>
      </c>
      <c r="G2040" s="8">
        <f>ROUND(INDEX([1]Calculation!K:K,ROW()),0)</f>
        <v>0</v>
      </c>
      <c r="H2040" s="8">
        <f>ROUND(INDEX([1]Calculation!L:L,ROW()),0)</f>
        <v>0</v>
      </c>
      <c r="I2040" s="8">
        <f>ROUND(INDEX([1]Calculation!M:M,ROW()),0)</f>
        <v>0</v>
      </c>
      <c r="J2040" s="8">
        <f>ROUND(INDEX([1]Calculation!N:N,ROW()),0)</f>
        <v>0</v>
      </c>
      <c r="K2040" s="8">
        <f>ROUND(INDEX([1]Calculation!O:O,ROW()),0)</f>
        <v>0</v>
      </c>
      <c r="L2040" s="8">
        <f>ROUND(INDEX([1]Calculation!P:P,ROW()),0)</f>
        <v>0</v>
      </c>
      <c r="M2040" s="8">
        <f>ROUND(INDEX([1]Calculation!Q:Q,ROW()),0)</f>
        <v>0</v>
      </c>
      <c r="N2040" s="8">
        <f>ROUND(INDEX([1]Calculation!R:R,ROW()),0)</f>
        <v>0</v>
      </c>
      <c r="O2040" s="8">
        <f>ROUND(INDEX([1]Calculation!S:S,ROW()),0)</f>
        <v>0</v>
      </c>
    </row>
    <row r="2041" spans="1:15">
      <c r="A2041">
        <f>INDEX([1]Calculation!$E:$E,ROW())</f>
        <v>0</v>
      </c>
      <c r="B2041">
        <f>INDEX([1]Calculation!$C:$C,ROW())</f>
        <v>0</v>
      </c>
      <c r="C2041" t="str">
        <f>IF(INDEX([1]Calculation!$F:$F,ROW())=0,"-",INDEX([1]Calculation!$F:$F,ROW()))</f>
        <v>-</v>
      </c>
      <c r="D2041" t="str">
        <f>INDEX([1]Calculation!$I:$I,ROW())&amp;"  "&amp;INDEX([1]Calculation!$J:$J,ROW())</f>
        <v xml:space="preserve">  </v>
      </c>
      <c r="E2041" s="2" t="str">
        <f>MONTH(INDEX([1]Calculation!$H:$H,ROW()))&amp;"/"&amp;DAY(INDEX([1]Calculation!$H:$H,ROW()))</f>
        <v>1/0</v>
      </c>
      <c r="F2041" s="12">
        <f>ROUND(INDEX([1]Calculation!AK:AK,ROW()),1)</f>
        <v>0</v>
      </c>
      <c r="G2041" s="8">
        <f>ROUND(INDEX([1]Calculation!K:K,ROW()),0)</f>
        <v>0</v>
      </c>
      <c r="H2041" s="8">
        <f>ROUND(INDEX([1]Calculation!L:L,ROW()),0)</f>
        <v>0</v>
      </c>
      <c r="I2041" s="8">
        <f>ROUND(INDEX([1]Calculation!M:M,ROW()),0)</f>
        <v>0</v>
      </c>
      <c r="J2041" s="8">
        <f>ROUND(INDEX([1]Calculation!N:N,ROW()),0)</f>
        <v>0</v>
      </c>
      <c r="K2041" s="8">
        <f>ROUND(INDEX([1]Calculation!O:O,ROW()),0)</f>
        <v>0</v>
      </c>
      <c r="L2041" s="8">
        <f>ROUND(INDEX([1]Calculation!P:P,ROW()),0)</f>
        <v>0</v>
      </c>
      <c r="M2041" s="8">
        <f>ROUND(INDEX([1]Calculation!Q:Q,ROW()),0)</f>
        <v>0</v>
      </c>
      <c r="N2041" s="8">
        <f>ROUND(INDEX([1]Calculation!R:R,ROW()),0)</f>
        <v>0</v>
      </c>
      <c r="O2041" s="8">
        <f>ROUND(INDEX([1]Calculation!S:S,ROW()),0)</f>
        <v>0</v>
      </c>
    </row>
    <row r="2042" spans="1:15">
      <c r="A2042">
        <f>INDEX([1]Calculation!$E:$E,ROW())</f>
        <v>0</v>
      </c>
      <c r="B2042">
        <f>INDEX([1]Calculation!$C:$C,ROW())</f>
        <v>0</v>
      </c>
      <c r="C2042" t="str">
        <f>IF(INDEX([1]Calculation!$F:$F,ROW())=0,"-",INDEX([1]Calculation!$F:$F,ROW()))</f>
        <v>-</v>
      </c>
      <c r="D2042" t="str">
        <f>INDEX([1]Calculation!$I:$I,ROW())&amp;"  "&amp;INDEX([1]Calculation!$J:$J,ROW())</f>
        <v xml:space="preserve">  </v>
      </c>
      <c r="E2042" s="2" t="str">
        <f>MONTH(INDEX([1]Calculation!$H:$H,ROW()))&amp;"/"&amp;DAY(INDEX([1]Calculation!$H:$H,ROW()))</f>
        <v>1/0</v>
      </c>
      <c r="F2042" s="12">
        <f>ROUND(INDEX([1]Calculation!AK:AK,ROW()),1)</f>
        <v>0</v>
      </c>
      <c r="G2042" s="8">
        <f>ROUND(INDEX([1]Calculation!K:K,ROW()),0)</f>
        <v>0</v>
      </c>
      <c r="H2042" s="8">
        <f>ROUND(INDEX([1]Calculation!L:L,ROW()),0)</f>
        <v>0</v>
      </c>
      <c r="I2042" s="8">
        <f>ROUND(INDEX([1]Calculation!M:M,ROW()),0)</f>
        <v>0</v>
      </c>
      <c r="J2042" s="8">
        <f>ROUND(INDEX([1]Calculation!N:N,ROW()),0)</f>
        <v>0</v>
      </c>
      <c r="K2042" s="8">
        <f>ROUND(INDEX([1]Calculation!O:O,ROW()),0)</f>
        <v>0</v>
      </c>
      <c r="L2042" s="8">
        <f>ROUND(INDEX([1]Calculation!P:P,ROW()),0)</f>
        <v>0</v>
      </c>
      <c r="M2042" s="8">
        <f>ROUND(INDEX([1]Calculation!Q:Q,ROW()),0)</f>
        <v>0</v>
      </c>
      <c r="N2042" s="8">
        <f>ROUND(INDEX([1]Calculation!R:R,ROW()),0)</f>
        <v>0</v>
      </c>
      <c r="O2042" s="8">
        <f>ROUND(INDEX([1]Calculation!S:S,ROW()),0)</f>
        <v>0</v>
      </c>
    </row>
    <row r="2043" spans="1:15">
      <c r="A2043">
        <f>INDEX([1]Calculation!$E:$E,ROW())</f>
        <v>0</v>
      </c>
      <c r="B2043">
        <f>INDEX([1]Calculation!$C:$C,ROW())</f>
        <v>0</v>
      </c>
      <c r="C2043" t="str">
        <f>IF(INDEX([1]Calculation!$F:$F,ROW())=0,"-",INDEX([1]Calculation!$F:$F,ROW()))</f>
        <v>-</v>
      </c>
      <c r="D2043" t="str">
        <f>INDEX([1]Calculation!$I:$I,ROW())&amp;"  "&amp;INDEX([1]Calculation!$J:$J,ROW())</f>
        <v xml:space="preserve">  </v>
      </c>
      <c r="E2043" s="2" t="str">
        <f>MONTH(INDEX([1]Calculation!$H:$H,ROW()))&amp;"/"&amp;DAY(INDEX([1]Calculation!$H:$H,ROW()))</f>
        <v>1/0</v>
      </c>
      <c r="F2043" s="12">
        <f>ROUND(INDEX([1]Calculation!AK:AK,ROW()),1)</f>
        <v>0</v>
      </c>
      <c r="G2043" s="8">
        <f>ROUND(INDEX([1]Calculation!K:K,ROW()),0)</f>
        <v>0</v>
      </c>
      <c r="H2043" s="8">
        <f>ROUND(INDEX([1]Calculation!L:L,ROW()),0)</f>
        <v>0</v>
      </c>
      <c r="I2043" s="8">
        <f>ROUND(INDEX([1]Calculation!M:M,ROW()),0)</f>
        <v>0</v>
      </c>
      <c r="J2043" s="8">
        <f>ROUND(INDEX([1]Calculation!N:N,ROW()),0)</f>
        <v>0</v>
      </c>
      <c r="K2043" s="8">
        <f>ROUND(INDEX([1]Calculation!O:O,ROW()),0)</f>
        <v>0</v>
      </c>
      <c r="L2043" s="8">
        <f>ROUND(INDEX([1]Calculation!P:P,ROW()),0)</f>
        <v>0</v>
      </c>
      <c r="M2043" s="8">
        <f>ROUND(INDEX([1]Calculation!Q:Q,ROW()),0)</f>
        <v>0</v>
      </c>
      <c r="N2043" s="8">
        <f>ROUND(INDEX([1]Calculation!R:R,ROW()),0)</f>
        <v>0</v>
      </c>
      <c r="O2043" s="8">
        <f>ROUND(INDEX([1]Calculation!S:S,ROW()),0)</f>
        <v>0</v>
      </c>
    </row>
    <row r="2044" spans="1:15">
      <c r="A2044">
        <f>INDEX([1]Calculation!$E:$E,ROW())</f>
        <v>0</v>
      </c>
      <c r="B2044">
        <f>INDEX([1]Calculation!$C:$C,ROW())</f>
        <v>0</v>
      </c>
      <c r="C2044" t="str">
        <f>IF(INDEX([1]Calculation!$F:$F,ROW())=0,"-",INDEX([1]Calculation!$F:$F,ROW()))</f>
        <v>-</v>
      </c>
      <c r="D2044" t="str">
        <f>INDEX([1]Calculation!$I:$I,ROW())&amp;"  "&amp;INDEX([1]Calculation!$J:$J,ROW())</f>
        <v xml:space="preserve">  </v>
      </c>
      <c r="E2044" s="2" t="str">
        <f>MONTH(INDEX([1]Calculation!$H:$H,ROW()))&amp;"/"&amp;DAY(INDEX([1]Calculation!$H:$H,ROW()))</f>
        <v>1/0</v>
      </c>
      <c r="F2044" s="12">
        <f>ROUND(INDEX([1]Calculation!AK:AK,ROW()),1)</f>
        <v>0</v>
      </c>
      <c r="G2044" s="8">
        <f>ROUND(INDEX([1]Calculation!K:K,ROW()),0)</f>
        <v>0</v>
      </c>
      <c r="H2044" s="8">
        <f>ROUND(INDEX([1]Calculation!L:L,ROW()),0)</f>
        <v>0</v>
      </c>
      <c r="I2044" s="8">
        <f>ROUND(INDEX([1]Calculation!M:M,ROW()),0)</f>
        <v>0</v>
      </c>
      <c r="J2044" s="8">
        <f>ROUND(INDEX([1]Calculation!N:N,ROW()),0)</f>
        <v>0</v>
      </c>
      <c r="K2044" s="8">
        <f>ROUND(INDEX([1]Calculation!O:O,ROW()),0)</f>
        <v>0</v>
      </c>
      <c r="L2044" s="8">
        <f>ROUND(INDEX([1]Calculation!P:P,ROW()),0)</f>
        <v>0</v>
      </c>
      <c r="M2044" s="8">
        <f>ROUND(INDEX([1]Calculation!Q:Q,ROW()),0)</f>
        <v>0</v>
      </c>
      <c r="N2044" s="8">
        <f>ROUND(INDEX([1]Calculation!R:R,ROW()),0)</f>
        <v>0</v>
      </c>
      <c r="O2044" s="8">
        <f>ROUND(INDEX([1]Calculation!S:S,ROW()),0)</f>
        <v>0</v>
      </c>
    </row>
    <row r="2045" spans="1:15">
      <c r="A2045">
        <f>INDEX([1]Calculation!$E:$E,ROW())</f>
        <v>0</v>
      </c>
      <c r="B2045">
        <f>INDEX([1]Calculation!$C:$C,ROW())</f>
        <v>0</v>
      </c>
      <c r="C2045" t="str">
        <f>IF(INDEX([1]Calculation!$F:$F,ROW())=0,"-",INDEX([1]Calculation!$F:$F,ROW()))</f>
        <v>-</v>
      </c>
      <c r="D2045" t="str">
        <f>INDEX([1]Calculation!$I:$I,ROW())&amp;"  "&amp;INDEX([1]Calculation!$J:$J,ROW())</f>
        <v xml:space="preserve">  </v>
      </c>
      <c r="E2045" s="2" t="str">
        <f>MONTH(INDEX([1]Calculation!$H:$H,ROW()))&amp;"/"&amp;DAY(INDEX([1]Calculation!$H:$H,ROW()))</f>
        <v>1/0</v>
      </c>
      <c r="F2045" s="12">
        <f>ROUND(INDEX([1]Calculation!AK:AK,ROW()),1)</f>
        <v>0</v>
      </c>
      <c r="G2045" s="8">
        <f>ROUND(INDEX([1]Calculation!K:K,ROW()),0)</f>
        <v>0</v>
      </c>
      <c r="H2045" s="8">
        <f>ROUND(INDEX([1]Calculation!L:L,ROW()),0)</f>
        <v>0</v>
      </c>
      <c r="I2045" s="8">
        <f>ROUND(INDEX([1]Calculation!M:M,ROW()),0)</f>
        <v>0</v>
      </c>
      <c r="J2045" s="8">
        <f>ROUND(INDEX([1]Calculation!N:N,ROW()),0)</f>
        <v>0</v>
      </c>
      <c r="K2045" s="8">
        <f>ROUND(INDEX([1]Calculation!O:O,ROW()),0)</f>
        <v>0</v>
      </c>
      <c r="L2045" s="8">
        <f>ROUND(INDEX([1]Calculation!P:P,ROW()),0)</f>
        <v>0</v>
      </c>
      <c r="M2045" s="8">
        <f>ROUND(INDEX([1]Calculation!Q:Q,ROW()),0)</f>
        <v>0</v>
      </c>
      <c r="N2045" s="8">
        <f>ROUND(INDEX([1]Calculation!R:R,ROW()),0)</f>
        <v>0</v>
      </c>
      <c r="O2045" s="8">
        <f>ROUND(INDEX([1]Calculation!S:S,ROW()),0)</f>
        <v>0</v>
      </c>
    </row>
    <row r="2046" spans="1:15">
      <c r="A2046">
        <f>INDEX([1]Calculation!$E:$E,ROW())</f>
        <v>0</v>
      </c>
      <c r="B2046">
        <f>INDEX([1]Calculation!$C:$C,ROW())</f>
        <v>0</v>
      </c>
      <c r="C2046" t="str">
        <f>IF(INDEX([1]Calculation!$F:$F,ROW())=0,"-",INDEX([1]Calculation!$F:$F,ROW()))</f>
        <v>-</v>
      </c>
      <c r="D2046" t="str">
        <f>INDEX([1]Calculation!$I:$I,ROW())&amp;"  "&amp;INDEX([1]Calculation!$J:$J,ROW())</f>
        <v xml:space="preserve">  </v>
      </c>
      <c r="E2046" s="2" t="str">
        <f>MONTH(INDEX([1]Calculation!$H:$H,ROW()))&amp;"/"&amp;DAY(INDEX([1]Calculation!$H:$H,ROW()))</f>
        <v>1/0</v>
      </c>
      <c r="F2046" s="12">
        <f>ROUND(INDEX([1]Calculation!AK:AK,ROW()),1)</f>
        <v>0</v>
      </c>
      <c r="G2046" s="8">
        <f>ROUND(INDEX([1]Calculation!K:K,ROW()),0)</f>
        <v>0</v>
      </c>
      <c r="H2046" s="8">
        <f>ROUND(INDEX([1]Calculation!L:L,ROW()),0)</f>
        <v>0</v>
      </c>
      <c r="I2046" s="8">
        <f>ROUND(INDEX([1]Calculation!M:M,ROW()),0)</f>
        <v>0</v>
      </c>
      <c r="J2046" s="8">
        <f>ROUND(INDEX([1]Calculation!N:N,ROW()),0)</f>
        <v>0</v>
      </c>
      <c r="K2046" s="8">
        <f>ROUND(INDEX([1]Calculation!O:O,ROW()),0)</f>
        <v>0</v>
      </c>
      <c r="L2046" s="8">
        <f>ROUND(INDEX([1]Calculation!P:P,ROW()),0)</f>
        <v>0</v>
      </c>
      <c r="M2046" s="8">
        <f>ROUND(INDEX([1]Calculation!Q:Q,ROW()),0)</f>
        <v>0</v>
      </c>
      <c r="N2046" s="8">
        <f>ROUND(INDEX([1]Calculation!R:R,ROW()),0)</f>
        <v>0</v>
      </c>
      <c r="O2046" s="8">
        <f>ROUND(INDEX([1]Calculation!S:S,ROW()),0)</f>
        <v>0</v>
      </c>
    </row>
    <row r="2047" spans="1:15">
      <c r="A2047">
        <f>INDEX([1]Calculation!$E:$E,ROW())</f>
        <v>0</v>
      </c>
      <c r="B2047">
        <f>INDEX([1]Calculation!$C:$C,ROW())</f>
        <v>0</v>
      </c>
      <c r="C2047" t="str">
        <f>IF(INDEX([1]Calculation!$F:$F,ROW())=0,"-",INDEX([1]Calculation!$F:$F,ROW()))</f>
        <v>-</v>
      </c>
      <c r="D2047" t="str">
        <f>INDEX([1]Calculation!$I:$I,ROW())&amp;"  "&amp;INDEX([1]Calculation!$J:$J,ROW())</f>
        <v xml:space="preserve">  </v>
      </c>
      <c r="E2047" s="2" t="str">
        <f>MONTH(INDEX([1]Calculation!$H:$H,ROW()))&amp;"/"&amp;DAY(INDEX([1]Calculation!$H:$H,ROW()))</f>
        <v>1/0</v>
      </c>
      <c r="F2047" s="12">
        <f>ROUND(INDEX([1]Calculation!AK:AK,ROW()),1)</f>
        <v>0</v>
      </c>
      <c r="G2047" s="8">
        <f>ROUND(INDEX([1]Calculation!K:K,ROW()),0)</f>
        <v>0</v>
      </c>
      <c r="H2047" s="8">
        <f>ROUND(INDEX([1]Calculation!L:L,ROW()),0)</f>
        <v>0</v>
      </c>
      <c r="I2047" s="8">
        <f>ROUND(INDEX([1]Calculation!M:M,ROW()),0)</f>
        <v>0</v>
      </c>
      <c r="J2047" s="8">
        <f>ROUND(INDEX([1]Calculation!N:N,ROW()),0)</f>
        <v>0</v>
      </c>
      <c r="K2047" s="8">
        <f>ROUND(INDEX([1]Calculation!O:O,ROW()),0)</f>
        <v>0</v>
      </c>
      <c r="L2047" s="8">
        <f>ROUND(INDEX([1]Calculation!P:P,ROW()),0)</f>
        <v>0</v>
      </c>
      <c r="M2047" s="8">
        <f>ROUND(INDEX([1]Calculation!Q:Q,ROW()),0)</f>
        <v>0</v>
      </c>
      <c r="N2047" s="8">
        <f>ROUND(INDEX([1]Calculation!R:R,ROW()),0)</f>
        <v>0</v>
      </c>
      <c r="O2047" s="8">
        <f>ROUND(INDEX([1]Calculation!S:S,ROW()),0)</f>
        <v>0</v>
      </c>
    </row>
    <row r="2048" spans="1:15">
      <c r="A2048">
        <f>INDEX([1]Calculation!$E:$E,ROW())</f>
        <v>0</v>
      </c>
      <c r="B2048">
        <f>INDEX([1]Calculation!$C:$C,ROW())</f>
        <v>0</v>
      </c>
      <c r="C2048" t="str">
        <f>IF(INDEX([1]Calculation!$F:$F,ROW())=0,"-",INDEX([1]Calculation!$F:$F,ROW()))</f>
        <v>-</v>
      </c>
      <c r="D2048" t="str">
        <f>INDEX([1]Calculation!$I:$I,ROW())&amp;"  "&amp;INDEX([1]Calculation!$J:$J,ROW())</f>
        <v xml:space="preserve">  </v>
      </c>
      <c r="E2048" s="2" t="str">
        <f>MONTH(INDEX([1]Calculation!$H:$H,ROW()))&amp;"/"&amp;DAY(INDEX([1]Calculation!$H:$H,ROW()))</f>
        <v>1/0</v>
      </c>
      <c r="F2048" s="12">
        <f>ROUND(INDEX([1]Calculation!AK:AK,ROW()),1)</f>
        <v>0</v>
      </c>
      <c r="G2048" s="8">
        <f>ROUND(INDEX([1]Calculation!K:K,ROW()),0)</f>
        <v>0</v>
      </c>
      <c r="H2048" s="8">
        <f>ROUND(INDEX([1]Calculation!L:L,ROW()),0)</f>
        <v>0</v>
      </c>
      <c r="I2048" s="8">
        <f>ROUND(INDEX([1]Calculation!M:M,ROW()),0)</f>
        <v>0</v>
      </c>
      <c r="J2048" s="8">
        <f>ROUND(INDEX([1]Calculation!N:N,ROW()),0)</f>
        <v>0</v>
      </c>
      <c r="K2048" s="8">
        <f>ROUND(INDEX([1]Calculation!O:O,ROW()),0)</f>
        <v>0</v>
      </c>
      <c r="L2048" s="8">
        <f>ROUND(INDEX([1]Calculation!P:P,ROW()),0)</f>
        <v>0</v>
      </c>
      <c r="M2048" s="8">
        <f>ROUND(INDEX([1]Calculation!Q:Q,ROW()),0)</f>
        <v>0</v>
      </c>
      <c r="N2048" s="8">
        <f>ROUND(INDEX([1]Calculation!R:R,ROW()),0)</f>
        <v>0</v>
      </c>
      <c r="O2048" s="8">
        <f>ROUND(INDEX([1]Calculation!S:S,ROW()),0)</f>
        <v>0</v>
      </c>
    </row>
    <row r="2049" spans="1:15">
      <c r="A2049">
        <f>INDEX([1]Calculation!$E:$E,ROW())</f>
        <v>0</v>
      </c>
      <c r="B2049">
        <f>INDEX([1]Calculation!$C:$C,ROW())</f>
        <v>0</v>
      </c>
      <c r="C2049" t="str">
        <f>IF(INDEX([1]Calculation!$F:$F,ROW())=0,"-",INDEX([1]Calculation!$F:$F,ROW()))</f>
        <v>-</v>
      </c>
      <c r="D2049" t="str">
        <f>INDEX([1]Calculation!$I:$I,ROW())&amp;"  "&amp;INDEX([1]Calculation!$J:$J,ROW())</f>
        <v xml:space="preserve">  </v>
      </c>
      <c r="E2049" s="2" t="str">
        <f>MONTH(INDEX([1]Calculation!$H:$H,ROW()))&amp;"/"&amp;DAY(INDEX([1]Calculation!$H:$H,ROW()))</f>
        <v>1/0</v>
      </c>
      <c r="F2049" s="12">
        <f>ROUND(INDEX([1]Calculation!AK:AK,ROW()),1)</f>
        <v>0</v>
      </c>
      <c r="G2049" s="8">
        <f>ROUND(INDEX([1]Calculation!K:K,ROW()),0)</f>
        <v>0</v>
      </c>
      <c r="H2049" s="8">
        <f>ROUND(INDEX([1]Calculation!L:L,ROW()),0)</f>
        <v>0</v>
      </c>
      <c r="I2049" s="8">
        <f>ROUND(INDEX([1]Calculation!M:M,ROW()),0)</f>
        <v>0</v>
      </c>
      <c r="J2049" s="8">
        <f>ROUND(INDEX([1]Calculation!N:N,ROW()),0)</f>
        <v>0</v>
      </c>
      <c r="K2049" s="8">
        <f>ROUND(INDEX([1]Calculation!O:O,ROW()),0)</f>
        <v>0</v>
      </c>
      <c r="L2049" s="8">
        <f>ROUND(INDEX([1]Calculation!P:P,ROW()),0)</f>
        <v>0</v>
      </c>
      <c r="M2049" s="8">
        <f>ROUND(INDEX([1]Calculation!Q:Q,ROW()),0)</f>
        <v>0</v>
      </c>
      <c r="N2049" s="8">
        <f>ROUND(INDEX([1]Calculation!R:R,ROW()),0)</f>
        <v>0</v>
      </c>
      <c r="O2049" s="8">
        <f>ROUND(INDEX([1]Calculation!S:S,ROW()),0)</f>
        <v>0</v>
      </c>
    </row>
    <row r="2050" spans="1:15">
      <c r="A2050">
        <f>INDEX([1]Calculation!$E:$E,ROW())</f>
        <v>0</v>
      </c>
      <c r="B2050">
        <f>INDEX([1]Calculation!$C:$C,ROW())</f>
        <v>0</v>
      </c>
      <c r="C2050" t="str">
        <f>IF(INDEX([1]Calculation!$F:$F,ROW())=0,"-",INDEX([1]Calculation!$F:$F,ROW()))</f>
        <v>-</v>
      </c>
      <c r="D2050" t="str">
        <f>INDEX([1]Calculation!$I:$I,ROW())&amp;"  "&amp;INDEX([1]Calculation!$J:$J,ROW())</f>
        <v xml:space="preserve">  </v>
      </c>
      <c r="E2050" s="2" t="str">
        <f>MONTH(INDEX([1]Calculation!$H:$H,ROW()))&amp;"/"&amp;DAY(INDEX([1]Calculation!$H:$H,ROW()))</f>
        <v>1/0</v>
      </c>
      <c r="F2050" s="12">
        <f>ROUND(INDEX([1]Calculation!AK:AK,ROW()),1)</f>
        <v>0</v>
      </c>
      <c r="G2050" s="8">
        <f>ROUND(INDEX([1]Calculation!K:K,ROW()),0)</f>
        <v>0</v>
      </c>
      <c r="H2050" s="8">
        <f>ROUND(INDEX([1]Calculation!L:L,ROW()),0)</f>
        <v>0</v>
      </c>
      <c r="I2050" s="8">
        <f>ROUND(INDEX([1]Calculation!M:M,ROW()),0)</f>
        <v>0</v>
      </c>
      <c r="J2050" s="8">
        <f>ROUND(INDEX([1]Calculation!N:N,ROW()),0)</f>
        <v>0</v>
      </c>
      <c r="K2050" s="8">
        <f>ROUND(INDEX([1]Calculation!O:O,ROW()),0)</f>
        <v>0</v>
      </c>
      <c r="L2050" s="8">
        <f>ROUND(INDEX([1]Calculation!P:P,ROW()),0)</f>
        <v>0</v>
      </c>
      <c r="M2050" s="8">
        <f>ROUND(INDEX([1]Calculation!Q:Q,ROW()),0)</f>
        <v>0</v>
      </c>
      <c r="N2050" s="8">
        <f>ROUND(INDEX([1]Calculation!R:R,ROW()),0)</f>
        <v>0</v>
      </c>
      <c r="O2050" s="8">
        <f>ROUND(INDEX([1]Calculation!S:S,ROW()),0)</f>
        <v>0</v>
      </c>
    </row>
    <row r="2051" spans="1:15">
      <c r="A2051">
        <f>INDEX([1]Calculation!$E:$E,ROW())</f>
        <v>0</v>
      </c>
      <c r="B2051">
        <f>INDEX([1]Calculation!$C:$C,ROW())</f>
        <v>0</v>
      </c>
      <c r="C2051" t="str">
        <f>IF(INDEX([1]Calculation!$F:$F,ROW())=0,"-",INDEX([1]Calculation!$F:$F,ROW()))</f>
        <v>-</v>
      </c>
      <c r="D2051" t="str">
        <f>INDEX([1]Calculation!$I:$I,ROW())&amp;"  "&amp;INDEX([1]Calculation!$J:$J,ROW())</f>
        <v xml:space="preserve">  </v>
      </c>
      <c r="E2051" s="2" t="str">
        <f>MONTH(INDEX([1]Calculation!$H:$H,ROW()))&amp;"/"&amp;DAY(INDEX([1]Calculation!$H:$H,ROW()))</f>
        <v>1/0</v>
      </c>
      <c r="F2051" s="12">
        <f>ROUND(INDEX([1]Calculation!AK:AK,ROW()),1)</f>
        <v>0</v>
      </c>
      <c r="G2051" s="8">
        <f>ROUND(INDEX([1]Calculation!K:K,ROW()),0)</f>
        <v>0</v>
      </c>
      <c r="H2051" s="8">
        <f>ROUND(INDEX([1]Calculation!L:L,ROW()),0)</f>
        <v>0</v>
      </c>
      <c r="I2051" s="8">
        <f>ROUND(INDEX([1]Calculation!M:M,ROW()),0)</f>
        <v>0</v>
      </c>
      <c r="J2051" s="8">
        <f>ROUND(INDEX([1]Calculation!N:N,ROW()),0)</f>
        <v>0</v>
      </c>
      <c r="K2051" s="8">
        <f>ROUND(INDEX([1]Calculation!O:O,ROW()),0)</f>
        <v>0</v>
      </c>
      <c r="L2051" s="8">
        <f>ROUND(INDEX([1]Calculation!P:P,ROW()),0)</f>
        <v>0</v>
      </c>
      <c r="M2051" s="8">
        <f>ROUND(INDEX([1]Calculation!Q:Q,ROW()),0)</f>
        <v>0</v>
      </c>
      <c r="N2051" s="8">
        <f>ROUND(INDEX([1]Calculation!R:R,ROW()),0)</f>
        <v>0</v>
      </c>
      <c r="O2051" s="8">
        <f>ROUND(INDEX([1]Calculation!S:S,ROW()),0)</f>
        <v>0</v>
      </c>
    </row>
    <row r="2052" spans="1:15">
      <c r="A2052">
        <f>INDEX([1]Calculation!$E:$E,ROW())</f>
        <v>0</v>
      </c>
      <c r="B2052">
        <f>INDEX([1]Calculation!$C:$C,ROW())</f>
        <v>0</v>
      </c>
      <c r="C2052" t="str">
        <f>IF(INDEX([1]Calculation!$F:$F,ROW())=0,"-",INDEX([1]Calculation!$F:$F,ROW()))</f>
        <v>-</v>
      </c>
      <c r="D2052" t="str">
        <f>INDEX([1]Calculation!$I:$I,ROW())&amp;"  "&amp;INDEX([1]Calculation!$J:$J,ROW())</f>
        <v xml:space="preserve">  </v>
      </c>
      <c r="E2052" s="2" t="str">
        <f>MONTH(INDEX([1]Calculation!$H:$H,ROW()))&amp;"/"&amp;DAY(INDEX([1]Calculation!$H:$H,ROW()))</f>
        <v>1/0</v>
      </c>
      <c r="F2052" s="12">
        <f>ROUND(INDEX([1]Calculation!AK:AK,ROW()),1)</f>
        <v>0</v>
      </c>
      <c r="G2052" s="8">
        <f>ROUND(INDEX([1]Calculation!K:K,ROW()),0)</f>
        <v>0</v>
      </c>
      <c r="H2052" s="8">
        <f>ROUND(INDEX([1]Calculation!L:L,ROW()),0)</f>
        <v>0</v>
      </c>
      <c r="I2052" s="8">
        <f>ROUND(INDEX([1]Calculation!M:M,ROW()),0)</f>
        <v>0</v>
      </c>
      <c r="J2052" s="8">
        <f>ROUND(INDEX([1]Calculation!N:N,ROW()),0)</f>
        <v>0</v>
      </c>
      <c r="K2052" s="8">
        <f>ROUND(INDEX([1]Calculation!O:O,ROW()),0)</f>
        <v>0</v>
      </c>
      <c r="L2052" s="8">
        <f>ROUND(INDEX([1]Calculation!P:P,ROW()),0)</f>
        <v>0</v>
      </c>
      <c r="M2052" s="8">
        <f>ROUND(INDEX([1]Calculation!Q:Q,ROW()),0)</f>
        <v>0</v>
      </c>
      <c r="N2052" s="8">
        <f>ROUND(INDEX([1]Calculation!R:R,ROW()),0)</f>
        <v>0</v>
      </c>
      <c r="O2052" s="8">
        <f>ROUND(INDEX([1]Calculation!S:S,ROW()),0)</f>
        <v>0</v>
      </c>
    </row>
    <row r="2053" spans="1:15">
      <c r="A2053">
        <f>INDEX([1]Calculation!$E:$E,ROW())</f>
        <v>0</v>
      </c>
      <c r="B2053">
        <f>INDEX([1]Calculation!$C:$C,ROW())</f>
        <v>0</v>
      </c>
      <c r="C2053" t="str">
        <f>IF(INDEX([1]Calculation!$F:$F,ROW())=0,"-",INDEX([1]Calculation!$F:$F,ROW()))</f>
        <v>-</v>
      </c>
      <c r="D2053" t="str">
        <f>INDEX([1]Calculation!$I:$I,ROW())&amp;"  "&amp;INDEX([1]Calculation!$J:$J,ROW())</f>
        <v xml:space="preserve">  </v>
      </c>
      <c r="E2053" s="2" t="str">
        <f>MONTH(INDEX([1]Calculation!$H:$H,ROW()))&amp;"/"&amp;DAY(INDEX([1]Calculation!$H:$H,ROW()))</f>
        <v>1/0</v>
      </c>
      <c r="F2053" s="12">
        <f>ROUND(INDEX([1]Calculation!AK:AK,ROW()),1)</f>
        <v>0</v>
      </c>
      <c r="G2053" s="8">
        <f>ROUND(INDEX([1]Calculation!K:K,ROW()),0)</f>
        <v>0</v>
      </c>
      <c r="H2053" s="8">
        <f>ROUND(INDEX([1]Calculation!L:L,ROW()),0)</f>
        <v>0</v>
      </c>
      <c r="I2053" s="8">
        <f>ROUND(INDEX([1]Calculation!M:M,ROW()),0)</f>
        <v>0</v>
      </c>
      <c r="J2053" s="8">
        <f>ROUND(INDEX([1]Calculation!N:N,ROW()),0)</f>
        <v>0</v>
      </c>
      <c r="K2053" s="8">
        <f>ROUND(INDEX([1]Calculation!O:O,ROW()),0)</f>
        <v>0</v>
      </c>
      <c r="L2053" s="8">
        <f>ROUND(INDEX([1]Calculation!P:P,ROW()),0)</f>
        <v>0</v>
      </c>
      <c r="M2053" s="8">
        <f>ROUND(INDEX([1]Calculation!Q:Q,ROW()),0)</f>
        <v>0</v>
      </c>
      <c r="N2053" s="8">
        <f>ROUND(INDEX([1]Calculation!R:R,ROW()),0)</f>
        <v>0</v>
      </c>
      <c r="O2053" s="8">
        <f>ROUND(INDEX([1]Calculation!S:S,ROW()),0)</f>
        <v>0</v>
      </c>
    </row>
    <row r="2054" spans="1:15">
      <c r="A2054">
        <f>INDEX([1]Calculation!$E:$E,ROW())</f>
        <v>0</v>
      </c>
      <c r="B2054">
        <f>INDEX([1]Calculation!$C:$C,ROW())</f>
        <v>0</v>
      </c>
      <c r="C2054" t="str">
        <f>IF(INDEX([1]Calculation!$F:$F,ROW())=0,"-",INDEX([1]Calculation!$F:$F,ROW()))</f>
        <v>-</v>
      </c>
      <c r="D2054" t="str">
        <f>INDEX([1]Calculation!$I:$I,ROW())&amp;"  "&amp;INDEX([1]Calculation!$J:$J,ROW())</f>
        <v xml:space="preserve">  </v>
      </c>
      <c r="E2054" s="2" t="str">
        <f>MONTH(INDEX([1]Calculation!$H:$H,ROW()))&amp;"/"&amp;DAY(INDEX([1]Calculation!$H:$H,ROW()))</f>
        <v>1/0</v>
      </c>
      <c r="F2054" s="12">
        <f>ROUND(INDEX([1]Calculation!AK:AK,ROW()),1)</f>
        <v>0</v>
      </c>
      <c r="G2054" s="8">
        <f>ROUND(INDEX([1]Calculation!K:K,ROW()),0)</f>
        <v>0</v>
      </c>
      <c r="H2054" s="8">
        <f>ROUND(INDEX([1]Calculation!L:L,ROW()),0)</f>
        <v>0</v>
      </c>
      <c r="I2054" s="8">
        <f>ROUND(INDEX([1]Calculation!M:M,ROW()),0)</f>
        <v>0</v>
      </c>
      <c r="J2054" s="8">
        <f>ROUND(INDEX([1]Calculation!N:N,ROW()),0)</f>
        <v>0</v>
      </c>
      <c r="K2054" s="8">
        <f>ROUND(INDEX([1]Calculation!O:O,ROW()),0)</f>
        <v>0</v>
      </c>
      <c r="L2054" s="8">
        <f>ROUND(INDEX([1]Calculation!P:P,ROW()),0)</f>
        <v>0</v>
      </c>
      <c r="M2054" s="8">
        <f>ROUND(INDEX([1]Calculation!Q:Q,ROW()),0)</f>
        <v>0</v>
      </c>
      <c r="N2054" s="8">
        <f>ROUND(INDEX([1]Calculation!R:R,ROW()),0)</f>
        <v>0</v>
      </c>
      <c r="O2054" s="8">
        <f>ROUND(INDEX([1]Calculation!S:S,ROW()),0)</f>
        <v>0</v>
      </c>
    </row>
    <row r="2055" spans="1:15">
      <c r="A2055">
        <f>INDEX([1]Calculation!$E:$E,ROW())</f>
        <v>0</v>
      </c>
      <c r="B2055">
        <f>INDEX([1]Calculation!$C:$C,ROW())</f>
        <v>0</v>
      </c>
      <c r="C2055" t="str">
        <f>IF(INDEX([1]Calculation!$F:$F,ROW())=0,"-",INDEX([1]Calculation!$F:$F,ROW()))</f>
        <v>-</v>
      </c>
      <c r="D2055" t="str">
        <f>INDEX([1]Calculation!$I:$I,ROW())&amp;"  "&amp;INDEX([1]Calculation!$J:$J,ROW())</f>
        <v xml:space="preserve">  </v>
      </c>
      <c r="E2055" s="2" t="str">
        <f>MONTH(INDEX([1]Calculation!$H:$H,ROW()))&amp;"/"&amp;DAY(INDEX([1]Calculation!$H:$H,ROW()))</f>
        <v>1/0</v>
      </c>
      <c r="F2055" s="12">
        <f>ROUND(INDEX([1]Calculation!AK:AK,ROW()),1)</f>
        <v>0</v>
      </c>
      <c r="G2055" s="8">
        <f>ROUND(INDEX([1]Calculation!K:K,ROW()),0)</f>
        <v>0</v>
      </c>
      <c r="H2055" s="8">
        <f>ROUND(INDEX([1]Calculation!L:L,ROW()),0)</f>
        <v>0</v>
      </c>
      <c r="I2055" s="8">
        <f>ROUND(INDEX([1]Calculation!M:M,ROW()),0)</f>
        <v>0</v>
      </c>
      <c r="J2055" s="8">
        <f>ROUND(INDEX([1]Calculation!N:N,ROW()),0)</f>
        <v>0</v>
      </c>
      <c r="K2055" s="8">
        <f>ROUND(INDEX([1]Calculation!O:O,ROW()),0)</f>
        <v>0</v>
      </c>
      <c r="L2055" s="8">
        <f>ROUND(INDEX([1]Calculation!P:P,ROW()),0)</f>
        <v>0</v>
      </c>
      <c r="M2055" s="8">
        <f>ROUND(INDEX([1]Calculation!Q:Q,ROW()),0)</f>
        <v>0</v>
      </c>
      <c r="N2055" s="8">
        <f>ROUND(INDEX([1]Calculation!R:R,ROW()),0)</f>
        <v>0</v>
      </c>
      <c r="O2055" s="8">
        <f>ROUND(INDEX([1]Calculation!S:S,ROW()),0)</f>
        <v>0</v>
      </c>
    </row>
    <row r="2056" spans="1:15">
      <c r="A2056">
        <f>INDEX([1]Calculation!$E:$E,ROW())</f>
        <v>0</v>
      </c>
      <c r="B2056">
        <f>INDEX([1]Calculation!$C:$C,ROW())</f>
        <v>0</v>
      </c>
      <c r="C2056" t="str">
        <f>IF(INDEX([1]Calculation!$F:$F,ROW())=0,"-",INDEX([1]Calculation!$F:$F,ROW()))</f>
        <v>-</v>
      </c>
      <c r="D2056" t="str">
        <f>INDEX([1]Calculation!$I:$I,ROW())&amp;"  "&amp;INDEX([1]Calculation!$J:$J,ROW())</f>
        <v xml:space="preserve">  </v>
      </c>
      <c r="E2056" s="2" t="str">
        <f>MONTH(INDEX([1]Calculation!$H:$H,ROW()))&amp;"/"&amp;DAY(INDEX([1]Calculation!$H:$H,ROW()))</f>
        <v>1/0</v>
      </c>
      <c r="F2056" s="12">
        <f>ROUND(INDEX([1]Calculation!AK:AK,ROW()),1)</f>
        <v>0</v>
      </c>
      <c r="G2056" s="8">
        <f>ROUND(INDEX([1]Calculation!K:K,ROW()),0)</f>
        <v>0</v>
      </c>
      <c r="H2056" s="8">
        <f>ROUND(INDEX([1]Calculation!L:L,ROW()),0)</f>
        <v>0</v>
      </c>
      <c r="I2056" s="8">
        <f>ROUND(INDEX([1]Calculation!M:M,ROW()),0)</f>
        <v>0</v>
      </c>
      <c r="J2056" s="8">
        <f>ROUND(INDEX([1]Calculation!N:N,ROW()),0)</f>
        <v>0</v>
      </c>
      <c r="K2056" s="8">
        <f>ROUND(INDEX([1]Calculation!O:O,ROW()),0)</f>
        <v>0</v>
      </c>
      <c r="L2056" s="8">
        <f>ROUND(INDEX([1]Calculation!P:P,ROW()),0)</f>
        <v>0</v>
      </c>
      <c r="M2056" s="8">
        <f>ROUND(INDEX([1]Calculation!Q:Q,ROW()),0)</f>
        <v>0</v>
      </c>
      <c r="N2056" s="8">
        <f>ROUND(INDEX([1]Calculation!R:R,ROW()),0)</f>
        <v>0</v>
      </c>
      <c r="O2056" s="8">
        <f>ROUND(INDEX([1]Calculation!S:S,ROW()),0)</f>
        <v>0</v>
      </c>
    </row>
    <row r="2057" spans="1:15">
      <c r="A2057">
        <f>INDEX([1]Calculation!$E:$E,ROW())</f>
        <v>0</v>
      </c>
      <c r="B2057">
        <f>INDEX([1]Calculation!$C:$C,ROW())</f>
        <v>0</v>
      </c>
      <c r="C2057" t="str">
        <f>IF(INDEX([1]Calculation!$F:$F,ROW())=0,"-",INDEX([1]Calculation!$F:$F,ROW()))</f>
        <v>-</v>
      </c>
      <c r="D2057" t="str">
        <f>INDEX([1]Calculation!$I:$I,ROW())&amp;"  "&amp;INDEX([1]Calculation!$J:$J,ROW())</f>
        <v xml:space="preserve">  </v>
      </c>
      <c r="E2057" s="2" t="str">
        <f>MONTH(INDEX([1]Calculation!$H:$H,ROW()))&amp;"/"&amp;DAY(INDEX([1]Calculation!$H:$H,ROW()))</f>
        <v>1/0</v>
      </c>
      <c r="F2057" s="12">
        <f>ROUND(INDEX([1]Calculation!AK:AK,ROW()),1)</f>
        <v>0</v>
      </c>
      <c r="G2057" s="8">
        <f>ROUND(INDEX([1]Calculation!K:K,ROW()),0)</f>
        <v>0</v>
      </c>
      <c r="H2057" s="8">
        <f>ROUND(INDEX([1]Calculation!L:L,ROW()),0)</f>
        <v>0</v>
      </c>
      <c r="I2057" s="8">
        <f>ROUND(INDEX([1]Calculation!M:M,ROW()),0)</f>
        <v>0</v>
      </c>
      <c r="J2057" s="8">
        <f>ROUND(INDEX([1]Calculation!N:N,ROW()),0)</f>
        <v>0</v>
      </c>
      <c r="K2057" s="8">
        <f>ROUND(INDEX([1]Calculation!O:O,ROW()),0)</f>
        <v>0</v>
      </c>
      <c r="L2057" s="8">
        <f>ROUND(INDEX([1]Calculation!P:P,ROW()),0)</f>
        <v>0</v>
      </c>
      <c r="M2057" s="8">
        <f>ROUND(INDEX([1]Calculation!Q:Q,ROW()),0)</f>
        <v>0</v>
      </c>
      <c r="N2057" s="8">
        <f>ROUND(INDEX([1]Calculation!R:R,ROW()),0)</f>
        <v>0</v>
      </c>
      <c r="O2057" s="8">
        <f>ROUND(INDEX([1]Calculation!S:S,ROW()),0)</f>
        <v>0</v>
      </c>
    </row>
    <row r="2058" spans="1:15">
      <c r="A2058">
        <f>INDEX([1]Calculation!$E:$E,ROW())</f>
        <v>0</v>
      </c>
      <c r="B2058">
        <f>INDEX([1]Calculation!$C:$C,ROW())</f>
        <v>0</v>
      </c>
      <c r="C2058" t="str">
        <f>IF(INDEX([1]Calculation!$F:$F,ROW())=0,"-",INDEX([1]Calculation!$F:$F,ROW()))</f>
        <v>-</v>
      </c>
      <c r="D2058" t="str">
        <f>INDEX([1]Calculation!$I:$I,ROW())&amp;"  "&amp;INDEX([1]Calculation!$J:$J,ROW())</f>
        <v xml:space="preserve">  </v>
      </c>
      <c r="E2058" s="2" t="str">
        <f>MONTH(INDEX([1]Calculation!$H:$H,ROW()))&amp;"/"&amp;DAY(INDEX([1]Calculation!$H:$H,ROW()))</f>
        <v>1/0</v>
      </c>
      <c r="F2058" s="12">
        <f>ROUND(INDEX([1]Calculation!AK:AK,ROW()),1)</f>
        <v>0</v>
      </c>
      <c r="G2058" s="8">
        <f>ROUND(INDEX([1]Calculation!K:K,ROW()),0)</f>
        <v>0</v>
      </c>
      <c r="H2058" s="8">
        <f>ROUND(INDEX([1]Calculation!L:L,ROW()),0)</f>
        <v>0</v>
      </c>
      <c r="I2058" s="8">
        <f>ROUND(INDEX([1]Calculation!M:M,ROW()),0)</f>
        <v>0</v>
      </c>
      <c r="J2058" s="8">
        <f>ROUND(INDEX([1]Calculation!N:N,ROW()),0)</f>
        <v>0</v>
      </c>
      <c r="K2058" s="8">
        <f>ROUND(INDEX([1]Calculation!O:O,ROW()),0)</f>
        <v>0</v>
      </c>
      <c r="L2058" s="8">
        <f>ROUND(INDEX([1]Calculation!P:P,ROW()),0)</f>
        <v>0</v>
      </c>
      <c r="M2058" s="8">
        <f>ROUND(INDEX([1]Calculation!Q:Q,ROW()),0)</f>
        <v>0</v>
      </c>
      <c r="N2058" s="8">
        <f>ROUND(INDEX([1]Calculation!R:R,ROW()),0)</f>
        <v>0</v>
      </c>
      <c r="O2058" s="8">
        <f>ROUND(INDEX([1]Calculation!S:S,ROW()),0)</f>
        <v>0</v>
      </c>
    </row>
    <row r="2059" spans="1:15">
      <c r="A2059">
        <f>INDEX([1]Calculation!$E:$E,ROW())</f>
        <v>0</v>
      </c>
      <c r="B2059">
        <f>INDEX([1]Calculation!$C:$C,ROW())</f>
        <v>0</v>
      </c>
      <c r="C2059" t="str">
        <f>IF(INDEX([1]Calculation!$F:$F,ROW())=0,"-",INDEX([1]Calculation!$F:$F,ROW()))</f>
        <v>-</v>
      </c>
      <c r="D2059" t="str">
        <f>INDEX([1]Calculation!$I:$I,ROW())&amp;"  "&amp;INDEX([1]Calculation!$J:$J,ROW())</f>
        <v xml:space="preserve">  </v>
      </c>
      <c r="E2059" s="2" t="str">
        <f>MONTH(INDEX([1]Calculation!$H:$H,ROW()))&amp;"/"&amp;DAY(INDEX([1]Calculation!$H:$H,ROW()))</f>
        <v>1/0</v>
      </c>
      <c r="F2059" s="12">
        <f>ROUND(INDEX([1]Calculation!AK:AK,ROW()),1)</f>
        <v>0</v>
      </c>
      <c r="G2059" s="8">
        <f>ROUND(INDEX([1]Calculation!K:K,ROW()),0)</f>
        <v>0</v>
      </c>
      <c r="H2059" s="8">
        <f>ROUND(INDEX([1]Calculation!L:L,ROW()),0)</f>
        <v>0</v>
      </c>
      <c r="I2059" s="8">
        <f>ROUND(INDEX([1]Calculation!M:M,ROW()),0)</f>
        <v>0</v>
      </c>
      <c r="J2059" s="8">
        <f>ROUND(INDEX([1]Calculation!N:N,ROW()),0)</f>
        <v>0</v>
      </c>
      <c r="K2059" s="8">
        <f>ROUND(INDEX([1]Calculation!O:O,ROW()),0)</f>
        <v>0</v>
      </c>
      <c r="L2059" s="8">
        <f>ROUND(INDEX([1]Calculation!P:P,ROW()),0)</f>
        <v>0</v>
      </c>
      <c r="M2059" s="8">
        <f>ROUND(INDEX([1]Calculation!Q:Q,ROW()),0)</f>
        <v>0</v>
      </c>
      <c r="N2059" s="8">
        <f>ROUND(INDEX([1]Calculation!R:R,ROW()),0)</f>
        <v>0</v>
      </c>
      <c r="O2059" s="8">
        <f>ROUND(INDEX([1]Calculation!S:S,ROW()),0)</f>
        <v>0</v>
      </c>
    </row>
    <row r="2060" spans="1:15">
      <c r="A2060">
        <f>INDEX([1]Calculation!$E:$E,ROW())</f>
        <v>0</v>
      </c>
      <c r="B2060">
        <f>INDEX([1]Calculation!$C:$C,ROW())</f>
        <v>0</v>
      </c>
      <c r="C2060" t="str">
        <f>IF(INDEX([1]Calculation!$F:$F,ROW())=0,"-",INDEX([1]Calculation!$F:$F,ROW()))</f>
        <v>-</v>
      </c>
      <c r="D2060" t="str">
        <f>INDEX([1]Calculation!$I:$I,ROW())&amp;"  "&amp;INDEX([1]Calculation!$J:$J,ROW())</f>
        <v xml:space="preserve">  </v>
      </c>
      <c r="E2060" s="2" t="str">
        <f>MONTH(INDEX([1]Calculation!$H:$H,ROW()))&amp;"/"&amp;DAY(INDEX([1]Calculation!$H:$H,ROW()))</f>
        <v>1/0</v>
      </c>
      <c r="F2060" s="12">
        <f>ROUND(INDEX([1]Calculation!AK:AK,ROW()),1)</f>
        <v>0</v>
      </c>
      <c r="G2060" s="8">
        <f>ROUND(INDEX([1]Calculation!K:K,ROW()),0)</f>
        <v>0</v>
      </c>
      <c r="H2060" s="8">
        <f>ROUND(INDEX([1]Calculation!L:L,ROW()),0)</f>
        <v>0</v>
      </c>
      <c r="I2060" s="8">
        <f>ROUND(INDEX([1]Calculation!M:M,ROW()),0)</f>
        <v>0</v>
      </c>
      <c r="J2060" s="8">
        <f>ROUND(INDEX([1]Calculation!N:N,ROW()),0)</f>
        <v>0</v>
      </c>
      <c r="K2060" s="8">
        <f>ROUND(INDEX([1]Calculation!O:O,ROW()),0)</f>
        <v>0</v>
      </c>
      <c r="L2060" s="8">
        <f>ROUND(INDEX([1]Calculation!P:P,ROW()),0)</f>
        <v>0</v>
      </c>
      <c r="M2060" s="8">
        <f>ROUND(INDEX([1]Calculation!Q:Q,ROW()),0)</f>
        <v>0</v>
      </c>
      <c r="N2060" s="8">
        <f>ROUND(INDEX([1]Calculation!R:R,ROW()),0)</f>
        <v>0</v>
      </c>
      <c r="O2060" s="8">
        <f>ROUND(INDEX([1]Calculation!S:S,ROW()),0)</f>
        <v>0</v>
      </c>
    </row>
    <row r="2061" spans="1:15">
      <c r="A2061">
        <f>INDEX([1]Calculation!$E:$E,ROW())</f>
        <v>0</v>
      </c>
      <c r="B2061">
        <f>INDEX([1]Calculation!$C:$C,ROW())</f>
        <v>0</v>
      </c>
      <c r="C2061" t="str">
        <f>IF(INDEX([1]Calculation!$F:$F,ROW())=0,"-",INDEX([1]Calculation!$F:$F,ROW()))</f>
        <v>-</v>
      </c>
      <c r="D2061" t="str">
        <f>INDEX([1]Calculation!$I:$I,ROW())&amp;"  "&amp;INDEX([1]Calculation!$J:$J,ROW())</f>
        <v xml:space="preserve">  </v>
      </c>
      <c r="E2061" s="2" t="str">
        <f>MONTH(INDEX([1]Calculation!$H:$H,ROW()))&amp;"/"&amp;DAY(INDEX([1]Calculation!$H:$H,ROW()))</f>
        <v>1/0</v>
      </c>
      <c r="F2061" s="12">
        <f>ROUND(INDEX([1]Calculation!AK:AK,ROW()),1)</f>
        <v>0</v>
      </c>
      <c r="G2061" s="8">
        <f>ROUND(INDEX([1]Calculation!K:K,ROW()),0)</f>
        <v>0</v>
      </c>
      <c r="H2061" s="8">
        <f>ROUND(INDEX([1]Calculation!L:L,ROW()),0)</f>
        <v>0</v>
      </c>
      <c r="I2061" s="8">
        <f>ROUND(INDEX([1]Calculation!M:M,ROW()),0)</f>
        <v>0</v>
      </c>
      <c r="J2061" s="8">
        <f>ROUND(INDEX([1]Calculation!N:N,ROW()),0)</f>
        <v>0</v>
      </c>
      <c r="K2061" s="8">
        <f>ROUND(INDEX([1]Calculation!O:O,ROW()),0)</f>
        <v>0</v>
      </c>
      <c r="L2061" s="8">
        <f>ROUND(INDEX([1]Calculation!P:P,ROW()),0)</f>
        <v>0</v>
      </c>
      <c r="M2061" s="8">
        <f>ROUND(INDEX([1]Calculation!Q:Q,ROW()),0)</f>
        <v>0</v>
      </c>
      <c r="N2061" s="8">
        <f>ROUND(INDEX([1]Calculation!R:R,ROW()),0)</f>
        <v>0</v>
      </c>
      <c r="O2061" s="8">
        <f>ROUND(INDEX([1]Calculation!S:S,ROW()),0)</f>
        <v>0</v>
      </c>
    </row>
    <row r="2062" spans="1:15">
      <c r="A2062">
        <f>INDEX([1]Calculation!$E:$E,ROW())</f>
        <v>0</v>
      </c>
      <c r="B2062">
        <f>INDEX([1]Calculation!$C:$C,ROW())</f>
        <v>0</v>
      </c>
      <c r="C2062" t="str">
        <f>IF(INDEX([1]Calculation!$F:$F,ROW())=0,"-",INDEX([1]Calculation!$F:$F,ROW()))</f>
        <v>-</v>
      </c>
      <c r="D2062" t="str">
        <f>INDEX([1]Calculation!$I:$I,ROW())&amp;"  "&amp;INDEX([1]Calculation!$J:$J,ROW())</f>
        <v xml:space="preserve">  </v>
      </c>
      <c r="E2062" s="2" t="str">
        <f>MONTH(INDEX([1]Calculation!$H:$H,ROW()))&amp;"/"&amp;DAY(INDEX([1]Calculation!$H:$H,ROW()))</f>
        <v>1/0</v>
      </c>
      <c r="F2062" s="12">
        <f>ROUND(INDEX([1]Calculation!AK:AK,ROW()),1)</f>
        <v>0</v>
      </c>
      <c r="G2062" s="8">
        <f>ROUND(INDEX([1]Calculation!K:K,ROW()),0)</f>
        <v>0</v>
      </c>
      <c r="H2062" s="8">
        <f>ROUND(INDEX([1]Calculation!L:L,ROW()),0)</f>
        <v>0</v>
      </c>
      <c r="I2062" s="8">
        <f>ROUND(INDEX([1]Calculation!M:M,ROW()),0)</f>
        <v>0</v>
      </c>
      <c r="J2062" s="8">
        <f>ROUND(INDEX([1]Calculation!N:N,ROW()),0)</f>
        <v>0</v>
      </c>
      <c r="K2062" s="8">
        <f>ROUND(INDEX([1]Calculation!O:O,ROW()),0)</f>
        <v>0</v>
      </c>
      <c r="L2062" s="8">
        <f>ROUND(INDEX([1]Calculation!P:P,ROW()),0)</f>
        <v>0</v>
      </c>
      <c r="M2062" s="8">
        <f>ROUND(INDEX([1]Calculation!Q:Q,ROW()),0)</f>
        <v>0</v>
      </c>
      <c r="N2062" s="8">
        <f>ROUND(INDEX([1]Calculation!R:R,ROW()),0)</f>
        <v>0</v>
      </c>
      <c r="O2062" s="8">
        <f>ROUND(INDEX([1]Calculation!S:S,ROW()),0)</f>
        <v>0</v>
      </c>
    </row>
    <row r="2063" spans="1:15">
      <c r="A2063">
        <f>INDEX([1]Calculation!$E:$E,ROW())</f>
        <v>0</v>
      </c>
      <c r="B2063">
        <f>INDEX([1]Calculation!$C:$C,ROW())</f>
        <v>0</v>
      </c>
      <c r="C2063" t="str">
        <f>IF(INDEX([1]Calculation!$F:$F,ROW())=0,"-",INDEX([1]Calculation!$F:$F,ROW()))</f>
        <v>-</v>
      </c>
      <c r="D2063" t="str">
        <f>INDEX([1]Calculation!$I:$I,ROW())&amp;"  "&amp;INDEX([1]Calculation!$J:$J,ROW())</f>
        <v xml:space="preserve">  </v>
      </c>
      <c r="E2063" s="2" t="str">
        <f>MONTH(INDEX([1]Calculation!$H:$H,ROW()))&amp;"/"&amp;DAY(INDEX([1]Calculation!$H:$H,ROW()))</f>
        <v>1/0</v>
      </c>
      <c r="F2063" s="12">
        <f>ROUND(INDEX([1]Calculation!AK:AK,ROW()),1)</f>
        <v>0</v>
      </c>
      <c r="G2063" s="8">
        <f>ROUND(INDEX([1]Calculation!K:K,ROW()),0)</f>
        <v>0</v>
      </c>
      <c r="H2063" s="8">
        <f>ROUND(INDEX([1]Calculation!L:L,ROW()),0)</f>
        <v>0</v>
      </c>
      <c r="I2063" s="8">
        <f>ROUND(INDEX([1]Calculation!M:M,ROW()),0)</f>
        <v>0</v>
      </c>
      <c r="J2063" s="8">
        <f>ROUND(INDEX([1]Calculation!N:N,ROW()),0)</f>
        <v>0</v>
      </c>
      <c r="K2063" s="8">
        <f>ROUND(INDEX([1]Calculation!O:O,ROW()),0)</f>
        <v>0</v>
      </c>
      <c r="L2063" s="8">
        <f>ROUND(INDEX([1]Calculation!P:P,ROW()),0)</f>
        <v>0</v>
      </c>
      <c r="M2063" s="8">
        <f>ROUND(INDEX([1]Calculation!Q:Q,ROW()),0)</f>
        <v>0</v>
      </c>
      <c r="N2063" s="8">
        <f>ROUND(INDEX([1]Calculation!R:R,ROW()),0)</f>
        <v>0</v>
      </c>
      <c r="O2063" s="8">
        <f>ROUND(INDEX([1]Calculation!S:S,ROW()),0)</f>
        <v>0</v>
      </c>
    </row>
    <row r="2064" spans="1:15">
      <c r="A2064">
        <f>INDEX([1]Calculation!$E:$E,ROW())</f>
        <v>0</v>
      </c>
      <c r="B2064">
        <f>INDEX([1]Calculation!$C:$C,ROW())</f>
        <v>0</v>
      </c>
      <c r="C2064" t="str">
        <f>IF(INDEX([1]Calculation!$F:$F,ROW())=0,"-",INDEX([1]Calculation!$F:$F,ROW()))</f>
        <v>-</v>
      </c>
      <c r="D2064" t="str">
        <f>INDEX([1]Calculation!$I:$I,ROW())&amp;"  "&amp;INDEX([1]Calculation!$J:$J,ROW())</f>
        <v xml:space="preserve">  </v>
      </c>
      <c r="E2064" s="2" t="str">
        <f>MONTH(INDEX([1]Calculation!$H:$H,ROW()))&amp;"/"&amp;DAY(INDEX([1]Calculation!$H:$H,ROW()))</f>
        <v>1/0</v>
      </c>
      <c r="F2064" s="12">
        <f>ROUND(INDEX([1]Calculation!AK:AK,ROW()),1)</f>
        <v>0</v>
      </c>
      <c r="G2064" s="8">
        <f>ROUND(INDEX([1]Calculation!K:K,ROW()),0)</f>
        <v>0</v>
      </c>
      <c r="H2064" s="8">
        <f>ROUND(INDEX([1]Calculation!L:L,ROW()),0)</f>
        <v>0</v>
      </c>
      <c r="I2064" s="8">
        <f>ROUND(INDEX([1]Calculation!M:M,ROW()),0)</f>
        <v>0</v>
      </c>
      <c r="J2064" s="8">
        <f>ROUND(INDEX([1]Calculation!N:N,ROW()),0)</f>
        <v>0</v>
      </c>
      <c r="K2064" s="8">
        <f>ROUND(INDEX([1]Calculation!O:O,ROW()),0)</f>
        <v>0</v>
      </c>
      <c r="L2064" s="8">
        <f>ROUND(INDEX([1]Calculation!P:P,ROW()),0)</f>
        <v>0</v>
      </c>
      <c r="M2064" s="8">
        <f>ROUND(INDEX([1]Calculation!Q:Q,ROW()),0)</f>
        <v>0</v>
      </c>
      <c r="N2064" s="8">
        <f>ROUND(INDEX([1]Calculation!R:R,ROW()),0)</f>
        <v>0</v>
      </c>
      <c r="O2064" s="8">
        <f>ROUND(INDEX([1]Calculation!S:S,ROW()),0)</f>
        <v>0</v>
      </c>
    </row>
    <row r="2065" spans="1:15">
      <c r="A2065">
        <f>INDEX([1]Calculation!$E:$E,ROW())</f>
        <v>0</v>
      </c>
      <c r="B2065">
        <f>INDEX([1]Calculation!$C:$C,ROW())</f>
        <v>0</v>
      </c>
      <c r="C2065" t="str">
        <f>IF(INDEX([1]Calculation!$F:$F,ROW())=0,"-",INDEX([1]Calculation!$F:$F,ROW()))</f>
        <v>-</v>
      </c>
      <c r="D2065" t="str">
        <f>INDEX([1]Calculation!$I:$I,ROW())&amp;"  "&amp;INDEX([1]Calculation!$J:$J,ROW())</f>
        <v xml:space="preserve">  </v>
      </c>
      <c r="E2065" s="2" t="str">
        <f>MONTH(INDEX([1]Calculation!$H:$H,ROW()))&amp;"/"&amp;DAY(INDEX([1]Calculation!$H:$H,ROW()))</f>
        <v>1/0</v>
      </c>
      <c r="F2065" s="12">
        <f>ROUND(INDEX([1]Calculation!AK:AK,ROW()),1)</f>
        <v>0</v>
      </c>
      <c r="G2065" s="8">
        <f>ROUND(INDEX([1]Calculation!K:K,ROW()),0)</f>
        <v>0</v>
      </c>
      <c r="H2065" s="8">
        <f>ROUND(INDEX([1]Calculation!L:L,ROW()),0)</f>
        <v>0</v>
      </c>
      <c r="I2065" s="8">
        <f>ROUND(INDEX([1]Calculation!M:M,ROW()),0)</f>
        <v>0</v>
      </c>
      <c r="J2065" s="8">
        <f>ROUND(INDEX([1]Calculation!N:N,ROW()),0)</f>
        <v>0</v>
      </c>
      <c r="K2065" s="8">
        <f>ROUND(INDEX([1]Calculation!O:O,ROW()),0)</f>
        <v>0</v>
      </c>
      <c r="L2065" s="8">
        <f>ROUND(INDEX([1]Calculation!P:P,ROW()),0)</f>
        <v>0</v>
      </c>
      <c r="M2065" s="8">
        <f>ROUND(INDEX([1]Calculation!Q:Q,ROW()),0)</f>
        <v>0</v>
      </c>
      <c r="N2065" s="8">
        <f>ROUND(INDEX([1]Calculation!R:R,ROW()),0)</f>
        <v>0</v>
      </c>
      <c r="O2065" s="8">
        <f>ROUND(INDEX([1]Calculation!S:S,ROW()),0)</f>
        <v>0</v>
      </c>
    </row>
    <row r="2066" spans="1:15">
      <c r="A2066">
        <f>INDEX([1]Calculation!$E:$E,ROW())</f>
        <v>0</v>
      </c>
      <c r="B2066">
        <f>INDEX([1]Calculation!$C:$C,ROW())</f>
        <v>0</v>
      </c>
      <c r="C2066" t="str">
        <f>IF(INDEX([1]Calculation!$F:$F,ROW())=0,"-",INDEX([1]Calculation!$F:$F,ROW()))</f>
        <v>-</v>
      </c>
      <c r="D2066" t="str">
        <f>INDEX([1]Calculation!$I:$I,ROW())&amp;"  "&amp;INDEX([1]Calculation!$J:$J,ROW())</f>
        <v xml:space="preserve">  </v>
      </c>
      <c r="E2066" s="2" t="str">
        <f>MONTH(INDEX([1]Calculation!$H:$H,ROW()))&amp;"/"&amp;DAY(INDEX([1]Calculation!$H:$H,ROW()))</f>
        <v>1/0</v>
      </c>
      <c r="F2066" s="12">
        <f>ROUND(INDEX([1]Calculation!AK:AK,ROW()),1)</f>
        <v>0</v>
      </c>
      <c r="G2066" s="8">
        <f>ROUND(INDEX([1]Calculation!K:K,ROW()),0)</f>
        <v>0</v>
      </c>
      <c r="H2066" s="8">
        <f>ROUND(INDEX([1]Calculation!L:L,ROW()),0)</f>
        <v>0</v>
      </c>
      <c r="I2066" s="8">
        <f>ROUND(INDEX([1]Calculation!M:M,ROW()),0)</f>
        <v>0</v>
      </c>
      <c r="J2066" s="8">
        <f>ROUND(INDEX([1]Calculation!N:N,ROW()),0)</f>
        <v>0</v>
      </c>
      <c r="K2066" s="8">
        <f>ROUND(INDEX([1]Calculation!O:O,ROW()),0)</f>
        <v>0</v>
      </c>
      <c r="L2066" s="8">
        <f>ROUND(INDEX([1]Calculation!P:P,ROW()),0)</f>
        <v>0</v>
      </c>
      <c r="M2066" s="8">
        <f>ROUND(INDEX([1]Calculation!Q:Q,ROW()),0)</f>
        <v>0</v>
      </c>
      <c r="N2066" s="8">
        <f>ROUND(INDEX([1]Calculation!R:R,ROW()),0)</f>
        <v>0</v>
      </c>
      <c r="O2066" s="8">
        <f>ROUND(INDEX([1]Calculation!S:S,ROW()),0)</f>
        <v>0</v>
      </c>
    </row>
    <row r="2067" spans="1:15">
      <c r="A2067">
        <f>INDEX([1]Calculation!$E:$E,ROW())</f>
        <v>0</v>
      </c>
      <c r="B2067">
        <f>INDEX([1]Calculation!$C:$C,ROW())</f>
        <v>0</v>
      </c>
      <c r="C2067" t="str">
        <f>IF(INDEX([1]Calculation!$F:$F,ROW())=0,"-",INDEX([1]Calculation!$F:$F,ROW()))</f>
        <v>-</v>
      </c>
      <c r="D2067" t="str">
        <f>INDEX([1]Calculation!$I:$I,ROW())&amp;"  "&amp;INDEX([1]Calculation!$J:$J,ROW())</f>
        <v xml:space="preserve">  </v>
      </c>
      <c r="E2067" s="2" t="str">
        <f>MONTH(INDEX([1]Calculation!$H:$H,ROW()))&amp;"/"&amp;DAY(INDEX([1]Calculation!$H:$H,ROW()))</f>
        <v>1/0</v>
      </c>
      <c r="F2067" s="12">
        <f>ROUND(INDEX([1]Calculation!AK:AK,ROW()),1)</f>
        <v>0</v>
      </c>
      <c r="G2067" s="8">
        <f>ROUND(INDEX([1]Calculation!K:K,ROW()),0)</f>
        <v>0</v>
      </c>
      <c r="H2067" s="8">
        <f>ROUND(INDEX([1]Calculation!L:L,ROW()),0)</f>
        <v>0</v>
      </c>
      <c r="I2067" s="8">
        <f>ROUND(INDEX([1]Calculation!M:M,ROW()),0)</f>
        <v>0</v>
      </c>
      <c r="J2067" s="8">
        <f>ROUND(INDEX([1]Calculation!N:N,ROW()),0)</f>
        <v>0</v>
      </c>
      <c r="K2067" s="8">
        <f>ROUND(INDEX([1]Calculation!O:O,ROW()),0)</f>
        <v>0</v>
      </c>
      <c r="L2067" s="8">
        <f>ROUND(INDEX([1]Calculation!P:P,ROW()),0)</f>
        <v>0</v>
      </c>
      <c r="M2067" s="8">
        <f>ROUND(INDEX([1]Calculation!Q:Q,ROW()),0)</f>
        <v>0</v>
      </c>
      <c r="N2067" s="8">
        <f>ROUND(INDEX([1]Calculation!R:R,ROW()),0)</f>
        <v>0</v>
      </c>
      <c r="O2067" s="8">
        <f>ROUND(INDEX([1]Calculation!S:S,ROW()),0)</f>
        <v>0</v>
      </c>
    </row>
    <row r="2068" spans="1:15">
      <c r="A2068">
        <f>INDEX([1]Calculation!$E:$E,ROW())</f>
        <v>0</v>
      </c>
      <c r="B2068">
        <f>INDEX([1]Calculation!$C:$C,ROW())</f>
        <v>0</v>
      </c>
      <c r="C2068" t="str">
        <f>IF(INDEX([1]Calculation!$F:$F,ROW())=0,"-",INDEX([1]Calculation!$F:$F,ROW()))</f>
        <v>-</v>
      </c>
      <c r="D2068" t="str">
        <f>INDEX([1]Calculation!$I:$I,ROW())&amp;"  "&amp;INDEX([1]Calculation!$J:$J,ROW())</f>
        <v xml:space="preserve">  </v>
      </c>
      <c r="E2068" s="2" t="str">
        <f>MONTH(INDEX([1]Calculation!$H:$H,ROW()))&amp;"/"&amp;DAY(INDEX([1]Calculation!$H:$H,ROW()))</f>
        <v>1/0</v>
      </c>
      <c r="F2068" s="12">
        <f>ROUND(INDEX([1]Calculation!AK:AK,ROW()),1)</f>
        <v>0</v>
      </c>
      <c r="G2068" s="8">
        <f>ROUND(INDEX([1]Calculation!K:K,ROW()),0)</f>
        <v>0</v>
      </c>
      <c r="H2068" s="8">
        <f>ROUND(INDEX([1]Calculation!L:L,ROW()),0)</f>
        <v>0</v>
      </c>
      <c r="I2068" s="8">
        <f>ROUND(INDEX([1]Calculation!M:M,ROW()),0)</f>
        <v>0</v>
      </c>
      <c r="J2068" s="8">
        <f>ROUND(INDEX([1]Calculation!N:N,ROW()),0)</f>
        <v>0</v>
      </c>
      <c r="K2068" s="8">
        <f>ROUND(INDEX([1]Calculation!O:O,ROW()),0)</f>
        <v>0</v>
      </c>
      <c r="L2068" s="8">
        <f>ROUND(INDEX([1]Calculation!P:P,ROW()),0)</f>
        <v>0</v>
      </c>
      <c r="M2068" s="8">
        <f>ROUND(INDEX([1]Calculation!Q:Q,ROW()),0)</f>
        <v>0</v>
      </c>
      <c r="N2068" s="8">
        <f>ROUND(INDEX([1]Calculation!R:R,ROW()),0)</f>
        <v>0</v>
      </c>
      <c r="O2068" s="8">
        <f>ROUND(INDEX([1]Calculation!S:S,ROW()),0)</f>
        <v>0</v>
      </c>
    </row>
    <row r="2069" spans="1:15">
      <c r="A2069">
        <f>INDEX([1]Calculation!$E:$E,ROW())</f>
        <v>0</v>
      </c>
      <c r="B2069">
        <f>INDEX([1]Calculation!$C:$C,ROW())</f>
        <v>0</v>
      </c>
      <c r="C2069" t="str">
        <f>IF(INDEX([1]Calculation!$F:$F,ROW())=0,"-",INDEX([1]Calculation!$F:$F,ROW()))</f>
        <v>-</v>
      </c>
      <c r="D2069" t="str">
        <f>INDEX([1]Calculation!$I:$I,ROW())&amp;"  "&amp;INDEX([1]Calculation!$J:$J,ROW())</f>
        <v xml:space="preserve">  </v>
      </c>
      <c r="E2069" s="2" t="str">
        <f>MONTH(INDEX([1]Calculation!$H:$H,ROW()))&amp;"/"&amp;DAY(INDEX([1]Calculation!$H:$H,ROW()))</f>
        <v>1/0</v>
      </c>
      <c r="F2069" s="12">
        <f>ROUND(INDEX([1]Calculation!AK:AK,ROW()),1)</f>
        <v>0</v>
      </c>
      <c r="G2069" s="8">
        <f>ROUND(INDEX([1]Calculation!K:K,ROW()),0)</f>
        <v>0</v>
      </c>
      <c r="H2069" s="8">
        <f>ROUND(INDEX([1]Calculation!L:L,ROW()),0)</f>
        <v>0</v>
      </c>
      <c r="I2069" s="8">
        <f>ROUND(INDEX([1]Calculation!M:M,ROW()),0)</f>
        <v>0</v>
      </c>
      <c r="J2069" s="8">
        <f>ROUND(INDEX([1]Calculation!N:N,ROW()),0)</f>
        <v>0</v>
      </c>
      <c r="K2069" s="8">
        <f>ROUND(INDEX([1]Calculation!O:O,ROW()),0)</f>
        <v>0</v>
      </c>
      <c r="L2069" s="8">
        <f>ROUND(INDEX([1]Calculation!P:P,ROW()),0)</f>
        <v>0</v>
      </c>
      <c r="M2069" s="8">
        <f>ROUND(INDEX([1]Calculation!Q:Q,ROW()),0)</f>
        <v>0</v>
      </c>
      <c r="N2069" s="8">
        <f>ROUND(INDEX([1]Calculation!R:R,ROW()),0)</f>
        <v>0</v>
      </c>
      <c r="O2069" s="8">
        <f>ROUND(INDEX([1]Calculation!S:S,ROW()),0)</f>
        <v>0</v>
      </c>
    </row>
    <row r="2070" spans="1:15">
      <c r="A2070">
        <f>INDEX([1]Calculation!$E:$E,ROW())</f>
        <v>0</v>
      </c>
      <c r="B2070">
        <f>INDEX([1]Calculation!$C:$C,ROW())</f>
        <v>0</v>
      </c>
      <c r="C2070" t="str">
        <f>IF(INDEX([1]Calculation!$F:$F,ROW())=0,"-",INDEX([1]Calculation!$F:$F,ROW()))</f>
        <v>-</v>
      </c>
      <c r="D2070" t="str">
        <f>INDEX([1]Calculation!$I:$I,ROW())&amp;"  "&amp;INDEX([1]Calculation!$J:$J,ROW())</f>
        <v xml:space="preserve">  </v>
      </c>
      <c r="E2070" s="2" t="str">
        <f>MONTH(INDEX([1]Calculation!$H:$H,ROW()))&amp;"/"&amp;DAY(INDEX([1]Calculation!$H:$H,ROW()))</f>
        <v>1/0</v>
      </c>
      <c r="F2070" s="12">
        <f>ROUND(INDEX([1]Calculation!AK:AK,ROW()),1)</f>
        <v>0</v>
      </c>
      <c r="G2070" s="8">
        <f>ROUND(INDEX([1]Calculation!K:K,ROW()),0)</f>
        <v>0</v>
      </c>
      <c r="H2070" s="8">
        <f>ROUND(INDEX([1]Calculation!L:L,ROW()),0)</f>
        <v>0</v>
      </c>
      <c r="I2070" s="8">
        <f>ROUND(INDEX([1]Calculation!M:M,ROW()),0)</f>
        <v>0</v>
      </c>
      <c r="J2070" s="8">
        <f>ROUND(INDEX([1]Calculation!N:N,ROW()),0)</f>
        <v>0</v>
      </c>
      <c r="K2070" s="8">
        <f>ROUND(INDEX([1]Calculation!O:O,ROW()),0)</f>
        <v>0</v>
      </c>
      <c r="L2070" s="8">
        <f>ROUND(INDEX([1]Calculation!P:P,ROW()),0)</f>
        <v>0</v>
      </c>
      <c r="M2070" s="8">
        <f>ROUND(INDEX([1]Calculation!Q:Q,ROW()),0)</f>
        <v>0</v>
      </c>
      <c r="N2070" s="8">
        <f>ROUND(INDEX([1]Calculation!R:R,ROW()),0)</f>
        <v>0</v>
      </c>
      <c r="O2070" s="8">
        <f>ROUND(INDEX([1]Calculation!S:S,ROW()),0)</f>
        <v>0</v>
      </c>
    </row>
    <row r="2071" spans="1:15">
      <c r="A2071">
        <f>INDEX([1]Calculation!$E:$E,ROW())</f>
        <v>0</v>
      </c>
      <c r="B2071">
        <f>INDEX([1]Calculation!$C:$C,ROW())</f>
        <v>0</v>
      </c>
      <c r="C2071" t="str">
        <f>IF(INDEX([1]Calculation!$F:$F,ROW())=0,"-",INDEX([1]Calculation!$F:$F,ROW()))</f>
        <v>-</v>
      </c>
      <c r="D2071" t="str">
        <f>INDEX([1]Calculation!$I:$I,ROW())&amp;"  "&amp;INDEX([1]Calculation!$J:$J,ROW())</f>
        <v xml:space="preserve">  </v>
      </c>
      <c r="E2071" s="2" t="str">
        <f>MONTH(INDEX([1]Calculation!$H:$H,ROW()))&amp;"/"&amp;DAY(INDEX([1]Calculation!$H:$H,ROW()))</f>
        <v>1/0</v>
      </c>
      <c r="F2071" s="12">
        <f>ROUND(INDEX([1]Calculation!AK:AK,ROW()),1)</f>
        <v>0</v>
      </c>
      <c r="G2071" s="8">
        <f>ROUND(INDEX([1]Calculation!K:K,ROW()),0)</f>
        <v>0</v>
      </c>
      <c r="H2071" s="8">
        <f>ROUND(INDEX([1]Calculation!L:L,ROW()),0)</f>
        <v>0</v>
      </c>
      <c r="I2071" s="8">
        <f>ROUND(INDEX([1]Calculation!M:M,ROW()),0)</f>
        <v>0</v>
      </c>
      <c r="J2071" s="8">
        <f>ROUND(INDEX([1]Calculation!N:N,ROW()),0)</f>
        <v>0</v>
      </c>
      <c r="K2071" s="8">
        <f>ROUND(INDEX([1]Calculation!O:O,ROW()),0)</f>
        <v>0</v>
      </c>
      <c r="L2071" s="8">
        <f>ROUND(INDEX([1]Calculation!P:P,ROW()),0)</f>
        <v>0</v>
      </c>
      <c r="M2071" s="8">
        <f>ROUND(INDEX([1]Calculation!Q:Q,ROW()),0)</f>
        <v>0</v>
      </c>
      <c r="N2071" s="8">
        <f>ROUND(INDEX([1]Calculation!R:R,ROW()),0)</f>
        <v>0</v>
      </c>
      <c r="O2071" s="8">
        <f>ROUND(INDEX([1]Calculation!S:S,ROW()),0)</f>
        <v>0</v>
      </c>
    </row>
    <row r="2072" spans="1:15">
      <c r="A2072">
        <f>INDEX([1]Calculation!$E:$E,ROW())</f>
        <v>0</v>
      </c>
      <c r="B2072">
        <f>INDEX([1]Calculation!$C:$C,ROW())</f>
        <v>0</v>
      </c>
      <c r="C2072" t="str">
        <f>IF(INDEX([1]Calculation!$F:$F,ROW())=0,"-",INDEX([1]Calculation!$F:$F,ROW()))</f>
        <v>-</v>
      </c>
      <c r="D2072" t="str">
        <f>INDEX([1]Calculation!$I:$I,ROW())&amp;"  "&amp;INDEX([1]Calculation!$J:$J,ROW())</f>
        <v xml:space="preserve">  </v>
      </c>
      <c r="E2072" s="2" t="str">
        <f>MONTH(INDEX([1]Calculation!$H:$H,ROW()))&amp;"/"&amp;DAY(INDEX([1]Calculation!$H:$H,ROW()))</f>
        <v>1/0</v>
      </c>
      <c r="F2072" s="12">
        <f>ROUND(INDEX([1]Calculation!AK:AK,ROW()),1)</f>
        <v>0</v>
      </c>
      <c r="G2072" s="8">
        <f>ROUND(INDEX([1]Calculation!K:K,ROW()),0)</f>
        <v>0</v>
      </c>
      <c r="H2072" s="8">
        <f>ROUND(INDEX([1]Calculation!L:L,ROW()),0)</f>
        <v>0</v>
      </c>
      <c r="I2072" s="8">
        <f>ROUND(INDEX([1]Calculation!M:M,ROW()),0)</f>
        <v>0</v>
      </c>
      <c r="J2072" s="8">
        <f>ROUND(INDEX([1]Calculation!N:N,ROW()),0)</f>
        <v>0</v>
      </c>
      <c r="K2072" s="8">
        <f>ROUND(INDEX([1]Calculation!O:O,ROW()),0)</f>
        <v>0</v>
      </c>
      <c r="L2072" s="8">
        <f>ROUND(INDEX([1]Calculation!P:P,ROW()),0)</f>
        <v>0</v>
      </c>
      <c r="M2072" s="8">
        <f>ROUND(INDEX([1]Calculation!Q:Q,ROW()),0)</f>
        <v>0</v>
      </c>
      <c r="N2072" s="8">
        <f>ROUND(INDEX([1]Calculation!R:R,ROW()),0)</f>
        <v>0</v>
      </c>
      <c r="O2072" s="8">
        <f>ROUND(INDEX([1]Calculation!S:S,ROW()),0)</f>
        <v>0</v>
      </c>
    </row>
    <row r="2073" spans="1:15">
      <c r="A2073">
        <f>INDEX([1]Calculation!$E:$E,ROW())</f>
        <v>0</v>
      </c>
      <c r="B2073">
        <f>INDEX([1]Calculation!$C:$C,ROW())</f>
        <v>0</v>
      </c>
      <c r="C2073" t="str">
        <f>IF(INDEX([1]Calculation!$F:$F,ROW())=0,"-",INDEX([1]Calculation!$F:$F,ROW()))</f>
        <v>-</v>
      </c>
      <c r="D2073" t="str">
        <f>INDEX([1]Calculation!$I:$I,ROW())&amp;"  "&amp;INDEX([1]Calculation!$J:$J,ROW())</f>
        <v xml:space="preserve">  </v>
      </c>
      <c r="E2073" s="2" t="str">
        <f>MONTH(INDEX([1]Calculation!$H:$H,ROW()))&amp;"/"&amp;DAY(INDEX([1]Calculation!$H:$H,ROW()))</f>
        <v>1/0</v>
      </c>
      <c r="F2073" s="12">
        <f>ROUND(INDEX([1]Calculation!AK:AK,ROW()),1)</f>
        <v>0</v>
      </c>
      <c r="G2073" s="8">
        <f>ROUND(INDEX([1]Calculation!K:K,ROW()),0)</f>
        <v>0</v>
      </c>
      <c r="H2073" s="8">
        <f>ROUND(INDEX([1]Calculation!L:L,ROW()),0)</f>
        <v>0</v>
      </c>
      <c r="I2073" s="8">
        <f>ROUND(INDEX([1]Calculation!M:M,ROW()),0)</f>
        <v>0</v>
      </c>
      <c r="J2073" s="8">
        <f>ROUND(INDEX([1]Calculation!N:N,ROW()),0)</f>
        <v>0</v>
      </c>
      <c r="K2073" s="8">
        <f>ROUND(INDEX([1]Calculation!O:O,ROW()),0)</f>
        <v>0</v>
      </c>
      <c r="L2073" s="8">
        <f>ROUND(INDEX([1]Calculation!P:P,ROW()),0)</f>
        <v>0</v>
      </c>
      <c r="M2073" s="8">
        <f>ROUND(INDEX([1]Calculation!Q:Q,ROW()),0)</f>
        <v>0</v>
      </c>
      <c r="N2073" s="8">
        <f>ROUND(INDEX([1]Calculation!R:R,ROW()),0)</f>
        <v>0</v>
      </c>
      <c r="O2073" s="8">
        <f>ROUND(INDEX([1]Calculation!S:S,ROW()),0)</f>
        <v>0</v>
      </c>
    </row>
    <row r="2074" spans="1:15">
      <c r="A2074">
        <f>INDEX([1]Calculation!$E:$E,ROW())</f>
        <v>0</v>
      </c>
      <c r="B2074">
        <f>INDEX([1]Calculation!$C:$C,ROW())</f>
        <v>0</v>
      </c>
      <c r="C2074" t="str">
        <f>IF(INDEX([1]Calculation!$F:$F,ROW())=0,"-",INDEX([1]Calculation!$F:$F,ROW()))</f>
        <v>-</v>
      </c>
      <c r="D2074" t="str">
        <f>INDEX([1]Calculation!$I:$I,ROW())&amp;"  "&amp;INDEX([1]Calculation!$J:$J,ROW())</f>
        <v xml:space="preserve">  </v>
      </c>
      <c r="E2074" s="2" t="str">
        <f>MONTH(INDEX([1]Calculation!$H:$H,ROW()))&amp;"/"&amp;DAY(INDEX([1]Calculation!$H:$H,ROW()))</f>
        <v>1/0</v>
      </c>
      <c r="F2074" s="12">
        <f>ROUND(INDEX([1]Calculation!AK:AK,ROW()),1)</f>
        <v>0</v>
      </c>
      <c r="G2074" s="8">
        <f>ROUND(INDEX([1]Calculation!K:K,ROW()),0)</f>
        <v>0</v>
      </c>
      <c r="H2074" s="8">
        <f>ROUND(INDEX([1]Calculation!L:L,ROW()),0)</f>
        <v>0</v>
      </c>
      <c r="I2074" s="8">
        <f>ROUND(INDEX([1]Calculation!M:M,ROW()),0)</f>
        <v>0</v>
      </c>
      <c r="J2074" s="8">
        <f>ROUND(INDEX([1]Calculation!N:N,ROW()),0)</f>
        <v>0</v>
      </c>
      <c r="K2074" s="8">
        <f>ROUND(INDEX([1]Calculation!O:O,ROW()),0)</f>
        <v>0</v>
      </c>
      <c r="L2074" s="8">
        <f>ROUND(INDEX([1]Calculation!P:P,ROW()),0)</f>
        <v>0</v>
      </c>
      <c r="M2074" s="8">
        <f>ROUND(INDEX([1]Calculation!Q:Q,ROW()),0)</f>
        <v>0</v>
      </c>
      <c r="N2074" s="8">
        <f>ROUND(INDEX([1]Calculation!R:R,ROW()),0)</f>
        <v>0</v>
      </c>
      <c r="O2074" s="8">
        <f>ROUND(INDEX([1]Calculation!S:S,ROW()),0)</f>
        <v>0</v>
      </c>
    </row>
    <row r="2075" spans="1:15">
      <c r="A2075">
        <f>INDEX([1]Calculation!$E:$E,ROW())</f>
        <v>0</v>
      </c>
      <c r="B2075">
        <f>INDEX([1]Calculation!$C:$C,ROW())</f>
        <v>0</v>
      </c>
      <c r="C2075" t="str">
        <f>IF(INDEX([1]Calculation!$F:$F,ROW())=0,"-",INDEX([1]Calculation!$F:$F,ROW()))</f>
        <v>-</v>
      </c>
      <c r="D2075" t="str">
        <f>INDEX([1]Calculation!$I:$I,ROW())&amp;"  "&amp;INDEX([1]Calculation!$J:$J,ROW())</f>
        <v xml:space="preserve">  </v>
      </c>
      <c r="E2075" s="2" t="str">
        <f>MONTH(INDEX([1]Calculation!$H:$H,ROW()))&amp;"/"&amp;DAY(INDEX([1]Calculation!$H:$H,ROW()))</f>
        <v>1/0</v>
      </c>
      <c r="F2075" s="12">
        <f>ROUND(INDEX([1]Calculation!AK:AK,ROW()),1)</f>
        <v>0</v>
      </c>
      <c r="G2075" s="8">
        <f>ROUND(INDEX([1]Calculation!K:K,ROW()),0)</f>
        <v>0</v>
      </c>
      <c r="H2075" s="8">
        <f>ROUND(INDEX([1]Calculation!L:L,ROW()),0)</f>
        <v>0</v>
      </c>
      <c r="I2075" s="8">
        <f>ROUND(INDEX([1]Calculation!M:M,ROW()),0)</f>
        <v>0</v>
      </c>
      <c r="J2075" s="8">
        <f>ROUND(INDEX([1]Calculation!N:N,ROW()),0)</f>
        <v>0</v>
      </c>
      <c r="K2075" s="8">
        <f>ROUND(INDEX([1]Calculation!O:O,ROW()),0)</f>
        <v>0</v>
      </c>
      <c r="L2075" s="8">
        <f>ROUND(INDEX([1]Calculation!P:P,ROW()),0)</f>
        <v>0</v>
      </c>
      <c r="M2075" s="8">
        <f>ROUND(INDEX([1]Calculation!Q:Q,ROW()),0)</f>
        <v>0</v>
      </c>
      <c r="N2075" s="8">
        <f>ROUND(INDEX([1]Calculation!R:R,ROW()),0)</f>
        <v>0</v>
      </c>
      <c r="O2075" s="8">
        <f>ROUND(INDEX([1]Calculation!S:S,ROW()),0)</f>
        <v>0</v>
      </c>
    </row>
    <row r="2076" spans="1:15">
      <c r="A2076">
        <f>INDEX([1]Calculation!$E:$E,ROW())</f>
        <v>0</v>
      </c>
      <c r="B2076">
        <f>INDEX([1]Calculation!$C:$C,ROW())</f>
        <v>0</v>
      </c>
      <c r="C2076" t="str">
        <f>IF(INDEX([1]Calculation!$F:$F,ROW())=0,"-",INDEX([1]Calculation!$F:$F,ROW()))</f>
        <v>-</v>
      </c>
      <c r="D2076" t="str">
        <f>INDEX([1]Calculation!$I:$I,ROW())&amp;"  "&amp;INDEX([1]Calculation!$J:$J,ROW())</f>
        <v xml:space="preserve">  </v>
      </c>
      <c r="E2076" s="2" t="str">
        <f>MONTH(INDEX([1]Calculation!$H:$H,ROW()))&amp;"/"&amp;DAY(INDEX([1]Calculation!$H:$H,ROW()))</f>
        <v>1/0</v>
      </c>
      <c r="F2076" s="12">
        <f>ROUND(INDEX([1]Calculation!AK:AK,ROW()),1)</f>
        <v>0</v>
      </c>
      <c r="G2076" s="8">
        <f>ROUND(INDEX([1]Calculation!K:K,ROW()),0)</f>
        <v>0</v>
      </c>
      <c r="H2076" s="8">
        <f>ROUND(INDEX([1]Calculation!L:L,ROW()),0)</f>
        <v>0</v>
      </c>
      <c r="I2076" s="8">
        <f>ROUND(INDEX([1]Calculation!M:M,ROW()),0)</f>
        <v>0</v>
      </c>
      <c r="J2076" s="8">
        <f>ROUND(INDEX([1]Calculation!N:N,ROW()),0)</f>
        <v>0</v>
      </c>
      <c r="K2076" s="8">
        <f>ROUND(INDEX([1]Calculation!O:O,ROW()),0)</f>
        <v>0</v>
      </c>
      <c r="L2076" s="8">
        <f>ROUND(INDEX([1]Calculation!P:P,ROW()),0)</f>
        <v>0</v>
      </c>
      <c r="M2076" s="8">
        <f>ROUND(INDEX([1]Calculation!Q:Q,ROW()),0)</f>
        <v>0</v>
      </c>
      <c r="N2076" s="8">
        <f>ROUND(INDEX([1]Calculation!R:R,ROW()),0)</f>
        <v>0</v>
      </c>
      <c r="O2076" s="8">
        <f>ROUND(INDEX([1]Calculation!S:S,ROW()),0)</f>
        <v>0</v>
      </c>
    </row>
    <row r="2077" spans="1:15">
      <c r="A2077">
        <f>INDEX([1]Calculation!$E:$E,ROW())</f>
        <v>0</v>
      </c>
      <c r="B2077">
        <f>INDEX([1]Calculation!$C:$C,ROW())</f>
        <v>0</v>
      </c>
      <c r="C2077" t="str">
        <f>IF(INDEX([1]Calculation!$F:$F,ROW())=0,"-",INDEX([1]Calculation!$F:$F,ROW()))</f>
        <v>-</v>
      </c>
      <c r="D2077" t="str">
        <f>INDEX([1]Calculation!$I:$I,ROW())&amp;"  "&amp;INDEX([1]Calculation!$J:$J,ROW())</f>
        <v xml:space="preserve">  </v>
      </c>
      <c r="E2077" s="2" t="str">
        <f>MONTH(INDEX([1]Calculation!$H:$H,ROW()))&amp;"/"&amp;DAY(INDEX([1]Calculation!$H:$H,ROW()))</f>
        <v>1/0</v>
      </c>
      <c r="F2077" s="12">
        <f>ROUND(INDEX([1]Calculation!AK:AK,ROW()),1)</f>
        <v>0</v>
      </c>
      <c r="G2077" s="8">
        <f>ROUND(INDEX([1]Calculation!K:K,ROW()),0)</f>
        <v>0</v>
      </c>
      <c r="H2077" s="8">
        <f>ROUND(INDEX([1]Calculation!L:L,ROW()),0)</f>
        <v>0</v>
      </c>
      <c r="I2077" s="8">
        <f>ROUND(INDEX([1]Calculation!M:M,ROW()),0)</f>
        <v>0</v>
      </c>
      <c r="J2077" s="8">
        <f>ROUND(INDEX([1]Calculation!N:N,ROW()),0)</f>
        <v>0</v>
      </c>
      <c r="K2077" s="8">
        <f>ROUND(INDEX([1]Calculation!O:O,ROW()),0)</f>
        <v>0</v>
      </c>
      <c r="L2077" s="8">
        <f>ROUND(INDEX([1]Calculation!P:P,ROW()),0)</f>
        <v>0</v>
      </c>
      <c r="M2077" s="8">
        <f>ROUND(INDEX([1]Calculation!Q:Q,ROW()),0)</f>
        <v>0</v>
      </c>
      <c r="N2077" s="8">
        <f>ROUND(INDEX([1]Calculation!R:R,ROW()),0)</f>
        <v>0</v>
      </c>
      <c r="O2077" s="8">
        <f>ROUND(INDEX([1]Calculation!S:S,ROW()),0)</f>
        <v>0</v>
      </c>
    </row>
    <row r="2078" spans="1:15">
      <c r="A2078">
        <f>INDEX([1]Calculation!$E:$E,ROW())</f>
        <v>0</v>
      </c>
      <c r="B2078">
        <f>INDEX([1]Calculation!$C:$C,ROW())</f>
        <v>0</v>
      </c>
      <c r="C2078" t="str">
        <f>IF(INDEX([1]Calculation!$F:$F,ROW())=0,"-",INDEX([1]Calculation!$F:$F,ROW()))</f>
        <v>-</v>
      </c>
      <c r="D2078" t="str">
        <f>INDEX([1]Calculation!$I:$I,ROW())&amp;"  "&amp;INDEX([1]Calculation!$J:$J,ROW())</f>
        <v xml:space="preserve">  </v>
      </c>
      <c r="E2078" s="2" t="str">
        <f>MONTH(INDEX([1]Calculation!$H:$H,ROW()))&amp;"/"&amp;DAY(INDEX([1]Calculation!$H:$H,ROW()))</f>
        <v>1/0</v>
      </c>
      <c r="F2078" s="12">
        <f>ROUND(INDEX([1]Calculation!AK:AK,ROW()),1)</f>
        <v>0</v>
      </c>
      <c r="G2078" s="8">
        <f>ROUND(INDEX([1]Calculation!K:K,ROW()),0)</f>
        <v>0</v>
      </c>
      <c r="H2078" s="8">
        <f>ROUND(INDEX([1]Calculation!L:L,ROW()),0)</f>
        <v>0</v>
      </c>
      <c r="I2078" s="8">
        <f>ROUND(INDEX([1]Calculation!M:M,ROW()),0)</f>
        <v>0</v>
      </c>
      <c r="J2078" s="8">
        <f>ROUND(INDEX([1]Calculation!N:N,ROW()),0)</f>
        <v>0</v>
      </c>
      <c r="K2078" s="8">
        <f>ROUND(INDEX([1]Calculation!O:O,ROW()),0)</f>
        <v>0</v>
      </c>
      <c r="L2078" s="8">
        <f>ROUND(INDEX([1]Calculation!P:P,ROW()),0)</f>
        <v>0</v>
      </c>
      <c r="M2078" s="8">
        <f>ROUND(INDEX([1]Calculation!Q:Q,ROW()),0)</f>
        <v>0</v>
      </c>
      <c r="N2078" s="8">
        <f>ROUND(INDEX([1]Calculation!R:R,ROW()),0)</f>
        <v>0</v>
      </c>
      <c r="O2078" s="8">
        <f>ROUND(INDEX([1]Calculation!S:S,ROW()),0)</f>
        <v>0</v>
      </c>
    </row>
    <row r="2079" spans="1:15">
      <c r="A2079">
        <f>INDEX([1]Calculation!$E:$E,ROW())</f>
        <v>0</v>
      </c>
      <c r="B2079">
        <f>INDEX([1]Calculation!$C:$C,ROW())</f>
        <v>0</v>
      </c>
      <c r="C2079" t="str">
        <f>IF(INDEX([1]Calculation!$F:$F,ROW())=0,"-",INDEX([1]Calculation!$F:$F,ROW()))</f>
        <v>-</v>
      </c>
      <c r="D2079" t="str">
        <f>INDEX([1]Calculation!$I:$I,ROW())&amp;"  "&amp;INDEX([1]Calculation!$J:$J,ROW())</f>
        <v xml:space="preserve">  </v>
      </c>
      <c r="E2079" s="2" t="str">
        <f>MONTH(INDEX([1]Calculation!$H:$H,ROW()))&amp;"/"&amp;DAY(INDEX([1]Calculation!$H:$H,ROW()))</f>
        <v>1/0</v>
      </c>
      <c r="F2079" s="12">
        <f>ROUND(INDEX([1]Calculation!AK:AK,ROW()),1)</f>
        <v>0</v>
      </c>
      <c r="G2079" s="8">
        <f>ROUND(INDEX([1]Calculation!K:K,ROW()),0)</f>
        <v>0</v>
      </c>
      <c r="H2079" s="8">
        <f>ROUND(INDEX([1]Calculation!L:L,ROW()),0)</f>
        <v>0</v>
      </c>
      <c r="I2079" s="8">
        <f>ROUND(INDEX([1]Calculation!M:M,ROW()),0)</f>
        <v>0</v>
      </c>
      <c r="J2079" s="8">
        <f>ROUND(INDEX([1]Calculation!N:N,ROW()),0)</f>
        <v>0</v>
      </c>
      <c r="K2079" s="8">
        <f>ROUND(INDEX([1]Calculation!O:O,ROW()),0)</f>
        <v>0</v>
      </c>
      <c r="L2079" s="8">
        <f>ROUND(INDEX([1]Calculation!P:P,ROW()),0)</f>
        <v>0</v>
      </c>
      <c r="M2079" s="8">
        <f>ROUND(INDEX([1]Calculation!Q:Q,ROW()),0)</f>
        <v>0</v>
      </c>
      <c r="N2079" s="8">
        <f>ROUND(INDEX([1]Calculation!R:R,ROW()),0)</f>
        <v>0</v>
      </c>
      <c r="O2079" s="8">
        <f>ROUND(INDEX([1]Calculation!S:S,ROW()),0)</f>
        <v>0</v>
      </c>
    </row>
    <row r="2080" spans="1:15">
      <c r="A2080">
        <f>INDEX([1]Calculation!$E:$E,ROW())</f>
        <v>0</v>
      </c>
      <c r="B2080">
        <f>INDEX([1]Calculation!$C:$C,ROW())</f>
        <v>0</v>
      </c>
      <c r="C2080" t="str">
        <f>IF(INDEX([1]Calculation!$F:$F,ROW())=0,"-",INDEX([1]Calculation!$F:$F,ROW()))</f>
        <v>-</v>
      </c>
      <c r="D2080" t="str">
        <f>INDEX([1]Calculation!$I:$I,ROW())&amp;"  "&amp;INDEX([1]Calculation!$J:$J,ROW())</f>
        <v xml:space="preserve">  </v>
      </c>
      <c r="E2080" s="2" t="str">
        <f>MONTH(INDEX([1]Calculation!$H:$H,ROW()))&amp;"/"&amp;DAY(INDEX([1]Calculation!$H:$H,ROW()))</f>
        <v>1/0</v>
      </c>
      <c r="F2080" s="12">
        <f>ROUND(INDEX([1]Calculation!AK:AK,ROW()),1)</f>
        <v>0</v>
      </c>
      <c r="G2080" s="8">
        <f>ROUND(INDEX([1]Calculation!K:K,ROW()),0)</f>
        <v>0</v>
      </c>
      <c r="H2080" s="8">
        <f>ROUND(INDEX([1]Calculation!L:L,ROW()),0)</f>
        <v>0</v>
      </c>
      <c r="I2080" s="8">
        <f>ROUND(INDEX([1]Calculation!M:M,ROW()),0)</f>
        <v>0</v>
      </c>
      <c r="J2080" s="8">
        <f>ROUND(INDEX([1]Calculation!N:N,ROW()),0)</f>
        <v>0</v>
      </c>
      <c r="K2080" s="8">
        <f>ROUND(INDEX([1]Calculation!O:O,ROW()),0)</f>
        <v>0</v>
      </c>
      <c r="L2080" s="8">
        <f>ROUND(INDEX([1]Calculation!P:P,ROW()),0)</f>
        <v>0</v>
      </c>
      <c r="M2080" s="8">
        <f>ROUND(INDEX([1]Calculation!Q:Q,ROW()),0)</f>
        <v>0</v>
      </c>
      <c r="N2080" s="8">
        <f>ROUND(INDEX([1]Calculation!R:R,ROW()),0)</f>
        <v>0</v>
      </c>
      <c r="O2080" s="8">
        <f>ROUND(INDEX([1]Calculation!S:S,ROW()),0)</f>
        <v>0</v>
      </c>
    </row>
    <row r="2081" spans="1:15">
      <c r="A2081">
        <f>INDEX([1]Calculation!$E:$E,ROW())</f>
        <v>0</v>
      </c>
      <c r="B2081">
        <f>INDEX([1]Calculation!$C:$C,ROW())</f>
        <v>0</v>
      </c>
      <c r="C2081" t="str">
        <f>IF(INDEX([1]Calculation!$F:$F,ROW())=0,"-",INDEX([1]Calculation!$F:$F,ROW()))</f>
        <v>-</v>
      </c>
      <c r="D2081" t="str">
        <f>INDEX([1]Calculation!$I:$I,ROW())&amp;"  "&amp;INDEX([1]Calculation!$J:$J,ROW())</f>
        <v xml:space="preserve">  </v>
      </c>
      <c r="E2081" s="2" t="str">
        <f>MONTH(INDEX([1]Calculation!$H:$H,ROW()))&amp;"/"&amp;DAY(INDEX([1]Calculation!$H:$H,ROW()))</f>
        <v>1/0</v>
      </c>
      <c r="F2081" s="12">
        <f>ROUND(INDEX([1]Calculation!AK:AK,ROW()),1)</f>
        <v>0</v>
      </c>
      <c r="G2081" s="8">
        <f>ROUND(INDEX([1]Calculation!K:K,ROW()),0)</f>
        <v>0</v>
      </c>
      <c r="H2081" s="8">
        <f>ROUND(INDEX([1]Calculation!L:L,ROW()),0)</f>
        <v>0</v>
      </c>
      <c r="I2081" s="8">
        <f>ROUND(INDEX([1]Calculation!M:M,ROW()),0)</f>
        <v>0</v>
      </c>
      <c r="J2081" s="8">
        <f>ROUND(INDEX([1]Calculation!N:N,ROW()),0)</f>
        <v>0</v>
      </c>
      <c r="K2081" s="8">
        <f>ROUND(INDEX([1]Calculation!O:O,ROW()),0)</f>
        <v>0</v>
      </c>
      <c r="L2081" s="8">
        <f>ROUND(INDEX([1]Calculation!P:P,ROW()),0)</f>
        <v>0</v>
      </c>
      <c r="M2081" s="8">
        <f>ROUND(INDEX([1]Calculation!Q:Q,ROW()),0)</f>
        <v>0</v>
      </c>
      <c r="N2081" s="8">
        <f>ROUND(INDEX([1]Calculation!R:R,ROW()),0)</f>
        <v>0</v>
      </c>
      <c r="O2081" s="8">
        <f>ROUND(INDEX([1]Calculation!S:S,ROW()),0)</f>
        <v>0</v>
      </c>
    </row>
    <row r="2082" spans="1:15">
      <c r="A2082">
        <f>INDEX([1]Calculation!$E:$E,ROW())</f>
        <v>0</v>
      </c>
      <c r="B2082">
        <f>INDEX([1]Calculation!$C:$C,ROW())</f>
        <v>0</v>
      </c>
      <c r="C2082" t="str">
        <f>IF(INDEX([1]Calculation!$F:$F,ROW())=0,"-",INDEX([1]Calculation!$F:$F,ROW()))</f>
        <v>-</v>
      </c>
      <c r="D2082" t="str">
        <f>INDEX([1]Calculation!$I:$I,ROW())&amp;"  "&amp;INDEX([1]Calculation!$J:$J,ROW())</f>
        <v xml:space="preserve">  </v>
      </c>
      <c r="E2082" s="2" t="str">
        <f>MONTH(INDEX([1]Calculation!$H:$H,ROW()))&amp;"/"&amp;DAY(INDEX([1]Calculation!$H:$H,ROW()))</f>
        <v>1/0</v>
      </c>
      <c r="F2082" s="12">
        <f>ROUND(INDEX([1]Calculation!AK:AK,ROW()),1)</f>
        <v>0</v>
      </c>
      <c r="G2082" s="8">
        <f>ROUND(INDEX([1]Calculation!K:K,ROW()),0)</f>
        <v>0</v>
      </c>
      <c r="H2082" s="8">
        <f>ROUND(INDEX([1]Calculation!L:L,ROW()),0)</f>
        <v>0</v>
      </c>
      <c r="I2082" s="8">
        <f>ROUND(INDEX([1]Calculation!M:M,ROW()),0)</f>
        <v>0</v>
      </c>
      <c r="J2082" s="8">
        <f>ROUND(INDEX([1]Calculation!N:N,ROW()),0)</f>
        <v>0</v>
      </c>
      <c r="K2082" s="8">
        <f>ROUND(INDEX([1]Calculation!O:O,ROW()),0)</f>
        <v>0</v>
      </c>
      <c r="L2082" s="8">
        <f>ROUND(INDEX([1]Calculation!P:P,ROW()),0)</f>
        <v>0</v>
      </c>
      <c r="M2082" s="8">
        <f>ROUND(INDEX([1]Calculation!Q:Q,ROW()),0)</f>
        <v>0</v>
      </c>
      <c r="N2082" s="8">
        <f>ROUND(INDEX([1]Calculation!R:R,ROW()),0)</f>
        <v>0</v>
      </c>
      <c r="O2082" s="8">
        <f>ROUND(INDEX([1]Calculation!S:S,ROW()),0)</f>
        <v>0</v>
      </c>
    </row>
    <row r="2083" spans="1:15">
      <c r="A2083">
        <f>INDEX([1]Calculation!$E:$E,ROW())</f>
        <v>0</v>
      </c>
      <c r="B2083">
        <f>INDEX([1]Calculation!$C:$C,ROW())</f>
        <v>0</v>
      </c>
      <c r="C2083" t="str">
        <f>IF(INDEX([1]Calculation!$F:$F,ROW())=0,"-",INDEX([1]Calculation!$F:$F,ROW()))</f>
        <v>-</v>
      </c>
      <c r="D2083" t="str">
        <f>INDEX([1]Calculation!$I:$I,ROW())&amp;"  "&amp;INDEX([1]Calculation!$J:$J,ROW())</f>
        <v xml:space="preserve">  </v>
      </c>
      <c r="E2083" s="2" t="str">
        <f>MONTH(INDEX([1]Calculation!$H:$H,ROW()))&amp;"/"&amp;DAY(INDEX([1]Calculation!$H:$H,ROW()))</f>
        <v>1/0</v>
      </c>
      <c r="F2083" s="12">
        <f>ROUND(INDEX([1]Calculation!AK:AK,ROW()),1)</f>
        <v>0</v>
      </c>
      <c r="G2083" s="8">
        <f>ROUND(INDEX([1]Calculation!K:K,ROW()),0)</f>
        <v>0</v>
      </c>
      <c r="H2083" s="8">
        <f>ROUND(INDEX([1]Calculation!L:L,ROW()),0)</f>
        <v>0</v>
      </c>
      <c r="I2083" s="8">
        <f>ROUND(INDEX([1]Calculation!M:M,ROW()),0)</f>
        <v>0</v>
      </c>
      <c r="J2083" s="8">
        <f>ROUND(INDEX([1]Calculation!N:N,ROW()),0)</f>
        <v>0</v>
      </c>
      <c r="K2083" s="8">
        <f>ROUND(INDEX([1]Calculation!O:O,ROW()),0)</f>
        <v>0</v>
      </c>
      <c r="L2083" s="8">
        <f>ROUND(INDEX([1]Calculation!P:P,ROW()),0)</f>
        <v>0</v>
      </c>
      <c r="M2083" s="8">
        <f>ROUND(INDEX([1]Calculation!Q:Q,ROW()),0)</f>
        <v>0</v>
      </c>
      <c r="N2083" s="8">
        <f>ROUND(INDEX([1]Calculation!R:R,ROW()),0)</f>
        <v>0</v>
      </c>
      <c r="O2083" s="8">
        <f>ROUND(INDEX([1]Calculation!S:S,ROW()),0)</f>
        <v>0</v>
      </c>
    </row>
    <row r="2084" spans="1:15">
      <c r="A2084">
        <f>INDEX([1]Calculation!$E:$E,ROW())</f>
        <v>0</v>
      </c>
      <c r="B2084">
        <f>INDEX([1]Calculation!$C:$C,ROW())</f>
        <v>0</v>
      </c>
      <c r="C2084" t="str">
        <f>IF(INDEX([1]Calculation!$F:$F,ROW())=0,"-",INDEX([1]Calculation!$F:$F,ROW()))</f>
        <v>-</v>
      </c>
      <c r="D2084" t="str">
        <f>INDEX([1]Calculation!$I:$I,ROW())&amp;"  "&amp;INDEX([1]Calculation!$J:$J,ROW())</f>
        <v xml:space="preserve">  </v>
      </c>
      <c r="E2084" s="2" t="str">
        <f>MONTH(INDEX([1]Calculation!$H:$H,ROW()))&amp;"/"&amp;DAY(INDEX([1]Calculation!$H:$H,ROW()))</f>
        <v>1/0</v>
      </c>
      <c r="F2084" s="12">
        <f>ROUND(INDEX([1]Calculation!AK:AK,ROW()),1)</f>
        <v>0</v>
      </c>
      <c r="G2084" s="8">
        <f>ROUND(INDEX([1]Calculation!K:K,ROW()),0)</f>
        <v>0</v>
      </c>
      <c r="H2084" s="8">
        <f>ROUND(INDEX([1]Calculation!L:L,ROW()),0)</f>
        <v>0</v>
      </c>
      <c r="I2084" s="8">
        <f>ROUND(INDEX([1]Calculation!M:M,ROW()),0)</f>
        <v>0</v>
      </c>
      <c r="J2084" s="8">
        <f>ROUND(INDEX([1]Calculation!N:N,ROW()),0)</f>
        <v>0</v>
      </c>
      <c r="K2084" s="8">
        <f>ROUND(INDEX([1]Calculation!O:O,ROW()),0)</f>
        <v>0</v>
      </c>
      <c r="L2084" s="8">
        <f>ROUND(INDEX([1]Calculation!P:P,ROW()),0)</f>
        <v>0</v>
      </c>
      <c r="M2084" s="8">
        <f>ROUND(INDEX([1]Calculation!Q:Q,ROW()),0)</f>
        <v>0</v>
      </c>
      <c r="N2084" s="8">
        <f>ROUND(INDEX([1]Calculation!R:R,ROW()),0)</f>
        <v>0</v>
      </c>
      <c r="O2084" s="8">
        <f>ROUND(INDEX([1]Calculation!S:S,ROW()),0)</f>
        <v>0</v>
      </c>
    </row>
    <row r="2085" spans="1:15">
      <c r="A2085">
        <f>INDEX([1]Calculation!$E:$E,ROW())</f>
        <v>0</v>
      </c>
      <c r="B2085">
        <f>INDEX([1]Calculation!$C:$C,ROW())</f>
        <v>0</v>
      </c>
      <c r="C2085" t="str">
        <f>IF(INDEX([1]Calculation!$F:$F,ROW())=0,"-",INDEX([1]Calculation!$F:$F,ROW()))</f>
        <v>-</v>
      </c>
      <c r="D2085" t="str">
        <f>INDEX([1]Calculation!$I:$I,ROW())&amp;"  "&amp;INDEX([1]Calculation!$J:$J,ROW())</f>
        <v xml:space="preserve">  </v>
      </c>
      <c r="E2085" s="2" t="str">
        <f>MONTH(INDEX([1]Calculation!$H:$H,ROW()))&amp;"/"&amp;DAY(INDEX([1]Calculation!$H:$H,ROW()))</f>
        <v>1/0</v>
      </c>
      <c r="F2085" s="12">
        <f>ROUND(INDEX([1]Calculation!AK:AK,ROW()),1)</f>
        <v>0</v>
      </c>
      <c r="G2085" s="8">
        <f>ROUND(INDEX([1]Calculation!K:K,ROW()),0)</f>
        <v>0</v>
      </c>
      <c r="H2085" s="8">
        <f>ROUND(INDEX([1]Calculation!L:L,ROW()),0)</f>
        <v>0</v>
      </c>
      <c r="I2085" s="8">
        <f>ROUND(INDEX([1]Calculation!M:M,ROW()),0)</f>
        <v>0</v>
      </c>
      <c r="J2085" s="8">
        <f>ROUND(INDEX([1]Calculation!N:N,ROW()),0)</f>
        <v>0</v>
      </c>
      <c r="K2085" s="8">
        <f>ROUND(INDEX([1]Calculation!O:O,ROW()),0)</f>
        <v>0</v>
      </c>
      <c r="L2085" s="8">
        <f>ROUND(INDEX([1]Calculation!P:P,ROW()),0)</f>
        <v>0</v>
      </c>
      <c r="M2085" s="8">
        <f>ROUND(INDEX([1]Calculation!Q:Q,ROW()),0)</f>
        <v>0</v>
      </c>
      <c r="N2085" s="8">
        <f>ROUND(INDEX([1]Calculation!R:R,ROW()),0)</f>
        <v>0</v>
      </c>
      <c r="O2085" s="8">
        <f>ROUND(INDEX([1]Calculation!S:S,ROW()),0)</f>
        <v>0</v>
      </c>
    </row>
    <row r="2086" spans="1:15">
      <c r="A2086">
        <f>INDEX([1]Calculation!$E:$E,ROW())</f>
        <v>0</v>
      </c>
      <c r="B2086">
        <f>INDEX([1]Calculation!$C:$C,ROW())</f>
        <v>0</v>
      </c>
      <c r="C2086" t="str">
        <f>IF(INDEX([1]Calculation!$F:$F,ROW())=0,"-",INDEX([1]Calculation!$F:$F,ROW()))</f>
        <v>-</v>
      </c>
      <c r="D2086" t="str">
        <f>INDEX([1]Calculation!$I:$I,ROW())&amp;"  "&amp;INDEX([1]Calculation!$J:$J,ROW())</f>
        <v xml:space="preserve">  </v>
      </c>
      <c r="E2086" s="2" t="str">
        <f>MONTH(INDEX([1]Calculation!$H:$H,ROW()))&amp;"/"&amp;DAY(INDEX([1]Calculation!$H:$H,ROW()))</f>
        <v>1/0</v>
      </c>
      <c r="F2086" s="12">
        <f>ROUND(INDEX([1]Calculation!AK:AK,ROW()),1)</f>
        <v>0</v>
      </c>
      <c r="G2086" s="8">
        <f>ROUND(INDEX([1]Calculation!K:K,ROW()),0)</f>
        <v>0</v>
      </c>
      <c r="H2086" s="8">
        <f>ROUND(INDEX([1]Calculation!L:L,ROW()),0)</f>
        <v>0</v>
      </c>
      <c r="I2086" s="8">
        <f>ROUND(INDEX([1]Calculation!M:M,ROW()),0)</f>
        <v>0</v>
      </c>
      <c r="J2086" s="8">
        <f>ROUND(INDEX([1]Calculation!N:N,ROW()),0)</f>
        <v>0</v>
      </c>
      <c r="K2086" s="8">
        <f>ROUND(INDEX([1]Calculation!O:O,ROW()),0)</f>
        <v>0</v>
      </c>
      <c r="L2086" s="8">
        <f>ROUND(INDEX([1]Calculation!P:P,ROW()),0)</f>
        <v>0</v>
      </c>
      <c r="M2086" s="8">
        <f>ROUND(INDEX([1]Calculation!Q:Q,ROW()),0)</f>
        <v>0</v>
      </c>
      <c r="N2086" s="8">
        <f>ROUND(INDEX([1]Calculation!R:R,ROW()),0)</f>
        <v>0</v>
      </c>
      <c r="O2086" s="8">
        <f>ROUND(INDEX([1]Calculation!S:S,ROW()),0)</f>
        <v>0</v>
      </c>
    </row>
    <row r="2087" spans="1:15">
      <c r="A2087">
        <f>INDEX([1]Calculation!$E:$E,ROW())</f>
        <v>0</v>
      </c>
      <c r="B2087">
        <f>INDEX([1]Calculation!$C:$C,ROW())</f>
        <v>0</v>
      </c>
      <c r="C2087" t="str">
        <f>IF(INDEX([1]Calculation!$F:$F,ROW())=0,"-",INDEX([1]Calculation!$F:$F,ROW()))</f>
        <v>-</v>
      </c>
      <c r="D2087" t="str">
        <f>INDEX([1]Calculation!$I:$I,ROW())&amp;"  "&amp;INDEX([1]Calculation!$J:$J,ROW())</f>
        <v xml:space="preserve">  </v>
      </c>
      <c r="E2087" s="2" t="str">
        <f>MONTH(INDEX([1]Calculation!$H:$H,ROW()))&amp;"/"&amp;DAY(INDEX([1]Calculation!$H:$H,ROW()))</f>
        <v>1/0</v>
      </c>
      <c r="F2087" s="12">
        <f>ROUND(INDEX([1]Calculation!AK:AK,ROW()),1)</f>
        <v>0</v>
      </c>
      <c r="G2087" s="8">
        <f>ROUND(INDEX([1]Calculation!K:K,ROW()),0)</f>
        <v>0</v>
      </c>
      <c r="H2087" s="8">
        <f>ROUND(INDEX([1]Calculation!L:L,ROW()),0)</f>
        <v>0</v>
      </c>
      <c r="I2087" s="8">
        <f>ROUND(INDEX([1]Calculation!M:M,ROW()),0)</f>
        <v>0</v>
      </c>
      <c r="J2087" s="8">
        <f>ROUND(INDEX([1]Calculation!N:N,ROW()),0)</f>
        <v>0</v>
      </c>
      <c r="K2087" s="8">
        <f>ROUND(INDEX([1]Calculation!O:O,ROW()),0)</f>
        <v>0</v>
      </c>
      <c r="L2087" s="8">
        <f>ROUND(INDEX([1]Calculation!P:P,ROW()),0)</f>
        <v>0</v>
      </c>
      <c r="M2087" s="8">
        <f>ROUND(INDEX([1]Calculation!Q:Q,ROW()),0)</f>
        <v>0</v>
      </c>
      <c r="N2087" s="8">
        <f>ROUND(INDEX([1]Calculation!R:R,ROW()),0)</f>
        <v>0</v>
      </c>
      <c r="O2087" s="8">
        <f>ROUND(INDEX([1]Calculation!S:S,ROW()),0)</f>
        <v>0</v>
      </c>
    </row>
    <row r="2088" spans="1:15">
      <c r="A2088">
        <f>INDEX([1]Calculation!$E:$E,ROW())</f>
        <v>0</v>
      </c>
      <c r="B2088">
        <f>INDEX([1]Calculation!$C:$C,ROW())</f>
        <v>0</v>
      </c>
      <c r="C2088" t="str">
        <f>IF(INDEX([1]Calculation!$F:$F,ROW())=0,"-",INDEX([1]Calculation!$F:$F,ROW()))</f>
        <v>-</v>
      </c>
      <c r="D2088" t="str">
        <f>INDEX([1]Calculation!$I:$I,ROW())&amp;"  "&amp;INDEX([1]Calculation!$J:$J,ROW())</f>
        <v xml:space="preserve">  </v>
      </c>
      <c r="E2088" s="2" t="str">
        <f>MONTH(INDEX([1]Calculation!$H:$H,ROW()))&amp;"/"&amp;DAY(INDEX([1]Calculation!$H:$H,ROW()))</f>
        <v>1/0</v>
      </c>
      <c r="F2088" s="12">
        <f>ROUND(INDEX([1]Calculation!AK:AK,ROW()),1)</f>
        <v>0</v>
      </c>
      <c r="G2088" s="8">
        <f>ROUND(INDEX([1]Calculation!K:K,ROW()),0)</f>
        <v>0</v>
      </c>
      <c r="H2088" s="8">
        <f>ROUND(INDEX([1]Calculation!L:L,ROW()),0)</f>
        <v>0</v>
      </c>
      <c r="I2088" s="8">
        <f>ROUND(INDEX([1]Calculation!M:M,ROW()),0)</f>
        <v>0</v>
      </c>
      <c r="J2088" s="8">
        <f>ROUND(INDEX([1]Calculation!N:N,ROW()),0)</f>
        <v>0</v>
      </c>
      <c r="K2088" s="8">
        <f>ROUND(INDEX([1]Calculation!O:O,ROW()),0)</f>
        <v>0</v>
      </c>
      <c r="L2088" s="8">
        <f>ROUND(INDEX([1]Calculation!P:P,ROW()),0)</f>
        <v>0</v>
      </c>
      <c r="M2088" s="8">
        <f>ROUND(INDEX([1]Calculation!Q:Q,ROW()),0)</f>
        <v>0</v>
      </c>
      <c r="N2088" s="8">
        <f>ROUND(INDEX([1]Calculation!R:R,ROW()),0)</f>
        <v>0</v>
      </c>
      <c r="O2088" s="8">
        <f>ROUND(INDEX([1]Calculation!S:S,ROW()),0)</f>
        <v>0</v>
      </c>
    </row>
    <row r="2089" spans="1:15">
      <c r="A2089">
        <f>INDEX([1]Calculation!$E:$E,ROW())</f>
        <v>0</v>
      </c>
      <c r="B2089">
        <f>INDEX([1]Calculation!$C:$C,ROW())</f>
        <v>0</v>
      </c>
      <c r="C2089" t="str">
        <f>IF(INDEX([1]Calculation!$F:$F,ROW())=0,"-",INDEX([1]Calculation!$F:$F,ROW()))</f>
        <v>-</v>
      </c>
      <c r="D2089" t="str">
        <f>INDEX([1]Calculation!$I:$I,ROW())&amp;"  "&amp;INDEX([1]Calculation!$J:$J,ROW())</f>
        <v xml:space="preserve">  </v>
      </c>
      <c r="E2089" s="2" t="str">
        <f>MONTH(INDEX([1]Calculation!$H:$H,ROW()))&amp;"/"&amp;DAY(INDEX([1]Calculation!$H:$H,ROW()))</f>
        <v>1/0</v>
      </c>
      <c r="F2089" s="12">
        <f>ROUND(INDEX([1]Calculation!AK:AK,ROW()),1)</f>
        <v>0</v>
      </c>
      <c r="G2089" s="8">
        <f>ROUND(INDEX([1]Calculation!K:K,ROW()),0)</f>
        <v>0</v>
      </c>
      <c r="H2089" s="8">
        <f>ROUND(INDEX([1]Calculation!L:L,ROW()),0)</f>
        <v>0</v>
      </c>
      <c r="I2089" s="8">
        <f>ROUND(INDEX([1]Calculation!M:M,ROW()),0)</f>
        <v>0</v>
      </c>
      <c r="J2089" s="8">
        <f>ROUND(INDEX([1]Calculation!N:N,ROW()),0)</f>
        <v>0</v>
      </c>
      <c r="K2089" s="8">
        <f>ROUND(INDEX([1]Calculation!O:O,ROW()),0)</f>
        <v>0</v>
      </c>
      <c r="L2089" s="8">
        <f>ROUND(INDEX([1]Calculation!P:P,ROW()),0)</f>
        <v>0</v>
      </c>
      <c r="M2089" s="8">
        <f>ROUND(INDEX([1]Calculation!Q:Q,ROW()),0)</f>
        <v>0</v>
      </c>
      <c r="N2089" s="8">
        <f>ROUND(INDEX([1]Calculation!R:R,ROW()),0)</f>
        <v>0</v>
      </c>
      <c r="O2089" s="8">
        <f>ROUND(INDEX([1]Calculation!S:S,ROW()),0)</f>
        <v>0</v>
      </c>
    </row>
    <row r="2090" spans="1:15">
      <c r="A2090">
        <f>INDEX([1]Calculation!$E:$E,ROW())</f>
        <v>0</v>
      </c>
      <c r="B2090">
        <f>INDEX([1]Calculation!$C:$C,ROW())</f>
        <v>0</v>
      </c>
      <c r="C2090" t="str">
        <f>IF(INDEX([1]Calculation!$F:$F,ROW())=0,"-",INDEX([1]Calculation!$F:$F,ROW()))</f>
        <v>-</v>
      </c>
      <c r="D2090" t="str">
        <f>INDEX([1]Calculation!$I:$I,ROW())&amp;"  "&amp;INDEX([1]Calculation!$J:$J,ROW())</f>
        <v xml:space="preserve">  </v>
      </c>
      <c r="E2090" s="2" t="str">
        <f>MONTH(INDEX([1]Calculation!$H:$H,ROW()))&amp;"/"&amp;DAY(INDEX([1]Calculation!$H:$H,ROW()))</f>
        <v>1/0</v>
      </c>
      <c r="F2090" s="12">
        <f>ROUND(INDEX([1]Calculation!AK:AK,ROW()),1)</f>
        <v>0</v>
      </c>
      <c r="G2090" s="8">
        <f>ROUND(INDEX([1]Calculation!K:K,ROW()),0)</f>
        <v>0</v>
      </c>
      <c r="H2090" s="8">
        <f>ROUND(INDEX([1]Calculation!L:L,ROW()),0)</f>
        <v>0</v>
      </c>
      <c r="I2090" s="8">
        <f>ROUND(INDEX([1]Calculation!M:M,ROW()),0)</f>
        <v>0</v>
      </c>
      <c r="J2090" s="8">
        <f>ROUND(INDEX([1]Calculation!N:N,ROW()),0)</f>
        <v>0</v>
      </c>
      <c r="K2090" s="8">
        <f>ROUND(INDEX([1]Calculation!O:O,ROW()),0)</f>
        <v>0</v>
      </c>
      <c r="L2090" s="8">
        <f>ROUND(INDEX([1]Calculation!P:P,ROW()),0)</f>
        <v>0</v>
      </c>
      <c r="M2090" s="8">
        <f>ROUND(INDEX([1]Calculation!Q:Q,ROW()),0)</f>
        <v>0</v>
      </c>
      <c r="N2090" s="8">
        <f>ROUND(INDEX([1]Calculation!R:R,ROW()),0)</f>
        <v>0</v>
      </c>
      <c r="O2090" s="8">
        <f>ROUND(INDEX([1]Calculation!S:S,ROW()),0)</f>
        <v>0</v>
      </c>
    </row>
    <row r="2091" spans="1:15">
      <c r="A2091">
        <f>INDEX([1]Calculation!$E:$E,ROW())</f>
        <v>0</v>
      </c>
      <c r="B2091">
        <f>INDEX([1]Calculation!$C:$C,ROW())</f>
        <v>0</v>
      </c>
      <c r="C2091" t="str">
        <f>IF(INDEX([1]Calculation!$F:$F,ROW())=0,"-",INDEX([1]Calculation!$F:$F,ROW()))</f>
        <v>-</v>
      </c>
      <c r="D2091" t="str">
        <f>INDEX([1]Calculation!$I:$I,ROW())&amp;"  "&amp;INDEX([1]Calculation!$J:$J,ROW())</f>
        <v xml:space="preserve">  </v>
      </c>
      <c r="E2091" s="2" t="str">
        <f>MONTH(INDEX([1]Calculation!$H:$H,ROW()))&amp;"/"&amp;DAY(INDEX([1]Calculation!$H:$H,ROW()))</f>
        <v>1/0</v>
      </c>
      <c r="F2091" s="12">
        <f>ROUND(INDEX([1]Calculation!AK:AK,ROW()),1)</f>
        <v>0</v>
      </c>
      <c r="G2091" s="8">
        <f>ROUND(INDEX([1]Calculation!K:K,ROW()),0)</f>
        <v>0</v>
      </c>
      <c r="H2091" s="8">
        <f>ROUND(INDEX([1]Calculation!L:L,ROW()),0)</f>
        <v>0</v>
      </c>
      <c r="I2091" s="8">
        <f>ROUND(INDEX([1]Calculation!M:M,ROW()),0)</f>
        <v>0</v>
      </c>
      <c r="J2091" s="8">
        <f>ROUND(INDEX([1]Calculation!N:N,ROW()),0)</f>
        <v>0</v>
      </c>
      <c r="K2091" s="8">
        <f>ROUND(INDEX([1]Calculation!O:O,ROW()),0)</f>
        <v>0</v>
      </c>
      <c r="L2091" s="8">
        <f>ROUND(INDEX([1]Calculation!P:P,ROW()),0)</f>
        <v>0</v>
      </c>
      <c r="M2091" s="8">
        <f>ROUND(INDEX([1]Calculation!Q:Q,ROW()),0)</f>
        <v>0</v>
      </c>
      <c r="N2091" s="8">
        <f>ROUND(INDEX([1]Calculation!R:R,ROW()),0)</f>
        <v>0</v>
      </c>
      <c r="O2091" s="8">
        <f>ROUND(INDEX([1]Calculation!S:S,ROW()),0)</f>
        <v>0</v>
      </c>
    </row>
    <row r="2092" spans="1:15">
      <c r="A2092">
        <f>INDEX([1]Calculation!$E:$E,ROW())</f>
        <v>0</v>
      </c>
      <c r="B2092">
        <f>INDEX([1]Calculation!$C:$C,ROW())</f>
        <v>0</v>
      </c>
      <c r="C2092" t="str">
        <f>IF(INDEX([1]Calculation!$F:$F,ROW())=0,"-",INDEX([1]Calculation!$F:$F,ROW()))</f>
        <v>-</v>
      </c>
      <c r="D2092" t="str">
        <f>INDEX([1]Calculation!$I:$I,ROW())&amp;"  "&amp;INDEX([1]Calculation!$J:$J,ROW())</f>
        <v xml:space="preserve">  </v>
      </c>
      <c r="E2092" s="2" t="str">
        <f>MONTH(INDEX([1]Calculation!$H:$H,ROW()))&amp;"/"&amp;DAY(INDEX([1]Calculation!$H:$H,ROW()))</f>
        <v>1/0</v>
      </c>
      <c r="F2092" s="12">
        <f>ROUND(INDEX([1]Calculation!AK:AK,ROW()),1)</f>
        <v>0</v>
      </c>
      <c r="G2092" s="8">
        <f>ROUND(INDEX([1]Calculation!K:K,ROW()),0)</f>
        <v>0</v>
      </c>
      <c r="H2092" s="8">
        <f>ROUND(INDEX([1]Calculation!L:L,ROW()),0)</f>
        <v>0</v>
      </c>
      <c r="I2092" s="8">
        <f>ROUND(INDEX([1]Calculation!M:M,ROW()),0)</f>
        <v>0</v>
      </c>
      <c r="J2092" s="8">
        <f>ROUND(INDEX([1]Calculation!N:N,ROW()),0)</f>
        <v>0</v>
      </c>
      <c r="K2092" s="8">
        <f>ROUND(INDEX([1]Calculation!O:O,ROW()),0)</f>
        <v>0</v>
      </c>
      <c r="L2092" s="8">
        <f>ROUND(INDEX([1]Calculation!P:P,ROW()),0)</f>
        <v>0</v>
      </c>
      <c r="M2092" s="8">
        <f>ROUND(INDEX([1]Calculation!Q:Q,ROW()),0)</f>
        <v>0</v>
      </c>
      <c r="N2092" s="8">
        <f>ROUND(INDEX([1]Calculation!R:R,ROW()),0)</f>
        <v>0</v>
      </c>
      <c r="O2092" s="8">
        <f>ROUND(INDEX([1]Calculation!S:S,ROW()),0)</f>
        <v>0</v>
      </c>
    </row>
    <row r="2093" spans="1:15">
      <c r="A2093">
        <f>INDEX([1]Calculation!$E:$E,ROW())</f>
        <v>0</v>
      </c>
      <c r="B2093">
        <f>INDEX([1]Calculation!$C:$C,ROW())</f>
        <v>0</v>
      </c>
      <c r="C2093" t="str">
        <f>IF(INDEX([1]Calculation!$F:$F,ROW())=0,"-",INDEX([1]Calculation!$F:$F,ROW()))</f>
        <v>-</v>
      </c>
      <c r="D2093" t="str">
        <f>INDEX([1]Calculation!$I:$I,ROW())&amp;"  "&amp;INDEX([1]Calculation!$J:$J,ROW())</f>
        <v xml:space="preserve">  </v>
      </c>
      <c r="E2093" s="2" t="str">
        <f>MONTH(INDEX([1]Calculation!$H:$H,ROW()))&amp;"/"&amp;DAY(INDEX([1]Calculation!$H:$H,ROW()))</f>
        <v>1/0</v>
      </c>
      <c r="F2093" s="12">
        <f>ROUND(INDEX([1]Calculation!AK:AK,ROW()),1)</f>
        <v>0</v>
      </c>
      <c r="G2093" s="8">
        <f>ROUND(INDEX([1]Calculation!K:K,ROW()),0)</f>
        <v>0</v>
      </c>
      <c r="H2093" s="8">
        <f>ROUND(INDEX([1]Calculation!L:L,ROW()),0)</f>
        <v>0</v>
      </c>
      <c r="I2093" s="8">
        <f>ROUND(INDEX([1]Calculation!M:M,ROW()),0)</f>
        <v>0</v>
      </c>
      <c r="J2093" s="8">
        <f>ROUND(INDEX([1]Calculation!N:N,ROW()),0)</f>
        <v>0</v>
      </c>
      <c r="K2093" s="8">
        <f>ROUND(INDEX([1]Calculation!O:O,ROW()),0)</f>
        <v>0</v>
      </c>
      <c r="L2093" s="8">
        <f>ROUND(INDEX([1]Calculation!P:P,ROW()),0)</f>
        <v>0</v>
      </c>
      <c r="M2093" s="8">
        <f>ROUND(INDEX([1]Calculation!Q:Q,ROW()),0)</f>
        <v>0</v>
      </c>
      <c r="N2093" s="8">
        <f>ROUND(INDEX([1]Calculation!R:R,ROW()),0)</f>
        <v>0</v>
      </c>
      <c r="O2093" s="8">
        <f>ROUND(INDEX([1]Calculation!S:S,ROW()),0)</f>
        <v>0</v>
      </c>
    </row>
    <row r="2094" spans="1:15">
      <c r="A2094">
        <f>INDEX([1]Calculation!$E:$E,ROW())</f>
        <v>0</v>
      </c>
      <c r="B2094">
        <f>INDEX([1]Calculation!$C:$C,ROW())</f>
        <v>0</v>
      </c>
      <c r="C2094" t="str">
        <f>IF(INDEX([1]Calculation!$F:$F,ROW())=0,"-",INDEX([1]Calculation!$F:$F,ROW()))</f>
        <v>-</v>
      </c>
      <c r="D2094" t="str">
        <f>INDEX([1]Calculation!$I:$I,ROW())&amp;"  "&amp;INDEX([1]Calculation!$J:$J,ROW())</f>
        <v xml:space="preserve">  </v>
      </c>
      <c r="E2094" s="2" t="str">
        <f>MONTH(INDEX([1]Calculation!$H:$H,ROW()))&amp;"/"&amp;DAY(INDEX([1]Calculation!$H:$H,ROW()))</f>
        <v>1/0</v>
      </c>
      <c r="F2094" s="12">
        <f>ROUND(INDEX([1]Calculation!AK:AK,ROW()),1)</f>
        <v>0</v>
      </c>
      <c r="G2094" s="8">
        <f>ROUND(INDEX([1]Calculation!K:K,ROW()),0)</f>
        <v>0</v>
      </c>
      <c r="H2094" s="8">
        <f>ROUND(INDEX([1]Calculation!L:L,ROW()),0)</f>
        <v>0</v>
      </c>
      <c r="I2094" s="8">
        <f>ROUND(INDEX([1]Calculation!M:M,ROW()),0)</f>
        <v>0</v>
      </c>
      <c r="J2094" s="8">
        <f>ROUND(INDEX([1]Calculation!N:N,ROW()),0)</f>
        <v>0</v>
      </c>
      <c r="K2094" s="8">
        <f>ROUND(INDEX([1]Calculation!O:O,ROW()),0)</f>
        <v>0</v>
      </c>
      <c r="L2094" s="8">
        <f>ROUND(INDEX([1]Calculation!P:P,ROW()),0)</f>
        <v>0</v>
      </c>
      <c r="M2094" s="8">
        <f>ROUND(INDEX([1]Calculation!Q:Q,ROW()),0)</f>
        <v>0</v>
      </c>
      <c r="N2094" s="8">
        <f>ROUND(INDEX([1]Calculation!R:R,ROW()),0)</f>
        <v>0</v>
      </c>
      <c r="O2094" s="8">
        <f>ROUND(INDEX([1]Calculation!S:S,ROW()),0)</f>
        <v>0</v>
      </c>
    </row>
    <row r="2095" spans="1:15">
      <c r="A2095">
        <f>INDEX([1]Calculation!$E:$E,ROW())</f>
        <v>0</v>
      </c>
      <c r="B2095">
        <f>INDEX([1]Calculation!$C:$C,ROW())</f>
        <v>0</v>
      </c>
      <c r="C2095" t="str">
        <f>IF(INDEX([1]Calculation!$F:$F,ROW())=0,"-",INDEX([1]Calculation!$F:$F,ROW()))</f>
        <v>-</v>
      </c>
      <c r="D2095" t="str">
        <f>INDEX([1]Calculation!$I:$I,ROW())&amp;"  "&amp;INDEX([1]Calculation!$J:$J,ROW())</f>
        <v xml:space="preserve">  </v>
      </c>
      <c r="E2095" s="2" t="str">
        <f>MONTH(INDEX([1]Calculation!$H:$H,ROW()))&amp;"/"&amp;DAY(INDEX([1]Calculation!$H:$H,ROW()))</f>
        <v>1/0</v>
      </c>
      <c r="F2095" s="12">
        <f>ROUND(INDEX([1]Calculation!AK:AK,ROW()),1)</f>
        <v>0</v>
      </c>
      <c r="G2095" s="8">
        <f>ROUND(INDEX([1]Calculation!K:K,ROW()),0)</f>
        <v>0</v>
      </c>
      <c r="H2095" s="8">
        <f>ROUND(INDEX([1]Calculation!L:L,ROW()),0)</f>
        <v>0</v>
      </c>
      <c r="I2095" s="8">
        <f>ROUND(INDEX([1]Calculation!M:M,ROW()),0)</f>
        <v>0</v>
      </c>
      <c r="J2095" s="8">
        <f>ROUND(INDEX([1]Calculation!N:N,ROW()),0)</f>
        <v>0</v>
      </c>
      <c r="K2095" s="8">
        <f>ROUND(INDEX([1]Calculation!O:O,ROW()),0)</f>
        <v>0</v>
      </c>
      <c r="L2095" s="8">
        <f>ROUND(INDEX([1]Calculation!P:P,ROW()),0)</f>
        <v>0</v>
      </c>
      <c r="M2095" s="8">
        <f>ROUND(INDEX([1]Calculation!Q:Q,ROW()),0)</f>
        <v>0</v>
      </c>
      <c r="N2095" s="8">
        <f>ROUND(INDEX([1]Calculation!R:R,ROW()),0)</f>
        <v>0</v>
      </c>
      <c r="O2095" s="8">
        <f>ROUND(INDEX([1]Calculation!S:S,ROW()),0)</f>
        <v>0</v>
      </c>
    </row>
    <row r="2096" spans="1:15">
      <c r="A2096">
        <f>INDEX([1]Calculation!$E:$E,ROW())</f>
        <v>0</v>
      </c>
      <c r="B2096">
        <f>INDEX([1]Calculation!$C:$C,ROW())</f>
        <v>0</v>
      </c>
      <c r="C2096" t="str">
        <f>IF(INDEX([1]Calculation!$F:$F,ROW())=0,"-",INDEX([1]Calculation!$F:$F,ROW()))</f>
        <v>-</v>
      </c>
      <c r="D2096" t="str">
        <f>INDEX([1]Calculation!$I:$I,ROW())&amp;"  "&amp;INDEX([1]Calculation!$J:$J,ROW())</f>
        <v xml:space="preserve">  </v>
      </c>
      <c r="E2096" s="2" t="str">
        <f>MONTH(INDEX([1]Calculation!$H:$H,ROW()))&amp;"/"&amp;DAY(INDEX([1]Calculation!$H:$H,ROW()))</f>
        <v>1/0</v>
      </c>
      <c r="F2096" s="12">
        <f>ROUND(INDEX([1]Calculation!AK:AK,ROW()),1)</f>
        <v>0</v>
      </c>
      <c r="G2096" s="8">
        <f>ROUND(INDEX([1]Calculation!K:K,ROW()),0)</f>
        <v>0</v>
      </c>
      <c r="H2096" s="8">
        <f>ROUND(INDEX([1]Calculation!L:L,ROW()),0)</f>
        <v>0</v>
      </c>
      <c r="I2096" s="8">
        <f>ROUND(INDEX([1]Calculation!M:M,ROW()),0)</f>
        <v>0</v>
      </c>
      <c r="J2096" s="8">
        <f>ROUND(INDEX([1]Calculation!N:N,ROW()),0)</f>
        <v>0</v>
      </c>
      <c r="K2096" s="8">
        <f>ROUND(INDEX([1]Calculation!O:O,ROW()),0)</f>
        <v>0</v>
      </c>
      <c r="L2096" s="8">
        <f>ROUND(INDEX([1]Calculation!P:P,ROW()),0)</f>
        <v>0</v>
      </c>
      <c r="M2096" s="8">
        <f>ROUND(INDEX([1]Calculation!Q:Q,ROW()),0)</f>
        <v>0</v>
      </c>
      <c r="N2096" s="8">
        <f>ROUND(INDEX([1]Calculation!R:R,ROW()),0)</f>
        <v>0</v>
      </c>
      <c r="O2096" s="8">
        <f>ROUND(INDEX([1]Calculation!S:S,ROW()),0)</f>
        <v>0</v>
      </c>
    </row>
    <row r="2097" spans="1:15">
      <c r="A2097">
        <f>INDEX([1]Calculation!$E:$E,ROW())</f>
        <v>0</v>
      </c>
      <c r="B2097">
        <f>INDEX([1]Calculation!$C:$C,ROW())</f>
        <v>0</v>
      </c>
      <c r="C2097" t="str">
        <f>IF(INDEX([1]Calculation!$F:$F,ROW())=0,"-",INDEX([1]Calculation!$F:$F,ROW()))</f>
        <v>-</v>
      </c>
      <c r="D2097" t="str">
        <f>INDEX([1]Calculation!$I:$I,ROW())&amp;"  "&amp;INDEX([1]Calculation!$J:$J,ROW())</f>
        <v xml:space="preserve">  </v>
      </c>
      <c r="E2097" s="2" t="str">
        <f>MONTH(INDEX([1]Calculation!$H:$H,ROW()))&amp;"/"&amp;DAY(INDEX([1]Calculation!$H:$H,ROW()))</f>
        <v>1/0</v>
      </c>
      <c r="F2097" s="12">
        <f>ROUND(INDEX([1]Calculation!AK:AK,ROW()),1)</f>
        <v>0</v>
      </c>
      <c r="G2097" s="8">
        <f>ROUND(INDEX([1]Calculation!K:K,ROW()),0)</f>
        <v>0</v>
      </c>
      <c r="H2097" s="8">
        <f>ROUND(INDEX([1]Calculation!L:L,ROW()),0)</f>
        <v>0</v>
      </c>
      <c r="I2097" s="8">
        <f>ROUND(INDEX([1]Calculation!M:M,ROW()),0)</f>
        <v>0</v>
      </c>
      <c r="J2097" s="8">
        <f>ROUND(INDEX([1]Calculation!N:N,ROW()),0)</f>
        <v>0</v>
      </c>
      <c r="K2097" s="8">
        <f>ROUND(INDEX([1]Calculation!O:O,ROW()),0)</f>
        <v>0</v>
      </c>
      <c r="L2097" s="8">
        <f>ROUND(INDEX([1]Calculation!P:P,ROW()),0)</f>
        <v>0</v>
      </c>
      <c r="M2097" s="8">
        <f>ROUND(INDEX([1]Calculation!Q:Q,ROW()),0)</f>
        <v>0</v>
      </c>
      <c r="N2097" s="8">
        <f>ROUND(INDEX([1]Calculation!R:R,ROW()),0)</f>
        <v>0</v>
      </c>
      <c r="O2097" s="8">
        <f>ROUND(INDEX([1]Calculation!S:S,ROW()),0)</f>
        <v>0</v>
      </c>
    </row>
    <row r="2098" spans="1:15">
      <c r="A2098">
        <f>INDEX([1]Calculation!$E:$E,ROW())</f>
        <v>0</v>
      </c>
      <c r="B2098">
        <f>INDEX([1]Calculation!$C:$C,ROW())</f>
        <v>0</v>
      </c>
      <c r="C2098" t="str">
        <f>IF(INDEX([1]Calculation!$F:$F,ROW())=0,"-",INDEX([1]Calculation!$F:$F,ROW()))</f>
        <v>-</v>
      </c>
      <c r="D2098" t="str">
        <f>INDEX([1]Calculation!$I:$I,ROW())&amp;"  "&amp;INDEX([1]Calculation!$J:$J,ROW())</f>
        <v xml:space="preserve">  </v>
      </c>
      <c r="E2098" s="2" t="str">
        <f>MONTH(INDEX([1]Calculation!$H:$H,ROW()))&amp;"/"&amp;DAY(INDEX([1]Calculation!$H:$H,ROW()))</f>
        <v>1/0</v>
      </c>
      <c r="F2098" s="12">
        <f>ROUND(INDEX([1]Calculation!AK:AK,ROW()),1)</f>
        <v>0</v>
      </c>
      <c r="G2098" s="8">
        <f>ROUND(INDEX([1]Calculation!K:K,ROW()),0)</f>
        <v>0</v>
      </c>
      <c r="H2098" s="8">
        <f>ROUND(INDEX([1]Calculation!L:L,ROW()),0)</f>
        <v>0</v>
      </c>
      <c r="I2098" s="8">
        <f>ROUND(INDEX([1]Calculation!M:M,ROW()),0)</f>
        <v>0</v>
      </c>
      <c r="J2098" s="8">
        <f>ROUND(INDEX([1]Calculation!N:N,ROW()),0)</f>
        <v>0</v>
      </c>
      <c r="K2098" s="8">
        <f>ROUND(INDEX([1]Calculation!O:O,ROW()),0)</f>
        <v>0</v>
      </c>
      <c r="L2098" s="8">
        <f>ROUND(INDEX([1]Calculation!P:P,ROW()),0)</f>
        <v>0</v>
      </c>
      <c r="M2098" s="8">
        <f>ROUND(INDEX([1]Calculation!Q:Q,ROW()),0)</f>
        <v>0</v>
      </c>
      <c r="N2098" s="8">
        <f>ROUND(INDEX([1]Calculation!R:R,ROW()),0)</f>
        <v>0</v>
      </c>
      <c r="O2098" s="8">
        <f>ROUND(INDEX([1]Calculation!S:S,ROW()),0)</f>
        <v>0</v>
      </c>
    </row>
    <row r="2099" spans="1:15">
      <c r="A2099">
        <f>INDEX([1]Calculation!$E:$E,ROW())</f>
        <v>0</v>
      </c>
      <c r="B2099">
        <f>INDEX([1]Calculation!$C:$C,ROW())</f>
        <v>0</v>
      </c>
      <c r="C2099" t="str">
        <f>IF(INDEX([1]Calculation!$F:$F,ROW())=0,"-",INDEX([1]Calculation!$F:$F,ROW()))</f>
        <v>-</v>
      </c>
      <c r="D2099" t="str">
        <f>INDEX([1]Calculation!$I:$I,ROW())&amp;"  "&amp;INDEX([1]Calculation!$J:$J,ROW())</f>
        <v xml:space="preserve">  </v>
      </c>
      <c r="E2099" s="2" t="str">
        <f>MONTH(INDEX([1]Calculation!$H:$H,ROW()))&amp;"/"&amp;DAY(INDEX([1]Calculation!$H:$H,ROW()))</f>
        <v>1/0</v>
      </c>
      <c r="F2099" s="12">
        <f>ROUND(INDEX([1]Calculation!AK:AK,ROW()),1)</f>
        <v>0</v>
      </c>
      <c r="G2099" s="8">
        <f>ROUND(INDEX([1]Calculation!K:K,ROW()),0)</f>
        <v>0</v>
      </c>
      <c r="H2099" s="8">
        <f>ROUND(INDEX([1]Calculation!L:L,ROW()),0)</f>
        <v>0</v>
      </c>
      <c r="I2099" s="8">
        <f>ROUND(INDEX([1]Calculation!M:M,ROW()),0)</f>
        <v>0</v>
      </c>
      <c r="J2099" s="8">
        <f>ROUND(INDEX([1]Calculation!N:N,ROW()),0)</f>
        <v>0</v>
      </c>
      <c r="K2099" s="8">
        <f>ROUND(INDEX([1]Calculation!O:O,ROW()),0)</f>
        <v>0</v>
      </c>
      <c r="L2099" s="8">
        <f>ROUND(INDEX([1]Calculation!P:P,ROW()),0)</f>
        <v>0</v>
      </c>
      <c r="M2099" s="8">
        <f>ROUND(INDEX([1]Calculation!Q:Q,ROW()),0)</f>
        <v>0</v>
      </c>
      <c r="N2099" s="8">
        <f>ROUND(INDEX([1]Calculation!R:R,ROW()),0)</f>
        <v>0</v>
      </c>
      <c r="O2099" s="8">
        <f>ROUND(INDEX([1]Calculation!S:S,ROW()),0)</f>
        <v>0</v>
      </c>
    </row>
    <row r="2100" spans="1:15">
      <c r="A2100">
        <f>INDEX([1]Calculation!$E:$E,ROW())</f>
        <v>0</v>
      </c>
      <c r="B2100">
        <f>INDEX([1]Calculation!$C:$C,ROW())</f>
        <v>0</v>
      </c>
      <c r="C2100" t="str">
        <f>IF(INDEX([1]Calculation!$F:$F,ROW())=0,"-",INDEX([1]Calculation!$F:$F,ROW()))</f>
        <v>-</v>
      </c>
      <c r="D2100" t="str">
        <f>INDEX([1]Calculation!$I:$I,ROW())&amp;"  "&amp;INDEX([1]Calculation!$J:$J,ROW())</f>
        <v xml:space="preserve">  </v>
      </c>
      <c r="E2100" s="2" t="str">
        <f>MONTH(INDEX([1]Calculation!$H:$H,ROW()))&amp;"/"&amp;DAY(INDEX([1]Calculation!$H:$H,ROW()))</f>
        <v>1/0</v>
      </c>
      <c r="F2100" s="12">
        <f>ROUND(INDEX([1]Calculation!AK:AK,ROW()),1)</f>
        <v>0</v>
      </c>
      <c r="G2100" s="8">
        <f>ROUND(INDEX([1]Calculation!K:K,ROW()),0)</f>
        <v>0</v>
      </c>
      <c r="H2100" s="8">
        <f>ROUND(INDEX([1]Calculation!L:L,ROW()),0)</f>
        <v>0</v>
      </c>
      <c r="I2100" s="8">
        <f>ROUND(INDEX([1]Calculation!M:M,ROW()),0)</f>
        <v>0</v>
      </c>
      <c r="J2100" s="8">
        <f>ROUND(INDEX([1]Calculation!N:N,ROW()),0)</f>
        <v>0</v>
      </c>
      <c r="K2100" s="8">
        <f>ROUND(INDEX([1]Calculation!O:O,ROW()),0)</f>
        <v>0</v>
      </c>
      <c r="L2100" s="8">
        <f>ROUND(INDEX([1]Calculation!P:P,ROW()),0)</f>
        <v>0</v>
      </c>
      <c r="M2100" s="8">
        <f>ROUND(INDEX([1]Calculation!Q:Q,ROW()),0)</f>
        <v>0</v>
      </c>
      <c r="N2100" s="8">
        <f>ROUND(INDEX([1]Calculation!R:R,ROW()),0)</f>
        <v>0</v>
      </c>
      <c r="O2100" s="8">
        <f>ROUND(INDEX([1]Calculation!S:S,ROW()),0)</f>
        <v>0</v>
      </c>
    </row>
    <row r="2101" spans="1:15">
      <c r="A2101">
        <f>INDEX([1]Calculation!$E:$E,ROW())</f>
        <v>0</v>
      </c>
      <c r="B2101">
        <f>INDEX([1]Calculation!$C:$C,ROW())</f>
        <v>0</v>
      </c>
      <c r="C2101" t="str">
        <f>IF(INDEX([1]Calculation!$F:$F,ROW())=0,"-",INDEX([1]Calculation!$F:$F,ROW()))</f>
        <v>-</v>
      </c>
      <c r="D2101" t="str">
        <f>INDEX([1]Calculation!$I:$I,ROW())&amp;"  "&amp;INDEX([1]Calculation!$J:$J,ROW())</f>
        <v xml:space="preserve">  </v>
      </c>
      <c r="E2101" s="2" t="str">
        <f>MONTH(INDEX([1]Calculation!$H:$H,ROW()))&amp;"/"&amp;DAY(INDEX([1]Calculation!$H:$H,ROW()))</f>
        <v>1/0</v>
      </c>
      <c r="F2101" s="12">
        <f>ROUND(INDEX([1]Calculation!AK:AK,ROW()),1)</f>
        <v>0</v>
      </c>
      <c r="G2101" s="8">
        <f>ROUND(INDEX([1]Calculation!K:K,ROW()),0)</f>
        <v>0</v>
      </c>
      <c r="H2101" s="8">
        <f>ROUND(INDEX([1]Calculation!L:L,ROW()),0)</f>
        <v>0</v>
      </c>
      <c r="I2101" s="8">
        <f>ROUND(INDEX([1]Calculation!M:M,ROW()),0)</f>
        <v>0</v>
      </c>
      <c r="J2101" s="8">
        <f>ROUND(INDEX([1]Calculation!N:N,ROW()),0)</f>
        <v>0</v>
      </c>
      <c r="K2101" s="8">
        <f>ROUND(INDEX([1]Calculation!O:O,ROW()),0)</f>
        <v>0</v>
      </c>
      <c r="L2101" s="8">
        <f>ROUND(INDEX([1]Calculation!P:P,ROW()),0)</f>
        <v>0</v>
      </c>
      <c r="M2101" s="8">
        <f>ROUND(INDEX([1]Calculation!Q:Q,ROW()),0)</f>
        <v>0</v>
      </c>
      <c r="N2101" s="8">
        <f>ROUND(INDEX([1]Calculation!R:R,ROW()),0)</f>
        <v>0</v>
      </c>
      <c r="O2101" s="8">
        <f>ROUND(INDEX([1]Calculation!S:S,ROW()),0)</f>
        <v>0</v>
      </c>
    </row>
    <row r="2102" spans="1:15">
      <c r="A2102">
        <f>INDEX([1]Calculation!$E:$E,ROW())</f>
        <v>0</v>
      </c>
      <c r="B2102">
        <f>INDEX([1]Calculation!$C:$C,ROW())</f>
        <v>0</v>
      </c>
      <c r="C2102" t="str">
        <f>IF(INDEX([1]Calculation!$F:$F,ROW())=0,"-",INDEX([1]Calculation!$F:$F,ROW()))</f>
        <v>-</v>
      </c>
      <c r="D2102" t="str">
        <f>INDEX([1]Calculation!$I:$I,ROW())&amp;"  "&amp;INDEX([1]Calculation!$J:$J,ROW())</f>
        <v xml:space="preserve">  </v>
      </c>
      <c r="E2102" s="2" t="str">
        <f>MONTH(INDEX([1]Calculation!$H:$H,ROW()))&amp;"/"&amp;DAY(INDEX([1]Calculation!$H:$H,ROW()))</f>
        <v>1/0</v>
      </c>
      <c r="F2102" s="12">
        <f>ROUND(INDEX([1]Calculation!AK:AK,ROW()),1)</f>
        <v>0</v>
      </c>
      <c r="G2102" s="8">
        <f>ROUND(INDEX([1]Calculation!K:K,ROW()),0)</f>
        <v>0</v>
      </c>
      <c r="H2102" s="8">
        <f>ROUND(INDEX([1]Calculation!L:L,ROW()),0)</f>
        <v>0</v>
      </c>
      <c r="I2102" s="8">
        <f>ROUND(INDEX([1]Calculation!M:M,ROW()),0)</f>
        <v>0</v>
      </c>
      <c r="J2102" s="8">
        <f>ROUND(INDEX([1]Calculation!N:N,ROW()),0)</f>
        <v>0</v>
      </c>
      <c r="K2102" s="8">
        <f>ROUND(INDEX([1]Calculation!O:O,ROW()),0)</f>
        <v>0</v>
      </c>
      <c r="L2102" s="8">
        <f>ROUND(INDEX([1]Calculation!P:P,ROW()),0)</f>
        <v>0</v>
      </c>
      <c r="M2102" s="8">
        <f>ROUND(INDEX([1]Calculation!Q:Q,ROW()),0)</f>
        <v>0</v>
      </c>
      <c r="N2102" s="8">
        <f>ROUND(INDEX([1]Calculation!R:R,ROW()),0)</f>
        <v>0</v>
      </c>
      <c r="O2102" s="8">
        <f>ROUND(INDEX([1]Calculation!S:S,ROW()),0)</f>
        <v>0</v>
      </c>
    </row>
    <row r="2103" spans="1:15">
      <c r="A2103">
        <f>INDEX([1]Calculation!$E:$E,ROW())</f>
        <v>0</v>
      </c>
      <c r="B2103">
        <f>INDEX([1]Calculation!$C:$C,ROW())</f>
        <v>0</v>
      </c>
      <c r="C2103" t="str">
        <f>IF(INDEX([1]Calculation!$F:$F,ROW())=0,"-",INDEX([1]Calculation!$F:$F,ROW()))</f>
        <v>-</v>
      </c>
      <c r="D2103" t="str">
        <f>INDEX([1]Calculation!$I:$I,ROW())&amp;"  "&amp;INDEX([1]Calculation!$J:$J,ROW())</f>
        <v xml:space="preserve">  </v>
      </c>
      <c r="E2103" s="2" t="str">
        <f>MONTH(INDEX([1]Calculation!$H:$H,ROW()))&amp;"/"&amp;DAY(INDEX([1]Calculation!$H:$H,ROW()))</f>
        <v>1/0</v>
      </c>
      <c r="F2103" s="12">
        <f>ROUND(INDEX([1]Calculation!AK:AK,ROW()),1)</f>
        <v>0</v>
      </c>
      <c r="G2103" s="8">
        <f>ROUND(INDEX([1]Calculation!K:K,ROW()),0)</f>
        <v>0</v>
      </c>
      <c r="H2103" s="8">
        <f>ROUND(INDEX([1]Calculation!L:L,ROW()),0)</f>
        <v>0</v>
      </c>
      <c r="I2103" s="8">
        <f>ROUND(INDEX([1]Calculation!M:M,ROW()),0)</f>
        <v>0</v>
      </c>
      <c r="J2103" s="8">
        <f>ROUND(INDEX([1]Calculation!N:N,ROW()),0)</f>
        <v>0</v>
      </c>
      <c r="K2103" s="8">
        <f>ROUND(INDEX([1]Calculation!O:O,ROW()),0)</f>
        <v>0</v>
      </c>
      <c r="L2103" s="8">
        <f>ROUND(INDEX([1]Calculation!P:P,ROW()),0)</f>
        <v>0</v>
      </c>
      <c r="M2103" s="8">
        <f>ROUND(INDEX([1]Calculation!Q:Q,ROW()),0)</f>
        <v>0</v>
      </c>
      <c r="N2103" s="8">
        <f>ROUND(INDEX([1]Calculation!R:R,ROW()),0)</f>
        <v>0</v>
      </c>
      <c r="O2103" s="8">
        <f>ROUND(INDEX([1]Calculation!S:S,ROW()),0)</f>
        <v>0</v>
      </c>
    </row>
    <row r="2104" spans="1:15">
      <c r="A2104">
        <f>INDEX([1]Calculation!$E:$E,ROW())</f>
        <v>0</v>
      </c>
      <c r="B2104">
        <f>INDEX([1]Calculation!$C:$C,ROW())</f>
        <v>0</v>
      </c>
      <c r="C2104" t="str">
        <f>IF(INDEX([1]Calculation!$F:$F,ROW())=0,"-",INDEX([1]Calculation!$F:$F,ROW()))</f>
        <v>-</v>
      </c>
      <c r="D2104" t="str">
        <f>INDEX([1]Calculation!$I:$I,ROW())&amp;"  "&amp;INDEX([1]Calculation!$J:$J,ROW())</f>
        <v xml:space="preserve">  </v>
      </c>
      <c r="E2104" s="2" t="str">
        <f>MONTH(INDEX([1]Calculation!$H:$H,ROW()))&amp;"/"&amp;DAY(INDEX([1]Calculation!$H:$H,ROW()))</f>
        <v>1/0</v>
      </c>
      <c r="F2104" s="12">
        <f>ROUND(INDEX([1]Calculation!AK:AK,ROW()),1)</f>
        <v>0</v>
      </c>
      <c r="G2104" s="8">
        <f>ROUND(INDEX([1]Calculation!K:K,ROW()),0)</f>
        <v>0</v>
      </c>
      <c r="H2104" s="8">
        <f>ROUND(INDEX([1]Calculation!L:L,ROW()),0)</f>
        <v>0</v>
      </c>
      <c r="I2104" s="8">
        <f>ROUND(INDEX([1]Calculation!M:M,ROW()),0)</f>
        <v>0</v>
      </c>
      <c r="J2104" s="8">
        <f>ROUND(INDEX([1]Calculation!N:N,ROW()),0)</f>
        <v>0</v>
      </c>
      <c r="K2104" s="8">
        <f>ROUND(INDEX([1]Calculation!O:O,ROW()),0)</f>
        <v>0</v>
      </c>
      <c r="L2104" s="8">
        <f>ROUND(INDEX([1]Calculation!P:P,ROW()),0)</f>
        <v>0</v>
      </c>
      <c r="M2104" s="8">
        <f>ROUND(INDEX([1]Calculation!Q:Q,ROW()),0)</f>
        <v>0</v>
      </c>
      <c r="N2104" s="8">
        <f>ROUND(INDEX([1]Calculation!R:R,ROW()),0)</f>
        <v>0</v>
      </c>
      <c r="O2104" s="8">
        <f>ROUND(INDEX([1]Calculation!S:S,ROW()),0)</f>
        <v>0</v>
      </c>
    </row>
    <row r="2105" spans="1:15">
      <c r="A2105">
        <f>INDEX([1]Calculation!$E:$E,ROW())</f>
        <v>0</v>
      </c>
      <c r="B2105">
        <f>INDEX([1]Calculation!$C:$C,ROW())</f>
        <v>0</v>
      </c>
      <c r="C2105" t="str">
        <f>IF(INDEX([1]Calculation!$F:$F,ROW())=0,"-",INDEX([1]Calculation!$F:$F,ROW()))</f>
        <v>-</v>
      </c>
      <c r="D2105" t="str">
        <f>INDEX([1]Calculation!$I:$I,ROW())&amp;"  "&amp;INDEX([1]Calculation!$J:$J,ROW())</f>
        <v xml:space="preserve">  </v>
      </c>
      <c r="E2105" s="2" t="str">
        <f>MONTH(INDEX([1]Calculation!$H:$H,ROW()))&amp;"/"&amp;DAY(INDEX([1]Calculation!$H:$H,ROW()))</f>
        <v>1/0</v>
      </c>
      <c r="F2105" s="12">
        <f>ROUND(INDEX([1]Calculation!AK:AK,ROW()),1)</f>
        <v>0</v>
      </c>
      <c r="G2105" s="8">
        <f>ROUND(INDEX([1]Calculation!K:K,ROW()),0)</f>
        <v>0</v>
      </c>
      <c r="H2105" s="8">
        <f>ROUND(INDEX([1]Calculation!L:L,ROW()),0)</f>
        <v>0</v>
      </c>
      <c r="I2105" s="8">
        <f>ROUND(INDEX([1]Calculation!M:M,ROW()),0)</f>
        <v>0</v>
      </c>
      <c r="J2105" s="8">
        <f>ROUND(INDEX([1]Calculation!N:N,ROW()),0)</f>
        <v>0</v>
      </c>
      <c r="K2105" s="8">
        <f>ROUND(INDEX([1]Calculation!O:O,ROW()),0)</f>
        <v>0</v>
      </c>
      <c r="L2105" s="8">
        <f>ROUND(INDEX([1]Calculation!P:P,ROW()),0)</f>
        <v>0</v>
      </c>
      <c r="M2105" s="8">
        <f>ROUND(INDEX([1]Calculation!Q:Q,ROW()),0)</f>
        <v>0</v>
      </c>
      <c r="N2105" s="8">
        <f>ROUND(INDEX([1]Calculation!R:R,ROW()),0)</f>
        <v>0</v>
      </c>
      <c r="O2105" s="8">
        <f>ROUND(INDEX([1]Calculation!S:S,ROW()),0)</f>
        <v>0</v>
      </c>
    </row>
    <row r="2106" spans="1:15">
      <c r="A2106">
        <f>INDEX([1]Calculation!$E:$E,ROW())</f>
        <v>0</v>
      </c>
      <c r="B2106">
        <f>INDEX([1]Calculation!$C:$C,ROW())</f>
        <v>0</v>
      </c>
      <c r="C2106" t="str">
        <f>IF(INDEX([1]Calculation!$F:$F,ROW())=0,"-",INDEX([1]Calculation!$F:$F,ROW()))</f>
        <v>-</v>
      </c>
      <c r="D2106" t="str">
        <f>INDEX([1]Calculation!$I:$I,ROW())&amp;"  "&amp;INDEX([1]Calculation!$J:$J,ROW())</f>
        <v xml:space="preserve">  </v>
      </c>
      <c r="E2106" s="2" t="str">
        <f>MONTH(INDEX([1]Calculation!$H:$H,ROW()))&amp;"/"&amp;DAY(INDEX([1]Calculation!$H:$H,ROW()))</f>
        <v>1/0</v>
      </c>
      <c r="F2106" s="12">
        <f>ROUND(INDEX([1]Calculation!AK:AK,ROW()),1)</f>
        <v>0</v>
      </c>
      <c r="G2106" s="8">
        <f>ROUND(INDEX([1]Calculation!K:K,ROW()),0)</f>
        <v>0</v>
      </c>
      <c r="H2106" s="8">
        <f>ROUND(INDEX([1]Calculation!L:L,ROW()),0)</f>
        <v>0</v>
      </c>
      <c r="I2106" s="8">
        <f>ROUND(INDEX([1]Calculation!M:M,ROW()),0)</f>
        <v>0</v>
      </c>
      <c r="J2106" s="8">
        <f>ROUND(INDEX([1]Calculation!N:N,ROW()),0)</f>
        <v>0</v>
      </c>
      <c r="K2106" s="8">
        <f>ROUND(INDEX([1]Calculation!O:O,ROW()),0)</f>
        <v>0</v>
      </c>
      <c r="L2106" s="8">
        <f>ROUND(INDEX([1]Calculation!P:P,ROW()),0)</f>
        <v>0</v>
      </c>
      <c r="M2106" s="8">
        <f>ROUND(INDEX([1]Calculation!Q:Q,ROW()),0)</f>
        <v>0</v>
      </c>
      <c r="N2106" s="8">
        <f>ROUND(INDEX([1]Calculation!R:R,ROW()),0)</f>
        <v>0</v>
      </c>
      <c r="O2106" s="8">
        <f>ROUND(INDEX([1]Calculation!S:S,ROW()),0)</f>
        <v>0</v>
      </c>
    </row>
    <row r="2107" spans="1:15">
      <c r="A2107">
        <f>INDEX([1]Calculation!$E:$E,ROW())</f>
        <v>0</v>
      </c>
      <c r="B2107">
        <f>INDEX([1]Calculation!$C:$C,ROW())</f>
        <v>0</v>
      </c>
      <c r="C2107" t="str">
        <f>IF(INDEX([1]Calculation!$F:$F,ROW())=0,"-",INDEX([1]Calculation!$F:$F,ROW()))</f>
        <v>-</v>
      </c>
      <c r="D2107" t="str">
        <f>INDEX([1]Calculation!$I:$I,ROW())&amp;"  "&amp;INDEX([1]Calculation!$J:$J,ROW())</f>
        <v xml:space="preserve">  </v>
      </c>
      <c r="E2107" s="2" t="str">
        <f>MONTH(INDEX([1]Calculation!$H:$H,ROW()))&amp;"/"&amp;DAY(INDEX([1]Calculation!$H:$H,ROW()))</f>
        <v>1/0</v>
      </c>
      <c r="F2107" s="12">
        <f>ROUND(INDEX([1]Calculation!AK:AK,ROW()),1)</f>
        <v>0</v>
      </c>
      <c r="G2107" s="8">
        <f>ROUND(INDEX([1]Calculation!K:K,ROW()),0)</f>
        <v>0</v>
      </c>
      <c r="H2107" s="8">
        <f>ROUND(INDEX([1]Calculation!L:L,ROW()),0)</f>
        <v>0</v>
      </c>
      <c r="I2107" s="8">
        <f>ROUND(INDEX([1]Calculation!M:M,ROW()),0)</f>
        <v>0</v>
      </c>
      <c r="J2107" s="8">
        <f>ROUND(INDEX([1]Calculation!N:N,ROW()),0)</f>
        <v>0</v>
      </c>
      <c r="K2107" s="8">
        <f>ROUND(INDEX([1]Calculation!O:O,ROW()),0)</f>
        <v>0</v>
      </c>
      <c r="L2107" s="8">
        <f>ROUND(INDEX([1]Calculation!P:P,ROW()),0)</f>
        <v>0</v>
      </c>
      <c r="M2107" s="8">
        <f>ROUND(INDEX([1]Calculation!Q:Q,ROW()),0)</f>
        <v>0</v>
      </c>
      <c r="N2107" s="8">
        <f>ROUND(INDEX([1]Calculation!R:R,ROW()),0)</f>
        <v>0</v>
      </c>
      <c r="O2107" s="8">
        <f>ROUND(INDEX([1]Calculation!S:S,ROW()),0)</f>
        <v>0</v>
      </c>
    </row>
    <row r="2108" spans="1:15">
      <c r="A2108">
        <f>INDEX([1]Calculation!$E:$E,ROW())</f>
        <v>0</v>
      </c>
      <c r="B2108">
        <f>INDEX([1]Calculation!$C:$C,ROW())</f>
        <v>0</v>
      </c>
      <c r="C2108" t="str">
        <f>IF(INDEX([1]Calculation!$F:$F,ROW())=0,"-",INDEX([1]Calculation!$F:$F,ROW()))</f>
        <v>-</v>
      </c>
      <c r="D2108" t="str">
        <f>INDEX([1]Calculation!$I:$I,ROW())&amp;"  "&amp;INDEX([1]Calculation!$J:$J,ROW())</f>
        <v xml:space="preserve">  </v>
      </c>
      <c r="E2108" s="2" t="str">
        <f>MONTH(INDEX([1]Calculation!$H:$H,ROW()))&amp;"/"&amp;DAY(INDEX([1]Calculation!$H:$H,ROW()))</f>
        <v>1/0</v>
      </c>
      <c r="F2108" s="12">
        <f>ROUND(INDEX([1]Calculation!AK:AK,ROW()),1)</f>
        <v>0</v>
      </c>
      <c r="G2108" s="8">
        <f>ROUND(INDEX([1]Calculation!K:K,ROW()),0)</f>
        <v>0</v>
      </c>
      <c r="H2108" s="8">
        <f>ROUND(INDEX([1]Calculation!L:L,ROW()),0)</f>
        <v>0</v>
      </c>
      <c r="I2108" s="8">
        <f>ROUND(INDEX([1]Calculation!M:M,ROW()),0)</f>
        <v>0</v>
      </c>
      <c r="J2108" s="8">
        <f>ROUND(INDEX([1]Calculation!N:N,ROW()),0)</f>
        <v>0</v>
      </c>
      <c r="K2108" s="8">
        <f>ROUND(INDEX([1]Calculation!O:O,ROW()),0)</f>
        <v>0</v>
      </c>
      <c r="L2108" s="8">
        <f>ROUND(INDEX([1]Calculation!P:P,ROW()),0)</f>
        <v>0</v>
      </c>
      <c r="M2108" s="8">
        <f>ROUND(INDEX([1]Calculation!Q:Q,ROW()),0)</f>
        <v>0</v>
      </c>
      <c r="N2108" s="8">
        <f>ROUND(INDEX([1]Calculation!R:R,ROW()),0)</f>
        <v>0</v>
      </c>
      <c r="O2108" s="8">
        <f>ROUND(INDEX([1]Calculation!S:S,ROW()),0)</f>
        <v>0</v>
      </c>
    </row>
    <row r="2109" spans="1:15">
      <c r="A2109">
        <f>INDEX([1]Calculation!$E:$E,ROW())</f>
        <v>0</v>
      </c>
      <c r="B2109">
        <f>INDEX([1]Calculation!$C:$C,ROW())</f>
        <v>0</v>
      </c>
      <c r="C2109" t="str">
        <f>IF(INDEX([1]Calculation!$F:$F,ROW())=0,"-",INDEX([1]Calculation!$F:$F,ROW()))</f>
        <v>-</v>
      </c>
      <c r="D2109" t="str">
        <f>INDEX([1]Calculation!$I:$I,ROW())&amp;"  "&amp;INDEX([1]Calculation!$J:$J,ROW())</f>
        <v xml:space="preserve">  </v>
      </c>
      <c r="E2109" s="2" t="str">
        <f>MONTH(INDEX([1]Calculation!$H:$H,ROW()))&amp;"/"&amp;DAY(INDEX([1]Calculation!$H:$H,ROW()))</f>
        <v>1/0</v>
      </c>
      <c r="F2109" s="12">
        <f>ROUND(INDEX([1]Calculation!AK:AK,ROW()),1)</f>
        <v>0</v>
      </c>
      <c r="G2109" s="8">
        <f>ROUND(INDEX([1]Calculation!K:K,ROW()),0)</f>
        <v>0</v>
      </c>
      <c r="H2109" s="8">
        <f>ROUND(INDEX([1]Calculation!L:L,ROW()),0)</f>
        <v>0</v>
      </c>
      <c r="I2109" s="8">
        <f>ROUND(INDEX([1]Calculation!M:M,ROW()),0)</f>
        <v>0</v>
      </c>
      <c r="J2109" s="8">
        <f>ROUND(INDEX([1]Calculation!N:N,ROW()),0)</f>
        <v>0</v>
      </c>
      <c r="K2109" s="8">
        <f>ROUND(INDEX([1]Calculation!O:O,ROW()),0)</f>
        <v>0</v>
      </c>
      <c r="L2109" s="8">
        <f>ROUND(INDEX([1]Calculation!P:P,ROW()),0)</f>
        <v>0</v>
      </c>
      <c r="M2109" s="8">
        <f>ROUND(INDEX([1]Calculation!Q:Q,ROW()),0)</f>
        <v>0</v>
      </c>
      <c r="N2109" s="8">
        <f>ROUND(INDEX([1]Calculation!R:R,ROW()),0)</f>
        <v>0</v>
      </c>
      <c r="O2109" s="8">
        <f>ROUND(INDEX([1]Calculation!S:S,ROW()),0)</f>
        <v>0</v>
      </c>
    </row>
    <row r="2110" spans="1:15">
      <c r="A2110">
        <f>INDEX([1]Calculation!$E:$E,ROW())</f>
        <v>0</v>
      </c>
      <c r="B2110">
        <f>INDEX([1]Calculation!$C:$C,ROW())</f>
        <v>0</v>
      </c>
      <c r="C2110" t="str">
        <f>IF(INDEX([1]Calculation!$F:$F,ROW())=0,"-",INDEX([1]Calculation!$F:$F,ROW()))</f>
        <v>-</v>
      </c>
      <c r="D2110" t="str">
        <f>INDEX([1]Calculation!$I:$I,ROW())&amp;"  "&amp;INDEX([1]Calculation!$J:$J,ROW())</f>
        <v xml:space="preserve">  </v>
      </c>
      <c r="E2110" s="2" t="str">
        <f>MONTH(INDEX([1]Calculation!$H:$H,ROW()))&amp;"/"&amp;DAY(INDEX([1]Calculation!$H:$H,ROW()))</f>
        <v>1/0</v>
      </c>
      <c r="F2110" s="12">
        <f>ROUND(INDEX([1]Calculation!AK:AK,ROW()),1)</f>
        <v>0</v>
      </c>
      <c r="G2110" s="8">
        <f>ROUND(INDEX([1]Calculation!K:K,ROW()),0)</f>
        <v>0</v>
      </c>
      <c r="H2110" s="8">
        <f>ROUND(INDEX([1]Calculation!L:L,ROW()),0)</f>
        <v>0</v>
      </c>
      <c r="I2110" s="8">
        <f>ROUND(INDEX([1]Calculation!M:M,ROW()),0)</f>
        <v>0</v>
      </c>
      <c r="J2110" s="8">
        <f>ROUND(INDEX([1]Calculation!N:N,ROW()),0)</f>
        <v>0</v>
      </c>
      <c r="K2110" s="8">
        <f>ROUND(INDEX([1]Calculation!O:O,ROW()),0)</f>
        <v>0</v>
      </c>
      <c r="L2110" s="8">
        <f>ROUND(INDEX([1]Calculation!P:P,ROW()),0)</f>
        <v>0</v>
      </c>
      <c r="M2110" s="8">
        <f>ROUND(INDEX([1]Calculation!Q:Q,ROW()),0)</f>
        <v>0</v>
      </c>
      <c r="N2110" s="8">
        <f>ROUND(INDEX([1]Calculation!R:R,ROW()),0)</f>
        <v>0</v>
      </c>
      <c r="O2110" s="8">
        <f>ROUND(INDEX([1]Calculation!S:S,ROW()),0)</f>
        <v>0</v>
      </c>
    </row>
    <row r="2111" spans="1:15">
      <c r="A2111">
        <f>INDEX([1]Calculation!$E:$E,ROW())</f>
        <v>0</v>
      </c>
      <c r="B2111">
        <f>INDEX([1]Calculation!$C:$C,ROW())</f>
        <v>0</v>
      </c>
      <c r="C2111" t="str">
        <f>IF(INDEX([1]Calculation!$F:$F,ROW())=0,"-",INDEX([1]Calculation!$F:$F,ROW()))</f>
        <v>-</v>
      </c>
      <c r="D2111" t="str">
        <f>INDEX([1]Calculation!$I:$I,ROW())&amp;"  "&amp;INDEX([1]Calculation!$J:$J,ROW())</f>
        <v xml:space="preserve">  </v>
      </c>
      <c r="E2111" s="2" t="str">
        <f>MONTH(INDEX([1]Calculation!$H:$H,ROW()))&amp;"/"&amp;DAY(INDEX([1]Calculation!$H:$H,ROW()))</f>
        <v>1/0</v>
      </c>
      <c r="F2111" s="12">
        <f>ROUND(INDEX([1]Calculation!AK:AK,ROW()),1)</f>
        <v>0</v>
      </c>
      <c r="G2111" s="8">
        <f>ROUND(INDEX([1]Calculation!K:K,ROW()),0)</f>
        <v>0</v>
      </c>
      <c r="H2111" s="8">
        <f>ROUND(INDEX([1]Calculation!L:L,ROW()),0)</f>
        <v>0</v>
      </c>
      <c r="I2111" s="8">
        <f>ROUND(INDEX([1]Calculation!M:M,ROW()),0)</f>
        <v>0</v>
      </c>
      <c r="J2111" s="8">
        <f>ROUND(INDEX([1]Calculation!N:N,ROW()),0)</f>
        <v>0</v>
      </c>
      <c r="K2111" s="8">
        <f>ROUND(INDEX([1]Calculation!O:O,ROW()),0)</f>
        <v>0</v>
      </c>
      <c r="L2111" s="8">
        <f>ROUND(INDEX([1]Calculation!P:P,ROW()),0)</f>
        <v>0</v>
      </c>
      <c r="M2111" s="8">
        <f>ROUND(INDEX([1]Calculation!Q:Q,ROW()),0)</f>
        <v>0</v>
      </c>
      <c r="N2111" s="8">
        <f>ROUND(INDEX([1]Calculation!R:R,ROW()),0)</f>
        <v>0</v>
      </c>
      <c r="O2111" s="8">
        <f>ROUND(INDEX([1]Calculation!S:S,ROW()),0)</f>
        <v>0</v>
      </c>
    </row>
    <row r="2112" spans="1:15">
      <c r="A2112">
        <f>INDEX([1]Calculation!$E:$E,ROW())</f>
        <v>0</v>
      </c>
      <c r="B2112">
        <f>INDEX([1]Calculation!$C:$C,ROW())</f>
        <v>0</v>
      </c>
      <c r="C2112" t="str">
        <f>IF(INDEX([1]Calculation!$F:$F,ROW())=0,"-",INDEX([1]Calculation!$F:$F,ROW()))</f>
        <v>-</v>
      </c>
      <c r="D2112" t="str">
        <f>INDEX([1]Calculation!$I:$I,ROW())&amp;"  "&amp;INDEX([1]Calculation!$J:$J,ROW())</f>
        <v xml:space="preserve">  </v>
      </c>
      <c r="E2112" s="2" t="str">
        <f>MONTH(INDEX([1]Calculation!$H:$H,ROW()))&amp;"/"&amp;DAY(INDEX([1]Calculation!$H:$H,ROW()))</f>
        <v>1/0</v>
      </c>
      <c r="F2112" s="12">
        <f>ROUND(INDEX([1]Calculation!AK:AK,ROW()),1)</f>
        <v>0</v>
      </c>
      <c r="G2112" s="8">
        <f>ROUND(INDEX([1]Calculation!K:K,ROW()),0)</f>
        <v>0</v>
      </c>
      <c r="H2112" s="8">
        <f>ROUND(INDEX([1]Calculation!L:L,ROW()),0)</f>
        <v>0</v>
      </c>
      <c r="I2112" s="8">
        <f>ROUND(INDEX([1]Calculation!M:M,ROW()),0)</f>
        <v>0</v>
      </c>
      <c r="J2112" s="8">
        <f>ROUND(INDEX([1]Calculation!N:N,ROW()),0)</f>
        <v>0</v>
      </c>
      <c r="K2112" s="8">
        <f>ROUND(INDEX([1]Calculation!O:O,ROW()),0)</f>
        <v>0</v>
      </c>
      <c r="L2112" s="8">
        <f>ROUND(INDEX([1]Calculation!P:P,ROW()),0)</f>
        <v>0</v>
      </c>
      <c r="M2112" s="8">
        <f>ROUND(INDEX([1]Calculation!Q:Q,ROW()),0)</f>
        <v>0</v>
      </c>
      <c r="N2112" s="8">
        <f>ROUND(INDEX([1]Calculation!R:R,ROW()),0)</f>
        <v>0</v>
      </c>
      <c r="O2112" s="8">
        <f>ROUND(INDEX([1]Calculation!S:S,ROW()),0)</f>
        <v>0</v>
      </c>
    </row>
    <row r="2113" spans="1:15">
      <c r="A2113">
        <f>INDEX([1]Calculation!$E:$E,ROW())</f>
        <v>0</v>
      </c>
      <c r="B2113">
        <f>INDEX([1]Calculation!$C:$C,ROW())</f>
        <v>0</v>
      </c>
      <c r="C2113" t="str">
        <f>IF(INDEX([1]Calculation!$F:$F,ROW())=0,"-",INDEX([1]Calculation!$F:$F,ROW()))</f>
        <v>-</v>
      </c>
      <c r="D2113" t="str">
        <f>INDEX([1]Calculation!$I:$I,ROW())&amp;"  "&amp;INDEX([1]Calculation!$J:$J,ROW())</f>
        <v xml:space="preserve">  </v>
      </c>
      <c r="E2113" s="2" t="str">
        <f>MONTH(INDEX([1]Calculation!$H:$H,ROW()))&amp;"/"&amp;DAY(INDEX([1]Calculation!$H:$H,ROW()))</f>
        <v>1/0</v>
      </c>
      <c r="F2113" s="12">
        <f>ROUND(INDEX([1]Calculation!AK:AK,ROW()),1)</f>
        <v>0</v>
      </c>
      <c r="G2113" s="8">
        <f>ROUND(INDEX([1]Calculation!K:K,ROW()),0)</f>
        <v>0</v>
      </c>
      <c r="H2113" s="8">
        <f>ROUND(INDEX([1]Calculation!L:L,ROW()),0)</f>
        <v>0</v>
      </c>
      <c r="I2113" s="8">
        <f>ROUND(INDEX([1]Calculation!M:M,ROW()),0)</f>
        <v>0</v>
      </c>
      <c r="J2113" s="8">
        <f>ROUND(INDEX([1]Calculation!N:N,ROW()),0)</f>
        <v>0</v>
      </c>
      <c r="K2113" s="8">
        <f>ROUND(INDEX([1]Calculation!O:O,ROW()),0)</f>
        <v>0</v>
      </c>
      <c r="L2113" s="8">
        <f>ROUND(INDEX([1]Calculation!P:P,ROW()),0)</f>
        <v>0</v>
      </c>
      <c r="M2113" s="8">
        <f>ROUND(INDEX([1]Calculation!Q:Q,ROW()),0)</f>
        <v>0</v>
      </c>
      <c r="N2113" s="8">
        <f>ROUND(INDEX([1]Calculation!R:R,ROW()),0)</f>
        <v>0</v>
      </c>
      <c r="O2113" s="8">
        <f>ROUND(INDEX([1]Calculation!S:S,ROW()),0)</f>
        <v>0</v>
      </c>
    </row>
    <row r="2114" spans="1:15">
      <c r="A2114">
        <f>INDEX([1]Calculation!$E:$E,ROW())</f>
        <v>0</v>
      </c>
      <c r="B2114">
        <f>INDEX([1]Calculation!$C:$C,ROW())</f>
        <v>0</v>
      </c>
      <c r="C2114" t="str">
        <f>IF(INDEX([1]Calculation!$F:$F,ROW())=0,"-",INDEX([1]Calculation!$F:$F,ROW()))</f>
        <v>-</v>
      </c>
      <c r="D2114" t="str">
        <f>INDEX([1]Calculation!$I:$I,ROW())&amp;"  "&amp;INDEX([1]Calculation!$J:$J,ROW())</f>
        <v xml:space="preserve">  </v>
      </c>
      <c r="E2114" s="2" t="str">
        <f>MONTH(INDEX([1]Calculation!$H:$H,ROW()))&amp;"/"&amp;DAY(INDEX([1]Calculation!$H:$H,ROW()))</f>
        <v>1/0</v>
      </c>
      <c r="F2114" s="12">
        <f>ROUND(INDEX([1]Calculation!AK:AK,ROW()),1)</f>
        <v>0</v>
      </c>
      <c r="G2114" s="8">
        <f>ROUND(INDEX([1]Calculation!K:K,ROW()),0)</f>
        <v>0</v>
      </c>
      <c r="H2114" s="8">
        <f>ROUND(INDEX([1]Calculation!L:L,ROW()),0)</f>
        <v>0</v>
      </c>
      <c r="I2114" s="8">
        <f>ROUND(INDEX([1]Calculation!M:M,ROW()),0)</f>
        <v>0</v>
      </c>
      <c r="J2114" s="8">
        <f>ROUND(INDEX([1]Calculation!N:N,ROW()),0)</f>
        <v>0</v>
      </c>
      <c r="K2114" s="8">
        <f>ROUND(INDEX([1]Calculation!O:O,ROW()),0)</f>
        <v>0</v>
      </c>
      <c r="L2114" s="8">
        <f>ROUND(INDEX([1]Calculation!P:P,ROW()),0)</f>
        <v>0</v>
      </c>
      <c r="M2114" s="8">
        <f>ROUND(INDEX([1]Calculation!Q:Q,ROW()),0)</f>
        <v>0</v>
      </c>
      <c r="N2114" s="8">
        <f>ROUND(INDEX([1]Calculation!R:R,ROW()),0)</f>
        <v>0</v>
      </c>
      <c r="O2114" s="8">
        <f>ROUND(INDEX([1]Calculation!S:S,ROW()),0)</f>
        <v>0</v>
      </c>
    </row>
    <row r="2115" spans="1:15">
      <c r="A2115">
        <f>INDEX([1]Calculation!$E:$E,ROW())</f>
        <v>0</v>
      </c>
      <c r="B2115">
        <f>INDEX([1]Calculation!$C:$C,ROW())</f>
        <v>0</v>
      </c>
      <c r="C2115" t="str">
        <f>IF(INDEX([1]Calculation!$F:$F,ROW())=0,"-",INDEX([1]Calculation!$F:$F,ROW()))</f>
        <v>-</v>
      </c>
      <c r="D2115" t="str">
        <f>INDEX([1]Calculation!$I:$I,ROW())&amp;"  "&amp;INDEX([1]Calculation!$J:$J,ROW())</f>
        <v xml:space="preserve">  </v>
      </c>
      <c r="E2115" s="2" t="str">
        <f>MONTH(INDEX([1]Calculation!$H:$H,ROW()))&amp;"/"&amp;DAY(INDEX([1]Calculation!$H:$H,ROW()))</f>
        <v>1/0</v>
      </c>
      <c r="F2115" s="12">
        <f>ROUND(INDEX([1]Calculation!AK:AK,ROW()),1)</f>
        <v>0</v>
      </c>
      <c r="G2115" s="8">
        <f>ROUND(INDEX([1]Calculation!K:K,ROW()),0)</f>
        <v>0</v>
      </c>
      <c r="H2115" s="8">
        <f>ROUND(INDEX([1]Calculation!L:L,ROW()),0)</f>
        <v>0</v>
      </c>
      <c r="I2115" s="8">
        <f>ROUND(INDEX([1]Calculation!M:M,ROW()),0)</f>
        <v>0</v>
      </c>
      <c r="J2115" s="8">
        <f>ROUND(INDEX([1]Calculation!N:N,ROW()),0)</f>
        <v>0</v>
      </c>
      <c r="K2115" s="8">
        <f>ROUND(INDEX([1]Calculation!O:O,ROW()),0)</f>
        <v>0</v>
      </c>
      <c r="L2115" s="8">
        <f>ROUND(INDEX([1]Calculation!P:P,ROW()),0)</f>
        <v>0</v>
      </c>
      <c r="M2115" s="8">
        <f>ROUND(INDEX([1]Calculation!Q:Q,ROW()),0)</f>
        <v>0</v>
      </c>
      <c r="N2115" s="8">
        <f>ROUND(INDEX([1]Calculation!R:R,ROW()),0)</f>
        <v>0</v>
      </c>
      <c r="O2115" s="8">
        <f>ROUND(INDEX([1]Calculation!S:S,ROW()),0)</f>
        <v>0</v>
      </c>
    </row>
    <row r="2116" spans="1:15">
      <c r="A2116">
        <f>INDEX([1]Calculation!$E:$E,ROW())</f>
        <v>0</v>
      </c>
      <c r="B2116">
        <f>INDEX([1]Calculation!$C:$C,ROW())</f>
        <v>0</v>
      </c>
      <c r="C2116" t="str">
        <f>IF(INDEX([1]Calculation!$F:$F,ROW())=0,"-",INDEX([1]Calculation!$F:$F,ROW()))</f>
        <v>-</v>
      </c>
      <c r="D2116" t="str">
        <f>INDEX([1]Calculation!$I:$I,ROW())&amp;"  "&amp;INDEX([1]Calculation!$J:$J,ROW())</f>
        <v xml:space="preserve">  </v>
      </c>
      <c r="E2116" s="2" t="str">
        <f>MONTH(INDEX([1]Calculation!$H:$H,ROW()))&amp;"/"&amp;DAY(INDEX([1]Calculation!$H:$H,ROW()))</f>
        <v>1/0</v>
      </c>
      <c r="F2116" s="12">
        <f>ROUND(INDEX([1]Calculation!AK:AK,ROW()),1)</f>
        <v>0</v>
      </c>
      <c r="G2116" s="8">
        <f>ROUND(INDEX([1]Calculation!K:K,ROW()),0)</f>
        <v>0</v>
      </c>
      <c r="H2116" s="8">
        <f>ROUND(INDEX([1]Calculation!L:L,ROW()),0)</f>
        <v>0</v>
      </c>
      <c r="I2116" s="8">
        <f>ROUND(INDEX([1]Calculation!M:M,ROW()),0)</f>
        <v>0</v>
      </c>
      <c r="J2116" s="8">
        <f>ROUND(INDEX([1]Calculation!N:N,ROW()),0)</f>
        <v>0</v>
      </c>
      <c r="K2116" s="8">
        <f>ROUND(INDEX([1]Calculation!O:O,ROW()),0)</f>
        <v>0</v>
      </c>
      <c r="L2116" s="8">
        <f>ROUND(INDEX([1]Calculation!P:P,ROW()),0)</f>
        <v>0</v>
      </c>
      <c r="M2116" s="8">
        <f>ROUND(INDEX([1]Calculation!Q:Q,ROW()),0)</f>
        <v>0</v>
      </c>
      <c r="N2116" s="8">
        <f>ROUND(INDEX([1]Calculation!R:R,ROW()),0)</f>
        <v>0</v>
      </c>
      <c r="O2116" s="8">
        <f>ROUND(INDEX([1]Calculation!S:S,ROW()),0)</f>
        <v>0</v>
      </c>
    </row>
    <row r="2117" spans="1:15">
      <c r="A2117">
        <f>INDEX([1]Calculation!$E:$E,ROW())</f>
        <v>0</v>
      </c>
      <c r="B2117">
        <f>INDEX([1]Calculation!$C:$C,ROW())</f>
        <v>0</v>
      </c>
      <c r="C2117" t="str">
        <f>IF(INDEX([1]Calculation!$F:$F,ROW())=0,"-",INDEX([1]Calculation!$F:$F,ROW()))</f>
        <v>-</v>
      </c>
      <c r="D2117" t="str">
        <f>INDEX([1]Calculation!$I:$I,ROW())&amp;"  "&amp;INDEX([1]Calculation!$J:$J,ROW())</f>
        <v xml:space="preserve">  </v>
      </c>
      <c r="E2117" s="2" t="str">
        <f>MONTH(INDEX([1]Calculation!$H:$H,ROW()))&amp;"/"&amp;DAY(INDEX([1]Calculation!$H:$H,ROW()))</f>
        <v>1/0</v>
      </c>
      <c r="F2117" s="12">
        <f>ROUND(INDEX([1]Calculation!AK:AK,ROW()),1)</f>
        <v>0</v>
      </c>
      <c r="G2117" s="8">
        <f>ROUND(INDEX([1]Calculation!K:K,ROW()),0)</f>
        <v>0</v>
      </c>
      <c r="H2117" s="8">
        <f>ROUND(INDEX([1]Calculation!L:L,ROW()),0)</f>
        <v>0</v>
      </c>
      <c r="I2117" s="8">
        <f>ROUND(INDEX([1]Calculation!M:M,ROW()),0)</f>
        <v>0</v>
      </c>
      <c r="J2117" s="8">
        <f>ROUND(INDEX([1]Calculation!N:N,ROW()),0)</f>
        <v>0</v>
      </c>
      <c r="K2117" s="8">
        <f>ROUND(INDEX([1]Calculation!O:O,ROW()),0)</f>
        <v>0</v>
      </c>
      <c r="L2117" s="8">
        <f>ROUND(INDEX([1]Calculation!P:P,ROW()),0)</f>
        <v>0</v>
      </c>
      <c r="M2117" s="8">
        <f>ROUND(INDEX([1]Calculation!Q:Q,ROW()),0)</f>
        <v>0</v>
      </c>
      <c r="N2117" s="8">
        <f>ROUND(INDEX([1]Calculation!R:R,ROW()),0)</f>
        <v>0</v>
      </c>
      <c r="O2117" s="8">
        <f>ROUND(INDEX([1]Calculation!S:S,ROW()),0)</f>
        <v>0</v>
      </c>
    </row>
    <row r="2118" spans="1:15">
      <c r="A2118">
        <f>INDEX([1]Calculation!$E:$E,ROW())</f>
        <v>0</v>
      </c>
      <c r="B2118">
        <f>INDEX([1]Calculation!$C:$C,ROW())</f>
        <v>0</v>
      </c>
      <c r="C2118" t="str">
        <f>IF(INDEX([1]Calculation!$F:$F,ROW())=0,"-",INDEX([1]Calculation!$F:$F,ROW()))</f>
        <v>-</v>
      </c>
      <c r="D2118" t="str">
        <f>INDEX([1]Calculation!$I:$I,ROW())&amp;"  "&amp;INDEX([1]Calculation!$J:$J,ROW())</f>
        <v xml:space="preserve">  </v>
      </c>
      <c r="E2118" s="2" t="str">
        <f>MONTH(INDEX([1]Calculation!$H:$H,ROW()))&amp;"/"&amp;DAY(INDEX([1]Calculation!$H:$H,ROW()))</f>
        <v>1/0</v>
      </c>
      <c r="F2118" s="12">
        <f>ROUND(INDEX([1]Calculation!AK:AK,ROW()),1)</f>
        <v>0</v>
      </c>
      <c r="G2118" s="8">
        <f>ROUND(INDEX([1]Calculation!K:K,ROW()),0)</f>
        <v>0</v>
      </c>
      <c r="H2118" s="8">
        <f>ROUND(INDEX([1]Calculation!L:L,ROW()),0)</f>
        <v>0</v>
      </c>
      <c r="I2118" s="8">
        <f>ROUND(INDEX([1]Calculation!M:M,ROW()),0)</f>
        <v>0</v>
      </c>
      <c r="J2118" s="8">
        <f>ROUND(INDEX([1]Calculation!N:N,ROW()),0)</f>
        <v>0</v>
      </c>
      <c r="K2118" s="8">
        <f>ROUND(INDEX([1]Calculation!O:O,ROW()),0)</f>
        <v>0</v>
      </c>
      <c r="L2118" s="8">
        <f>ROUND(INDEX([1]Calculation!P:P,ROW()),0)</f>
        <v>0</v>
      </c>
      <c r="M2118" s="8">
        <f>ROUND(INDEX([1]Calculation!Q:Q,ROW()),0)</f>
        <v>0</v>
      </c>
      <c r="N2118" s="8">
        <f>ROUND(INDEX([1]Calculation!R:R,ROW()),0)</f>
        <v>0</v>
      </c>
      <c r="O2118" s="8">
        <f>ROUND(INDEX([1]Calculation!S:S,ROW()),0)</f>
        <v>0</v>
      </c>
    </row>
    <row r="2119" spans="1:15">
      <c r="A2119">
        <f>INDEX([1]Calculation!$E:$E,ROW())</f>
        <v>0</v>
      </c>
      <c r="B2119">
        <f>INDEX([1]Calculation!$C:$C,ROW())</f>
        <v>0</v>
      </c>
      <c r="C2119" t="str">
        <f>IF(INDEX([1]Calculation!$F:$F,ROW())=0,"-",INDEX([1]Calculation!$F:$F,ROW()))</f>
        <v>-</v>
      </c>
      <c r="D2119" t="str">
        <f>INDEX([1]Calculation!$I:$I,ROW())&amp;"  "&amp;INDEX([1]Calculation!$J:$J,ROW())</f>
        <v xml:space="preserve">  </v>
      </c>
      <c r="E2119" s="2" t="str">
        <f>MONTH(INDEX([1]Calculation!$H:$H,ROW()))&amp;"/"&amp;DAY(INDEX([1]Calculation!$H:$H,ROW()))</f>
        <v>1/0</v>
      </c>
      <c r="F2119" s="12">
        <f>ROUND(INDEX([1]Calculation!AK:AK,ROW()),1)</f>
        <v>0</v>
      </c>
      <c r="G2119" s="8">
        <f>ROUND(INDEX([1]Calculation!K:K,ROW()),0)</f>
        <v>0</v>
      </c>
      <c r="H2119" s="8">
        <f>ROUND(INDEX([1]Calculation!L:L,ROW()),0)</f>
        <v>0</v>
      </c>
      <c r="I2119" s="8">
        <f>ROUND(INDEX([1]Calculation!M:M,ROW()),0)</f>
        <v>0</v>
      </c>
      <c r="J2119" s="8">
        <f>ROUND(INDEX([1]Calculation!N:N,ROW()),0)</f>
        <v>0</v>
      </c>
      <c r="K2119" s="8">
        <f>ROUND(INDEX([1]Calculation!O:O,ROW()),0)</f>
        <v>0</v>
      </c>
      <c r="L2119" s="8">
        <f>ROUND(INDEX([1]Calculation!P:P,ROW()),0)</f>
        <v>0</v>
      </c>
      <c r="M2119" s="8">
        <f>ROUND(INDEX([1]Calculation!Q:Q,ROW()),0)</f>
        <v>0</v>
      </c>
      <c r="N2119" s="8">
        <f>ROUND(INDEX([1]Calculation!R:R,ROW()),0)</f>
        <v>0</v>
      </c>
      <c r="O2119" s="8">
        <f>ROUND(INDEX([1]Calculation!S:S,ROW()),0)</f>
        <v>0</v>
      </c>
    </row>
    <row r="2120" spans="1:15">
      <c r="A2120">
        <f>INDEX([1]Calculation!$E:$E,ROW())</f>
        <v>0</v>
      </c>
      <c r="B2120">
        <f>INDEX([1]Calculation!$C:$C,ROW())</f>
        <v>0</v>
      </c>
      <c r="C2120" t="str">
        <f>IF(INDEX([1]Calculation!$F:$F,ROW())=0,"-",INDEX([1]Calculation!$F:$F,ROW()))</f>
        <v>-</v>
      </c>
      <c r="D2120" t="str">
        <f>INDEX([1]Calculation!$I:$I,ROW())&amp;"  "&amp;INDEX([1]Calculation!$J:$J,ROW())</f>
        <v xml:space="preserve">  </v>
      </c>
      <c r="E2120" s="2" t="str">
        <f>MONTH(INDEX([1]Calculation!$H:$H,ROW()))&amp;"/"&amp;DAY(INDEX([1]Calculation!$H:$H,ROW()))</f>
        <v>1/0</v>
      </c>
      <c r="F2120" s="12">
        <f>ROUND(INDEX([1]Calculation!AK:AK,ROW()),1)</f>
        <v>0</v>
      </c>
      <c r="G2120" s="8">
        <f>ROUND(INDEX([1]Calculation!K:K,ROW()),0)</f>
        <v>0</v>
      </c>
      <c r="H2120" s="8">
        <f>ROUND(INDEX([1]Calculation!L:L,ROW()),0)</f>
        <v>0</v>
      </c>
      <c r="I2120" s="8">
        <f>ROUND(INDEX([1]Calculation!M:M,ROW()),0)</f>
        <v>0</v>
      </c>
      <c r="J2120" s="8">
        <f>ROUND(INDEX([1]Calculation!N:N,ROW()),0)</f>
        <v>0</v>
      </c>
      <c r="K2120" s="8">
        <f>ROUND(INDEX([1]Calculation!O:O,ROW()),0)</f>
        <v>0</v>
      </c>
      <c r="L2120" s="8">
        <f>ROUND(INDEX([1]Calculation!P:P,ROW()),0)</f>
        <v>0</v>
      </c>
      <c r="M2120" s="8">
        <f>ROUND(INDEX([1]Calculation!Q:Q,ROW()),0)</f>
        <v>0</v>
      </c>
      <c r="N2120" s="8">
        <f>ROUND(INDEX([1]Calculation!R:R,ROW()),0)</f>
        <v>0</v>
      </c>
      <c r="O2120" s="8">
        <f>ROUND(INDEX([1]Calculation!S:S,ROW()),0)</f>
        <v>0</v>
      </c>
    </row>
    <row r="2121" spans="1:15">
      <c r="A2121">
        <f>INDEX([1]Calculation!$E:$E,ROW())</f>
        <v>0</v>
      </c>
      <c r="B2121">
        <f>INDEX([1]Calculation!$C:$C,ROW())</f>
        <v>0</v>
      </c>
      <c r="C2121" t="str">
        <f>IF(INDEX([1]Calculation!$F:$F,ROW())=0,"-",INDEX([1]Calculation!$F:$F,ROW()))</f>
        <v>-</v>
      </c>
      <c r="D2121" t="str">
        <f>INDEX([1]Calculation!$I:$I,ROW())&amp;"  "&amp;INDEX([1]Calculation!$J:$J,ROW())</f>
        <v xml:space="preserve">  </v>
      </c>
      <c r="E2121" s="2" t="str">
        <f>MONTH(INDEX([1]Calculation!$H:$H,ROW()))&amp;"/"&amp;DAY(INDEX([1]Calculation!$H:$H,ROW()))</f>
        <v>1/0</v>
      </c>
      <c r="F2121" s="12">
        <f>ROUND(INDEX([1]Calculation!AK:AK,ROW()),1)</f>
        <v>0</v>
      </c>
      <c r="G2121" s="8">
        <f>ROUND(INDEX([1]Calculation!K:K,ROW()),0)</f>
        <v>0</v>
      </c>
      <c r="H2121" s="8">
        <f>ROUND(INDEX([1]Calculation!L:L,ROW()),0)</f>
        <v>0</v>
      </c>
      <c r="I2121" s="8">
        <f>ROUND(INDEX([1]Calculation!M:M,ROW()),0)</f>
        <v>0</v>
      </c>
      <c r="J2121" s="8">
        <f>ROUND(INDEX([1]Calculation!N:N,ROW()),0)</f>
        <v>0</v>
      </c>
      <c r="K2121" s="8">
        <f>ROUND(INDEX([1]Calculation!O:O,ROW()),0)</f>
        <v>0</v>
      </c>
      <c r="L2121" s="8">
        <f>ROUND(INDEX([1]Calculation!P:P,ROW()),0)</f>
        <v>0</v>
      </c>
      <c r="M2121" s="8">
        <f>ROUND(INDEX([1]Calculation!Q:Q,ROW()),0)</f>
        <v>0</v>
      </c>
      <c r="N2121" s="8">
        <f>ROUND(INDEX([1]Calculation!R:R,ROW()),0)</f>
        <v>0</v>
      </c>
      <c r="O2121" s="8">
        <f>ROUND(INDEX([1]Calculation!S:S,ROW()),0)</f>
        <v>0</v>
      </c>
    </row>
    <row r="2122" spans="1:15">
      <c r="A2122">
        <f>INDEX([1]Calculation!$E:$E,ROW())</f>
        <v>0</v>
      </c>
      <c r="B2122">
        <f>INDEX([1]Calculation!$C:$C,ROW())</f>
        <v>0</v>
      </c>
      <c r="C2122" t="str">
        <f>IF(INDEX([1]Calculation!$F:$F,ROW())=0,"-",INDEX([1]Calculation!$F:$F,ROW()))</f>
        <v>-</v>
      </c>
      <c r="D2122" t="str">
        <f>INDEX([1]Calculation!$I:$I,ROW())&amp;"  "&amp;INDEX([1]Calculation!$J:$J,ROW())</f>
        <v xml:space="preserve">  </v>
      </c>
      <c r="E2122" s="2" t="str">
        <f>MONTH(INDEX([1]Calculation!$H:$H,ROW()))&amp;"/"&amp;DAY(INDEX([1]Calculation!$H:$H,ROW()))</f>
        <v>1/0</v>
      </c>
      <c r="F2122" s="12">
        <f>ROUND(INDEX([1]Calculation!AK:AK,ROW()),1)</f>
        <v>0</v>
      </c>
      <c r="G2122" s="8">
        <f>ROUND(INDEX([1]Calculation!K:K,ROW()),0)</f>
        <v>0</v>
      </c>
      <c r="H2122" s="8">
        <f>ROUND(INDEX([1]Calculation!L:L,ROW()),0)</f>
        <v>0</v>
      </c>
      <c r="I2122" s="8">
        <f>ROUND(INDEX([1]Calculation!M:M,ROW()),0)</f>
        <v>0</v>
      </c>
      <c r="J2122" s="8">
        <f>ROUND(INDEX([1]Calculation!N:N,ROW()),0)</f>
        <v>0</v>
      </c>
      <c r="K2122" s="8">
        <f>ROUND(INDEX([1]Calculation!O:O,ROW()),0)</f>
        <v>0</v>
      </c>
      <c r="L2122" s="8">
        <f>ROUND(INDEX([1]Calculation!P:P,ROW()),0)</f>
        <v>0</v>
      </c>
      <c r="M2122" s="8">
        <f>ROUND(INDEX([1]Calculation!Q:Q,ROW()),0)</f>
        <v>0</v>
      </c>
      <c r="N2122" s="8">
        <f>ROUND(INDEX([1]Calculation!R:R,ROW()),0)</f>
        <v>0</v>
      </c>
      <c r="O2122" s="8">
        <f>ROUND(INDEX([1]Calculation!S:S,ROW()),0)</f>
        <v>0</v>
      </c>
    </row>
    <row r="2123" spans="1:15">
      <c r="A2123">
        <f>INDEX([1]Calculation!$E:$E,ROW())</f>
        <v>0</v>
      </c>
      <c r="B2123">
        <f>INDEX([1]Calculation!$C:$C,ROW())</f>
        <v>0</v>
      </c>
      <c r="C2123" t="str">
        <f>IF(INDEX([1]Calculation!$F:$F,ROW())=0,"-",INDEX([1]Calculation!$F:$F,ROW()))</f>
        <v>-</v>
      </c>
      <c r="D2123" t="str">
        <f>INDEX([1]Calculation!$I:$I,ROW())&amp;"  "&amp;INDEX([1]Calculation!$J:$J,ROW())</f>
        <v xml:space="preserve">  </v>
      </c>
      <c r="E2123" s="2" t="str">
        <f>MONTH(INDEX([1]Calculation!$H:$H,ROW()))&amp;"/"&amp;DAY(INDEX([1]Calculation!$H:$H,ROW()))</f>
        <v>1/0</v>
      </c>
      <c r="F2123" s="12">
        <f>ROUND(INDEX([1]Calculation!AK:AK,ROW()),1)</f>
        <v>0</v>
      </c>
      <c r="G2123" s="8">
        <f>ROUND(INDEX([1]Calculation!K:K,ROW()),0)</f>
        <v>0</v>
      </c>
      <c r="H2123" s="8">
        <f>ROUND(INDEX([1]Calculation!L:L,ROW()),0)</f>
        <v>0</v>
      </c>
      <c r="I2123" s="8">
        <f>ROUND(INDEX([1]Calculation!M:M,ROW()),0)</f>
        <v>0</v>
      </c>
      <c r="J2123" s="8">
        <f>ROUND(INDEX([1]Calculation!N:N,ROW()),0)</f>
        <v>0</v>
      </c>
      <c r="K2123" s="8">
        <f>ROUND(INDEX([1]Calculation!O:O,ROW()),0)</f>
        <v>0</v>
      </c>
      <c r="L2123" s="8">
        <f>ROUND(INDEX([1]Calculation!P:P,ROW()),0)</f>
        <v>0</v>
      </c>
      <c r="M2123" s="8">
        <f>ROUND(INDEX([1]Calculation!Q:Q,ROW()),0)</f>
        <v>0</v>
      </c>
      <c r="N2123" s="8">
        <f>ROUND(INDEX([1]Calculation!R:R,ROW()),0)</f>
        <v>0</v>
      </c>
      <c r="O2123" s="8">
        <f>ROUND(INDEX([1]Calculation!S:S,ROW()),0)</f>
        <v>0</v>
      </c>
    </row>
    <row r="2124" spans="1:15">
      <c r="A2124">
        <f>INDEX([1]Calculation!$E:$E,ROW())</f>
        <v>0</v>
      </c>
      <c r="B2124">
        <f>INDEX([1]Calculation!$C:$C,ROW())</f>
        <v>0</v>
      </c>
      <c r="C2124" t="str">
        <f>IF(INDEX([1]Calculation!$F:$F,ROW())=0,"-",INDEX([1]Calculation!$F:$F,ROW()))</f>
        <v>-</v>
      </c>
      <c r="D2124" t="str">
        <f>INDEX([1]Calculation!$I:$I,ROW())&amp;"  "&amp;INDEX([1]Calculation!$J:$J,ROW())</f>
        <v xml:space="preserve">  </v>
      </c>
      <c r="E2124" s="2" t="str">
        <f>MONTH(INDEX([1]Calculation!$H:$H,ROW()))&amp;"/"&amp;DAY(INDEX([1]Calculation!$H:$H,ROW()))</f>
        <v>1/0</v>
      </c>
      <c r="F2124" s="12">
        <f>ROUND(INDEX([1]Calculation!AK:AK,ROW()),1)</f>
        <v>0</v>
      </c>
      <c r="G2124" s="8">
        <f>ROUND(INDEX([1]Calculation!K:K,ROW()),0)</f>
        <v>0</v>
      </c>
      <c r="H2124" s="8">
        <f>ROUND(INDEX([1]Calculation!L:L,ROW()),0)</f>
        <v>0</v>
      </c>
      <c r="I2124" s="8">
        <f>ROUND(INDEX([1]Calculation!M:M,ROW()),0)</f>
        <v>0</v>
      </c>
      <c r="J2124" s="8">
        <f>ROUND(INDEX([1]Calculation!N:N,ROW()),0)</f>
        <v>0</v>
      </c>
      <c r="K2124" s="8">
        <f>ROUND(INDEX([1]Calculation!O:O,ROW()),0)</f>
        <v>0</v>
      </c>
      <c r="L2124" s="8">
        <f>ROUND(INDEX([1]Calculation!P:P,ROW()),0)</f>
        <v>0</v>
      </c>
      <c r="M2124" s="8">
        <f>ROUND(INDEX([1]Calculation!Q:Q,ROW()),0)</f>
        <v>0</v>
      </c>
      <c r="N2124" s="8">
        <f>ROUND(INDEX([1]Calculation!R:R,ROW()),0)</f>
        <v>0</v>
      </c>
      <c r="O2124" s="8">
        <f>ROUND(INDEX([1]Calculation!S:S,ROW()),0)</f>
        <v>0</v>
      </c>
    </row>
    <row r="2125" spans="1:15">
      <c r="A2125">
        <f>INDEX([1]Calculation!$E:$E,ROW())</f>
        <v>0</v>
      </c>
      <c r="B2125">
        <f>INDEX([1]Calculation!$C:$C,ROW())</f>
        <v>0</v>
      </c>
      <c r="C2125" t="str">
        <f>IF(INDEX([1]Calculation!$F:$F,ROW())=0,"-",INDEX([1]Calculation!$F:$F,ROW()))</f>
        <v>-</v>
      </c>
      <c r="D2125" t="str">
        <f>INDEX([1]Calculation!$I:$I,ROW())&amp;"  "&amp;INDEX([1]Calculation!$J:$J,ROW())</f>
        <v xml:space="preserve">  </v>
      </c>
      <c r="E2125" s="2" t="str">
        <f>MONTH(INDEX([1]Calculation!$H:$H,ROW()))&amp;"/"&amp;DAY(INDEX([1]Calculation!$H:$H,ROW()))</f>
        <v>1/0</v>
      </c>
      <c r="F2125" s="12">
        <f>ROUND(INDEX([1]Calculation!AK:AK,ROW()),1)</f>
        <v>0</v>
      </c>
      <c r="G2125" s="8">
        <f>ROUND(INDEX([1]Calculation!K:K,ROW()),0)</f>
        <v>0</v>
      </c>
      <c r="H2125" s="8">
        <f>ROUND(INDEX([1]Calculation!L:L,ROW()),0)</f>
        <v>0</v>
      </c>
      <c r="I2125" s="8">
        <f>ROUND(INDEX([1]Calculation!M:M,ROW()),0)</f>
        <v>0</v>
      </c>
      <c r="J2125" s="8">
        <f>ROUND(INDEX([1]Calculation!N:N,ROW()),0)</f>
        <v>0</v>
      </c>
      <c r="K2125" s="8">
        <f>ROUND(INDEX([1]Calculation!O:O,ROW()),0)</f>
        <v>0</v>
      </c>
      <c r="L2125" s="8">
        <f>ROUND(INDEX([1]Calculation!P:P,ROW()),0)</f>
        <v>0</v>
      </c>
      <c r="M2125" s="8">
        <f>ROUND(INDEX([1]Calculation!Q:Q,ROW()),0)</f>
        <v>0</v>
      </c>
      <c r="N2125" s="8">
        <f>ROUND(INDEX([1]Calculation!R:R,ROW()),0)</f>
        <v>0</v>
      </c>
      <c r="O2125" s="8">
        <f>ROUND(INDEX([1]Calculation!S:S,ROW()),0)</f>
        <v>0</v>
      </c>
    </row>
    <row r="2126" spans="1:15">
      <c r="A2126">
        <f>INDEX([1]Calculation!$E:$E,ROW())</f>
        <v>0</v>
      </c>
      <c r="B2126">
        <f>INDEX([1]Calculation!$C:$C,ROW())</f>
        <v>0</v>
      </c>
      <c r="C2126" t="str">
        <f>IF(INDEX([1]Calculation!$F:$F,ROW())=0,"-",INDEX([1]Calculation!$F:$F,ROW()))</f>
        <v>-</v>
      </c>
      <c r="D2126" t="str">
        <f>INDEX([1]Calculation!$I:$I,ROW())&amp;"  "&amp;INDEX([1]Calculation!$J:$J,ROW())</f>
        <v xml:space="preserve">  </v>
      </c>
      <c r="E2126" s="2" t="str">
        <f>MONTH(INDEX([1]Calculation!$H:$H,ROW()))&amp;"/"&amp;DAY(INDEX([1]Calculation!$H:$H,ROW()))</f>
        <v>1/0</v>
      </c>
      <c r="F2126" s="12">
        <f>ROUND(INDEX([1]Calculation!AK:AK,ROW()),1)</f>
        <v>0</v>
      </c>
      <c r="G2126" s="8">
        <f>ROUND(INDEX([1]Calculation!K:K,ROW()),0)</f>
        <v>0</v>
      </c>
      <c r="H2126" s="8">
        <f>ROUND(INDEX([1]Calculation!L:L,ROW()),0)</f>
        <v>0</v>
      </c>
      <c r="I2126" s="8">
        <f>ROUND(INDEX([1]Calculation!M:M,ROW()),0)</f>
        <v>0</v>
      </c>
      <c r="J2126" s="8">
        <f>ROUND(INDEX([1]Calculation!N:N,ROW()),0)</f>
        <v>0</v>
      </c>
      <c r="K2126" s="8">
        <f>ROUND(INDEX([1]Calculation!O:O,ROW()),0)</f>
        <v>0</v>
      </c>
      <c r="L2126" s="8">
        <f>ROUND(INDEX([1]Calculation!P:P,ROW()),0)</f>
        <v>0</v>
      </c>
      <c r="M2126" s="8">
        <f>ROUND(INDEX([1]Calculation!Q:Q,ROW()),0)</f>
        <v>0</v>
      </c>
      <c r="N2126" s="8">
        <f>ROUND(INDEX([1]Calculation!R:R,ROW()),0)</f>
        <v>0</v>
      </c>
      <c r="O2126" s="8">
        <f>ROUND(INDEX([1]Calculation!S:S,ROW()),0)</f>
        <v>0</v>
      </c>
    </row>
    <row r="2127" spans="1:15">
      <c r="A2127">
        <f>INDEX([1]Calculation!$E:$E,ROW())</f>
        <v>0</v>
      </c>
      <c r="B2127">
        <f>INDEX([1]Calculation!$C:$C,ROW())</f>
        <v>0</v>
      </c>
      <c r="C2127" t="str">
        <f>IF(INDEX([1]Calculation!$F:$F,ROW())=0,"-",INDEX([1]Calculation!$F:$F,ROW()))</f>
        <v>-</v>
      </c>
      <c r="D2127" t="str">
        <f>INDEX([1]Calculation!$I:$I,ROW())&amp;"  "&amp;INDEX([1]Calculation!$J:$J,ROW())</f>
        <v xml:space="preserve">  </v>
      </c>
      <c r="E2127" s="2" t="str">
        <f>MONTH(INDEX([1]Calculation!$H:$H,ROW()))&amp;"/"&amp;DAY(INDEX([1]Calculation!$H:$H,ROW()))</f>
        <v>1/0</v>
      </c>
      <c r="F2127" s="12">
        <f>ROUND(INDEX([1]Calculation!AK:AK,ROW()),1)</f>
        <v>0</v>
      </c>
      <c r="G2127" s="8">
        <f>ROUND(INDEX([1]Calculation!K:K,ROW()),0)</f>
        <v>0</v>
      </c>
      <c r="H2127" s="8">
        <f>ROUND(INDEX([1]Calculation!L:L,ROW()),0)</f>
        <v>0</v>
      </c>
      <c r="I2127" s="8">
        <f>ROUND(INDEX([1]Calculation!M:M,ROW()),0)</f>
        <v>0</v>
      </c>
      <c r="J2127" s="8">
        <f>ROUND(INDEX([1]Calculation!N:N,ROW()),0)</f>
        <v>0</v>
      </c>
      <c r="K2127" s="8">
        <f>ROUND(INDEX([1]Calculation!O:O,ROW()),0)</f>
        <v>0</v>
      </c>
      <c r="L2127" s="8">
        <f>ROUND(INDEX([1]Calculation!P:P,ROW()),0)</f>
        <v>0</v>
      </c>
      <c r="M2127" s="8">
        <f>ROUND(INDEX([1]Calculation!Q:Q,ROW()),0)</f>
        <v>0</v>
      </c>
      <c r="N2127" s="8">
        <f>ROUND(INDEX([1]Calculation!R:R,ROW()),0)</f>
        <v>0</v>
      </c>
      <c r="O2127" s="8">
        <f>ROUND(INDEX([1]Calculation!S:S,ROW()),0)</f>
        <v>0</v>
      </c>
    </row>
    <row r="2128" spans="1:15">
      <c r="A2128">
        <f>INDEX([1]Calculation!$E:$E,ROW())</f>
        <v>0</v>
      </c>
      <c r="B2128">
        <f>INDEX([1]Calculation!$C:$C,ROW())</f>
        <v>0</v>
      </c>
      <c r="C2128" t="str">
        <f>IF(INDEX([1]Calculation!$F:$F,ROW())=0,"-",INDEX([1]Calculation!$F:$F,ROW()))</f>
        <v>-</v>
      </c>
      <c r="D2128" t="str">
        <f>INDEX([1]Calculation!$I:$I,ROW())&amp;"  "&amp;INDEX([1]Calculation!$J:$J,ROW())</f>
        <v xml:space="preserve">  </v>
      </c>
      <c r="E2128" s="2" t="str">
        <f>MONTH(INDEX([1]Calculation!$H:$H,ROW()))&amp;"/"&amp;DAY(INDEX([1]Calculation!$H:$H,ROW()))</f>
        <v>1/0</v>
      </c>
      <c r="F2128" s="12">
        <f>ROUND(INDEX([1]Calculation!AK:AK,ROW()),1)</f>
        <v>0</v>
      </c>
      <c r="G2128" s="8">
        <f>ROUND(INDEX([1]Calculation!K:K,ROW()),0)</f>
        <v>0</v>
      </c>
      <c r="H2128" s="8">
        <f>ROUND(INDEX([1]Calculation!L:L,ROW()),0)</f>
        <v>0</v>
      </c>
      <c r="I2128" s="8">
        <f>ROUND(INDEX([1]Calculation!M:M,ROW()),0)</f>
        <v>0</v>
      </c>
      <c r="J2128" s="8">
        <f>ROUND(INDEX([1]Calculation!N:N,ROW()),0)</f>
        <v>0</v>
      </c>
      <c r="K2128" s="8">
        <f>ROUND(INDEX([1]Calculation!O:O,ROW()),0)</f>
        <v>0</v>
      </c>
      <c r="L2128" s="8">
        <f>ROUND(INDEX([1]Calculation!P:P,ROW()),0)</f>
        <v>0</v>
      </c>
      <c r="M2128" s="8">
        <f>ROUND(INDEX([1]Calculation!Q:Q,ROW()),0)</f>
        <v>0</v>
      </c>
      <c r="N2128" s="8">
        <f>ROUND(INDEX([1]Calculation!R:R,ROW()),0)</f>
        <v>0</v>
      </c>
      <c r="O2128" s="8">
        <f>ROUND(INDEX([1]Calculation!S:S,ROW()),0)</f>
        <v>0</v>
      </c>
    </row>
    <row r="2129" spans="1:15">
      <c r="A2129">
        <f>INDEX([1]Calculation!$E:$E,ROW())</f>
        <v>0</v>
      </c>
      <c r="B2129">
        <f>INDEX([1]Calculation!$C:$C,ROW())</f>
        <v>0</v>
      </c>
      <c r="C2129" t="str">
        <f>IF(INDEX([1]Calculation!$F:$F,ROW())=0,"-",INDEX([1]Calculation!$F:$F,ROW()))</f>
        <v>-</v>
      </c>
      <c r="D2129" t="str">
        <f>INDEX([1]Calculation!$I:$I,ROW())&amp;"  "&amp;INDEX([1]Calculation!$J:$J,ROW())</f>
        <v xml:space="preserve">  </v>
      </c>
      <c r="E2129" s="2" t="str">
        <f>MONTH(INDEX([1]Calculation!$H:$H,ROW()))&amp;"/"&amp;DAY(INDEX([1]Calculation!$H:$H,ROW()))</f>
        <v>1/0</v>
      </c>
      <c r="F2129" s="12">
        <f>ROUND(INDEX([1]Calculation!AK:AK,ROW()),1)</f>
        <v>0</v>
      </c>
      <c r="G2129" s="8">
        <f>ROUND(INDEX([1]Calculation!K:K,ROW()),0)</f>
        <v>0</v>
      </c>
      <c r="H2129" s="8">
        <f>ROUND(INDEX([1]Calculation!L:L,ROW()),0)</f>
        <v>0</v>
      </c>
      <c r="I2129" s="8">
        <f>ROUND(INDEX([1]Calculation!M:M,ROW()),0)</f>
        <v>0</v>
      </c>
      <c r="J2129" s="8">
        <f>ROUND(INDEX([1]Calculation!N:N,ROW()),0)</f>
        <v>0</v>
      </c>
      <c r="K2129" s="8">
        <f>ROUND(INDEX([1]Calculation!O:O,ROW()),0)</f>
        <v>0</v>
      </c>
      <c r="L2129" s="8">
        <f>ROUND(INDEX([1]Calculation!P:P,ROW()),0)</f>
        <v>0</v>
      </c>
      <c r="M2129" s="8">
        <f>ROUND(INDEX([1]Calculation!Q:Q,ROW()),0)</f>
        <v>0</v>
      </c>
      <c r="N2129" s="8">
        <f>ROUND(INDEX([1]Calculation!R:R,ROW()),0)</f>
        <v>0</v>
      </c>
      <c r="O2129" s="8">
        <f>ROUND(INDEX([1]Calculation!S:S,ROW()),0)</f>
        <v>0</v>
      </c>
    </row>
    <row r="2130" spans="1:15">
      <c r="A2130">
        <f>INDEX([1]Calculation!$E:$E,ROW())</f>
        <v>0</v>
      </c>
      <c r="B2130">
        <f>INDEX([1]Calculation!$C:$C,ROW())</f>
        <v>0</v>
      </c>
      <c r="C2130" t="str">
        <f>IF(INDEX([1]Calculation!$F:$F,ROW())=0,"-",INDEX([1]Calculation!$F:$F,ROW()))</f>
        <v>-</v>
      </c>
      <c r="D2130" t="str">
        <f>INDEX([1]Calculation!$I:$I,ROW())&amp;"  "&amp;INDEX([1]Calculation!$J:$J,ROW())</f>
        <v xml:space="preserve">  </v>
      </c>
      <c r="E2130" s="2" t="str">
        <f>MONTH(INDEX([1]Calculation!$H:$H,ROW()))&amp;"/"&amp;DAY(INDEX([1]Calculation!$H:$H,ROW()))</f>
        <v>1/0</v>
      </c>
      <c r="F2130" s="12">
        <f>ROUND(INDEX([1]Calculation!AK:AK,ROW()),1)</f>
        <v>0</v>
      </c>
      <c r="G2130" s="8">
        <f>ROUND(INDEX([1]Calculation!K:K,ROW()),0)</f>
        <v>0</v>
      </c>
      <c r="H2130" s="8">
        <f>ROUND(INDEX([1]Calculation!L:L,ROW()),0)</f>
        <v>0</v>
      </c>
      <c r="I2130" s="8">
        <f>ROUND(INDEX([1]Calculation!M:M,ROW()),0)</f>
        <v>0</v>
      </c>
      <c r="J2130" s="8">
        <f>ROUND(INDEX([1]Calculation!N:N,ROW()),0)</f>
        <v>0</v>
      </c>
      <c r="K2130" s="8">
        <f>ROUND(INDEX([1]Calculation!O:O,ROW()),0)</f>
        <v>0</v>
      </c>
      <c r="L2130" s="8">
        <f>ROUND(INDEX([1]Calculation!P:P,ROW()),0)</f>
        <v>0</v>
      </c>
      <c r="M2130" s="8">
        <f>ROUND(INDEX([1]Calculation!Q:Q,ROW()),0)</f>
        <v>0</v>
      </c>
      <c r="N2130" s="8">
        <f>ROUND(INDEX([1]Calculation!R:R,ROW()),0)</f>
        <v>0</v>
      </c>
      <c r="O2130" s="8">
        <f>ROUND(INDEX([1]Calculation!S:S,ROW()),0)</f>
        <v>0</v>
      </c>
    </row>
    <row r="2131" spans="1:15">
      <c r="A2131">
        <f>INDEX([1]Calculation!$E:$E,ROW())</f>
        <v>0</v>
      </c>
      <c r="B2131">
        <f>INDEX([1]Calculation!$C:$C,ROW())</f>
        <v>0</v>
      </c>
      <c r="C2131" t="str">
        <f>IF(INDEX([1]Calculation!$F:$F,ROW())=0,"-",INDEX([1]Calculation!$F:$F,ROW()))</f>
        <v>-</v>
      </c>
      <c r="D2131" t="str">
        <f>INDEX([1]Calculation!$I:$I,ROW())&amp;"  "&amp;INDEX([1]Calculation!$J:$J,ROW())</f>
        <v xml:space="preserve">  </v>
      </c>
      <c r="E2131" s="2" t="str">
        <f>MONTH(INDEX([1]Calculation!$H:$H,ROW()))&amp;"/"&amp;DAY(INDEX([1]Calculation!$H:$H,ROW()))</f>
        <v>1/0</v>
      </c>
      <c r="F2131" s="12">
        <f>ROUND(INDEX([1]Calculation!AK:AK,ROW()),1)</f>
        <v>0</v>
      </c>
      <c r="G2131" s="8">
        <f>ROUND(INDEX([1]Calculation!K:K,ROW()),0)</f>
        <v>0</v>
      </c>
      <c r="H2131" s="8">
        <f>ROUND(INDEX([1]Calculation!L:L,ROW()),0)</f>
        <v>0</v>
      </c>
      <c r="I2131" s="8">
        <f>ROUND(INDEX([1]Calculation!M:M,ROW()),0)</f>
        <v>0</v>
      </c>
      <c r="J2131" s="8">
        <f>ROUND(INDEX([1]Calculation!N:N,ROW()),0)</f>
        <v>0</v>
      </c>
      <c r="K2131" s="8">
        <f>ROUND(INDEX([1]Calculation!O:O,ROW()),0)</f>
        <v>0</v>
      </c>
      <c r="L2131" s="8">
        <f>ROUND(INDEX([1]Calculation!P:P,ROW()),0)</f>
        <v>0</v>
      </c>
      <c r="M2131" s="8">
        <f>ROUND(INDEX([1]Calculation!Q:Q,ROW()),0)</f>
        <v>0</v>
      </c>
      <c r="N2131" s="8">
        <f>ROUND(INDEX([1]Calculation!R:R,ROW()),0)</f>
        <v>0</v>
      </c>
      <c r="O2131" s="8">
        <f>ROUND(INDEX([1]Calculation!S:S,ROW()),0)</f>
        <v>0</v>
      </c>
    </row>
    <row r="2132" spans="1:15">
      <c r="A2132">
        <f>INDEX([1]Calculation!$E:$E,ROW())</f>
        <v>0</v>
      </c>
      <c r="B2132">
        <f>INDEX([1]Calculation!$C:$C,ROW())</f>
        <v>0</v>
      </c>
      <c r="C2132" t="str">
        <f>IF(INDEX([1]Calculation!$F:$F,ROW())=0,"-",INDEX([1]Calculation!$F:$F,ROW()))</f>
        <v>-</v>
      </c>
      <c r="D2132" t="str">
        <f>INDEX([1]Calculation!$I:$I,ROW())&amp;"  "&amp;INDEX([1]Calculation!$J:$J,ROW())</f>
        <v xml:space="preserve">  </v>
      </c>
      <c r="E2132" s="2" t="str">
        <f>MONTH(INDEX([1]Calculation!$H:$H,ROW()))&amp;"/"&amp;DAY(INDEX([1]Calculation!$H:$H,ROW()))</f>
        <v>1/0</v>
      </c>
      <c r="F2132" s="12">
        <f>ROUND(INDEX([1]Calculation!AK:AK,ROW()),1)</f>
        <v>0</v>
      </c>
      <c r="G2132" s="8">
        <f>ROUND(INDEX([1]Calculation!K:K,ROW()),0)</f>
        <v>0</v>
      </c>
      <c r="H2132" s="8">
        <f>ROUND(INDEX([1]Calculation!L:L,ROW()),0)</f>
        <v>0</v>
      </c>
      <c r="I2132" s="8">
        <f>ROUND(INDEX([1]Calculation!M:M,ROW()),0)</f>
        <v>0</v>
      </c>
      <c r="J2132" s="8">
        <f>ROUND(INDEX([1]Calculation!N:N,ROW()),0)</f>
        <v>0</v>
      </c>
      <c r="K2132" s="8">
        <f>ROUND(INDEX([1]Calculation!O:O,ROW()),0)</f>
        <v>0</v>
      </c>
      <c r="L2132" s="8">
        <f>ROUND(INDEX([1]Calculation!P:P,ROW()),0)</f>
        <v>0</v>
      </c>
      <c r="M2132" s="8">
        <f>ROUND(INDEX([1]Calculation!Q:Q,ROW()),0)</f>
        <v>0</v>
      </c>
      <c r="N2132" s="8">
        <f>ROUND(INDEX([1]Calculation!R:R,ROW()),0)</f>
        <v>0</v>
      </c>
      <c r="O2132" s="8">
        <f>ROUND(INDEX([1]Calculation!S:S,ROW()),0)</f>
        <v>0</v>
      </c>
    </row>
    <row r="2133" spans="1:15">
      <c r="A2133">
        <f>INDEX([1]Calculation!$E:$E,ROW())</f>
        <v>0</v>
      </c>
      <c r="B2133">
        <f>INDEX([1]Calculation!$C:$C,ROW())</f>
        <v>0</v>
      </c>
      <c r="C2133" t="str">
        <f>IF(INDEX([1]Calculation!$F:$F,ROW())=0,"-",INDEX([1]Calculation!$F:$F,ROW()))</f>
        <v>-</v>
      </c>
      <c r="D2133" t="str">
        <f>INDEX([1]Calculation!$I:$I,ROW())&amp;"  "&amp;INDEX([1]Calculation!$J:$J,ROW())</f>
        <v xml:space="preserve">  </v>
      </c>
      <c r="E2133" s="2" t="str">
        <f>MONTH(INDEX([1]Calculation!$H:$H,ROW()))&amp;"/"&amp;DAY(INDEX([1]Calculation!$H:$H,ROW()))</f>
        <v>1/0</v>
      </c>
      <c r="F2133" s="12">
        <f>ROUND(INDEX([1]Calculation!AK:AK,ROW()),1)</f>
        <v>0</v>
      </c>
      <c r="G2133" s="8">
        <f>ROUND(INDEX([1]Calculation!K:K,ROW()),0)</f>
        <v>0</v>
      </c>
      <c r="H2133" s="8">
        <f>ROUND(INDEX([1]Calculation!L:L,ROW()),0)</f>
        <v>0</v>
      </c>
      <c r="I2133" s="8">
        <f>ROUND(INDEX([1]Calculation!M:M,ROW()),0)</f>
        <v>0</v>
      </c>
      <c r="J2133" s="8">
        <f>ROUND(INDEX([1]Calculation!N:N,ROW()),0)</f>
        <v>0</v>
      </c>
      <c r="K2133" s="8">
        <f>ROUND(INDEX([1]Calculation!O:O,ROW()),0)</f>
        <v>0</v>
      </c>
      <c r="L2133" s="8">
        <f>ROUND(INDEX([1]Calculation!P:P,ROW()),0)</f>
        <v>0</v>
      </c>
      <c r="M2133" s="8">
        <f>ROUND(INDEX([1]Calculation!Q:Q,ROW()),0)</f>
        <v>0</v>
      </c>
      <c r="N2133" s="8">
        <f>ROUND(INDEX([1]Calculation!R:R,ROW()),0)</f>
        <v>0</v>
      </c>
      <c r="O2133" s="8">
        <f>ROUND(INDEX([1]Calculation!S:S,ROW()),0)</f>
        <v>0</v>
      </c>
    </row>
    <row r="2134" spans="1:15">
      <c r="A2134">
        <f>INDEX([1]Calculation!$E:$E,ROW())</f>
        <v>0</v>
      </c>
      <c r="B2134">
        <f>INDEX([1]Calculation!$C:$C,ROW())</f>
        <v>0</v>
      </c>
      <c r="C2134" t="str">
        <f>IF(INDEX([1]Calculation!$F:$F,ROW())=0,"-",INDEX([1]Calculation!$F:$F,ROW()))</f>
        <v>-</v>
      </c>
      <c r="D2134" t="str">
        <f>INDEX([1]Calculation!$I:$I,ROW())&amp;"  "&amp;INDEX([1]Calculation!$J:$J,ROW())</f>
        <v xml:space="preserve">  </v>
      </c>
      <c r="E2134" s="2" t="str">
        <f>MONTH(INDEX([1]Calculation!$H:$H,ROW()))&amp;"/"&amp;DAY(INDEX([1]Calculation!$H:$H,ROW()))</f>
        <v>1/0</v>
      </c>
      <c r="F2134" s="12">
        <f>ROUND(INDEX([1]Calculation!AK:AK,ROW()),1)</f>
        <v>0</v>
      </c>
      <c r="G2134" s="8">
        <f>ROUND(INDEX([1]Calculation!K:K,ROW()),0)</f>
        <v>0</v>
      </c>
      <c r="H2134" s="8">
        <f>ROUND(INDEX([1]Calculation!L:L,ROW()),0)</f>
        <v>0</v>
      </c>
      <c r="I2134" s="8">
        <f>ROUND(INDEX([1]Calculation!M:M,ROW()),0)</f>
        <v>0</v>
      </c>
      <c r="J2134" s="8">
        <f>ROUND(INDEX([1]Calculation!N:N,ROW()),0)</f>
        <v>0</v>
      </c>
      <c r="K2134" s="8">
        <f>ROUND(INDEX([1]Calculation!O:O,ROW()),0)</f>
        <v>0</v>
      </c>
      <c r="L2134" s="8">
        <f>ROUND(INDEX([1]Calculation!P:P,ROW()),0)</f>
        <v>0</v>
      </c>
      <c r="M2134" s="8">
        <f>ROUND(INDEX([1]Calculation!Q:Q,ROW()),0)</f>
        <v>0</v>
      </c>
      <c r="N2134" s="8">
        <f>ROUND(INDEX([1]Calculation!R:R,ROW()),0)</f>
        <v>0</v>
      </c>
      <c r="O2134" s="8">
        <f>ROUND(INDEX([1]Calculation!S:S,ROW()),0)</f>
        <v>0</v>
      </c>
    </row>
    <row r="2135" spans="1:15">
      <c r="A2135">
        <f>INDEX([1]Calculation!$E:$E,ROW())</f>
        <v>0</v>
      </c>
      <c r="B2135">
        <f>INDEX([1]Calculation!$C:$C,ROW())</f>
        <v>0</v>
      </c>
      <c r="C2135" t="str">
        <f>IF(INDEX([1]Calculation!$F:$F,ROW())=0,"-",INDEX([1]Calculation!$F:$F,ROW()))</f>
        <v>-</v>
      </c>
      <c r="D2135" t="str">
        <f>INDEX([1]Calculation!$I:$I,ROW())&amp;"  "&amp;INDEX([1]Calculation!$J:$J,ROW())</f>
        <v xml:space="preserve">  </v>
      </c>
      <c r="E2135" s="2" t="str">
        <f>MONTH(INDEX([1]Calculation!$H:$H,ROW()))&amp;"/"&amp;DAY(INDEX([1]Calculation!$H:$H,ROW()))</f>
        <v>1/0</v>
      </c>
      <c r="F2135" s="12">
        <f>ROUND(INDEX([1]Calculation!AK:AK,ROW()),1)</f>
        <v>0</v>
      </c>
      <c r="G2135" s="8">
        <f>ROUND(INDEX([1]Calculation!K:K,ROW()),0)</f>
        <v>0</v>
      </c>
      <c r="H2135" s="8">
        <f>ROUND(INDEX([1]Calculation!L:L,ROW()),0)</f>
        <v>0</v>
      </c>
      <c r="I2135" s="8">
        <f>ROUND(INDEX([1]Calculation!M:M,ROW()),0)</f>
        <v>0</v>
      </c>
      <c r="J2135" s="8">
        <f>ROUND(INDEX([1]Calculation!N:N,ROW()),0)</f>
        <v>0</v>
      </c>
      <c r="K2135" s="8">
        <f>ROUND(INDEX([1]Calculation!O:O,ROW()),0)</f>
        <v>0</v>
      </c>
      <c r="L2135" s="8">
        <f>ROUND(INDEX([1]Calculation!P:P,ROW()),0)</f>
        <v>0</v>
      </c>
      <c r="M2135" s="8">
        <f>ROUND(INDEX([1]Calculation!Q:Q,ROW()),0)</f>
        <v>0</v>
      </c>
      <c r="N2135" s="8">
        <f>ROUND(INDEX([1]Calculation!R:R,ROW()),0)</f>
        <v>0</v>
      </c>
      <c r="O2135" s="8">
        <f>ROUND(INDEX([1]Calculation!S:S,ROW()),0)</f>
        <v>0</v>
      </c>
    </row>
    <row r="2136" spans="1:15">
      <c r="A2136">
        <f>INDEX([1]Calculation!$E:$E,ROW())</f>
        <v>0</v>
      </c>
      <c r="B2136">
        <f>INDEX([1]Calculation!$C:$C,ROW())</f>
        <v>0</v>
      </c>
      <c r="C2136" t="str">
        <f>IF(INDEX([1]Calculation!$F:$F,ROW())=0,"-",INDEX([1]Calculation!$F:$F,ROW()))</f>
        <v>-</v>
      </c>
      <c r="D2136" t="str">
        <f>INDEX([1]Calculation!$I:$I,ROW())&amp;"  "&amp;INDEX([1]Calculation!$J:$J,ROW())</f>
        <v xml:space="preserve">  </v>
      </c>
      <c r="E2136" s="2" t="str">
        <f>MONTH(INDEX([1]Calculation!$H:$H,ROW()))&amp;"/"&amp;DAY(INDEX([1]Calculation!$H:$H,ROW()))</f>
        <v>1/0</v>
      </c>
      <c r="F2136" s="12">
        <f>ROUND(INDEX([1]Calculation!AK:AK,ROW()),1)</f>
        <v>0</v>
      </c>
      <c r="G2136" s="8">
        <f>ROUND(INDEX([1]Calculation!K:K,ROW()),0)</f>
        <v>0</v>
      </c>
      <c r="H2136" s="8">
        <f>ROUND(INDEX([1]Calculation!L:L,ROW()),0)</f>
        <v>0</v>
      </c>
      <c r="I2136" s="8">
        <f>ROUND(INDEX([1]Calculation!M:M,ROW()),0)</f>
        <v>0</v>
      </c>
      <c r="J2136" s="8">
        <f>ROUND(INDEX([1]Calculation!N:N,ROW()),0)</f>
        <v>0</v>
      </c>
      <c r="K2136" s="8">
        <f>ROUND(INDEX([1]Calculation!O:O,ROW()),0)</f>
        <v>0</v>
      </c>
      <c r="L2136" s="8">
        <f>ROUND(INDEX([1]Calculation!P:P,ROW()),0)</f>
        <v>0</v>
      </c>
      <c r="M2136" s="8">
        <f>ROUND(INDEX([1]Calculation!Q:Q,ROW()),0)</f>
        <v>0</v>
      </c>
      <c r="N2136" s="8">
        <f>ROUND(INDEX([1]Calculation!R:R,ROW()),0)</f>
        <v>0</v>
      </c>
      <c r="O2136" s="8">
        <f>ROUND(INDEX([1]Calculation!S:S,ROW()),0)</f>
        <v>0</v>
      </c>
    </row>
    <row r="2137" spans="1:15">
      <c r="A2137">
        <f>INDEX([1]Calculation!$E:$E,ROW())</f>
        <v>0</v>
      </c>
      <c r="B2137">
        <f>INDEX([1]Calculation!$C:$C,ROW())</f>
        <v>0</v>
      </c>
      <c r="C2137" t="str">
        <f>IF(INDEX([1]Calculation!$F:$F,ROW())=0,"-",INDEX([1]Calculation!$F:$F,ROW()))</f>
        <v>-</v>
      </c>
      <c r="D2137" t="str">
        <f>INDEX([1]Calculation!$I:$I,ROW())&amp;"  "&amp;INDEX([1]Calculation!$J:$J,ROW())</f>
        <v xml:space="preserve">  </v>
      </c>
      <c r="E2137" s="2" t="str">
        <f>MONTH(INDEX([1]Calculation!$H:$H,ROW()))&amp;"/"&amp;DAY(INDEX([1]Calculation!$H:$H,ROW()))</f>
        <v>1/0</v>
      </c>
      <c r="F2137" s="12">
        <f>ROUND(INDEX([1]Calculation!AK:AK,ROW()),1)</f>
        <v>0</v>
      </c>
      <c r="G2137" s="8">
        <f>ROUND(INDEX([1]Calculation!K:K,ROW()),0)</f>
        <v>0</v>
      </c>
      <c r="H2137" s="8">
        <f>ROUND(INDEX([1]Calculation!L:L,ROW()),0)</f>
        <v>0</v>
      </c>
      <c r="I2137" s="8">
        <f>ROUND(INDEX([1]Calculation!M:M,ROW()),0)</f>
        <v>0</v>
      </c>
      <c r="J2137" s="8">
        <f>ROUND(INDEX([1]Calculation!N:N,ROW()),0)</f>
        <v>0</v>
      </c>
      <c r="K2137" s="8">
        <f>ROUND(INDEX([1]Calculation!O:O,ROW()),0)</f>
        <v>0</v>
      </c>
      <c r="L2137" s="8">
        <f>ROUND(INDEX([1]Calculation!P:P,ROW()),0)</f>
        <v>0</v>
      </c>
      <c r="M2137" s="8">
        <f>ROUND(INDEX([1]Calculation!Q:Q,ROW()),0)</f>
        <v>0</v>
      </c>
      <c r="N2137" s="8">
        <f>ROUND(INDEX([1]Calculation!R:R,ROW()),0)</f>
        <v>0</v>
      </c>
      <c r="O2137" s="8">
        <f>ROUND(INDEX([1]Calculation!S:S,ROW()),0)</f>
        <v>0</v>
      </c>
    </row>
    <row r="2138" spans="1:15">
      <c r="A2138">
        <f>INDEX([1]Calculation!$E:$E,ROW())</f>
        <v>0</v>
      </c>
      <c r="B2138">
        <f>INDEX([1]Calculation!$C:$C,ROW())</f>
        <v>0</v>
      </c>
      <c r="C2138" t="str">
        <f>IF(INDEX([1]Calculation!$F:$F,ROW())=0,"-",INDEX([1]Calculation!$F:$F,ROW()))</f>
        <v>-</v>
      </c>
      <c r="D2138" t="str">
        <f>INDEX([1]Calculation!$I:$I,ROW())&amp;"  "&amp;INDEX([1]Calculation!$J:$J,ROW())</f>
        <v xml:space="preserve">  </v>
      </c>
      <c r="E2138" s="2" t="str">
        <f>MONTH(INDEX([1]Calculation!$H:$H,ROW()))&amp;"/"&amp;DAY(INDEX([1]Calculation!$H:$H,ROW()))</f>
        <v>1/0</v>
      </c>
      <c r="F2138" s="12">
        <f>ROUND(INDEX([1]Calculation!AK:AK,ROW()),1)</f>
        <v>0</v>
      </c>
      <c r="G2138" s="8">
        <f>ROUND(INDEX([1]Calculation!K:K,ROW()),0)</f>
        <v>0</v>
      </c>
      <c r="H2138" s="8">
        <f>ROUND(INDEX([1]Calculation!L:L,ROW()),0)</f>
        <v>0</v>
      </c>
      <c r="I2138" s="8">
        <f>ROUND(INDEX([1]Calculation!M:M,ROW()),0)</f>
        <v>0</v>
      </c>
      <c r="J2138" s="8">
        <f>ROUND(INDEX([1]Calculation!N:N,ROW()),0)</f>
        <v>0</v>
      </c>
      <c r="K2138" s="8">
        <f>ROUND(INDEX([1]Calculation!O:O,ROW()),0)</f>
        <v>0</v>
      </c>
      <c r="L2138" s="8">
        <f>ROUND(INDEX([1]Calculation!P:P,ROW()),0)</f>
        <v>0</v>
      </c>
      <c r="M2138" s="8">
        <f>ROUND(INDEX([1]Calculation!Q:Q,ROW()),0)</f>
        <v>0</v>
      </c>
      <c r="N2138" s="8">
        <f>ROUND(INDEX([1]Calculation!R:R,ROW()),0)</f>
        <v>0</v>
      </c>
      <c r="O2138" s="8">
        <f>ROUND(INDEX([1]Calculation!S:S,ROW()),0)</f>
        <v>0</v>
      </c>
    </row>
    <row r="2139" spans="1:15">
      <c r="A2139">
        <f>INDEX([1]Calculation!$E:$E,ROW())</f>
        <v>0</v>
      </c>
      <c r="B2139">
        <f>INDEX([1]Calculation!$C:$C,ROW())</f>
        <v>0</v>
      </c>
      <c r="C2139" t="str">
        <f>IF(INDEX([1]Calculation!$F:$F,ROW())=0,"-",INDEX([1]Calculation!$F:$F,ROW()))</f>
        <v>-</v>
      </c>
      <c r="D2139" t="str">
        <f>INDEX([1]Calculation!$I:$I,ROW())&amp;"  "&amp;INDEX([1]Calculation!$J:$J,ROW())</f>
        <v xml:space="preserve">  </v>
      </c>
      <c r="E2139" s="2" t="str">
        <f>MONTH(INDEX([1]Calculation!$H:$H,ROW()))&amp;"/"&amp;DAY(INDEX([1]Calculation!$H:$H,ROW()))</f>
        <v>1/0</v>
      </c>
      <c r="F2139" s="12">
        <f>ROUND(INDEX([1]Calculation!AK:AK,ROW()),1)</f>
        <v>0</v>
      </c>
      <c r="G2139" s="8">
        <f>ROUND(INDEX([1]Calculation!K:K,ROW()),0)</f>
        <v>0</v>
      </c>
      <c r="H2139" s="8">
        <f>ROUND(INDEX([1]Calculation!L:L,ROW()),0)</f>
        <v>0</v>
      </c>
      <c r="I2139" s="8">
        <f>ROUND(INDEX([1]Calculation!M:M,ROW()),0)</f>
        <v>0</v>
      </c>
      <c r="J2139" s="8">
        <f>ROUND(INDEX([1]Calculation!N:N,ROW()),0)</f>
        <v>0</v>
      </c>
      <c r="K2139" s="8">
        <f>ROUND(INDEX([1]Calculation!O:O,ROW()),0)</f>
        <v>0</v>
      </c>
      <c r="L2139" s="8">
        <f>ROUND(INDEX([1]Calculation!P:P,ROW()),0)</f>
        <v>0</v>
      </c>
      <c r="M2139" s="8">
        <f>ROUND(INDEX([1]Calculation!Q:Q,ROW()),0)</f>
        <v>0</v>
      </c>
      <c r="N2139" s="8">
        <f>ROUND(INDEX([1]Calculation!R:R,ROW()),0)</f>
        <v>0</v>
      </c>
      <c r="O2139" s="8">
        <f>ROUND(INDEX([1]Calculation!S:S,ROW()),0)</f>
        <v>0</v>
      </c>
    </row>
    <row r="2140" spans="1:15">
      <c r="A2140">
        <f>INDEX([1]Calculation!$E:$E,ROW())</f>
        <v>0</v>
      </c>
      <c r="B2140">
        <f>INDEX([1]Calculation!$C:$C,ROW())</f>
        <v>0</v>
      </c>
      <c r="C2140" t="str">
        <f>IF(INDEX([1]Calculation!$F:$F,ROW())=0,"-",INDEX([1]Calculation!$F:$F,ROW()))</f>
        <v>-</v>
      </c>
      <c r="D2140" t="str">
        <f>INDEX([1]Calculation!$I:$I,ROW())&amp;"  "&amp;INDEX([1]Calculation!$J:$J,ROW())</f>
        <v xml:space="preserve">  </v>
      </c>
      <c r="E2140" s="2" t="str">
        <f>MONTH(INDEX([1]Calculation!$H:$H,ROW()))&amp;"/"&amp;DAY(INDEX([1]Calculation!$H:$H,ROW()))</f>
        <v>1/0</v>
      </c>
      <c r="F2140" s="12">
        <f>ROUND(INDEX([1]Calculation!AK:AK,ROW()),1)</f>
        <v>0</v>
      </c>
      <c r="G2140" s="8">
        <f>ROUND(INDEX([1]Calculation!K:K,ROW()),0)</f>
        <v>0</v>
      </c>
      <c r="H2140" s="8">
        <f>ROUND(INDEX([1]Calculation!L:L,ROW()),0)</f>
        <v>0</v>
      </c>
      <c r="I2140" s="8">
        <f>ROUND(INDEX([1]Calculation!M:M,ROW()),0)</f>
        <v>0</v>
      </c>
      <c r="J2140" s="8">
        <f>ROUND(INDEX([1]Calculation!N:N,ROW()),0)</f>
        <v>0</v>
      </c>
      <c r="K2140" s="8">
        <f>ROUND(INDEX([1]Calculation!O:O,ROW()),0)</f>
        <v>0</v>
      </c>
      <c r="L2140" s="8">
        <f>ROUND(INDEX([1]Calculation!P:P,ROW()),0)</f>
        <v>0</v>
      </c>
      <c r="M2140" s="8">
        <f>ROUND(INDEX([1]Calculation!Q:Q,ROW()),0)</f>
        <v>0</v>
      </c>
      <c r="N2140" s="8">
        <f>ROUND(INDEX([1]Calculation!R:R,ROW()),0)</f>
        <v>0</v>
      </c>
      <c r="O2140" s="8">
        <f>ROUND(INDEX([1]Calculation!S:S,ROW()),0)</f>
        <v>0</v>
      </c>
    </row>
    <row r="2141" spans="1:15">
      <c r="A2141">
        <f>INDEX([1]Calculation!$E:$E,ROW())</f>
        <v>0</v>
      </c>
      <c r="B2141">
        <f>INDEX([1]Calculation!$C:$C,ROW())</f>
        <v>0</v>
      </c>
      <c r="C2141" t="str">
        <f>IF(INDEX([1]Calculation!$F:$F,ROW())=0,"-",INDEX([1]Calculation!$F:$F,ROW()))</f>
        <v>-</v>
      </c>
      <c r="D2141" t="str">
        <f>INDEX([1]Calculation!$I:$I,ROW())&amp;"  "&amp;INDEX([1]Calculation!$J:$J,ROW())</f>
        <v xml:space="preserve">  </v>
      </c>
      <c r="E2141" s="2" t="str">
        <f>MONTH(INDEX([1]Calculation!$H:$H,ROW()))&amp;"/"&amp;DAY(INDEX([1]Calculation!$H:$H,ROW()))</f>
        <v>1/0</v>
      </c>
      <c r="F2141" s="12">
        <f>ROUND(INDEX([1]Calculation!AK:AK,ROW()),1)</f>
        <v>0</v>
      </c>
      <c r="G2141" s="8">
        <f>ROUND(INDEX([1]Calculation!K:K,ROW()),0)</f>
        <v>0</v>
      </c>
      <c r="H2141" s="8">
        <f>ROUND(INDEX([1]Calculation!L:L,ROW()),0)</f>
        <v>0</v>
      </c>
      <c r="I2141" s="8">
        <f>ROUND(INDEX([1]Calculation!M:M,ROW()),0)</f>
        <v>0</v>
      </c>
      <c r="J2141" s="8">
        <f>ROUND(INDEX([1]Calculation!N:N,ROW()),0)</f>
        <v>0</v>
      </c>
      <c r="K2141" s="8">
        <f>ROUND(INDEX([1]Calculation!O:O,ROW()),0)</f>
        <v>0</v>
      </c>
      <c r="L2141" s="8">
        <f>ROUND(INDEX([1]Calculation!P:P,ROW()),0)</f>
        <v>0</v>
      </c>
      <c r="M2141" s="8">
        <f>ROUND(INDEX([1]Calculation!Q:Q,ROW()),0)</f>
        <v>0</v>
      </c>
      <c r="N2141" s="8">
        <f>ROUND(INDEX([1]Calculation!R:R,ROW()),0)</f>
        <v>0</v>
      </c>
      <c r="O2141" s="8">
        <f>ROUND(INDEX([1]Calculation!S:S,ROW()),0)</f>
        <v>0</v>
      </c>
    </row>
    <row r="2142" spans="1:15">
      <c r="A2142">
        <f>INDEX([1]Calculation!$E:$E,ROW())</f>
        <v>0</v>
      </c>
      <c r="B2142">
        <f>INDEX([1]Calculation!$C:$C,ROW())</f>
        <v>0</v>
      </c>
      <c r="C2142" t="str">
        <f>IF(INDEX([1]Calculation!$F:$F,ROW())=0,"-",INDEX([1]Calculation!$F:$F,ROW()))</f>
        <v>-</v>
      </c>
      <c r="D2142" t="str">
        <f>INDEX([1]Calculation!$I:$I,ROW())&amp;"  "&amp;INDEX([1]Calculation!$J:$J,ROW())</f>
        <v xml:space="preserve">  </v>
      </c>
      <c r="E2142" s="2" t="str">
        <f>MONTH(INDEX([1]Calculation!$H:$H,ROW()))&amp;"/"&amp;DAY(INDEX([1]Calculation!$H:$H,ROW()))</f>
        <v>1/0</v>
      </c>
      <c r="F2142" s="12">
        <f>ROUND(INDEX([1]Calculation!AK:AK,ROW()),1)</f>
        <v>0</v>
      </c>
      <c r="G2142" s="8">
        <f>ROUND(INDEX([1]Calculation!K:K,ROW()),0)</f>
        <v>0</v>
      </c>
      <c r="H2142" s="8">
        <f>ROUND(INDEX([1]Calculation!L:L,ROW()),0)</f>
        <v>0</v>
      </c>
      <c r="I2142" s="8">
        <f>ROUND(INDEX([1]Calculation!M:M,ROW()),0)</f>
        <v>0</v>
      </c>
      <c r="J2142" s="8">
        <f>ROUND(INDEX([1]Calculation!N:N,ROW()),0)</f>
        <v>0</v>
      </c>
      <c r="K2142" s="8">
        <f>ROUND(INDEX([1]Calculation!O:O,ROW()),0)</f>
        <v>0</v>
      </c>
      <c r="L2142" s="8">
        <f>ROUND(INDEX([1]Calculation!P:P,ROW()),0)</f>
        <v>0</v>
      </c>
      <c r="M2142" s="8">
        <f>ROUND(INDEX([1]Calculation!Q:Q,ROW()),0)</f>
        <v>0</v>
      </c>
      <c r="N2142" s="8">
        <f>ROUND(INDEX([1]Calculation!R:R,ROW()),0)</f>
        <v>0</v>
      </c>
      <c r="O2142" s="8">
        <f>ROUND(INDEX([1]Calculation!S:S,ROW()),0)</f>
        <v>0</v>
      </c>
    </row>
    <row r="2143" spans="1:15">
      <c r="A2143">
        <f>INDEX([1]Calculation!$E:$E,ROW())</f>
        <v>0</v>
      </c>
      <c r="B2143">
        <f>INDEX([1]Calculation!$C:$C,ROW())</f>
        <v>0</v>
      </c>
      <c r="C2143" t="str">
        <f>IF(INDEX([1]Calculation!$F:$F,ROW())=0,"-",INDEX([1]Calculation!$F:$F,ROW()))</f>
        <v>-</v>
      </c>
      <c r="D2143" t="str">
        <f>INDEX([1]Calculation!$I:$I,ROW())&amp;"  "&amp;INDEX([1]Calculation!$J:$J,ROW())</f>
        <v xml:space="preserve">  </v>
      </c>
      <c r="E2143" s="2" t="str">
        <f>MONTH(INDEX([1]Calculation!$H:$H,ROW()))&amp;"/"&amp;DAY(INDEX([1]Calculation!$H:$H,ROW()))</f>
        <v>1/0</v>
      </c>
      <c r="F2143" s="12">
        <f>ROUND(INDEX([1]Calculation!AK:AK,ROW()),1)</f>
        <v>0</v>
      </c>
      <c r="G2143" s="8">
        <f>ROUND(INDEX([1]Calculation!K:K,ROW()),0)</f>
        <v>0</v>
      </c>
      <c r="H2143" s="8">
        <f>ROUND(INDEX([1]Calculation!L:L,ROW()),0)</f>
        <v>0</v>
      </c>
      <c r="I2143" s="8">
        <f>ROUND(INDEX([1]Calculation!M:M,ROW()),0)</f>
        <v>0</v>
      </c>
      <c r="J2143" s="8">
        <f>ROUND(INDEX([1]Calculation!N:N,ROW()),0)</f>
        <v>0</v>
      </c>
      <c r="K2143" s="8">
        <f>ROUND(INDEX([1]Calculation!O:O,ROW()),0)</f>
        <v>0</v>
      </c>
      <c r="L2143" s="8">
        <f>ROUND(INDEX([1]Calculation!P:P,ROW()),0)</f>
        <v>0</v>
      </c>
      <c r="M2143" s="8">
        <f>ROUND(INDEX([1]Calculation!Q:Q,ROW()),0)</f>
        <v>0</v>
      </c>
      <c r="N2143" s="8">
        <f>ROUND(INDEX([1]Calculation!R:R,ROW()),0)</f>
        <v>0</v>
      </c>
      <c r="O2143" s="8">
        <f>ROUND(INDEX([1]Calculation!S:S,ROW()),0)</f>
        <v>0</v>
      </c>
    </row>
    <row r="2144" spans="1:15">
      <c r="A2144">
        <f>INDEX([1]Calculation!$E:$E,ROW())</f>
        <v>0</v>
      </c>
      <c r="B2144">
        <f>INDEX([1]Calculation!$C:$C,ROW())</f>
        <v>0</v>
      </c>
      <c r="C2144" t="str">
        <f>IF(INDEX([1]Calculation!$F:$F,ROW())=0,"-",INDEX([1]Calculation!$F:$F,ROW()))</f>
        <v>-</v>
      </c>
      <c r="D2144" t="str">
        <f>INDEX([1]Calculation!$I:$I,ROW())&amp;"  "&amp;INDEX([1]Calculation!$J:$J,ROW())</f>
        <v xml:space="preserve">  </v>
      </c>
      <c r="E2144" s="2" t="str">
        <f>MONTH(INDEX([1]Calculation!$H:$H,ROW()))&amp;"/"&amp;DAY(INDEX([1]Calculation!$H:$H,ROW()))</f>
        <v>1/0</v>
      </c>
      <c r="F2144" s="12">
        <f>ROUND(INDEX([1]Calculation!AK:AK,ROW()),1)</f>
        <v>0</v>
      </c>
      <c r="G2144" s="8">
        <f>ROUND(INDEX([1]Calculation!K:K,ROW()),0)</f>
        <v>0</v>
      </c>
      <c r="H2144" s="8">
        <f>ROUND(INDEX([1]Calculation!L:L,ROW()),0)</f>
        <v>0</v>
      </c>
      <c r="I2144" s="8">
        <f>ROUND(INDEX([1]Calculation!M:M,ROW()),0)</f>
        <v>0</v>
      </c>
      <c r="J2144" s="8">
        <f>ROUND(INDEX([1]Calculation!N:N,ROW()),0)</f>
        <v>0</v>
      </c>
      <c r="K2144" s="8">
        <f>ROUND(INDEX([1]Calculation!O:O,ROW()),0)</f>
        <v>0</v>
      </c>
      <c r="L2144" s="8">
        <f>ROUND(INDEX([1]Calculation!P:P,ROW()),0)</f>
        <v>0</v>
      </c>
      <c r="M2144" s="8">
        <f>ROUND(INDEX([1]Calculation!Q:Q,ROW()),0)</f>
        <v>0</v>
      </c>
      <c r="N2144" s="8">
        <f>ROUND(INDEX([1]Calculation!R:R,ROW()),0)</f>
        <v>0</v>
      </c>
      <c r="O2144" s="8">
        <f>ROUND(INDEX([1]Calculation!S:S,ROW()),0)</f>
        <v>0</v>
      </c>
    </row>
    <row r="2145" spans="1:15">
      <c r="A2145">
        <f>INDEX([1]Calculation!$E:$E,ROW())</f>
        <v>0</v>
      </c>
      <c r="B2145">
        <f>INDEX([1]Calculation!$C:$C,ROW())</f>
        <v>0</v>
      </c>
      <c r="C2145" t="str">
        <f>IF(INDEX([1]Calculation!$F:$F,ROW())=0,"-",INDEX([1]Calculation!$F:$F,ROW()))</f>
        <v>-</v>
      </c>
      <c r="D2145" t="str">
        <f>INDEX([1]Calculation!$I:$I,ROW())&amp;"  "&amp;INDEX([1]Calculation!$J:$J,ROW())</f>
        <v xml:space="preserve">  </v>
      </c>
      <c r="E2145" s="2" t="str">
        <f>MONTH(INDEX([1]Calculation!$H:$H,ROW()))&amp;"/"&amp;DAY(INDEX([1]Calculation!$H:$H,ROW()))</f>
        <v>1/0</v>
      </c>
      <c r="F2145" s="12">
        <f>ROUND(INDEX([1]Calculation!AK:AK,ROW()),1)</f>
        <v>0</v>
      </c>
      <c r="G2145" s="8">
        <f>ROUND(INDEX([1]Calculation!K:K,ROW()),0)</f>
        <v>0</v>
      </c>
      <c r="H2145" s="8">
        <f>ROUND(INDEX([1]Calculation!L:L,ROW()),0)</f>
        <v>0</v>
      </c>
      <c r="I2145" s="8">
        <f>ROUND(INDEX([1]Calculation!M:M,ROW()),0)</f>
        <v>0</v>
      </c>
      <c r="J2145" s="8">
        <f>ROUND(INDEX([1]Calculation!N:N,ROW()),0)</f>
        <v>0</v>
      </c>
      <c r="K2145" s="8">
        <f>ROUND(INDEX([1]Calculation!O:O,ROW()),0)</f>
        <v>0</v>
      </c>
      <c r="L2145" s="8">
        <f>ROUND(INDEX([1]Calculation!P:P,ROW()),0)</f>
        <v>0</v>
      </c>
      <c r="M2145" s="8">
        <f>ROUND(INDEX([1]Calculation!Q:Q,ROW()),0)</f>
        <v>0</v>
      </c>
      <c r="N2145" s="8">
        <f>ROUND(INDEX([1]Calculation!R:R,ROW()),0)</f>
        <v>0</v>
      </c>
      <c r="O2145" s="8">
        <f>ROUND(INDEX([1]Calculation!S:S,ROW()),0)</f>
        <v>0</v>
      </c>
    </row>
    <row r="2146" spans="1:15">
      <c r="A2146">
        <f>INDEX([1]Calculation!$E:$E,ROW())</f>
        <v>0</v>
      </c>
      <c r="B2146">
        <f>INDEX([1]Calculation!$C:$C,ROW())</f>
        <v>0</v>
      </c>
      <c r="C2146" t="str">
        <f>IF(INDEX([1]Calculation!$F:$F,ROW())=0,"-",INDEX([1]Calculation!$F:$F,ROW()))</f>
        <v>-</v>
      </c>
      <c r="D2146" t="str">
        <f>INDEX([1]Calculation!$I:$I,ROW())&amp;"  "&amp;INDEX([1]Calculation!$J:$J,ROW())</f>
        <v xml:space="preserve">  </v>
      </c>
      <c r="E2146" s="2" t="str">
        <f>MONTH(INDEX([1]Calculation!$H:$H,ROW()))&amp;"/"&amp;DAY(INDEX([1]Calculation!$H:$H,ROW()))</f>
        <v>1/0</v>
      </c>
      <c r="F2146" s="12">
        <f>ROUND(INDEX([1]Calculation!AK:AK,ROW()),1)</f>
        <v>0</v>
      </c>
      <c r="G2146" s="8">
        <f>ROUND(INDEX([1]Calculation!K:K,ROW()),0)</f>
        <v>0</v>
      </c>
      <c r="H2146" s="8">
        <f>ROUND(INDEX([1]Calculation!L:L,ROW()),0)</f>
        <v>0</v>
      </c>
      <c r="I2146" s="8">
        <f>ROUND(INDEX([1]Calculation!M:M,ROW()),0)</f>
        <v>0</v>
      </c>
      <c r="J2146" s="8">
        <f>ROUND(INDEX([1]Calculation!N:N,ROW()),0)</f>
        <v>0</v>
      </c>
      <c r="K2146" s="8">
        <f>ROUND(INDEX([1]Calculation!O:O,ROW()),0)</f>
        <v>0</v>
      </c>
      <c r="L2146" s="8">
        <f>ROUND(INDEX([1]Calculation!P:P,ROW()),0)</f>
        <v>0</v>
      </c>
      <c r="M2146" s="8">
        <f>ROUND(INDEX([1]Calculation!Q:Q,ROW()),0)</f>
        <v>0</v>
      </c>
      <c r="N2146" s="8">
        <f>ROUND(INDEX([1]Calculation!R:R,ROW()),0)</f>
        <v>0</v>
      </c>
      <c r="O2146" s="8">
        <f>ROUND(INDEX([1]Calculation!S:S,ROW()),0)</f>
        <v>0</v>
      </c>
    </row>
    <row r="2147" spans="1:15">
      <c r="A2147">
        <f>INDEX([1]Calculation!$E:$E,ROW())</f>
        <v>0</v>
      </c>
      <c r="B2147">
        <f>INDEX([1]Calculation!$C:$C,ROW())</f>
        <v>0</v>
      </c>
      <c r="C2147" t="str">
        <f>IF(INDEX([1]Calculation!$F:$F,ROW())=0,"-",INDEX([1]Calculation!$F:$F,ROW()))</f>
        <v>-</v>
      </c>
      <c r="D2147" t="str">
        <f>INDEX([1]Calculation!$I:$I,ROW())&amp;"  "&amp;INDEX([1]Calculation!$J:$J,ROW())</f>
        <v xml:space="preserve">  </v>
      </c>
      <c r="E2147" s="2" t="str">
        <f>MONTH(INDEX([1]Calculation!$H:$H,ROW()))&amp;"/"&amp;DAY(INDEX([1]Calculation!$H:$H,ROW()))</f>
        <v>1/0</v>
      </c>
      <c r="F2147" s="12">
        <f>ROUND(INDEX([1]Calculation!AK:AK,ROW()),1)</f>
        <v>0</v>
      </c>
      <c r="G2147" s="8">
        <f>ROUND(INDEX([1]Calculation!K:K,ROW()),0)</f>
        <v>0</v>
      </c>
      <c r="H2147" s="8">
        <f>ROUND(INDEX([1]Calculation!L:L,ROW()),0)</f>
        <v>0</v>
      </c>
      <c r="I2147" s="8">
        <f>ROUND(INDEX([1]Calculation!M:M,ROW()),0)</f>
        <v>0</v>
      </c>
      <c r="J2147" s="8">
        <f>ROUND(INDEX([1]Calculation!N:N,ROW()),0)</f>
        <v>0</v>
      </c>
      <c r="K2147" s="8">
        <f>ROUND(INDEX([1]Calculation!O:O,ROW()),0)</f>
        <v>0</v>
      </c>
      <c r="L2147" s="8">
        <f>ROUND(INDEX([1]Calculation!P:P,ROW()),0)</f>
        <v>0</v>
      </c>
      <c r="M2147" s="8">
        <f>ROUND(INDEX([1]Calculation!Q:Q,ROW()),0)</f>
        <v>0</v>
      </c>
      <c r="N2147" s="8">
        <f>ROUND(INDEX([1]Calculation!R:R,ROW()),0)</f>
        <v>0</v>
      </c>
      <c r="O2147" s="8">
        <f>ROUND(INDEX([1]Calculation!S:S,ROW()),0)</f>
        <v>0</v>
      </c>
    </row>
    <row r="2148" spans="1:15">
      <c r="A2148">
        <f>INDEX([1]Calculation!$E:$E,ROW())</f>
        <v>0</v>
      </c>
      <c r="B2148">
        <f>INDEX([1]Calculation!$C:$C,ROW())</f>
        <v>0</v>
      </c>
      <c r="C2148" t="str">
        <f>IF(INDEX([1]Calculation!$F:$F,ROW())=0,"-",INDEX([1]Calculation!$F:$F,ROW()))</f>
        <v>-</v>
      </c>
      <c r="D2148" t="str">
        <f>INDEX([1]Calculation!$I:$I,ROW())&amp;"  "&amp;INDEX([1]Calculation!$J:$J,ROW())</f>
        <v xml:space="preserve">  </v>
      </c>
      <c r="E2148" s="2" t="str">
        <f>MONTH(INDEX([1]Calculation!$H:$H,ROW()))&amp;"/"&amp;DAY(INDEX([1]Calculation!$H:$H,ROW()))</f>
        <v>1/0</v>
      </c>
      <c r="F2148" s="12">
        <f>ROUND(INDEX([1]Calculation!AK:AK,ROW()),1)</f>
        <v>0</v>
      </c>
      <c r="G2148" s="8">
        <f>ROUND(INDEX([1]Calculation!K:K,ROW()),0)</f>
        <v>0</v>
      </c>
      <c r="H2148" s="8">
        <f>ROUND(INDEX([1]Calculation!L:L,ROW()),0)</f>
        <v>0</v>
      </c>
      <c r="I2148" s="8">
        <f>ROUND(INDEX([1]Calculation!M:M,ROW()),0)</f>
        <v>0</v>
      </c>
      <c r="J2148" s="8">
        <f>ROUND(INDEX([1]Calculation!N:N,ROW()),0)</f>
        <v>0</v>
      </c>
      <c r="K2148" s="8">
        <f>ROUND(INDEX([1]Calculation!O:O,ROW()),0)</f>
        <v>0</v>
      </c>
      <c r="L2148" s="8">
        <f>ROUND(INDEX([1]Calculation!P:P,ROW()),0)</f>
        <v>0</v>
      </c>
      <c r="M2148" s="8">
        <f>ROUND(INDEX([1]Calculation!Q:Q,ROW()),0)</f>
        <v>0</v>
      </c>
      <c r="N2148" s="8">
        <f>ROUND(INDEX([1]Calculation!R:R,ROW()),0)</f>
        <v>0</v>
      </c>
      <c r="O2148" s="8">
        <f>ROUND(INDEX([1]Calculation!S:S,ROW()),0)</f>
        <v>0</v>
      </c>
    </row>
    <row r="2149" spans="1:15">
      <c r="A2149">
        <f>INDEX([1]Calculation!$E:$E,ROW())</f>
        <v>0</v>
      </c>
      <c r="B2149">
        <f>INDEX([1]Calculation!$C:$C,ROW())</f>
        <v>0</v>
      </c>
      <c r="C2149" t="str">
        <f>IF(INDEX([1]Calculation!$F:$F,ROW())=0,"-",INDEX([1]Calculation!$F:$F,ROW()))</f>
        <v>-</v>
      </c>
      <c r="D2149" t="str">
        <f>INDEX([1]Calculation!$I:$I,ROW())&amp;"  "&amp;INDEX([1]Calculation!$J:$J,ROW())</f>
        <v xml:space="preserve">  </v>
      </c>
      <c r="E2149" s="2" t="str">
        <f>MONTH(INDEX([1]Calculation!$H:$H,ROW()))&amp;"/"&amp;DAY(INDEX([1]Calculation!$H:$H,ROW()))</f>
        <v>1/0</v>
      </c>
      <c r="F2149" s="12">
        <f>ROUND(INDEX([1]Calculation!AK:AK,ROW()),1)</f>
        <v>0</v>
      </c>
      <c r="G2149" s="8">
        <f>ROUND(INDEX([1]Calculation!K:K,ROW()),0)</f>
        <v>0</v>
      </c>
      <c r="H2149" s="8">
        <f>ROUND(INDEX([1]Calculation!L:L,ROW()),0)</f>
        <v>0</v>
      </c>
      <c r="I2149" s="8">
        <f>ROUND(INDEX([1]Calculation!M:M,ROW()),0)</f>
        <v>0</v>
      </c>
      <c r="J2149" s="8">
        <f>ROUND(INDEX([1]Calculation!N:N,ROW()),0)</f>
        <v>0</v>
      </c>
      <c r="K2149" s="8">
        <f>ROUND(INDEX([1]Calculation!O:O,ROW()),0)</f>
        <v>0</v>
      </c>
      <c r="L2149" s="8">
        <f>ROUND(INDEX([1]Calculation!P:P,ROW()),0)</f>
        <v>0</v>
      </c>
      <c r="M2149" s="8">
        <f>ROUND(INDEX([1]Calculation!Q:Q,ROW()),0)</f>
        <v>0</v>
      </c>
      <c r="N2149" s="8">
        <f>ROUND(INDEX([1]Calculation!R:R,ROW()),0)</f>
        <v>0</v>
      </c>
      <c r="O2149" s="8">
        <f>ROUND(INDEX([1]Calculation!S:S,ROW()),0)</f>
        <v>0</v>
      </c>
    </row>
    <row r="2150" spans="1:15">
      <c r="A2150">
        <f>INDEX([1]Calculation!$E:$E,ROW())</f>
        <v>0</v>
      </c>
      <c r="B2150">
        <f>INDEX([1]Calculation!$C:$C,ROW())</f>
        <v>0</v>
      </c>
      <c r="C2150" t="str">
        <f>IF(INDEX([1]Calculation!$F:$F,ROW())=0,"-",INDEX([1]Calculation!$F:$F,ROW()))</f>
        <v>-</v>
      </c>
      <c r="D2150" t="str">
        <f>INDEX([1]Calculation!$I:$I,ROW())&amp;"  "&amp;INDEX([1]Calculation!$J:$J,ROW())</f>
        <v xml:space="preserve">  </v>
      </c>
      <c r="E2150" s="2" t="str">
        <f>MONTH(INDEX([1]Calculation!$H:$H,ROW()))&amp;"/"&amp;DAY(INDEX([1]Calculation!$H:$H,ROW()))</f>
        <v>1/0</v>
      </c>
      <c r="F2150" s="12">
        <f>ROUND(INDEX([1]Calculation!AK:AK,ROW()),1)</f>
        <v>0</v>
      </c>
      <c r="G2150" s="8">
        <f>ROUND(INDEX([1]Calculation!K:K,ROW()),0)</f>
        <v>0</v>
      </c>
      <c r="H2150" s="8">
        <f>ROUND(INDEX([1]Calculation!L:L,ROW()),0)</f>
        <v>0</v>
      </c>
      <c r="I2150" s="8">
        <f>ROUND(INDEX([1]Calculation!M:M,ROW()),0)</f>
        <v>0</v>
      </c>
      <c r="J2150" s="8">
        <f>ROUND(INDEX([1]Calculation!N:N,ROW()),0)</f>
        <v>0</v>
      </c>
      <c r="K2150" s="8">
        <f>ROUND(INDEX([1]Calculation!O:O,ROW()),0)</f>
        <v>0</v>
      </c>
      <c r="L2150" s="8">
        <f>ROUND(INDEX([1]Calculation!P:P,ROW()),0)</f>
        <v>0</v>
      </c>
      <c r="M2150" s="8">
        <f>ROUND(INDEX([1]Calculation!Q:Q,ROW()),0)</f>
        <v>0</v>
      </c>
      <c r="N2150" s="8">
        <f>ROUND(INDEX([1]Calculation!R:R,ROW()),0)</f>
        <v>0</v>
      </c>
      <c r="O2150" s="8">
        <f>ROUND(INDEX([1]Calculation!S:S,ROW()),0)</f>
        <v>0</v>
      </c>
    </row>
    <row r="2151" spans="1:15">
      <c r="A2151">
        <f>INDEX([1]Calculation!$E:$E,ROW())</f>
        <v>0</v>
      </c>
      <c r="B2151">
        <f>INDEX([1]Calculation!$C:$C,ROW())</f>
        <v>0</v>
      </c>
      <c r="C2151" t="str">
        <f>IF(INDEX([1]Calculation!$F:$F,ROW())=0,"-",INDEX([1]Calculation!$F:$F,ROW()))</f>
        <v>-</v>
      </c>
      <c r="D2151" t="str">
        <f>INDEX([1]Calculation!$I:$I,ROW())&amp;"  "&amp;INDEX([1]Calculation!$J:$J,ROW())</f>
        <v xml:space="preserve">  </v>
      </c>
      <c r="E2151" s="2" t="str">
        <f>MONTH(INDEX([1]Calculation!$H:$H,ROW()))&amp;"/"&amp;DAY(INDEX([1]Calculation!$H:$H,ROW()))</f>
        <v>1/0</v>
      </c>
      <c r="F2151" s="12">
        <f>ROUND(INDEX([1]Calculation!AK:AK,ROW()),1)</f>
        <v>0</v>
      </c>
      <c r="G2151" s="8">
        <f>ROUND(INDEX([1]Calculation!K:K,ROW()),0)</f>
        <v>0</v>
      </c>
      <c r="H2151" s="8">
        <f>ROUND(INDEX([1]Calculation!L:L,ROW()),0)</f>
        <v>0</v>
      </c>
      <c r="I2151" s="8">
        <f>ROUND(INDEX([1]Calculation!M:M,ROW()),0)</f>
        <v>0</v>
      </c>
      <c r="J2151" s="8">
        <f>ROUND(INDEX([1]Calculation!N:N,ROW()),0)</f>
        <v>0</v>
      </c>
      <c r="K2151" s="8">
        <f>ROUND(INDEX([1]Calculation!O:O,ROW()),0)</f>
        <v>0</v>
      </c>
      <c r="L2151" s="8">
        <f>ROUND(INDEX([1]Calculation!P:P,ROW()),0)</f>
        <v>0</v>
      </c>
      <c r="M2151" s="8">
        <f>ROUND(INDEX([1]Calculation!Q:Q,ROW()),0)</f>
        <v>0</v>
      </c>
      <c r="N2151" s="8">
        <f>ROUND(INDEX([1]Calculation!R:R,ROW()),0)</f>
        <v>0</v>
      </c>
      <c r="O2151" s="8">
        <f>ROUND(INDEX([1]Calculation!S:S,ROW()),0)</f>
        <v>0</v>
      </c>
    </row>
    <row r="2152" spans="1:15">
      <c r="A2152">
        <f>INDEX([1]Calculation!$E:$E,ROW())</f>
        <v>0</v>
      </c>
      <c r="B2152">
        <f>INDEX([1]Calculation!$C:$C,ROW())</f>
        <v>0</v>
      </c>
      <c r="C2152" t="str">
        <f>IF(INDEX([1]Calculation!$F:$F,ROW())=0,"-",INDEX([1]Calculation!$F:$F,ROW()))</f>
        <v>-</v>
      </c>
      <c r="D2152" t="str">
        <f>INDEX([1]Calculation!$I:$I,ROW())&amp;"  "&amp;INDEX([1]Calculation!$J:$J,ROW())</f>
        <v xml:space="preserve">  </v>
      </c>
      <c r="E2152" s="2" t="str">
        <f>MONTH(INDEX([1]Calculation!$H:$H,ROW()))&amp;"/"&amp;DAY(INDEX([1]Calculation!$H:$H,ROW()))</f>
        <v>1/0</v>
      </c>
      <c r="F2152" s="12">
        <f>ROUND(INDEX([1]Calculation!AK:AK,ROW()),1)</f>
        <v>0</v>
      </c>
      <c r="G2152" s="8">
        <f>ROUND(INDEX([1]Calculation!K:K,ROW()),0)</f>
        <v>0</v>
      </c>
      <c r="H2152" s="8">
        <f>ROUND(INDEX([1]Calculation!L:L,ROW()),0)</f>
        <v>0</v>
      </c>
      <c r="I2152" s="8">
        <f>ROUND(INDEX([1]Calculation!M:M,ROW()),0)</f>
        <v>0</v>
      </c>
      <c r="J2152" s="8">
        <f>ROUND(INDEX([1]Calculation!N:N,ROW()),0)</f>
        <v>0</v>
      </c>
      <c r="K2152" s="8">
        <f>ROUND(INDEX([1]Calculation!O:O,ROW()),0)</f>
        <v>0</v>
      </c>
      <c r="L2152" s="8">
        <f>ROUND(INDEX([1]Calculation!P:P,ROW()),0)</f>
        <v>0</v>
      </c>
      <c r="M2152" s="8">
        <f>ROUND(INDEX([1]Calculation!Q:Q,ROW()),0)</f>
        <v>0</v>
      </c>
      <c r="N2152" s="8">
        <f>ROUND(INDEX([1]Calculation!R:R,ROW()),0)</f>
        <v>0</v>
      </c>
      <c r="O2152" s="8">
        <f>ROUND(INDEX([1]Calculation!S:S,ROW()),0)</f>
        <v>0</v>
      </c>
    </row>
    <row r="2153" spans="1:15">
      <c r="A2153">
        <f>INDEX([1]Calculation!$E:$E,ROW())</f>
        <v>0</v>
      </c>
      <c r="B2153">
        <f>INDEX([1]Calculation!$C:$C,ROW())</f>
        <v>0</v>
      </c>
      <c r="C2153" t="str">
        <f>IF(INDEX([1]Calculation!$F:$F,ROW())=0,"-",INDEX([1]Calculation!$F:$F,ROW()))</f>
        <v>-</v>
      </c>
      <c r="D2153" t="str">
        <f>INDEX([1]Calculation!$I:$I,ROW())&amp;"  "&amp;INDEX([1]Calculation!$J:$J,ROW())</f>
        <v xml:space="preserve">  </v>
      </c>
      <c r="E2153" s="2" t="str">
        <f>MONTH(INDEX([1]Calculation!$H:$H,ROW()))&amp;"/"&amp;DAY(INDEX([1]Calculation!$H:$H,ROW()))</f>
        <v>1/0</v>
      </c>
      <c r="F2153" s="12">
        <f>ROUND(INDEX([1]Calculation!AK:AK,ROW()),1)</f>
        <v>0</v>
      </c>
      <c r="G2153" s="8">
        <f>ROUND(INDEX([1]Calculation!K:K,ROW()),0)</f>
        <v>0</v>
      </c>
      <c r="H2153" s="8">
        <f>ROUND(INDEX([1]Calculation!L:L,ROW()),0)</f>
        <v>0</v>
      </c>
      <c r="I2153" s="8">
        <f>ROUND(INDEX([1]Calculation!M:M,ROW()),0)</f>
        <v>0</v>
      </c>
      <c r="J2153" s="8">
        <f>ROUND(INDEX([1]Calculation!N:N,ROW()),0)</f>
        <v>0</v>
      </c>
      <c r="K2153" s="8">
        <f>ROUND(INDEX([1]Calculation!O:O,ROW()),0)</f>
        <v>0</v>
      </c>
      <c r="L2153" s="8">
        <f>ROUND(INDEX([1]Calculation!P:P,ROW()),0)</f>
        <v>0</v>
      </c>
      <c r="M2153" s="8">
        <f>ROUND(INDEX([1]Calculation!Q:Q,ROW()),0)</f>
        <v>0</v>
      </c>
      <c r="N2153" s="8">
        <f>ROUND(INDEX([1]Calculation!R:R,ROW()),0)</f>
        <v>0</v>
      </c>
      <c r="O2153" s="8">
        <f>ROUND(INDEX([1]Calculation!S:S,ROW()),0)</f>
        <v>0</v>
      </c>
    </row>
    <row r="2154" spans="1:15">
      <c r="A2154">
        <f>INDEX([1]Calculation!$E:$E,ROW())</f>
        <v>0</v>
      </c>
      <c r="B2154">
        <f>INDEX([1]Calculation!$C:$C,ROW())</f>
        <v>0</v>
      </c>
      <c r="C2154" t="str">
        <f>IF(INDEX([1]Calculation!$F:$F,ROW())=0,"-",INDEX([1]Calculation!$F:$F,ROW()))</f>
        <v>-</v>
      </c>
      <c r="D2154" t="str">
        <f>INDEX([1]Calculation!$I:$I,ROW())&amp;"  "&amp;INDEX([1]Calculation!$J:$J,ROW())</f>
        <v xml:space="preserve">  </v>
      </c>
      <c r="E2154" s="2" t="str">
        <f>MONTH(INDEX([1]Calculation!$H:$H,ROW()))&amp;"/"&amp;DAY(INDEX([1]Calculation!$H:$H,ROW()))</f>
        <v>1/0</v>
      </c>
      <c r="F2154" s="12">
        <f>ROUND(INDEX([1]Calculation!AK:AK,ROW()),1)</f>
        <v>0</v>
      </c>
      <c r="G2154" s="8">
        <f>ROUND(INDEX([1]Calculation!K:K,ROW()),0)</f>
        <v>0</v>
      </c>
      <c r="H2154" s="8">
        <f>ROUND(INDEX([1]Calculation!L:L,ROW()),0)</f>
        <v>0</v>
      </c>
      <c r="I2154" s="8">
        <f>ROUND(INDEX([1]Calculation!M:M,ROW()),0)</f>
        <v>0</v>
      </c>
      <c r="J2154" s="8">
        <f>ROUND(INDEX([1]Calculation!N:N,ROW()),0)</f>
        <v>0</v>
      </c>
      <c r="K2154" s="8">
        <f>ROUND(INDEX([1]Calculation!O:O,ROW()),0)</f>
        <v>0</v>
      </c>
      <c r="L2154" s="8">
        <f>ROUND(INDEX([1]Calculation!P:P,ROW()),0)</f>
        <v>0</v>
      </c>
      <c r="M2154" s="8">
        <f>ROUND(INDEX([1]Calculation!Q:Q,ROW()),0)</f>
        <v>0</v>
      </c>
      <c r="N2154" s="8">
        <f>ROUND(INDEX([1]Calculation!R:R,ROW()),0)</f>
        <v>0</v>
      </c>
      <c r="O2154" s="8">
        <f>ROUND(INDEX([1]Calculation!S:S,ROW()),0)</f>
        <v>0</v>
      </c>
    </row>
    <row r="2155" spans="1:15">
      <c r="A2155">
        <f>INDEX([1]Calculation!$E:$E,ROW())</f>
        <v>0</v>
      </c>
      <c r="B2155">
        <f>INDEX([1]Calculation!$C:$C,ROW())</f>
        <v>0</v>
      </c>
      <c r="C2155" t="str">
        <f>IF(INDEX([1]Calculation!$F:$F,ROW())=0,"-",INDEX([1]Calculation!$F:$F,ROW()))</f>
        <v>-</v>
      </c>
      <c r="D2155" t="str">
        <f>INDEX([1]Calculation!$I:$I,ROW())&amp;"  "&amp;INDEX([1]Calculation!$J:$J,ROW())</f>
        <v xml:space="preserve">  </v>
      </c>
      <c r="E2155" s="2" t="str">
        <f>MONTH(INDEX([1]Calculation!$H:$H,ROW()))&amp;"/"&amp;DAY(INDEX([1]Calculation!$H:$H,ROW()))</f>
        <v>1/0</v>
      </c>
      <c r="F2155" s="12">
        <f>ROUND(INDEX([1]Calculation!AK:AK,ROW()),1)</f>
        <v>0</v>
      </c>
      <c r="G2155" s="8">
        <f>ROUND(INDEX([1]Calculation!K:K,ROW()),0)</f>
        <v>0</v>
      </c>
      <c r="H2155" s="8">
        <f>ROUND(INDEX([1]Calculation!L:L,ROW()),0)</f>
        <v>0</v>
      </c>
      <c r="I2155" s="8">
        <f>ROUND(INDEX([1]Calculation!M:M,ROW()),0)</f>
        <v>0</v>
      </c>
      <c r="J2155" s="8">
        <f>ROUND(INDEX([1]Calculation!N:N,ROW()),0)</f>
        <v>0</v>
      </c>
      <c r="K2155" s="8">
        <f>ROUND(INDEX([1]Calculation!O:O,ROW()),0)</f>
        <v>0</v>
      </c>
      <c r="L2155" s="8">
        <f>ROUND(INDEX([1]Calculation!P:P,ROW()),0)</f>
        <v>0</v>
      </c>
      <c r="M2155" s="8">
        <f>ROUND(INDEX([1]Calculation!Q:Q,ROW()),0)</f>
        <v>0</v>
      </c>
      <c r="N2155" s="8">
        <f>ROUND(INDEX([1]Calculation!R:R,ROW()),0)</f>
        <v>0</v>
      </c>
      <c r="O2155" s="8">
        <f>ROUND(INDEX([1]Calculation!S:S,ROW()),0)</f>
        <v>0</v>
      </c>
    </row>
    <row r="2156" spans="1:15">
      <c r="A2156">
        <f>INDEX([1]Calculation!$E:$E,ROW())</f>
        <v>0</v>
      </c>
      <c r="B2156">
        <f>INDEX([1]Calculation!$C:$C,ROW())</f>
        <v>0</v>
      </c>
      <c r="C2156" t="str">
        <f>IF(INDEX([1]Calculation!$F:$F,ROW())=0,"-",INDEX([1]Calculation!$F:$F,ROW()))</f>
        <v>-</v>
      </c>
      <c r="D2156" t="str">
        <f>INDEX([1]Calculation!$I:$I,ROW())&amp;"  "&amp;INDEX([1]Calculation!$J:$J,ROW())</f>
        <v xml:space="preserve">  </v>
      </c>
      <c r="E2156" s="2" t="str">
        <f>MONTH(INDEX([1]Calculation!$H:$H,ROW()))&amp;"/"&amp;DAY(INDEX([1]Calculation!$H:$H,ROW()))</f>
        <v>1/0</v>
      </c>
      <c r="F2156" s="12">
        <f>ROUND(INDEX([1]Calculation!AK:AK,ROW()),1)</f>
        <v>0</v>
      </c>
      <c r="G2156" s="8">
        <f>ROUND(INDEX([1]Calculation!K:K,ROW()),0)</f>
        <v>0</v>
      </c>
      <c r="H2156" s="8">
        <f>ROUND(INDEX([1]Calculation!L:L,ROW()),0)</f>
        <v>0</v>
      </c>
      <c r="I2156" s="8">
        <f>ROUND(INDEX([1]Calculation!M:M,ROW()),0)</f>
        <v>0</v>
      </c>
      <c r="J2156" s="8">
        <f>ROUND(INDEX([1]Calculation!N:N,ROW()),0)</f>
        <v>0</v>
      </c>
      <c r="K2156" s="8">
        <f>ROUND(INDEX([1]Calculation!O:O,ROW()),0)</f>
        <v>0</v>
      </c>
      <c r="L2156" s="8">
        <f>ROUND(INDEX([1]Calculation!P:P,ROW()),0)</f>
        <v>0</v>
      </c>
      <c r="M2156" s="8">
        <f>ROUND(INDEX([1]Calculation!Q:Q,ROW()),0)</f>
        <v>0</v>
      </c>
      <c r="N2156" s="8">
        <f>ROUND(INDEX([1]Calculation!R:R,ROW()),0)</f>
        <v>0</v>
      </c>
      <c r="O2156" s="8">
        <f>ROUND(INDEX([1]Calculation!S:S,ROW()),0)</f>
        <v>0</v>
      </c>
    </row>
    <row r="2157" spans="1:15">
      <c r="A2157">
        <f>INDEX([1]Calculation!$E:$E,ROW())</f>
        <v>0</v>
      </c>
      <c r="B2157">
        <f>INDEX([1]Calculation!$C:$C,ROW())</f>
        <v>0</v>
      </c>
      <c r="C2157" t="str">
        <f>IF(INDEX([1]Calculation!$F:$F,ROW())=0,"-",INDEX([1]Calculation!$F:$F,ROW()))</f>
        <v>-</v>
      </c>
      <c r="D2157" t="str">
        <f>INDEX([1]Calculation!$I:$I,ROW())&amp;"  "&amp;INDEX([1]Calculation!$J:$J,ROW())</f>
        <v xml:space="preserve">  </v>
      </c>
      <c r="E2157" s="2" t="str">
        <f>MONTH(INDEX([1]Calculation!$H:$H,ROW()))&amp;"/"&amp;DAY(INDEX([1]Calculation!$H:$H,ROW()))</f>
        <v>1/0</v>
      </c>
      <c r="F2157" s="12">
        <f>ROUND(INDEX([1]Calculation!AK:AK,ROW()),1)</f>
        <v>0</v>
      </c>
      <c r="G2157" s="8">
        <f>ROUND(INDEX([1]Calculation!K:K,ROW()),0)</f>
        <v>0</v>
      </c>
      <c r="H2157" s="8">
        <f>ROUND(INDEX([1]Calculation!L:L,ROW()),0)</f>
        <v>0</v>
      </c>
      <c r="I2157" s="8">
        <f>ROUND(INDEX([1]Calculation!M:M,ROW()),0)</f>
        <v>0</v>
      </c>
      <c r="J2157" s="8">
        <f>ROUND(INDEX([1]Calculation!N:N,ROW()),0)</f>
        <v>0</v>
      </c>
      <c r="K2157" s="8">
        <f>ROUND(INDEX([1]Calculation!O:O,ROW()),0)</f>
        <v>0</v>
      </c>
      <c r="L2157" s="8">
        <f>ROUND(INDEX([1]Calculation!P:P,ROW()),0)</f>
        <v>0</v>
      </c>
      <c r="M2157" s="8">
        <f>ROUND(INDEX([1]Calculation!Q:Q,ROW()),0)</f>
        <v>0</v>
      </c>
      <c r="N2157" s="8">
        <f>ROUND(INDEX([1]Calculation!R:R,ROW()),0)</f>
        <v>0</v>
      </c>
      <c r="O2157" s="8">
        <f>ROUND(INDEX([1]Calculation!S:S,ROW()),0)</f>
        <v>0</v>
      </c>
    </row>
    <row r="2158" spans="1:15">
      <c r="A2158">
        <f>INDEX([1]Calculation!$E:$E,ROW())</f>
        <v>0</v>
      </c>
      <c r="B2158">
        <f>INDEX([1]Calculation!$C:$C,ROW())</f>
        <v>0</v>
      </c>
      <c r="C2158" t="str">
        <f>IF(INDEX([1]Calculation!$F:$F,ROW())=0,"-",INDEX([1]Calculation!$F:$F,ROW()))</f>
        <v>-</v>
      </c>
      <c r="D2158" t="str">
        <f>INDEX([1]Calculation!$I:$I,ROW())&amp;"  "&amp;INDEX([1]Calculation!$J:$J,ROW())</f>
        <v xml:space="preserve">  </v>
      </c>
      <c r="E2158" s="2" t="str">
        <f>MONTH(INDEX([1]Calculation!$H:$H,ROW()))&amp;"/"&amp;DAY(INDEX([1]Calculation!$H:$H,ROW()))</f>
        <v>1/0</v>
      </c>
      <c r="F2158" s="12">
        <f>ROUND(INDEX([1]Calculation!AK:AK,ROW()),1)</f>
        <v>0</v>
      </c>
      <c r="G2158" s="8">
        <f>ROUND(INDEX([1]Calculation!K:K,ROW()),0)</f>
        <v>0</v>
      </c>
      <c r="H2158" s="8">
        <f>ROUND(INDEX([1]Calculation!L:L,ROW()),0)</f>
        <v>0</v>
      </c>
      <c r="I2158" s="8">
        <f>ROUND(INDEX([1]Calculation!M:M,ROW()),0)</f>
        <v>0</v>
      </c>
      <c r="J2158" s="8">
        <f>ROUND(INDEX([1]Calculation!N:N,ROW()),0)</f>
        <v>0</v>
      </c>
      <c r="K2158" s="8">
        <f>ROUND(INDEX([1]Calculation!O:O,ROW()),0)</f>
        <v>0</v>
      </c>
      <c r="L2158" s="8">
        <f>ROUND(INDEX([1]Calculation!P:P,ROW()),0)</f>
        <v>0</v>
      </c>
      <c r="M2158" s="8">
        <f>ROUND(INDEX([1]Calculation!Q:Q,ROW()),0)</f>
        <v>0</v>
      </c>
      <c r="N2158" s="8">
        <f>ROUND(INDEX([1]Calculation!R:R,ROW()),0)</f>
        <v>0</v>
      </c>
      <c r="O2158" s="8">
        <f>ROUND(INDEX([1]Calculation!S:S,ROW()),0)</f>
        <v>0</v>
      </c>
    </row>
    <row r="2159" spans="1:15">
      <c r="A2159">
        <f>INDEX([1]Calculation!$E:$E,ROW())</f>
        <v>0</v>
      </c>
      <c r="B2159">
        <f>INDEX([1]Calculation!$C:$C,ROW())</f>
        <v>0</v>
      </c>
      <c r="C2159" t="str">
        <f>IF(INDEX([1]Calculation!$F:$F,ROW())=0,"-",INDEX([1]Calculation!$F:$F,ROW()))</f>
        <v>-</v>
      </c>
      <c r="D2159" t="str">
        <f>INDEX([1]Calculation!$I:$I,ROW())&amp;"  "&amp;INDEX([1]Calculation!$J:$J,ROW())</f>
        <v xml:space="preserve">  </v>
      </c>
      <c r="E2159" s="2" t="str">
        <f>MONTH(INDEX([1]Calculation!$H:$H,ROW()))&amp;"/"&amp;DAY(INDEX([1]Calculation!$H:$H,ROW()))</f>
        <v>1/0</v>
      </c>
      <c r="F2159" s="12">
        <f>ROUND(INDEX([1]Calculation!AK:AK,ROW()),1)</f>
        <v>0</v>
      </c>
      <c r="G2159" s="8">
        <f>ROUND(INDEX([1]Calculation!K:K,ROW()),0)</f>
        <v>0</v>
      </c>
      <c r="H2159" s="8">
        <f>ROUND(INDEX([1]Calculation!L:L,ROW()),0)</f>
        <v>0</v>
      </c>
      <c r="I2159" s="8">
        <f>ROUND(INDEX([1]Calculation!M:M,ROW()),0)</f>
        <v>0</v>
      </c>
      <c r="J2159" s="8">
        <f>ROUND(INDEX([1]Calculation!N:N,ROW()),0)</f>
        <v>0</v>
      </c>
      <c r="K2159" s="8">
        <f>ROUND(INDEX([1]Calculation!O:O,ROW()),0)</f>
        <v>0</v>
      </c>
      <c r="L2159" s="8">
        <f>ROUND(INDEX([1]Calculation!P:P,ROW()),0)</f>
        <v>0</v>
      </c>
      <c r="M2159" s="8">
        <f>ROUND(INDEX([1]Calculation!Q:Q,ROW()),0)</f>
        <v>0</v>
      </c>
      <c r="N2159" s="8">
        <f>ROUND(INDEX([1]Calculation!R:R,ROW()),0)</f>
        <v>0</v>
      </c>
      <c r="O2159" s="8">
        <f>ROUND(INDEX([1]Calculation!S:S,ROW()),0)</f>
        <v>0</v>
      </c>
    </row>
    <row r="2160" spans="1:15">
      <c r="A2160">
        <f>INDEX([1]Calculation!$E:$E,ROW())</f>
        <v>0</v>
      </c>
      <c r="B2160">
        <f>INDEX([1]Calculation!$C:$C,ROW())</f>
        <v>0</v>
      </c>
      <c r="C2160" t="str">
        <f>IF(INDEX([1]Calculation!$F:$F,ROW())=0,"-",INDEX([1]Calculation!$F:$F,ROW()))</f>
        <v>-</v>
      </c>
      <c r="D2160" t="str">
        <f>INDEX([1]Calculation!$I:$I,ROW())&amp;"  "&amp;INDEX([1]Calculation!$J:$J,ROW())</f>
        <v xml:space="preserve">  </v>
      </c>
      <c r="E2160" s="2" t="str">
        <f>MONTH(INDEX([1]Calculation!$H:$H,ROW()))&amp;"/"&amp;DAY(INDEX([1]Calculation!$H:$H,ROW()))</f>
        <v>1/0</v>
      </c>
      <c r="F2160" s="12">
        <f>ROUND(INDEX([1]Calculation!AK:AK,ROW()),1)</f>
        <v>0</v>
      </c>
      <c r="G2160" s="8">
        <f>ROUND(INDEX([1]Calculation!K:K,ROW()),0)</f>
        <v>0</v>
      </c>
      <c r="H2160" s="8">
        <f>ROUND(INDEX([1]Calculation!L:L,ROW()),0)</f>
        <v>0</v>
      </c>
      <c r="I2160" s="8">
        <f>ROUND(INDEX([1]Calculation!M:M,ROW()),0)</f>
        <v>0</v>
      </c>
      <c r="J2160" s="8">
        <f>ROUND(INDEX([1]Calculation!N:N,ROW()),0)</f>
        <v>0</v>
      </c>
      <c r="K2160" s="8">
        <f>ROUND(INDEX([1]Calculation!O:O,ROW()),0)</f>
        <v>0</v>
      </c>
      <c r="L2160" s="8">
        <f>ROUND(INDEX([1]Calculation!P:P,ROW()),0)</f>
        <v>0</v>
      </c>
      <c r="M2160" s="8">
        <f>ROUND(INDEX([1]Calculation!Q:Q,ROW()),0)</f>
        <v>0</v>
      </c>
      <c r="N2160" s="8">
        <f>ROUND(INDEX([1]Calculation!R:R,ROW()),0)</f>
        <v>0</v>
      </c>
      <c r="O2160" s="8">
        <f>ROUND(INDEX([1]Calculation!S:S,ROW()),0)</f>
        <v>0</v>
      </c>
    </row>
    <row r="2161" spans="1:15">
      <c r="A2161">
        <f>INDEX([1]Calculation!$E:$E,ROW())</f>
        <v>0</v>
      </c>
      <c r="B2161">
        <f>INDEX([1]Calculation!$C:$C,ROW())</f>
        <v>0</v>
      </c>
      <c r="C2161" t="str">
        <f>IF(INDEX([1]Calculation!$F:$F,ROW())=0,"-",INDEX([1]Calculation!$F:$F,ROW()))</f>
        <v>-</v>
      </c>
      <c r="D2161" t="str">
        <f>INDEX([1]Calculation!$I:$I,ROW())&amp;"  "&amp;INDEX([1]Calculation!$J:$J,ROW())</f>
        <v xml:space="preserve">  </v>
      </c>
      <c r="E2161" s="2" t="str">
        <f>MONTH(INDEX([1]Calculation!$H:$H,ROW()))&amp;"/"&amp;DAY(INDEX([1]Calculation!$H:$H,ROW()))</f>
        <v>1/0</v>
      </c>
      <c r="F2161" s="12">
        <f>ROUND(INDEX([1]Calculation!AK:AK,ROW()),1)</f>
        <v>0</v>
      </c>
      <c r="G2161" s="8">
        <f>ROUND(INDEX([1]Calculation!K:K,ROW()),0)</f>
        <v>0</v>
      </c>
      <c r="H2161" s="8">
        <f>ROUND(INDEX([1]Calculation!L:L,ROW()),0)</f>
        <v>0</v>
      </c>
      <c r="I2161" s="8">
        <f>ROUND(INDEX([1]Calculation!M:M,ROW()),0)</f>
        <v>0</v>
      </c>
      <c r="J2161" s="8">
        <f>ROUND(INDEX([1]Calculation!N:N,ROW()),0)</f>
        <v>0</v>
      </c>
      <c r="K2161" s="8">
        <f>ROUND(INDEX([1]Calculation!O:O,ROW()),0)</f>
        <v>0</v>
      </c>
      <c r="L2161" s="8">
        <f>ROUND(INDEX([1]Calculation!P:P,ROW()),0)</f>
        <v>0</v>
      </c>
      <c r="M2161" s="8">
        <f>ROUND(INDEX([1]Calculation!Q:Q,ROW()),0)</f>
        <v>0</v>
      </c>
      <c r="N2161" s="8">
        <f>ROUND(INDEX([1]Calculation!R:R,ROW()),0)</f>
        <v>0</v>
      </c>
      <c r="O2161" s="8">
        <f>ROUND(INDEX([1]Calculation!S:S,ROW()),0)</f>
        <v>0</v>
      </c>
    </row>
    <row r="2162" spans="1:15">
      <c r="A2162">
        <f>INDEX([1]Calculation!$E:$E,ROW())</f>
        <v>0</v>
      </c>
      <c r="B2162">
        <f>INDEX([1]Calculation!$C:$C,ROW())</f>
        <v>0</v>
      </c>
      <c r="C2162" t="str">
        <f>IF(INDEX([1]Calculation!$F:$F,ROW())=0,"-",INDEX([1]Calculation!$F:$F,ROW()))</f>
        <v>-</v>
      </c>
      <c r="D2162" t="str">
        <f>INDEX([1]Calculation!$I:$I,ROW())&amp;"  "&amp;INDEX([1]Calculation!$J:$J,ROW())</f>
        <v xml:space="preserve">  </v>
      </c>
      <c r="E2162" s="2" t="str">
        <f>MONTH(INDEX([1]Calculation!$H:$H,ROW()))&amp;"/"&amp;DAY(INDEX([1]Calculation!$H:$H,ROW()))</f>
        <v>1/0</v>
      </c>
      <c r="F2162" s="12">
        <f>ROUND(INDEX([1]Calculation!AK:AK,ROW()),1)</f>
        <v>0</v>
      </c>
      <c r="G2162" s="8">
        <f>ROUND(INDEX([1]Calculation!K:K,ROW()),0)</f>
        <v>0</v>
      </c>
      <c r="H2162" s="8">
        <f>ROUND(INDEX([1]Calculation!L:L,ROW()),0)</f>
        <v>0</v>
      </c>
      <c r="I2162" s="8">
        <f>ROUND(INDEX([1]Calculation!M:M,ROW()),0)</f>
        <v>0</v>
      </c>
      <c r="J2162" s="8">
        <f>ROUND(INDEX([1]Calculation!N:N,ROW()),0)</f>
        <v>0</v>
      </c>
      <c r="K2162" s="8">
        <f>ROUND(INDEX([1]Calculation!O:O,ROW()),0)</f>
        <v>0</v>
      </c>
      <c r="L2162" s="8">
        <f>ROUND(INDEX([1]Calculation!P:P,ROW()),0)</f>
        <v>0</v>
      </c>
      <c r="M2162" s="8">
        <f>ROUND(INDEX([1]Calculation!Q:Q,ROW()),0)</f>
        <v>0</v>
      </c>
      <c r="N2162" s="8">
        <f>ROUND(INDEX([1]Calculation!R:R,ROW()),0)</f>
        <v>0</v>
      </c>
      <c r="O2162" s="8">
        <f>ROUND(INDEX([1]Calculation!S:S,ROW()),0)</f>
        <v>0</v>
      </c>
    </row>
    <row r="2163" spans="1:15">
      <c r="A2163">
        <f>INDEX([1]Calculation!$E:$E,ROW())</f>
        <v>0</v>
      </c>
      <c r="B2163">
        <f>INDEX([1]Calculation!$C:$C,ROW())</f>
        <v>0</v>
      </c>
      <c r="C2163" t="str">
        <f>IF(INDEX([1]Calculation!$F:$F,ROW())=0,"-",INDEX([1]Calculation!$F:$F,ROW()))</f>
        <v>-</v>
      </c>
      <c r="D2163" t="str">
        <f>INDEX([1]Calculation!$I:$I,ROW())&amp;"  "&amp;INDEX([1]Calculation!$J:$J,ROW())</f>
        <v xml:space="preserve">  </v>
      </c>
      <c r="E2163" s="2" t="str">
        <f>MONTH(INDEX([1]Calculation!$H:$H,ROW()))&amp;"/"&amp;DAY(INDEX([1]Calculation!$H:$H,ROW()))</f>
        <v>1/0</v>
      </c>
      <c r="F2163" s="12">
        <f>ROUND(INDEX([1]Calculation!AK:AK,ROW()),1)</f>
        <v>0</v>
      </c>
      <c r="G2163" s="8">
        <f>ROUND(INDEX([1]Calculation!K:K,ROW()),0)</f>
        <v>0</v>
      </c>
      <c r="H2163" s="8">
        <f>ROUND(INDEX([1]Calculation!L:L,ROW()),0)</f>
        <v>0</v>
      </c>
      <c r="I2163" s="8">
        <f>ROUND(INDEX([1]Calculation!M:M,ROW()),0)</f>
        <v>0</v>
      </c>
      <c r="J2163" s="8">
        <f>ROUND(INDEX([1]Calculation!N:N,ROW()),0)</f>
        <v>0</v>
      </c>
      <c r="K2163" s="8">
        <f>ROUND(INDEX([1]Calculation!O:O,ROW()),0)</f>
        <v>0</v>
      </c>
      <c r="L2163" s="8">
        <f>ROUND(INDEX([1]Calculation!P:P,ROW()),0)</f>
        <v>0</v>
      </c>
      <c r="M2163" s="8">
        <f>ROUND(INDEX([1]Calculation!Q:Q,ROW()),0)</f>
        <v>0</v>
      </c>
      <c r="N2163" s="8">
        <f>ROUND(INDEX([1]Calculation!R:R,ROW()),0)</f>
        <v>0</v>
      </c>
      <c r="O2163" s="8">
        <f>ROUND(INDEX([1]Calculation!S:S,ROW()),0)</f>
        <v>0</v>
      </c>
    </row>
    <row r="2164" spans="1:15">
      <c r="A2164">
        <f>INDEX([1]Calculation!$E:$E,ROW())</f>
        <v>0</v>
      </c>
      <c r="B2164">
        <f>INDEX([1]Calculation!$C:$C,ROW())</f>
        <v>0</v>
      </c>
      <c r="C2164" t="str">
        <f>IF(INDEX([1]Calculation!$F:$F,ROW())=0,"-",INDEX([1]Calculation!$F:$F,ROW()))</f>
        <v>-</v>
      </c>
      <c r="D2164" t="str">
        <f>INDEX([1]Calculation!$I:$I,ROW())&amp;"  "&amp;INDEX([1]Calculation!$J:$J,ROW())</f>
        <v xml:space="preserve">  </v>
      </c>
      <c r="E2164" s="2" t="str">
        <f>MONTH(INDEX([1]Calculation!$H:$H,ROW()))&amp;"/"&amp;DAY(INDEX([1]Calculation!$H:$H,ROW()))</f>
        <v>1/0</v>
      </c>
      <c r="F2164" s="12">
        <f>ROUND(INDEX([1]Calculation!AK:AK,ROW()),1)</f>
        <v>0</v>
      </c>
      <c r="G2164" s="8">
        <f>ROUND(INDEX([1]Calculation!K:K,ROW()),0)</f>
        <v>0</v>
      </c>
      <c r="H2164" s="8">
        <f>ROUND(INDEX([1]Calculation!L:L,ROW()),0)</f>
        <v>0</v>
      </c>
      <c r="I2164" s="8">
        <f>ROUND(INDEX([1]Calculation!M:M,ROW()),0)</f>
        <v>0</v>
      </c>
      <c r="J2164" s="8">
        <f>ROUND(INDEX([1]Calculation!N:N,ROW()),0)</f>
        <v>0</v>
      </c>
      <c r="K2164" s="8">
        <f>ROUND(INDEX([1]Calculation!O:O,ROW()),0)</f>
        <v>0</v>
      </c>
      <c r="L2164" s="8">
        <f>ROUND(INDEX([1]Calculation!P:P,ROW()),0)</f>
        <v>0</v>
      </c>
      <c r="M2164" s="8">
        <f>ROUND(INDEX([1]Calculation!Q:Q,ROW()),0)</f>
        <v>0</v>
      </c>
      <c r="N2164" s="8">
        <f>ROUND(INDEX([1]Calculation!R:R,ROW()),0)</f>
        <v>0</v>
      </c>
      <c r="O2164" s="8">
        <f>ROUND(INDEX([1]Calculation!S:S,ROW()),0)</f>
        <v>0</v>
      </c>
    </row>
    <row r="2165" spans="1:15">
      <c r="A2165">
        <f>INDEX([1]Calculation!$E:$E,ROW())</f>
        <v>0</v>
      </c>
      <c r="B2165">
        <f>INDEX([1]Calculation!$C:$C,ROW())</f>
        <v>0</v>
      </c>
      <c r="C2165" t="str">
        <f>IF(INDEX([1]Calculation!$F:$F,ROW())=0,"-",INDEX([1]Calculation!$F:$F,ROW()))</f>
        <v>-</v>
      </c>
      <c r="D2165" t="str">
        <f>INDEX([1]Calculation!$I:$I,ROW())&amp;"  "&amp;INDEX([1]Calculation!$J:$J,ROW())</f>
        <v xml:space="preserve">  </v>
      </c>
      <c r="E2165" s="2" t="str">
        <f>MONTH(INDEX([1]Calculation!$H:$H,ROW()))&amp;"/"&amp;DAY(INDEX([1]Calculation!$H:$H,ROW()))</f>
        <v>1/0</v>
      </c>
      <c r="F2165" s="12">
        <f>ROUND(INDEX([1]Calculation!AK:AK,ROW()),1)</f>
        <v>0</v>
      </c>
      <c r="G2165" s="8">
        <f>ROUND(INDEX([1]Calculation!K:K,ROW()),0)</f>
        <v>0</v>
      </c>
      <c r="H2165" s="8">
        <f>ROUND(INDEX([1]Calculation!L:L,ROW()),0)</f>
        <v>0</v>
      </c>
      <c r="I2165" s="8">
        <f>ROUND(INDEX([1]Calculation!M:M,ROW()),0)</f>
        <v>0</v>
      </c>
      <c r="J2165" s="8">
        <f>ROUND(INDEX([1]Calculation!N:N,ROW()),0)</f>
        <v>0</v>
      </c>
      <c r="K2165" s="8">
        <f>ROUND(INDEX([1]Calculation!O:O,ROW()),0)</f>
        <v>0</v>
      </c>
      <c r="L2165" s="8">
        <f>ROUND(INDEX([1]Calculation!P:P,ROW()),0)</f>
        <v>0</v>
      </c>
      <c r="M2165" s="8">
        <f>ROUND(INDEX([1]Calculation!Q:Q,ROW()),0)</f>
        <v>0</v>
      </c>
      <c r="N2165" s="8">
        <f>ROUND(INDEX([1]Calculation!R:R,ROW()),0)</f>
        <v>0</v>
      </c>
      <c r="O2165" s="8">
        <f>ROUND(INDEX([1]Calculation!S:S,ROW()),0)</f>
        <v>0</v>
      </c>
    </row>
    <row r="2166" spans="1:15">
      <c r="A2166">
        <f>INDEX([1]Calculation!$E:$E,ROW())</f>
        <v>0</v>
      </c>
      <c r="B2166">
        <f>INDEX([1]Calculation!$C:$C,ROW())</f>
        <v>0</v>
      </c>
      <c r="C2166" t="str">
        <f>IF(INDEX([1]Calculation!$F:$F,ROW())=0,"-",INDEX([1]Calculation!$F:$F,ROW()))</f>
        <v>-</v>
      </c>
      <c r="D2166" t="str">
        <f>INDEX([1]Calculation!$I:$I,ROW())&amp;"  "&amp;INDEX([1]Calculation!$J:$J,ROW())</f>
        <v xml:space="preserve">  </v>
      </c>
      <c r="E2166" s="2" t="str">
        <f>MONTH(INDEX([1]Calculation!$H:$H,ROW()))&amp;"/"&amp;DAY(INDEX([1]Calculation!$H:$H,ROW()))</f>
        <v>1/0</v>
      </c>
      <c r="F2166" s="12">
        <f>ROUND(INDEX([1]Calculation!AK:AK,ROW()),1)</f>
        <v>0</v>
      </c>
      <c r="G2166" s="8">
        <f>ROUND(INDEX([1]Calculation!K:K,ROW()),0)</f>
        <v>0</v>
      </c>
      <c r="H2166" s="8">
        <f>ROUND(INDEX([1]Calculation!L:L,ROW()),0)</f>
        <v>0</v>
      </c>
      <c r="I2166" s="8">
        <f>ROUND(INDEX([1]Calculation!M:M,ROW()),0)</f>
        <v>0</v>
      </c>
      <c r="J2166" s="8">
        <f>ROUND(INDEX([1]Calculation!N:N,ROW()),0)</f>
        <v>0</v>
      </c>
      <c r="K2166" s="8">
        <f>ROUND(INDEX([1]Calculation!O:O,ROW()),0)</f>
        <v>0</v>
      </c>
      <c r="L2166" s="8">
        <f>ROUND(INDEX([1]Calculation!P:P,ROW()),0)</f>
        <v>0</v>
      </c>
      <c r="M2166" s="8">
        <f>ROUND(INDEX([1]Calculation!Q:Q,ROW()),0)</f>
        <v>0</v>
      </c>
      <c r="N2166" s="8">
        <f>ROUND(INDEX([1]Calculation!R:R,ROW()),0)</f>
        <v>0</v>
      </c>
      <c r="O2166" s="8">
        <f>ROUND(INDEX([1]Calculation!S:S,ROW()),0)</f>
        <v>0</v>
      </c>
    </row>
    <row r="2167" spans="1:15">
      <c r="A2167">
        <f>INDEX([1]Calculation!$E:$E,ROW())</f>
        <v>0</v>
      </c>
      <c r="B2167">
        <f>INDEX([1]Calculation!$C:$C,ROW())</f>
        <v>0</v>
      </c>
      <c r="C2167" t="str">
        <f>IF(INDEX([1]Calculation!$F:$F,ROW())=0,"-",INDEX([1]Calculation!$F:$F,ROW()))</f>
        <v>-</v>
      </c>
      <c r="D2167" t="str">
        <f>INDEX([1]Calculation!$I:$I,ROW())&amp;"  "&amp;INDEX([1]Calculation!$J:$J,ROW())</f>
        <v xml:space="preserve">  </v>
      </c>
      <c r="E2167" s="2" t="str">
        <f>MONTH(INDEX([1]Calculation!$H:$H,ROW()))&amp;"/"&amp;DAY(INDEX([1]Calculation!$H:$H,ROW()))</f>
        <v>1/0</v>
      </c>
      <c r="F2167" s="12">
        <f>ROUND(INDEX([1]Calculation!AK:AK,ROW()),1)</f>
        <v>0</v>
      </c>
      <c r="G2167" s="8">
        <f>ROUND(INDEX([1]Calculation!K:K,ROW()),0)</f>
        <v>0</v>
      </c>
      <c r="H2167" s="8">
        <f>ROUND(INDEX([1]Calculation!L:L,ROW()),0)</f>
        <v>0</v>
      </c>
      <c r="I2167" s="8">
        <f>ROUND(INDEX([1]Calculation!M:M,ROW()),0)</f>
        <v>0</v>
      </c>
      <c r="J2167" s="8">
        <f>ROUND(INDEX([1]Calculation!N:N,ROW()),0)</f>
        <v>0</v>
      </c>
      <c r="K2167" s="8">
        <f>ROUND(INDEX([1]Calculation!O:O,ROW()),0)</f>
        <v>0</v>
      </c>
      <c r="L2167" s="8">
        <f>ROUND(INDEX([1]Calculation!P:P,ROW()),0)</f>
        <v>0</v>
      </c>
      <c r="M2167" s="8">
        <f>ROUND(INDEX([1]Calculation!Q:Q,ROW()),0)</f>
        <v>0</v>
      </c>
      <c r="N2167" s="8">
        <f>ROUND(INDEX([1]Calculation!R:R,ROW()),0)</f>
        <v>0</v>
      </c>
      <c r="O2167" s="8">
        <f>ROUND(INDEX([1]Calculation!S:S,ROW()),0)</f>
        <v>0</v>
      </c>
    </row>
    <row r="2168" spans="1:15">
      <c r="A2168">
        <f>INDEX([1]Calculation!$E:$E,ROW())</f>
        <v>0</v>
      </c>
      <c r="B2168">
        <f>INDEX([1]Calculation!$C:$C,ROW())</f>
        <v>0</v>
      </c>
      <c r="C2168" t="str">
        <f>IF(INDEX([1]Calculation!$F:$F,ROW())=0,"-",INDEX([1]Calculation!$F:$F,ROW()))</f>
        <v>-</v>
      </c>
      <c r="D2168" t="str">
        <f>INDEX([1]Calculation!$I:$I,ROW())&amp;"  "&amp;INDEX([1]Calculation!$J:$J,ROW())</f>
        <v xml:space="preserve">  </v>
      </c>
      <c r="E2168" s="2" t="str">
        <f>MONTH(INDEX([1]Calculation!$H:$H,ROW()))&amp;"/"&amp;DAY(INDEX([1]Calculation!$H:$H,ROW()))</f>
        <v>1/0</v>
      </c>
      <c r="F2168" s="12">
        <f>ROUND(INDEX([1]Calculation!AK:AK,ROW()),1)</f>
        <v>0</v>
      </c>
      <c r="G2168" s="8">
        <f>ROUND(INDEX([1]Calculation!K:K,ROW()),0)</f>
        <v>0</v>
      </c>
      <c r="H2168" s="8">
        <f>ROUND(INDEX([1]Calculation!L:L,ROW()),0)</f>
        <v>0</v>
      </c>
      <c r="I2168" s="8">
        <f>ROUND(INDEX([1]Calculation!M:M,ROW()),0)</f>
        <v>0</v>
      </c>
      <c r="J2168" s="8">
        <f>ROUND(INDEX([1]Calculation!N:N,ROW()),0)</f>
        <v>0</v>
      </c>
      <c r="K2168" s="8">
        <f>ROUND(INDEX([1]Calculation!O:O,ROW()),0)</f>
        <v>0</v>
      </c>
      <c r="L2168" s="8">
        <f>ROUND(INDEX([1]Calculation!P:P,ROW()),0)</f>
        <v>0</v>
      </c>
      <c r="M2168" s="8">
        <f>ROUND(INDEX([1]Calculation!Q:Q,ROW()),0)</f>
        <v>0</v>
      </c>
      <c r="N2168" s="8">
        <f>ROUND(INDEX([1]Calculation!R:R,ROW()),0)</f>
        <v>0</v>
      </c>
      <c r="O2168" s="8">
        <f>ROUND(INDEX([1]Calculation!S:S,ROW()),0)</f>
        <v>0</v>
      </c>
    </row>
    <row r="2169" spans="1:15">
      <c r="A2169">
        <f>INDEX([1]Calculation!$E:$E,ROW())</f>
        <v>0</v>
      </c>
      <c r="B2169">
        <f>INDEX([1]Calculation!$C:$C,ROW())</f>
        <v>0</v>
      </c>
      <c r="C2169" t="str">
        <f>IF(INDEX([1]Calculation!$F:$F,ROW())=0,"-",INDEX([1]Calculation!$F:$F,ROW()))</f>
        <v>-</v>
      </c>
      <c r="D2169" t="str">
        <f>INDEX([1]Calculation!$I:$I,ROW())&amp;"  "&amp;INDEX([1]Calculation!$J:$J,ROW())</f>
        <v xml:space="preserve">  </v>
      </c>
      <c r="E2169" s="2" t="str">
        <f>MONTH(INDEX([1]Calculation!$H:$H,ROW()))&amp;"/"&amp;DAY(INDEX([1]Calculation!$H:$H,ROW()))</f>
        <v>1/0</v>
      </c>
      <c r="F2169" s="12">
        <f>ROUND(INDEX([1]Calculation!AK:AK,ROW()),1)</f>
        <v>0</v>
      </c>
      <c r="G2169" s="8">
        <f>ROUND(INDEX([1]Calculation!K:K,ROW()),0)</f>
        <v>0</v>
      </c>
      <c r="H2169" s="8">
        <f>ROUND(INDEX([1]Calculation!L:L,ROW()),0)</f>
        <v>0</v>
      </c>
      <c r="I2169" s="8">
        <f>ROUND(INDEX([1]Calculation!M:M,ROW()),0)</f>
        <v>0</v>
      </c>
      <c r="J2169" s="8">
        <f>ROUND(INDEX([1]Calculation!N:N,ROW()),0)</f>
        <v>0</v>
      </c>
      <c r="K2169" s="8">
        <f>ROUND(INDEX([1]Calculation!O:O,ROW()),0)</f>
        <v>0</v>
      </c>
      <c r="L2169" s="8">
        <f>ROUND(INDEX([1]Calculation!P:P,ROW()),0)</f>
        <v>0</v>
      </c>
      <c r="M2169" s="8">
        <f>ROUND(INDEX([1]Calculation!Q:Q,ROW()),0)</f>
        <v>0</v>
      </c>
      <c r="N2169" s="8">
        <f>ROUND(INDEX([1]Calculation!R:R,ROW()),0)</f>
        <v>0</v>
      </c>
      <c r="O2169" s="8">
        <f>ROUND(INDEX([1]Calculation!S:S,ROW()),0)</f>
        <v>0</v>
      </c>
    </row>
    <row r="2170" spans="1:15">
      <c r="A2170">
        <f>INDEX([1]Calculation!$E:$E,ROW())</f>
        <v>0</v>
      </c>
      <c r="B2170">
        <f>INDEX([1]Calculation!$C:$C,ROW())</f>
        <v>0</v>
      </c>
      <c r="C2170" t="str">
        <f>IF(INDEX([1]Calculation!$F:$F,ROW())=0,"-",INDEX([1]Calculation!$F:$F,ROW()))</f>
        <v>-</v>
      </c>
      <c r="D2170" t="str">
        <f>INDEX([1]Calculation!$I:$I,ROW())&amp;"  "&amp;INDEX([1]Calculation!$J:$J,ROW())</f>
        <v xml:space="preserve">  </v>
      </c>
      <c r="E2170" s="2" t="str">
        <f>MONTH(INDEX([1]Calculation!$H:$H,ROW()))&amp;"/"&amp;DAY(INDEX([1]Calculation!$H:$H,ROW()))</f>
        <v>1/0</v>
      </c>
      <c r="F2170" s="12">
        <f>ROUND(INDEX([1]Calculation!AK:AK,ROW()),1)</f>
        <v>0</v>
      </c>
      <c r="G2170" s="8">
        <f>ROUND(INDEX([1]Calculation!K:K,ROW()),0)</f>
        <v>0</v>
      </c>
      <c r="H2170" s="8">
        <f>ROUND(INDEX([1]Calculation!L:L,ROW()),0)</f>
        <v>0</v>
      </c>
      <c r="I2170" s="8">
        <f>ROUND(INDEX([1]Calculation!M:M,ROW()),0)</f>
        <v>0</v>
      </c>
      <c r="J2170" s="8">
        <f>ROUND(INDEX([1]Calculation!N:N,ROW()),0)</f>
        <v>0</v>
      </c>
      <c r="K2170" s="8">
        <f>ROUND(INDEX([1]Calculation!O:O,ROW()),0)</f>
        <v>0</v>
      </c>
      <c r="L2170" s="8">
        <f>ROUND(INDEX([1]Calculation!P:P,ROW()),0)</f>
        <v>0</v>
      </c>
      <c r="M2170" s="8">
        <f>ROUND(INDEX([1]Calculation!Q:Q,ROW()),0)</f>
        <v>0</v>
      </c>
      <c r="N2170" s="8">
        <f>ROUND(INDEX([1]Calculation!R:R,ROW()),0)</f>
        <v>0</v>
      </c>
      <c r="O2170" s="8">
        <f>ROUND(INDEX([1]Calculation!S:S,ROW()),0)</f>
        <v>0</v>
      </c>
    </row>
    <row r="2171" spans="1:15">
      <c r="A2171">
        <f>INDEX([1]Calculation!$E:$E,ROW())</f>
        <v>0</v>
      </c>
      <c r="B2171">
        <f>INDEX([1]Calculation!$C:$C,ROW())</f>
        <v>0</v>
      </c>
      <c r="C2171" t="str">
        <f>IF(INDEX([1]Calculation!$F:$F,ROW())=0,"-",INDEX([1]Calculation!$F:$F,ROW()))</f>
        <v>-</v>
      </c>
      <c r="D2171" t="str">
        <f>INDEX([1]Calculation!$I:$I,ROW())&amp;"  "&amp;INDEX([1]Calculation!$J:$J,ROW())</f>
        <v xml:space="preserve">  </v>
      </c>
      <c r="E2171" s="2" t="str">
        <f>MONTH(INDEX([1]Calculation!$H:$H,ROW()))&amp;"/"&amp;DAY(INDEX([1]Calculation!$H:$H,ROW()))</f>
        <v>1/0</v>
      </c>
      <c r="F2171" s="12">
        <f>ROUND(INDEX([1]Calculation!AK:AK,ROW()),1)</f>
        <v>0</v>
      </c>
      <c r="G2171" s="8">
        <f>ROUND(INDEX([1]Calculation!K:K,ROW()),0)</f>
        <v>0</v>
      </c>
      <c r="H2171" s="8">
        <f>ROUND(INDEX([1]Calculation!L:L,ROW()),0)</f>
        <v>0</v>
      </c>
      <c r="I2171" s="8">
        <f>ROUND(INDEX([1]Calculation!M:M,ROW()),0)</f>
        <v>0</v>
      </c>
      <c r="J2171" s="8">
        <f>ROUND(INDEX([1]Calculation!N:N,ROW()),0)</f>
        <v>0</v>
      </c>
      <c r="K2171" s="8">
        <f>ROUND(INDEX([1]Calculation!O:O,ROW()),0)</f>
        <v>0</v>
      </c>
      <c r="L2171" s="8">
        <f>ROUND(INDEX([1]Calculation!P:P,ROW()),0)</f>
        <v>0</v>
      </c>
      <c r="M2171" s="8">
        <f>ROUND(INDEX([1]Calculation!Q:Q,ROW()),0)</f>
        <v>0</v>
      </c>
      <c r="N2171" s="8">
        <f>ROUND(INDEX([1]Calculation!R:R,ROW()),0)</f>
        <v>0</v>
      </c>
      <c r="O2171" s="8">
        <f>ROUND(INDEX([1]Calculation!S:S,ROW()),0)</f>
        <v>0</v>
      </c>
    </row>
    <row r="2172" spans="1:15">
      <c r="A2172">
        <f>INDEX([1]Calculation!$E:$E,ROW())</f>
        <v>0</v>
      </c>
      <c r="B2172">
        <f>INDEX([1]Calculation!$C:$C,ROW())</f>
        <v>0</v>
      </c>
      <c r="C2172" t="str">
        <f>IF(INDEX([1]Calculation!$F:$F,ROW())=0,"-",INDEX([1]Calculation!$F:$F,ROW()))</f>
        <v>-</v>
      </c>
      <c r="D2172" t="str">
        <f>INDEX([1]Calculation!$I:$I,ROW())&amp;"  "&amp;INDEX([1]Calculation!$J:$J,ROW())</f>
        <v xml:space="preserve">  </v>
      </c>
      <c r="E2172" s="2" t="str">
        <f>MONTH(INDEX([1]Calculation!$H:$H,ROW()))&amp;"/"&amp;DAY(INDEX([1]Calculation!$H:$H,ROW()))</f>
        <v>1/0</v>
      </c>
      <c r="F2172" s="12">
        <f>ROUND(INDEX([1]Calculation!AK:AK,ROW()),1)</f>
        <v>0</v>
      </c>
      <c r="G2172" s="8">
        <f>ROUND(INDEX([1]Calculation!K:K,ROW()),0)</f>
        <v>0</v>
      </c>
      <c r="H2172" s="8">
        <f>ROUND(INDEX([1]Calculation!L:L,ROW()),0)</f>
        <v>0</v>
      </c>
      <c r="I2172" s="8">
        <f>ROUND(INDEX([1]Calculation!M:M,ROW()),0)</f>
        <v>0</v>
      </c>
      <c r="J2172" s="8">
        <f>ROUND(INDEX([1]Calculation!N:N,ROW()),0)</f>
        <v>0</v>
      </c>
      <c r="K2172" s="8">
        <f>ROUND(INDEX([1]Calculation!O:O,ROW()),0)</f>
        <v>0</v>
      </c>
      <c r="L2172" s="8">
        <f>ROUND(INDEX([1]Calculation!P:P,ROW()),0)</f>
        <v>0</v>
      </c>
      <c r="M2172" s="8">
        <f>ROUND(INDEX([1]Calculation!Q:Q,ROW()),0)</f>
        <v>0</v>
      </c>
      <c r="N2172" s="8">
        <f>ROUND(INDEX([1]Calculation!R:R,ROW()),0)</f>
        <v>0</v>
      </c>
      <c r="O2172" s="8">
        <f>ROUND(INDEX([1]Calculation!S:S,ROW()),0)</f>
        <v>0</v>
      </c>
    </row>
    <row r="2173" spans="1:15">
      <c r="A2173">
        <f>INDEX([1]Calculation!$E:$E,ROW())</f>
        <v>0</v>
      </c>
      <c r="B2173">
        <f>INDEX([1]Calculation!$C:$C,ROW())</f>
        <v>0</v>
      </c>
      <c r="C2173" t="str">
        <f>IF(INDEX([1]Calculation!$F:$F,ROW())=0,"-",INDEX([1]Calculation!$F:$F,ROW()))</f>
        <v>-</v>
      </c>
      <c r="D2173" t="str">
        <f>INDEX([1]Calculation!$I:$I,ROW())&amp;"  "&amp;INDEX([1]Calculation!$J:$J,ROW())</f>
        <v xml:space="preserve">  </v>
      </c>
      <c r="E2173" s="2" t="str">
        <f>MONTH(INDEX([1]Calculation!$H:$H,ROW()))&amp;"/"&amp;DAY(INDEX([1]Calculation!$H:$H,ROW()))</f>
        <v>1/0</v>
      </c>
      <c r="F2173" s="12">
        <f>ROUND(INDEX([1]Calculation!AK:AK,ROW()),1)</f>
        <v>0</v>
      </c>
      <c r="G2173" s="8">
        <f>ROUND(INDEX([1]Calculation!K:K,ROW()),0)</f>
        <v>0</v>
      </c>
      <c r="H2173" s="8">
        <f>ROUND(INDEX([1]Calculation!L:L,ROW()),0)</f>
        <v>0</v>
      </c>
      <c r="I2173" s="8">
        <f>ROUND(INDEX([1]Calculation!M:M,ROW()),0)</f>
        <v>0</v>
      </c>
      <c r="J2173" s="8">
        <f>ROUND(INDEX([1]Calculation!N:N,ROW()),0)</f>
        <v>0</v>
      </c>
      <c r="K2173" s="8">
        <f>ROUND(INDEX([1]Calculation!O:O,ROW()),0)</f>
        <v>0</v>
      </c>
      <c r="L2173" s="8">
        <f>ROUND(INDEX([1]Calculation!P:P,ROW()),0)</f>
        <v>0</v>
      </c>
      <c r="M2173" s="8">
        <f>ROUND(INDEX([1]Calculation!Q:Q,ROW()),0)</f>
        <v>0</v>
      </c>
      <c r="N2173" s="8">
        <f>ROUND(INDEX([1]Calculation!R:R,ROW()),0)</f>
        <v>0</v>
      </c>
      <c r="O2173" s="8">
        <f>ROUND(INDEX([1]Calculation!S:S,ROW()),0)</f>
        <v>0</v>
      </c>
    </row>
    <row r="2174" spans="1:15">
      <c r="A2174">
        <f>INDEX([1]Calculation!$E:$E,ROW())</f>
        <v>0</v>
      </c>
      <c r="B2174">
        <f>INDEX([1]Calculation!$C:$C,ROW())</f>
        <v>0</v>
      </c>
      <c r="C2174" t="str">
        <f>IF(INDEX([1]Calculation!$F:$F,ROW())=0,"-",INDEX([1]Calculation!$F:$F,ROW()))</f>
        <v>-</v>
      </c>
      <c r="D2174" t="str">
        <f>INDEX([1]Calculation!$I:$I,ROW())&amp;"  "&amp;INDEX([1]Calculation!$J:$J,ROW())</f>
        <v xml:space="preserve">  </v>
      </c>
      <c r="E2174" s="2" t="str">
        <f>MONTH(INDEX([1]Calculation!$H:$H,ROW()))&amp;"/"&amp;DAY(INDEX([1]Calculation!$H:$H,ROW()))</f>
        <v>1/0</v>
      </c>
      <c r="F2174" s="12">
        <f>ROUND(INDEX([1]Calculation!AK:AK,ROW()),1)</f>
        <v>0</v>
      </c>
      <c r="G2174" s="8">
        <f>ROUND(INDEX([1]Calculation!K:K,ROW()),0)</f>
        <v>0</v>
      </c>
      <c r="H2174" s="8">
        <f>ROUND(INDEX([1]Calculation!L:L,ROW()),0)</f>
        <v>0</v>
      </c>
      <c r="I2174" s="8">
        <f>ROUND(INDEX([1]Calculation!M:M,ROW()),0)</f>
        <v>0</v>
      </c>
      <c r="J2174" s="8">
        <f>ROUND(INDEX([1]Calculation!N:N,ROW()),0)</f>
        <v>0</v>
      </c>
      <c r="K2174" s="8">
        <f>ROUND(INDEX([1]Calculation!O:O,ROW()),0)</f>
        <v>0</v>
      </c>
      <c r="L2174" s="8">
        <f>ROUND(INDEX([1]Calculation!P:P,ROW()),0)</f>
        <v>0</v>
      </c>
      <c r="M2174" s="8">
        <f>ROUND(INDEX([1]Calculation!Q:Q,ROW()),0)</f>
        <v>0</v>
      </c>
      <c r="N2174" s="8">
        <f>ROUND(INDEX([1]Calculation!R:R,ROW()),0)</f>
        <v>0</v>
      </c>
      <c r="O2174" s="8">
        <f>ROUND(INDEX([1]Calculation!S:S,ROW()),0)</f>
        <v>0</v>
      </c>
    </row>
    <row r="2175" spans="1:15">
      <c r="A2175">
        <f>INDEX([1]Calculation!$E:$E,ROW())</f>
        <v>0</v>
      </c>
      <c r="B2175">
        <f>INDEX([1]Calculation!$C:$C,ROW())</f>
        <v>0</v>
      </c>
      <c r="C2175" t="str">
        <f>IF(INDEX([1]Calculation!$F:$F,ROW())=0,"-",INDEX([1]Calculation!$F:$F,ROW()))</f>
        <v>-</v>
      </c>
      <c r="D2175" t="str">
        <f>INDEX([1]Calculation!$I:$I,ROW())&amp;"  "&amp;INDEX([1]Calculation!$J:$J,ROW())</f>
        <v xml:space="preserve">  </v>
      </c>
      <c r="E2175" s="2" t="str">
        <f>MONTH(INDEX([1]Calculation!$H:$H,ROW()))&amp;"/"&amp;DAY(INDEX([1]Calculation!$H:$H,ROW()))</f>
        <v>1/0</v>
      </c>
      <c r="F2175" s="12">
        <f>ROUND(INDEX([1]Calculation!AK:AK,ROW()),1)</f>
        <v>0</v>
      </c>
      <c r="G2175" s="8">
        <f>ROUND(INDEX([1]Calculation!K:K,ROW()),0)</f>
        <v>0</v>
      </c>
      <c r="H2175" s="8">
        <f>ROUND(INDEX([1]Calculation!L:L,ROW()),0)</f>
        <v>0</v>
      </c>
      <c r="I2175" s="8">
        <f>ROUND(INDEX([1]Calculation!M:M,ROW()),0)</f>
        <v>0</v>
      </c>
      <c r="J2175" s="8">
        <f>ROUND(INDEX([1]Calculation!N:N,ROW()),0)</f>
        <v>0</v>
      </c>
      <c r="K2175" s="8">
        <f>ROUND(INDEX([1]Calculation!O:O,ROW()),0)</f>
        <v>0</v>
      </c>
      <c r="L2175" s="8">
        <f>ROUND(INDEX([1]Calculation!P:P,ROW()),0)</f>
        <v>0</v>
      </c>
      <c r="M2175" s="8">
        <f>ROUND(INDEX([1]Calculation!Q:Q,ROW()),0)</f>
        <v>0</v>
      </c>
      <c r="N2175" s="8">
        <f>ROUND(INDEX([1]Calculation!R:R,ROW()),0)</f>
        <v>0</v>
      </c>
      <c r="O2175" s="8">
        <f>ROUND(INDEX([1]Calculation!S:S,ROW()),0)</f>
        <v>0</v>
      </c>
    </row>
    <row r="2176" spans="1:15">
      <c r="A2176">
        <f>INDEX([1]Calculation!$E:$E,ROW())</f>
        <v>0</v>
      </c>
      <c r="B2176">
        <f>INDEX([1]Calculation!$C:$C,ROW())</f>
        <v>0</v>
      </c>
      <c r="C2176" t="str">
        <f>IF(INDEX([1]Calculation!$F:$F,ROW())=0,"-",INDEX([1]Calculation!$F:$F,ROW()))</f>
        <v>-</v>
      </c>
      <c r="D2176" t="str">
        <f>INDEX([1]Calculation!$I:$I,ROW())&amp;"  "&amp;INDEX([1]Calculation!$J:$J,ROW())</f>
        <v xml:space="preserve">  </v>
      </c>
      <c r="E2176" s="2" t="str">
        <f>MONTH(INDEX([1]Calculation!$H:$H,ROW()))&amp;"/"&amp;DAY(INDEX([1]Calculation!$H:$H,ROW()))</f>
        <v>1/0</v>
      </c>
      <c r="F2176" s="12">
        <f>ROUND(INDEX([1]Calculation!AK:AK,ROW()),1)</f>
        <v>0</v>
      </c>
      <c r="G2176" s="8">
        <f>ROUND(INDEX([1]Calculation!K:K,ROW()),0)</f>
        <v>0</v>
      </c>
      <c r="H2176" s="8">
        <f>ROUND(INDEX([1]Calculation!L:L,ROW()),0)</f>
        <v>0</v>
      </c>
      <c r="I2176" s="8">
        <f>ROUND(INDEX([1]Calculation!M:M,ROW()),0)</f>
        <v>0</v>
      </c>
      <c r="J2176" s="8">
        <f>ROUND(INDEX([1]Calculation!N:N,ROW()),0)</f>
        <v>0</v>
      </c>
      <c r="K2176" s="8">
        <f>ROUND(INDEX([1]Calculation!O:O,ROW()),0)</f>
        <v>0</v>
      </c>
      <c r="L2176" s="8">
        <f>ROUND(INDEX([1]Calculation!P:P,ROW()),0)</f>
        <v>0</v>
      </c>
      <c r="M2176" s="8">
        <f>ROUND(INDEX([1]Calculation!Q:Q,ROW()),0)</f>
        <v>0</v>
      </c>
      <c r="N2176" s="8">
        <f>ROUND(INDEX([1]Calculation!R:R,ROW()),0)</f>
        <v>0</v>
      </c>
      <c r="O2176" s="8">
        <f>ROUND(INDEX([1]Calculation!S:S,ROW()),0)</f>
        <v>0</v>
      </c>
    </row>
    <row r="2177" spans="1:15">
      <c r="A2177">
        <f>INDEX([1]Calculation!$E:$E,ROW())</f>
        <v>0</v>
      </c>
      <c r="B2177">
        <f>INDEX([1]Calculation!$C:$C,ROW())</f>
        <v>0</v>
      </c>
      <c r="C2177" t="str">
        <f>IF(INDEX([1]Calculation!$F:$F,ROW())=0,"-",INDEX([1]Calculation!$F:$F,ROW()))</f>
        <v>-</v>
      </c>
      <c r="D2177" t="str">
        <f>INDEX([1]Calculation!$I:$I,ROW())&amp;"  "&amp;INDEX([1]Calculation!$J:$J,ROW())</f>
        <v xml:space="preserve">  </v>
      </c>
      <c r="E2177" s="2" t="str">
        <f>MONTH(INDEX([1]Calculation!$H:$H,ROW()))&amp;"/"&amp;DAY(INDEX([1]Calculation!$H:$H,ROW()))</f>
        <v>1/0</v>
      </c>
      <c r="F2177" s="12">
        <f>ROUND(INDEX([1]Calculation!AK:AK,ROW()),1)</f>
        <v>0</v>
      </c>
      <c r="G2177" s="8">
        <f>ROUND(INDEX([1]Calculation!K:K,ROW()),0)</f>
        <v>0</v>
      </c>
      <c r="H2177" s="8">
        <f>ROUND(INDEX([1]Calculation!L:L,ROW()),0)</f>
        <v>0</v>
      </c>
      <c r="I2177" s="8">
        <f>ROUND(INDEX([1]Calculation!M:M,ROW()),0)</f>
        <v>0</v>
      </c>
      <c r="J2177" s="8">
        <f>ROUND(INDEX([1]Calculation!N:N,ROW()),0)</f>
        <v>0</v>
      </c>
      <c r="K2177" s="8">
        <f>ROUND(INDEX([1]Calculation!O:O,ROW()),0)</f>
        <v>0</v>
      </c>
      <c r="L2177" s="8">
        <f>ROUND(INDEX([1]Calculation!P:P,ROW()),0)</f>
        <v>0</v>
      </c>
      <c r="M2177" s="8">
        <f>ROUND(INDEX([1]Calculation!Q:Q,ROW()),0)</f>
        <v>0</v>
      </c>
      <c r="N2177" s="8">
        <f>ROUND(INDEX([1]Calculation!R:R,ROW()),0)</f>
        <v>0</v>
      </c>
      <c r="O2177" s="8">
        <f>ROUND(INDEX([1]Calculation!S:S,ROW()),0)</f>
        <v>0</v>
      </c>
    </row>
    <row r="2178" spans="1:15">
      <c r="A2178">
        <f>INDEX([1]Calculation!$E:$E,ROW())</f>
        <v>0</v>
      </c>
      <c r="B2178">
        <f>INDEX([1]Calculation!$C:$C,ROW())</f>
        <v>0</v>
      </c>
      <c r="C2178" t="str">
        <f>IF(INDEX([1]Calculation!$F:$F,ROW())=0,"-",INDEX([1]Calculation!$F:$F,ROW()))</f>
        <v>-</v>
      </c>
      <c r="D2178" t="str">
        <f>INDEX([1]Calculation!$I:$I,ROW())&amp;"  "&amp;INDEX([1]Calculation!$J:$J,ROW())</f>
        <v xml:space="preserve">  </v>
      </c>
      <c r="E2178" s="2" t="str">
        <f>MONTH(INDEX([1]Calculation!$H:$H,ROW()))&amp;"/"&amp;DAY(INDEX([1]Calculation!$H:$H,ROW()))</f>
        <v>1/0</v>
      </c>
      <c r="F2178" s="12">
        <f>ROUND(INDEX([1]Calculation!AK:AK,ROW()),1)</f>
        <v>0</v>
      </c>
      <c r="G2178" s="8">
        <f>ROUND(INDEX([1]Calculation!K:K,ROW()),0)</f>
        <v>0</v>
      </c>
      <c r="H2178" s="8">
        <f>ROUND(INDEX([1]Calculation!L:L,ROW()),0)</f>
        <v>0</v>
      </c>
      <c r="I2178" s="8">
        <f>ROUND(INDEX([1]Calculation!M:M,ROW()),0)</f>
        <v>0</v>
      </c>
      <c r="J2178" s="8">
        <f>ROUND(INDEX([1]Calculation!N:N,ROW()),0)</f>
        <v>0</v>
      </c>
      <c r="K2178" s="8">
        <f>ROUND(INDEX([1]Calculation!O:O,ROW()),0)</f>
        <v>0</v>
      </c>
      <c r="L2178" s="8">
        <f>ROUND(INDEX([1]Calculation!P:P,ROW()),0)</f>
        <v>0</v>
      </c>
      <c r="M2178" s="8">
        <f>ROUND(INDEX([1]Calculation!Q:Q,ROW()),0)</f>
        <v>0</v>
      </c>
      <c r="N2178" s="8">
        <f>ROUND(INDEX([1]Calculation!R:R,ROW()),0)</f>
        <v>0</v>
      </c>
      <c r="O2178" s="8">
        <f>ROUND(INDEX([1]Calculation!S:S,ROW()),0)</f>
        <v>0</v>
      </c>
    </row>
    <row r="2179" spans="1:15">
      <c r="A2179">
        <f>INDEX([1]Calculation!$E:$E,ROW())</f>
        <v>0</v>
      </c>
      <c r="B2179">
        <f>INDEX([1]Calculation!$C:$C,ROW())</f>
        <v>0</v>
      </c>
      <c r="C2179" t="str">
        <f>IF(INDEX([1]Calculation!$F:$F,ROW())=0,"-",INDEX([1]Calculation!$F:$F,ROW()))</f>
        <v>-</v>
      </c>
      <c r="D2179" t="str">
        <f>INDEX([1]Calculation!$I:$I,ROW())&amp;"  "&amp;INDEX([1]Calculation!$J:$J,ROW())</f>
        <v xml:space="preserve">  </v>
      </c>
      <c r="E2179" s="2" t="str">
        <f>MONTH(INDEX([1]Calculation!$H:$H,ROW()))&amp;"/"&amp;DAY(INDEX([1]Calculation!$H:$H,ROW()))</f>
        <v>1/0</v>
      </c>
      <c r="F2179" s="12">
        <f>ROUND(INDEX([1]Calculation!AK:AK,ROW()),1)</f>
        <v>0</v>
      </c>
      <c r="G2179" s="8">
        <f>ROUND(INDEX([1]Calculation!K:K,ROW()),0)</f>
        <v>0</v>
      </c>
      <c r="H2179" s="8">
        <f>ROUND(INDEX([1]Calculation!L:L,ROW()),0)</f>
        <v>0</v>
      </c>
      <c r="I2179" s="8">
        <f>ROUND(INDEX([1]Calculation!M:M,ROW()),0)</f>
        <v>0</v>
      </c>
      <c r="J2179" s="8">
        <f>ROUND(INDEX([1]Calculation!N:N,ROW()),0)</f>
        <v>0</v>
      </c>
      <c r="K2179" s="8">
        <f>ROUND(INDEX([1]Calculation!O:O,ROW()),0)</f>
        <v>0</v>
      </c>
      <c r="L2179" s="8">
        <f>ROUND(INDEX([1]Calculation!P:P,ROW()),0)</f>
        <v>0</v>
      </c>
      <c r="M2179" s="8">
        <f>ROUND(INDEX([1]Calculation!Q:Q,ROW()),0)</f>
        <v>0</v>
      </c>
      <c r="N2179" s="8">
        <f>ROUND(INDEX([1]Calculation!R:R,ROW()),0)</f>
        <v>0</v>
      </c>
      <c r="O2179" s="8">
        <f>ROUND(INDEX([1]Calculation!S:S,ROW()),0)</f>
        <v>0</v>
      </c>
    </row>
    <row r="2180" spans="1:15">
      <c r="A2180">
        <f>INDEX([1]Calculation!$E:$E,ROW())</f>
        <v>0</v>
      </c>
      <c r="B2180">
        <f>INDEX([1]Calculation!$C:$C,ROW())</f>
        <v>0</v>
      </c>
      <c r="C2180" t="str">
        <f>IF(INDEX([1]Calculation!$F:$F,ROW())=0,"-",INDEX([1]Calculation!$F:$F,ROW()))</f>
        <v>-</v>
      </c>
      <c r="D2180" t="str">
        <f>INDEX([1]Calculation!$I:$I,ROW())&amp;"  "&amp;INDEX([1]Calculation!$J:$J,ROW())</f>
        <v xml:space="preserve">  </v>
      </c>
      <c r="E2180" s="2" t="str">
        <f>MONTH(INDEX([1]Calculation!$H:$H,ROW()))&amp;"/"&amp;DAY(INDEX([1]Calculation!$H:$H,ROW()))</f>
        <v>1/0</v>
      </c>
      <c r="F2180" s="12">
        <f>ROUND(INDEX([1]Calculation!AK:AK,ROW()),1)</f>
        <v>0</v>
      </c>
      <c r="G2180" s="8">
        <f>ROUND(INDEX([1]Calculation!K:K,ROW()),0)</f>
        <v>0</v>
      </c>
      <c r="H2180" s="8">
        <f>ROUND(INDEX([1]Calculation!L:L,ROW()),0)</f>
        <v>0</v>
      </c>
      <c r="I2180" s="8">
        <f>ROUND(INDEX([1]Calculation!M:M,ROW()),0)</f>
        <v>0</v>
      </c>
      <c r="J2180" s="8">
        <f>ROUND(INDEX([1]Calculation!N:N,ROW()),0)</f>
        <v>0</v>
      </c>
      <c r="K2180" s="8">
        <f>ROUND(INDEX([1]Calculation!O:O,ROW()),0)</f>
        <v>0</v>
      </c>
      <c r="L2180" s="8">
        <f>ROUND(INDEX([1]Calculation!P:P,ROW()),0)</f>
        <v>0</v>
      </c>
      <c r="M2180" s="8">
        <f>ROUND(INDEX([1]Calculation!Q:Q,ROW()),0)</f>
        <v>0</v>
      </c>
      <c r="N2180" s="8">
        <f>ROUND(INDEX([1]Calculation!R:R,ROW()),0)</f>
        <v>0</v>
      </c>
      <c r="O2180" s="8">
        <f>ROUND(INDEX([1]Calculation!S:S,ROW()),0)</f>
        <v>0</v>
      </c>
    </row>
    <row r="2181" spans="1:15">
      <c r="A2181">
        <f>INDEX([1]Calculation!$E:$E,ROW())</f>
        <v>0</v>
      </c>
      <c r="B2181">
        <f>INDEX([1]Calculation!$C:$C,ROW())</f>
        <v>0</v>
      </c>
      <c r="C2181" t="str">
        <f>IF(INDEX([1]Calculation!$F:$F,ROW())=0,"-",INDEX([1]Calculation!$F:$F,ROW()))</f>
        <v>-</v>
      </c>
      <c r="D2181" t="str">
        <f>INDEX([1]Calculation!$I:$I,ROW())&amp;"  "&amp;INDEX([1]Calculation!$J:$J,ROW())</f>
        <v xml:space="preserve">  </v>
      </c>
      <c r="E2181" s="2" t="str">
        <f>MONTH(INDEX([1]Calculation!$H:$H,ROW()))&amp;"/"&amp;DAY(INDEX([1]Calculation!$H:$H,ROW()))</f>
        <v>1/0</v>
      </c>
      <c r="F2181" s="12">
        <f>ROUND(INDEX([1]Calculation!AK:AK,ROW()),1)</f>
        <v>0</v>
      </c>
      <c r="G2181" s="8">
        <f>ROUND(INDEX([1]Calculation!K:K,ROW()),0)</f>
        <v>0</v>
      </c>
      <c r="H2181" s="8">
        <f>ROUND(INDEX([1]Calculation!L:L,ROW()),0)</f>
        <v>0</v>
      </c>
      <c r="I2181" s="8">
        <f>ROUND(INDEX([1]Calculation!M:M,ROW()),0)</f>
        <v>0</v>
      </c>
      <c r="J2181" s="8">
        <f>ROUND(INDEX([1]Calculation!N:N,ROW()),0)</f>
        <v>0</v>
      </c>
      <c r="K2181" s="8">
        <f>ROUND(INDEX([1]Calculation!O:O,ROW()),0)</f>
        <v>0</v>
      </c>
      <c r="L2181" s="8">
        <f>ROUND(INDEX([1]Calculation!P:P,ROW()),0)</f>
        <v>0</v>
      </c>
      <c r="M2181" s="8">
        <f>ROUND(INDEX([1]Calculation!Q:Q,ROW()),0)</f>
        <v>0</v>
      </c>
      <c r="N2181" s="8">
        <f>ROUND(INDEX([1]Calculation!R:R,ROW()),0)</f>
        <v>0</v>
      </c>
      <c r="O2181" s="8">
        <f>ROUND(INDEX([1]Calculation!S:S,ROW()),0)</f>
        <v>0</v>
      </c>
    </row>
    <row r="2182" spans="1:15">
      <c r="A2182">
        <f>INDEX([1]Calculation!$E:$E,ROW())</f>
        <v>0</v>
      </c>
      <c r="B2182">
        <f>INDEX([1]Calculation!$C:$C,ROW())</f>
        <v>0</v>
      </c>
      <c r="C2182" t="str">
        <f>IF(INDEX([1]Calculation!$F:$F,ROW())=0,"-",INDEX([1]Calculation!$F:$F,ROW()))</f>
        <v>-</v>
      </c>
      <c r="D2182" t="str">
        <f>INDEX([1]Calculation!$I:$I,ROW())&amp;"  "&amp;INDEX([1]Calculation!$J:$J,ROW())</f>
        <v xml:space="preserve">  </v>
      </c>
      <c r="E2182" s="2" t="str">
        <f>MONTH(INDEX([1]Calculation!$H:$H,ROW()))&amp;"/"&amp;DAY(INDEX([1]Calculation!$H:$H,ROW()))</f>
        <v>1/0</v>
      </c>
      <c r="F2182" s="12">
        <f>ROUND(INDEX([1]Calculation!AK:AK,ROW()),1)</f>
        <v>0</v>
      </c>
      <c r="G2182" s="8">
        <f>ROUND(INDEX([1]Calculation!K:K,ROW()),0)</f>
        <v>0</v>
      </c>
      <c r="H2182" s="8">
        <f>ROUND(INDEX([1]Calculation!L:L,ROW()),0)</f>
        <v>0</v>
      </c>
      <c r="I2182" s="8">
        <f>ROUND(INDEX([1]Calculation!M:M,ROW()),0)</f>
        <v>0</v>
      </c>
      <c r="J2182" s="8">
        <f>ROUND(INDEX([1]Calculation!N:N,ROW()),0)</f>
        <v>0</v>
      </c>
      <c r="K2182" s="8">
        <f>ROUND(INDEX([1]Calculation!O:O,ROW()),0)</f>
        <v>0</v>
      </c>
      <c r="L2182" s="8">
        <f>ROUND(INDEX([1]Calculation!P:P,ROW()),0)</f>
        <v>0</v>
      </c>
      <c r="M2182" s="8">
        <f>ROUND(INDEX([1]Calculation!Q:Q,ROW()),0)</f>
        <v>0</v>
      </c>
      <c r="N2182" s="8">
        <f>ROUND(INDEX([1]Calculation!R:R,ROW()),0)</f>
        <v>0</v>
      </c>
      <c r="O2182" s="8">
        <f>ROUND(INDEX([1]Calculation!S:S,ROW()),0)</f>
        <v>0</v>
      </c>
    </row>
    <row r="2183" spans="1:15">
      <c r="A2183">
        <f>INDEX([1]Calculation!$E:$E,ROW())</f>
        <v>0</v>
      </c>
      <c r="B2183">
        <f>INDEX([1]Calculation!$C:$C,ROW())</f>
        <v>0</v>
      </c>
      <c r="C2183" t="str">
        <f>IF(INDEX([1]Calculation!$F:$F,ROW())=0,"-",INDEX([1]Calculation!$F:$F,ROW()))</f>
        <v>-</v>
      </c>
      <c r="D2183" t="str">
        <f>INDEX([1]Calculation!$I:$I,ROW())&amp;"  "&amp;INDEX([1]Calculation!$J:$J,ROW())</f>
        <v xml:space="preserve">  </v>
      </c>
      <c r="E2183" s="2" t="str">
        <f>MONTH(INDEX([1]Calculation!$H:$H,ROW()))&amp;"/"&amp;DAY(INDEX([1]Calculation!$H:$H,ROW()))</f>
        <v>1/0</v>
      </c>
      <c r="F2183" s="12">
        <f>ROUND(INDEX([1]Calculation!AK:AK,ROW()),1)</f>
        <v>0</v>
      </c>
      <c r="G2183" s="8">
        <f>ROUND(INDEX([1]Calculation!K:K,ROW()),0)</f>
        <v>0</v>
      </c>
      <c r="H2183" s="8">
        <f>ROUND(INDEX([1]Calculation!L:L,ROW()),0)</f>
        <v>0</v>
      </c>
      <c r="I2183" s="8">
        <f>ROUND(INDEX([1]Calculation!M:M,ROW()),0)</f>
        <v>0</v>
      </c>
      <c r="J2183" s="8">
        <f>ROUND(INDEX([1]Calculation!N:N,ROW()),0)</f>
        <v>0</v>
      </c>
      <c r="K2183" s="8">
        <f>ROUND(INDEX([1]Calculation!O:O,ROW()),0)</f>
        <v>0</v>
      </c>
      <c r="L2183" s="8">
        <f>ROUND(INDEX([1]Calculation!P:P,ROW()),0)</f>
        <v>0</v>
      </c>
      <c r="M2183" s="8">
        <f>ROUND(INDEX([1]Calculation!Q:Q,ROW()),0)</f>
        <v>0</v>
      </c>
      <c r="N2183" s="8">
        <f>ROUND(INDEX([1]Calculation!R:R,ROW()),0)</f>
        <v>0</v>
      </c>
      <c r="O2183" s="8">
        <f>ROUND(INDEX([1]Calculation!S:S,ROW()),0)</f>
        <v>0</v>
      </c>
    </row>
    <row r="2184" spans="1:15">
      <c r="A2184">
        <f>INDEX([1]Calculation!$E:$E,ROW())</f>
        <v>0</v>
      </c>
      <c r="B2184">
        <f>INDEX([1]Calculation!$C:$C,ROW())</f>
        <v>0</v>
      </c>
      <c r="C2184" t="str">
        <f>IF(INDEX([1]Calculation!$F:$F,ROW())=0,"-",INDEX([1]Calculation!$F:$F,ROW()))</f>
        <v>-</v>
      </c>
      <c r="D2184" t="str">
        <f>INDEX([1]Calculation!$I:$I,ROW())&amp;"  "&amp;INDEX([1]Calculation!$J:$J,ROW())</f>
        <v xml:space="preserve">  </v>
      </c>
      <c r="E2184" s="2" t="str">
        <f>MONTH(INDEX([1]Calculation!$H:$H,ROW()))&amp;"/"&amp;DAY(INDEX([1]Calculation!$H:$H,ROW()))</f>
        <v>1/0</v>
      </c>
      <c r="F2184" s="12">
        <f>ROUND(INDEX([1]Calculation!AK:AK,ROW()),1)</f>
        <v>0</v>
      </c>
      <c r="G2184" s="8">
        <f>ROUND(INDEX([1]Calculation!K:K,ROW()),0)</f>
        <v>0</v>
      </c>
      <c r="H2184" s="8">
        <f>ROUND(INDEX([1]Calculation!L:L,ROW()),0)</f>
        <v>0</v>
      </c>
      <c r="I2184" s="8">
        <f>ROUND(INDEX([1]Calculation!M:M,ROW()),0)</f>
        <v>0</v>
      </c>
      <c r="J2184" s="8">
        <f>ROUND(INDEX([1]Calculation!N:N,ROW()),0)</f>
        <v>0</v>
      </c>
      <c r="K2184" s="8">
        <f>ROUND(INDEX([1]Calculation!O:O,ROW()),0)</f>
        <v>0</v>
      </c>
      <c r="L2184" s="8">
        <f>ROUND(INDEX([1]Calculation!P:P,ROW()),0)</f>
        <v>0</v>
      </c>
      <c r="M2184" s="8">
        <f>ROUND(INDEX([1]Calculation!Q:Q,ROW()),0)</f>
        <v>0</v>
      </c>
      <c r="N2184" s="8">
        <f>ROUND(INDEX([1]Calculation!R:R,ROW()),0)</f>
        <v>0</v>
      </c>
      <c r="O2184" s="8">
        <f>ROUND(INDEX([1]Calculation!S:S,ROW()),0)</f>
        <v>0</v>
      </c>
    </row>
    <row r="2185" spans="1:15">
      <c r="A2185">
        <f>INDEX([1]Calculation!$E:$E,ROW())</f>
        <v>0</v>
      </c>
      <c r="B2185">
        <f>INDEX([1]Calculation!$C:$C,ROW())</f>
        <v>0</v>
      </c>
      <c r="C2185" t="str">
        <f>IF(INDEX([1]Calculation!$F:$F,ROW())=0,"-",INDEX([1]Calculation!$F:$F,ROW()))</f>
        <v>-</v>
      </c>
      <c r="D2185" t="str">
        <f>INDEX([1]Calculation!$I:$I,ROW())&amp;"  "&amp;INDEX([1]Calculation!$J:$J,ROW())</f>
        <v xml:space="preserve">  </v>
      </c>
      <c r="E2185" s="2" t="str">
        <f>MONTH(INDEX([1]Calculation!$H:$H,ROW()))&amp;"/"&amp;DAY(INDEX([1]Calculation!$H:$H,ROW()))</f>
        <v>1/0</v>
      </c>
      <c r="F2185" s="12">
        <f>ROUND(INDEX([1]Calculation!AK:AK,ROW()),1)</f>
        <v>0</v>
      </c>
      <c r="G2185" s="8">
        <f>ROUND(INDEX([1]Calculation!K:K,ROW()),0)</f>
        <v>0</v>
      </c>
      <c r="H2185" s="8">
        <f>ROUND(INDEX([1]Calculation!L:L,ROW()),0)</f>
        <v>0</v>
      </c>
      <c r="I2185" s="8">
        <f>ROUND(INDEX([1]Calculation!M:M,ROW()),0)</f>
        <v>0</v>
      </c>
      <c r="J2185" s="8">
        <f>ROUND(INDEX([1]Calculation!N:N,ROW()),0)</f>
        <v>0</v>
      </c>
      <c r="K2185" s="8">
        <f>ROUND(INDEX([1]Calculation!O:O,ROW()),0)</f>
        <v>0</v>
      </c>
      <c r="L2185" s="8">
        <f>ROUND(INDEX([1]Calculation!P:P,ROW()),0)</f>
        <v>0</v>
      </c>
      <c r="M2185" s="8">
        <f>ROUND(INDEX([1]Calculation!Q:Q,ROW()),0)</f>
        <v>0</v>
      </c>
      <c r="N2185" s="8">
        <f>ROUND(INDEX([1]Calculation!R:R,ROW()),0)</f>
        <v>0</v>
      </c>
      <c r="O2185" s="8">
        <f>ROUND(INDEX([1]Calculation!S:S,ROW()),0)</f>
        <v>0</v>
      </c>
    </row>
    <row r="2186" spans="1:15">
      <c r="A2186">
        <f>INDEX([1]Calculation!$E:$E,ROW())</f>
        <v>0</v>
      </c>
      <c r="B2186">
        <f>INDEX([1]Calculation!$C:$C,ROW())</f>
        <v>0</v>
      </c>
      <c r="C2186" t="str">
        <f>IF(INDEX([1]Calculation!$F:$F,ROW())=0,"-",INDEX([1]Calculation!$F:$F,ROW()))</f>
        <v>-</v>
      </c>
      <c r="D2186" t="str">
        <f>INDEX([1]Calculation!$I:$I,ROW())&amp;"  "&amp;INDEX([1]Calculation!$J:$J,ROW())</f>
        <v xml:space="preserve">  </v>
      </c>
      <c r="E2186" s="2" t="str">
        <f>MONTH(INDEX([1]Calculation!$H:$H,ROW()))&amp;"/"&amp;DAY(INDEX([1]Calculation!$H:$H,ROW()))</f>
        <v>1/0</v>
      </c>
      <c r="F2186" s="12">
        <f>ROUND(INDEX([1]Calculation!AK:AK,ROW()),1)</f>
        <v>0</v>
      </c>
      <c r="G2186" s="8">
        <f>ROUND(INDEX([1]Calculation!K:K,ROW()),0)</f>
        <v>0</v>
      </c>
      <c r="H2186" s="8">
        <f>ROUND(INDEX([1]Calculation!L:L,ROW()),0)</f>
        <v>0</v>
      </c>
      <c r="I2186" s="8">
        <f>ROUND(INDEX([1]Calculation!M:M,ROW()),0)</f>
        <v>0</v>
      </c>
      <c r="J2186" s="8">
        <f>ROUND(INDEX([1]Calculation!N:N,ROW()),0)</f>
        <v>0</v>
      </c>
      <c r="K2186" s="8">
        <f>ROUND(INDEX([1]Calculation!O:O,ROW()),0)</f>
        <v>0</v>
      </c>
      <c r="L2186" s="8">
        <f>ROUND(INDEX([1]Calculation!P:P,ROW()),0)</f>
        <v>0</v>
      </c>
      <c r="M2186" s="8">
        <f>ROUND(INDEX([1]Calculation!Q:Q,ROW()),0)</f>
        <v>0</v>
      </c>
      <c r="N2186" s="8">
        <f>ROUND(INDEX([1]Calculation!R:R,ROW()),0)</f>
        <v>0</v>
      </c>
      <c r="O2186" s="8">
        <f>ROUND(INDEX([1]Calculation!S:S,ROW()),0)</f>
        <v>0</v>
      </c>
    </row>
    <row r="2187" spans="1:15">
      <c r="A2187">
        <f>INDEX([1]Calculation!$E:$E,ROW())</f>
        <v>0</v>
      </c>
      <c r="B2187">
        <f>INDEX([1]Calculation!$C:$C,ROW())</f>
        <v>0</v>
      </c>
      <c r="C2187" t="str">
        <f>IF(INDEX([1]Calculation!$F:$F,ROW())=0,"-",INDEX([1]Calculation!$F:$F,ROW()))</f>
        <v>-</v>
      </c>
      <c r="D2187" t="str">
        <f>INDEX([1]Calculation!$I:$I,ROW())&amp;"  "&amp;INDEX([1]Calculation!$J:$J,ROW())</f>
        <v xml:space="preserve">  </v>
      </c>
      <c r="E2187" s="2" t="str">
        <f>MONTH(INDEX([1]Calculation!$H:$H,ROW()))&amp;"/"&amp;DAY(INDEX([1]Calculation!$H:$H,ROW()))</f>
        <v>1/0</v>
      </c>
      <c r="F2187" s="12">
        <f>ROUND(INDEX([1]Calculation!AK:AK,ROW()),1)</f>
        <v>0</v>
      </c>
      <c r="G2187" s="8">
        <f>ROUND(INDEX([1]Calculation!K:K,ROW()),0)</f>
        <v>0</v>
      </c>
      <c r="H2187" s="8">
        <f>ROUND(INDEX([1]Calculation!L:L,ROW()),0)</f>
        <v>0</v>
      </c>
      <c r="I2187" s="8">
        <f>ROUND(INDEX([1]Calculation!M:M,ROW()),0)</f>
        <v>0</v>
      </c>
      <c r="J2187" s="8">
        <f>ROUND(INDEX([1]Calculation!N:N,ROW()),0)</f>
        <v>0</v>
      </c>
      <c r="K2187" s="8">
        <f>ROUND(INDEX([1]Calculation!O:O,ROW()),0)</f>
        <v>0</v>
      </c>
      <c r="L2187" s="8">
        <f>ROUND(INDEX([1]Calculation!P:P,ROW()),0)</f>
        <v>0</v>
      </c>
      <c r="M2187" s="8">
        <f>ROUND(INDEX([1]Calculation!Q:Q,ROW()),0)</f>
        <v>0</v>
      </c>
      <c r="N2187" s="8">
        <f>ROUND(INDEX([1]Calculation!R:R,ROW()),0)</f>
        <v>0</v>
      </c>
      <c r="O2187" s="8">
        <f>ROUND(INDEX([1]Calculation!S:S,ROW()),0)</f>
        <v>0</v>
      </c>
    </row>
    <row r="2188" spans="1:15">
      <c r="A2188">
        <f>INDEX([1]Calculation!$E:$E,ROW())</f>
        <v>0</v>
      </c>
      <c r="B2188">
        <f>INDEX([1]Calculation!$C:$C,ROW())</f>
        <v>0</v>
      </c>
      <c r="C2188" t="str">
        <f>IF(INDEX([1]Calculation!$F:$F,ROW())=0,"-",INDEX([1]Calculation!$F:$F,ROW()))</f>
        <v>-</v>
      </c>
      <c r="D2188" t="str">
        <f>INDEX([1]Calculation!$I:$I,ROW())&amp;"  "&amp;INDEX([1]Calculation!$J:$J,ROW())</f>
        <v xml:space="preserve">  </v>
      </c>
      <c r="E2188" s="2" t="str">
        <f>MONTH(INDEX([1]Calculation!$H:$H,ROW()))&amp;"/"&amp;DAY(INDEX([1]Calculation!$H:$H,ROW()))</f>
        <v>1/0</v>
      </c>
      <c r="F2188" s="12">
        <f>ROUND(INDEX([1]Calculation!AK:AK,ROW()),1)</f>
        <v>0</v>
      </c>
      <c r="G2188" s="8">
        <f>ROUND(INDEX([1]Calculation!K:K,ROW()),0)</f>
        <v>0</v>
      </c>
      <c r="H2188" s="8">
        <f>ROUND(INDEX([1]Calculation!L:L,ROW()),0)</f>
        <v>0</v>
      </c>
      <c r="I2188" s="8">
        <f>ROUND(INDEX([1]Calculation!M:M,ROW()),0)</f>
        <v>0</v>
      </c>
      <c r="J2188" s="8">
        <f>ROUND(INDEX([1]Calculation!N:N,ROW()),0)</f>
        <v>0</v>
      </c>
      <c r="K2188" s="8">
        <f>ROUND(INDEX([1]Calculation!O:O,ROW()),0)</f>
        <v>0</v>
      </c>
      <c r="L2188" s="8">
        <f>ROUND(INDEX([1]Calculation!P:P,ROW()),0)</f>
        <v>0</v>
      </c>
      <c r="M2188" s="8">
        <f>ROUND(INDEX([1]Calculation!Q:Q,ROW()),0)</f>
        <v>0</v>
      </c>
      <c r="N2188" s="8">
        <f>ROUND(INDEX([1]Calculation!R:R,ROW()),0)</f>
        <v>0</v>
      </c>
      <c r="O2188" s="8">
        <f>ROUND(INDEX([1]Calculation!S:S,ROW()),0)</f>
        <v>0</v>
      </c>
    </row>
    <row r="2189" spans="1:15">
      <c r="A2189">
        <f>INDEX([1]Calculation!$E:$E,ROW())</f>
        <v>0</v>
      </c>
      <c r="B2189">
        <f>INDEX([1]Calculation!$C:$C,ROW())</f>
        <v>0</v>
      </c>
      <c r="C2189" t="str">
        <f>IF(INDEX([1]Calculation!$F:$F,ROW())=0,"-",INDEX([1]Calculation!$F:$F,ROW()))</f>
        <v>-</v>
      </c>
      <c r="D2189" t="str">
        <f>INDEX([1]Calculation!$I:$I,ROW())&amp;"  "&amp;INDEX([1]Calculation!$J:$J,ROW())</f>
        <v xml:space="preserve">  </v>
      </c>
      <c r="E2189" s="2" t="str">
        <f>MONTH(INDEX([1]Calculation!$H:$H,ROW()))&amp;"/"&amp;DAY(INDEX([1]Calculation!$H:$H,ROW()))</f>
        <v>1/0</v>
      </c>
      <c r="F2189" s="12">
        <f>ROUND(INDEX([1]Calculation!AK:AK,ROW()),1)</f>
        <v>0</v>
      </c>
      <c r="G2189" s="8">
        <f>ROUND(INDEX([1]Calculation!K:K,ROW()),0)</f>
        <v>0</v>
      </c>
      <c r="H2189" s="8">
        <f>ROUND(INDEX([1]Calculation!L:L,ROW()),0)</f>
        <v>0</v>
      </c>
      <c r="I2189" s="8">
        <f>ROUND(INDEX([1]Calculation!M:M,ROW()),0)</f>
        <v>0</v>
      </c>
      <c r="J2189" s="8">
        <f>ROUND(INDEX([1]Calculation!N:N,ROW()),0)</f>
        <v>0</v>
      </c>
      <c r="K2189" s="8">
        <f>ROUND(INDEX([1]Calculation!O:O,ROW()),0)</f>
        <v>0</v>
      </c>
      <c r="L2189" s="8">
        <f>ROUND(INDEX([1]Calculation!P:P,ROW()),0)</f>
        <v>0</v>
      </c>
      <c r="M2189" s="8">
        <f>ROUND(INDEX([1]Calculation!Q:Q,ROW()),0)</f>
        <v>0</v>
      </c>
      <c r="N2189" s="8">
        <f>ROUND(INDEX([1]Calculation!R:R,ROW()),0)</f>
        <v>0</v>
      </c>
      <c r="O2189" s="8">
        <f>ROUND(INDEX([1]Calculation!S:S,ROW()),0)</f>
        <v>0</v>
      </c>
    </row>
    <row r="2190" spans="1:15">
      <c r="A2190">
        <f>INDEX([1]Calculation!$E:$E,ROW())</f>
        <v>0</v>
      </c>
      <c r="B2190">
        <f>INDEX([1]Calculation!$C:$C,ROW())</f>
        <v>0</v>
      </c>
      <c r="C2190" t="str">
        <f>IF(INDEX([1]Calculation!$F:$F,ROW())=0,"-",INDEX([1]Calculation!$F:$F,ROW()))</f>
        <v>-</v>
      </c>
      <c r="D2190" t="str">
        <f>INDEX([1]Calculation!$I:$I,ROW())&amp;"  "&amp;INDEX([1]Calculation!$J:$J,ROW())</f>
        <v xml:space="preserve">  </v>
      </c>
      <c r="E2190" s="2" t="str">
        <f>MONTH(INDEX([1]Calculation!$H:$H,ROW()))&amp;"/"&amp;DAY(INDEX([1]Calculation!$H:$H,ROW()))</f>
        <v>1/0</v>
      </c>
      <c r="F2190" s="12">
        <f>ROUND(INDEX([1]Calculation!AK:AK,ROW()),1)</f>
        <v>0</v>
      </c>
      <c r="G2190" s="8">
        <f>ROUND(INDEX([1]Calculation!K:K,ROW()),0)</f>
        <v>0</v>
      </c>
      <c r="H2190" s="8">
        <f>ROUND(INDEX([1]Calculation!L:L,ROW()),0)</f>
        <v>0</v>
      </c>
      <c r="I2190" s="8">
        <f>ROUND(INDEX([1]Calculation!M:M,ROW()),0)</f>
        <v>0</v>
      </c>
      <c r="J2190" s="8">
        <f>ROUND(INDEX([1]Calculation!N:N,ROW()),0)</f>
        <v>0</v>
      </c>
      <c r="K2190" s="8">
        <f>ROUND(INDEX([1]Calculation!O:O,ROW()),0)</f>
        <v>0</v>
      </c>
      <c r="L2190" s="8">
        <f>ROUND(INDEX([1]Calculation!P:P,ROW()),0)</f>
        <v>0</v>
      </c>
      <c r="M2190" s="8">
        <f>ROUND(INDEX([1]Calculation!Q:Q,ROW()),0)</f>
        <v>0</v>
      </c>
      <c r="N2190" s="8">
        <f>ROUND(INDEX([1]Calculation!R:R,ROW()),0)</f>
        <v>0</v>
      </c>
      <c r="O2190" s="8">
        <f>ROUND(INDEX([1]Calculation!S:S,ROW()),0)</f>
        <v>0</v>
      </c>
    </row>
    <row r="2191" spans="1:15">
      <c r="A2191">
        <f>INDEX([1]Calculation!$E:$E,ROW())</f>
        <v>0</v>
      </c>
      <c r="B2191">
        <f>INDEX([1]Calculation!$C:$C,ROW())</f>
        <v>0</v>
      </c>
      <c r="C2191" t="str">
        <f>IF(INDEX([1]Calculation!$F:$F,ROW())=0,"-",INDEX([1]Calculation!$F:$F,ROW()))</f>
        <v>-</v>
      </c>
      <c r="D2191" t="str">
        <f>INDEX([1]Calculation!$I:$I,ROW())&amp;"  "&amp;INDEX([1]Calculation!$J:$J,ROW())</f>
        <v xml:space="preserve">  </v>
      </c>
      <c r="E2191" s="2" t="str">
        <f>MONTH(INDEX([1]Calculation!$H:$H,ROW()))&amp;"/"&amp;DAY(INDEX([1]Calculation!$H:$H,ROW()))</f>
        <v>1/0</v>
      </c>
      <c r="F2191" s="12">
        <f>ROUND(INDEX([1]Calculation!AK:AK,ROW()),1)</f>
        <v>0</v>
      </c>
      <c r="G2191" s="8">
        <f>ROUND(INDEX([1]Calculation!K:K,ROW()),0)</f>
        <v>0</v>
      </c>
      <c r="H2191" s="8">
        <f>ROUND(INDEX([1]Calculation!L:L,ROW()),0)</f>
        <v>0</v>
      </c>
      <c r="I2191" s="8">
        <f>ROUND(INDEX([1]Calculation!M:M,ROW()),0)</f>
        <v>0</v>
      </c>
      <c r="J2191" s="8">
        <f>ROUND(INDEX([1]Calculation!N:N,ROW()),0)</f>
        <v>0</v>
      </c>
      <c r="K2191" s="8">
        <f>ROUND(INDEX([1]Calculation!O:O,ROW()),0)</f>
        <v>0</v>
      </c>
      <c r="L2191" s="8">
        <f>ROUND(INDEX([1]Calculation!P:P,ROW()),0)</f>
        <v>0</v>
      </c>
      <c r="M2191" s="8">
        <f>ROUND(INDEX([1]Calculation!Q:Q,ROW()),0)</f>
        <v>0</v>
      </c>
      <c r="N2191" s="8">
        <f>ROUND(INDEX([1]Calculation!R:R,ROW()),0)</f>
        <v>0</v>
      </c>
      <c r="O2191" s="8">
        <f>ROUND(INDEX([1]Calculation!S:S,ROW()),0)</f>
        <v>0</v>
      </c>
    </row>
    <row r="2192" spans="1:15">
      <c r="A2192">
        <f>INDEX([1]Calculation!$E:$E,ROW())</f>
        <v>0</v>
      </c>
      <c r="B2192">
        <f>INDEX([1]Calculation!$C:$C,ROW())</f>
        <v>0</v>
      </c>
      <c r="C2192" t="str">
        <f>IF(INDEX([1]Calculation!$F:$F,ROW())=0,"-",INDEX([1]Calculation!$F:$F,ROW()))</f>
        <v>-</v>
      </c>
      <c r="D2192" t="str">
        <f>INDEX([1]Calculation!$I:$I,ROW())&amp;"  "&amp;INDEX([1]Calculation!$J:$J,ROW())</f>
        <v xml:space="preserve">  </v>
      </c>
      <c r="E2192" s="2" t="str">
        <f>MONTH(INDEX([1]Calculation!$H:$H,ROW()))&amp;"/"&amp;DAY(INDEX([1]Calculation!$H:$H,ROW()))</f>
        <v>1/0</v>
      </c>
      <c r="F2192" s="12">
        <f>ROUND(INDEX([1]Calculation!AK:AK,ROW()),1)</f>
        <v>0</v>
      </c>
      <c r="G2192" s="8">
        <f>ROUND(INDEX([1]Calculation!K:K,ROW()),0)</f>
        <v>0</v>
      </c>
      <c r="H2192" s="8">
        <f>ROUND(INDEX([1]Calculation!L:L,ROW()),0)</f>
        <v>0</v>
      </c>
      <c r="I2192" s="8">
        <f>ROUND(INDEX([1]Calculation!M:M,ROW()),0)</f>
        <v>0</v>
      </c>
      <c r="J2192" s="8">
        <f>ROUND(INDEX([1]Calculation!N:N,ROW()),0)</f>
        <v>0</v>
      </c>
      <c r="K2192" s="8">
        <f>ROUND(INDEX([1]Calculation!O:O,ROW()),0)</f>
        <v>0</v>
      </c>
      <c r="L2192" s="8">
        <f>ROUND(INDEX([1]Calculation!P:P,ROW()),0)</f>
        <v>0</v>
      </c>
      <c r="M2192" s="8">
        <f>ROUND(INDEX([1]Calculation!Q:Q,ROW()),0)</f>
        <v>0</v>
      </c>
      <c r="N2192" s="8">
        <f>ROUND(INDEX([1]Calculation!R:R,ROW()),0)</f>
        <v>0</v>
      </c>
      <c r="O2192" s="8">
        <f>ROUND(INDEX([1]Calculation!S:S,ROW()),0)</f>
        <v>0</v>
      </c>
    </row>
    <row r="2193" spans="1:15">
      <c r="A2193">
        <f>INDEX([1]Calculation!$E:$E,ROW())</f>
        <v>0</v>
      </c>
      <c r="B2193">
        <f>INDEX([1]Calculation!$C:$C,ROW())</f>
        <v>0</v>
      </c>
      <c r="C2193" t="str">
        <f>IF(INDEX([1]Calculation!$F:$F,ROW())=0,"-",INDEX([1]Calculation!$F:$F,ROW()))</f>
        <v>-</v>
      </c>
      <c r="D2193" t="str">
        <f>INDEX([1]Calculation!$I:$I,ROW())&amp;"  "&amp;INDEX([1]Calculation!$J:$J,ROW())</f>
        <v xml:space="preserve">  </v>
      </c>
      <c r="E2193" s="2" t="str">
        <f>MONTH(INDEX([1]Calculation!$H:$H,ROW()))&amp;"/"&amp;DAY(INDEX([1]Calculation!$H:$H,ROW()))</f>
        <v>1/0</v>
      </c>
      <c r="F2193" s="12">
        <f>ROUND(INDEX([1]Calculation!AK:AK,ROW()),1)</f>
        <v>0</v>
      </c>
      <c r="G2193" s="8">
        <f>ROUND(INDEX([1]Calculation!K:K,ROW()),0)</f>
        <v>0</v>
      </c>
      <c r="H2193" s="8">
        <f>ROUND(INDEX([1]Calculation!L:L,ROW()),0)</f>
        <v>0</v>
      </c>
      <c r="I2193" s="8">
        <f>ROUND(INDEX([1]Calculation!M:M,ROW()),0)</f>
        <v>0</v>
      </c>
      <c r="J2193" s="8">
        <f>ROUND(INDEX([1]Calculation!N:N,ROW()),0)</f>
        <v>0</v>
      </c>
      <c r="K2193" s="8">
        <f>ROUND(INDEX([1]Calculation!O:O,ROW()),0)</f>
        <v>0</v>
      </c>
      <c r="L2193" s="8">
        <f>ROUND(INDEX([1]Calculation!P:P,ROW()),0)</f>
        <v>0</v>
      </c>
      <c r="M2193" s="8">
        <f>ROUND(INDEX([1]Calculation!Q:Q,ROW()),0)</f>
        <v>0</v>
      </c>
      <c r="N2193" s="8">
        <f>ROUND(INDEX([1]Calculation!R:R,ROW()),0)</f>
        <v>0</v>
      </c>
      <c r="O2193" s="8">
        <f>ROUND(INDEX([1]Calculation!S:S,ROW()),0)</f>
        <v>0</v>
      </c>
    </row>
    <row r="2194" spans="1:15">
      <c r="A2194">
        <f>INDEX([1]Calculation!$E:$E,ROW())</f>
        <v>0</v>
      </c>
      <c r="B2194">
        <f>INDEX([1]Calculation!$C:$C,ROW())</f>
        <v>0</v>
      </c>
      <c r="C2194" t="str">
        <f>IF(INDEX([1]Calculation!$F:$F,ROW())=0,"-",INDEX([1]Calculation!$F:$F,ROW()))</f>
        <v>-</v>
      </c>
      <c r="D2194" t="str">
        <f>INDEX([1]Calculation!$I:$I,ROW())&amp;"  "&amp;INDEX([1]Calculation!$J:$J,ROW())</f>
        <v xml:space="preserve">  </v>
      </c>
      <c r="E2194" s="2" t="str">
        <f>MONTH(INDEX([1]Calculation!$H:$H,ROW()))&amp;"/"&amp;DAY(INDEX([1]Calculation!$H:$H,ROW()))</f>
        <v>1/0</v>
      </c>
      <c r="F2194" s="12">
        <f>ROUND(INDEX([1]Calculation!AK:AK,ROW()),1)</f>
        <v>0</v>
      </c>
      <c r="G2194" s="8">
        <f>ROUND(INDEX([1]Calculation!K:K,ROW()),0)</f>
        <v>0</v>
      </c>
      <c r="H2194" s="8">
        <f>ROUND(INDEX([1]Calculation!L:L,ROW()),0)</f>
        <v>0</v>
      </c>
      <c r="I2194" s="8">
        <f>ROUND(INDEX([1]Calculation!M:M,ROW()),0)</f>
        <v>0</v>
      </c>
      <c r="J2194" s="8">
        <f>ROUND(INDEX([1]Calculation!N:N,ROW()),0)</f>
        <v>0</v>
      </c>
      <c r="K2194" s="8">
        <f>ROUND(INDEX([1]Calculation!O:O,ROW()),0)</f>
        <v>0</v>
      </c>
      <c r="L2194" s="8">
        <f>ROUND(INDEX([1]Calculation!P:P,ROW()),0)</f>
        <v>0</v>
      </c>
      <c r="M2194" s="8">
        <f>ROUND(INDEX([1]Calculation!Q:Q,ROW()),0)</f>
        <v>0</v>
      </c>
      <c r="N2194" s="8">
        <f>ROUND(INDEX([1]Calculation!R:R,ROW()),0)</f>
        <v>0</v>
      </c>
      <c r="O2194" s="8">
        <f>ROUND(INDEX([1]Calculation!S:S,ROW()),0)</f>
        <v>0</v>
      </c>
    </row>
    <row r="2195" spans="1:15">
      <c r="A2195">
        <f>INDEX([1]Calculation!$E:$E,ROW())</f>
        <v>0</v>
      </c>
      <c r="B2195">
        <f>INDEX([1]Calculation!$C:$C,ROW())</f>
        <v>0</v>
      </c>
      <c r="C2195" t="str">
        <f>IF(INDEX([1]Calculation!$F:$F,ROW())=0,"-",INDEX([1]Calculation!$F:$F,ROW()))</f>
        <v>-</v>
      </c>
      <c r="D2195" t="str">
        <f>INDEX([1]Calculation!$I:$I,ROW())&amp;"  "&amp;INDEX([1]Calculation!$J:$J,ROW())</f>
        <v xml:space="preserve">  </v>
      </c>
      <c r="E2195" s="2" t="str">
        <f>MONTH(INDEX([1]Calculation!$H:$H,ROW()))&amp;"/"&amp;DAY(INDEX([1]Calculation!$H:$H,ROW()))</f>
        <v>1/0</v>
      </c>
      <c r="F2195" s="12">
        <f>ROUND(INDEX([1]Calculation!AK:AK,ROW()),1)</f>
        <v>0</v>
      </c>
      <c r="G2195" s="8">
        <f>ROUND(INDEX([1]Calculation!K:K,ROW()),0)</f>
        <v>0</v>
      </c>
      <c r="H2195" s="8">
        <f>ROUND(INDEX([1]Calculation!L:L,ROW()),0)</f>
        <v>0</v>
      </c>
      <c r="I2195" s="8">
        <f>ROUND(INDEX([1]Calculation!M:M,ROW()),0)</f>
        <v>0</v>
      </c>
      <c r="J2195" s="8">
        <f>ROUND(INDEX([1]Calculation!N:N,ROW()),0)</f>
        <v>0</v>
      </c>
      <c r="K2195" s="8">
        <f>ROUND(INDEX([1]Calculation!O:O,ROW()),0)</f>
        <v>0</v>
      </c>
      <c r="L2195" s="8">
        <f>ROUND(INDEX([1]Calculation!P:P,ROW()),0)</f>
        <v>0</v>
      </c>
      <c r="M2195" s="8">
        <f>ROUND(INDEX([1]Calculation!Q:Q,ROW()),0)</f>
        <v>0</v>
      </c>
      <c r="N2195" s="8">
        <f>ROUND(INDEX([1]Calculation!R:R,ROW()),0)</f>
        <v>0</v>
      </c>
      <c r="O2195" s="8">
        <f>ROUND(INDEX([1]Calculation!S:S,ROW()),0)</f>
        <v>0</v>
      </c>
    </row>
    <row r="2196" spans="1:15">
      <c r="A2196">
        <f>INDEX([1]Calculation!$E:$E,ROW())</f>
        <v>0</v>
      </c>
      <c r="B2196">
        <f>INDEX([1]Calculation!$C:$C,ROW())</f>
        <v>0</v>
      </c>
      <c r="C2196" t="str">
        <f>IF(INDEX([1]Calculation!$F:$F,ROW())=0,"-",INDEX([1]Calculation!$F:$F,ROW()))</f>
        <v>-</v>
      </c>
      <c r="D2196" t="str">
        <f>INDEX([1]Calculation!$I:$I,ROW())&amp;"  "&amp;INDEX([1]Calculation!$J:$J,ROW())</f>
        <v xml:space="preserve">  </v>
      </c>
      <c r="E2196" s="2" t="str">
        <f>MONTH(INDEX([1]Calculation!$H:$H,ROW()))&amp;"/"&amp;DAY(INDEX([1]Calculation!$H:$H,ROW()))</f>
        <v>1/0</v>
      </c>
      <c r="F2196" s="12">
        <f>ROUND(INDEX([1]Calculation!AK:AK,ROW()),1)</f>
        <v>0</v>
      </c>
      <c r="G2196" s="8">
        <f>ROUND(INDEX([1]Calculation!K:K,ROW()),0)</f>
        <v>0</v>
      </c>
      <c r="H2196" s="8">
        <f>ROUND(INDEX([1]Calculation!L:L,ROW()),0)</f>
        <v>0</v>
      </c>
      <c r="I2196" s="8">
        <f>ROUND(INDEX([1]Calculation!M:M,ROW()),0)</f>
        <v>0</v>
      </c>
      <c r="J2196" s="8">
        <f>ROUND(INDEX([1]Calculation!N:N,ROW()),0)</f>
        <v>0</v>
      </c>
      <c r="K2196" s="8">
        <f>ROUND(INDEX([1]Calculation!O:O,ROW()),0)</f>
        <v>0</v>
      </c>
      <c r="L2196" s="8">
        <f>ROUND(INDEX([1]Calculation!P:P,ROW()),0)</f>
        <v>0</v>
      </c>
      <c r="M2196" s="8">
        <f>ROUND(INDEX([1]Calculation!Q:Q,ROW()),0)</f>
        <v>0</v>
      </c>
      <c r="N2196" s="8">
        <f>ROUND(INDEX([1]Calculation!R:R,ROW()),0)</f>
        <v>0</v>
      </c>
      <c r="O2196" s="8">
        <f>ROUND(INDEX([1]Calculation!S:S,ROW()),0)</f>
        <v>0</v>
      </c>
    </row>
    <row r="2197" spans="1:15">
      <c r="A2197">
        <f>INDEX([1]Calculation!$E:$E,ROW())</f>
        <v>0</v>
      </c>
      <c r="B2197">
        <f>INDEX([1]Calculation!$C:$C,ROW())</f>
        <v>0</v>
      </c>
      <c r="C2197" t="str">
        <f>IF(INDEX([1]Calculation!$F:$F,ROW())=0,"-",INDEX([1]Calculation!$F:$F,ROW()))</f>
        <v>-</v>
      </c>
      <c r="D2197" t="str">
        <f>INDEX([1]Calculation!$I:$I,ROW())&amp;"  "&amp;INDEX([1]Calculation!$J:$J,ROW())</f>
        <v xml:space="preserve">  </v>
      </c>
      <c r="E2197" s="2" t="str">
        <f>MONTH(INDEX([1]Calculation!$H:$H,ROW()))&amp;"/"&amp;DAY(INDEX([1]Calculation!$H:$H,ROW()))</f>
        <v>1/0</v>
      </c>
      <c r="F2197" s="12">
        <f>ROUND(INDEX([1]Calculation!AK:AK,ROW()),1)</f>
        <v>0</v>
      </c>
      <c r="G2197" s="8">
        <f>ROUND(INDEX([1]Calculation!K:K,ROW()),0)</f>
        <v>0</v>
      </c>
      <c r="H2197" s="8">
        <f>ROUND(INDEX([1]Calculation!L:L,ROW()),0)</f>
        <v>0</v>
      </c>
      <c r="I2197" s="8">
        <f>ROUND(INDEX([1]Calculation!M:M,ROW()),0)</f>
        <v>0</v>
      </c>
      <c r="J2197" s="8">
        <f>ROUND(INDEX([1]Calculation!N:N,ROW()),0)</f>
        <v>0</v>
      </c>
      <c r="K2197" s="8">
        <f>ROUND(INDEX([1]Calculation!O:O,ROW()),0)</f>
        <v>0</v>
      </c>
      <c r="L2197" s="8">
        <f>ROUND(INDEX([1]Calculation!P:P,ROW()),0)</f>
        <v>0</v>
      </c>
      <c r="M2197" s="8">
        <f>ROUND(INDEX([1]Calculation!Q:Q,ROW()),0)</f>
        <v>0</v>
      </c>
      <c r="N2197" s="8">
        <f>ROUND(INDEX([1]Calculation!R:R,ROW()),0)</f>
        <v>0</v>
      </c>
      <c r="O2197" s="8">
        <f>ROUND(INDEX([1]Calculation!S:S,ROW()),0)</f>
        <v>0</v>
      </c>
    </row>
    <row r="2198" spans="1:15">
      <c r="A2198">
        <f>INDEX([1]Calculation!$E:$E,ROW())</f>
        <v>0</v>
      </c>
      <c r="B2198">
        <f>INDEX([1]Calculation!$C:$C,ROW())</f>
        <v>0</v>
      </c>
      <c r="C2198" t="str">
        <f>IF(INDEX([1]Calculation!$F:$F,ROW())=0,"-",INDEX([1]Calculation!$F:$F,ROW()))</f>
        <v>-</v>
      </c>
      <c r="D2198" t="str">
        <f>INDEX([1]Calculation!$I:$I,ROW())&amp;"  "&amp;INDEX([1]Calculation!$J:$J,ROW())</f>
        <v xml:space="preserve">  </v>
      </c>
      <c r="E2198" s="2" t="str">
        <f>MONTH(INDEX([1]Calculation!$H:$H,ROW()))&amp;"/"&amp;DAY(INDEX([1]Calculation!$H:$H,ROW()))</f>
        <v>1/0</v>
      </c>
      <c r="F2198" s="12">
        <f>ROUND(INDEX([1]Calculation!AK:AK,ROW()),1)</f>
        <v>0</v>
      </c>
      <c r="G2198" s="8">
        <f>ROUND(INDEX([1]Calculation!K:K,ROW()),0)</f>
        <v>0</v>
      </c>
      <c r="H2198" s="8">
        <f>ROUND(INDEX([1]Calculation!L:L,ROW()),0)</f>
        <v>0</v>
      </c>
      <c r="I2198" s="8">
        <f>ROUND(INDEX([1]Calculation!M:M,ROW()),0)</f>
        <v>0</v>
      </c>
      <c r="J2198" s="8">
        <f>ROUND(INDEX([1]Calculation!N:N,ROW()),0)</f>
        <v>0</v>
      </c>
      <c r="K2198" s="8">
        <f>ROUND(INDEX([1]Calculation!O:O,ROW()),0)</f>
        <v>0</v>
      </c>
      <c r="L2198" s="8">
        <f>ROUND(INDEX([1]Calculation!P:P,ROW()),0)</f>
        <v>0</v>
      </c>
      <c r="M2198" s="8">
        <f>ROUND(INDEX([1]Calculation!Q:Q,ROW()),0)</f>
        <v>0</v>
      </c>
      <c r="N2198" s="8">
        <f>ROUND(INDEX([1]Calculation!R:R,ROW()),0)</f>
        <v>0</v>
      </c>
      <c r="O2198" s="8">
        <f>ROUND(INDEX([1]Calculation!S:S,ROW()),0)</f>
        <v>0</v>
      </c>
    </row>
    <row r="2199" spans="1:15">
      <c r="A2199">
        <f>INDEX([1]Calculation!$E:$E,ROW())</f>
        <v>0</v>
      </c>
      <c r="B2199">
        <f>INDEX([1]Calculation!$C:$C,ROW())</f>
        <v>0</v>
      </c>
      <c r="C2199" t="str">
        <f>IF(INDEX([1]Calculation!$F:$F,ROW())=0,"-",INDEX([1]Calculation!$F:$F,ROW()))</f>
        <v>-</v>
      </c>
      <c r="D2199" t="str">
        <f>INDEX([1]Calculation!$I:$I,ROW())&amp;"  "&amp;INDEX([1]Calculation!$J:$J,ROW())</f>
        <v xml:space="preserve">  </v>
      </c>
      <c r="E2199" s="2" t="str">
        <f>MONTH(INDEX([1]Calculation!$H:$H,ROW()))&amp;"/"&amp;DAY(INDEX([1]Calculation!$H:$H,ROW()))</f>
        <v>1/0</v>
      </c>
      <c r="F2199" s="12">
        <f>ROUND(INDEX([1]Calculation!AK:AK,ROW()),1)</f>
        <v>0</v>
      </c>
      <c r="G2199" s="8">
        <f>ROUND(INDEX([1]Calculation!K:K,ROW()),0)</f>
        <v>0</v>
      </c>
      <c r="H2199" s="8">
        <f>ROUND(INDEX([1]Calculation!L:L,ROW()),0)</f>
        <v>0</v>
      </c>
      <c r="I2199" s="8">
        <f>ROUND(INDEX([1]Calculation!M:M,ROW()),0)</f>
        <v>0</v>
      </c>
      <c r="J2199" s="8">
        <f>ROUND(INDEX([1]Calculation!N:N,ROW()),0)</f>
        <v>0</v>
      </c>
      <c r="K2199" s="8">
        <f>ROUND(INDEX([1]Calculation!O:O,ROW()),0)</f>
        <v>0</v>
      </c>
      <c r="L2199" s="8">
        <f>ROUND(INDEX([1]Calculation!P:P,ROW()),0)</f>
        <v>0</v>
      </c>
      <c r="M2199" s="8">
        <f>ROUND(INDEX([1]Calculation!Q:Q,ROW()),0)</f>
        <v>0</v>
      </c>
      <c r="N2199" s="8">
        <f>ROUND(INDEX([1]Calculation!R:R,ROW()),0)</f>
        <v>0</v>
      </c>
      <c r="O2199" s="8">
        <f>ROUND(INDEX([1]Calculation!S:S,ROW()),0)</f>
        <v>0</v>
      </c>
    </row>
    <row r="2200" spans="1:15">
      <c r="A2200">
        <f>INDEX([1]Calculation!$E:$E,ROW())</f>
        <v>0</v>
      </c>
      <c r="B2200">
        <f>INDEX([1]Calculation!$C:$C,ROW())</f>
        <v>0</v>
      </c>
      <c r="C2200" t="str">
        <f>IF(INDEX([1]Calculation!$F:$F,ROW())=0,"-",INDEX([1]Calculation!$F:$F,ROW()))</f>
        <v>-</v>
      </c>
      <c r="D2200" t="str">
        <f>INDEX([1]Calculation!$I:$I,ROW())&amp;"  "&amp;INDEX([1]Calculation!$J:$J,ROW())</f>
        <v xml:space="preserve">  </v>
      </c>
      <c r="E2200" s="2" t="str">
        <f>MONTH(INDEX([1]Calculation!$H:$H,ROW()))&amp;"/"&amp;DAY(INDEX([1]Calculation!$H:$H,ROW()))</f>
        <v>1/0</v>
      </c>
      <c r="F2200" s="12">
        <f>ROUND(INDEX([1]Calculation!AK:AK,ROW()),1)</f>
        <v>0</v>
      </c>
      <c r="G2200" s="8">
        <f>ROUND(INDEX([1]Calculation!K:K,ROW()),0)</f>
        <v>0</v>
      </c>
      <c r="H2200" s="8">
        <f>ROUND(INDEX([1]Calculation!L:L,ROW()),0)</f>
        <v>0</v>
      </c>
      <c r="I2200" s="8">
        <f>ROUND(INDEX([1]Calculation!M:M,ROW()),0)</f>
        <v>0</v>
      </c>
      <c r="J2200" s="8">
        <f>ROUND(INDEX([1]Calculation!N:N,ROW()),0)</f>
        <v>0</v>
      </c>
      <c r="K2200" s="8">
        <f>ROUND(INDEX([1]Calculation!O:O,ROW()),0)</f>
        <v>0</v>
      </c>
      <c r="L2200" s="8">
        <f>ROUND(INDEX([1]Calculation!P:P,ROW()),0)</f>
        <v>0</v>
      </c>
      <c r="M2200" s="8">
        <f>ROUND(INDEX([1]Calculation!Q:Q,ROW()),0)</f>
        <v>0</v>
      </c>
      <c r="N2200" s="8">
        <f>ROUND(INDEX([1]Calculation!R:R,ROW()),0)</f>
        <v>0</v>
      </c>
      <c r="O2200" s="8">
        <f>ROUND(INDEX([1]Calculation!S:S,ROW()),0)</f>
        <v>0</v>
      </c>
    </row>
    <row r="2201" spans="1:15">
      <c r="A2201">
        <f>INDEX([1]Calculation!$E:$E,ROW())</f>
        <v>0</v>
      </c>
      <c r="B2201">
        <f>INDEX([1]Calculation!$C:$C,ROW())</f>
        <v>0</v>
      </c>
      <c r="C2201" t="str">
        <f>IF(INDEX([1]Calculation!$F:$F,ROW())=0,"-",INDEX([1]Calculation!$F:$F,ROW()))</f>
        <v>-</v>
      </c>
      <c r="D2201" t="str">
        <f>INDEX([1]Calculation!$I:$I,ROW())&amp;"  "&amp;INDEX([1]Calculation!$J:$J,ROW())</f>
        <v xml:space="preserve">  </v>
      </c>
      <c r="E2201" s="2" t="str">
        <f>MONTH(INDEX([1]Calculation!$H:$H,ROW()))&amp;"/"&amp;DAY(INDEX([1]Calculation!$H:$H,ROW()))</f>
        <v>1/0</v>
      </c>
      <c r="F2201" s="12">
        <f>ROUND(INDEX([1]Calculation!AK:AK,ROW()),1)</f>
        <v>0</v>
      </c>
      <c r="G2201" s="8">
        <f>ROUND(INDEX([1]Calculation!K:K,ROW()),0)</f>
        <v>0</v>
      </c>
      <c r="H2201" s="8">
        <f>ROUND(INDEX([1]Calculation!L:L,ROW()),0)</f>
        <v>0</v>
      </c>
      <c r="I2201" s="8">
        <f>ROUND(INDEX([1]Calculation!M:M,ROW()),0)</f>
        <v>0</v>
      </c>
      <c r="J2201" s="8">
        <f>ROUND(INDEX([1]Calculation!N:N,ROW()),0)</f>
        <v>0</v>
      </c>
      <c r="K2201" s="8">
        <f>ROUND(INDEX([1]Calculation!O:O,ROW()),0)</f>
        <v>0</v>
      </c>
      <c r="L2201" s="8">
        <f>ROUND(INDEX([1]Calculation!P:P,ROW()),0)</f>
        <v>0</v>
      </c>
      <c r="M2201" s="8">
        <f>ROUND(INDEX([1]Calculation!Q:Q,ROW()),0)</f>
        <v>0</v>
      </c>
      <c r="N2201" s="8">
        <f>ROUND(INDEX([1]Calculation!R:R,ROW()),0)</f>
        <v>0</v>
      </c>
      <c r="O2201" s="8">
        <f>ROUND(INDEX([1]Calculation!S:S,ROW()),0)</f>
        <v>0</v>
      </c>
    </row>
    <row r="2202" spans="1:15">
      <c r="A2202">
        <f>INDEX([1]Calculation!$E:$E,ROW())</f>
        <v>0</v>
      </c>
      <c r="B2202">
        <f>INDEX([1]Calculation!$C:$C,ROW())</f>
        <v>0</v>
      </c>
      <c r="C2202" t="str">
        <f>IF(INDEX([1]Calculation!$F:$F,ROW())=0,"-",INDEX([1]Calculation!$F:$F,ROW()))</f>
        <v>-</v>
      </c>
      <c r="D2202" t="str">
        <f>INDEX([1]Calculation!$I:$I,ROW())&amp;"  "&amp;INDEX([1]Calculation!$J:$J,ROW())</f>
        <v xml:space="preserve">  </v>
      </c>
      <c r="E2202" s="2" t="str">
        <f>MONTH(INDEX([1]Calculation!$H:$H,ROW()))&amp;"/"&amp;DAY(INDEX([1]Calculation!$H:$H,ROW()))</f>
        <v>1/0</v>
      </c>
      <c r="F2202" s="12">
        <f>ROUND(INDEX([1]Calculation!AK:AK,ROW()),1)</f>
        <v>0</v>
      </c>
      <c r="G2202" s="8">
        <f>ROUND(INDEX([1]Calculation!K:K,ROW()),0)</f>
        <v>0</v>
      </c>
      <c r="H2202" s="8">
        <f>ROUND(INDEX([1]Calculation!L:L,ROW()),0)</f>
        <v>0</v>
      </c>
      <c r="I2202" s="8">
        <f>ROUND(INDEX([1]Calculation!M:M,ROW()),0)</f>
        <v>0</v>
      </c>
      <c r="J2202" s="8">
        <f>ROUND(INDEX([1]Calculation!N:N,ROW()),0)</f>
        <v>0</v>
      </c>
      <c r="K2202" s="8">
        <f>ROUND(INDEX([1]Calculation!O:O,ROW()),0)</f>
        <v>0</v>
      </c>
      <c r="L2202" s="8">
        <f>ROUND(INDEX([1]Calculation!P:P,ROW()),0)</f>
        <v>0</v>
      </c>
      <c r="M2202" s="8">
        <f>ROUND(INDEX([1]Calculation!Q:Q,ROW()),0)</f>
        <v>0</v>
      </c>
      <c r="N2202" s="8">
        <f>ROUND(INDEX([1]Calculation!R:R,ROW()),0)</f>
        <v>0</v>
      </c>
      <c r="O2202" s="8">
        <f>ROUND(INDEX([1]Calculation!S:S,ROW()),0)</f>
        <v>0</v>
      </c>
    </row>
    <row r="2203" spans="1:15">
      <c r="A2203">
        <f>INDEX([1]Calculation!$E:$E,ROW())</f>
        <v>0</v>
      </c>
      <c r="B2203">
        <f>INDEX([1]Calculation!$C:$C,ROW())</f>
        <v>0</v>
      </c>
      <c r="C2203" t="str">
        <f>IF(INDEX([1]Calculation!$F:$F,ROW())=0,"-",INDEX([1]Calculation!$F:$F,ROW()))</f>
        <v>-</v>
      </c>
      <c r="D2203" t="str">
        <f>INDEX([1]Calculation!$I:$I,ROW())&amp;"  "&amp;INDEX([1]Calculation!$J:$J,ROW())</f>
        <v xml:space="preserve">  </v>
      </c>
      <c r="E2203" s="2" t="str">
        <f>MONTH(INDEX([1]Calculation!$H:$H,ROW()))&amp;"/"&amp;DAY(INDEX([1]Calculation!$H:$H,ROW()))</f>
        <v>1/0</v>
      </c>
      <c r="F2203" s="12">
        <f>ROUND(INDEX([1]Calculation!AK:AK,ROW()),1)</f>
        <v>0</v>
      </c>
      <c r="G2203" s="8">
        <f>ROUND(INDEX([1]Calculation!K:K,ROW()),0)</f>
        <v>0</v>
      </c>
      <c r="H2203" s="8">
        <f>ROUND(INDEX([1]Calculation!L:L,ROW()),0)</f>
        <v>0</v>
      </c>
      <c r="I2203" s="8">
        <f>ROUND(INDEX([1]Calculation!M:M,ROW()),0)</f>
        <v>0</v>
      </c>
      <c r="J2203" s="8">
        <f>ROUND(INDEX([1]Calculation!N:N,ROW()),0)</f>
        <v>0</v>
      </c>
      <c r="K2203" s="8">
        <f>ROUND(INDEX([1]Calculation!O:O,ROW()),0)</f>
        <v>0</v>
      </c>
      <c r="L2203" s="8">
        <f>ROUND(INDEX([1]Calculation!P:P,ROW()),0)</f>
        <v>0</v>
      </c>
      <c r="M2203" s="8">
        <f>ROUND(INDEX([1]Calculation!Q:Q,ROW()),0)</f>
        <v>0</v>
      </c>
      <c r="N2203" s="8">
        <f>ROUND(INDEX([1]Calculation!R:R,ROW()),0)</f>
        <v>0</v>
      </c>
      <c r="O2203" s="8">
        <f>ROUND(INDEX([1]Calculation!S:S,ROW()),0)</f>
        <v>0</v>
      </c>
    </row>
    <row r="2204" spans="1:15">
      <c r="A2204">
        <f>INDEX([1]Calculation!$E:$E,ROW())</f>
        <v>0</v>
      </c>
      <c r="B2204">
        <f>INDEX([1]Calculation!$C:$C,ROW())</f>
        <v>0</v>
      </c>
      <c r="C2204" t="str">
        <f>IF(INDEX([1]Calculation!$F:$F,ROW())=0,"-",INDEX([1]Calculation!$F:$F,ROW()))</f>
        <v>-</v>
      </c>
      <c r="D2204" t="str">
        <f>INDEX([1]Calculation!$I:$I,ROW())&amp;"  "&amp;INDEX([1]Calculation!$J:$J,ROW())</f>
        <v xml:space="preserve">  </v>
      </c>
      <c r="E2204" s="2" t="str">
        <f>MONTH(INDEX([1]Calculation!$H:$H,ROW()))&amp;"/"&amp;DAY(INDEX([1]Calculation!$H:$H,ROW()))</f>
        <v>1/0</v>
      </c>
      <c r="F2204" s="12">
        <f>ROUND(INDEX([1]Calculation!AK:AK,ROW()),1)</f>
        <v>0</v>
      </c>
      <c r="G2204" s="8">
        <f>ROUND(INDEX([1]Calculation!K:K,ROW()),0)</f>
        <v>0</v>
      </c>
      <c r="H2204" s="8">
        <f>ROUND(INDEX([1]Calculation!L:L,ROW()),0)</f>
        <v>0</v>
      </c>
      <c r="I2204" s="8">
        <f>ROUND(INDEX([1]Calculation!M:M,ROW()),0)</f>
        <v>0</v>
      </c>
      <c r="J2204" s="8">
        <f>ROUND(INDEX([1]Calculation!N:N,ROW()),0)</f>
        <v>0</v>
      </c>
      <c r="K2204" s="8">
        <f>ROUND(INDEX([1]Calculation!O:O,ROW()),0)</f>
        <v>0</v>
      </c>
      <c r="L2204" s="8">
        <f>ROUND(INDEX([1]Calculation!P:P,ROW()),0)</f>
        <v>0</v>
      </c>
      <c r="M2204" s="8">
        <f>ROUND(INDEX([1]Calculation!Q:Q,ROW()),0)</f>
        <v>0</v>
      </c>
      <c r="N2204" s="8">
        <f>ROUND(INDEX([1]Calculation!R:R,ROW()),0)</f>
        <v>0</v>
      </c>
      <c r="O2204" s="8">
        <f>ROUND(INDEX([1]Calculation!S:S,ROW()),0)</f>
        <v>0</v>
      </c>
    </row>
    <row r="2205" spans="1:15">
      <c r="A2205">
        <f>INDEX([1]Calculation!$E:$E,ROW())</f>
        <v>0</v>
      </c>
      <c r="B2205">
        <f>INDEX([1]Calculation!$C:$C,ROW())</f>
        <v>0</v>
      </c>
      <c r="C2205" t="str">
        <f>IF(INDEX([1]Calculation!$F:$F,ROW())=0,"-",INDEX([1]Calculation!$F:$F,ROW()))</f>
        <v>-</v>
      </c>
      <c r="D2205" t="str">
        <f>INDEX([1]Calculation!$I:$I,ROW())&amp;"  "&amp;INDEX([1]Calculation!$J:$J,ROW())</f>
        <v xml:space="preserve">  </v>
      </c>
      <c r="E2205" s="2" t="str">
        <f>MONTH(INDEX([1]Calculation!$H:$H,ROW()))&amp;"/"&amp;DAY(INDEX([1]Calculation!$H:$H,ROW()))</f>
        <v>1/0</v>
      </c>
      <c r="F2205" s="12">
        <f>ROUND(INDEX([1]Calculation!AK:AK,ROW()),1)</f>
        <v>0</v>
      </c>
      <c r="G2205" s="8">
        <f>ROUND(INDEX([1]Calculation!K:K,ROW()),0)</f>
        <v>0</v>
      </c>
      <c r="H2205" s="8">
        <f>ROUND(INDEX([1]Calculation!L:L,ROW()),0)</f>
        <v>0</v>
      </c>
      <c r="I2205" s="8">
        <f>ROUND(INDEX([1]Calculation!M:M,ROW()),0)</f>
        <v>0</v>
      </c>
      <c r="J2205" s="8">
        <f>ROUND(INDEX([1]Calculation!N:N,ROW()),0)</f>
        <v>0</v>
      </c>
      <c r="K2205" s="8">
        <f>ROUND(INDEX([1]Calculation!O:O,ROW()),0)</f>
        <v>0</v>
      </c>
      <c r="L2205" s="8">
        <f>ROUND(INDEX([1]Calculation!P:P,ROW()),0)</f>
        <v>0</v>
      </c>
      <c r="M2205" s="8">
        <f>ROUND(INDEX([1]Calculation!Q:Q,ROW()),0)</f>
        <v>0</v>
      </c>
      <c r="N2205" s="8">
        <f>ROUND(INDEX([1]Calculation!R:R,ROW()),0)</f>
        <v>0</v>
      </c>
      <c r="O2205" s="8">
        <f>ROUND(INDEX([1]Calculation!S:S,ROW()),0)</f>
        <v>0</v>
      </c>
    </row>
    <row r="2206" spans="1:15">
      <c r="A2206">
        <f>INDEX([1]Calculation!$E:$E,ROW())</f>
        <v>0</v>
      </c>
      <c r="B2206">
        <f>INDEX([1]Calculation!$C:$C,ROW())</f>
        <v>0</v>
      </c>
      <c r="C2206" t="str">
        <f>IF(INDEX([1]Calculation!$F:$F,ROW())=0,"-",INDEX([1]Calculation!$F:$F,ROW()))</f>
        <v>-</v>
      </c>
      <c r="D2206" t="str">
        <f>INDEX([1]Calculation!$I:$I,ROW())&amp;"  "&amp;INDEX([1]Calculation!$J:$J,ROW())</f>
        <v xml:space="preserve">  </v>
      </c>
      <c r="E2206" s="2" t="str">
        <f>MONTH(INDEX([1]Calculation!$H:$H,ROW()))&amp;"/"&amp;DAY(INDEX([1]Calculation!$H:$H,ROW()))</f>
        <v>1/0</v>
      </c>
      <c r="F2206" s="12">
        <f>ROUND(INDEX([1]Calculation!AK:AK,ROW()),1)</f>
        <v>0</v>
      </c>
      <c r="G2206" s="8">
        <f>ROUND(INDEX([1]Calculation!K:K,ROW()),0)</f>
        <v>0</v>
      </c>
      <c r="H2206" s="8">
        <f>ROUND(INDEX([1]Calculation!L:L,ROW()),0)</f>
        <v>0</v>
      </c>
      <c r="I2206" s="8">
        <f>ROUND(INDEX([1]Calculation!M:M,ROW()),0)</f>
        <v>0</v>
      </c>
      <c r="J2206" s="8">
        <f>ROUND(INDEX([1]Calculation!N:N,ROW()),0)</f>
        <v>0</v>
      </c>
      <c r="K2206" s="8">
        <f>ROUND(INDEX([1]Calculation!O:O,ROW()),0)</f>
        <v>0</v>
      </c>
      <c r="L2206" s="8">
        <f>ROUND(INDEX([1]Calculation!P:P,ROW()),0)</f>
        <v>0</v>
      </c>
      <c r="M2206" s="8">
        <f>ROUND(INDEX([1]Calculation!Q:Q,ROW()),0)</f>
        <v>0</v>
      </c>
      <c r="N2206" s="8">
        <f>ROUND(INDEX([1]Calculation!R:R,ROW()),0)</f>
        <v>0</v>
      </c>
      <c r="O2206" s="8">
        <f>ROUND(INDEX([1]Calculation!S:S,ROW()),0)</f>
        <v>0</v>
      </c>
    </row>
    <row r="2207" spans="1:15">
      <c r="A2207">
        <f>INDEX([1]Calculation!$E:$E,ROW())</f>
        <v>0</v>
      </c>
      <c r="B2207">
        <f>INDEX([1]Calculation!$C:$C,ROW())</f>
        <v>0</v>
      </c>
      <c r="C2207" t="str">
        <f>IF(INDEX([1]Calculation!$F:$F,ROW())=0,"-",INDEX([1]Calculation!$F:$F,ROW()))</f>
        <v>-</v>
      </c>
      <c r="D2207" t="str">
        <f>INDEX([1]Calculation!$I:$I,ROW())&amp;"  "&amp;INDEX([1]Calculation!$J:$J,ROW())</f>
        <v xml:space="preserve">  </v>
      </c>
      <c r="E2207" s="2" t="str">
        <f>MONTH(INDEX([1]Calculation!$H:$H,ROW()))&amp;"/"&amp;DAY(INDEX([1]Calculation!$H:$H,ROW()))</f>
        <v>1/0</v>
      </c>
      <c r="F2207" s="12">
        <f>ROUND(INDEX([1]Calculation!AK:AK,ROW()),1)</f>
        <v>0</v>
      </c>
      <c r="G2207" s="8">
        <f>ROUND(INDEX([1]Calculation!K:K,ROW()),0)</f>
        <v>0</v>
      </c>
      <c r="H2207" s="8">
        <f>ROUND(INDEX([1]Calculation!L:L,ROW()),0)</f>
        <v>0</v>
      </c>
      <c r="I2207" s="8">
        <f>ROUND(INDEX([1]Calculation!M:M,ROW()),0)</f>
        <v>0</v>
      </c>
      <c r="J2207" s="8">
        <f>ROUND(INDEX([1]Calculation!N:N,ROW()),0)</f>
        <v>0</v>
      </c>
      <c r="K2207" s="8">
        <f>ROUND(INDEX([1]Calculation!O:O,ROW()),0)</f>
        <v>0</v>
      </c>
      <c r="L2207" s="8">
        <f>ROUND(INDEX([1]Calculation!P:P,ROW()),0)</f>
        <v>0</v>
      </c>
      <c r="M2207" s="8">
        <f>ROUND(INDEX([1]Calculation!Q:Q,ROW()),0)</f>
        <v>0</v>
      </c>
      <c r="N2207" s="8">
        <f>ROUND(INDEX([1]Calculation!R:R,ROW()),0)</f>
        <v>0</v>
      </c>
      <c r="O2207" s="8">
        <f>ROUND(INDEX([1]Calculation!S:S,ROW()),0)</f>
        <v>0</v>
      </c>
    </row>
    <row r="2208" spans="1:15">
      <c r="A2208">
        <f>INDEX([1]Calculation!$E:$E,ROW())</f>
        <v>0</v>
      </c>
      <c r="B2208">
        <f>INDEX([1]Calculation!$C:$C,ROW())</f>
        <v>0</v>
      </c>
      <c r="C2208" t="str">
        <f>IF(INDEX([1]Calculation!$F:$F,ROW())=0,"-",INDEX([1]Calculation!$F:$F,ROW()))</f>
        <v>-</v>
      </c>
      <c r="D2208" t="str">
        <f>INDEX([1]Calculation!$I:$I,ROW())&amp;"  "&amp;INDEX([1]Calculation!$J:$J,ROW())</f>
        <v xml:space="preserve">  </v>
      </c>
      <c r="E2208" s="2" t="str">
        <f>MONTH(INDEX([1]Calculation!$H:$H,ROW()))&amp;"/"&amp;DAY(INDEX([1]Calculation!$H:$H,ROW()))</f>
        <v>1/0</v>
      </c>
      <c r="F2208" s="12">
        <f>ROUND(INDEX([1]Calculation!AK:AK,ROW()),1)</f>
        <v>0</v>
      </c>
      <c r="G2208" s="8">
        <f>ROUND(INDEX([1]Calculation!K:K,ROW()),0)</f>
        <v>0</v>
      </c>
      <c r="H2208" s="8">
        <f>ROUND(INDEX([1]Calculation!L:L,ROW()),0)</f>
        <v>0</v>
      </c>
      <c r="I2208" s="8">
        <f>ROUND(INDEX([1]Calculation!M:M,ROW()),0)</f>
        <v>0</v>
      </c>
      <c r="J2208" s="8">
        <f>ROUND(INDEX([1]Calculation!N:N,ROW()),0)</f>
        <v>0</v>
      </c>
      <c r="K2208" s="8">
        <f>ROUND(INDEX([1]Calculation!O:O,ROW()),0)</f>
        <v>0</v>
      </c>
      <c r="L2208" s="8">
        <f>ROUND(INDEX([1]Calculation!P:P,ROW()),0)</f>
        <v>0</v>
      </c>
      <c r="M2208" s="8">
        <f>ROUND(INDEX([1]Calculation!Q:Q,ROW()),0)</f>
        <v>0</v>
      </c>
      <c r="N2208" s="8">
        <f>ROUND(INDEX([1]Calculation!R:R,ROW()),0)</f>
        <v>0</v>
      </c>
      <c r="O2208" s="8">
        <f>ROUND(INDEX([1]Calculation!S:S,ROW()),0)</f>
        <v>0</v>
      </c>
    </row>
    <row r="2209" spans="1:15">
      <c r="A2209">
        <f>INDEX([1]Calculation!$E:$E,ROW())</f>
        <v>0</v>
      </c>
      <c r="B2209">
        <f>INDEX([1]Calculation!$C:$C,ROW())</f>
        <v>0</v>
      </c>
      <c r="C2209" t="str">
        <f>IF(INDEX([1]Calculation!$F:$F,ROW())=0,"-",INDEX([1]Calculation!$F:$F,ROW()))</f>
        <v>-</v>
      </c>
      <c r="D2209" t="str">
        <f>INDEX([1]Calculation!$I:$I,ROW())&amp;"  "&amp;INDEX([1]Calculation!$J:$J,ROW())</f>
        <v xml:space="preserve">  </v>
      </c>
      <c r="E2209" s="2" t="str">
        <f>MONTH(INDEX([1]Calculation!$H:$H,ROW()))&amp;"/"&amp;DAY(INDEX([1]Calculation!$H:$H,ROW()))</f>
        <v>1/0</v>
      </c>
      <c r="F2209" s="12">
        <f>ROUND(INDEX([1]Calculation!AK:AK,ROW()),1)</f>
        <v>0</v>
      </c>
      <c r="G2209" s="8">
        <f>ROUND(INDEX([1]Calculation!K:K,ROW()),0)</f>
        <v>0</v>
      </c>
      <c r="H2209" s="8">
        <f>ROUND(INDEX([1]Calculation!L:L,ROW()),0)</f>
        <v>0</v>
      </c>
      <c r="I2209" s="8">
        <f>ROUND(INDEX([1]Calculation!M:M,ROW()),0)</f>
        <v>0</v>
      </c>
      <c r="J2209" s="8">
        <f>ROUND(INDEX([1]Calculation!N:N,ROW()),0)</f>
        <v>0</v>
      </c>
      <c r="K2209" s="8">
        <f>ROUND(INDEX([1]Calculation!O:O,ROW()),0)</f>
        <v>0</v>
      </c>
      <c r="L2209" s="8">
        <f>ROUND(INDEX([1]Calculation!P:P,ROW()),0)</f>
        <v>0</v>
      </c>
      <c r="M2209" s="8">
        <f>ROUND(INDEX([1]Calculation!Q:Q,ROW()),0)</f>
        <v>0</v>
      </c>
      <c r="N2209" s="8">
        <f>ROUND(INDEX([1]Calculation!R:R,ROW()),0)</f>
        <v>0</v>
      </c>
      <c r="O2209" s="8">
        <f>ROUND(INDEX([1]Calculation!S:S,ROW()),0)</f>
        <v>0</v>
      </c>
    </row>
    <row r="2210" spans="1:15">
      <c r="A2210">
        <f>INDEX([1]Calculation!$E:$E,ROW())</f>
        <v>0</v>
      </c>
      <c r="B2210">
        <f>INDEX([1]Calculation!$C:$C,ROW())</f>
        <v>0</v>
      </c>
      <c r="C2210" t="str">
        <f>IF(INDEX([1]Calculation!$F:$F,ROW())=0,"-",INDEX([1]Calculation!$F:$F,ROW()))</f>
        <v>-</v>
      </c>
      <c r="D2210" t="str">
        <f>INDEX([1]Calculation!$I:$I,ROW())&amp;"  "&amp;INDEX([1]Calculation!$J:$J,ROW())</f>
        <v xml:space="preserve">  </v>
      </c>
      <c r="E2210" s="2" t="str">
        <f>MONTH(INDEX([1]Calculation!$H:$H,ROW()))&amp;"/"&amp;DAY(INDEX([1]Calculation!$H:$H,ROW()))</f>
        <v>1/0</v>
      </c>
      <c r="F2210" s="12">
        <f>ROUND(INDEX([1]Calculation!AK:AK,ROW()),1)</f>
        <v>0</v>
      </c>
      <c r="G2210" s="8">
        <f>ROUND(INDEX([1]Calculation!K:K,ROW()),0)</f>
        <v>0</v>
      </c>
      <c r="H2210" s="8">
        <f>ROUND(INDEX([1]Calculation!L:L,ROW()),0)</f>
        <v>0</v>
      </c>
      <c r="I2210" s="8">
        <f>ROUND(INDEX([1]Calculation!M:M,ROW()),0)</f>
        <v>0</v>
      </c>
      <c r="J2210" s="8">
        <f>ROUND(INDEX([1]Calculation!N:N,ROW()),0)</f>
        <v>0</v>
      </c>
      <c r="K2210" s="8">
        <f>ROUND(INDEX([1]Calculation!O:O,ROW()),0)</f>
        <v>0</v>
      </c>
      <c r="L2210" s="8">
        <f>ROUND(INDEX([1]Calculation!P:P,ROW()),0)</f>
        <v>0</v>
      </c>
      <c r="M2210" s="8">
        <f>ROUND(INDEX([1]Calculation!Q:Q,ROW()),0)</f>
        <v>0</v>
      </c>
      <c r="N2210" s="8">
        <f>ROUND(INDEX([1]Calculation!R:R,ROW()),0)</f>
        <v>0</v>
      </c>
      <c r="O2210" s="8">
        <f>ROUND(INDEX([1]Calculation!S:S,ROW()),0)</f>
        <v>0</v>
      </c>
    </row>
    <row r="2211" spans="1:15">
      <c r="A2211">
        <f>INDEX([1]Calculation!$E:$E,ROW())</f>
        <v>0</v>
      </c>
      <c r="B2211">
        <f>INDEX([1]Calculation!$C:$C,ROW())</f>
        <v>0</v>
      </c>
      <c r="C2211" t="str">
        <f>IF(INDEX([1]Calculation!$F:$F,ROW())=0,"-",INDEX([1]Calculation!$F:$F,ROW()))</f>
        <v>-</v>
      </c>
      <c r="D2211" t="str">
        <f>INDEX([1]Calculation!$I:$I,ROW())&amp;"  "&amp;INDEX([1]Calculation!$J:$J,ROW())</f>
        <v xml:space="preserve">  </v>
      </c>
      <c r="E2211" s="2" t="str">
        <f>MONTH(INDEX([1]Calculation!$H:$H,ROW()))&amp;"/"&amp;DAY(INDEX([1]Calculation!$H:$H,ROW()))</f>
        <v>1/0</v>
      </c>
      <c r="F2211" s="12">
        <f>ROUND(INDEX([1]Calculation!AK:AK,ROW()),1)</f>
        <v>0</v>
      </c>
      <c r="G2211" s="8">
        <f>ROUND(INDEX([1]Calculation!K:K,ROW()),0)</f>
        <v>0</v>
      </c>
      <c r="H2211" s="8">
        <f>ROUND(INDEX([1]Calculation!L:L,ROW()),0)</f>
        <v>0</v>
      </c>
      <c r="I2211" s="8">
        <f>ROUND(INDEX([1]Calculation!M:M,ROW()),0)</f>
        <v>0</v>
      </c>
      <c r="J2211" s="8">
        <f>ROUND(INDEX([1]Calculation!N:N,ROW()),0)</f>
        <v>0</v>
      </c>
      <c r="K2211" s="8">
        <f>ROUND(INDEX([1]Calculation!O:O,ROW()),0)</f>
        <v>0</v>
      </c>
      <c r="L2211" s="8">
        <f>ROUND(INDEX([1]Calculation!P:P,ROW()),0)</f>
        <v>0</v>
      </c>
      <c r="M2211" s="8">
        <f>ROUND(INDEX([1]Calculation!Q:Q,ROW()),0)</f>
        <v>0</v>
      </c>
      <c r="N2211" s="8">
        <f>ROUND(INDEX([1]Calculation!R:R,ROW()),0)</f>
        <v>0</v>
      </c>
      <c r="O2211" s="8">
        <f>ROUND(INDEX([1]Calculation!S:S,ROW()),0)</f>
        <v>0</v>
      </c>
    </row>
    <row r="2212" spans="1:15">
      <c r="A2212">
        <f>INDEX([1]Calculation!$E:$E,ROW())</f>
        <v>0</v>
      </c>
      <c r="B2212">
        <f>INDEX([1]Calculation!$C:$C,ROW())</f>
        <v>0</v>
      </c>
      <c r="C2212" t="str">
        <f>IF(INDEX([1]Calculation!$F:$F,ROW())=0,"-",INDEX([1]Calculation!$F:$F,ROW()))</f>
        <v>-</v>
      </c>
      <c r="D2212" t="str">
        <f>INDEX([1]Calculation!$I:$I,ROW())&amp;"  "&amp;INDEX([1]Calculation!$J:$J,ROW())</f>
        <v xml:space="preserve">  </v>
      </c>
      <c r="E2212" s="2" t="str">
        <f>MONTH(INDEX([1]Calculation!$H:$H,ROW()))&amp;"/"&amp;DAY(INDEX([1]Calculation!$H:$H,ROW()))</f>
        <v>1/0</v>
      </c>
      <c r="F2212" s="12">
        <f>ROUND(INDEX([1]Calculation!AK:AK,ROW()),1)</f>
        <v>0</v>
      </c>
      <c r="G2212" s="8">
        <f>ROUND(INDEX([1]Calculation!K:K,ROW()),0)</f>
        <v>0</v>
      </c>
      <c r="H2212" s="8">
        <f>ROUND(INDEX([1]Calculation!L:L,ROW()),0)</f>
        <v>0</v>
      </c>
      <c r="I2212" s="8">
        <f>ROUND(INDEX([1]Calculation!M:M,ROW()),0)</f>
        <v>0</v>
      </c>
      <c r="J2212" s="8">
        <f>ROUND(INDEX([1]Calculation!N:N,ROW()),0)</f>
        <v>0</v>
      </c>
      <c r="K2212" s="8">
        <f>ROUND(INDEX([1]Calculation!O:O,ROW()),0)</f>
        <v>0</v>
      </c>
      <c r="L2212" s="8">
        <f>ROUND(INDEX([1]Calculation!P:P,ROW()),0)</f>
        <v>0</v>
      </c>
      <c r="M2212" s="8">
        <f>ROUND(INDEX([1]Calculation!Q:Q,ROW()),0)</f>
        <v>0</v>
      </c>
      <c r="N2212" s="8">
        <f>ROUND(INDEX([1]Calculation!R:R,ROW()),0)</f>
        <v>0</v>
      </c>
      <c r="O2212" s="8">
        <f>ROUND(INDEX([1]Calculation!S:S,ROW()),0)</f>
        <v>0</v>
      </c>
    </row>
    <row r="2213" spans="1:15">
      <c r="A2213">
        <f>INDEX([1]Calculation!$E:$E,ROW())</f>
        <v>0</v>
      </c>
      <c r="B2213">
        <f>INDEX([1]Calculation!$C:$C,ROW())</f>
        <v>0</v>
      </c>
      <c r="C2213" t="str">
        <f>IF(INDEX([1]Calculation!$F:$F,ROW())=0,"-",INDEX([1]Calculation!$F:$F,ROW()))</f>
        <v>-</v>
      </c>
      <c r="D2213" t="str">
        <f>INDEX([1]Calculation!$I:$I,ROW())&amp;"  "&amp;INDEX([1]Calculation!$J:$J,ROW())</f>
        <v xml:space="preserve">  </v>
      </c>
      <c r="E2213" s="2" t="str">
        <f>MONTH(INDEX([1]Calculation!$H:$H,ROW()))&amp;"/"&amp;DAY(INDEX([1]Calculation!$H:$H,ROW()))</f>
        <v>1/0</v>
      </c>
      <c r="F2213" s="12">
        <f>ROUND(INDEX([1]Calculation!AK:AK,ROW()),1)</f>
        <v>0</v>
      </c>
      <c r="G2213" s="8">
        <f>ROUND(INDEX([1]Calculation!K:K,ROW()),0)</f>
        <v>0</v>
      </c>
      <c r="H2213" s="8">
        <f>ROUND(INDEX([1]Calculation!L:L,ROW()),0)</f>
        <v>0</v>
      </c>
      <c r="I2213" s="8">
        <f>ROUND(INDEX([1]Calculation!M:M,ROW()),0)</f>
        <v>0</v>
      </c>
      <c r="J2213" s="8">
        <f>ROUND(INDEX([1]Calculation!N:N,ROW()),0)</f>
        <v>0</v>
      </c>
      <c r="K2213" s="8">
        <f>ROUND(INDEX([1]Calculation!O:O,ROW()),0)</f>
        <v>0</v>
      </c>
      <c r="L2213" s="8">
        <f>ROUND(INDEX([1]Calculation!P:P,ROW()),0)</f>
        <v>0</v>
      </c>
      <c r="M2213" s="8">
        <f>ROUND(INDEX([1]Calculation!Q:Q,ROW()),0)</f>
        <v>0</v>
      </c>
      <c r="N2213" s="8">
        <f>ROUND(INDEX([1]Calculation!R:R,ROW()),0)</f>
        <v>0</v>
      </c>
      <c r="O2213" s="8">
        <f>ROUND(INDEX([1]Calculation!S:S,ROW()),0)</f>
        <v>0</v>
      </c>
    </row>
    <row r="2214" spans="1:15">
      <c r="A2214">
        <f>INDEX([1]Calculation!$E:$E,ROW())</f>
        <v>0</v>
      </c>
      <c r="B2214">
        <f>INDEX([1]Calculation!$C:$C,ROW())</f>
        <v>0</v>
      </c>
      <c r="C2214" t="str">
        <f>IF(INDEX([1]Calculation!$F:$F,ROW())=0,"-",INDEX([1]Calculation!$F:$F,ROW()))</f>
        <v>-</v>
      </c>
      <c r="D2214" t="str">
        <f>INDEX([1]Calculation!$I:$I,ROW())&amp;"  "&amp;INDEX([1]Calculation!$J:$J,ROW())</f>
        <v xml:space="preserve">  </v>
      </c>
      <c r="E2214" s="2" t="str">
        <f>MONTH(INDEX([1]Calculation!$H:$H,ROW()))&amp;"/"&amp;DAY(INDEX([1]Calculation!$H:$H,ROW()))</f>
        <v>1/0</v>
      </c>
      <c r="F2214" s="12">
        <f>ROUND(INDEX([1]Calculation!AK:AK,ROW()),1)</f>
        <v>0</v>
      </c>
      <c r="G2214" s="8">
        <f>ROUND(INDEX([1]Calculation!K:K,ROW()),0)</f>
        <v>0</v>
      </c>
      <c r="H2214" s="8">
        <f>ROUND(INDEX([1]Calculation!L:L,ROW()),0)</f>
        <v>0</v>
      </c>
      <c r="I2214" s="8">
        <f>ROUND(INDEX([1]Calculation!M:M,ROW()),0)</f>
        <v>0</v>
      </c>
      <c r="J2214" s="8">
        <f>ROUND(INDEX([1]Calculation!N:N,ROW()),0)</f>
        <v>0</v>
      </c>
      <c r="K2214" s="8">
        <f>ROUND(INDEX([1]Calculation!O:O,ROW()),0)</f>
        <v>0</v>
      </c>
      <c r="L2214" s="8">
        <f>ROUND(INDEX([1]Calculation!P:P,ROW()),0)</f>
        <v>0</v>
      </c>
      <c r="M2214" s="8">
        <f>ROUND(INDEX([1]Calculation!Q:Q,ROW()),0)</f>
        <v>0</v>
      </c>
      <c r="N2214" s="8">
        <f>ROUND(INDEX([1]Calculation!R:R,ROW()),0)</f>
        <v>0</v>
      </c>
      <c r="O2214" s="8">
        <f>ROUND(INDEX([1]Calculation!S:S,ROW()),0)</f>
        <v>0</v>
      </c>
    </row>
    <row r="2215" spans="1:15">
      <c r="A2215">
        <f>INDEX([1]Calculation!$E:$E,ROW())</f>
        <v>0</v>
      </c>
      <c r="B2215">
        <f>INDEX([1]Calculation!$C:$C,ROW())</f>
        <v>0</v>
      </c>
      <c r="C2215" t="str">
        <f>IF(INDEX([1]Calculation!$F:$F,ROW())=0,"-",INDEX([1]Calculation!$F:$F,ROW()))</f>
        <v>-</v>
      </c>
      <c r="D2215" t="str">
        <f>INDEX([1]Calculation!$I:$I,ROW())&amp;"  "&amp;INDEX([1]Calculation!$J:$J,ROW())</f>
        <v xml:space="preserve">  </v>
      </c>
      <c r="E2215" s="2" t="str">
        <f>MONTH(INDEX([1]Calculation!$H:$H,ROW()))&amp;"/"&amp;DAY(INDEX([1]Calculation!$H:$H,ROW()))</f>
        <v>1/0</v>
      </c>
      <c r="F2215" s="12">
        <f>ROUND(INDEX([1]Calculation!AK:AK,ROW()),1)</f>
        <v>0</v>
      </c>
      <c r="G2215" s="8">
        <f>ROUND(INDEX([1]Calculation!K:K,ROW()),0)</f>
        <v>0</v>
      </c>
      <c r="H2215" s="8">
        <f>ROUND(INDEX([1]Calculation!L:L,ROW()),0)</f>
        <v>0</v>
      </c>
      <c r="I2215" s="8">
        <f>ROUND(INDEX([1]Calculation!M:M,ROW()),0)</f>
        <v>0</v>
      </c>
      <c r="J2215" s="8">
        <f>ROUND(INDEX([1]Calculation!N:N,ROW()),0)</f>
        <v>0</v>
      </c>
      <c r="K2215" s="8">
        <f>ROUND(INDEX([1]Calculation!O:O,ROW()),0)</f>
        <v>0</v>
      </c>
      <c r="L2215" s="8">
        <f>ROUND(INDEX([1]Calculation!P:P,ROW()),0)</f>
        <v>0</v>
      </c>
      <c r="M2215" s="8">
        <f>ROUND(INDEX([1]Calculation!Q:Q,ROW()),0)</f>
        <v>0</v>
      </c>
      <c r="N2215" s="8">
        <f>ROUND(INDEX([1]Calculation!R:R,ROW()),0)</f>
        <v>0</v>
      </c>
      <c r="O2215" s="8">
        <f>ROUND(INDEX([1]Calculation!S:S,ROW()),0)</f>
        <v>0</v>
      </c>
    </row>
    <row r="2216" spans="1:15">
      <c r="A2216">
        <f>INDEX([1]Calculation!$E:$E,ROW())</f>
        <v>0</v>
      </c>
      <c r="B2216">
        <f>INDEX([1]Calculation!$C:$C,ROW())</f>
        <v>0</v>
      </c>
      <c r="C2216" t="str">
        <f>IF(INDEX([1]Calculation!$F:$F,ROW())=0,"-",INDEX([1]Calculation!$F:$F,ROW()))</f>
        <v>-</v>
      </c>
      <c r="D2216" t="str">
        <f>INDEX([1]Calculation!$I:$I,ROW())&amp;"  "&amp;INDEX([1]Calculation!$J:$J,ROW())</f>
        <v xml:space="preserve">  </v>
      </c>
      <c r="E2216" s="2" t="str">
        <f>MONTH(INDEX([1]Calculation!$H:$H,ROW()))&amp;"/"&amp;DAY(INDEX([1]Calculation!$H:$H,ROW()))</f>
        <v>1/0</v>
      </c>
      <c r="F2216" s="12">
        <f>ROUND(INDEX([1]Calculation!AK:AK,ROW()),1)</f>
        <v>0</v>
      </c>
      <c r="G2216" s="8">
        <f>ROUND(INDEX([1]Calculation!K:K,ROW()),0)</f>
        <v>0</v>
      </c>
      <c r="H2216" s="8">
        <f>ROUND(INDEX([1]Calculation!L:L,ROW()),0)</f>
        <v>0</v>
      </c>
      <c r="I2216" s="8">
        <f>ROUND(INDEX([1]Calculation!M:M,ROW()),0)</f>
        <v>0</v>
      </c>
      <c r="J2216" s="8">
        <f>ROUND(INDEX([1]Calculation!N:N,ROW()),0)</f>
        <v>0</v>
      </c>
      <c r="K2216" s="8">
        <f>ROUND(INDEX([1]Calculation!O:O,ROW()),0)</f>
        <v>0</v>
      </c>
      <c r="L2216" s="8">
        <f>ROUND(INDEX([1]Calculation!P:P,ROW()),0)</f>
        <v>0</v>
      </c>
      <c r="M2216" s="8">
        <f>ROUND(INDEX([1]Calculation!Q:Q,ROW()),0)</f>
        <v>0</v>
      </c>
      <c r="N2216" s="8">
        <f>ROUND(INDEX([1]Calculation!R:R,ROW()),0)</f>
        <v>0</v>
      </c>
      <c r="O2216" s="8">
        <f>ROUND(INDEX([1]Calculation!S:S,ROW()),0)</f>
        <v>0</v>
      </c>
    </row>
    <row r="2217" spans="1:15">
      <c r="A2217">
        <f>INDEX([1]Calculation!$E:$E,ROW())</f>
        <v>0</v>
      </c>
      <c r="B2217">
        <f>INDEX([1]Calculation!$C:$C,ROW())</f>
        <v>0</v>
      </c>
      <c r="C2217" t="str">
        <f>IF(INDEX([1]Calculation!$F:$F,ROW())=0,"-",INDEX([1]Calculation!$F:$F,ROW()))</f>
        <v>-</v>
      </c>
      <c r="D2217" t="str">
        <f>INDEX([1]Calculation!$I:$I,ROW())&amp;"  "&amp;INDEX([1]Calculation!$J:$J,ROW())</f>
        <v xml:space="preserve">  </v>
      </c>
      <c r="E2217" s="2" t="str">
        <f>MONTH(INDEX([1]Calculation!$H:$H,ROW()))&amp;"/"&amp;DAY(INDEX([1]Calculation!$H:$H,ROW()))</f>
        <v>1/0</v>
      </c>
      <c r="F2217" s="12">
        <f>ROUND(INDEX([1]Calculation!AK:AK,ROW()),1)</f>
        <v>0</v>
      </c>
      <c r="G2217" s="8">
        <f>ROUND(INDEX([1]Calculation!K:K,ROW()),0)</f>
        <v>0</v>
      </c>
      <c r="H2217" s="8">
        <f>ROUND(INDEX([1]Calculation!L:L,ROW()),0)</f>
        <v>0</v>
      </c>
      <c r="I2217" s="8">
        <f>ROUND(INDEX([1]Calculation!M:M,ROW()),0)</f>
        <v>0</v>
      </c>
      <c r="J2217" s="8">
        <f>ROUND(INDEX([1]Calculation!N:N,ROW()),0)</f>
        <v>0</v>
      </c>
      <c r="K2217" s="8">
        <f>ROUND(INDEX([1]Calculation!O:O,ROW()),0)</f>
        <v>0</v>
      </c>
      <c r="L2217" s="8">
        <f>ROUND(INDEX([1]Calculation!P:P,ROW()),0)</f>
        <v>0</v>
      </c>
      <c r="M2217" s="8">
        <f>ROUND(INDEX([1]Calculation!Q:Q,ROW()),0)</f>
        <v>0</v>
      </c>
      <c r="N2217" s="8">
        <f>ROUND(INDEX([1]Calculation!R:R,ROW()),0)</f>
        <v>0</v>
      </c>
      <c r="O2217" s="8">
        <f>ROUND(INDEX([1]Calculation!S:S,ROW()),0)</f>
        <v>0</v>
      </c>
    </row>
    <row r="2218" spans="1:15">
      <c r="A2218">
        <f>INDEX([1]Calculation!$E:$E,ROW())</f>
        <v>0</v>
      </c>
      <c r="B2218">
        <f>INDEX([1]Calculation!$C:$C,ROW())</f>
        <v>0</v>
      </c>
      <c r="C2218" t="str">
        <f>IF(INDEX([1]Calculation!$F:$F,ROW())=0,"-",INDEX([1]Calculation!$F:$F,ROW()))</f>
        <v>-</v>
      </c>
      <c r="D2218" t="str">
        <f>INDEX([1]Calculation!$I:$I,ROW())&amp;"  "&amp;INDEX([1]Calculation!$J:$J,ROW())</f>
        <v xml:space="preserve">  </v>
      </c>
      <c r="E2218" s="2" t="str">
        <f>MONTH(INDEX([1]Calculation!$H:$H,ROW()))&amp;"/"&amp;DAY(INDEX([1]Calculation!$H:$H,ROW()))</f>
        <v>1/0</v>
      </c>
      <c r="F2218" s="12">
        <f>ROUND(INDEX([1]Calculation!AK:AK,ROW()),1)</f>
        <v>0</v>
      </c>
      <c r="G2218" s="8">
        <f>ROUND(INDEX([1]Calculation!K:K,ROW()),0)</f>
        <v>0</v>
      </c>
      <c r="H2218" s="8">
        <f>ROUND(INDEX([1]Calculation!L:L,ROW()),0)</f>
        <v>0</v>
      </c>
      <c r="I2218" s="8">
        <f>ROUND(INDEX([1]Calculation!M:M,ROW()),0)</f>
        <v>0</v>
      </c>
      <c r="J2218" s="8">
        <f>ROUND(INDEX([1]Calculation!N:N,ROW()),0)</f>
        <v>0</v>
      </c>
      <c r="K2218" s="8">
        <f>ROUND(INDEX([1]Calculation!O:O,ROW()),0)</f>
        <v>0</v>
      </c>
      <c r="L2218" s="8">
        <f>ROUND(INDEX([1]Calculation!P:P,ROW()),0)</f>
        <v>0</v>
      </c>
      <c r="M2218" s="8">
        <f>ROUND(INDEX([1]Calculation!Q:Q,ROW()),0)</f>
        <v>0</v>
      </c>
      <c r="N2218" s="8">
        <f>ROUND(INDEX([1]Calculation!R:R,ROW()),0)</f>
        <v>0</v>
      </c>
      <c r="O2218" s="8">
        <f>ROUND(INDEX([1]Calculation!S:S,ROW()),0)</f>
        <v>0</v>
      </c>
    </row>
    <row r="2219" spans="1:15">
      <c r="A2219">
        <f>INDEX([1]Calculation!$E:$E,ROW())</f>
        <v>0</v>
      </c>
      <c r="B2219">
        <f>INDEX([1]Calculation!$C:$C,ROW())</f>
        <v>0</v>
      </c>
      <c r="C2219" t="str">
        <f>IF(INDEX([1]Calculation!$F:$F,ROW())=0,"-",INDEX([1]Calculation!$F:$F,ROW()))</f>
        <v>-</v>
      </c>
      <c r="D2219" t="str">
        <f>INDEX([1]Calculation!$I:$I,ROW())&amp;"  "&amp;INDEX([1]Calculation!$J:$J,ROW())</f>
        <v xml:space="preserve">  </v>
      </c>
      <c r="E2219" s="2" t="str">
        <f>MONTH(INDEX([1]Calculation!$H:$H,ROW()))&amp;"/"&amp;DAY(INDEX([1]Calculation!$H:$H,ROW()))</f>
        <v>1/0</v>
      </c>
      <c r="F2219" s="12">
        <f>ROUND(INDEX([1]Calculation!AK:AK,ROW()),1)</f>
        <v>0</v>
      </c>
      <c r="G2219" s="8">
        <f>ROUND(INDEX([1]Calculation!K:K,ROW()),0)</f>
        <v>0</v>
      </c>
      <c r="H2219" s="8">
        <f>ROUND(INDEX([1]Calculation!L:L,ROW()),0)</f>
        <v>0</v>
      </c>
      <c r="I2219" s="8">
        <f>ROUND(INDEX([1]Calculation!M:M,ROW()),0)</f>
        <v>0</v>
      </c>
      <c r="J2219" s="8">
        <f>ROUND(INDEX([1]Calculation!N:N,ROW()),0)</f>
        <v>0</v>
      </c>
      <c r="K2219" s="8">
        <f>ROUND(INDEX([1]Calculation!O:O,ROW()),0)</f>
        <v>0</v>
      </c>
      <c r="L2219" s="8">
        <f>ROUND(INDEX([1]Calculation!P:P,ROW()),0)</f>
        <v>0</v>
      </c>
      <c r="M2219" s="8">
        <f>ROUND(INDEX([1]Calculation!Q:Q,ROW()),0)</f>
        <v>0</v>
      </c>
      <c r="N2219" s="8">
        <f>ROUND(INDEX([1]Calculation!R:R,ROW()),0)</f>
        <v>0</v>
      </c>
      <c r="O2219" s="8">
        <f>ROUND(INDEX([1]Calculation!S:S,ROW()),0)</f>
        <v>0</v>
      </c>
    </row>
    <row r="2220" spans="1:15">
      <c r="A2220">
        <f>INDEX([1]Calculation!$E:$E,ROW())</f>
        <v>0</v>
      </c>
      <c r="B2220">
        <f>INDEX([1]Calculation!$C:$C,ROW())</f>
        <v>0</v>
      </c>
      <c r="C2220" t="str">
        <f>IF(INDEX([1]Calculation!$F:$F,ROW())=0,"-",INDEX([1]Calculation!$F:$F,ROW()))</f>
        <v>-</v>
      </c>
      <c r="D2220" t="str">
        <f>INDEX([1]Calculation!$I:$I,ROW())&amp;"  "&amp;INDEX([1]Calculation!$J:$J,ROW())</f>
        <v xml:space="preserve">  </v>
      </c>
      <c r="E2220" s="2" t="str">
        <f>MONTH(INDEX([1]Calculation!$H:$H,ROW()))&amp;"/"&amp;DAY(INDEX([1]Calculation!$H:$H,ROW()))</f>
        <v>1/0</v>
      </c>
      <c r="F2220" s="12">
        <f>ROUND(INDEX([1]Calculation!AK:AK,ROW()),1)</f>
        <v>0</v>
      </c>
      <c r="G2220" s="8">
        <f>ROUND(INDEX([1]Calculation!K:K,ROW()),0)</f>
        <v>0</v>
      </c>
      <c r="H2220" s="8">
        <f>ROUND(INDEX([1]Calculation!L:L,ROW()),0)</f>
        <v>0</v>
      </c>
      <c r="I2220" s="8">
        <f>ROUND(INDEX([1]Calculation!M:M,ROW()),0)</f>
        <v>0</v>
      </c>
      <c r="J2220" s="8">
        <f>ROUND(INDEX([1]Calculation!N:N,ROW()),0)</f>
        <v>0</v>
      </c>
      <c r="K2220" s="8">
        <f>ROUND(INDEX([1]Calculation!O:O,ROW()),0)</f>
        <v>0</v>
      </c>
      <c r="L2220" s="8">
        <f>ROUND(INDEX([1]Calculation!P:P,ROW()),0)</f>
        <v>0</v>
      </c>
      <c r="M2220" s="8">
        <f>ROUND(INDEX([1]Calculation!Q:Q,ROW()),0)</f>
        <v>0</v>
      </c>
      <c r="N2220" s="8">
        <f>ROUND(INDEX([1]Calculation!R:R,ROW()),0)</f>
        <v>0</v>
      </c>
      <c r="O2220" s="8">
        <f>ROUND(INDEX([1]Calculation!S:S,ROW()),0)</f>
        <v>0</v>
      </c>
    </row>
    <row r="2221" spans="1:15">
      <c r="A2221">
        <f>INDEX([1]Calculation!$E:$E,ROW())</f>
        <v>0</v>
      </c>
      <c r="B2221">
        <f>INDEX([1]Calculation!$C:$C,ROW())</f>
        <v>0</v>
      </c>
      <c r="C2221" t="str">
        <f>IF(INDEX([1]Calculation!$F:$F,ROW())=0,"-",INDEX([1]Calculation!$F:$F,ROW()))</f>
        <v>-</v>
      </c>
      <c r="D2221" t="str">
        <f>INDEX([1]Calculation!$I:$I,ROW())&amp;"  "&amp;INDEX([1]Calculation!$J:$J,ROW())</f>
        <v xml:space="preserve">  </v>
      </c>
      <c r="E2221" s="2" t="str">
        <f>MONTH(INDEX([1]Calculation!$H:$H,ROW()))&amp;"/"&amp;DAY(INDEX([1]Calculation!$H:$H,ROW()))</f>
        <v>1/0</v>
      </c>
      <c r="F2221" s="12">
        <f>ROUND(INDEX([1]Calculation!AK:AK,ROW()),1)</f>
        <v>0</v>
      </c>
      <c r="G2221" s="8">
        <f>ROUND(INDEX([1]Calculation!K:K,ROW()),0)</f>
        <v>0</v>
      </c>
      <c r="H2221" s="8">
        <f>ROUND(INDEX([1]Calculation!L:L,ROW()),0)</f>
        <v>0</v>
      </c>
      <c r="I2221" s="8">
        <f>ROUND(INDEX([1]Calculation!M:M,ROW()),0)</f>
        <v>0</v>
      </c>
      <c r="J2221" s="8">
        <f>ROUND(INDEX([1]Calculation!N:N,ROW()),0)</f>
        <v>0</v>
      </c>
      <c r="K2221" s="8">
        <f>ROUND(INDEX([1]Calculation!O:O,ROW()),0)</f>
        <v>0</v>
      </c>
      <c r="L2221" s="8">
        <f>ROUND(INDEX([1]Calculation!P:P,ROW()),0)</f>
        <v>0</v>
      </c>
      <c r="M2221" s="8">
        <f>ROUND(INDEX([1]Calculation!Q:Q,ROW()),0)</f>
        <v>0</v>
      </c>
      <c r="N2221" s="8">
        <f>ROUND(INDEX([1]Calculation!R:R,ROW()),0)</f>
        <v>0</v>
      </c>
      <c r="O2221" s="8">
        <f>ROUND(INDEX([1]Calculation!S:S,ROW()),0)</f>
        <v>0</v>
      </c>
    </row>
    <row r="2222" spans="1:15">
      <c r="A2222">
        <f>INDEX([1]Calculation!$E:$E,ROW())</f>
        <v>0</v>
      </c>
      <c r="B2222">
        <f>INDEX([1]Calculation!$C:$C,ROW())</f>
        <v>0</v>
      </c>
      <c r="C2222" t="str">
        <f>IF(INDEX([1]Calculation!$F:$F,ROW())=0,"-",INDEX([1]Calculation!$F:$F,ROW()))</f>
        <v>-</v>
      </c>
      <c r="D2222" t="str">
        <f>INDEX([1]Calculation!$I:$I,ROW())&amp;"  "&amp;INDEX([1]Calculation!$J:$J,ROW())</f>
        <v xml:space="preserve">  </v>
      </c>
      <c r="E2222" s="2" t="str">
        <f>MONTH(INDEX([1]Calculation!$H:$H,ROW()))&amp;"/"&amp;DAY(INDEX([1]Calculation!$H:$H,ROW()))</f>
        <v>1/0</v>
      </c>
      <c r="F2222" s="12">
        <f>ROUND(INDEX([1]Calculation!AK:AK,ROW()),1)</f>
        <v>0</v>
      </c>
      <c r="G2222" s="8">
        <f>ROUND(INDEX([1]Calculation!K:K,ROW()),0)</f>
        <v>0</v>
      </c>
      <c r="H2222" s="8">
        <f>ROUND(INDEX([1]Calculation!L:L,ROW()),0)</f>
        <v>0</v>
      </c>
      <c r="I2222" s="8">
        <f>ROUND(INDEX([1]Calculation!M:M,ROW()),0)</f>
        <v>0</v>
      </c>
      <c r="J2222" s="8">
        <f>ROUND(INDEX([1]Calculation!N:N,ROW()),0)</f>
        <v>0</v>
      </c>
      <c r="K2222" s="8">
        <f>ROUND(INDEX([1]Calculation!O:O,ROW()),0)</f>
        <v>0</v>
      </c>
      <c r="L2222" s="8">
        <f>ROUND(INDEX([1]Calculation!P:P,ROW()),0)</f>
        <v>0</v>
      </c>
      <c r="M2222" s="8">
        <f>ROUND(INDEX([1]Calculation!Q:Q,ROW()),0)</f>
        <v>0</v>
      </c>
      <c r="N2222" s="8">
        <f>ROUND(INDEX([1]Calculation!R:R,ROW()),0)</f>
        <v>0</v>
      </c>
      <c r="O2222" s="8">
        <f>ROUND(INDEX([1]Calculation!S:S,ROW()),0)</f>
        <v>0</v>
      </c>
    </row>
    <row r="2223" spans="1:15">
      <c r="A2223">
        <f>INDEX([1]Calculation!$E:$E,ROW())</f>
        <v>0</v>
      </c>
      <c r="B2223">
        <f>INDEX([1]Calculation!$C:$C,ROW())</f>
        <v>0</v>
      </c>
      <c r="C2223" t="str">
        <f>IF(INDEX([1]Calculation!$F:$F,ROW())=0,"-",INDEX([1]Calculation!$F:$F,ROW()))</f>
        <v>-</v>
      </c>
      <c r="D2223" t="str">
        <f>INDEX([1]Calculation!$I:$I,ROW())&amp;"  "&amp;INDEX([1]Calculation!$J:$J,ROW())</f>
        <v xml:space="preserve">  </v>
      </c>
      <c r="E2223" s="2" t="str">
        <f>MONTH(INDEX([1]Calculation!$H:$H,ROW()))&amp;"/"&amp;DAY(INDEX([1]Calculation!$H:$H,ROW()))</f>
        <v>1/0</v>
      </c>
      <c r="F2223" s="12">
        <f>ROUND(INDEX([1]Calculation!AK:AK,ROW()),1)</f>
        <v>0</v>
      </c>
      <c r="G2223" s="8">
        <f>ROUND(INDEX([1]Calculation!K:K,ROW()),0)</f>
        <v>0</v>
      </c>
      <c r="H2223" s="8">
        <f>ROUND(INDEX([1]Calculation!L:L,ROW()),0)</f>
        <v>0</v>
      </c>
      <c r="I2223" s="8">
        <f>ROUND(INDEX([1]Calculation!M:M,ROW()),0)</f>
        <v>0</v>
      </c>
      <c r="J2223" s="8">
        <f>ROUND(INDEX([1]Calculation!N:N,ROW()),0)</f>
        <v>0</v>
      </c>
      <c r="K2223" s="8">
        <f>ROUND(INDEX([1]Calculation!O:O,ROW()),0)</f>
        <v>0</v>
      </c>
      <c r="L2223" s="8">
        <f>ROUND(INDEX([1]Calculation!P:P,ROW()),0)</f>
        <v>0</v>
      </c>
      <c r="M2223" s="8">
        <f>ROUND(INDEX([1]Calculation!Q:Q,ROW()),0)</f>
        <v>0</v>
      </c>
      <c r="N2223" s="8">
        <f>ROUND(INDEX([1]Calculation!R:R,ROW()),0)</f>
        <v>0</v>
      </c>
      <c r="O2223" s="8">
        <f>ROUND(INDEX([1]Calculation!S:S,ROW()),0)</f>
        <v>0</v>
      </c>
    </row>
    <row r="2224" spans="1:15">
      <c r="A2224">
        <f>INDEX([1]Calculation!$E:$E,ROW())</f>
        <v>0</v>
      </c>
      <c r="B2224">
        <f>INDEX([1]Calculation!$C:$C,ROW())</f>
        <v>0</v>
      </c>
      <c r="C2224" t="str">
        <f>IF(INDEX([1]Calculation!$F:$F,ROW())=0,"-",INDEX([1]Calculation!$F:$F,ROW()))</f>
        <v>-</v>
      </c>
      <c r="D2224" t="str">
        <f>INDEX([1]Calculation!$I:$I,ROW())&amp;"  "&amp;INDEX([1]Calculation!$J:$J,ROW())</f>
        <v xml:space="preserve">  </v>
      </c>
      <c r="E2224" s="2" t="str">
        <f>MONTH(INDEX([1]Calculation!$H:$H,ROW()))&amp;"/"&amp;DAY(INDEX([1]Calculation!$H:$H,ROW()))</f>
        <v>1/0</v>
      </c>
      <c r="F2224" s="12">
        <f>ROUND(INDEX([1]Calculation!AK:AK,ROW()),1)</f>
        <v>0</v>
      </c>
      <c r="G2224" s="8">
        <f>ROUND(INDEX([1]Calculation!K:K,ROW()),0)</f>
        <v>0</v>
      </c>
      <c r="H2224" s="8">
        <f>ROUND(INDEX([1]Calculation!L:L,ROW()),0)</f>
        <v>0</v>
      </c>
      <c r="I2224" s="8">
        <f>ROUND(INDEX([1]Calculation!M:M,ROW()),0)</f>
        <v>0</v>
      </c>
      <c r="J2224" s="8">
        <f>ROUND(INDEX([1]Calculation!N:N,ROW()),0)</f>
        <v>0</v>
      </c>
      <c r="K2224" s="8">
        <f>ROUND(INDEX([1]Calculation!O:O,ROW()),0)</f>
        <v>0</v>
      </c>
      <c r="L2224" s="8">
        <f>ROUND(INDEX([1]Calculation!P:P,ROW()),0)</f>
        <v>0</v>
      </c>
      <c r="M2224" s="8">
        <f>ROUND(INDEX([1]Calculation!Q:Q,ROW()),0)</f>
        <v>0</v>
      </c>
      <c r="N2224" s="8">
        <f>ROUND(INDEX([1]Calculation!R:R,ROW()),0)</f>
        <v>0</v>
      </c>
      <c r="O2224" s="8">
        <f>ROUND(INDEX([1]Calculation!S:S,ROW()),0)</f>
        <v>0</v>
      </c>
    </row>
    <row r="2225" spans="1:15">
      <c r="A2225">
        <f>INDEX([1]Calculation!$E:$E,ROW())</f>
        <v>0</v>
      </c>
      <c r="B2225">
        <f>INDEX([1]Calculation!$C:$C,ROW())</f>
        <v>0</v>
      </c>
      <c r="C2225" t="str">
        <f>IF(INDEX([1]Calculation!$F:$F,ROW())=0,"-",INDEX([1]Calculation!$F:$F,ROW()))</f>
        <v>-</v>
      </c>
      <c r="D2225" t="str">
        <f>INDEX([1]Calculation!$I:$I,ROW())&amp;"  "&amp;INDEX([1]Calculation!$J:$J,ROW())</f>
        <v xml:space="preserve">  </v>
      </c>
      <c r="E2225" s="2" t="str">
        <f>MONTH(INDEX([1]Calculation!$H:$H,ROW()))&amp;"/"&amp;DAY(INDEX([1]Calculation!$H:$H,ROW()))</f>
        <v>1/0</v>
      </c>
      <c r="F2225" s="12">
        <f>ROUND(INDEX([1]Calculation!AK:AK,ROW()),1)</f>
        <v>0</v>
      </c>
      <c r="G2225" s="8">
        <f>ROUND(INDEX([1]Calculation!K:K,ROW()),0)</f>
        <v>0</v>
      </c>
      <c r="H2225" s="8">
        <f>ROUND(INDEX([1]Calculation!L:L,ROW()),0)</f>
        <v>0</v>
      </c>
      <c r="I2225" s="8">
        <f>ROUND(INDEX([1]Calculation!M:M,ROW()),0)</f>
        <v>0</v>
      </c>
      <c r="J2225" s="8">
        <f>ROUND(INDEX([1]Calculation!N:N,ROW()),0)</f>
        <v>0</v>
      </c>
      <c r="K2225" s="8">
        <f>ROUND(INDEX([1]Calculation!O:O,ROW()),0)</f>
        <v>0</v>
      </c>
      <c r="L2225" s="8">
        <f>ROUND(INDEX([1]Calculation!P:P,ROW()),0)</f>
        <v>0</v>
      </c>
      <c r="M2225" s="8">
        <f>ROUND(INDEX([1]Calculation!Q:Q,ROW()),0)</f>
        <v>0</v>
      </c>
      <c r="N2225" s="8">
        <f>ROUND(INDEX([1]Calculation!R:R,ROW()),0)</f>
        <v>0</v>
      </c>
      <c r="O2225" s="8">
        <f>ROUND(INDEX([1]Calculation!S:S,ROW()),0)</f>
        <v>0</v>
      </c>
    </row>
    <row r="2226" spans="1:15">
      <c r="A2226">
        <f>INDEX([1]Calculation!$E:$E,ROW())</f>
        <v>0</v>
      </c>
      <c r="B2226">
        <f>INDEX([1]Calculation!$C:$C,ROW())</f>
        <v>0</v>
      </c>
      <c r="C2226" t="str">
        <f>IF(INDEX([1]Calculation!$F:$F,ROW())=0,"-",INDEX([1]Calculation!$F:$F,ROW()))</f>
        <v>-</v>
      </c>
      <c r="D2226" t="str">
        <f>INDEX([1]Calculation!$I:$I,ROW())&amp;"  "&amp;INDEX([1]Calculation!$J:$J,ROW())</f>
        <v xml:space="preserve">  </v>
      </c>
      <c r="E2226" s="2" t="str">
        <f>MONTH(INDEX([1]Calculation!$H:$H,ROW()))&amp;"/"&amp;DAY(INDEX([1]Calculation!$H:$H,ROW()))</f>
        <v>1/0</v>
      </c>
      <c r="F2226" s="12">
        <f>ROUND(INDEX([1]Calculation!AK:AK,ROW()),1)</f>
        <v>0</v>
      </c>
      <c r="G2226" s="8">
        <f>ROUND(INDEX([1]Calculation!K:K,ROW()),0)</f>
        <v>0</v>
      </c>
      <c r="H2226" s="8">
        <f>ROUND(INDEX([1]Calculation!L:L,ROW()),0)</f>
        <v>0</v>
      </c>
      <c r="I2226" s="8">
        <f>ROUND(INDEX([1]Calculation!M:M,ROW()),0)</f>
        <v>0</v>
      </c>
      <c r="J2226" s="8">
        <f>ROUND(INDEX([1]Calculation!N:N,ROW()),0)</f>
        <v>0</v>
      </c>
      <c r="K2226" s="8">
        <f>ROUND(INDEX([1]Calculation!O:O,ROW()),0)</f>
        <v>0</v>
      </c>
      <c r="L2226" s="8">
        <f>ROUND(INDEX([1]Calculation!P:P,ROW()),0)</f>
        <v>0</v>
      </c>
      <c r="M2226" s="8">
        <f>ROUND(INDEX([1]Calculation!Q:Q,ROW()),0)</f>
        <v>0</v>
      </c>
      <c r="N2226" s="8">
        <f>ROUND(INDEX([1]Calculation!R:R,ROW()),0)</f>
        <v>0</v>
      </c>
      <c r="O2226" s="8">
        <f>ROUND(INDEX([1]Calculation!S:S,ROW()),0)</f>
        <v>0</v>
      </c>
    </row>
    <row r="2227" spans="1:15">
      <c r="A2227">
        <f>INDEX([1]Calculation!$E:$E,ROW())</f>
        <v>0</v>
      </c>
      <c r="B2227">
        <f>INDEX([1]Calculation!$C:$C,ROW())</f>
        <v>0</v>
      </c>
      <c r="C2227" t="str">
        <f>IF(INDEX([1]Calculation!$F:$F,ROW())=0,"-",INDEX([1]Calculation!$F:$F,ROW()))</f>
        <v>-</v>
      </c>
      <c r="D2227" t="str">
        <f>INDEX([1]Calculation!$I:$I,ROW())&amp;"  "&amp;INDEX([1]Calculation!$J:$J,ROW())</f>
        <v xml:space="preserve">  </v>
      </c>
      <c r="E2227" s="2" t="str">
        <f>MONTH(INDEX([1]Calculation!$H:$H,ROW()))&amp;"/"&amp;DAY(INDEX([1]Calculation!$H:$H,ROW()))</f>
        <v>1/0</v>
      </c>
      <c r="F2227" s="12">
        <f>ROUND(INDEX([1]Calculation!AK:AK,ROW()),1)</f>
        <v>0</v>
      </c>
      <c r="G2227" s="8">
        <f>ROUND(INDEX([1]Calculation!K:K,ROW()),0)</f>
        <v>0</v>
      </c>
      <c r="H2227" s="8">
        <f>ROUND(INDEX([1]Calculation!L:L,ROW()),0)</f>
        <v>0</v>
      </c>
      <c r="I2227" s="8">
        <f>ROUND(INDEX([1]Calculation!M:M,ROW()),0)</f>
        <v>0</v>
      </c>
      <c r="J2227" s="8">
        <f>ROUND(INDEX([1]Calculation!N:N,ROW()),0)</f>
        <v>0</v>
      </c>
      <c r="K2227" s="8">
        <f>ROUND(INDEX([1]Calculation!O:O,ROW()),0)</f>
        <v>0</v>
      </c>
      <c r="L2227" s="8">
        <f>ROUND(INDEX([1]Calculation!P:P,ROW()),0)</f>
        <v>0</v>
      </c>
      <c r="M2227" s="8">
        <f>ROUND(INDEX([1]Calculation!Q:Q,ROW()),0)</f>
        <v>0</v>
      </c>
      <c r="N2227" s="8">
        <f>ROUND(INDEX([1]Calculation!R:R,ROW()),0)</f>
        <v>0</v>
      </c>
      <c r="O2227" s="8">
        <f>ROUND(INDEX([1]Calculation!S:S,ROW()),0)</f>
        <v>0</v>
      </c>
    </row>
    <row r="2228" spans="1:15">
      <c r="A2228">
        <f>INDEX([1]Calculation!$E:$E,ROW())</f>
        <v>0</v>
      </c>
      <c r="B2228">
        <f>INDEX([1]Calculation!$C:$C,ROW())</f>
        <v>0</v>
      </c>
      <c r="C2228" t="str">
        <f>IF(INDEX([1]Calculation!$F:$F,ROW())=0,"-",INDEX([1]Calculation!$F:$F,ROW()))</f>
        <v>-</v>
      </c>
      <c r="D2228" t="str">
        <f>INDEX([1]Calculation!$I:$I,ROW())&amp;"  "&amp;INDEX([1]Calculation!$J:$J,ROW())</f>
        <v xml:space="preserve">  </v>
      </c>
      <c r="E2228" s="2" t="str">
        <f>MONTH(INDEX([1]Calculation!$H:$H,ROW()))&amp;"/"&amp;DAY(INDEX([1]Calculation!$H:$H,ROW()))</f>
        <v>1/0</v>
      </c>
      <c r="F2228" s="12">
        <f>ROUND(INDEX([1]Calculation!AK:AK,ROW()),1)</f>
        <v>0</v>
      </c>
      <c r="G2228" s="8">
        <f>ROUND(INDEX([1]Calculation!K:K,ROW()),0)</f>
        <v>0</v>
      </c>
      <c r="H2228" s="8">
        <f>ROUND(INDEX([1]Calculation!L:L,ROW()),0)</f>
        <v>0</v>
      </c>
      <c r="I2228" s="8">
        <f>ROUND(INDEX([1]Calculation!M:M,ROW()),0)</f>
        <v>0</v>
      </c>
      <c r="J2228" s="8">
        <f>ROUND(INDEX([1]Calculation!N:N,ROW()),0)</f>
        <v>0</v>
      </c>
      <c r="K2228" s="8">
        <f>ROUND(INDEX([1]Calculation!O:O,ROW()),0)</f>
        <v>0</v>
      </c>
      <c r="L2228" s="8">
        <f>ROUND(INDEX([1]Calculation!P:P,ROW()),0)</f>
        <v>0</v>
      </c>
      <c r="M2228" s="8">
        <f>ROUND(INDEX([1]Calculation!Q:Q,ROW()),0)</f>
        <v>0</v>
      </c>
      <c r="N2228" s="8">
        <f>ROUND(INDEX([1]Calculation!R:R,ROW()),0)</f>
        <v>0</v>
      </c>
      <c r="O2228" s="8">
        <f>ROUND(INDEX([1]Calculation!S:S,ROW()),0)</f>
        <v>0</v>
      </c>
    </row>
    <row r="2229" spans="1:15">
      <c r="A2229">
        <f>INDEX([1]Calculation!$E:$E,ROW())</f>
        <v>0</v>
      </c>
      <c r="B2229">
        <f>INDEX([1]Calculation!$C:$C,ROW())</f>
        <v>0</v>
      </c>
      <c r="C2229" t="str">
        <f>IF(INDEX([1]Calculation!$F:$F,ROW())=0,"-",INDEX([1]Calculation!$F:$F,ROW()))</f>
        <v>-</v>
      </c>
      <c r="D2229" t="str">
        <f>INDEX([1]Calculation!$I:$I,ROW())&amp;"  "&amp;INDEX([1]Calculation!$J:$J,ROW())</f>
        <v xml:space="preserve">  </v>
      </c>
      <c r="E2229" s="2" t="str">
        <f>MONTH(INDEX([1]Calculation!$H:$H,ROW()))&amp;"/"&amp;DAY(INDEX([1]Calculation!$H:$H,ROW()))</f>
        <v>1/0</v>
      </c>
      <c r="F2229" s="12">
        <f>ROUND(INDEX([1]Calculation!AK:AK,ROW()),1)</f>
        <v>0</v>
      </c>
      <c r="G2229" s="8">
        <f>ROUND(INDEX([1]Calculation!K:K,ROW()),0)</f>
        <v>0</v>
      </c>
      <c r="H2229" s="8">
        <f>ROUND(INDEX([1]Calculation!L:L,ROW()),0)</f>
        <v>0</v>
      </c>
      <c r="I2229" s="8">
        <f>ROUND(INDEX([1]Calculation!M:M,ROW()),0)</f>
        <v>0</v>
      </c>
      <c r="J2229" s="8">
        <f>ROUND(INDEX([1]Calculation!N:N,ROW()),0)</f>
        <v>0</v>
      </c>
      <c r="K2229" s="8">
        <f>ROUND(INDEX([1]Calculation!O:O,ROW()),0)</f>
        <v>0</v>
      </c>
      <c r="L2229" s="8">
        <f>ROUND(INDEX([1]Calculation!P:P,ROW()),0)</f>
        <v>0</v>
      </c>
      <c r="M2229" s="8">
        <f>ROUND(INDEX([1]Calculation!Q:Q,ROW()),0)</f>
        <v>0</v>
      </c>
      <c r="N2229" s="8">
        <f>ROUND(INDEX([1]Calculation!R:R,ROW()),0)</f>
        <v>0</v>
      </c>
      <c r="O2229" s="8">
        <f>ROUND(INDEX([1]Calculation!S:S,ROW()),0)</f>
        <v>0</v>
      </c>
    </row>
    <row r="2230" spans="1:15">
      <c r="A2230">
        <f>INDEX([1]Calculation!$E:$E,ROW())</f>
        <v>0</v>
      </c>
      <c r="B2230">
        <f>INDEX([1]Calculation!$C:$C,ROW())</f>
        <v>0</v>
      </c>
      <c r="C2230" t="str">
        <f>IF(INDEX([1]Calculation!$F:$F,ROW())=0,"-",INDEX([1]Calculation!$F:$F,ROW()))</f>
        <v>-</v>
      </c>
      <c r="D2230" t="str">
        <f>INDEX([1]Calculation!$I:$I,ROW())&amp;"  "&amp;INDEX([1]Calculation!$J:$J,ROW())</f>
        <v xml:space="preserve">  </v>
      </c>
      <c r="E2230" s="2" t="str">
        <f>MONTH(INDEX([1]Calculation!$H:$H,ROW()))&amp;"/"&amp;DAY(INDEX([1]Calculation!$H:$H,ROW()))</f>
        <v>1/0</v>
      </c>
      <c r="F2230" s="12">
        <f>ROUND(INDEX([1]Calculation!AK:AK,ROW()),1)</f>
        <v>0</v>
      </c>
      <c r="G2230" s="8">
        <f>ROUND(INDEX([1]Calculation!K:K,ROW()),0)</f>
        <v>0</v>
      </c>
      <c r="H2230" s="8">
        <f>ROUND(INDEX([1]Calculation!L:L,ROW()),0)</f>
        <v>0</v>
      </c>
      <c r="I2230" s="8">
        <f>ROUND(INDEX([1]Calculation!M:M,ROW()),0)</f>
        <v>0</v>
      </c>
      <c r="J2230" s="8">
        <f>ROUND(INDEX([1]Calculation!N:N,ROW()),0)</f>
        <v>0</v>
      </c>
      <c r="K2230" s="8">
        <f>ROUND(INDEX([1]Calculation!O:O,ROW()),0)</f>
        <v>0</v>
      </c>
      <c r="L2230" s="8">
        <f>ROUND(INDEX([1]Calculation!P:P,ROW()),0)</f>
        <v>0</v>
      </c>
      <c r="M2230" s="8">
        <f>ROUND(INDEX([1]Calculation!Q:Q,ROW()),0)</f>
        <v>0</v>
      </c>
      <c r="N2230" s="8">
        <f>ROUND(INDEX([1]Calculation!R:R,ROW()),0)</f>
        <v>0</v>
      </c>
      <c r="O2230" s="8">
        <f>ROUND(INDEX([1]Calculation!S:S,ROW()),0)</f>
        <v>0</v>
      </c>
    </row>
    <row r="2231" spans="1:15">
      <c r="A2231">
        <f>INDEX([1]Calculation!$E:$E,ROW())</f>
        <v>0</v>
      </c>
      <c r="B2231">
        <f>INDEX([1]Calculation!$C:$C,ROW())</f>
        <v>0</v>
      </c>
      <c r="C2231" t="str">
        <f>IF(INDEX([1]Calculation!$F:$F,ROW())=0,"-",INDEX([1]Calculation!$F:$F,ROW()))</f>
        <v>-</v>
      </c>
      <c r="D2231" t="str">
        <f>INDEX([1]Calculation!$I:$I,ROW())&amp;"  "&amp;INDEX([1]Calculation!$J:$J,ROW())</f>
        <v xml:space="preserve">  </v>
      </c>
      <c r="E2231" s="2" t="str">
        <f>MONTH(INDEX([1]Calculation!$H:$H,ROW()))&amp;"/"&amp;DAY(INDEX([1]Calculation!$H:$H,ROW()))</f>
        <v>1/0</v>
      </c>
      <c r="F2231" s="12">
        <f>ROUND(INDEX([1]Calculation!AK:AK,ROW()),1)</f>
        <v>0</v>
      </c>
      <c r="G2231" s="8">
        <f>ROUND(INDEX([1]Calculation!K:K,ROW()),0)</f>
        <v>0</v>
      </c>
      <c r="H2231" s="8">
        <f>ROUND(INDEX([1]Calculation!L:L,ROW()),0)</f>
        <v>0</v>
      </c>
      <c r="I2231" s="8">
        <f>ROUND(INDEX([1]Calculation!M:M,ROW()),0)</f>
        <v>0</v>
      </c>
      <c r="J2231" s="8">
        <f>ROUND(INDEX([1]Calculation!N:N,ROW()),0)</f>
        <v>0</v>
      </c>
      <c r="K2231" s="8">
        <f>ROUND(INDEX([1]Calculation!O:O,ROW()),0)</f>
        <v>0</v>
      </c>
      <c r="L2231" s="8">
        <f>ROUND(INDEX([1]Calculation!P:P,ROW()),0)</f>
        <v>0</v>
      </c>
      <c r="M2231" s="8">
        <f>ROUND(INDEX([1]Calculation!Q:Q,ROW()),0)</f>
        <v>0</v>
      </c>
      <c r="N2231" s="8">
        <f>ROUND(INDEX([1]Calculation!R:R,ROW()),0)</f>
        <v>0</v>
      </c>
      <c r="O2231" s="8">
        <f>ROUND(INDEX([1]Calculation!S:S,ROW()),0)</f>
        <v>0</v>
      </c>
    </row>
    <row r="2232" spans="1:15">
      <c r="A2232">
        <f>INDEX([1]Calculation!$E:$E,ROW())</f>
        <v>0</v>
      </c>
      <c r="B2232">
        <f>INDEX([1]Calculation!$C:$C,ROW())</f>
        <v>0</v>
      </c>
      <c r="C2232" t="str">
        <f>IF(INDEX([1]Calculation!$F:$F,ROW())=0,"-",INDEX([1]Calculation!$F:$F,ROW()))</f>
        <v>-</v>
      </c>
      <c r="D2232" t="str">
        <f>INDEX([1]Calculation!$I:$I,ROW())&amp;"  "&amp;INDEX([1]Calculation!$J:$J,ROW())</f>
        <v xml:space="preserve">  </v>
      </c>
      <c r="E2232" s="2" t="str">
        <f>MONTH(INDEX([1]Calculation!$H:$H,ROW()))&amp;"/"&amp;DAY(INDEX([1]Calculation!$H:$H,ROW()))</f>
        <v>1/0</v>
      </c>
      <c r="F2232" s="12">
        <f>ROUND(INDEX([1]Calculation!AK:AK,ROW()),1)</f>
        <v>0</v>
      </c>
      <c r="G2232" s="8">
        <f>ROUND(INDEX([1]Calculation!K:K,ROW()),0)</f>
        <v>0</v>
      </c>
      <c r="H2232" s="8">
        <f>ROUND(INDEX([1]Calculation!L:L,ROW()),0)</f>
        <v>0</v>
      </c>
      <c r="I2232" s="8">
        <f>ROUND(INDEX([1]Calculation!M:M,ROW()),0)</f>
        <v>0</v>
      </c>
      <c r="J2232" s="8">
        <f>ROUND(INDEX([1]Calculation!N:N,ROW()),0)</f>
        <v>0</v>
      </c>
      <c r="K2232" s="8">
        <f>ROUND(INDEX([1]Calculation!O:O,ROW()),0)</f>
        <v>0</v>
      </c>
      <c r="L2232" s="8">
        <f>ROUND(INDEX([1]Calculation!P:P,ROW()),0)</f>
        <v>0</v>
      </c>
      <c r="M2232" s="8">
        <f>ROUND(INDEX([1]Calculation!Q:Q,ROW()),0)</f>
        <v>0</v>
      </c>
      <c r="N2232" s="8">
        <f>ROUND(INDEX([1]Calculation!R:R,ROW()),0)</f>
        <v>0</v>
      </c>
      <c r="O2232" s="8">
        <f>ROUND(INDEX([1]Calculation!S:S,ROW()),0)</f>
        <v>0</v>
      </c>
    </row>
    <row r="2233" spans="1:15">
      <c r="A2233">
        <f>INDEX([1]Calculation!$E:$E,ROW())</f>
        <v>0</v>
      </c>
      <c r="B2233">
        <f>INDEX([1]Calculation!$C:$C,ROW())</f>
        <v>0</v>
      </c>
      <c r="C2233" t="str">
        <f>IF(INDEX([1]Calculation!$F:$F,ROW())=0,"-",INDEX([1]Calculation!$F:$F,ROW()))</f>
        <v>-</v>
      </c>
      <c r="D2233" t="str">
        <f>INDEX([1]Calculation!$I:$I,ROW())&amp;"  "&amp;INDEX([1]Calculation!$J:$J,ROW())</f>
        <v xml:space="preserve">  </v>
      </c>
      <c r="E2233" s="2" t="str">
        <f>MONTH(INDEX([1]Calculation!$H:$H,ROW()))&amp;"/"&amp;DAY(INDEX([1]Calculation!$H:$H,ROW()))</f>
        <v>1/0</v>
      </c>
      <c r="F2233" s="12">
        <f>ROUND(INDEX([1]Calculation!AK:AK,ROW()),1)</f>
        <v>0</v>
      </c>
      <c r="G2233" s="8">
        <f>ROUND(INDEX([1]Calculation!K:K,ROW()),0)</f>
        <v>0</v>
      </c>
      <c r="H2233" s="8">
        <f>ROUND(INDEX([1]Calculation!L:L,ROW()),0)</f>
        <v>0</v>
      </c>
      <c r="I2233" s="8">
        <f>ROUND(INDEX([1]Calculation!M:M,ROW()),0)</f>
        <v>0</v>
      </c>
      <c r="J2233" s="8">
        <f>ROUND(INDEX([1]Calculation!N:N,ROW()),0)</f>
        <v>0</v>
      </c>
      <c r="K2233" s="8">
        <f>ROUND(INDEX([1]Calculation!O:O,ROW()),0)</f>
        <v>0</v>
      </c>
      <c r="L2233" s="8">
        <f>ROUND(INDEX([1]Calculation!P:P,ROW()),0)</f>
        <v>0</v>
      </c>
      <c r="M2233" s="8">
        <f>ROUND(INDEX([1]Calculation!Q:Q,ROW()),0)</f>
        <v>0</v>
      </c>
      <c r="N2233" s="8">
        <f>ROUND(INDEX([1]Calculation!R:R,ROW()),0)</f>
        <v>0</v>
      </c>
      <c r="O2233" s="8">
        <f>ROUND(INDEX([1]Calculation!S:S,ROW()),0)</f>
        <v>0</v>
      </c>
    </row>
    <row r="2234" spans="1:15">
      <c r="A2234">
        <f>INDEX([1]Calculation!$E:$E,ROW())</f>
        <v>0</v>
      </c>
      <c r="B2234">
        <f>INDEX([1]Calculation!$C:$C,ROW())</f>
        <v>0</v>
      </c>
      <c r="C2234" t="str">
        <f>IF(INDEX([1]Calculation!$F:$F,ROW())=0,"-",INDEX([1]Calculation!$F:$F,ROW()))</f>
        <v>-</v>
      </c>
      <c r="D2234" t="str">
        <f>INDEX([1]Calculation!$I:$I,ROW())&amp;"  "&amp;INDEX([1]Calculation!$J:$J,ROW())</f>
        <v xml:space="preserve">  </v>
      </c>
      <c r="E2234" s="2" t="str">
        <f>MONTH(INDEX([1]Calculation!$H:$H,ROW()))&amp;"/"&amp;DAY(INDEX([1]Calculation!$H:$H,ROW()))</f>
        <v>1/0</v>
      </c>
      <c r="F2234" s="12">
        <f>ROUND(INDEX([1]Calculation!AK:AK,ROW()),1)</f>
        <v>0</v>
      </c>
      <c r="G2234" s="8">
        <f>ROUND(INDEX([1]Calculation!K:K,ROW()),0)</f>
        <v>0</v>
      </c>
      <c r="H2234" s="8">
        <f>ROUND(INDEX([1]Calculation!L:L,ROW()),0)</f>
        <v>0</v>
      </c>
      <c r="I2234" s="8">
        <f>ROUND(INDEX([1]Calculation!M:M,ROW()),0)</f>
        <v>0</v>
      </c>
      <c r="J2234" s="8">
        <f>ROUND(INDEX([1]Calculation!N:N,ROW()),0)</f>
        <v>0</v>
      </c>
      <c r="K2234" s="8">
        <f>ROUND(INDEX([1]Calculation!O:O,ROW()),0)</f>
        <v>0</v>
      </c>
      <c r="L2234" s="8">
        <f>ROUND(INDEX([1]Calculation!P:P,ROW()),0)</f>
        <v>0</v>
      </c>
      <c r="M2234" s="8">
        <f>ROUND(INDEX([1]Calculation!Q:Q,ROW()),0)</f>
        <v>0</v>
      </c>
      <c r="N2234" s="8">
        <f>ROUND(INDEX([1]Calculation!R:R,ROW()),0)</f>
        <v>0</v>
      </c>
      <c r="O2234" s="8">
        <f>ROUND(INDEX([1]Calculation!S:S,ROW()),0)</f>
        <v>0</v>
      </c>
    </row>
    <row r="2235" spans="1:15">
      <c r="A2235">
        <f>INDEX([1]Calculation!$E:$E,ROW())</f>
        <v>0</v>
      </c>
      <c r="B2235">
        <f>INDEX([1]Calculation!$C:$C,ROW())</f>
        <v>0</v>
      </c>
      <c r="C2235" t="str">
        <f>IF(INDEX([1]Calculation!$F:$F,ROW())=0,"-",INDEX([1]Calculation!$F:$F,ROW()))</f>
        <v>-</v>
      </c>
      <c r="D2235" t="str">
        <f>INDEX([1]Calculation!$I:$I,ROW())&amp;"  "&amp;INDEX([1]Calculation!$J:$J,ROW())</f>
        <v xml:space="preserve">  </v>
      </c>
      <c r="E2235" s="2" t="str">
        <f>MONTH(INDEX([1]Calculation!$H:$H,ROW()))&amp;"/"&amp;DAY(INDEX([1]Calculation!$H:$H,ROW()))</f>
        <v>1/0</v>
      </c>
      <c r="F2235" s="12">
        <f>ROUND(INDEX([1]Calculation!AK:AK,ROW()),1)</f>
        <v>0</v>
      </c>
      <c r="G2235" s="8">
        <f>ROUND(INDEX([1]Calculation!K:K,ROW()),0)</f>
        <v>0</v>
      </c>
      <c r="H2235" s="8">
        <f>ROUND(INDEX([1]Calculation!L:L,ROW()),0)</f>
        <v>0</v>
      </c>
      <c r="I2235" s="8">
        <f>ROUND(INDEX([1]Calculation!M:M,ROW()),0)</f>
        <v>0</v>
      </c>
      <c r="J2235" s="8">
        <f>ROUND(INDEX([1]Calculation!N:N,ROW()),0)</f>
        <v>0</v>
      </c>
      <c r="K2235" s="8">
        <f>ROUND(INDEX([1]Calculation!O:O,ROW()),0)</f>
        <v>0</v>
      </c>
      <c r="L2235" s="8">
        <f>ROUND(INDEX([1]Calculation!P:P,ROW()),0)</f>
        <v>0</v>
      </c>
      <c r="M2235" s="8">
        <f>ROUND(INDEX([1]Calculation!Q:Q,ROW()),0)</f>
        <v>0</v>
      </c>
      <c r="N2235" s="8">
        <f>ROUND(INDEX([1]Calculation!R:R,ROW()),0)</f>
        <v>0</v>
      </c>
      <c r="O2235" s="8">
        <f>ROUND(INDEX([1]Calculation!S:S,ROW()),0)</f>
        <v>0</v>
      </c>
    </row>
    <row r="2236" spans="1:15">
      <c r="A2236">
        <f>INDEX([1]Calculation!$E:$E,ROW())</f>
        <v>0</v>
      </c>
      <c r="B2236">
        <f>INDEX([1]Calculation!$C:$C,ROW())</f>
        <v>0</v>
      </c>
      <c r="C2236" t="str">
        <f>IF(INDEX([1]Calculation!$F:$F,ROW())=0,"-",INDEX([1]Calculation!$F:$F,ROW()))</f>
        <v>-</v>
      </c>
      <c r="D2236" t="str">
        <f>INDEX([1]Calculation!$I:$I,ROW())&amp;"  "&amp;INDEX([1]Calculation!$J:$J,ROW())</f>
        <v xml:space="preserve">  </v>
      </c>
      <c r="E2236" s="2" t="str">
        <f>MONTH(INDEX([1]Calculation!$H:$H,ROW()))&amp;"/"&amp;DAY(INDEX([1]Calculation!$H:$H,ROW()))</f>
        <v>1/0</v>
      </c>
      <c r="F2236" s="12">
        <f>ROUND(INDEX([1]Calculation!AK:AK,ROW()),1)</f>
        <v>0</v>
      </c>
      <c r="G2236" s="8">
        <f>ROUND(INDEX([1]Calculation!K:K,ROW()),0)</f>
        <v>0</v>
      </c>
      <c r="H2236" s="8">
        <f>ROUND(INDEX([1]Calculation!L:L,ROW()),0)</f>
        <v>0</v>
      </c>
      <c r="I2236" s="8">
        <f>ROUND(INDEX([1]Calculation!M:M,ROW()),0)</f>
        <v>0</v>
      </c>
      <c r="J2236" s="8">
        <f>ROUND(INDEX([1]Calculation!N:N,ROW()),0)</f>
        <v>0</v>
      </c>
      <c r="K2236" s="8">
        <f>ROUND(INDEX([1]Calculation!O:O,ROW()),0)</f>
        <v>0</v>
      </c>
      <c r="L2236" s="8">
        <f>ROUND(INDEX([1]Calculation!P:P,ROW()),0)</f>
        <v>0</v>
      </c>
      <c r="M2236" s="8">
        <f>ROUND(INDEX([1]Calculation!Q:Q,ROW()),0)</f>
        <v>0</v>
      </c>
      <c r="N2236" s="8">
        <f>ROUND(INDEX([1]Calculation!R:R,ROW()),0)</f>
        <v>0</v>
      </c>
      <c r="O2236" s="8">
        <f>ROUND(INDEX([1]Calculation!S:S,ROW()),0)</f>
        <v>0</v>
      </c>
    </row>
    <row r="2237" spans="1:15">
      <c r="A2237">
        <f>INDEX([1]Calculation!$E:$E,ROW())</f>
        <v>0</v>
      </c>
      <c r="B2237">
        <f>INDEX([1]Calculation!$C:$C,ROW())</f>
        <v>0</v>
      </c>
      <c r="C2237" t="str">
        <f>IF(INDEX([1]Calculation!$F:$F,ROW())=0,"-",INDEX([1]Calculation!$F:$F,ROW()))</f>
        <v>-</v>
      </c>
      <c r="D2237" t="str">
        <f>INDEX([1]Calculation!$I:$I,ROW())&amp;"  "&amp;INDEX([1]Calculation!$J:$J,ROW())</f>
        <v xml:space="preserve">  </v>
      </c>
      <c r="E2237" s="2" t="str">
        <f>MONTH(INDEX([1]Calculation!$H:$H,ROW()))&amp;"/"&amp;DAY(INDEX([1]Calculation!$H:$H,ROW()))</f>
        <v>1/0</v>
      </c>
      <c r="F2237" s="12">
        <f>ROUND(INDEX([1]Calculation!AK:AK,ROW()),1)</f>
        <v>0</v>
      </c>
      <c r="G2237" s="8">
        <f>ROUND(INDEX([1]Calculation!K:K,ROW()),0)</f>
        <v>0</v>
      </c>
      <c r="H2237" s="8">
        <f>ROUND(INDEX([1]Calculation!L:L,ROW()),0)</f>
        <v>0</v>
      </c>
      <c r="I2237" s="8">
        <f>ROUND(INDEX([1]Calculation!M:M,ROW()),0)</f>
        <v>0</v>
      </c>
      <c r="J2237" s="8">
        <f>ROUND(INDEX([1]Calculation!N:N,ROW()),0)</f>
        <v>0</v>
      </c>
      <c r="K2237" s="8">
        <f>ROUND(INDEX([1]Calculation!O:O,ROW()),0)</f>
        <v>0</v>
      </c>
      <c r="L2237" s="8">
        <f>ROUND(INDEX([1]Calculation!P:P,ROW()),0)</f>
        <v>0</v>
      </c>
      <c r="M2237" s="8">
        <f>ROUND(INDEX([1]Calculation!Q:Q,ROW()),0)</f>
        <v>0</v>
      </c>
      <c r="N2237" s="8">
        <f>ROUND(INDEX([1]Calculation!R:R,ROW()),0)</f>
        <v>0</v>
      </c>
      <c r="O2237" s="8">
        <f>ROUND(INDEX([1]Calculation!S:S,ROW()),0)</f>
        <v>0</v>
      </c>
    </row>
    <row r="2238" spans="1:15">
      <c r="A2238">
        <f>INDEX([1]Calculation!$E:$E,ROW())</f>
        <v>0</v>
      </c>
      <c r="B2238">
        <f>INDEX([1]Calculation!$C:$C,ROW())</f>
        <v>0</v>
      </c>
      <c r="C2238" t="str">
        <f>IF(INDEX([1]Calculation!$F:$F,ROW())=0,"-",INDEX([1]Calculation!$F:$F,ROW()))</f>
        <v>-</v>
      </c>
      <c r="D2238" t="str">
        <f>INDEX([1]Calculation!$I:$I,ROW())&amp;"  "&amp;INDEX([1]Calculation!$J:$J,ROW())</f>
        <v xml:space="preserve">  </v>
      </c>
      <c r="E2238" s="2" t="str">
        <f>MONTH(INDEX([1]Calculation!$H:$H,ROW()))&amp;"/"&amp;DAY(INDEX([1]Calculation!$H:$H,ROW()))</f>
        <v>1/0</v>
      </c>
      <c r="F2238" s="12">
        <f>ROUND(INDEX([1]Calculation!AK:AK,ROW()),1)</f>
        <v>0</v>
      </c>
      <c r="G2238" s="8">
        <f>ROUND(INDEX([1]Calculation!K:K,ROW()),0)</f>
        <v>0</v>
      </c>
      <c r="H2238" s="8">
        <f>ROUND(INDEX([1]Calculation!L:L,ROW()),0)</f>
        <v>0</v>
      </c>
      <c r="I2238" s="8">
        <f>ROUND(INDEX([1]Calculation!M:M,ROW()),0)</f>
        <v>0</v>
      </c>
      <c r="J2238" s="8">
        <f>ROUND(INDEX([1]Calculation!N:N,ROW()),0)</f>
        <v>0</v>
      </c>
      <c r="K2238" s="8">
        <f>ROUND(INDEX([1]Calculation!O:O,ROW()),0)</f>
        <v>0</v>
      </c>
      <c r="L2238" s="8">
        <f>ROUND(INDEX([1]Calculation!P:P,ROW()),0)</f>
        <v>0</v>
      </c>
      <c r="M2238" s="8">
        <f>ROUND(INDEX([1]Calculation!Q:Q,ROW()),0)</f>
        <v>0</v>
      </c>
      <c r="N2238" s="8">
        <f>ROUND(INDEX([1]Calculation!R:R,ROW()),0)</f>
        <v>0</v>
      </c>
      <c r="O2238" s="8">
        <f>ROUND(INDEX([1]Calculation!S:S,ROW()),0)</f>
        <v>0</v>
      </c>
    </row>
    <row r="2239" spans="1:15">
      <c r="A2239">
        <f>INDEX([1]Calculation!$E:$E,ROW())</f>
        <v>0</v>
      </c>
      <c r="B2239">
        <f>INDEX([1]Calculation!$C:$C,ROW())</f>
        <v>0</v>
      </c>
      <c r="C2239" t="str">
        <f>IF(INDEX([1]Calculation!$F:$F,ROW())=0,"-",INDEX([1]Calculation!$F:$F,ROW()))</f>
        <v>-</v>
      </c>
      <c r="D2239" t="str">
        <f>INDEX([1]Calculation!$I:$I,ROW())&amp;"  "&amp;INDEX([1]Calculation!$J:$J,ROW())</f>
        <v xml:space="preserve">  </v>
      </c>
      <c r="E2239" s="2" t="str">
        <f>MONTH(INDEX([1]Calculation!$H:$H,ROW()))&amp;"/"&amp;DAY(INDEX([1]Calculation!$H:$H,ROW()))</f>
        <v>1/0</v>
      </c>
      <c r="F2239" s="12">
        <f>ROUND(INDEX([1]Calculation!AK:AK,ROW()),1)</f>
        <v>0</v>
      </c>
      <c r="G2239" s="8">
        <f>ROUND(INDEX([1]Calculation!K:K,ROW()),0)</f>
        <v>0</v>
      </c>
      <c r="H2239" s="8">
        <f>ROUND(INDEX([1]Calculation!L:L,ROW()),0)</f>
        <v>0</v>
      </c>
      <c r="I2239" s="8">
        <f>ROUND(INDEX([1]Calculation!M:M,ROW()),0)</f>
        <v>0</v>
      </c>
      <c r="J2239" s="8">
        <f>ROUND(INDEX([1]Calculation!N:N,ROW()),0)</f>
        <v>0</v>
      </c>
      <c r="K2239" s="8">
        <f>ROUND(INDEX([1]Calculation!O:O,ROW()),0)</f>
        <v>0</v>
      </c>
      <c r="L2239" s="8">
        <f>ROUND(INDEX([1]Calculation!P:P,ROW()),0)</f>
        <v>0</v>
      </c>
      <c r="M2239" s="8">
        <f>ROUND(INDEX([1]Calculation!Q:Q,ROW()),0)</f>
        <v>0</v>
      </c>
      <c r="N2239" s="8">
        <f>ROUND(INDEX([1]Calculation!R:R,ROW()),0)</f>
        <v>0</v>
      </c>
      <c r="O2239" s="8">
        <f>ROUND(INDEX([1]Calculation!S:S,ROW()),0)</f>
        <v>0</v>
      </c>
    </row>
    <row r="2240" spans="1:15">
      <c r="A2240">
        <f>INDEX([1]Calculation!$E:$E,ROW())</f>
        <v>0</v>
      </c>
      <c r="B2240">
        <f>INDEX([1]Calculation!$C:$C,ROW())</f>
        <v>0</v>
      </c>
      <c r="C2240" t="str">
        <f>IF(INDEX([1]Calculation!$F:$F,ROW())=0,"-",INDEX([1]Calculation!$F:$F,ROW()))</f>
        <v>-</v>
      </c>
      <c r="D2240" t="str">
        <f>INDEX([1]Calculation!$I:$I,ROW())&amp;"  "&amp;INDEX([1]Calculation!$J:$J,ROW())</f>
        <v xml:space="preserve">  </v>
      </c>
      <c r="E2240" s="2" t="str">
        <f>MONTH(INDEX([1]Calculation!$H:$H,ROW()))&amp;"/"&amp;DAY(INDEX([1]Calculation!$H:$H,ROW()))</f>
        <v>1/0</v>
      </c>
      <c r="F2240" s="12">
        <f>ROUND(INDEX([1]Calculation!AK:AK,ROW()),1)</f>
        <v>0</v>
      </c>
      <c r="G2240" s="8">
        <f>ROUND(INDEX([1]Calculation!K:K,ROW()),0)</f>
        <v>0</v>
      </c>
      <c r="H2240" s="8">
        <f>ROUND(INDEX([1]Calculation!L:L,ROW()),0)</f>
        <v>0</v>
      </c>
      <c r="I2240" s="8">
        <f>ROUND(INDEX([1]Calculation!M:M,ROW()),0)</f>
        <v>0</v>
      </c>
      <c r="J2240" s="8">
        <f>ROUND(INDEX([1]Calculation!N:N,ROW()),0)</f>
        <v>0</v>
      </c>
      <c r="K2240" s="8">
        <f>ROUND(INDEX([1]Calculation!O:O,ROW()),0)</f>
        <v>0</v>
      </c>
      <c r="L2240" s="8">
        <f>ROUND(INDEX([1]Calculation!P:P,ROW()),0)</f>
        <v>0</v>
      </c>
      <c r="M2240" s="8">
        <f>ROUND(INDEX([1]Calculation!Q:Q,ROW()),0)</f>
        <v>0</v>
      </c>
      <c r="N2240" s="8">
        <f>ROUND(INDEX([1]Calculation!R:R,ROW()),0)</f>
        <v>0</v>
      </c>
      <c r="O2240" s="8">
        <f>ROUND(INDEX([1]Calculation!S:S,ROW()),0)</f>
        <v>0</v>
      </c>
    </row>
    <row r="2241" spans="1:15">
      <c r="A2241">
        <f>INDEX([1]Calculation!$E:$E,ROW())</f>
        <v>0</v>
      </c>
      <c r="B2241">
        <f>INDEX([1]Calculation!$C:$C,ROW())</f>
        <v>0</v>
      </c>
      <c r="C2241" t="str">
        <f>IF(INDEX([1]Calculation!$F:$F,ROW())=0,"-",INDEX([1]Calculation!$F:$F,ROW()))</f>
        <v>-</v>
      </c>
      <c r="D2241" t="str">
        <f>INDEX([1]Calculation!$I:$I,ROW())&amp;"  "&amp;INDEX([1]Calculation!$J:$J,ROW())</f>
        <v xml:space="preserve">  </v>
      </c>
      <c r="E2241" s="2" t="str">
        <f>MONTH(INDEX([1]Calculation!$H:$H,ROW()))&amp;"/"&amp;DAY(INDEX([1]Calculation!$H:$H,ROW()))</f>
        <v>1/0</v>
      </c>
      <c r="F2241" s="12">
        <f>ROUND(INDEX([1]Calculation!AK:AK,ROW()),1)</f>
        <v>0</v>
      </c>
      <c r="G2241" s="8">
        <f>ROUND(INDEX([1]Calculation!K:K,ROW()),0)</f>
        <v>0</v>
      </c>
      <c r="H2241" s="8">
        <f>ROUND(INDEX([1]Calculation!L:L,ROW()),0)</f>
        <v>0</v>
      </c>
      <c r="I2241" s="8">
        <f>ROUND(INDEX([1]Calculation!M:M,ROW()),0)</f>
        <v>0</v>
      </c>
      <c r="J2241" s="8">
        <f>ROUND(INDEX([1]Calculation!N:N,ROW()),0)</f>
        <v>0</v>
      </c>
      <c r="K2241" s="8">
        <f>ROUND(INDEX([1]Calculation!O:O,ROW()),0)</f>
        <v>0</v>
      </c>
      <c r="L2241" s="8">
        <f>ROUND(INDEX([1]Calculation!P:P,ROW()),0)</f>
        <v>0</v>
      </c>
      <c r="M2241" s="8">
        <f>ROUND(INDEX([1]Calculation!Q:Q,ROW()),0)</f>
        <v>0</v>
      </c>
      <c r="N2241" s="8">
        <f>ROUND(INDEX([1]Calculation!R:R,ROW()),0)</f>
        <v>0</v>
      </c>
      <c r="O2241" s="8">
        <f>ROUND(INDEX([1]Calculation!S:S,ROW()),0)</f>
        <v>0</v>
      </c>
    </row>
    <row r="2242" spans="1:15">
      <c r="A2242">
        <f>INDEX([1]Calculation!$E:$E,ROW())</f>
        <v>0</v>
      </c>
      <c r="B2242">
        <f>INDEX([1]Calculation!$C:$C,ROW())</f>
        <v>0</v>
      </c>
      <c r="C2242" t="str">
        <f>IF(INDEX([1]Calculation!$F:$F,ROW())=0,"-",INDEX([1]Calculation!$F:$F,ROW()))</f>
        <v>-</v>
      </c>
      <c r="D2242" t="str">
        <f>INDEX([1]Calculation!$I:$I,ROW())&amp;"  "&amp;INDEX([1]Calculation!$J:$J,ROW())</f>
        <v xml:space="preserve">  </v>
      </c>
      <c r="E2242" s="2" t="str">
        <f>MONTH(INDEX([1]Calculation!$H:$H,ROW()))&amp;"/"&amp;DAY(INDEX([1]Calculation!$H:$H,ROW()))</f>
        <v>1/0</v>
      </c>
      <c r="F2242" s="12">
        <f>ROUND(INDEX([1]Calculation!AK:AK,ROW()),1)</f>
        <v>0</v>
      </c>
      <c r="G2242" s="8">
        <f>ROUND(INDEX([1]Calculation!K:K,ROW()),0)</f>
        <v>0</v>
      </c>
      <c r="H2242" s="8">
        <f>ROUND(INDEX([1]Calculation!L:L,ROW()),0)</f>
        <v>0</v>
      </c>
      <c r="I2242" s="8">
        <f>ROUND(INDEX([1]Calculation!M:M,ROW()),0)</f>
        <v>0</v>
      </c>
      <c r="J2242" s="8">
        <f>ROUND(INDEX([1]Calculation!N:N,ROW()),0)</f>
        <v>0</v>
      </c>
      <c r="K2242" s="8">
        <f>ROUND(INDEX([1]Calculation!O:O,ROW()),0)</f>
        <v>0</v>
      </c>
      <c r="L2242" s="8">
        <f>ROUND(INDEX([1]Calculation!P:P,ROW()),0)</f>
        <v>0</v>
      </c>
      <c r="M2242" s="8">
        <f>ROUND(INDEX([1]Calculation!Q:Q,ROW()),0)</f>
        <v>0</v>
      </c>
      <c r="N2242" s="8">
        <f>ROUND(INDEX([1]Calculation!R:R,ROW()),0)</f>
        <v>0</v>
      </c>
      <c r="O2242" s="8">
        <f>ROUND(INDEX([1]Calculation!S:S,ROW()),0)</f>
        <v>0</v>
      </c>
    </row>
    <row r="2243" spans="1:15">
      <c r="A2243">
        <f>INDEX([1]Calculation!$E:$E,ROW())</f>
        <v>0</v>
      </c>
      <c r="B2243">
        <f>INDEX([1]Calculation!$C:$C,ROW())</f>
        <v>0</v>
      </c>
      <c r="C2243" t="str">
        <f>IF(INDEX([1]Calculation!$F:$F,ROW())=0,"-",INDEX([1]Calculation!$F:$F,ROW()))</f>
        <v>-</v>
      </c>
      <c r="D2243" t="str">
        <f>INDEX([1]Calculation!$I:$I,ROW())&amp;"  "&amp;INDEX([1]Calculation!$J:$J,ROW())</f>
        <v xml:space="preserve">  </v>
      </c>
      <c r="E2243" s="2" t="str">
        <f>MONTH(INDEX([1]Calculation!$H:$H,ROW()))&amp;"/"&amp;DAY(INDEX([1]Calculation!$H:$H,ROW()))</f>
        <v>1/0</v>
      </c>
      <c r="F2243" s="12">
        <f>ROUND(INDEX([1]Calculation!AK:AK,ROW()),1)</f>
        <v>0</v>
      </c>
      <c r="G2243" s="8">
        <f>ROUND(INDEX([1]Calculation!K:K,ROW()),0)</f>
        <v>0</v>
      </c>
      <c r="H2243" s="8">
        <f>ROUND(INDEX([1]Calculation!L:L,ROW()),0)</f>
        <v>0</v>
      </c>
      <c r="I2243" s="8">
        <f>ROUND(INDEX([1]Calculation!M:M,ROW()),0)</f>
        <v>0</v>
      </c>
      <c r="J2243" s="8">
        <f>ROUND(INDEX([1]Calculation!N:N,ROW()),0)</f>
        <v>0</v>
      </c>
      <c r="K2243" s="8">
        <f>ROUND(INDEX([1]Calculation!O:O,ROW()),0)</f>
        <v>0</v>
      </c>
      <c r="L2243" s="8">
        <f>ROUND(INDEX([1]Calculation!P:P,ROW()),0)</f>
        <v>0</v>
      </c>
      <c r="M2243" s="8">
        <f>ROUND(INDEX([1]Calculation!Q:Q,ROW()),0)</f>
        <v>0</v>
      </c>
      <c r="N2243" s="8">
        <f>ROUND(INDEX([1]Calculation!R:R,ROW()),0)</f>
        <v>0</v>
      </c>
      <c r="O2243" s="8">
        <f>ROUND(INDEX([1]Calculation!S:S,ROW()),0)</f>
        <v>0</v>
      </c>
    </row>
    <row r="2244" spans="1:15">
      <c r="A2244">
        <f>INDEX([1]Calculation!$E:$E,ROW())</f>
        <v>0</v>
      </c>
      <c r="B2244">
        <f>INDEX([1]Calculation!$C:$C,ROW())</f>
        <v>0</v>
      </c>
      <c r="C2244" t="str">
        <f>IF(INDEX([1]Calculation!$F:$F,ROW())=0,"-",INDEX([1]Calculation!$F:$F,ROW()))</f>
        <v>-</v>
      </c>
      <c r="D2244" t="str">
        <f>INDEX([1]Calculation!$I:$I,ROW())&amp;"  "&amp;INDEX([1]Calculation!$J:$J,ROW())</f>
        <v xml:space="preserve">  </v>
      </c>
      <c r="E2244" s="2" t="str">
        <f>MONTH(INDEX([1]Calculation!$H:$H,ROW()))&amp;"/"&amp;DAY(INDEX([1]Calculation!$H:$H,ROW()))</f>
        <v>1/0</v>
      </c>
      <c r="F2244" s="12">
        <f>ROUND(INDEX([1]Calculation!AK:AK,ROW()),1)</f>
        <v>0</v>
      </c>
      <c r="G2244" s="8">
        <f>ROUND(INDEX([1]Calculation!K:K,ROW()),0)</f>
        <v>0</v>
      </c>
      <c r="H2244" s="8">
        <f>ROUND(INDEX([1]Calculation!L:L,ROW()),0)</f>
        <v>0</v>
      </c>
      <c r="I2244" s="8">
        <f>ROUND(INDEX([1]Calculation!M:M,ROW()),0)</f>
        <v>0</v>
      </c>
      <c r="J2244" s="8">
        <f>ROUND(INDEX([1]Calculation!N:N,ROW()),0)</f>
        <v>0</v>
      </c>
      <c r="K2244" s="8">
        <f>ROUND(INDEX([1]Calculation!O:O,ROW()),0)</f>
        <v>0</v>
      </c>
      <c r="L2244" s="8">
        <f>ROUND(INDEX([1]Calculation!P:P,ROW()),0)</f>
        <v>0</v>
      </c>
      <c r="M2244" s="8">
        <f>ROUND(INDEX([1]Calculation!Q:Q,ROW()),0)</f>
        <v>0</v>
      </c>
      <c r="N2244" s="8">
        <f>ROUND(INDEX([1]Calculation!R:R,ROW()),0)</f>
        <v>0</v>
      </c>
      <c r="O2244" s="8">
        <f>ROUND(INDEX([1]Calculation!S:S,ROW()),0)</f>
        <v>0</v>
      </c>
    </row>
    <row r="2245" spans="1:15">
      <c r="A2245">
        <f>INDEX([1]Calculation!$E:$E,ROW())</f>
        <v>0</v>
      </c>
      <c r="B2245">
        <f>INDEX([1]Calculation!$C:$C,ROW())</f>
        <v>0</v>
      </c>
      <c r="C2245" t="str">
        <f>IF(INDEX([1]Calculation!$F:$F,ROW())=0,"-",INDEX([1]Calculation!$F:$F,ROW()))</f>
        <v>-</v>
      </c>
      <c r="D2245" t="str">
        <f>INDEX([1]Calculation!$I:$I,ROW())&amp;"  "&amp;INDEX([1]Calculation!$J:$J,ROW())</f>
        <v xml:space="preserve">  </v>
      </c>
      <c r="E2245" s="2" t="str">
        <f>MONTH(INDEX([1]Calculation!$H:$H,ROW()))&amp;"/"&amp;DAY(INDEX([1]Calculation!$H:$H,ROW()))</f>
        <v>1/0</v>
      </c>
      <c r="F2245" s="12">
        <f>ROUND(INDEX([1]Calculation!AK:AK,ROW()),1)</f>
        <v>0</v>
      </c>
      <c r="G2245" s="8">
        <f>ROUND(INDEX([1]Calculation!K:K,ROW()),0)</f>
        <v>0</v>
      </c>
      <c r="H2245" s="8">
        <f>ROUND(INDEX([1]Calculation!L:L,ROW()),0)</f>
        <v>0</v>
      </c>
      <c r="I2245" s="8">
        <f>ROUND(INDEX([1]Calculation!M:M,ROW()),0)</f>
        <v>0</v>
      </c>
      <c r="J2245" s="8">
        <f>ROUND(INDEX([1]Calculation!N:N,ROW()),0)</f>
        <v>0</v>
      </c>
      <c r="K2245" s="8">
        <f>ROUND(INDEX([1]Calculation!O:O,ROW()),0)</f>
        <v>0</v>
      </c>
      <c r="L2245" s="8">
        <f>ROUND(INDEX([1]Calculation!P:P,ROW()),0)</f>
        <v>0</v>
      </c>
      <c r="M2245" s="8">
        <f>ROUND(INDEX([1]Calculation!Q:Q,ROW()),0)</f>
        <v>0</v>
      </c>
      <c r="N2245" s="8">
        <f>ROUND(INDEX([1]Calculation!R:R,ROW()),0)</f>
        <v>0</v>
      </c>
      <c r="O2245" s="8">
        <f>ROUND(INDEX([1]Calculation!S:S,ROW()),0)</f>
        <v>0</v>
      </c>
    </row>
    <row r="2246" spans="1:15">
      <c r="A2246">
        <f>INDEX([1]Calculation!$E:$E,ROW())</f>
        <v>0</v>
      </c>
      <c r="B2246">
        <f>INDEX([1]Calculation!$C:$C,ROW())</f>
        <v>0</v>
      </c>
      <c r="C2246" t="str">
        <f>IF(INDEX([1]Calculation!$F:$F,ROW())=0,"-",INDEX([1]Calculation!$F:$F,ROW()))</f>
        <v>-</v>
      </c>
      <c r="D2246" t="str">
        <f>INDEX([1]Calculation!$I:$I,ROW())&amp;"  "&amp;INDEX([1]Calculation!$J:$J,ROW())</f>
        <v xml:space="preserve">  </v>
      </c>
      <c r="E2246" s="2" t="str">
        <f>MONTH(INDEX([1]Calculation!$H:$H,ROW()))&amp;"/"&amp;DAY(INDEX([1]Calculation!$H:$H,ROW()))</f>
        <v>1/0</v>
      </c>
      <c r="F2246" s="12">
        <f>ROUND(INDEX([1]Calculation!AK:AK,ROW()),1)</f>
        <v>0</v>
      </c>
      <c r="G2246" s="8">
        <f>ROUND(INDEX([1]Calculation!K:K,ROW()),0)</f>
        <v>0</v>
      </c>
      <c r="H2246" s="8">
        <f>ROUND(INDEX([1]Calculation!L:L,ROW()),0)</f>
        <v>0</v>
      </c>
      <c r="I2246" s="8">
        <f>ROUND(INDEX([1]Calculation!M:M,ROW()),0)</f>
        <v>0</v>
      </c>
      <c r="J2246" s="8">
        <f>ROUND(INDEX([1]Calculation!N:N,ROW()),0)</f>
        <v>0</v>
      </c>
      <c r="K2246" s="8">
        <f>ROUND(INDEX([1]Calculation!O:O,ROW()),0)</f>
        <v>0</v>
      </c>
      <c r="L2246" s="8">
        <f>ROUND(INDEX([1]Calculation!P:P,ROW()),0)</f>
        <v>0</v>
      </c>
      <c r="M2246" s="8">
        <f>ROUND(INDEX([1]Calculation!Q:Q,ROW()),0)</f>
        <v>0</v>
      </c>
      <c r="N2246" s="8">
        <f>ROUND(INDEX([1]Calculation!R:R,ROW()),0)</f>
        <v>0</v>
      </c>
      <c r="O2246" s="8">
        <f>ROUND(INDEX([1]Calculation!S:S,ROW()),0)</f>
        <v>0</v>
      </c>
    </row>
    <row r="2247" spans="1:15">
      <c r="A2247">
        <f>INDEX([1]Calculation!$E:$E,ROW())</f>
        <v>0</v>
      </c>
      <c r="B2247">
        <f>INDEX([1]Calculation!$C:$C,ROW())</f>
        <v>0</v>
      </c>
      <c r="C2247" t="str">
        <f>IF(INDEX([1]Calculation!$F:$F,ROW())=0,"-",INDEX([1]Calculation!$F:$F,ROW()))</f>
        <v>-</v>
      </c>
      <c r="D2247" t="str">
        <f>INDEX([1]Calculation!$I:$I,ROW())&amp;"  "&amp;INDEX([1]Calculation!$J:$J,ROW())</f>
        <v xml:space="preserve">  </v>
      </c>
      <c r="E2247" s="2" t="str">
        <f>MONTH(INDEX([1]Calculation!$H:$H,ROW()))&amp;"/"&amp;DAY(INDEX([1]Calculation!$H:$H,ROW()))</f>
        <v>1/0</v>
      </c>
      <c r="F2247" s="12">
        <f>ROUND(INDEX([1]Calculation!AK:AK,ROW()),1)</f>
        <v>0</v>
      </c>
      <c r="G2247" s="8">
        <f>ROUND(INDEX([1]Calculation!K:K,ROW()),0)</f>
        <v>0</v>
      </c>
      <c r="H2247" s="8">
        <f>ROUND(INDEX([1]Calculation!L:L,ROW()),0)</f>
        <v>0</v>
      </c>
      <c r="I2247" s="8">
        <f>ROUND(INDEX([1]Calculation!M:M,ROW()),0)</f>
        <v>0</v>
      </c>
      <c r="J2247" s="8">
        <f>ROUND(INDEX([1]Calculation!N:N,ROW()),0)</f>
        <v>0</v>
      </c>
      <c r="K2247" s="8">
        <f>ROUND(INDEX([1]Calculation!O:O,ROW()),0)</f>
        <v>0</v>
      </c>
      <c r="L2247" s="8">
        <f>ROUND(INDEX([1]Calculation!P:P,ROW()),0)</f>
        <v>0</v>
      </c>
      <c r="M2247" s="8">
        <f>ROUND(INDEX([1]Calculation!Q:Q,ROW()),0)</f>
        <v>0</v>
      </c>
      <c r="N2247" s="8">
        <f>ROUND(INDEX([1]Calculation!R:R,ROW()),0)</f>
        <v>0</v>
      </c>
      <c r="O2247" s="8">
        <f>ROUND(INDEX([1]Calculation!S:S,ROW()),0)</f>
        <v>0</v>
      </c>
    </row>
    <row r="2248" spans="1:15">
      <c r="A2248">
        <f>INDEX([1]Calculation!$E:$E,ROW())</f>
        <v>0</v>
      </c>
      <c r="B2248">
        <f>INDEX([1]Calculation!$C:$C,ROW())</f>
        <v>0</v>
      </c>
      <c r="C2248" t="str">
        <f>IF(INDEX([1]Calculation!$F:$F,ROW())=0,"-",INDEX([1]Calculation!$F:$F,ROW()))</f>
        <v>-</v>
      </c>
      <c r="D2248" t="str">
        <f>INDEX([1]Calculation!$I:$I,ROW())&amp;"  "&amp;INDEX([1]Calculation!$J:$J,ROW())</f>
        <v xml:space="preserve">  </v>
      </c>
      <c r="E2248" s="2" t="str">
        <f>MONTH(INDEX([1]Calculation!$H:$H,ROW()))&amp;"/"&amp;DAY(INDEX([1]Calculation!$H:$H,ROW()))</f>
        <v>1/0</v>
      </c>
      <c r="F2248" s="12">
        <f>ROUND(INDEX([1]Calculation!AK:AK,ROW()),1)</f>
        <v>0</v>
      </c>
      <c r="G2248" s="8">
        <f>ROUND(INDEX([1]Calculation!K:K,ROW()),0)</f>
        <v>0</v>
      </c>
      <c r="H2248" s="8">
        <f>ROUND(INDEX([1]Calculation!L:L,ROW()),0)</f>
        <v>0</v>
      </c>
      <c r="I2248" s="8">
        <f>ROUND(INDEX([1]Calculation!M:M,ROW()),0)</f>
        <v>0</v>
      </c>
      <c r="J2248" s="8">
        <f>ROUND(INDEX([1]Calculation!N:N,ROW()),0)</f>
        <v>0</v>
      </c>
      <c r="K2248" s="8">
        <f>ROUND(INDEX([1]Calculation!O:O,ROW()),0)</f>
        <v>0</v>
      </c>
      <c r="L2248" s="8">
        <f>ROUND(INDEX([1]Calculation!P:P,ROW()),0)</f>
        <v>0</v>
      </c>
      <c r="M2248" s="8">
        <f>ROUND(INDEX([1]Calculation!Q:Q,ROW()),0)</f>
        <v>0</v>
      </c>
      <c r="N2248" s="8">
        <f>ROUND(INDEX([1]Calculation!R:R,ROW()),0)</f>
        <v>0</v>
      </c>
      <c r="O2248" s="8">
        <f>ROUND(INDEX([1]Calculation!S:S,ROW()),0)</f>
        <v>0</v>
      </c>
    </row>
    <row r="2249" spans="1:15">
      <c r="A2249">
        <f>INDEX([1]Calculation!$E:$E,ROW())</f>
        <v>0</v>
      </c>
      <c r="B2249">
        <f>INDEX([1]Calculation!$C:$C,ROW())</f>
        <v>0</v>
      </c>
      <c r="C2249" t="str">
        <f>IF(INDEX([1]Calculation!$F:$F,ROW())=0,"-",INDEX([1]Calculation!$F:$F,ROW()))</f>
        <v>-</v>
      </c>
      <c r="D2249" t="str">
        <f>INDEX([1]Calculation!$I:$I,ROW())&amp;"  "&amp;INDEX([1]Calculation!$J:$J,ROW())</f>
        <v xml:space="preserve">  </v>
      </c>
      <c r="E2249" s="2" t="str">
        <f>MONTH(INDEX([1]Calculation!$H:$H,ROW()))&amp;"/"&amp;DAY(INDEX([1]Calculation!$H:$H,ROW()))</f>
        <v>1/0</v>
      </c>
      <c r="F2249" s="12">
        <f>ROUND(INDEX([1]Calculation!AK:AK,ROW()),1)</f>
        <v>0</v>
      </c>
      <c r="G2249" s="8">
        <f>ROUND(INDEX([1]Calculation!K:K,ROW()),0)</f>
        <v>0</v>
      </c>
      <c r="H2249" s="8">
        <f>ROUND(INDEX([1]Calculation!L:L,ROW()),0)</f>
        <v>0</v>
      </c>
      <c r="I2249" s="8">
        <f>ROUND(INDEX([1]Calculation!M:M,ROW()),0)</f>
        <v>0</v>
      </c>
      <c r="J2249" s="8">
        <f>ROUND(INDEX([1]Calculation!N:N,ROW()),0)</f>
        <v>0</v>
      </c>
      <c r="K2249" s="8">
        <f>ROUND(INDEX([1]Calculation!O:O,ROW()),0)</f>
        <v>0</v>
      </c>
      <c r="L2249" s="8">
        <f>ROUND(INDEX([1]Calculation!P:P,ROW()),0)</f>
        <v>0</v>
      </c>
      <c r="M2249" s="8">
        <f>ROUND(INDEX([1]Calculation!Q:Q,ROW()),0)</f>
        <v>0</v>
      </c>
      <c r="N2249" s="8">
        <f>ROUND(INDEX([1]Calculation!R:R,ROW()),0)</f>
        <v>0</v>
      </c>
      <c r="O2249" s="8">
        <f>ROUND(INDEX([1]Calculation!S:S,ROW()),0)</f>
        <v>0</v>
      </c>
    </row>
    <row r="2250" spans="1:15">
      <c r="A2250">
        <f>INDEX([1]Calculation!$E:$E,ROW())</f>
        <v>0</v>
      </c>
      <c r="B2250">
        <f>INDEX([1]Calculation!$C:$C,ROW())</f>
        <v>0</v>
      </c>
      <c r="C2250" t="str">
        <f>IF(INDEX([1]Calculation!$F:$F,ROW())=0,"-",INDEX([1]Calculation!$F:$F,ROW()))</f>
        <v>-</v>
      </c>
      <c r="D2250" t="str">
        <f>INDEX([1]Calculation!$I:$I,ROW())&amp;"  "&amp;INDEX([1]Calculation!$J:$J,ROW())</f>
        <v xml:space="preserve">  </v>
      </c>
      <c r="E2250" s="2" t="str">
        <f>MONTH(INDEX([1]Calculation!$H:$H,ROW()))&amp;"/"&amp;DAY(INDEX([1]Calculation!$H:$H,ROW()))</f>
        <v>1/0</v>
      </c>
      <c r="F2250" s="12">
        <f>ROUND(INDEX([1]Calculation!AK:AK,ROW()),1)</f>
        <v>0</v>
      </c>
      <c r="G2250" s="8">
        <f>ROUND(INDEX([1]Calculation!K:K,ROW()),0)</f>
        <v>0</v>
      </c>
      <c r="H2250" s="8">
        <f>ROUND(INDEX([1]Calculation!L:L,ROW()),0)</f>
        <v>0</v>
      </c>
      <c r="I2250" s="8">
        <f>ROUND(INDEX([1]Calculation!M:M,ROW()),0)</f>
        <v>0</v>
      </c>
      <c r="J2250" s="8">
        <f>ROUND(INDEX([1]Calculation!N:N,ROW()),0)</f>
        <v>0</v>
      </c>
      <c r="K2250" s="8">
        <f>ROUND(INDEX([1]Calculation!O:O,ROW()),0)</f>
        <v>0</v>
      </c>
      <c r="L2250" s="8">
        <f>ROUND(INDEX([1]Calculation!P:P,ROW()),0)</f>
        <v>0</v>
      </c>
      <c r="M2250" s="8">
        <f>ROUND(INDEX([1]Calculation!Q:Q,ROW()),0)</f>
        <v>0</v>
      </c>
      <c r="N2250" s="8">
        <f>ROUND(INDEX([1]Calculation!R:R,ROW()),0)</f>
        <v>0</v>
      </c>
      <c r="O2250" s="8">
        <f>ROUND(INDEX([1]Calculation!S:S,ROW()),0)</f>
        <v>0</v>
      </c>
    </row>
    <row r="2251" spans="1:15">
      <c r="A2251">
        <f>INDEX([1]Calculation!$E:$E,ROW())</f>
        <v>0</v>
      </c>
      <c r="B2251">
        <f>INDEX([1]Calculation!$C:$C,ROW())</f>
        <v>0</v>
      </c>
      <c r="C2251" t="str">
        <f>IF(INDEX([1]Calculation!$F:$F,ROW())=0,"-",INDEX([1]Calculation!$F:$F,ROW()))</f>
        <v>-</v>
      </c>
      <c r="D2251" t="str">
        <f>INDEX([1]Calculation!$I:$I,ROW())&amp;"  "&amp;INDEX([1]Calculation!$J:$J,ROW())</f>
        <v xml:space="preserve">  </v>
      </c>
      <c r="E2251" s="2" t="str">
        <f>MONTH(INDEX([1]Calculation!$H:$H,ROW()))&amp;"/"&amp;DAY(INDEX([1]Calculation!$H:$H,ROW()))</f>
        <v>1/0</v>
      </c>
      <c r="F2251" s="12">
        <f>ROUND(INDEX([1]Calculation!AK:AK,ROW()),1)</f>
        <v>0</v>
      </c>
      <c r="G2251" s="8">
        <f>ROUND(INDEX([1]Calculation!K:K,ROW()),0)</f>
        <v>0</v>
      </c>
      <c r="H2251" s="8">
        <f>ROUND(INDEX([1]Calculation!L:L,ROW()),0)</f>
        <v>0</v>
      </c>
      <c r="I2251" s="8">
        <f>ROUND(INDEX([1]Calculation!M:M,ROW()),0)</f>
        <v>0</v>
      </c>
      <c r="J2251" s="8">
        <f>ROUND(INDEX([1]Calculation!N:N,ROW()),0)</f>
        <v>0</v>
      </c>
      <c r="K2251" s="8">
        <f>ROUND(INDEX([1]Calculation!O:O,ROW()),0)</f>
        <v>0</v>
      </c>
      <c r="L2251" s="8">
        <f>ROUND(INDEX([1]Calculation!P:P,ROW()),0)</f>
        <v>0</v>
      </c>
      <c r="M2251" s="8">
        <f>ROUND(INDEX([1]Calculation!Q:Q,ROW()),0)</f>
        <v>0</v>
      </c>
      <c r="N2251" s="8">
        <f>ROUND(INDEX([1]Calculation!R:R,ROW()),0)</f>
        <v>0</v>
      </c>
      <c r="O2251" s="8">
        <f>ROUND(INDEX([1]Calculation!S:S,ROW()),0)</f>
        <v>0</v>
      </c>
    </row>
    <row r="2252" spans="1:15">
      <c r="A2252">
        <f>INDEX([1]Calculation!$E:$E,ROW())</f>
        <v>0</v>
      </c>
      <c r="B2252">
        <f>INDEX([1]Calculation!$C:$C,ROW())</f>
        <v>0</v>
      </c>
      <c r="C2252" t="str">
        <f>IF(INDEX([1]Calculation!$F:$F,ROW())=0,"-",INDEX([1]Calculation!$F:$F,ROW()))</f>
        <v>-</v>
      </c>
      <c r="D2252" t="str">
        <f>INDEX([1]Calculation!$I:$I,ROW())&amp;"  "&amp;INDEX([1]Calculation!$J:$J,ROW())</f>
        <v xml:space="preserve">  </v>
      </c>
      <c r="E2252" s="2" t="str">
        <f>MONTH(INDEX([1]Calculation!$H:$H,ROW()))&amp;"/"&amp;DAY(INDEX([1]Calculation!$H:$H,ROW()))</f>
        <v>1/0</v>
      </c>
      <c r="F2252" s="12">
        <f>ROUND(INDEX([1]Calculation!AK:AK,ROW()),1)</f>
        <v>0</v>
      </c>
      <c r="G2252" s="8">
        <f>ROUND(INDEX([1]Calculation!K:K,ROW()),0)</f>
        <v>0</v>
      </c>
      <c r="H2252" s="8">
        <f>ROUND(INDEX([1]Calculation!L:L,ROW()),0)</f>
        <v>0</v>
      </c>
      <c r="I2252" s="8">
        <f>ROUND(INDEX([1]Calculation!M:M,ROW()),0)</f>
        <v>0</v>
      </c>
      <c r="J2252" s="8">
        <f>ROUND(INDEX([1]Calculation!N:N,ROW()),0)</f>
        <v>0</v>
      </c>
      <c r="K2252" s="8">
        <f>ROUND(INDEX([1]Calculation!O:O,ROW()),0)</f>
        <v>0</v>
      </c>
      <c r="L2252" s="8">
        <f>ROUND(INDEX([1]Calculation!P:P,ROW()),0)</f>
        <v>0</v>
      </c>
      <c r="M2252" s="8">
        <f>ROUND(INDEX([1]Calculation!Q:Q,ROW()),0)</f>
        <v>0</v>
      </c>
      <c r="N2252" s="8">
        <f>ROUND(INDEX([1]Calculation!R:R,ROW()),0)</f>
        <v>0</v>
      </c>
      <c r="O2252" s="8">
        <f>ROUND(INDEX([1]Calculation!S:S,ROW()),0)</f>
        <v>0</v>
      </c>
    </row>
    <row r="2253" spans="1:15">
      <c r="A2253">
        <f>INDEX([1]Calculation!$E:$E,ROW())</f>
        <v>0</v>
      </c>
      <c r="B2253">
        <f>INDEX([1]Calculation!$C:$C,ROW())</f>
        <v>0</v>
      </c>
      <c r="C2253" t="str">
        <f>IF(INDEX([1]Calculation!$F:$F,ROW())=0,"-",INDEX([1]Calculation!$F:$F,ROW()))</f>
        <v>-</v>
      </c>
      <c r="D2253" t="str">
        <f>INDEX([1]Calculation!$I:$I,ROW())&amp;"  "&amp;INDEX([1]Calculation!$J:$J,ROW())</f>
        <v xml:space="preserve">  </v>
      </c>
      <c r="E2253" s="2" t="str">
        <f>MONTH(INDEX([1]Calculation!$H:$H,ROW()))&amp;"/"&amp;DAY(INDEX([1]Calculation!$H:$H,ROW()))</f>
        <v>1/0</v>
      </c>
      <c r="F2253" s="12">
        <f>ROUND(INDEX([1]Calculation!AK:AK,ROW()),1)</f>
        <v>0</v>
      </c>
      <c r="G2253" s="8">
        <f>ROUND(INDEX([1]Calculation!K:K,ROW()),0)</f>
        <v>0</v>
      </c>
      <c r="H2253" s="8">
        <f>ROUND(INDEX([1]Calculation!L:L,ROW()),0)</f>
        <v>0</v>
      </c>
      <c r="I2253" s="8">
        <f>ROUND(INDEX([1]Calculation!M:M,ROW()),0)</f>
        <v>0</v>
      </c>
      <c r="J2253" s="8">
        <f>ROUND(INDEX([1]Calculation!N:N,ROW()),0)</f>
        <v>0</v>
      </c>
      <c r="K2253" s="8">
        <f>ROUND(INDEX([1]Calculation!O:O,ROW()),0)</f>
        <v>0</v>
      </c>
      <c r="L2253" s="8">
        <f>ROUND(INDEX([1]Calculation!P:P,ROW()),0)</f>
        <v>0</v>
      </c>
      <c r="M2253" s="8">
        <f>ROUND(INDEX([1]Calculation!Q:Q,ROW()),0)</f>
        <v>0</v>
      </c>
      <c r="N2253" s="8">
        <f>ROUND(INDEX([1]Calculation!R:R,ROW()),0)</f>
        <v>0</v>
      </c>
      <c r="O2253" s="8">
        <f>ROUND(INDEX([1]Calculation!S:S,ROW()),0)</f>
        <v>0</v>
      </c>
    </row>
    <row r="2254" spans="1:15">
      <c r="A2254">
        <f>INDEX([1]Calculation!$E:$E,ROW())</f>
        <v>0</v>
      </c>
      <c r="B2254">
        <f>INDEX([1]Calculation!$C:$C,ROW())</f>
        <v>0</v>
      </c>
      <c r="C2254" t="str">
        <f>IF(INDEX([1]Calculation!$F:$F,ROW())=0,"-",INDEX([1]Calculation!$F:$F,ROW()))</f>
        <v>-</v>
      </c>
      <c r="D2254" t="str">
        <f>INDEX([1]Calculation!$I:$I,ROW())&amp;"  "&amp;INDEX([1]Calculation!$J:$J,ROW())</f>
        <v xml:space="preserve">  </v>
      </c>
      <c r="E2254" s="2" t="str">
        <f>MONTH(INDEX([1]Calculation!$H:$H,ROW()))&amp;"/"&amp;DAY(INDEX([1]Calculation!$H:$H,ROW()))</f>
        <v>1/0</v>
      </c>
      <c r="F2254" s="12">
        <f>ROUND(INDEX([1]Calculation!AK:AK,ROW()),1)</f>
        <v>0</v>
      </c>
      <c r="G2254" s="8">
        <f>ROUND(INDEX([1]Calculation!K:K,ROW()),0)</f>
        <v>0</v>
      </c>
      <c r="H2254" s="8">
        <f>ROUND(INDEX([1]Calculation!L:L,ROW()),0)</f>
        <v>0</v>
      </c>
      <c r="I2254" s="8">
        <f>ROUND(INDEX([1]Calculation!M:M,ROW()),0)</f>
        <v>0</v>
      </c>
      <c r="J2254" s="8">
        <f>ROUND(INDEX([1]Calculation!N:N,ROW()),0)</f>
        <v>0</v>
      </c>
      <c r="K2254" s="8">
        <f>ROUND(INDEX([1]Calculation!O:O,ROW()),0)</f>
        <v>0</v>
      </c>
      <c r="L2254" s="8">
        <f>ROUND(INDEX([1]Calculation!P:P,ROW()),0)</f>
        <v>0</v>
      </c>
      <c r="M2254" s="8">
        <f>ROUND(INDEX([1]Calculation!Q:Q,ROW()),0)</f>
        <v>0</v>
      </c>
      <c r="N2254" s="8">
        <f>ROUND(INDEX([1]Calculation!R:R,ROW()),0)</f>
        <v>0</v>
      </c>
      <c r="O2254" s="8">
        <f>ROUND(INDEX([1]Calculation!S:S,ROW()),0)</f>
        <v>0</v>
      </c>
    </row>
    <row r="2255" spans="1:15">
      <c r="A2255">
        <f>INDEX([1]Calculation!$E:$E,ROW())</f>
        <v>0</v>
      </c>
      <c r="B2255">
        <f>INDEX([1]Calculation!$C:$C,ROW())</f>
        <v>0</v>
      </c>
      <c r="C2255" t="str">
        <f>IF(INDEX([1]Calculation!$F:$F,ROW())=0,"-",INDEX([1]Calculation!$F:$F,ROW()))</f>
        <v>-</v>
      </c>
      <c r="D2255" t="str">
        <f>INDEX([1]Calculation!$I:$I,ROW())&amp;"  "&amp;INDEX([1]Calculation!$J:$J,ROW())</f>
        <v xml:space="preserve">  </v>
      </c>
      <c r="E2255" s="2" t="str">
        <f>MONTH(INDEX([1]Calculation!$H:$H,ROW()))&amp;"/"&amp;DAY(INDEX([1]Calculation!$H:$H,ROW()))</f>
        <v>1/0</v>
      </c>
      <c r="F2255" s="12">
        <f>ROUND(INDEX([1]Calculation!AK:AK,ROW()),1)</f>
        <v>0</v>
      </c>
      <c r="G2255" s="8">
        <f>ROUND(INDEX([1]Calculation!K:K,ROW()),0)</f>
        <v>0</v>
      </c>
      <c r="H2255" s="8">
        <f>ROUND(INDEX([1]Calculation!L:L,ROW()),0)</f>
        <v>0</v>
      </c>
      <c r="I2255" s="8">
        <f>ROUND(INDEX([1]Calculation!M:M,ROW()),0)</f>
        <v>0</v>
      </c>
      <c r="J2255" s="8">
        <f>ROUND(INDEX([1]Calculation!N:N,ROW()),0)</f>
        <v>0</v>
      </c>
      <c r="K2255" s="8">
        <f>ROUND(INDEX([1]Calculation!O:O,ROW()),0)</f>
        <v>0</v>
      </c>
      <c r="L2255" s="8">
        <f>ROUND(INDEX([1]Calculation!P:P,ROW()),0)</f>
        <v>0</v>
      </c>
      <c r="M2255" s="8">
        <f>ROUND(INDEX([1]Calculation!Q:Q,ROW()),0)</f>
        <v>0</v>
      </c>
      <c r="N2255" s="8">
        <f>ROUND(INDEX([1]Calculation!R:R,ROW()),0)</f>
        <v>0</v>
      </c>
      <c r="O2255" s="8">
        <f>ROUND(INDEX([1]Calculation!S:S,ROW()),0)</f>
        <v>0</v>
      </c>
    </row>
    <row r="2256" spans="1:15">
      <c r="A2256">
        <f>INDEX([1]Calculation!$E:$E,ROW())</f>
        <v>0</v>
      </c>
      <c r="B2256">
        <f>INDEX([1]Calculation!$C:$C,ROW())</f>
        <v>0</v>
      </c>
      <c r="C2256" t="str">
        <f>IF(INDEX([1]Calculation!$F:$F,ROW())=0,"-",INDEX([1]Calculation!$F:$F,ROW()))</f>
        <v>-</v>
      </c>
      <c r="D2256" t="str">
        <f>INDEX([1]Calculation!$I:$I,ROW())&amp;"  "&amp;INDEX([1]Calculation!$J:$J,ROW())</f>
        <v xml:space="preserve">  </v>
      </c>
      <c r="E2256" s="2" t="str">
        <f>MONTH(INDEX([1]Calculation!$H:$H,ROW()))&amp;"/"&amp;DAY(INDEX([1]Calculation!$H:$H,ROW()))</f>
        <v>1/0</v>
      </c>
      <c r="F2256" s="12">
        <f>ROUND(INDEX([1]Calculation!AK:AK,ROW()),1)</f>
        <v>0</v>
      </c>
      <c r="G2256" s="8">
        <f>ROUND(INDEX([1]Calculation!K:K,ROW()),0)</f>
        <v>0</v>
      </c>
      <c r="H2256" s="8">
        <f>ROUND(INDEX([1]Calculation!L:L,ROW()),0)</f>
        <v>0</v>
      </c>
      <c r="I2256" s="8">
        <f>ROUND(INDEX([1]Calculation!M:M,ROW()),0)</f>
        <v>0</v>
      </c>
      <c r="J2256" s="8">
        <f>ROUND(INDEX([1]Calculation!N:N,ROW()),0)</f>
        <v>0</v>
      </c>
      <c r="K2256" s="8">
        <f>ROUND(INDEX([1]Calculation!O:O,ROW()),0)</f>
        <v>0</v>
      </c>
      <c r="L2256" s="8">
        <f>ROUND(INDEX([1]Calculation!P:P,ROW()),0)</f>
        <v>0</v>
      </c>
      <c r="M2256" s="8">
        <f>ROUND(INDEX([1]Calculation!Q:Q,ROW()),0)</f>
        <v>0</v>
      </c>
      <c r="N2256" s="8">
        <f>ROUND(INDEX([1]Calculation!R:R,ROW()),0)</f>
        <v>0</v>
      </c>
      <c r="O2256" s="8">
        <f>ROUND(INDEX([1]Calculation!S:S,ROW()),0)</f>
        <v>0</v>
      </c>
    </row>
    <row r="2257" spans="1:15">
      <c r="A2257">
        <f>INDEX([1]Calculation!$E:$E,ROW())</f>
        <v>0</v>
      </c>
      <c r="B2257">
        <f>INDEX([1]Calculation!$C:$C,ROW())</f>
        <v>0</v>
      </c>
      <c r="C2257" t="str">
        <f>IF(INDEX([1]Calculation!$F:$F,ROW())=0,"-",INDEX([1]Calculation!$F:$F,ROW()))</f>
        <v>-</v>
      </c>
      <c r="D2257" t="str">
        <f>INDEX([1]Calculation!$I:$I,ROW())&amp;"  "&amp;INDEX([1]Calculation!$J:$J,ROW())</f>
        <v xml:space="preserve">  </v>
      </c>
      <c r="E2257" s="2" t="str">
        <f>MONTH(INDEX([1]Calculation!$H:$H,ROW()))&amp;"/"&amp;DAY(INDEX([1]Calculation!$H:$H,ROW()))</f>
        <v>1/0</v>
      </c>
      <c r="F2257" s="12">
        <f>ROUND(INDEX([1]Calculation!AK:AK,ROW()),1)</f>
        <v>0</v>
      </c>
      <c r="G2257" s="8">
        <f>ROUND(INDEX([1]Calculation!K:K,ROW()),0)</f>
        <v>0</v>
      </c>
      <c r="H2257" s="8">
        <f>ROUND(INDEX([1]Calculation!L:L,ROW()),0)</f>
        <v>0</v>
      </c>
      <c r="I2257" s="8">
        <f>ROUND(INDEX([1]Calculation!M:M,ROW()),0)</f>
        <v>0</v>
      </c>
      <c r="J2257" s="8">
        <f>ROUND(INDEX([1]Calculation!N:N,ROW()),0)</f>
        <v>0</v>
      </c>
      <c r="K2257" s="8">
        <f>ROUND(INDEX([1]Calculation!O:O,ROW()),0)</f>
        <v>0</v>
      </c>
      <c r="L2257" s="8">
        <f>ROUND(INDEX([1]Calculation!P:P,ROW()),0)</f>
        <v>0</v>
      </c>
      <c r="M2257" s="8">
        <f>ROUND(INDEX([1]Calculation!Q:Q,ROW()),0)</f>
        <v>0</v>
      </c>
      <c r="N2257" s="8">
        <f>ROUND(INDEX([1]Calculation!R:R,ROW()),0)</f>
        <v>0</v>
      </c>
      <c r="O2257" s="8">
        <f>ROUND(INDEX([1]Calculation!S:S,ROW()),0)</f>
        <v>0</v>
      </c>
    </row>
    <row r="2258" spans="1:15">
      <c r="A2258">
        <f>INDEX([1]Calculation!$E:$E,ROW())</f>
        <v>0</v>
      </c>
      <c r="B2258">
        <f>INDEX([1]Calculation!$C:$C,ROW())</f>
        <v>0</v>
      </c>
      <c r="C2258" t="str">
        <f>IF(INDEX([1]Calculation!$F:$F,ROW())=0,"-",INDEX([1]Calculation!$F:$F,ROW()))</f>
        <v>-</v>
      </c>
      <c r="D2258" t="str">
        <f>INDEX([1]Calculation!$I:$I,ROW())&amp;"  "&amp;INDEX([1]Calculation!$J:$J,ROW())</f>
        <v xml:space="preserve">  </v>
      </c>
      <c r="E2258" s="2" t="str">
        <f>MONTH(INDEX([1]Calculation!$H:$H,ROW()))&amp;"/"&amp;DAY(INDEX([1]Calculation!$H:$H,ROW()))</f>
        <v>1/0</v>
      </c>
      <c r="F2258" s="12">
        <f>ROUND(INDEX([1]Calculation!AK:AK,ROW()),1)</f>
        <v>0</v>
      </c>
      <c r="G2258" s="8">
        <f>ROUND(INDEX([1]Calculation!K:K,ROW()),0)</f>
        <v>0</v>
      </c>
      <c r="H2258" s="8">
        <f>ROUND(INDEX([1]Calculation!L:L,ROW()),0)</f>
        <v>0</v>
      </c>
      <c r="I2258" s="8">
        <f>ROUND(INDEX([1]Calculation!M:M,ROW()),0)</f>
        <v>0</v>
      </c>
      <c r="J2258" s="8">
        <f>ROUND(INDEX([1]Calculation!N:N,ROW()),0)</f>
        <v>0</v>
      </c>
      <c r="K2258" s="8">
        <f>ROUND(INDEX([1]Calculation!O:O,ROW()),0)</f>
        <v>0</v>
      </c>
      <c r="L2258" s="8">
        <f>ROUND(INDEX([1]Calculation!P:P,ROW()),0)</f>
        <v>0</v>
      </c>
      <c r="M2258" s="8">
        <f>ROUND(INDEX([1]Calculation!Q:Q,ROW()),0)</f>
        <v>0</v>
      </c>
      <c r="N2258" s="8">
        <f>ROUND(INDEX([1]Calculation!R:R,ROW()),0)</f>
        <v>0</v>
      </c>
      <c r="O2258" s="8">
        <f>ROUND(INDEX([1]Calculation!S:S,ROW()),0)</f>
        <v>0</v>
      </c>
    </row>
    <row r="2259" spans="1:15">
      <c r="A2259">
        <f>INDEX([1]Calculation!$E:$E,ROW())</f>
        <v>0</v>
      </c>
      <c r="B2259">
        <f>INDEX([1]Calculation!$C:$C,ROW())</f>
        <v>0</v>
      </c>
      <c r="C2259" t="str">
        <f>IF(INDEX([1]Calculation!$F:$F,ROW())=0,"-",INDEX([1]Calculation!$F:$F,ROW()))</f>
        <v>-</v>
      </c>
      <c r="D2259" t="str">
        <f>INDEX([1]Calculation!$I:$I,ROW())&amp;"  "&amp;INDEX([1]Calculation!$J:$J,ROW())</f>
        <v xml:space="preserve">  </v>
      </c>
      <c r="E2259" s="2" t="str">
        <f>MONTH(INDEX([1]Calculation!$H:$H,ROW()))&amp;"/"&amp;DAY(INDEX([1]Calculation!$H:$H,ROW()))</f>
        <v>1/0</v>
      </c>
      <c r="F2259" s="12">
        <f>ROUND(INDEX([1]Calculation!AK:AK,ROW()),1)</f>
        <v>0</v>
      </c>
      <c r="G2259" s="8">
        <f>ROUND(INDEX([1]Calculation!K:K,ROW()),0)</f>
        <v>0</v>
      </c>
      <c r="H2259" s="8">
        <f>ROUND(INDEX([1]Calculation!L:L,ROW()),0)</f>
        <v>0</v>
      </c>
      <c r="I2259" s="8">
        <f>ROUND(INDEX([1]Calculation!M:M,ROW()),0)</f>
        <v>0</v>
      </c>
      <c r="J2259" s="8">
        <f>ROUND(INDEX([1]Calculation!N:N,ROW()),0)</f>
        <v>0</v>
      </c>
      <c r="K2259" s="8">
        <f>ROUND(INDEX([1]Calculation!O:O,ROW()),0)</f>
        <v>0</v>
      </c>
      <c r="L2259" s="8">
        <f>ROUND(INDEX([1]Calculation!P:P,ROW()),0)</f>
        <v>0</v>
      </c>
      <c r="M2259" s="8">
        <f>ROUND(INDEX([1]Calculation!Q:Q,ROW()),0)</f>
        <v>0</v>
      </c>
      <c r="N2259" s="8">
        <f>ROUND(INDEX([1]Calculation!R:R,ROW()),0)</f>
        <v>0</v>
      </c>
      <c r="O2259" s="8">
        <f>ROUND(INDEX([1]Calculation!S:S,ROW()),0)</f>
        <v>0</v>
      </c>
    </row>
    <row r="2260" spans="1:15">
      <c r="A2260">
        <f>INDEX([1]Calculation!$E:$E,ROW())</f>
        <v>0</v>
      </c>
      <c r="B2260">
        <f>INDEX([1]Calculation!$C:$C,ROW())</f>
        <v>0</v>
      </c>
      <c r="C2260" t="str">
        <f>IF(INDEX([1]Calculation!$F:$F,ROW())=0,"-",INDEX([1]Calculation!$F:$F,ROW()))</f>
        <v>-</v>
      </c>
      <c r="D2260" t="str">
        <f>INDEX([1]Calculation!$I:$I,ROW())&amp;"  "&amp;INDEX([1]Calculation!$J:$J,ROW())</f>
        <v xml:space="preserve">  </v>
      </c>
      <c r="E2260" s="2" t="str">
        <f>MONTH(INDEX([1]Calculation!$H:$H,ROW()))&amp;"/"&amp;DAY(INDEX([1]Calculation!$H:$H,ROW()))</f>
        <v>1/0</v>
      </c>
      <c r="F2260" s="12">
        <f>ROUND(INDEX([1]Calculation!AK:AK,ROW()),1)</f>
        <v>0</v>
      </c>
      <c r="G2260" s="8">
        <f>ROUND(INDEX([1]Calculation!K:K,ROW()),0)</f>
        <v>0</v>
      </c>
      <c r="H2260" s="8">
        <f>ROUND(INDEX([1]Calculation!L:L,ROW()),0)</f>
        <v>0</v>
      </c>
      <c r="I2260" s="8">
        <f>ROUND(INDEX([1]Calculation!M:M,ROW()),0)</f>
        <v>0</v>
      </c>
      <c r="J2260" s="8">
        <f>ROUND(INDEX([1]Calculation!N:N,ROW()),0)</f>
        <v>0</v>
      </c>
      <c r="K2260" s="8">
        <f>ROUND(INDEX([1]Calculation!O:O,ROW()),0)</f>
        <v>0</v>
      </c>
      <c r="L2260" s="8">
        <f>ROUND(INDEX([1]Calculation!P:P,ROW()),0)</f>
        <v>0</v>
      </c>
      <c r="M2260" s="8">
        <f>ROUND(INDEX([1]Calculation!Q:Q,ROW()),0)</f>
        <v>0</v>
      </c>
      <c r="N2260" s="8">
        <f>ROUND(INDEX([1]Calculation!R:R,ROW()),0)</f>
        <v>0</v>
      </c>
      <c r="O2260" s="8">
        <f>ROUND(INDEX([1]Calculation!S:S,ROW()),0)</f>
        <v>0</v>
      </c>
    </row>
    <row r="2261" spans="1:15">
      <c r="A2261">
        <f>INDEX([1]Calculation!$E:$E,ROW())</f>
        <v>0</v>
      </c>
      <c r="B2261">
        <f>INDEX([1]Calculation!$C:$C,ROW())</f>
        <v>0</v>
      </c>
      <c r="C2261" t="str">
        <f>IF(INDEX([1]Calculation!$F:$F,ROW())=0,"-",INDEX([1]Calculation!$F:$F,ROW()))</f>
        <v>-</v>
      </c>
      <c r="D2261" t="str">
        <f>INDEX([1]Calculation!$I:$I,ROW())&amp;"  "&amp;INDEX([1]Calculation!$J:$J,ROW())</f>
        <v xml:space="preserve">  </v>
      </c>
      <c r="E2261" s="2" t="str">
        <f>MONTH(INDEX([1]Calculation!$H:$H,ROW()))&amp;"/"&amp;DAY(INDEX([1]Calculation!$H:$H,ROW()))</f>
        <v>1/0</v>
      </c>
      <c r="F2261" s="12">
        <f>ROUND(INDEX([1]Calculation!AK:AK,ROW()),1)</f>
        <v>0</v>
      </c>
      <c r="G2261" s="8">
        <f>ROUND(INDEX([1]Calculation!K:K,ROW()),0)</f>
        <v>0</v>
      </c>
      <c r="H2261" s="8">
        <f>ROUND(INDEX([1]Calculation!L:L,ROW()),0)</f>
        <v>0</v>
      </c>
      <c r="I2261" s="8">
        <f>ROUND(INDEX([1]Calculation!M:M,ROW()),0)</f>
        <v>0</v>
      </c>
      <c r="J2261" s="8">
        <f>ROUND(INDEX([1]Calculation!N:N,ROW()),0)</f>
        <v>0</v>
      </c>
      <c r="K2261" s="8">
        <f>ROUND(INDEX([1]Calculation!O:O,ROW()),0)</f>
        <v>0</v>
      </c>
      <c r="L2261" s="8">
        <f>ROUND(INDEX([1]Calculation!P:P,ROW()),0)</f>
        <v>0</v>
      </c>
      <c r="M2261" s="8">
        <f>ROUND(INDEX([1]Calculation!Q:Q,ROW()),0)</f>
        <v>0</v>
      </c>
      <c r="N2261" s="8">
        <f>ROUND(INDEX([1]Calculation!R:R,ROW()),0)</f>
        <v>0</v>
      </c>
      <c r="O2261" s="8">
        <f>ROUND(INDEX([1]Calculation!S:S,ROW()),0)</f>
        <v>0</v>
      </c>
    </row>
    <row r="2262" spans="1:15">
      <c r="A2262">
        <f>INDEX([1]Calculation!$E:$E,ROW())</f>
        <v>0</v>
      </c>
      <c r="B2262">
        <f>INDEX([1]Calculation!$C:$C,ROW())</f>
        <v>0</v>
      </c>
      <c r="C2262" t="str">
        <f>IF(INDEX([1]Calculation!$F:$F,ROW())=0,"-",INDEX([1]Calculation!$F:$F,ROW()))</f>
        <v>-</v>
      </c>
      <c r="D2262" t="str">
        <f>INDEX([1]Calculation!$I:$I,ROW())&amp;"  "&amp;INDEX([1]Calculation!$J:$J,ROW())</f>
        <v xml:space="preserve">  </v>
      </c>
      <c r="E2262" s="2" t="str">
        <f>MONTH(INDEX([1]Calculation!$H:$H,ROW()))&amp;"/"&amp;DAY(INDEX([1]Calculation!$H:$H,ROW()))</f>
        <v>1/0</v>
      </c>
      <c r="F2262" s="12">
        <f>ROUND(INDEX([1]Calculation!AK:AK,ROW()),1)</f>
        <v>0</v>
      </c>
      <c r="G2262" s="8">
        <f>ROUND(INDEX([1]Calculation!K:K,ROW()),0)</f>
        <v>0</v>
      </c>
      <c r="H2262" s="8">
        <f>ROUND(INDEX([1]Calculation!L:L,ROW()),0)</f>
        <v>0</v>
      </c>
      <c r="I2262" s="8">
        <f>ROUND(INDEX([1]Calculation!M:M,ROW()),0)</f>
        <v>0</v>
      </c>
      <c r="J2262" s="8">
        <f>ROUND(INDEX([1]Calculation!N:N,ROW()),0)</f>
        <v>0</v>
      </c>
      <c r="K2262" s="8">
        <f>ROUND(INDEX([1]Calculation!O:O,ROW()),0)</f>
        <v>0</v>
      </c>
      <c r="L2262" s="8">
        <f>ROUND(INDEX([1]Calculation!P:P,ROW()),0)</f>
        <v>0</v>
      </c>
      <c r="M2262" s="8">
        <f>ROUND(INDEX([1]Calculation!Q:Q,ROW()),0)</f>
        <v>0</v>
      </c>
      <c r="N2262" s="8">
        <f>ROUND(INDEX([1]Calculation!R:R,ROW()),0)</f>
        <v>0</v>
      </c>
      <c r="O2262" s="8">
        <f>ROUND(INDEX([1]Calculation!S:S,ROW()),0)</f>
        <v>0</v>
      </c>
    </row>
    <row r="2263" spans="1:15">
      <c r="A2263">
        <f>INDEX([1]Calculation!$E:$E,ROW())</f>
        <v>0</v>
      </c>
      <c r="B2263">
        <f>INDEX([1]Calculation!$C:$C,ROW())</f>
        <v>0</v>
      </c>
      <c r="C2263" t="str">
        <f>IF(INDEX([1]Calculation!$F:$F,ROW())=0,"-",INDEX([1]Calculation!$F:$F,ROW()))</f>
        <v>-</v>
      </c>
      <c r="D2263" t="str">
        <f>INDEX([1]Calculation!$I:$I,ROW())&amp;"  "&amp;INDEX([1]Calculation!$J:$J,ROW())</f>
        <v xml:space="preserve">  </v>
      </c>
      <c r="E2263" s="2" t="str">
        <f>MONTH(INDEX([1]Calculation!$H:$H,ROW()))&amp;"/"&amp;DAY(INDEX([1]Calculation!$H:$H,ROW()))</f>
        <v>1/0</v>
      </c>
      <c r="F2263" s="12">
        <f>ROUND(INDEX([1]Calculation!AK:AK,ROW()),1)</f>
        <v>0</v>
      </c>
      <c r="G2263" s="8">
        <f>ROUND(INDEX([1]Calculation!K:K,ROW()),0)</f>
        <v>0</v>
      </c>
      <c r="H2263" s="8">
        <f>ROUND(INDEX([1]Calculation!L:L,ROW()),0)</f>
        <v>0</v>
      </c>
      <c r="I2263" s="8">
        <f>ROUND(INDEX([1]Calculation!M:M,ROW()),0)</f>
        <v>0</v>
      </c>
      <c r="J2263" s="8">
        <f>ROUND(INDEX([1]Calculation!N:N,ROW()),0)</f>
        <v>0</v>
      </c>
      <c r="K2263" s="8">
        <f>ROUND(INDEX([1]Calculation!O:O,ROW()),0)</f>
        <v>0</v>
      </c>
      <c r="L2263" s="8">
        <f>ROUND(INDEX([1]Calculation!P:P,ROW()),0)</f>
        <v>0</v>
      </c>
      <c r="M2263" s="8">
        <f>ROUND(INDEX([1]Calculation!Q:Q,ROW()),0)</f>
        <v>0</v>
      </c>
      <c r="N2263" s="8">
        <f>ROUND(INDEX([1]Calculation!R:R,ROW()),0)</f>
        <v>0</v>
      </c>
      <c r="O2263" s="8">
        <f>ROUND(INDEX([1]Calculation!S:S,ROW()),0)</f>
        <v>0</v>
      </c>
    </row>
    <row r="2264" spans="1:15">
      <c r="A2264">
        <f>INDEX([1]Calculation!$E:$E,ROW())</f>
        <v>0</v>
      </c>
      <c r="B2264">
        <f>INDEX([1]Calculation!$C:$C,ROW())</f>
        <v>0</v>
      </c>
      <c r="C2264" t="str">
        <f>IF(INDEX([1]Calculation!$F:$F,ROW())=0,"-",INDEX([1]Calculation!$F:$F,ROW()))</f>
        <v>-</v>
      </c>
      <c r="D2264" t="str">
        <f>INDEX([1]Calculation!$I:$I,ROW())&amp;"  "&amp;INDEX([1]Calculation!$J:$J,ROW())</f>
        <v xml:space="preserve">  </v>
      </c>
      <c r="E2264" s="2" t="str">
        <f>MONTH(INDEX([1]Calculation!$H:$H,ROW()))&amp;"/"&amp;DAY(INDEX([1]Calculation!$H:$H,ROW()))</f>
        <v>1/0</v>
      </c>
      <c r="F2264" s="12">
        <f>ROUND(INDEX([1]Calculation!AK:AK,ROW()),1)</f>
        <v>0</v>
      </c>
      <c r="G2264" s="8">
        <f>ROUND(INDEX([1]Calculation!K:K,ROW()),0)</f>
        <v>0</v>
      </c>
      <c r="H2264" s="8">
        <f>ROUND(INDEX([1]Calculation!L:L,ROW()),0)</f>
        <v>0</v>
      </c>
      <c r="I2264" s="8">
        <f>ROUND(INDEX([1]Calculation!M:M,ROW()),0)</f>
        <v>0</v>
      </c>
      <c r="J2264" s="8">
        <f>ROUND(INDEX([1]Calculation!N:N,ROW()),0)</f>
        <v>0</v>
      </c>
      <c r="K2264" s="8">
        <f>ROUND(INDEX([1]Calculation!O:O,ROW()),0)</f>
        <v>0</v>
      </c>
      <c r="L2264" s="8">
        <f>ROUND(INDEX([1]Calculation!P:P,ROW()),0)</f>
        <v>0</v>
      </c>
      <c r="M2264" s="8">
        <f>ROUND(INDEX([1]Calculation!Q:Q,ROW()),0)</f>
        <v>0</v>
      </c>
      <c r="N2264" s="8">
        <f>ROUND(INDEX([1]Calculation!R:R,ROW()),0)</f>
        <v>0</v>
      </c>
      <c r="O2264" s="8">
        <f>ROUND(INDEX([1]Calculation!S:S,ROW()),0)</f>
        <v>0</v>
      </c>
    </row>
    <row r="2265" spans="1:15">
      <c r="A2265">
        <f>INDEX([1]Calculation!$E:$E,ROW())</f>
        <v>0</v>
      </c>
      <c r="B2265">
        <f>INDEX([1]Calculation!$C:$C,ROW())</f>
        <v>0</v>
      </c>
      <c r="C2265" t="str">
        <f>IF(INDEX([1]Calculation!$F:$F,ROW())=0,"-",INDEX([1]Calculation!$F:$F,ROW()))</f>
        <v>-</v>
      </c>
      <c r="D2265" t="str">
        <f>INDEX([1]Calculation!$I:$I,ROW())&amp;"  "&amp;INDEX([1]Calculation!$J:$J,ROW())</f>
        <v xml:space="preserve">  </v>
      </c>
      <c r="E2265" s="2" t="str">
        <f>MONTH(INDEX([1]Calculation!$H:$H,ROW()))&amp;"/"&amp;DAY(INDEX([1]Calculation!$H:$H,ROW()))</f>
        <v>1/0</v>
      </c>
      <c r="F2265" s="12">
        <f>ROUND(INDEX([1]Calculation!AK:AK,ROW()),1)</f>
        <v>0</v>
      </c>
      <c r="G2265" s="8">
        <f>ROUND(INDEX([1]Calculation!K:K,ROW()),0)</f>
        <v>0</v>
      </c>
      <c r="H2265" s="8">
        <f>ROUND(INDEX([1]Calculation!L:L,ROW()),0)</f>
        <v>0</v>
      </c>
      <c r="I2265" s="8">
        <f>ROUND(INDEX([1]Calculation!M:M,ROW()),0)</f>
        <v>0</v>
      </c>
      <c r="J2265" s="8">
        <f>ROUND(INDEX([1]Calculation!N:N,ROW()),0)</f>
        <v>0</v>
      </c>
      <c r="K2265" s="8">
        <f>ROUND(INDEX([1]Calculation!O:O,ROW()),0)</f>
        <v>0</v>
      </c>
      <c r="L2265" s="8">
        <f>ROUND(INDEX([1]Calculation!P:P,ROW()),0)</f>
        <v>0</v>
      </c>
      <c r="M2265" s="8">
        <f>ROUND(INDEX([1]Calculation!Q:Q,ROW()),0)</f>
        <v>0</v>
      </c>
      <c r="N2265" s="8">
        <f>ROUND(INDEX([1]Calculation!R:R,ROW()),0)</f>
        <v>0</v>
      </c>
      <c r="O2265" s="8">
        <f>ROUND(INDEX([1]Calculation!S:S,ROW()),0)</f>
        <v>0</v>
      </c>
    </row>
    <row r="2266" spans="1:15">
      <c r="A2266">
        <f>INDEX([1]Calculation!$E:$E,ROW())</f>
        <v>0</v>
      </c>
      <c r="B2266">
        <f>INDEX([1]Calculation!$C:$C,ROW())</f>
        <v>0</v>
      </c>
      <c r="C2266" t="str">
        <f>IF(INDEX([1]Calculation!$F:$F,ROW())=0,"-",INDEX([1]Calculation!$F:$F,ROW()))</f>
        <v>-</v>
      </c>
      <c r="D2266" t="str">
        <f>INDEX([1]Calculation!$I:$I,ROW())&amp;"  "&amp;INDEX([1]Calculation!$J:$J,ROW())</f>
        <v xml:space="preserve">  </v>
      </c>
      <c r="E2266" s="2" t="str">
        <f>MONTH(INDEX([1]Calculation!$H:$H,ROW()))&amp;"/"&amp;DAY(INDEX([1]Calculation!$H:$H,ROW()))</f>
        <v>1/0</v>
      </c>
      <c r="F2266" s="12">
        <f>ROUND(INDEX([1]Calculation!AK:AK,ROW()),1)</f>
        <v>0</v>
      </c>
      <c r="G2266" s="8">
        <f>ROUND(INDEX([1]Calculation!K:K,ROW()),0)</f>
        <v>0</v>
      </c>
      <c r="H2266" s="8">
        <f>ROUND(INDEX([1]Calculation!L:L,ROW()),0)</f>
        <v>0</v>
      </c>
      <c r="I2266" s="8">
        <f>ROUND(INDEX([1]Calculation!M:M,ROW()),0)</f>
        <v>0</v>
      </c>
      <c r="J2266" s="8">
        <f>ROUND(INDEX([1]Calculation!N:N,ROW()),0)</f>
        <v>0</v>
      </c>
      <c r="K2266" s="8">
        <f>ROUND(INDEX([1]Calculation!O:O,ROW()),0)</f>
        <v>0</v>
      </c>
      <c r="L2266" s="8">
        <f>ROUND(INDEX([1]Calculation!P:P,ROW()),0)</f>
        <v>0</v>
      </c>
      <c r="M2266" s="8">
        <f>ROUND(INDEX([1]Calculation!Q:Q,ROW()),0)</f>
        <v>0</v>
      </c>
      <c r="N2266" s="8">
        <f>ROUND(INDEX([1]Calculation!R:R,ROW()),0)</f>
        <v>0</v>
      </c>
      <c r="O2266" s="8">
        <f>ROUND(INDEX([1]Calculation!S:S,ROW()),0)</f>
        <v>0</v>
      </c>
    </row>
    <row r="2267" spans="1:15">
      <c r="A2267">
        <f>INDEX([1]Calculation!$E:$E,ROW())</f>
        <v>0</v>
      </c>
      <c r="B2267">
        <f>INDEX([1]Calculation!$C:$C,ROW())</f>
        <v>0</v>
      </c>
      <c r="C2267" t="str">
        <f>IF(INDEX([1]Calculation!$F:$F,ROW())=0,"-",INDEX([1]Calculation!$F:$F,ROW()))</f>
        <v>-</v>
      </c>
      <c r="D2267" t="str">
        <f>INDEX([1]Calculation!$I:$I,ROW())&amp;"  "&amp;INDEX([1]Calculation!$J:$J,ROW())</f>
        <v xml:space="preserve">  </v>
      </c>
      <c r="E2267" s="2" t="str">
        <f>MONTH(INDEX([1]Calculation!$H:$H,ROW()))&amp;"/"&amp;DAY(INDEX([1]Calculation!$H:$H,ROW()))</f>
        <v>1/0</v>
      </c>
      <c r="F2267" s="12">
        <f>ROUND(INDEX([1]Calculation!AK:AK,ROW()),1)</f>
        <v>0</v>
      </c>
      <c r="G2267" s="8">
        <f>ROUND(INDEX([1]Calculation!K:K,ROW()),0)</f>
        <v>0</v>
      </c>
      <c r="H2267" s="8">
        <f>ROUND(INDEX([1]Calculation!L:L,ROW()),0)</f>
        <v>0</v>
      </c>
      <c r="I2267" s="8">
        <f>ROUND(INDEX([1]Calculation!M:M,ROW()),0)</f>
        <v>0</v>
      </c>
      <c r="J2267" s="8">
        <f>ROUND(INDEX([1]Calculation!N:N,ROW()),0)</f>
        <v>0</v>
      </c>
      <c r="K2267" s="8">
        <f>ROUND(INDEX([1]Calculation!O:O,ROW()),0)</f>
        <v>0</v>
      </c>
      <c r="L2267" s="8">
        <f>ROUND(INDEX([1]Calculation!P:P,ROW()),0)</f>
        <v>0</v>
      </c>
      <c r="M2267" s="8">
        <f>ROUND(INDEX([1]Calculation!Q:Q,ROW()),0)</f>
        <v>0</v>
      </c>
      <c r="N2267" s="8">
        <f>ROUND(INDEX([1]Calculation!R:R,ROW()),0)</f>
        <v>0</v>
      </c>
      <c r="O2267" s="8">
        <f>ROUND(INDEX([1]Calculation!S:S,ROW()),0)</f>
        <v>0</v>
      </c>
    </row>
    <row r="2268" spans="1:15">
      <c r="A2268">
        <f>INDEX([1]Calculation!$E:$E,ROW())</f>
        <v>0</v>
      </c>
      <c r="B2268">
        <f>INDEX([1]Calculation!$C:$C,ROW())</f>
        <v>0</v>
      </c>
      <c r="C2268" t="str">
        <f>IF(INDEX([1]Calculation!$F:$F,ROW())=0,"-",INDEX([1]Calculation!$F:$F,ROW()))</f>
        <v>-</v>
      </c>
      <c r="D2268" t="str">
        <f>INDEX([1]Calculation!$I:$I,ROW())&amp;"  "&amp;INDEX([1]Calculation!$J:$J,ROW())</f>
        <v xml:space="preserve">  </v>
      </c>
      <c r="E2268" s="2" t="str">
        <f>MONTH(INDEX([1]Calculation!$H:$H,ROW()))&amp;"/"&amp;DAY(INDEX([1]Calculation!$H:$H,ROW()))</f>
        <v>1/0</v>
      </c>
      <c r="F2268" s="12">
        <f>ROUND(INDEX([1]Calculation!AK:AK,ROW()),1)</f>
        <v>0</v>
      </c>
      <c r="G2268" s="8">
        <f>ROUND(INDEX([1]Calculation!K:K,ROW()),0)</f>
        <v>0</v>
      </c>
      <c r="H2268" s="8">
        <f>ROUND(INDEX([1]Calculation!L:L,ROW()),0)</f>
        <v>0</v>
      </c>
      <c r="I2268" s="8">
        <f>ROUND(INDEX([1]Calculation!M:M,ROW()),0)</f>
        <v>0</v>
      </c>
      <c r="J2268" s="8">
        <f>ROUND(INDEX([1]Calculation!N:N,ROW()),0)</f>
        <v>0</v>
      </c>
      <c r="K2268" s="8">
        <f>ROUND(INDEX([1]Calculation!O:O,ROW()),0)</f>
        <v>0</v>
      </c>
      <c r="L2268" s="8">
        <f>ROUND(INDEX([1]Calculation!P:P,ROW()),0)</f>
        <v>0</v>
      </c>
      <c r="M2268" s="8">
        <f>ROUND(INDEX([1]Calculation!Q:Q,ROW()),0)</f>
        <v>0</v>
      </c>
      <c r="N2268" s="8">
        <f>ROUND(INDEX([1]Calculation!R:R,ROW()),0)</f>
        <v>0</v>
      </c>
      <c r="O2268" s="8">
        <f>ROUND(INDEX([1]Calculation!S:S,ROW()),0)</f>
        <v>0</v>
      </c>
    </row>
    <row r="2269" spans="1:15">
      <c r="A2269">
        <f>INDEX([1]Calculation!$E:$E,ROW())</f>
        <v>0</v>
      </c>
      <c r="B2269">
        <f>INDEX([1]Calculation!$C:$C,ROW())</f>
        <v>0</v>
      </c>
      <c r="C2269" t="str">
        <f>IF(INDEX([1]Calculation!$F:$F,ROW())=0,"-",INDEX([1]Calculation!$F:$F,ROW()))</f>
        <v>-</v>
      </c>
      <c r="D2269" t="str">
        <f>INDEX([1]Calculation!$I:$I,ROW())&amp;"  "&amp;INDEX([1]Calculation!$J:$J,ROW())</f>
        <v xml:space="preserve">  </v>
      </c>
      <c r="E2269" s="2" t="str">
        <f>MONTH(INDEX([1]Calculation!$H:$H,ROW()))&amp;"/"&amp;DAY(INDEX([1]Calculation!$H:$H,ROW()))</f>
        <v>1/0</v>
      </c>
      <c r="F2269" s="12">
        <f>ROUND(INDEX([1]Calculation!AK:AK,ROW()),1)</f>
        <v>0</v>
      </c>
      <c r="G2269" s="8">
        <f>ROUND(INDEX([1]Calculation!K:K,ROW()),0)</f>
        <v>0</v>
      </c>
      <c r="H2269" s="8">
        <f>ROUND(INDEX([1]Calculation!L:L,ROW()),0)</f>
        <v>0</v>
      </c>
      <c r="I2269" s="8">
        <f>ROUND(INDEX([1]Calculation!M:M,ROW()),0)</f>
        <v>0</v>
      </c>
      <c r="J2269" s="8">
        <f>ROUND(INDEX([1]Calculation!N:N,ROW()),0)</f>
        <v>0</v>
      </c>
      <c r="K2269" s="8">
        <f>ROUND(INDEX([1]Calculation!O:O,ROW()),0)</f>
        <v>0</v>
      </c>
      <c r="L2269" s="8">
        <f>ROUND(INDEX([1]Calculation!P:P,ROW()),0)</f>
        <v>0</v>
      </c>
      <c r="M2269" s="8">
        <f>ROUND(INDEX([1]Calculation!Q:Q,ROW()),0)</f>
        <v>0</v>
      </c>
      <c r="N2269" s="8">
        <f>ROUND(INDEX([1]Calculation!R:R,ROW()),0)</f>
        <v>0</v>
      </c>
      <c r="O2269" s="8">
        <f>ROUND(INDEX([1]Calculation!S:S,ROW()),0)</f>
        <v>0</v>
      </c>
    </row>
    <row r="2270" spans="1:15">
      <c r="A2270">
        <f>INDEX([1]Calculation!$E:$E,ROW())</f>
        <v>0</v>
      </c>
      <c r="B2270">
        <f>INDEX([1]Calculation!$C:$C,ROW())</f>
        <v>0</v>
      </c>
      <c r="C2270" t="str">
        <f>IF(INDEX([1]Calculation!$F:$F,ROW())=0,"-",INDEX([1]Calculation!$F:$F,ROW()))</f>
        <v>-</v>
      </c>
      <c r="D2270" t="str">
        <f>INDEX([1]Calculation!$I:$I,ROW())&amp;"  "&amp;INDEX([1]Calculation!$J:$J,ROW())</f>
        <v xml:space="preserve">  </v>
      </c>
      <c r="E2270" s="2" t="str">
        <f>MONTH(INDEX([1]Calculation!$H:$H,ROW()))&amp;"/"&amp;DAY(INDEX([1]Calculation!$H:$H,ROW()))</f>
        <v>1/0</v>
      </c>
      <c r="F2270" s="12">
        <f>ROUND(INDEX([1]Calculation!AK:AK,ROW()),1)</f>
        <v>0</v>
      </c>
      <c r="G2270" s="8">
        <f>ROUND(INDEX([1]Calculation!K:K,ROW()),0)</f>
        <v>0</v>
      </c>
      <c r="H2270" s="8">
        <f>ROUND(INDEX([1]Calculation!L:L,ROW()),0)</f>
        <v>0</v>
      </c>
      <c r="I2270" s="8">
        <f>ROUND(INDEX([1]Calculation!M:M,ROW()),0)</f>
        <v>0</v>
      </c>
      <c r="J2270" s="8">
        <f>ROUND(INDEX([1]Calculation!N:N,ROW()),0)</f>
        <v>0</v>
      </c>
      <c r="K2270" s="8">
        <f>ROUND(INDEX([1]Calculation!O:O,ROW()),0)</f>
        <v>0</v>
      </c>
      <c r="L2270" s="8">
        <f>ROUND(INDEX([1]Calculation!P:P,ROW()),0)</f>
        <v>0</v>
      </c>
      <c r="M2270" s="8">
        <f>ROUND(INDEX([1]Calculation!Q:Q,ROW()),0)</f>
        <v>0</v>
      </c>
      <c r="N2270" s="8">
        <f>ROUND(INDEX([1]Calculation!R:R,ROW()),0)</f>
        <v>0</v>
      </c>
      <c r="O2270" s="8">
        <f>ROUND(INDEX([1]Calculation!S:S,ROW()),0)</f>
        <v>0</v>
      </c>
    </row>
    <row r="2271" spans="1:15">
      <c r="A2271">
        <f>INDEX([1]Calculation!$E:$E,ROW())</f>
        <v>0</v>
      </c>
      <c r="B2271">
        <f>INDEX([1]Calculation!$C:$C,ROW())</f>
        <v>0</v>
      </c>
      <c r="C2271" t="str">
        <f>IF(INDEX([1]Calculation!$F:$F,ROW())=0,"-",INDEX([1]Calculation!$F:$F,ROW()))</f>
        <v>-</v>
      </c>
      <c r="D2271" t="str">
        <f>INDEX([1]Calculation!$I:$I,ROW())&amp;"  "&amp;INDEX([1]Calculation!$J:$J,ROW())</f>
        <v xml:space="preserve">  </v>
      </c>
      <c r="E2271" s="2" t="str">
        <f>MONTH(INDEX([1]Calculation!$H:$H,ROW()))&amp;"/"&amp;DAY(INDEX([1]Calculation!$H:$H,ROW()))</f>
        <v>1/0</v>
      </c>
      <c r="F2271" s="12">
        <f>ROUND(INDEX([1]Calculation!AK:AK,ROW()),1)</f>
        <v>0</v>
      </c>
      <c r="G2271" s="8">
        <f>ROUND(INDEX([1]Calculation!K:K,ROW()),0)</f>
        <v>0</v>
      </c>
      <c r="H2271" s="8">
        <f>ROUND(INDEX([1]Calculation!L:L,ROW()),0)</f>
        <v>0</v>
      </c>
      <c r="I2271" s="8">
        <f>ROUND(INDEX([1]Calculation!M:M,ROW()),0)</f>
        <v>0</v>
      </c>
      <c r="J2271" s="8">
        <f>ROUND(INDEX([1]Calculation!N:N,ROW()),0)</f>
        <v>0</v>
      </c>
      <c r="K2271" s="8">
        <f>ROUND(INDEX([1]Calculation!O:O,ROW()),0)</f>
        <v>0</v>
      </c>
      <c r="L2271" s="8">
        <f>ROUND(INDEX([1]Calculation!P:P,ROW()),0)</f>
        <v>0</v>
      </c>
      <c r="M2271" s="8">
        <f>ROUND(INDEX([1]Calculation!Q:Q,ROW()),0)</f>
        <v>0</v>
      </c>
      <c r="N2271" s="8">
        <f>ROUND(INDEX([1]Calculation!R:R,ROW()),0)</f>
        <v>0</v>
      </c>
      <c r="O2271" s="8">
        <f>ROUND(INDEX([1]Calculation!S:S,ROW()),0)</f>
        <v>0</v>
      </c>
    </row>
    <row r="2272" spans="1:15">
      <c r="A2272">
        <f>INDEX([1]Calculation!$E:$E,ROW())</f>
        <v>0</v>
      </c>
      <c r="B2272">
        <f>INDEX([1]Calculation!$C:$C,ROW())</f>
        <v>0</v>
      </c>
      <c r="C2272" t="str">
        <f>IF(INDEX([1]Calculation!$F:$F,ROW())=0,"-",INDEX([1]Calculation!$F:$F,ROW()))</f>
        <v>-</v>
      </c>
      <c r="D2272" t="str">
        <f>INDEX([1]Calculation!$I:$I,ROW())&amp;"  "&amp;INDEX([1]Calculation!$J:$J,ROW())</f>
        <v xml:space="preserve">  </v>
      </c>
      <c r="E2272" s="2" t="str">
        <f>MONTH(INDEX([1]Calculation!$H:$H,ROW()))&amp;"/"&amp;DAY(INDEX([1]Calculation!$H:$H,ROW()))</f>
        <v>1/0</v>
      </c>
      <c r="F2272" s="12">
        <f>ROUND(INDEX([1]Calculation!AK:AK,ROW()),1)</f>
        <v>0</v>
      </c>
      <c r="G2272" s="8">
        <f>ROUND(INDEX([1]Calculation!K:K,ROW()),0)</f>
        <v>0</v>
      </c>
      <c r="H2272" s="8">
        <f>ROUND(INDEX([1]Calculation!L:L,ROW()),0)</f>
        <v>0</v>
      </c>
      <c r="I2272" s="8">
        <f>ROUND(INDEX([1]Calculation!M:M,ROW()),0)</f>
        <v>0</v>
      </c>
      <c r="J2272" s="8">
        <f>ROUND(INDEX([1]Calculation!N:N,ROW()),0)</f>
        <v>0</v>
      </c>
      <c r="K2272" s="8">
        <f>ROUND(INDEX([1]Calculation!O:O,ROW()),0)</f>
        <v>0</v>
      </c>
      <c r="L2272" s="8">
        <f>ROUND(INDEX([1]Calculation!P:P,ROW()),0)</f>
        <v>0</v>
      </c>
      <c r="M2272" s="8">
        <f>ROUND(INDEX([1]Calculation!Q:Q,ROW()),0)</f>
        <v>0</v>
      </c>
      <c r="N2272" s="8">
        <f>ROUND(INDEX([1]Calculation!R:R,ROW()),0)</f>
        <v>0</v>
      </c>
      <c r="O2272" s="8">
        <f>ROUND(INDEX([1]Calculation!S:S,ROW()),0)</f>
        <v>0</v>
      </c>
    </row>
    <row r="2273" spans="1:15">
      <c r="A2273">
        <f>INDEX([1]Calculation!$E:$E,ROW())</f>
        <v>0</v>
      </c>
      <c r="B2273">
        <f>INDEX([1]Calculation!$C:$C,ROW())</f>
        <v>0</v>
      </c>
      <c r="C2273" t="str">
        <f>IF(INDEX([1]Calculation!$F:$F,ROW())=0,"-",INDEX([1]Calculation!$F:$F,ROW()))</f>
        <v>-</v>
      </c>
      <c r="D2273" t="str">
        <f>INDEX([1]Calculation!$I:$I,ROW())&amp;"  "&amp;INDEX([1]Calculation!$J:$J,ROW())</f>
        <v xml:space="preserve">  </v>
      </c>
      <c r="E2273" s="2" t="str">
        <f>MONTH(INDEX([1]Calculation!$H:$H,ROW()))&amp;"/"&amp;DAY(INDEX([1]Calculation!$H:$H,ROW()))</f>
        <v>1/0</v>
      </c>
      <c r="F2273" s="12">
        <f>ROUND(INDEX([1]Calculation!AK:AK,ROW()),1)</f>
        <v>0</v>
      </c>
      <c r="G2273" s="8">
        <f>ROUND(INDEX([1]Calculation!K:K,ROW()),0)</f>
        <v>0</v>
      </c>
      <c r="H2273" s="8">
        <f>ROUND(INDEX([1]Calculation!L:L,ROW()),0)</f>
        <v>0</v>
      </c>
      <c r="I2273" s="8">
        <f>ROUND(INDEX([1]Calculation!M:M,ROW()),0)</f>
        <v>0</v>
      </c>
      <c r="J2273" s="8">
        <f>ROUND(INDEX([1]Calculation!N:N,ROW()),0)</f>
        <v>0</v>
      </c>
      <c r="K2273" s="8">
        <f>ROUND(INDEX([1]Calculation!O:O,ROW()),0)</f>
        <v>0</v>
      </c>
      <c r="L2273" s="8">
        <f>ROUND(INDEX([1]Calculation!P:P,ROW()),0)</f>
        <v>0</v>
      </c>
      <c r="M2273" s="8">
        <f>ROUND(INDEX([1]Calculation!Q:Q,ROW()),0)</f>
        <v>0</v>
      </c>
      <c r="N2273" s="8">
        <f>ROUND(INDEX([1]Calculation!R:R,ROW()),0)</f>
        <v>0</v>
      </c>
      <c r="O2273" s="8">
        <f>ROUND(INDEX([1]Calculation!S:S,ROW()),0)</f>
        <v>0</v>
      </c>
    </row>
    <row r="2274" spans="1:15">
      <c r="A2274">
        <f>INDEX([1]Calculation!$E:$E,ROW())</f>
        <v>0</v>
      </c>
      <c r="B2274">
        <f>INDEX([1]Calculation!$C:$C,ROW())</f>
        <v>0</v>
      </c>
      <c r="C2274" t="str">
        <f>IF(INDEX([1]Calculation!$F:$F,ROW())=0,"-",INDEX([1]Calculation!$F:$F,ROW()))</f>
        <v>-</v>
      </c>
      <c r="D2274" t="str">
        <f>INDEX([1]Calculation!$I:$I,ROW())&amp;"  "&amp;INDEX([1]Calculation!$J:$J,ROW())</f>
        <v xml:space="preserve">  </v>
      </c>
      <c r="E2274" s="2" t="str">
        <f>MONTH(INDEX([1]Calculation!$H:$H,ROW()))&amp;"/"&amp;DAY(INDEX([1]Calculation!$H:$H,ROW()))</f>
        <v>1/0</v>
      </c>
      <c r="F2274" s="12">
        <f>ROUND(INDEX([1]Calculation!AK:AK,ROW()),1)</f>
        <v>0</v>
      </c>
      <c r="G2274" s="8">
        <f>ROUND(INDEX([1]Calculation!K:K,ROW()),0)</f>
        <v>0</v>
      </c>
      <c r="H2274" s="8">
        <f>ROUND(INDEX([1]Calculation!L:L,ROW()),0)</f>
        <v>0</v>
      </c>
      <c r="I2274" s="8">
        <f>ROUND(INDEX([1]Calculation!M:M,ROW()),0)</f>
        <v>0</v>
      </c>
      <c r="J2274" s="8">
        <f>ROUND(INDEX([1]Calculation!N:N,ROW()),0)</f>
        <v>0</v>
      </c>
      <c r="K2274" s="8">
        <f>ROUND(INDEX([1]Calculation!O:O,ROW()),0)</f>
        <v>0</v>
      </c>
      <c r="L2274" s="8">
        <f>ROUND(INDEX([1]Calculation!P:P,ROW()),0)</f>
        <v>0</v>
      </c>
      <c r="M2274" s="8">
        <f>ROUND(INDEX([1]Calculation!Q:Q,ROW()),0)</f>
        <v>0</v>
      </c>
      <c r="N2274" s="8">
        <f>ROUND(INDEX([1]Calculation!R:R,ROW()),0)</f>
        <v>0</v>
      </c>
      <c r="O2274" s="8">
        <f>ROUND(INDEX([1]Calculation!S:S,ROW()),0)</f>
        <v>0</v>
      </c>
    </row>
    <row r="2275" spans="1:15">
      <c r="A2275">
        <f>INDEX([1]Calculation!$E:$E,ROW())</f>
        <v>0</v>
      </c>
      <c r="B2275">
        <f>INDEX([1]Calculation!$C:$C,ROW())</f>
        <v>0</v>
      </c>
      <c r="C2275" t="str">
        <f>IF(INDEX([1]Calculation!$F:$F,ROW())=0,"-",INDEX([1]Calculation!$F:$F,ROW()))</f>
        <v>-</v>
      </c>
      <c r="D2275" t="str">
        <f>INDEX([1]Calculation!$I:$I,ROW())&amp;"  "&amp;INDEX([1]Calculation!$J:$J,ROW())</f>
        <v xml:space="preserve">  </v>
      </c>
      <c r="E2275" s="2" t="str">
        <f>MONTH(INDEX([1]Calculation!$H:$H,ROW()))&amp;"/"&amp;DAY(INDEX([1]Calculation!$H:$H,ROW()))</f>
        <v>1/0</v>
      </c>
      <c r="F2275" s="12">
        <f>ROUND(INDEX([1]Calculation!AK:AK,ROW()),1)</f>
        <v>0</v>
      </c>
      <c r="G2275" s="8">
        <f>ROUND(INDEX([1]Calculation!K:K,ROW()),0)</f>
        <v>0</v>
      </c>
      <c r="H2275" s="8">
        <f>ROUND(INDEX([1]Calculation!L:L,ROW()),0)</f>
        <v>0</v>
      </c>
      <c r="I2275" s="8">
        <f>ROUND(INDEX([1]Calculation!M:M,ROW()),0)</f>
        <v>0</v>
      </c>
      <c r="J2275" s="8">
        <f>ROUND(INDEX([1]Calculation!N:N,ROW()),0)</f>
        <v>0</v>
      </c>
      <c r="K2275" s="8">
        <f>ROUND(INDEX([1]Calculation!O:O,ROW()),0)</f>
        <v>0</v>
      </c>
      <c r="L2275" s="8">
        <f>ROUND(INDEX([1]Calculation!P:P,ROW()),0)</f>
        <v>0</v>
      </c>
      <c r="M2275" s="8">
        <f>ROUND(INDEX([1]Calculation!Q:Q,ROW()),0)</f>
        <v>0</v>
      </c>
      <c r="N2275" s="8">
        <f>ROUND(INDEX([1]Calculation!R:R,ROW()),0)</f>
        <v>0</v>
      </c>
      <c r="O2275" s="8">
        <f>ROUND(INDEX([1]Calculation!S:S,ROW()),0)</f>
        <v>0</v>
      </c>
    </row>
    <row r="2276" spans="1:15">
      <c r="A2276">
        <f>INDEX([1]Calculation!$E:$E,ROW())</f>
        <v>0</v>
      </c>
      <c r="B2276">
        <f>INDEX([1]Calculation!$C:$C,ROW())</f>
        <v>0</v>
      </c>
      <c r="C2276" t="str">
        <f>IF(INDEX([1]Calculation!$F:$F,ROW())=0,"-",INDEX([1]Calculation!$F:$F,ROW()))</f>
        <v>-</v>
      </c>
      <c r="D2276" t="str">
        <f>INDEX([1]Calculation!$I:$I,ROW())&amp;"  "&amp;INDEX([1]Calculation!$J:$J,ROW())</f>
        <v xml:space="preserve">  </v>
      </c>
      <c r="E2276" s="2" t="str">
        <f>MONTH(INDEX([1]Calculation!$H:$H,ROW()))&amp;"/"&amp;DAY(INDEX([1]Calculation!$H:$H,ROW()))</f>
        <v>1/0</v>
      </c>
      <c r="F2276" s="12">
        <f>ROUND(INDEX([1]Calculation!AK:AK,ROW()),1)</f>
        <v>0</v>
      </c>
      <c r="G2276" s="8">
        <f>ROUND(INDEX([1]Calculation!K:K,ROW()),0)</f>
        <v>0</v>
      </c>
      <c r="H2276" s="8">
        <f>ROUND(INDEX([1]Calculation!L:L,ROW()),0)</f>
        <v>0</v>
      </c>
      <c r="I2276" s="8">
        <f>ROUND(INDEX([1]Calculation!M:M,ROW()),0)</f>
        <v>0</v>
      </c>
      <c r="J2276" s="8">
        <f>ROUND(INDEX([1]Calculation!N:N,ROW()),0)</f>
        <v>0</v>
      </c>
      <c r="K2276" s="8">
        <f>ROUND(INDEX([1]Calculation!O:O,ROW()),0)</f>
        <v>0</v>
      </c>
      <c r="L2276" s="8">
        <f>ROUND(INDEX([1]Calculation!P:P,ROW()),0)</f>
        <v>0</v>
      </c>
      <c r="M2276" s="8">
        <f>ROUND(INDEX([1]Calculation!Q:Q,ROW()),0)</f>
        <v>0</v>
      </c>
      <c r="N2276" s="8">
        <f>ROUND(INDEX([1]Calculation!R:R,ROW()),0)</f>
        <v>0</v>
      </c>
      <c r="O2276" s="8">
        <f>ROUND(INDEX([1]Calculation!S:S,ROW()),0)</f>
        <v>0</v>
      </c>
    </row>
    <row r="2277" spans="1:15">
      <c r="A2277">
        <f>INDEX([1]Calculation!$E:$E,ROW())</f>
        <v>0</v>
      </c>
      <c r="B2277">
        <f>INDEX([1]Calculation!$C:$C,ROW())</f>
        <v>0</v>
      </c>
      <c r="C2277" t="str">
        <f>IF(INDEX([1]Calculation!$F:$F,ROW())=0,"-",INDEX([1]Calculation!$F:$F,ROW()))</f>
        <v>-</v>
      </c>
      <c r="D2277" t="str">
        <f>INDEX([1]Calculation!$I:$I,ROW())&amp;"  "&amp;INDEX([1]Calculation!$J:$J,ROW())</f>
        <v xml:space="preserve">  </v>
      </c>
      <c r="E2277" s="2" t="str">
        <f>MONTH(INDEX([1]Calculation!$H:$H,ROW()))&amp;"/"&amp;DAY(INDEX([1]Calculation!$H:$H,ROW()))</f>
        <v>1/0</v>
      </c>
      <c r="F2277" s="12">
        <f>ROUND(INDEX([1]Calculation!AK:AK,ROW()),1)</f>
        <v>0</v>
      </c>
      <c r="G2277" s="8">
        <f>ROUND(INDEX([1]Calculation!K:K,ROW()),0)</f>
        <v>0</v>
      </c>
      <c r="H2277" s="8">
        <f>ROUND(INDEX([1]Calculation!L:L,ROW()),0)</f>
        <v>0</v>
      </c>
      <c r="I2277" s="8">
        <f>ROUND(INDEX([1]Calculation!M:M,ROW()),0)</f>
        <v>0</v>
      </c>
      <c r="J2277" s="8">
        <f>ROUND(INDEX([1]Calculation!N:N,ROW()),0)</f>
        <v>0</v>
      </c>
      <c r="K2277" s="8">
        <f>ROUND(INDEX([1]Calculation!O:O,ROW()),0)</f>
        <v>0</v>
      </c>
      <c r="L2277" s="8">
        <f>ROUND(INDEX([1]Calculation!P:P,ROW()),0)</f>
        <v>0</v>
      </c>
      <c r="M2277" s="8">
        <f>ROUND(INDEX([1]Calculation!Q:Q,ROW()),0)</f>
        <v>0</v>
      </c>
      <c r="N2277" s="8">
        <f>ROUND(INDEX([1]Calculation!R:R,ROW()),0)</f>
        <v>0</v>
      </c>
      <c r="O2277" s="8">
        <f>ROUND(INDEX([1]Calculation!S:S,ROW()),0)</f>
        <v>0</v>
      </c>
    </row>
    <row r="2278" spans="1:15">
      <c r="A2278">
        <f>INDEX([1]Calculation!$E:$E,ROW())</f>
        <v>0</v>
      </c>
      <c r="B2278">
        <f>INDEX([1]Calculation!$C:$C,ROW())</f>
        <v>0</v>
      </c>
      <c r="C2278" t="str">
        <f>IF(INDEX([1]Calculation!$F:$F,ROW())=0,"-",INDEX([1]Calculation!$F:$F,ROW()))</f>
        <v>-</v>
      </c>
      <c r="D2278" t="str">
        <f>INDEX([1]Calculation!$I:$I,ROW())&amp;"  "&amp;INDEX([1]Calculation!$J:$J,ROW())</f>
        <v xml:space="preserve">  </v>
      </c>
      <c r="E2278" s="2" t="str">
        <f>MONTH(INDEX([1]Calculation!$H:$H,ROW()))&amp;"/"&amp;DAY(INDEX([1]Calculation!$H:$H,ROW()))</f>
        <v>1/0</v>
      </c>
      <c r="F2278" s="12">
        <f>ROUND(INDEX([1]Calculation!AK:AK,ROW()),1)</f>
        <v>0</v>
      </c>
      <c r="G2278" s="8">
        <f>ROUND(INDEX([1]Calculation!K:K,ROW()),0)</f>
        <v>0</v>
      </c>
      <c r="H2278" s="8">
        <f>ROUND(INDEX([1]Calculation!L:L,ROW()),0)</f>
        <v>0</v>
      </c>
      <c r="I2278" s="8">
        <f>ROUND(INDEX([1]Calculation!M:M,ROW()),0)</f>
        <v>0</v>
      </c>
      <c r="J2278" s="8">
        <f>ROUND(INDEX([1]Calculation!N:N,ROW()),0)</f>
        <v>0</v>
      </c>
      <c r="K2278" s="8">
        <f>ROUND(INDEX([1]Calculation!O:O,ROW()),0)</f>
        <v>0</v>
      </c>
      <c r="L2278" s="8">
        <f>ROUND(INDEX([1]Calculation!P:P,ROW()),0)</f>
        <v>0</v>
      </c>
      <c r="M2278" s="8">
        <f>ROUND(INDEX([1]Calculation!Q:Q,ROW()),0)</f>
        <v>0</v>
      </c>
      <c r="N2278" s="8">
        <f>ROUND(INDEX([1]Calculation!R:R,ROW()),0)</f>
        <v>0</v>
      </c>
      <c r="O2278" s="8">
        <f>ROUND(INDEX([1]Calculation!S:S,ROW()),0)</f>
        <v>0</v>
      </c>
    </row>
    <row r="2279" spans="1:15">
      <c r="A2279">
        <f>INDEX([1]Calculation!$E:$E,ROW())</f>
        <v>0</v>
      </c>
      <c r="B2279">
        <f>INDEX([1]Calculation!$C:$C,ROW())</f>
        <v>0</v>
      </c>
      <c r="C2279" t="str">
        <f>IF(INDEX([1]Calculation!$F:$F,ROW())=0,"-",INDEX([1]Calculation!$F:$F,ROW()))</f>
        <v>-</v>
      </c>
      <c r="D2279" t="str">
        <f>INDEX([1]Calculation!$I:$I,ROW())&amp;"  "&amp;INDEX([1]Calculation!$J:$J,ROW())</f>
        <v xml:space="preserve">  </v>
      </c>
      <c r="E2279" s="2" t="str">
        <f>MONTH(INDEX([1]Calculation!$H:$H,ROW()))&amp;"/"&amp;DAY(INDEX([1]Calculation!$H:$H,ROW()))</f>
        <v>1/0</v>
      </c>
      <c r="F2279" s="12">
        <f>ROUND(INDEX([1]Calculation!AK:AK,ROW()),1)</f>
        <v>0</v>
      </c>
      <c r="G2279" s="8">
        <f>ROUND(INDEX([1]Calculation!K:K,ROW()),0)</f>
        <v>0</v>
      </c>
      <c r="H2279" s="8">
        <f>ROUND(INDEX([1]Calculation!L:L,ROW()),0)</f>
        <v>0</v>
      </c>
      <c r="I2279" s="8">
        <f>ROUND(INDEX([1]Calculation!M:M,ROW()),0)</f>
        <v>0</v>
      </c>
      <c r="J2279" s="8">
        <f>ROUND(INDEX([1]Calculation!N:N,ROW()),0)</f>
        <v>0</v>
      </c>
      <c r="K2279" s="8">
        <f>ROUND(INDEX([1]Calculation!O:O,ROW()),0)</f>
        <v>0</v>
      </c>
      <c r="L2279" s="8">
        <f>ROUND(INDEX([1]Calculation!P:P,ROW()),0)</f>
        <v>0</v>
      </c>
      <c r="M2279" s="8">
        <f>ROUND(INDEX([1]Calculation!Q:Q,ROW()),0)</f>
        <v>0</v>
      </c>
      <c r="N2279" s="8">
        <f>ROUND(INDEX([1]Calculation!R:R,ROW()),0)</f>
        <v>0</v>
      </c>
      <c r="O2279" s="8">
        <f>ROUND(INDEX([1]Calculation!S:S,ROW()),0)</f>
        <v>0</v>
      </c>
    </row>
    <row r="2280" spans="1:15">
      <c r="A2280">
        <f>INDEX([1]Calculation!$E:$E,ROW())</f>
        <v>0</v>
      </c>
      <c r="B2280">
        <f>INDEX([1]Calculation!$C:$C,ROW())</f>
        <v>0</v>
      </c>
      <c r="C2280" t="str">
        <f>IF(INDEX([1]Calculation!$F:$F,ROW())=0,"-",INDEX([1]Calculation!$F:$F,ROW()))</f>
        <v>-</v>
      </c>
      <c r="D2280" t="str">
        <f>INDEX([1]Calculation!$I:$I,ROW())&amp;"  "&amp;INDEX([1]Calculation!$J:$J,ROW())</f>
        <v xml:space="preserve">  </v>
      </c>
      <c r="E2280" s="2" t="str">
        <f>MONTH(INDEX([1]Calculation!$H:$H,ROW()))&amp;"/"&amp;DAY(INDEX([1]Calculation!$H:$H,ROW()))</f>
        <v>1/0</v>
      </c>
      <c r="F2280" s="12">
        <f>ROUND(INDEX([1]Calculation!AK:AK,ROW()),1)</f>
        <v>0</v>
      </c>
      <c r="G2280" s="8">
        <f>ROUND(INDEX([1]Calculation!K:K,ROW()),0)</f>
        <v>0</v>
      </c>
      <c r="H2280" s="8">
        <f>ROUND(INDEX([1]Calculation!L:L,ROW()),0)</f>
        <v>0</v>
      </c>
      <c r="I2280" s="8">
        <f>ROUND(INDEX([1]Calculation!M:M,ROW()),0)</f>
        <v>0</v>
      </c>
      <c r="J2280" s="8">
        <f>ROUND(INDEX([1]Calculation!N:N,ROW()),0)</f>
        <v>0</v>
      </c>
      <c r="K2280" s="8">
        <f>ROUND(INDEX([1]Calculation!O:O,ROW()),0)</f>
        <v>0</v>
      </c>
      <c r="L2280" s="8">
        <f>ROUND(INDEX([1]Calculation!P:P,ROW()),0)</f>
        <v>0</v>
      </c>
      <c r="M2280" s="8">
        <f>ROUND(INDEX([1]Calculation!Q:Q,ROW()),0)</f>
        <v>0</v>
      </c>
      <c r="N2280" s="8">
        <f>ROUND(INDEX([1]Calculation!R:R,ROW()),0)</f>
        <v>0</v>
      </c>
      <c r="O2280" s="8">
        <f>ROUND(INDEX([1]Calculation!S:S,ROW()),0)</f>
        <v>0</v>
      </c>
    </row>
    <row r="2281" spans="1:15">
      <c r="A2281">
        <f>INDEX([1]Calculation!$E:$E,ROW())</f>
        <v>0</v>
      </c>
      <c r="B2281">
        <f>INDEX([1]Calculation!$C:$C,ROW())</f>
        <v>0</v>
      </c>
      <c r="C2281" t="str">
        <f>IF(INDEX([1]Calculation!$F:$F,ROW())=0,"-",INDEX([1]Calculation!$F:$F,ROW()))</f>
        <v>-</v>
      </c>
      <c r="D2281" t="str">
        <f>INDEX([1]Calculation!$I:$I,ROW())&amp;"  "&amp;INDEX([1]Calculation!$J:$J,ROW())</f>
        <v xml:space="preserve">  </v>
      </c>
      <c r="E2281" s="2" t="str">
        <f>MONTH(INDEX([1]Calculation!$H:$H,ROW()))&amp;"/"&amp;DAY(INDEX([1]Calculation!$H:$H,ROW()))</f>
        <v>1/0</v>
      </c>
      <c r="F2281" s="12">
        <f>ROUND(INDEX([1]Calculation!AK:AK,ROW()),1)</f>
        <v>0</v>
      </c>
      <c r="G2281" s="8">
        <f>ROUND(INDEX([1]Calculation!K:K,ROW()),0)</f>
        <v>0</v>
      </c>
      <c r="H2281" s="8">
        <f>ROUND(INDEX([1]Calculation!L:L,ROW()),0)</f>
        <v>0</v>
      </c>
      <c r="I2281" s="8">
        <f>ROUND(INDEX([1]Calculation!M:M,ROW()),0)</f>
        <v>0</v>
      </c>
      <c r="J2281" s="8">
        <f>ROUND(INDEX([1]Calculation!N:N,ROW()),0)</f>
        <v>0</v>
      </c>
      <c r="K2281" s="8">
        <f>ROUND(INDEX([1]Calculation!O:O,ROW()),0)</f>
        <v>0</v>
      </c>
      <c r="L2281" s="8">
        <f>ROUND(INDEX([1]Calculation!P:P,ROW()),0)</f>
        <v>0</v>
      </c>
      <c r="M2281" s="8">
        <f>ROUND(INDEX([1]Calculation!Q:Q,ROW()),0)</f>
        <v>0</v>
      </c>
      <c r="N2281" s="8">
        <f>ROUND(INDEX([1]Calculation!R:R,ROW()),0)</f>
        <v>0</v>
      </c>
      <c r="O2281" s="8">
        <f>ROUND(INDEX([1]Calculation!S:S,ROW()),0)</f>
        <v>0</v>
      </c>
    </row>
    <row r="2282" spans="1:15">
      <c r="A2282">
        <f>INDEX([1]Calculation!$E:$E,ROW())</f>
        <v>0</v>
      </c>
      <c r="B2282">
        <f>INDEX([1]Calculation!$C:$C,ROW())</f>
        <v>0</v>
      </c>
      <c r="C2282" t="str">
        <f>IF(INDEX([1]Calculation!$F:$F,ROW())=0,"-",INDEX([1]Calculation!$F:$F,ROW()))</f>
        <v>-</v>
      </c>
      <c r="D2282" t="str">
        <f>INDEX([1]Calculation!$I:$I,ROW())&amp;"  "&amp;INDEX([1]Calculation!$J:$J,ROW())</f>
        <v xml:space="preserve">  </v>
      </c>
      <c r="E2282" s="2" t="str">
        <f>MONTH(INDEX([1]Calculation!$H:$H,ROW()))&amp;"/"&amp;DAY(INDEX([1]Calculation!$H:$H,ROW()))</f>
        <v>1/0</v>
      </c>
      <c r="F2282" s="12">
        <f>ROUND(INDEX([1]Calculation!AK:AK,ROW()),1)</f>
        <v>0</v>
      </c>
      <c r="G2282" s="8">
        <f>ROUND(INDEX([1]Calculation!K:K,ROW()),0)</f>
        <v>0</v>
      </c>
      <c r="H2282" s="8">
        <f>ROUND(INDEX([1]Calculation!L:L,ROW()),0)</f>
        <v>0</v>
      </c>
      <c r="I2282" s="8">
        <f>ROUND(INDEX([1]Calculation!M:M,ROW()),0)</f>
        <v>0</v>
      </c>
      <c r="J2282" s="8">
        <f>ROUND(INDEX([1]Calculation!N:N,ROW()),0)</f>
        <v>0</v>
      </c>
      <c r="K2282" s="8">
        <f>ROUND(INDEX([1]Calculation!O:O,ROW()),0)</f>
        <v>0</v>
      </c>
      <c r="L2282" s="8">
        <f>ROUND(INDEX([1]Calculation!P:P,ROW()),0)</f>
        <v>0</v>
      </c>
      <c r="M2282" s="8">
        <f>ROUND(INDEX([1]Calculation!Q:Q,ROW()),0)</f>
        <v>0</v>
      </c>
      <c r="N2282" s="8">
        <f>ROUND(INDEX([1]Calculation!R:R,ROW()),0)</f>
        <v>0</v>
      </c>
      <c r="O2282" s="8">
        <f>ROUND(INDEX([1]Calculation!S:S,ROW()),0)</f>
        <v>0</v>
      </c>
    </row>
    <row r="2283" spans="1:15">
      <c r="A2283">
        <f>INDEX([1]Calculation!$E:$E,ROW())</f>
        <v>0</v>
      </c>
      <c r="B2283">
        <f>INDEX([1]Calculation!$C:$C,ROW())</f>
        <v>0</v>
      </c>
      <c r="C2283" t="str">
        <f>IF(INDEX([1]Calculation!$F:$F,ROW())=0,"-",INDEX([1]Calculation!$F:$F,ROW()))</f>
        <v>-</v>
      </c>
      <c r="D2283" t="str">
        <f>INDEX([1]Calculation!$I:$I,ROW())&amp;"  "&amp;INDEX([1]Calculation!$J:$J,ROW())</f>
        <v xml:space="preserve">  </v>
      </c>
      <c r="E2283" s="2" t="str">
        <f>MONTH(INDEX([1]Calculation!$H:$H,ROW()))&amp;"/"&amp;DAY(INDEX([1]Calculation!$H:$H,ROW()))</f>
        <v>1/0</v>
      </c>
      <c r="F2283" s="12">
        <f>ROUND(INDEX([1]Calculation!AK:AK,ROW()),1)</f>
        <v>0</v>
      </c>
      <c r="G2283" s="8">
        <f>ROUND(INDEX([1]Calculation!K:K,ROW()),0)</f>
        <v>0</v>
      </c>
      <c r="H2283" s="8">
        <f>ROUND(INDEX([1]Calculation!L:L,ROW()),0)</f>
        <v>0</v>
      </c>
      <c r="I2283" s="8">
        <f>ROUND(INDEX([1]Calculation!M:M,ROW()),0)</f>
        <v>0</v>
      </c>
      <c r="J2283" s="8">
        <f>ROUND(INDEX([1]Calculation!N:N,ROW()),0)</f>
        <v>0</v>
      </c>
      <c r="K2283" s="8">
        <f>ROUND(INDEX([1]Calculation!O:O,ROW()),0)</f>
        <v>0</v>
      </c>
      <c r="L2283" s="8">
        <f>ROUND(INDEX([1]Calculation!P:P,ROW()),0)</f>
        <v>0</v>
      </c>
      <c r="M2283" s="8">
        <f>ROUND(INDEX([1]Calculation!Q:Q,ROW()),0)</f>
        <v>0</v>
      </c>
      <c r="N2283" s="8">
        <f>ROUND(INDEX([1]Calculation!R:R,ROW()),0)</f>
        <v>0</v>
      </c>
      <c r="O2283" s="8">
        <f>ROUND(INDEX([1]Calculation!S:S,ROW()),0)</f>
        <v>0</v>
      </c>
    </row>
    <row r="2284" spans="1:15">
      <c r="A2284">
        <f>INDEX([1]Calculation!$E:$E,ROW())</f>
        <v>0</v>
      </c>
      <c r="B2284">
        <f>INDEX([1]Calculation!$C:$C,ROW())</f>
        <v>0</v>
      </c>
      <c r="C2284" t="str">
        <f>IF(INDEX([1]Calculation!$F:$F,ROW())=0,"-",INDEX([1]Calculation!$F:$F,ROW()))</f>
        <v>-</v>
      </c>
      <c r="D2284" t="str">
        <f>INDEX([1]Calculation!$I:$I,ROW())&amp;"  "&amp;INDEX([1]Calculation!$J:$J,ROW())</f>
        <v xml:space="preserve">  </v>
      </c>
      <c r="E2284" s="2" t="str">
        <f>MONTH(INDEX([1]Calculation!$H:$H,ROW()))&amp;"/"&amp;DAY(INDEX([1]Calculation!$H:$H,ROW()))</f>
        <v>1/0</v>
      </c>
      <c r="F2284" s="12">
        <f>ROUND(INDEX([1]Calculation!AK:AK,ROW()),1)</f>
        <v>0</v>
      </c>
      <c r="G2284" s="8">
        <f>ROUND(INDEX([1]Calculation!K:K,ROW()),0)</f>
        <v>0</v>
      </c>
      <c r="H2284" s="8">
        <f>ROUND(INDEX([1]Calculation!L:L,ROW()),0)</f>
        <v>0</v>
      </c>
      <c r="I2284" s="8">
        <f>ROUND(INDEX([1]Calculation!M:M,ROW()),0)</f>
        <v>0</v>
      </c>
      <c r="J2284" s="8">
        <f>ROUND(INDEX([1]Calculation!N:N,ROW()),0)</f>
        <v>0</v>
      </c>
      <c r="K2284" s="8">
        <f>ROUND(INDEX([1]Calculation!O:O,ROW()),0)</f>
        <v>0</v>
      </c>
      <c r="L2284" s="8">
        <f>ROUND(INDEX([1]Calculation!P:P,ROW()),0)</f>
        <v>0</v>
      </c>
      <c r="M2284" s="8">
        <f>ROUND(INDEX([1]Calculation!Q:Q,ROW()),0)</f>
        <v>0</v>
      </c>
      <c r="N2284" s="8">
        <f>ROUND(INDEX([1]Calculation!R:R,ROW()),0)</f>
        <v>0</v>
      </c>
      <c r="O2284" s="8">
        <f>ROUND(INDEX([1]Calculation!S:S,ROW()),0)</f>
        <v>0</v>
      </c>
    </row>
    <row r="2285" spans="1:15">
      <c r="A2285">
        <f>INDEX([1]Calculation!$E:$E,ROW())</f>
        <v>0</v>
      </c>
      <c r="B2285">
        <f>INDEX([1]Calculation!$C:$C,ROW())</f>
        <v>0</v>
      </c>
      <c r="C2285" t="str">
        <f>IF(INDEX([1]Calculation!$F:$F,ROW())=0,"-",INDEX([1]Calculation!$F:$F,ROW()))</f>
        <v>-</v>
      </c>
      <c r="D2285" t="str">
        <f>INDEX([1]Calculation!$I:$I,ROW())&amp;"  "&amp;INDEX([1]Calculation!$J:$J,ROW())</f>
        <v xml:space="preserve">  </v>
      </c>
      <c r="E2285" s="2" t="str">
        <f>MONTH(INDEX([1]Calculation!$H:$H,ROW()))&amp;"/"&amp;DAY(INDEX([1]Calculation!$H:$H,ROW()))</f>
        <v>1/0</v>
      </c>
      <c r="F2285" s="12">
        <f>ROUND(INDEX([1]Calculation!AK:AK,ROW()),1)</f>
        <v>0</v>
      </c>
      <c r="G2285" s="8">
        <f>ROUND(INDEX([1]Calculation!K:K,ROW()),0)</f>
        <v>0</v>
      </c>
      <c r="H2285" s="8">
        <f>ROUND(INDEX([1]Calculation!L:L,ROW()),0)</f>
        <v>0</v>
      </c>
      <c r="I2285" s="8">
        <f>ROUND(INDEX([1]Calculation!M:M,ROW()),0)</f>
        <v>0</v>
      </c>
      <c r="J2285" s="8">
        <f>ROUND(INDEX([1]Calculation!N:N,ROW()),0)</f>
        <v>0</v>
      </c>
      <c r="K2285" s="8">
        <f>ROUND(INDEX([1]Calculation!O:O,ROW()),0)</f>
        <v>0</v>
      </c>
      <c r="L2285" s="8">
        <f>ROUND(INDEX([1]Calculation!P:P,ROW()),0)</f>
        <v>0</v>
      </c>
      <c r="M2285" s="8">
        <f>ROUND(INDEX([1]Calculation!Q:Q,ROW()),0)</f>
        <v>0</v>
      </c>
      <c r="N2285" s="8">
        <f>ROUND(INDEX([1]Calculation!R:R,ROW()),0)</f>
        <v>0</v>
      </c>
      <c r="O2285" s="8">
        <f>ROUND(INDEX([1]Calculation!S:S,ROW()),0)</f>
        <v>0</v>
      </c>
    </row>
    <row r="2286" spans="1:15">
      <c r="A2286">
        <f>INDEX([1]Calculation!$E:$E,ROW())</f>
        <v>0</v>
      </c>
      <c r="B2286">
        <f>INDEX([1]Calculation!$C:$C,ROW())</f>
        <v>0</v>
      </c>
      <c r="C2286" t="str">
        <f>IF(INDEX([1]Calculation!$F:$F,ROW())=0,"-",INDEX([1]Calculation!$F:$F,ROW()))</f>
        <v>-</v>
      </c>
      <c r="D2286" t="str">
        <f>INDEX([1]Calculation!$I:$I,ROW())&amp;"  "&amp;INDEX([1]Calculation!$J:$J,ROW())</f>
        <v xml:space="preserve">  </v>
      </c>
      <c r="E2286" s="2" t="str">
        <f>MONTH(INDEX([1]Calculation!$H:$H,ROW()))&amp;"/"&amp;DAY(INDEX([1]Calculation!$H:$H,ROW()))</f>
        <v>1/0</v>
      </c>
      <c r="F2286" s="12">
        <f>ROUND(INDEX([1]Calculation!AK:AK,ROW()),1)</f>
        <v>0</v>
      </c>
      <c r="G2286" s="8">
        <f>ROUND(INDEX([1]Calculation!K:K,ROW()),0)</f>
        <v>0</v>
      </c>
      <c r="H2286" s="8">
        <f>ROUND(INDEX([1]Calculation!L:L,ROW()),0)</f>
        <v>0</v>
      </c>
      <c r="I2286" s="8">
        <f>ROUND(INDEX([1]Calculation!M:M,ROW()),0)</f>
        <v>0</v>
      </c>
      <c r="J2286" s="8">
        <f>ROUND(INDEX([1]Calculation!N:N,ROW()),0)</f>
        <v>0</v>
      </c>
      <c r="K2286" s="8">
        <f>ROUND(INDEX([1]Calculation!O:O,ROW()),0)</f>
        <v>0</v>
      </c>
      <c r="L2286" s="8">
        <f>ROUND(INDEX([1]Calculation!P:P,ROW()),0)</f>
        <v>0</v>
      </c>
      <c r="M2286" s="8">
        <f>ROUND(INDEX([1]Calculation!Q:Q,ROW()),0)</f>
        <v>0</v>
      </c>
      <c r="N2286" s="8">
        <f>ROUND(INDEX([1]Calculation!R:R,ROW()),0)</f>
        <v>0</v>
      </c>
      <c r="O2286" s="8">
        <f>ROUND(INDEX([1]Calculation!S:S,ROW()),0)</f>
        <v>0</v>
      </c>
    </row>
    <row r="2287" spans="1:15">
      <c r="A2287">
        <f>INDEX([1]Calculation!$E:$E,ROW())</f>
        <v>0</v>
      </c>
      <c r="B2287">
        <f>INDEX([1]Calculation!$C:$C,ROW())</f>
        <v>0</v>
      </c>
      <c r="C2287" t="str">
        <f>IF(INDEX([1]Calculation!$F:$F,ROW())=0,"-",INDEX([1]Calculation!$F:$F,ROW()))</f>
        <v>-</v>
      </c>
      <c r="D2287" t="str">
        <f>INDEX([1]Calculation!$I:$I,ROW())&amp;"  "&amp;INDEX([1]Calculation!$J:$J,ROW())</f>
        <v xml:space="preserve">  </v>
      </c>
      <c r="E2287" s="2" t="str">
        <f>MONTH(INDEX([1]Calculation!$H:$H,ROW()))&amp;"/"&amp;DAY(INDEX([1]Calculation!$H:$H,ROW()))</f>
        <v>1/0</v>
      </c>
      <c r="F2287" s="12">
        <f>ROUND(INDEX([1]Calculation!AK:AK,ROW()),1)</f>
        <v>0</v>
      </c>
      <c r="G2287" s="8">
        <f>ROUND(INDEX([1]Calculation!K:K,ROW()),0)</f>
        <v>0</v>
      </c>
      <c r="H2287" s="8">
        <f>ROUND(INDEX([1]Calculation!L:L,ROW()),0)</f>
        <v>0</v>
      </c>
      <c r="I2287" s="8">
        <f>ROUND(INDEX([1]Calculation!M:M,ROW()),0)</f>
        <v>0</v>
      </c>
      <c r="J2287" s="8">
        <f>ROUND(INDEX([1]Calculation!N:N,ROW()),0)</f>
        <v>0</v>
      </c>
      <c r="K2287" s="8">
        <f>ROUND(INDEX([1]Calculation!O:O,ROW()),0)</f>
        <v>0</v>
      </c>
      <c r="L2287" s="8">
        <f>ROUND(INDEX([1]Calculation!P:P,ROW()),0)</f>
        <v>0</v>
      </c>
      <c r="M2287" s="8">
        <f>ROUND(INDEX([1]Calculation!Q:Q,ROW()),0)</f>
        <v>0</v>
      </c>
      <c r="N2287" s="8">
        <f>ROUND(INDEX([1]Calculation!R:R,ROW()),0)</f>
        <v>0</v>
      </c>
      <c r="O2287" s="8">
        <f>ROUND(INDEX([1]Calculation!S:S,ROW()),0)</f>
        <v>0</v>
      </c>
    </row>
    <row r="2288" spans="1:15">
      <c r="A2288">
        <f>INDEX([1]Calculation!$E:$E,ROW())</f>
        <v>0</v>
      </c>
      <c r="B2288">
        <f>INDEX([1]Calculation!$C:$C,ROW())</f>
        <v>0</v>
      </c>
      <c r="C2288" t="str">
        <f>IF(INDEX([1]Calculation!$F:$F,ROW())=0,"-",INDEX([1]Calculation!$F:$F,ROW()))</f>
        <v>-</v>
      </c>
      <c r="D2288" t="str">
        <f>INDEX([1]Calculation!$I:$I,ROW())&amp;"  "&amp;INDEX([1]Calculation!$J:$J,ROW())</f>
        <v xml:space="preserve">  </v>
      </c>
      <c r="E2288" s="2" t="str">
        <f>MONTH(INDEX([1]Calculation!$H:$H,ROW()))&amp;"/"&amp;DAY(INDEX([1]Calculation!$H:$H,ROW()))</f>
        <v>1/0</v>
      </c>
      <c r="F2288" s="12">
        <f>ROUND(INDEX([1]Calculation!AK:AK,ROW()),1)</f>
        <v>0</v>
      </c>
      <c r="G2288" s="8">
        <f>ROUND(INDEX([1]Calculation!K:K,ROW()),0)</f>
        <v>0</v>
      </c>
      <c r="H2288" s="8">
        <f>ROUND(INDEX([1]Calculation!L:L,ROW()),0)</f>
        <v>0</v>
      </c>
      <c r="I2288" s="8">
        <f>ROUND(INDEX([1]Calculation!M:M,ROW()),0)</f>
        <v>0</v>
      </c>
      <c r="J2288" s="8">
        <f>ROUND(INDEX([1]Calculation!N:N,ROW()),0)</f>
        <v>0</v>
      </c>
      <c r="K2288" s="8">
        <f>ROUND(INDEX([1]Calculation!O:O,ROW()),0)</f>
        <v>0</v>
      </c>
      <c r="L2288" s="8">
        <f>ROUND(INDEX([1]Calculation!P:P,ROW()),0)</f>
        <v>0</v>
      </c>
      <c r="M2288" s="8">
        <f>ROUND(INDEX([1]Calculation!Q:Q,ROW()),0)</f>
        <v>0</v>
      </c>
      <c r="N2288" s="8">
        <f>ROUND(INDEX([1]Calculation!R:R,ROW()),0)</f>
        <v>0</v>
      </c>
      <c r="O2288" s="8">
        <f>ROUND(INDEX([1]Calculation!S:S,ROW()),0)</f>
        <v>0</v>
      </c>
    </row>
    <row r="2289" spans="1:15">
      <c r="A2289">
        <f>INDEX([1]Calculation!$E:$E,ROW())</f>
        <v>0</v>
      </c>
      <c r="B2289">
        <f>INDEX([1]Calculation!$C:$C,ROW())</f>
        <v>0</v>
      </c>
      <c r="C2289" t="str">
        <f>IF(INDEX([1]Calculation!$F:$F,ROW())=0,"-",INDEX([1]Calculation!$F:$F,ROW()))</f>
        <v>-</v>
      </c>
      <c r="D2289" t="str">
        <f>INDEX([1]Calculation!$I:$I,ROW())&amp;"  "&amp;INDEX([1]Calculation!$J:$J,ROW())</f>
        <v xml:space="preserve">  </v>
      </c>
      <c r="E2289" s="2" t="str">
        <f>MONTH(INDEX([1]Calculation!$H:$H,ROW()))&amp;"/"&amp;DAY(INDEX([1]Calculation!$H:$H,ROW()))</f>
        <v>1/0</v>
      </c>
      <c r="F2289" s="12">
        <f>ROUND(INDEX([1]Calculation!AK:AK,ROW()),1)</f>
        <v>0</v>
      </c>
      <c r="G2289" s="8">
        <f>ROUND(INDEX([1]Calculation!K:K,ROW()),0)</f>
        <v>0</v>
      </c>
      <c r="H2289" s="8">
        <f>ROUND(INDEX([1]Calculation!L:L,ROW()),0)</f>
        <v>0</v>
      </c>
      <c r="I2289" s="8">
        <f>ROUND(INDEX([1]Calculation!M:M,ROW()),0)</f>
        <v>0</v>
      </c>
      <c r="J2289" s="8">
        <f>ROUND(INDEX([1]Calculation!N:N,ROW()),0)</f>
        <v>0</v>
      </c>
      <c r="K2289" s="8">
        <f>ROUND(INDEX([1]Calculation!O:O,ROW()),0)</f>
        <v>0</v>
      </c>
      <c r="L2289" s="8">
        <f>ROUND(INDEX([1]Calculation!P:P,ROW()),0)</f>
        <v>0</v>
      </c>
      <c r="M2289" s="8">
        <f>ROUND(INDEX([1]Calculation!Q:Q,ROW()),0)</f>
        <v>0</v>
      </c>
      <c r="N2289" s="8">
        <f>ROUND(INDEX([1]Calculation!R:R,ROW()),0)</f>
        <v>0</v>
      </c>
      <c r="O2289" s="8">
        <f>ROUND(INDEX([1]Calculation!S:S,ROW()),0)</f>
        <v>0</v>
      </c>
    </row>
    <row r="2290" spans="1:15">
      <c r="A2290">
        <f>INDEX([1]Calculation!$E:$E,ROW())</f>
        <v>0</v>
      </c>
      <c r="B2290">
        <f>INDEX([1]Calculation!$C:$C,ROW())</f>
        <v>0</v>
      </c>
      <c r="C2290" t="str">
        <f>IF(INDEX([1]Calculation!$F:$F,ROW())=0,"-",INDEX([1]Calculation!$F:$F,ROW()))</f>
        <v>-</v>
      </c>
      <c r="D2290" t="str">
        <f>INDEX([1]Calculation!$I:$I,ROW())&amp;"  "&amp;INDEX([1]Calculation!$J:$J,ROW())</f>
        <v xml:space="preserve">  </v>
      </c>
      <c r="E2290" s="2" t="str">
        <f>MONTH(INDEX([1]Calculation!$H:$H,ROW()))&amp;"/"&amp;DAY(INDEX([1]Calculation!$H:$H,ROW()))</f>
        <v>1/0</v>
      </c>
      <c r="F2290" s="12">
        <f>ROUND(INDEX([1]Calculation!AK:AK,ROW()),1)</f>
        <v>0</v>
      </c>
      <c r="G2290" s="8">
        <f>ROUND(INDEX([1]Calculation!K:K,ROW()),0)</f>
        <v>0</v>
      </c>
      <c r="H2290" s="8">
        <f>ROUND(INDEX([1]Calculation!L:L,ROW()),0)</f>
        <v>0</v>
      </c>
      <c r="I2290" s="8">
        <f>ROUND(INDEX([1]Calculation!M:M,ROW()),0)</f>
        <v>0</v>
      </c>
      <c r="J2290" s="8">
        <f>ROUND(INDEX([1]Calculation!N:N,ROW()),0)</f>
        <v>0</v>
      </c>
      <c r="K2290" s="8">
        <f>ROUND(INDEX([1]Calculation!O:O,ROW()),0)</f>
        <v>0</v>
      </c>
      <c r="L2290" s="8">
        <f>ROUND(INDEX([1]Calculation!P:P,ROW()),0)</f>
        <v>0</v>
      </c>
      <c r="M2290" s="8">
        <f>ROUND(INDEX([1]Calculation!Q:Q,ROW()),0)</f>
        <v>0</v>
      </c>
      <c r="N2290" s="8">
        <f>ROUND(INDEX([1]Calculation!R:R,ROW()),0)</f>
        <v>0</v>
      </c>
      <c r="O2290" s="8">
        <f>ROUND(INDEX([1]Calculation!S:S,ROW()),0)</f>
        <v>0</v>
      </c>
    </row>
    <row r="2291" spans="1:15">
      <c r="A2291">
        <f>INDEX([1]Calculation!$E:$E,ROW())</f>
        <v>0</v>
      </c>
      <c r="B2291">
        <f>INDEX([1]Calculation!$C:$C,ROW())</f>
        <v>0</v>
      </c>
      <c r="C2291" t="str">
        <f>IF(INDEX([1]Calculation!$F:$F,ROW())=0,"-",INDEX([1]Calculation!$F:$F,ROW()))</f>
        <v>-</v>
      </c>
      <c r="D2291" t="str">
        <f>INDEX([1]Calculation!$I:$I,ROW())&amp;"  "&amp;INDEX([1]Calculation!$J:$J,ROW())</f>
        <v xml:space="preserve">  </v>
      </c>
      <c r="E2291" s="2" t="str">
        <f>MONTH(INDEX([1]Calculation!$H:$H,ROW()))&amp;"/"&amp;DAY(INDEX([1]Calculation!$H:$H,ROW()))</f>
        <v>1/0</v>
      </c>
      <c r="F2291" s="12">
        <f>ROUND(INDEX([1]Calculation!AK:AK,ROW()),1)</f>
        <v>0</v>
      </c>
      <c r="G2291" s="8">
        <f>ROUND(INDEX([1]Calculation!K:K,ROW()),0)</f>
        <v>0</v>
      </c>
      <c r="H2291" s="8">
        <f>ROUND(INDEX([1]Calculation!L:L,ROW()),0)</f>
        <v>0</v>
      </c>
      <c r="I2291" s="8">
        <f>ROUND(INDEX([1]Calculation!M:M,ROW()),0)</f>
        <v>0</v>
      </c>
      <c r="J2291" s="8">
        <f>ROUND(INDEX([1]Calculation!N:N,ROW()),0)</f>
        <v>0</v>
      </c>
      <c r="K2291" s="8">
        <f>ROUND(INDEX([1]Calculation!O:O,ROW()),0)</f>
        <v>0</v>
      </c>
      <c r="L2291" s="8">
        <f>ROUND(INDEX([1]Calculation!P:P,ROW()),0)</f>
        <v>0</v>
      </c>
      <c r="M2291" s="8">
        <f>ROUND(INDEX([1]Calculation!Q:Q,ROW()),0)</f>
        <v>0</v>
      </c>
      <c r="N2291" s="8">
        <f>ROUND(INDEX([1]Calculation!R:R,ROW()),0)</f>
        <v>0</v>
      </c>
      <c r="O2291" s="8">
        <f>ROUND(INDEX([1]Calculation!S:S,ROW()),0)</f>
        <v>0</v>
      </c>
    </row>
    <row r="2292" spans="1:15">
      <c r="A2292">
        <f>INDEX([1]Calculation!$E:$E,ROW())</f>
        <v>0</v>
      </c>
      <c r="B2292">
        <f>INDEX([1]Calculation!$C:$C,ROW())</f>
        <v>0</v>
      </c>
      <c r="C2292" t="str">
        <f>IF(INDEX([1]Calculation!$F:$F,ROW())=0,"-",INDEX([1]Calculation!$F:$F,ROW()))</f>
        <v>-</v>
      </c>
      <c r="D2292" t="str">
        <f>INDEX([1]Calculation!$I:$I,ROW())&amp;"  "&amp;INDEX([1]Calculation!$J:$J,ROW())</f>
        <v xml:space="preserve">  </v>
      </c>
      <c r="E2292" s="2" t="str">
        <f>MONTH(INDEX([1]Calculation!$H:$H,ROW()))&amp;"/"&amp;DAY(INDEX([1]Calculation!$H:$H,ROW()))</f>
        <v>1/0</v>
      </c>
      <c r="F2292" s="12">
        <f>ROUND(INDEX([1]Calculation!AK:AK,ROW()),1)</f>
        <v>0</v>
      </c>
      <c r="G2292" s="8">
        <f>ROUND(INDEX([1]Calculation!K:K,ROW()),0)</f>
        <v>0</v>
      </c>
      <c r="H2292" s="8">
        <f>ROUND(INDEX([1]Calculation!L:L,ROW()),0)</f>
        <v>0</v>
      </c>
      <c r="I2292" s="8">
        <f>ROUND(INDEX([1]Calculation!M:M,ROW()),0)</f>
        <v>0</v>
      </c>
      <c r="J2292" s="8">
        <f>ROUND(INDEX([1]Calculation!N:N,ROW()),0)</f>
        <v>0</v>
      </c>
      <c r="K2292" s="8">
        <f>ROUND(INDEX([1]Calculation!O:O,ROW()),0)</f>
        <v>0</v>
      </c>
      <c r="L2292" s="8">
        <f>ROUND(INDEX([1]Calculation!P:P,ROW()),0)</f>
        <v>0</v>
      </c>
      <c r="M2292" s="8">
        <f>ROUND(INDEX([1]Calculation!Q:Q,ROW()),0)</f>
        <v>0</v>
      </c>
      <c r="N2292" s="8">
        <f>ROUND(INDEX([1]Calculation!R:R,ROW()),0)</f>
        <v>0</v>
      </c>
      <c r="O2292" s="8">
        <f>ROUND(INDEX([1]Calculation!S:S,ROW()),0)</f>
        <v>0</v>
      </c>
    </row>
    <row r="2293" spans="1:15">
      <c r="A2293">
        <f>INDEX([1]Calculation!$E:$E,ROW())</f>
        <v>0</v>
      </c>
      <c r="B2293">
        <f>INDEX([1]Calculation!$C:$C,ROW())</f>
        <v>0</v>
      </c>
      <c r="C2293" t="str">
        <f>IF(INDEX([1]Calculation!$F:$F,ROW())=0,"-",INDEX([1]Calculation!$F:$F,ROW()))</f>
        <v>-</v>
      </c>
      <c r="D2293" t="str">
        <f>INDEX([1]Calculation!$I:$I,ROW())&amp;"  "&amp;INDEX([1]Calculation!$J:$J,ROW())</f>
        <v xml:space="preserve">  </v>
      </c>
      <c r="E2293" s="2" t="str">
        <f>MONTH(INDEX([1]Calculation!$H:$H,ROW()))&amp;"/"&amp;DAY(INDEX([1]Calculation!$H:$H,ROW()))</f>
        <v>1/0</v>
      </c>
      <c r="F2293" s="12">
        <f>ROUND(INDEX([1]Calculation!AK:AK,ROW()),1)</f>
        <v>0</v>
      </c>
      <c r="G2293" s="8">
        <f>ROUND(INDEX([1]Calculation!K:K,ROW()),0)</f>
        <v>0</v>
      </c>
      <c r="H2293" s="8">
        <f>ROUND(INDEX([1]Calculation!L:L,ROW()),0)</f>
        <v>0</v>
      </c>
      <c r="I2293" s="8">
        <f>ROUND(INDEX([1]Calculation!M:M,ROW()),0)</f>
        <v>0</v>
      </c>
      <c r="J2293" s="8">
        <f>ROUND(INDEX([1]Calculation!N:N,ROW()),0)</f>
        <v>0</v>
      </c>
      <c r="K2293" s="8">
        <f>ROUND(INDEX([1]Calculation!O:O,ROW()),0)</f>
        <v>0</v>
      </c>
      <c r="L2293" s="8">
        <f>ROUND(INDEX([1]Calculation!P:P,ROW()),0)</f>
        <v>0</v>
      </c>
      <c r="M2293" s="8">
        <f>ROUND(INDEX([1]Calculation!Q:Q,ROW()),0)</f>
        <v>0</v>
      </c>
      <c r="N2293" s="8">
        <f>ROUND(INDEX([1]Calculation!R:R,ROW()),0)</f>
        <v>0</v>
      </c>
      <c r="O2293" s="8">
        <f>ROUND(INDEX([1]Calculation!S:S,ROW()),0)</f>
        <v>0</v>
      </c>
    </row>
    <row r="2294" spans="1:15">
      <c r="A2294">
        <f>INDEX([1]Calculation!$E:$E,ROW())</f>
        <v>0</v>
      </c>
      <c r="B2294">
        <f>INDEX([1]Calculation!$C:$C,ROW())</f>
        <v>0</v>
      </c>
      <c r="C2294" t="str">
        <f>IF(INDEX([1]Calculation!$F:$F,ROW())=0,"-",INDEX([1]Calculation!$F:$F,ROW()))</f>
        <v>-</v>
      </c>
      <c r="D2294" t="str">
        <f>INDEX([1]Calculation!$I:$I,ROW())&amp;"  "&amp;INDEX([1]Calculation!$J:$J,ROW())</f>
        <v xml:space="preserve">  </v>
      </c>
      <c r="E2294" s="2" t="str">
        <f>MONTH(INDEX([1]Calculation!$H:$H,ROW()))&amp;"/"&amp;DAY(INDEX([1]Calculation!$H:$H,ROW()))</f>
        <v>1/0</v>
      </c>
      <c r="F2294" s="12">
        <f>ROUND(INDEX([1]Calculation!AK:AK,ROW()),1)</f>
        <v>0</v>
      </c>
      <c r="G2294" s="8">
        <f>ROUND(INDEX([1]Calculation!K:K,ROW()),0)</f>
        <v>0</v>
      </c>
      <c r="H2294" s="8">
        <f>ROUND(INDEX([1]Calculation!L:L,ROW()),0)</f>
        <v>0</v>
      </c>
      <c r="I2294" s="8">
        <f>ROUND(INDEX([1]Calculation!M:M,ROW()),0)</f>
        <v>0</v>
      </c>
      <c r="J2294" s="8">
        <f>ROUND(INDEX([1]Calculation!N:N,ROW()),0)</f>
        <v>0</v>
      </c>
      <c r="K2294" s="8">
        <f>ROUND(INDEX([1]Calculation!O:O,ROW()),0)</f>
        <v>0</v>
      </c>
      <c r="L2294" s="8">
        <f>ROUND(INDEX([1]Calculation!P:P,ROW()),0)</f>
        <v>0</v>
      </c>
      <c r="M2294" s="8">
        <f>ROUND(INDEX([1]Calculation!Q:Q,ROW()),0)</f>
        <v>0</v>
      </c>
      <c r="N2294" s="8">
        <f>ROUND(INDEX([1]Calculation!R:R,ROW()),0)</f>
        <v>0</v>
      </c>
      <c r="O2294" s="8">
        <f>ROUND(INDEX([1]Calculation!S:S,ROW()),0)</f>
        <v>0</v>
      </c>
    </row>
    <row r="2295" spans="1:15">
      <c r="A2295">
        <f>INDEX([1]Calculation!$E:$E,ROW())</f>
        <v>0</v>
      </c>
      <c r="B2295">
        <f>INDEX([1]Calculation!$C:$C,ROW())</f>
        <v>0</v>
      </c>
      <c r="C2295" t="str">
        <f>IF(INDEX([1]Calculation!$F:$F,ROW())=0,"-",INDEX([1]Calculation!$F:$F,ROW()))</f>
        <v>-</v>
      </c>
      <c r="D2295" t="str">
        <f>INDEX([1]Calculation!$I:$I,ROW())&amp;"  "&amp;INDEX([1]Calculation!$J:$J,ROW())</f>
        <v xml:space="preserve">  </v>
      </c>
      <c r="E2295" s="2" t="str">
        <f>MONTH(INDEX([1]Calculation!$H:$H,ROW()))&amp;"/"&amp;DAY(INDEX([1]Calculation!$H:$H,ROW()))</f>
        <v>1/0</v>
      </c>
      <c r="F2295" s="12">
        <f>ROUND(INDEX([1]Calculation!AK:AK,ROW()),1)</f>
        <v>0</v>
      </c>
      <c r="G2295" s="8">
        <f>ROUND(INDEX([1]Calculation!K:K,ROW()),0)</f>
        <v>0</v>
      </c>
      <c r="H2295" s="8">
        <f>ROUND(INDEX([1]Calculation!L:L,ROW()),0)</f>
        <v>0</v>
      </c>
      <c r="I2295" s="8">
        <f>ROUND(INDEX([1]Calculation!M:M,ROW()),0)</f>
        <v>0</v>
      </c>
      <c r="J2295" s="8">
        <f>ROUND(INDEX([1]Calculation!N:N,ROW()),0)</f>
        <v>0</v>
      </c>
      <c r="K2295" s="8">
        <f>ROUND(INDEX([1]Calculation!O:O,ROW()),0)</f>
        <v>0</v>
      </c>
      <c r="L2295" s="8">
        <f>ROUND(INDEX([1]Calculation!P:P,ROW()),0)</f>
        <v>0</v>
      </c>
      <c r="M2295" s="8">
        <f>ROUND(INDEX([1]Calculation!Q:Q,ROW()),0)</f>
        <v>0</v>
      </c>
      <c r="N2295" s="8">
        <f>ROUND(INDEX([1]Calculation!R:R,ROW()),0)</f>
        <v>0</v>
      </c>
      <c r="O2295" s="8">
        <f>ROUND(INDEX([1]Calculation!S:S,ROW()),0)</f>
        <v>0</v>
      </c>
    </row>
    <row r="2296" spans="1:15">
      <c r="A2296">
        <f>INDEX([1]Calculation!$E:$E,ROW())</f>
        <v>0</v>
      </c>
      <c r="B2296">
        <f>INDEX([1]Calculation!$C:$C,ROW())</f>
        <v>0</v>
      </c>
      <c r="C2296" t="str">
        <f>IF(INDEX([1]Calculation!$F:$F,ROW())=0,"-",INDEX([1]Calculation!$F:$F,ROW()))</f>
        <v>-</v>
      </c>
      <c r="D2296" t="str">
        <f>INDEX([1]Calculation!$I:$I,ROW())&amp;"  "&amp;INDEX([1]Calculation!$J:$J,ROW())</f>
        <v xml:space="preserve">  </v>
      </c>
      <c r="E2296" s="2" t="str">
        <f>MONTH(INDEX([1]Calculation!$H:$H,ROW()))&amp;"/"&amp;DAY(INDEX([1]Calculation!$H:$H,ROW()))</f>
        <v>1/0</v>
      </c>
      <c r="F2296" s="12">
        <f>ROUND(INDEX([1]Calculation!AK:AK,ROW()),1)</f>
        <v>0</v>
      </c>
      <c r="G2296" s="8">
        <f>ROUND(INDEX([1]Calculation!K:K,ROW()),0)</f>
        <v>0</v>
      </c>
      <c r="H2296" s="8">
        <f>ROUND(INDEX([1]Calculation!L:L,ROW()),0)</f>
        <v>0</v>
      </c>
      <c r="I2296" s="8">
        <f>ROUND(INDEX([1]Calculation!M:M,ROW()),0)</f>
        <v>0</v>
      </c>
      <c r="J2296" s="8">
        <f>ROUND(INDEX([1]Calculation!N:N,ROW()),0)</f>
        <v>0</v>
      </c>
      <c r="K2296" s="8">
        <f>ROUND(INDEX([1]Calculation!O:O,ROW()),0)</f>
        <v>0</v>
      </c>
      <c r="L2296" s="8">
        <f>ROUND(INDEX([1]Calculation!P:P,ROW()),0)</f>
        <v>0</v>
      </c>
      <c r="M2296" s="8">
        <f>ROUND(INDEX([1]Calculation!Q:Q,ROW()),0)</f>
        <v>0</v>
      </c>
      <c r="N2296" s="8">
        <f>ROUND(INDEX([1]Calculation!R:R,ROW()),0)</f>
        <v>0</v>
      </c>
      <c r="O2296" s="8">
        <f>ROUND(INDEX([1]Calculation!S:S,ROW()),0)</f>
        <v>0</v>
      </c>
    </row>
    <row r="2297" spans="1:15">
      <c r="A2297">
        <f>INDEX([1]Calculation!$E:$E,ROW())</f>
        <v>0</v>
      </c>
      <c r="B2297">
        <f>INDEX([1]Calculation!$C:$C,ROW())</f>
        <v>0</v>
      </c>
      <c r="C2297" t="str">
        <f>IF(INDEX([1]Calculation!$F:$F,ROW())=0,"-",INDEX([1]Calculation!$F:$F,ROW()))</f>
        <v>-</v>
      </c>
      <c r="D2297" t="str">
        <f>INDEX([1]Calculation!$I:$I,ROW())&amp;"  "&amp;INDEX([1]Calculation!$J:$J,ROW())</f>
        <v xml:space="preserve">  </v>
      </c>
      <c r="E2297" s="2" t="str">
        <f>MONTH(INDEX([1]Calculation!$H:$H,ROW()))&amp;"/"&amp;DAY(INDEX([1]Calculation!$H:$H,ROW()))</f>
        <v>1/0</v>
      </c>
      <c r="F2297" s="12">
        <f>ROUND(INDEX([1]Calculation!AK:AK,ROW()),1)</f>
        <v>0</v>
      </c>
      <c r="G2297" s="8">
        <f>ROUND(INDEX([1]Calculation!K:K,ROW()),0)</f>
        <v>0</v>
      </c>
      <c r="H2297" s="8">
        <f>ROUND(INDEX([1]Calculation!L:L,ROW()),0)</f>
        <v>0</v>
      </c>
      <c r="I2297" s="8">
        <f>ROUND(INDEX([1]Calculation!M:M,ROW()),0)</f>
        <v>0</v>
      </c>
      <c r="J2297" s="8">
        <f>ROUND(INDEX([1]Calculation!N:N,ROW()),0)</f>
        <v>0</v>
      </c>
      <c r="K2297" s="8">
        <f>ROUND(INDEX([1]Calculation!O:O,ROW()),0)</f>
        <v>0</v>
      </c>
      <c r="L2297" s="8">
        <f>ROUND(INDEX([1]Calculation!P:P,ROW()),0)</f>
        <v>0</v>
      </c>
      <c r="M2297" s="8">
        <f>ROUND(INDEX([1]Calculation!Q:Q,ROW()),0)</f>
        <v>0</v>
      </c>
      <c r="N2297" s="8">
        <f>ROUND(INDEX([1]Calculation!R:R,ROW()),0)</f>
        <v>0</v>
      </c>
      <c r="O2297" s="8">
        <f>ROUND(INDEX([1]Calculation!S:S,ROW()),0)</f>
        <v>0</v>
      </c>
    </row>
    <row r="2298" spans="1:15">
      <c r="A2298">
        <f>INDEX([1]Calculation!$E:$E,ROW())</f>
        <v>0</v>
      </c>
      <c r="B2298">
        <f>INDEX([1]Calculation!$C:$C,ROW())</f>
        <v>0</v>
      </c>
      <c r="C2298" t="str">
        <f>IF(INDEX([1]Calculation!$F:$F,ROW())=0,"-",INDEX([1]Calculation!$F:$F,ROW()))</f>
        <v>-</v>
      </c>
      <c r="D2298" t="str">
        <f>INDEX([1]Calculation!$I:$I,ROW())&amp;"  "&amp;INDEX([1]Calculation!$J:$J,ROW())</f>
        <v xml:space="preserve">  </v>
      </c>
      <c r="E2298" s="2" t="str">
        <f>MONTH(INDEX([1]Calculation!$H:$H,ROW()))&amp;"/"&amp;DAY(INDEX([1]Calculation!$H:$H,ROW()))</f>
        <v>1/0</v>
      </c>
      <c r="F2298" s="12">
        <f>ROUND(INDEX([1]Calculation!AK:AK,ROW()),1)</f>
        <v>0</v>
      </c>
      <c r="G2298" s="8">
        <f>ROUND(INDEX([1]Calculation!K:K,ROW()),0)</f>
        <v>0</v>
      </c>
      <c r="H2298" s="8">
        <f>ROUND(INDEX([1]Calculation!L:L,ROW()),0)</f>
        <v>0</v>
      </c>
      <c r="I2298" s="8">
        <f>ROUND(INDEX([1]Calculation!M:M,ROW()),0)</f>
        <v>0</v>
      </c>
      <c r="J2298" s="8">
        <f>ROUND(INDEX([1]Calculation!N:N,ROW()),0)</f>
        <v>0</v>
      </c>
      <c r="K2298" s="8">
        <f>ROUND(INDEX([1]Calculation!O:O,ROW()),0)</f>
        <v>0</v>
      </c>
      <c r="L2298" s="8">
        <f>ROUND(INDEX([1]Calculation!P:P,ROW()),0)</f>
        <v>0</v>
      </c>
      <c r="M2298" s="8">
        <f>ROUND(INDEX([1]Calculation!Q:Q,ROW()),0)</f>
        <v>0</v>
      </c>
      <c r="N2298" s="8">
        <f>ROUND(INDEX([1]Calculation!R:R,ROW()),0)</f>
        <v>0</v>
      </c>
      <c r="O2298" s="8">
        <f>ROUND(INDEX([1]Calculation!S:S,ROW()),0)</f>
        <v>0</v>
      </c>
    </row>
    <row r="2299" spans="1:15">
      <c r="A2299">
        <f>INDEX([1]Calculation!$E:$E,ROW())</f>
        <v>0</v>
      </c>
      <c r="B2299">
        <f>INDEX([1]Calculation!$C:$C,ROW())</f>
        <v>0</v>
      </c>
      <c r="C2299" t="str">
        <f>IF(INDEX([1]Calculation!$F:$F,ROW())=0,"-",INDEX([1]Calculation!$F:$F,ROW()))</f>
        <v>-</v>
      </c>
      <c r="D2299" t="str">
        <f>INDEX([1]Calculation!$I:$I,ROW())&amp;"  "&amp;INDEX([1]Calculation!$J:$J,ROW())</f>
        <v xml:space="preserve">  </v>
      </c>
      <c r="E2299" s="2" t="str">
        <f>MONTH(INDEX([1]Calculation!$H:$H,ROW()))&amp;"/"&amp;DAY(INDEX([1]Calculation!$H:$H,ROW()))</f>
        <v>1/0</v>
      </c>
      <c r="F2299" s="12">
        <f>ROUND(INDEX([1]Calculation!AK:AK,ROW()),1)</f>
        <v>0</v>
      </c>
      <c r="G2299" s="8">
        <f>ROUND(INDEX([1]Calculation!K:K,ROW()),0)</f>
        <v>0</v>
      </c>
      <c r="H2299" s="8">
        <f>ROUND(INDEX([1]Calculation!L:L,ROW()),0)</f>
        <v>0</v>
      </c>
      <c r="I2299" s="8">
        <f>ROUND(INDEX([1]Calculation!M:M,ROW()),0)</f>
        <v>0</v>
      </c>
      <c r="J2299" s="8">
        <f>ROUND(INDEX([1]Calculation!N:N,ROW()),0)</f>
        <v>0</v>
      </c>
      <c r="K2299" s="8">
        <f>ROUND(INDEX([1]Calculation!O:O,ROW()),0)</f>
        <v>0</v>
      </c>
      <c r="L2299" s="8">
        <f>ROUND(INDEX([1]Calculation!P:P,ROW()),0)</f>
        <v>0</v>
      </c>
      <c r="M2299" s="8">
        <f>ROUND(INDEX([1]Calculation!Q:Q,ROW()),0)</f>
        <v>0</v>
      </c>
      <c r="N2299" s="8">
        <f>ROUND(INDEX([1]Calculation!R:R,ROW()),0)</f>
        <v>0</v>
      </c>
      <c r="O2299" s="8">
        <f>ROUND(INDEX([1]Calculation!S:S,ROW()),0)</f>
        <v>0</v>
      </c>
    </row>
    <row r="2300" spans="1:15">
      <c r="A2300">
        <f>INDEX([1]Calculation!$E:$E,ROW())</f>
        <v>0</v>
      </c>
      <c r="B2300">
        <f>INDEX([1]Calculation!$C:$C,ROW())</f>
        <v>0</v>
      </c>
      <c r="C2300" t="str">
        <f>IF(INDEX([1]Calculation!$F:$F,ROW())=0,"-",INDEX([1]Calculation!$F:$F,ROW()))</f>
        <v>-</v>
      </c>
      <c r="D2300" t="str">
        <f>INDEX([1]Calculation!$I:$I,ROW())&amp;"  "&amp;INDEX([1]Calculation!$J:$J,ROW())</f>
        <v xml:space="preserve">  </v>
      </c>
      <c r="E2300" s="2" t="str">
        <f>MONTH(INDEX([1]Calculation!$H:$H,ROW()))&amp;"/"&amp;DAY(INDEX([1]Calculation!$H:$H,ROW()))</f>
        <v>1/0</v>
      </c>
      <c r="F2300" s="12">
        <f>ROUND(INDEX([1]Calculation!AK:AK,ROW()),1)</f>
        <v>0</v>
      </c>
      <c r="G2300" s="8">
        <f>ROUND(INDEX([1]Calculation!K:K,ROW()),0)</f>
        <v>0</v>
      </c>
      <c r="H2300" s="8">
        <f>ROUND(INDEX([1]Calculation!L:L,ROW()),0)</f>
        <v>0</v>
      </c>
      <c r="I2300" s="8">
        <f>ROUND(INDEX([1]Calculation!M:M,ROW()),0)</f>
        <v>0</v>
      </c>
      <c r="J2300" s="8">
        <f>ROUND(INDEX([1]Calculation!N:N,ROW()),0)</f>
        <v>0</v>
      </c>
      <c r="K2300" s="8">
        <f>ROUND(INDEX([1]Calculation!O:O,ROW()),0)</f>
        <v>0</v>
      </c>
      <c r="L2300" s="8">
        <f>ROUND(INDEX([1]Calculation!P:P,ROW()),0)</f>
        <v>0</v>
      </c>
      <c r="M2300" s="8">
        <f>ROUND(INDEX([1]Calculation!Q:Q,ROW()),0)</f>
        <v>0</v>
      </c>
      <c r="N2300" s="8">
        <f>ROUND(INDEX([1]Calculation!R:R,ROW()),0)</f>
        <v>0</v>
      </c>
      <c r="O2300" s="8">
        <f>ROUND(INDEX([1]Calculation!S:S,ROW()),0)</f>
        <v>0</v>
      </c>
    </row>
    <row r="2301" spans="1:15">
      <c r="A2301">
        <f>INDEX([1]Calculation!$E:$E,ROW())</f>
        <v>0</v>
      </c>
      <c r="B2301">
        <f>INDEX([1]Calculation!$C:$C,ROW())</f>
        <v>0</v>
      </c>
      <c r="C2301" t="str">
        <f>IF(INDEX([1]Calculation!$F:$F,ROW())=0,"-",INDEX([1]Calculation!$F:$F,ROW()))</f>
        <v>-</v>
      </c>
      <c r="D2301" t="str">
        <f>INDEX([1]Calculation!$I:$I,ROW())&amp;"  "&amp;INDEX([1]Calculation!$J:$J,ROW())</f>
        <v xml:space="preserve">  </v>
      </c>
      <c r="E2301" s="2" t="str">
        <f>MONTH(INDEX([1]Calculation!$H:$H,ROW()))&amp;"/"&amp;DAY(INDEX([1]Calculation!$H:$H,ROW()))</f>
        <v>1/0</v>
      </c>
      <c r="F2301" s="12">
        <f>ROUND(INDEX([1]Calculation!AK:AK,ROW()),1)</f>
        <v>0</v>
      </c>
      <c r="G2301" s="8">
        <f>ROUND(INDEX([1]Calculation!K:K,ROW()),0)</f>
        <v>0</v>
      </c>
      <c r="H2301" s="8">
        <f>ROUND(INDEX([1]Calculation!L:L,ROW()),0)</f>
        <v>0</v>
      </c>
      <c r="I2301" s="8">
        <f>ROUND(INDEX([1]Calculation!M:M,ROW()),0)</f>
        <v>0</v>
      </c>
      <c r="J2301" s="8">
        <f>ROUND(INDEX([1]Calculation!N:N,ROW()),0)</f>
        <v>0</v>
      </c>
      <c r="K2301" s="8">
        <f>ROUND(INDEX([1]Calculation!O:O,ROW()),0)</f>
        <v>0</v>
      </c>
      <c r="L2301" s="8">
        <f>ROUND(INDEX([1]Calculation!P:P,ROW()),0)</f>
        <v>0</v>
      </c>
      <c r="M2301" s="8">
        <f>ROUND(INDEX([1]Calculation!Q:Q,ROW()),0)</f>
        <v>0</v>
      </c>
      <c r="N2301" s="8">
        <f>ROUND(INDEX([1]Calculation!R:R,ROW()),0)</f>
        <v>0</v>
      </c>
      <c r="O2301" s="8">
        <f>ROUND(INDEX([1]Calculation!S:S,ROW()),0)</f>
        <v>0</v>
      </c>
    </row>
    <row r="2302" spans="1:15">
      <c r="A2302">
        <f>INDEX([1]Calculation!$E:$E,ROW())</f>
        <v>0</v>
      </c>
      <c r="B2302">
        <f>INDEX([1]Calculation!$C:$C,ROW())</f>
        <v>0</v>
      </c>
      <c r="C2302" t="str">
        <f>IF(INDEX([1]Calculation!$F:$F,ROW())=0,"-",INDEX([1]Calculation!$F:$F,ROW()))</f>
        <v>-</v>
      </c>
      <c r="D2302" t="str">
        <f>INDEX([1]Calculation!$I:$I,ROW())&amp;"  "&amp;INDEX([1]Calculation!$J:$J,ROW())</f>
        <v xml:space="preserve">  </v>
      </c>
      <c r="E2302" s="2" t="str">
        <f>MONTH(INDEX([1]Calculation!$H:$H,ROW()))&amp;"/"&amp;DAY(INDEX([1]Calculation!$H:$H,ROW()))</f>
        <v>1/0</v>
      </c>
      <c r="F2302" s="12">
        <f>ROUND(INDEX([1]Calculation!AK:AK,ROW()),1)</f>
        <v>0</v>
      </c>
      <c r="G2302" s="8">
        <f>ROUND(INDEX([1]Calculation!K:K,ROW()),0)</f>
        <v>0</v>
      </c>
      <c r="H2302" s="8">
        <f>ROUND(INDEX([1]Calculation!L:L,ROW()),0)</f>
        <v>0</v>
      </c>
      <c r="I2302" s="8">
        <f>ROUND(INDEX([1]Calculation!M:M,ROW()),0)</f>
        <v>0</v>
      </c>
      <c r="J2302" s="8">
        <f>ROUND(INDEX([1]Calculation!N:N,ROW()),0)</f>
        <v>0</v>
      </c>
      <c r="K2302" s="8">
        <f>ROUND(INDEX([1]Calculation!O:O,ROW()),0)</f>
        <v>0</v>
      </c>
      <c r="L2302" s="8">
        <f>ROUND(INDEX([1]Calculation!P:P,ROW()),0)</f>
        <v>0</v>
      </c>
      <c r="M2302" s="8">
        <f>ROUND(INDEX([1]Calculation!Q:Q,ROW()),0)</f>
        <v>0</v>
      </c>
      <c r="N2302" s="8">
        <f>ROUND(INDEX([1]Calculation!R:R,ROW()),0)</f>
        <v>0</v>
      </c>
      <c r="O2302" s="8">
        <f>ROUND(INDEX([1]Calculation!S:S,ROW()),0)</f>
        <v>0</v>
      </c>
    </row>
    <row r="2303" spans="1:15">
      <c r="A2303">
        <f>INDEX([1]Calculation!$E:$E,ROW())</f>
        <v>0</v>
      </c>
      <c r="B2303">
        <f>INDEX([1]Calculation!$C:$C,ROW())</f>
        <v>0</v>
      </c>
      <c r="C2303" t="str">
        <f>IF(INDEX([1]Calculation!$F:$F,ROW())=0,"-",INDEX([1]Calculation!$F:$F,ROW()))</f>
        <v>-</v>
      </c>
      <c r="D2303" t="str">
        <f>INDEX([1]Calculation!$I:$I,ROW())&amp;"  "&amp;INDEX([1]Calculation!$J:$J,ROW())</f>
        <v xml:space="preserve">  </v>
      </c>
      <c r="E2303" s="2" t="str">
        <f>MONTH(INDEX([1]Calculation!$H:$H,ROW()))&amp;"/"&amp;DAY(INDEX([1]Calculation!$H:$H,ROW()))</f>
        <v>1/0</v>
      </c>
      <c r="F2303" s="12">
        <f>ROUND(INDEX([1]Calculation!AK:AK,ROW()),1)</f>
        <v>0</v>
      </c>
      <c r="G2303" s="8">
        <f>ROUND(INDEX([1]Calculation!K:K,ROW()),0)</f>
        <v>0</v>
      </c>
      <c r="H2303" s="8">
        <f>ROUND(INDEX([1]Calculation!L:L,ROW()),0)</f>
        <v>0</v>
      </c>
      <c r="I2303" s="8">
        <f>ROUND(INDEX([1]Calculation!M:M,ROW()),0)</f>
        <v>0</v>
      </c>
      <c r="J2303" s="8">
        <f>ROUND(INDEX([1]Calculation!N:N,ROW()),0)</f>
        <v>0</v>
      </c>
      <c r="K2303" s="8">
        <f>ROUND(INDEX([1]Calculation!O:O,ROW()),0)</f>
        <v>0</v>
      </c>
      <c r="L2303" s="8">
        <f>ROUND(INDEX([1]Calculation!P:P,ROW()),0)</f>
        <v>0</v>
      </c>
      <c r="M2303" s="8">
        <f>ROUND(INDEX([1]Calculation!Q:Q,ROW()),0)</f>
        <v>0</v>
      </c>
      <c r="N2303" s="8">
        <f>ROUND(INDEX([1]Calculation!R:R,ROW()),0)</f>
        <v>0</v>
      </c>
      <c r="O2303" s="8">
        <f>ROUND(INDEX([1]Calculation!S:S,ROW()),0)</f>
        <v>0</v>
      </c>
    </row>
    <row r="2304" spans="1:15">
      <c r="A2304">
        <f>INDEX([1]Calculation!$E:$E,ROW())</f>
        <v>0</v>
      </c>
      <c r="B2304">
        <f>INDEX([1]Calculation!$C:$C,ROW())</f>
        <v>0</v>
      </c>
      <c r="C2304" t="str">
        <f>IF(INDEX([1]Calculation!$F:$F,ROW())=0,"-",INDEX([1]Calculation!$F:$F,ROW()))</f>
        <v>-</v>
      </c>
      <c r="D2304" t="str">
        <f>INDEX([1]Calculation!$I:$I,ROW())&amp;"  "&amp;INDEX([1]Calculation!$J:$J,ROW())</f>
        <v xml:space="preserve">  </v>
      </c>
      <c r="E2304" s="2" t="str">
        <f>MONTH(INDEX([1]Calculation!$H:$H,ROW()))&amp;"/"&amp;DAY(INDEX([1]Calculation!$H:$H,ROW()))</f>
        <v>1/0</v>
      </c>
      <c r="F2304" s="12">
        <f>ROUND(INDEX([1]Calculation!AK:AK,ROW()),1)</f>
        <v>0</v>
      </c>
      <c r="G2304" s="8">
        <f>ROUND(INDEX([1]Calculation!K:K,ROW()),0)</f>
        <v>0</v>
      </c>
      <c r="H2304" s="8">
        <f>ROUND(INDEX([1]Calculation!L:L,ROW()),0)</f>
        <v>0</v>
      </c>
      <c r="I2304" s="8">
        <f>ROUND(INDEX([1]Calculation!M:M,ROW()),0)</f>
        <v>0</v>
      </c>
      <c r="J2304" s="8">
        <f>ROUND(INDEX([1]Calculation!N:N,ROW()),0)</f>
        <v>0</v>
      </c>
      <c r="K2304" s="8">
        <f>ROUND(INDEX([1]Calculation!O:O,ROW()),0)</f>
        <v>0</v>
      </c>
      <c r="L2304" s="8">
        <f>ROUND(INDEX([1]Calculation!P:P,ROW()),0)</f>
        <v>0</v>
      </c>
      <c r="M2304" s="8">
        <f>ROUND(INDEX([1]Calculation!Q:Q,ROW()),0)</f>
        <v>0</v>
      </c>
      <c r="N2304" s="8">
        <f>ROUND(INDEX([1]Calculation!R:R,ROW()),0)</f>
        <v>0</v>
      </c>
      <c r="O2304" s="8">
        <f>ROUND(INDEX([1]Calculation!S:S,ROW()),0)</f>
        <v>0</v>
      </c>
    </row>
    <row r="2305" spans="1:15">
      <c r="A2305">
        <f>INDEX([1]Calculation!$E:$E,ROW())</f>
        <v>0</v>
      </c>
      <c r="B2305">
        <f>INDEX([1]Calculation!$C:$C,ROW())</f>
        <v>0</v>
      </c>
      <c r="C2305" t="str">
        <f>IF(INDEX([1]Calculation!$F:$F,ROW())=0,"-",INDEX([1]Calculation!$F:$F,ROW()))</f>
        <v>-</v>
      </c>
      <c r="D2305" t="str">
        <f>INDEX([1]Calculation!$I:$I,ROW())&amp;"  "&amp;INDEX([1]Calculation!$J:$J,ROW())</f>
        <v xml:space="preserve">  </v>
      </c>
      <c r="E2305" s="2" t="str">
        <f>MONTH(INDEX([1]Calculation!$H:$H,ROW()))&amp;"/"&amp;DAY(INDEX([1]Calculation!$H:$H,ROW()))</f>
        <v>1/0</v>
      </c>
      <c r="F2305" s="12">
        <f>ROUND(INDEX([1]Calculation!AK:AK,ROW()),1)</f>
        <v>0</v>
      </c>
      <c r="G2305" s="8">
        <f>ROUND(INDEX([1]Calculation!K:K,ROW()),0)</f>
        <v>0</v>
      </c>
      <c r="H2305" s="8">
        <f>ROUND(INDEX([1]Calculation!L:L,ROW()),0)</f>
        <v>0</v>
      </c>
      <c r="I2305" s="8">
        <f>ROUND(INDEX([1]Calculation!M:M,ROW()),0)</f>
        <v>0</v>
      </c>
      <c r="J2305" s="8">
        <f>ROUND(INDEX([1]Calculation!N:N,ROW()),0)</f>
        <v>0</v>
      </c>
      <c r="K2305" s="8">
        <f>ROUND(INDEX([1]Calculation!O:O,ROW()),0)</f>
        <v>0</v>
      </c>
      <c r="L2305" s="8">
        <f>ROUND(INDEX([1]Calculation!P:P,ROW()),0)</f>
        <v>0</v>
      </c>
      <c r="M2305" s="8">
        <f>ROUND(INDEX([1]Calculation!Q:Q,ROW()),0)</f>
        <v>0</v>
      </c>
      <c r="N2305" s="8">
        <f>ROUND(INDEX([1]Calculation!R:R,ROW()),0)</f>
        <v>0</v>
      </c>
      <c r="O2305" s="8">
        <f>ROUND(INDEX([1]Calculation!S:S,ROW()),0)</f>
        <v>0</v>
      </c>
    </row>
    <row r="2306" spans="1:15">
      <c r="A2306">
        <f>INDEX([1]Calculation!$E:$E,ROW())</f>
        <v>0</v>
      </c>
      <c r="B2306">
        <f>INDEX([1]Calculation!$C:$C,ROW())</f>
        <v>0</v>
      </c>
      <c r="C2306" t="str">
        <f>IF(INDEX([1]Calculation!$F:$F,ROW())=0,"-",INDEX([1]Calculation!$F:$F,ROW()))</f>
        <v>-</v>
      </c>
      <c r="D2306" t="str">
        <f>INDEX([1]Calculation!$I:$I,ROW())&amp;"  "&amp;INDEX([1]Calculation!$J:$J,ROW())</f>
        <v xml:space="preserve">  </v>
      </c>
      <c r="E2306" s="2" t="str">
        <f>MONTH(INDEX([1]Calculation!$H:$H,ROW()))&amp;"/"&amp;DAY(INDEX([1]Calculation!$H:$H,ROW()))</f>
        <v>1/0</v>
      </c>
      <c r="F2306" s="12">
        <f>ROUND(INDEX([1]Calculation!AK:AK,ROW()),1)</f>
        <v>0</v>
      </c>
      <c r="G2306" s="8">
        <f>ROUND(INDEX([1]Calculation!K:K,ROW()),0)</f>
        <v>0</v>
      </c>
      <c r="H2306" s="8">
        <f>ROUND(INDEX([1]Calculation!L:L,ROW()),0)</f>
        <v>0</v>
      </c>
      <c r="I2306" s="8">
        <f>ROUND(INDEX([1]Calculation!M:M,ROW()),0)</f>
        <v>0</v>
      </c>
      <c r="J2306" s="8">
        <f>ROUND(INDEX([1]Calculation!N:N,ROW()),0)</f>
        <v>0</v>
      </c>
      <c r="K2306" s="8">
        <f>ROUND(INDEX([1]Calculation!O:O,ROW()),0)</f>
        <v>0</v>
      </c>
      <c r="L2306" s="8">
        <f>ROUND(INDEX([1]Calculation!P:P,ROW()),0)</f>
        <v>0</v>
      </c>
      <c r="M2306" s="8">
        <f>ROUND(INDEX([1]Calculation!Q:Q,ROW()),0)</f>
        <v>0</v>
      </c>
      <c r="N2306" s="8">
        <f>ROUND(INDEX([1]Calculation!R:R,ROW()),0)</f>
        <v>0</v>
      </c>
      <c r="O2306" s="8">
        <f>ROUND(INDEX([1]Calculation!S:S,ROW()),0)</f>
        <v>0</v>
      </c>
    </row>
    <row r="2307" spans="1:15">
      <c r="A2307">
        <f>INDEX([1]Calculation!$E:$E,ROW())</f>
        <v>0</v>
      </c>
      <c r="B2307">
        <f>INDEX([1]Calculation!$C:$C,ROW())</f>
        <v>0</v>
      </c>
      <c r="C2307" t="str">
        <f>IF(INDEX([1]Calculation!$F:$F,ROW())=0,"-",INDEX([1]Calculation!$F:$F,ROW()))</f>
        <v>-</v>
      </c>
      <c r="D2307" t="str">
        <f>INDEX([1]Calculation!$I:$I,ROW())&amp;"  "&amp;INDEX([1]Calculation!$J:$J,ROW())</f>
        <v xml:space="preserve">  </v>
      </c>
      <c r="E2307" s="2" t="str">
        <f>MONTH(INDEX([1]Calculation!$H:$H,ROW()))&amp;"/"&amp;DAY(INDEX([1]Calculation!$H:$H,ROW()))</f>
        <v>1/0</v>
      </c>
      <c r="F2307" s="12">
        <f>ROUND(INDEX([1]Calculation!AK:AK,ROW()),1)</f>
        <v>0</v>
      </c>
      <c r="G2307" s="8">
        <f>ROUND(INDEX([1]Calculation!K:K,ROW()),0)</f>
        <v>0</v>
      </c>
      <c r="H2307" s="8">
        <f>ROUND(INDEX([1]Calculation!L:L,ROW()),0)</f>
        <v>0</v>
      </c>
      <c r="I2307" s="8">
        <f>ROUND(INDEX([1]Calculation!M:M,ROW()),0)</f>
        <v>0</v>
      </c>
      <c r="J2307" s="8">
        <f>ROUND(INDEX([1]Calculation!N:N,ROW()),0)</f>
        <v>0</v>
      </c>
      <c r="K2307" s="8">
        <f>ROUND(INDEX([1]Calculation!O:O,ROW()),0)</f>
        <v>0</v>
      </c>
      <c r="L2307" s="8">
        <f>ROUND(INDEX([1]Calculation!P:P,ROW()),0)</f>
        <v>0</v>
      </c>
      <c r="M2307" s="8">
        <f>ROUND(INDEX([1]Calculation!Q:Q,ROW()),0)</f>
        <v>0</v>
      </c>
      <c r="N2307" s="8">
        <f>ROUND(INDEX([1]Calculation!R:R,ROW()),0)</f>
        <v>0</v>
      </c>
      <c r="O2307" s="8">
        <f>ROUND(INDEX([1]Calculation!S:S,ROW()),0)</f>
        <v>0</v>
      </c>
    </row>
    <row r="2308" spans="1:15">
      <c r="A2308">
        <f>INDEX([1]Calculation!$E:$E,ROW())</f>
        <v>0</v>
      </c>
      <c r="B2308">
        <f>INDEX([1]Calculation!$C:$C,ROW())</f>
        <v>0</v>
      </c>
      <c r="C2308" t="str">
        <f>IF(INDEX([1]Calculation!$F:$F,ROW())=0,"-",INDEX([1]Calculation!$F:$F,ROW()))</f>
        <v>-</v>
      </c>
      <c r="D2308" t="str">
        <f>INDEX([1]Calculation!$I:$I,ROW())&amp;"  "&amp;INDEX([1]Calculation!$J:$J,ROW())</f>
        <v xml:space="preserve">  </v>
      </c>
      <c r="E2308" s="2" t="str">
        <f>MONTH(INDEX([1]Calculation!$H:$H,ROW()))&amp;"/"&amp;DAY(INDEX([1]Calculation!$H:$H,ROW()))</f>
        <v>1/0</v>
      </c>
      <c r="F2308" s="12">
        <f>ROUND(INDEX([1]Calculation!AK:AK,ROW()),1)</f>
        <v>0</v>
      </c>
      <c r="G2308" s="8">
        <f>ROUND(INDEX([1]Calculation!K:K,ROW()),0)</f>
        <v>0</v>
      </c>
      <c r="H2308" s="8">
        <f>ROUND(INDEX([1]Calculation!L:L,ROW()),0)</f>
        <v>0</v>
      </c>
      <c r="I2308" s="8">
        <f>ROUND(INDEX([1]Calculation!M:M,ROW()),0)</f>
        <v>0</v>
      </c>
      <c r="J2308" s="8">
        <f>ROUND(INDEX([1]Calculation!N:N,ROW()),0)</f>
        <v>0</v>
      </c>
      <c r="K2308" s="8">
        <f>ROUND(INDEX([1]Calculation!O:O,ROW()),0)</f>
        <v>0</v>
      </c>
      <c r="L2308" s="8">
        <f>ROUND(INDEX([1]Calculation!P:P,ROW()),0)</f>
        <v>0</v>
      </c>
      <c r="M2308" s="8">
        <f>ROUND(INDEX([1]Calculation!Q:Q,ROW()),0)</f>
        <v>0</v>
      </c>
      <c r="N2308" s="8">
        <f>ROUND(INDEX([1]Calculation!R:R,ROW()),0)</f>
        <v>0</v>
      </c>
      <c r="O2308" s="8">
        <f>ROUND(INDEX([1]Calculation!S:S,ROW()),0)</f>
        <v>0</v>
      </c>
    </row>
    <row r="2309" spans="1:15">
      <c r="A2309">
        <f>INDEX([1]Calculation!$E:$E,ROW())</f>
        <v>0</v>
      </c>
      <c r="B2309">
        <f>INDEX([1]Calculation!$C:$C,ROW())</f>
        <v>0</v>
      </c>
      <c r="C2309" t="str">
        <f>IF(INDEX([1]Calculation!$F:$F,ROW())=0,"-",INDEX([1]Calculation!$F:$F,ROW()))</f>
        <v>-</v>
      </c>
      <c r="D2309" t="str">
        <f>INDEX([1]Calculation!$I:$I,ROW())&amp;"  "&amp;INDEX([1]Calculation!$J:$J,ROW())</f>
        <v xml:space="preserve">  </v>
      </c>
      <c r="E2309" s="2" t="str">
        <f>MONTH(INDEX([1]Calculation!$H:$H,ROW()))&amp;"/"&amp;DAY(INDEX([1]Calculation!$H:$H,ROW()))</f>
        <v>1/0</v>
      </c>
      <c r="F2309" s="12">
        <f>ROUND(INDEX([1]Calculation!AK:AK,ROW()),1)</f>
        <v>0</v>
      </c>
      <c r="G2309" s="8">
        <f>ROUND(INDEX([1]Calculation!K:K,ROW()),0)</f>
        <v>0</v>
      </c>
      <c r="H2309" s="8">
        <f>ROUND(INDEX([1]Calculation!L:L,ROW()),0)</f>
        <v>0</v>
      </c>
      <c r="I2309" s="8">
        <f>ROUND(INDEX([1]Calculation!M:M,ROW()),0)</f>
        <v>0</v>
      </c>
      <c r="J2309" s="8">
        <f>ROUND(INDEX([1]Calculation!N:N,ROW()),0)</f>
        <v>0</v>
      </c>
      <c r="K2309" s="8">
        <f>ROUND(INDEX([1]Calculation!O:O,ROW()),0)</f>
        <v>0</v>
      </c>
      <c r="L2309" s="8">
        <f>ROUND(INDEX([1]Calculation!P:P,ROW()),0)</f>
        <v>0</v>
      </c>
      <c r="M2309" s="8">
        <f>ROUND(INDEX([1]Calculation!Q:Q,ROW()),0)</f>
        <v>0</v>
      </c>
      <c r="N2309" s="8">
        <f>ROUND(INDEX([1]Calculation!R:R,ROW()),0)</f>
        <v>0</v>
      </c>
      <c r="O2309" s="8">
        <f>ROUND(INDEX([1]Calculation!S:S,ROW()),0)</f>
        <v>0</v>
      </c>
    </row>
    <row r="2310" spans="1:15">
      <c r="A2310">
        <f>INDEX([1]Calculation!$E:$E,ROW())</f>
        <v>0</v>
      </c>
      <c r="B2310">
        <f>INDEX([1]Calculation!$C:$C,ROW())</f>
        <v>0</v>
      </c>
      <c r="C2310" t="str">
        <f>IF(INDEX([1]Calculation!$F:$F,ROW())=0,"-",INDEX([1]Calculation!$F:$F,ROW()))</f>
        <v>-</v>
      </c>
      <c r="D2310" t="str">
        <f>INDEX([1]Calculation!$I:$I,ROW())&amp;"  "&amp;INDEX([1]Calculation!$J:$J,ROW())</f>
        <v xml:space="preserve">  </v>
      </c>
      <c r="E2310" s="2" t="str">
        <f>MONTH(INDEX([1]Calculation!$H:$H,ROW()))&amp;"/"&amp;DAY(INDEX([1]Calculation!$H:$H,ROW()))</f>
        <v>1/0</v>
      </c>
      <c r="F2310" s="12">
        <f>ROUND(INDEX([1]Calculation!AK:AK,ROW()),1)</f>
        <v>0</v>
      </c>
      <c r="G2310" s="8">
        <f>ROUND(INDEX([1]Calculation!K:K,ROW()),0)</f>
        <v>0</v>
      </c>
      <c r="H2310" s="8">
        <f>ROUND(INDEX([1]Calculation!L:L,ROW()),0)</f>
        <v>0</v>
      </c>
      <c r="I2310" s="8">
        <f>ROUND(INDEX([1]Calculation!M:M,ROW()),0)</f>
        <v>0</v>
      </c>
      <c r="J2310" s="8">
        <f>ROUND(INDEX([1]Calculation!N:N,ROW()),0)</f>
        <v>0</v>
      </c>
      <c r="K2310" s="8">
        <f>ROUND(INDEX([1]Calculation!O:O,ROW()),0)</f>
        <v>0</v>
      </c>
      <c r="L2310" s="8">
        <f>ROUND(INDEX([1]Calculation!P:P,ROW()),0)</f>
        <v>0</v>
      </c>
      <c r="M2310" s="8">
        <f>ROUND(INDEX([1]Calculation!Q:Q,ROW()),0)</f>
        <v>0</v>
      </c>
      <c r="N2310" s="8">
        <f>ROUND(INDEX([1]Calculation!R:R,ROW()),0)</f>
        <v>0</v>
      </c>
      <c r="O2310" s="8">
        <f>ROUND(INDEX([1]Calculation!S:S,ROW()),0)</f>
        <v>0</v>
      </c>
    </row>
    <row r="2311" spans="1:15">
      <c r="A2311">
        <f>INDEX([1]Calculation!$E:$E,ROW())</f>
        <v>0</v>
      </c>
      <c r="B2311">
        <f>INDEX([1]Calculation!$C:$C,ROW())</f>
        <v>0</v>
      </c>
      <c r="C2311" t="str">
        <f>IF(INDEX([1]Calculation!$F:$F,ROW())=0,"-",INDEX([1]Calculation!$F:$F,ROW()))</f>
        <v>-</v>
      </c>
      <c r="D2311" t="str">
        <f>INDEX([1]Calculation!$I:$I,ROW())&amp;"  "&amp;INDEX([1]Calculation!$J:$J,ROW())</f>
        <v xml:space="preserve">  </v>
      </c>
      <c r="E2311" s="2" t="str">
        <f>MONTH(INDEX([1]Calculation!$H:$H,ROW()))&amp;"/"&amp;DAY(INDEX([1]Calculation!$H:$H,ROW()))</f>
        <v>1/0</v>
      </c>
      <c r="F2311" s="12">
        <f>ROUND(INDEX([1]Calculation!AK:AK,ROW()),1)</f>
        <v>0</v>
      </c>
      <c r="G2311" s="8">
        <f>ROUND(INDEX([1]Calculation!K:K,ROW()),0)</f>
        <v>0</v>
      </c>
      <c r="H2311" s="8">
        <f>ROUND(INDEX([1]Calculation!L:L,ROW()),0)</f>
        <v>0</v>
      </c>
      <c r="I2311" s="8">
        <f>ROUND(INDEX([1]Calculation!M:M,ROW()),0)</f>
        <v>0</v>
      </c>
      <c r="J2311" s="8">
        <f>ROUND(INDEX([1]Calculation!N:N,ROW()),0)</f>
        <v>0</v>
      </c>
      <c r="K2311" s="8">
        <f>ROUND(INDEX([1]Calculation!O:O,ROW()),0)</f>
        <v>0</v>
      </c>
      <c r="L2311" s="8">
        <f>ROUND(INDEX([1]Calculation!P:P,ROW()),0)</f>
        <v>0</v>
      </c>
      <c r="M2311" s="8">
        <f>ROUND(INDEX([1]Calculation!Q:Q,ROW()),0)</f>
        <v>0</v>
      </c>
      <c r="N2311" s="8">
        <f>ROUND(INDEX([1]Calculation!R:R,ROW()),0)</f>
        <v>0</v>
      </c>
      <c r="O2311" s="8">
        <f>ROUND(INDEX([1]Calculation!S:S,ROW()),0)</f>
        <v>0</v>
      </c>
    </row>
    <row r="2312" spans="1:15">
      <c r="A2312">
        <f>INDEX([1]Calculation!$E:$E,ROW())</f>
        <v>0</v>
      </c>
      <c r="B2312">
        <f>INDEX([1]Calculation!$C:$C,ROW())</f>
        <v>0</v>
      </c>
      <c r="C2312" t="str">
        <f>IF(INDEX([1]Calculation!$F:$F,ROW())=0,"-",INDEX([1]Calculation!$F:$F,ROW()))</f>
        <v>-</v>
      </c>
      <c r="D2312" t="str">
        <f>INDEX([1]Calculation!$I:$I,ROW())&amp;"  "&amp;INDEX([1]Calculation!$J:$J,ROW())</f>
        <v xml:space="preserve">  </v>
      </c>
      <c r="E2312" s="2" t="str">
        <f>MONTH(INDEX([1]Calculation!$H:$H,ROW()))&amp;"/"&amp;DAY(INDEX([1]Calculation!$H:$H,ROW()))</f>
        <v>1/0</v>
      </c>
      <c r="F2312" s="12">
        <f>ROUND(INDEX([1]Calculation!AK:AK,ROW()),1)</f>
        <v>0</v>
      </c>
      <c r="G2312" s="8">
        <f>ROUND(INDEX([1]Calculation!K:K,ROW()),0)</f>
        <v>0</v>
      </c>
      <c r="H2312" s="8">
        <f>ROUND(INDEX([1]Calculation!L:L,ROW()),0)</f>
        <v>0</v>
      </c>
      <c r="I2312" s="8">
        <f>ROUND(INDEX([1]Calculation!M:M,ROW()),0)</f>
        <v>0</v>
      </c>
      <c r="J2312" s="8">
        <f>ROUND(INDEX([1]Calculation!N:N,ROW()),0)</f>
        <v>0</v>
      </c>
      <c r="K2312" s="8">
        <f>ROUND(INDEX([1]Calculation!O:O,ROW()),0)</f>
        <v>0</v>
      </c>
      <c r="L2312" s="8">
        <f>ROUND(INDEX([1]Calculation!P:P,ROW()),0)</f>
        <v>0</v>
      </c>
      <c r="M2312" s="8">
        <f>ROUND(INDEX([1]Calculation!Q:Q,ROW()),0)</f>
        <v>0</v>
      </c>
      <c r="N2312" s="8">
        <f>ROUND(INDEX([1]Calculation!R:R,ROW()),0)</f>
        <v>0</v>
      </c>
      <c r="O2312" s="8">
        <f>ROUND(INDEX([1]Calculation!S:S,ROW()),0)</f>
        <v>0</v>
      </c>
    </row>
    <row r="2313" spans="1:15">
      <c r="A2313">
        <f>INDEX([1]Calculation!$E:$E,ROW())</f>
        <v>0</v>
      </c>
      <c r="B2313">
        <f>INDEX([1]Calculation!$C:$C,ROW())</f>
        <v>0</v>
      </c>
      <c r="C2313" t="str">
        <f>IF(INDEX([1]Calculation!$F:$F,ROW())=0,"-",INDEX([1]Calculation!$F:$F,ROW()))</f>
        <v>-</v>
      </c>
      <c r="D2313" t="str">
        <f>INDEX([1]Calculation!$I:$I,ROW())&amp;"  "&amp;INDEX([1]Calculation!$J:$J,ROW())</f>
        <v xml:space="preserve">  </v>
      </c>
      <c r="E2313" s="2" t="str">
        <f>MONTH(INDEX([1]Calculation!$H:$H,ROW()))&amp;"/"&amp;DAY(INDEX([1]Calculation!$H:$H,ROW()))</f>
        <v>1/0</v>
      </c>
      <c r="F2313" s="12">
        <f>ROUND(INDEX([1]Calculation!AK:AK,ROW()),1)</f>
        <v>0</v>
      </c>
      <c r="G2313" s="8">
        <f>ROUND(INDEX([1]Calculation!K:K,ROW()),0)</f>
        <v>0</v>
      </c>
      <c r="H2313" s="8">
        <f>ROUND(INDEX([1]Calculation!L:L,ROW()),0)</f>
        <v>0</v>
      </c>
      <c r="I2313" s="8">
        <f>ROUND(INDEX([1]Calculation!M:M,ROW()),0)</f>
        <v>0</v>
      </c>
      <c r="J2313" s="8">
        <f>ROUND(INDEX([1]Calculation!N:N,ROW()),0)</f>
        <v>0</v>
      </c>
      <c r="K2313" s="8">
        <f>ROUND(INDEX([1]Calculation!O:O,ROW()),0)</f>
        <v>0</v>
      </c>
      <c r="L2313" s="8">
        <f>ROUND(INDEX([1]Calculation!P:P,ROW()),0)</f>
        <v>0</v>
      </c>
      <c r="M2313" s="8">
        <f>ROUND(INDEX([1]Calculation!Q:Q,ROW()),0)</f>
        <v>0</v>
      </c>
      <c r="N2313" s="8">
        <f>ROUND(INDEX([1]Calculation!R:R,ROW()),0)</f>
        <v>0</v>
      </c>
      <c r="O2313" s="8">
        <f>ROUND(INDEX([1]Calculation!S:S,ROW()),0)</f>
        <v>0</v>
      </c>
    </row>
    <row r="2314" spans="1:15">
      <c r="A2314">
        <f>INDEX([1]Calculation!$E:$E,ROW())</f>
        <v>0</v>
      </c>
      <c r="B2314">
        <f>INDEX([1]Calculation!$C:$C,ROW())</f>
        <v>0</v>
      </c>
      <c r="C2314" t="str">
        <f>IF(INDEX([1]Calculation!$F:$F,ROW())=0,"-",INDEX([1]Calculation!$F:$F,ROW()))</f>
        <v>-</v>
      </c>
      <c r="D2314" t="str">
        <f>INDEX([1]Calculation!$I:$I,ROW())&amp;"  "&amp;INDEX([1]Calculation!$J:$J,ROW())</f>
        <v xml:space="preserve">  </v>
      </c>
      <c r="E2314" s="2" t="str">
        <f>MONTH(INDEX([1]Calculation!$H:$H,ROW()))&amp;"/"&amp;DAY(INDEX([1]Calculation!$H:$H,ROW()))</f>
        <v>1/0</v>
      </c>
      <c r="F2314" s="12">
        <f>ROUND(INDEX([1]Calculation!AK:AK,ROW()),1)</f>
        <v>0</v>
      </c>
      <c r="G2314" s="8">
        <f>ROUND(INDEX([1]Calculation!K:K,ROW()),0)</f>
        <v>0</v>
      </c>
      <c r="H2314" s="8">
        <f>ROUND(INDEX([1]Calculation!L:L,ROW()),0)</f>
        <v>0</v>
      </c>
      <c r="I2314" s="8">
        <f>ROUND(INDEX([1]Calculation!M:M,ROW()),0)</f>
        <v>0</v>
      </c>
      <c r="J2314" s="8">
        <f>ROUND(INDEX([1]Calculation!N:N,ROW()),0)</f>
        <v>0</v>
      </c>
      <c r="K2314" s="8">
        <f>ROUND(INDEX([1]Calculation!O:O,ROW()),0)</f>
        <v>0</v>
      </c>
      <c r="L2314" s="8">
        <f>ROUND(INDEX([1]Calculation!P:P,ROW()),0)</f>
        <v>0</v>
      </c>
      <c r="M2314" s="8">
        <f>ROUND(INDEX([1]Calculation!Q:Q,ROW()),0)</f>
        <v>0</v>
      </c>
      <c r="N2314" s="8">
        <f>ROUND(INDEX([1]Calculation!R:R,ROW()),0)</f>
        <v>0</v>
      </c>
      <c r="O2314" s="8">
        <f>ROUND(INDEX([1]Calculation!S:S,ROW()),0)</f>
        <v>0</v>
      </c>
    </row>
    <row r="2315" spans="1:15">
      <c r="A2315">
        <f>INDEX([1]Calculation!$E:$E,ROW())</f>
        <v>0</v>
      </c>
      <c r="B2315">
        <f>INDEX([1]Calculation!$C:$C,ROW())</f>
        <v>0</v>
      </c>
      <c r="C2315" t="str">
        <f>IF(INDEX([1]Calculation!$F:$F,ROW())=0,"-",INDEX([1]Calculation!$F:$F,ROW()))</f>
        <v>-</v>
      </c>
      <c r="D2315" t="str">
        <f>INDEX([1]Calculation!$I:$I,ROW())&amp;"  "&amp;INDEX([1]Calculation!$J:$J,ROW())</f>
        <v xml:space="preserve">  </v>
      </c>
      <c r="E2315" s="2" t="str">
        <f>MONTH(INDEX([1]Calculation!$H:$H,ROW()))&amp;"/"&amp;DAY(INDEX([1]Calculation!$H:$H,ROW()))</f>
        <v>1/0</v>
      </c>
      <c r="F2315" s="12">
        <f>ROUND(INDEX([1]Calculation!AK:AK,ROW()),1)</f>
        <v>0</v>
      </c>
      <c r="G2315" s="8">
        <f>ROUND(INDEX([1]Calculation!K:K,ROW()),0)</f>
        <v>0</v>
      </c>
      <c r="H2315" s="8">
        <f>ROUND(INDEX([1]Calculation!L:L,ROW()),0)</f>
        <v>0</v>
      </c>
      <c r="I2315" s="8">
        <f>ROUND(INDEX([1]Calculation!M:M,ROW()),0)</f>
        <v>0</v>
      </c>
      <c r="J2315" s="8">
        <f>ROUND(INDEX([1]Calculation!N:N,ROW()),0)</f>
        <v>0</v>
      </c>
      <c r="K2315" s="8">
        <f>ROUND(INDEX([1]Calculation!O:O,ROW()),0)</f>
        <v>0</v>
      </c>
      <c r="L2315" s="8">
        <f>ROUND(INDEX([1]Calculation!P:P,ROW()),0)</f>
        <v>0</v>
      </c>
      <c r="M2315" s="8">
        <f>ROUND(INDEX([1]Calculation!Q:Q,ROW()),0)</f>
        <v>0</v>
      </c>
      <c r="N2315" s="8">
        <f>ROUND(INDEX([1]Calculation!R:R,ROW()),0)</f>
        <v>0</v>
      </c>
      <c r="O2315" s="8">
        <f>ROUND(INDEX([1]Calculation!S:S,ROW()),0)</f>
        <v>0</v>
      </c>
    </row>
    <row r="2316" spans="1:15">
      <c r="A2316">
        <f>INDEX([1]Calculation!$E:$E,ROW())</f>
        <v>0</v>
      </c>
      <c r="B2316">
        <f>INDEX([1]Calculation!$C:$C,ROW())</f>
        <v>0</v>
      </c>
      <c r="C2316" t="str">
        <f>IF(INDEX([1]Calculation!$F:$F,ROW())=0,"-",INDEX([1]Calculation!$F:$F,ROW()))</f>
        <v>-</v>
      </c>
      <c r="D2316" t="str">
        <f>INDEX([1]Calculation!$I:$I,ROW())&amp;"  "&amp;INDEX([1]Calculation!$J:$J,ROW())</f>
        <v xml:space="preserve">  </v>
      </c>
      <c r="E2316" s="2" t="str">
        <f>MONTH(INDEX([1]Calculation!$H:$H,ROW()))&amp;"/"&amp;DAY(INDEX([1]Calculation!$H:$H,ROW()))</f>
        <v>1/0</v>
      </c>
      <c r="F2316" s="12">
        <f>ROUND(INDEX([1]Calculation!AK:AK,ROW()),1)</f>
        <v>0</v>
      </c>
      <c r="G2316" s="8">
        <f>ROUND(INDEX([1]Calculation!K:K,ROW()),0)</f>
        <v>0</v>
      </c>
      <c r="H2316" s="8">
        <f>ROUND(INDEX([1]Calculation!L:L,ROW()),0)</f>
        <v>0</v>
      </c>
      <c r="I2316" s="8">
        <f>ROUND(INDEX([1]Calculation!M:M,ROW()),0)</f>
        <v>0</v>
      </c>
      <c r="J2316" s="8">
        <f>ROUND(INDEX([1]Calculation!N:N,ROW()),0)</f>
        <v>0</v>
      </c>
      <c r="K2316" s="8">
        <f>ROUND(INDEX([1]Calculation!O:O,ROW()),0)</f>
        <v>0</v>
      </c>
      <c r="L2316" s="8">
        <f>ROUND(INDEX([1]Calculation!P:P,ROW()),0)</f>
        <v>0</v>
      </c>
      <c r="M2316" s="8">
        <f>ROUND(INDEX([1]Calculation!Q:Q,ROW()),0)</f>
        <v>0</v>
      </c>
      <c r="N2316" s="8">
        <f>ROUND(INDEX([1]Calculation!R:R,ROW()),0)</f>
        <v>0</v>
      </c>
      <c r="O2316" s="8">
        <f>ROUND(INDEX([1]Calculation!S:S,ROW()),0)</f>
        <v>0</v>
      </c>
    </row>
    <row r="2317" spans="1:15">
      <c r="A2317">
        <f>INDEX([1]Calculation!$E:$E,ROW())</f>
        <v>0</v>
      </c>
      <c r="B2317">
        <f>INDEX([1]Calculation!$C:$C,ROW())</f>
        <v>0</v>
      </c>
      <c r="C2317" t="str">
        <f>IF(INDEX([1]Calculation!$F:$F,ROW())=0,"-",INDEX([1]Calculation!$F:$F,ROW()))</f>
        <v>-</v>
      </c>
      <c r="D2317" t="str">
        <f>INDEX([1]Calculation!$I:$I,ROW())&amp;"  "&amp;INDEX([1]Calculation!$J:$J,ROW())</f>
        <v xml:space="preserve">  </v>
      </c>
      <c r="E2317" s="2" t="str">
        <f>MONTH(INDEX([1]Calculation!$H:$H,ROW()))&amp;"/"&amp;DAY(INDEX([1]Calculation!$H:$H,ROW()))</f>
        <v>1/0</v>
      </c>
      <c r="F2317" s="12">
        <f>ROUND(INDEX([1]Calculation!AK:AK,ROW()),1)</f>
        <v>0</v>
      </c>
      <c r="G2317" s="8">
        <f>ROUND(INDEX([1]Calculation!K:K,ROW()),0)</f>
        <v>0</v>
      </c>
      <c r="H2317" s="8">
        <f>ROUND(INDEX([1]Calculation!L:L,ROW()),0)</f>
        <v>0</v>
      </c>
      <c r="I2317" s="8">
        <f>ROUND(INDEX([1]Calculation!M:M,ROW()),0)</f>
        <v>0</v>
      </c>
      <c r="J2317" s="8">
        <f>ROUND(INDEX([1]Calculation!N:N,ROW()),0)</f>
        <v>0</v>
      </c>
      <c r="K2317" s="8">
        <f>ROUND(INDEX([1]Calculation!O:O,ROW()),0)</f>
        <v>0</v>
      </c>
      <c r="L2317" s="8">
        <f>ROUND(INDEX([1]Calculation!P:P,ROW()),0)</f>
        <v>0</v>
      </c>
      <c r="M2317" s="8">
        <f>ROUND(INDEX([1]Calculation!Q:Q,ROW()),0)</f>
        <v>0</v>
      </c>
      <c r="N2317" s="8">
        <f>ROUND(INDEX([1]Calculation!R:R,ROW()),0)</f>
        <v>0</v>
      </c>
      <c r="O2317" s="8">
        <f>ROUND(INDEX([1]Calculation!S:S,ROW()),0)</f>
        <v>0</v>
      </c>
    </row>
    <row r="2318" spans="1:15">
      <c r="A2318">
        <f>INDEX([1]Calculation!$E:$E,ROW())</f>
        <v>0</v>
      </c>
      <c r="B2318">
        <f>INDEX([1]Calculation!$C:$C,ROW())</f>
        <v>0</v>
      </c>
      <c r="C2318" t="str">
        <f>IF(INDEX([1]Calculation!$F:$F,ROW())=0,"-",INDEX([1]Calculation!$F:$F,ROW()))</f>
        <v>-</v>
      </c>
      <c r="D2318" t="str">
        <f>INDEX([1]Calculation!$I:$I,ROW())&amp;"  "&amp;INDEX([1]Calculation!$J:$J,ROW())</f>
        <v xml:space="preserve">  </v>
      </c>
      <c r="E2318" s="2" t="str">
        <f>MONTH(INDEX([1]Calculation!$H:$H,ROW()))&amp;"/"&amp;DAY(INDEX([1]Calculation!$H:$H,ROW()))</f>
        <v>1/0</v>
      </c>
      <c r="F2318" s="12">
        <f>ROUND(INDEX([1]Calculation!AK:AK,ROW()),1)</f>
        <v>0</v>
      </c>
      <c r="G2318" s="8">
        <f>ROUND(INDEX([1]Calculation!K:K,ROW()),0)</f>
        <v>0</v>
      </c>
      <c r="H2318" s="8">
        <f>ROUND(INDEX([1]Calculation!L:L,ROW()),0)</f>
        <v>0</v>
      </c>
      <c r="I2318" s="8">
        <f>ROUND(INDEX([1]Calculation!M:M,ROW()),0)</f>
        <v>0</v>
      </c>
      <c r="J2318" s="8">
        <f>ROUND(INDEX([1]Calculation!N:N,ROW()),0)</f>
        <v>0</v>
      </c>
      <c r="K2318" s="8">
        <f>ROUND(INDEX([1]Calculation!O:O,ROW()),0)</f>
        <v>0</v>
      </c>
      <c r="L2318" s="8">
        <f>ROUND(INDEX([1]Calculation!P:P,ROW()),0)</f>
        <v>0</v>
      </c>
      <c r="M2318" s="8">
        <f>ROUND(INDEX([1]Calculation!Q:Q,ROW()),0)</f>
        <v>0</v>
      </c>
      <c r="N2318" s="8">
        <f>ROUND(INDEX([1]Calculation!R:R,ROW()),0)</f>
        <v>0</v>
      </c>
      <c r="O2318" s="8">
        <f>ROUND(INDEX([1]Calculation!S:S,ROW()),0)</f>
        <v>0</v>
      </c>
    </row>
    <row r="2319" spans="1:15">
      <c r="A2319">
        <f>INDEX([1]Calculation!$E:$E,ROW())</f>
        <v>0</v>
      </c>
      <c r="B2319">
        <f>INDEX([1]Calculation!$C:$C,ROW())</f>
        <v>0</v>
      </c>
      <c r="C2319" t="str">
        <f>IF(INDEX([1]Calculation!$F:$F,ROW())=0,"-",INDEX([1]Calculation!$F:$F,ROW()))</f>
        <v>-</v>
      </c>
      <c r="D2319" t="str">
        <f>INDEX([1]Calculation!$I:$I,ROW())&amp;"  "&amp;INDEX([1]Calculation!$J:$J,ROW())</f>
        <v xml:space="preserve">  </v>
      </c>
      <c r="E2319" s="2" t="str">
        <f>MONTH(INDEX([1]Calculation!$H:$H,ROW()))&amp;"/"&amp;DAY(INDEX([1]Calculation!$H:$H,ROW()))</f>
        <v>1/0</v>
      </c>
      <c r="F2319" s="12">
        <f>ROUND(INDEX([1]Calculation!AK:AK,ROW()),1)</f>
        <v>0</v>
      </c>
      <c r="G2319" s="8">
        <f>ROUND(INDEX([1]Calculation!K:K,ROW()),0)</f>
        <v>0</v>
      </c>
      <c r="H2319" s="8">
        <f>ROUND(INDEX([1]Calculation!L:L,ROW()),0)</f>
        <v>0</v>
      </c>
      <c r="I2319" s="8">
        <f>ROUND(INDEX([1]Calculation!M:M,ROW()),0)</f>
        <v>0</v>
      </c>
      <c r="J2319" s="8">
        <f>ROUND(INDEX([1]Calculation!N:N,ROW()),0)</f>
        <v>0</v>
      </c>
      <c r="K2319" s="8">
        <f>ROUND(INDEX([1]Calculation!O:O,ROW()),0)</f>
        <v>0</v>
      </c>
      <c r="L2319" s="8">
        <f>ROUND(INDEX([1]Calculation!P:P,ROW()),0)</f>
        <v>0</v>
      </c>
      <c r="M2319" s="8">
        <f>ROUND(INDEX([1]Calculation!Q:Q,ROW()),0)</f>
        <v>0</v>
      </c>
      <c r="N2319" s="8">
        <f>ROUND(INDEX([1]Calculation!R:R,ROW()),0)</f>
        <v>0</v>
      </c>
      <c r="O2319" s="8">
        <f>ROUND(INDEX([1]Calculation!S:S,ROW()),0)</f>
        <v>0</v>
      </c>
    </row>
    <row r="2320" spans="1:15">
      <c r="A2320">
        <f>INDEX([1]Calculation!$E:$E,ROW())</f>
        <v>0</v>
      </c>
      <c r="B2320">
        <f>INDEX([1]Calculation!$C:$C,ROW())</f>
        <v>0</v>
      </c>
      <c r="C2320" t="str">
        <f>IF(INDEX([1]Calculation!$F:$F,ROW())=0,"-",INDEX([1]Calculation!$F:$F,ROW()))</f>
        <v>-</v>
      </c>
      <c r="D2320" t="str">
        <f>INDEX([1]Calculation!$I:$I,ROW())&amp;"  "&amp;INDEX([1]Calculation!$J:$J,ROW())</f>
        <v xml:space="preserve">  </v>
      </c>
      <c r="E2320" s="2" t="str">
        <f>MONTH(INDEX([1]Calculation!$H:$H,ROW()))&amp;"/"&amp;DAY(INDEX([1]Calculation!$H:$H,ROW()))</f>
        <v>1/0</v>
      </c>
      <c r="F2320" s="12">
        <f>ROUND(INDEX([1]Calculation!AK:AK,ROW()),1)</f>
        <v>0</v>
      </c>
      <c r="G2320" s="8">
        <f>ROUND(INDEX([1]Calculation!K:K,ROW()),0)</f>
        <v>0</v>
      </c>
      <c r="H2320" s="8">
        <f>ROUND(INDEX([1]Calculation!L:L,ROW()),0)</f>
        <v>0</v>
      </c>
      <c r="I2320" s="8">
        <f>ROUND(INDEX([1]Calculation!M:M,ROW()),0)</f>
        <v>0</v>
      </c>
      <c r="J2320" s="8">
        <f>ROUND(INDEX([1]Calculation!N:N,ROW()),0)</f>
        <v>0</v>
      </c>
      <c r="K2320" s="8">
        <f>ROUND(INDEX([1]Calculation!O:O,ROW()),0)</f>
        <v>0</v>
      </c>
      <c r="L2320" s="8">
        <f>ROUND(INDEX([1]Calculation!P:P,ROW()),0)</f>
        <v>0</v>
      </c>
      <c r="M2320" s="8">
        <f>ROUND(INDEX([1]Calculation!Q:Q,ROW()),0)</f>
        <v>0</v>
      </c>
      <c r="N2320" s="8">
        <f>ROUND(INDEX([1]Calculation!R:R,ROW()),0)</f>
        <v>0</v>
      </c>
      <c r="O2320" s="8">
        <f>ROUND(INDEX([1]Calculation!S:S,ROW()),0)</f>
        <v>0</v>
      </c>
    </row>
    <row r="2321" spans="1:15">
      <c r="A2321">
        <f>INDEX([1]Calculation!$E:$E,ROW())</f>
        <v>0</v>
      </c>
      <c r="B2321">
        <f>INDEX([1]Calculation!$C:$C,ROW())</f>
        <v>0</v>
      </c>
      <c r="C2321" t="str">
        <f>IF(INDEX([1]Calculation!$F:$F,ROW())=0,"-",INDEX([1]Calculation!$F:$F,ROW()))</f>
        <v>-</v>
      </c>
      <c r="D2321" t="str">
        <f>INDEX([1]Calculation!$I:$I,ROW())&amp;"  "&amp;INDEX([1]Calculation!$J:$J,ROW())</f>
        <v xml:space="preserve">  </v>
      </c>
      <c r="E2321" s="2" t="str">
        <f>MONTH(INDEX([1]Calculation!$H:$H,ROW()))&amp;"/"&amp;DAY(INDEX([1]Calculation!$H:$H,ROW()))</f>
        <v>1/0</v>
      </c>
      <c r="F2321" s="12">
        <f>ROUND(INDEX([1]Calculation!AK:AK,ROW()),1)</f>
        <v>0</v>
      </c>
      <c r="G2321" s="8">
        <f>ROUND(INDEX([1]Calculation!K:K,ROW()),0)</f>
        <v>0</v>
      </c>
      <c r="H2321" s="8">
        <f>ROUND(INDEX([1]Calculation!L:L,ROW()),0)</f>
        <v>0</v>
      </c>
      <c r="I2321" s="8">
        <f>ROUND(INDEX([1]Calculation!M:M,ROW()),0)</f>
        <v>0</v>
      </c>
      <c r="J2321" s="8">
        <f>ROUND(INDEX([1]Calculation!N:N,ROW()),0)</f>
        <v>0</v>
      </c>
      <c r="K2321" s="8">
        <f>ROUND(INDEX([1]Calculation!O:O,ROW()),0)</f>
        <v>0</v>
      </c>
      <c r="L2321" s="8">
        <f>ROUND(INDEX([1]Calculation!P:P,ROW()),0)</f>
        <v>0</v>
      </c>
      <c r="M2321" s="8">
        <f>ROUND(INDEX([1]Calculation!Q:Q,ROW()),0)</f>
        <v>0</v>
      </c>
      <c r="N2321" s="8">
        <f>ROUND(INDEX([1]Calculation!R:R,ROW()),0)</f>
        <v>0</v>
      </c>
      <c r="O2321" s="8">
        <f>ROUND(INDEX([1]Calculation!S:S,ROW()),0)</f>
        <v>0</v>
      </c>
    </row>
    <row r="2322" spans="1:15">
      <c r="A2322">
        <f>INDEX([1]Calculation!$E:$E,ROW())</f>
        <v>0</v>
      </c>
      <c r="B2322">
        <f>INDEX([1]Calculation!$C:$C,ROW())</f>
        <v>0</v>
      </c>
      <c r="C2322" t="str">
        <f>IF(INDEX([1]Calculation!$F:$F,ROW())=0,"-",INDEX([1]Calculation!$F:$F,ROW()))</f>
        <v>-</v>
      </c>
      <c r="D2322" t="str">
        <f>INDEX([1]Calculation!$I:$I,ROW())&amp;"  "&amp;INDEX([1]Calculation!$J:$J,ROW())</f>
        <v xml:space="preserve">  </v>
      </c>
      <c r="E2322" s="2" t="str">
        <f>MONTH(INDEX([1]Calculation!$H:$H,ROW()))&amp;"/"&amp;DAY(INDEX([1]Calculation!$H:$H,ROW()))</f>
        <v>1/0</v>
      </c>
      <c r="F2322" s="12">
        <f>ROUND(INDEX([1]Calculation!AK:AK,ROW()),1)</f>
        <v>0</v>
      </c>
      <c r="G2322" s="8">
        <f>ROUND(INDEX([1]Calculation!K:K,ROW()),0)</f>
        <v>0</v>
      </c>
      <c r="H2322" s="8">
        <f>ROUND(INDEX([1]Calculation!L:L,ROW()),0)</f>
        <v>0</v>
      </c>
      <c r="I2322" s="8">
        <f>ROUND(INDEX([1]Calculation!M:M,ROW()),0)</f>
        <v>0</v>
      </c>
      <c r="J2322" s="8">
        <f>ROUND(INDEX([1]Calculation!N:N,ROW()),0)</f>
        <v>0</v>
      </c>
      <c r="K2322" s="8">
        <f>ROUND(INDEX([1]Calculation!O:O,ROW()),0)</f>
        <v>0</v>
      </c>
      <c r="L2322" s="8">
        <f>ROUND(INDEX([1]Calculation!P:P,ROW()),0)</f>
        <v>0</v>
      </c>
      <c r="M2322" s="8">
        <f>ROUND(INDEX([1]Calculation!Q:Q,ROW()),0)</f>
        <v>0</v>
      </c>
      <c r="N2322" s="8">
        <f>ROUND(INDEX([1]Calculation!R:R,ROW()),0)</f>
        <v>0</v>
      </c>
      <c r="O2322" s="8">
        <f>ROUND(INDEX([1]Calculation!S:S,ROW()),0)</f>
        <v>0</v>
      </c>
    </row>
    <row r="2323" spans="1:15">
      <c r="A2323">
        <f>INDEX([1]Calculation!$E:$E,ROW())</f>
        <v>0</v>
      </c>
      <c r="B2323">
        <f>INDEX([1]Calculation!$C:$C,ROW())</f>
        <v>0</v>
      </c>
      <c r="C2323" t="str">
        <f>IF(INDEX([1]Calculation!$F:$F,ROW())=0,"-",INDEX([1]Calculation!$F:$F,ROW()))</f>
        <v>-</v>
      </c>
      <c r="D2323" t="str">
        <f>INDEX([1]Calculation!$I:$I,ROW())&amp;"  "&amp;INDEX([1]Calculation!$J:$J,ROW())</f>
        <v xml:space="preserve">  </v>
      </c>
      <c r="E2323" s="2" t="str">
        <f>MONTH(INDEX([1]Calculation!$H:$H,ROW()))&amp;"/"&amp;DAY(INDEX([1]Calculation!$H:$H,ROW()))</f>
        <v>1/0</v>
      </c>
      <c r="F2323" s="12">
        <f>ROUND(INDEX([1]Calculation!AK:AK,ROW()),1)</f>
        <v>0</v>
      </c>
      <c r="G2323" s="8">
        <f>ROUND(INDEX([1]Calculation!K:K,ROW()),0)</f>
        <v>0</v>
      </c>
      <c r="H2323" s="8">
        <f>ROUND(INDEX([1]Calculation!L:L,ROW()),0)</f>
        <v>0</v>
      </c>
      <c r="I2323" s="8">
        <f>ROUND(INDEX([1]Calculation!M:M,ROW()),0)</f>
        <v>0</v>
      </c>
      <c r="J2323" s="8">
        <f>ROUND(INDEX([1]Calculation!N:N,ROW()),0)</f>
        <v>0</v>
      </c>
      <c r="K2323" s="8">
        <f>ROUND(INDEX([1]Calculation!O:O,ROW()),0)</f>
        <v>0</v>
      </c>
      <c r="L2323" s="8">
        <f>ROUND(INDEX([1]Calculation!P:P,ROW()),0)</f>
        <v>0</v>
      </c>
      <c r="M2323" s="8">
        <f>ROUND(INDEX([1]Calculation!Q:Q,ROW()),0)</f>
        <v>0</v>
      </c>
      <c r="N2323" s="8">
        <f>ROUND(INDEX([1]Calculation!R:R,ROW()),0)</f>
        <v>0</v>
      </c>
      <c r="O2323" s="8">
        <f>ROUND(INDEX([1]Calculation!S:S,ROW()),0)</f>
        <v>0</v>
      </c>
    </row>
    <row r="2324" spans="1:15">
      <c r="A2324">
        <f>INDEX([1]Calculation!$E:$E,ROW())</f>
        <v>0</v>
      </c>
      <c r="B2324">
        <f>INDEX([1]Calculation!$C:$C,ROW())</f>
        <v>0</v>
      </c>
      <c r="C2324" t="str">
        <f>IF(INDEX([1]Calculation!$F:$F,ROW())=0,"-",INDEX([1]Calculation!$F:$F,ROW()))</f>
        <v>-</v>
      </c>
      <c r="D2324" t="str">
        <f>INDEX([1]Calculation!$I:$I,ROW())&amp;"  "&amp;INDEX([1]Calculation!$J:$J,ROW())</f>
        <v xml:space="preserve">  </v>
      </c>
      <c r="E2324" s="2" t="str">
        <f>MONTH(INDEX([1]Calculation!$H:$H,ROW()))&amp;"/"&amp;DAY(INDEX([1]Calculation!$H:$H,ROW()))</f>
        <v>1/0</v>
      </c>
      <c r="F2324" s="12">
        <f>ROUND(INDEX([1]Calculation!AK:AK,ROW()),1)</f>
        <v>0</v>
      </c>
      <c r="G2324" s="8">
        <f>ROUND(INDEX([1]Calculation!K:K,ROW()),0)</f>
        <v>0</v>
      </c>
      <c r="H2324" s="8">
        <f>ROUND(INDEX([1]Calculation!L:L,ROW()),0)</f>
        <v>0</v>
      </c>
      <c r="I2324" s="8">
        <f>ROUND(INDEX([1]Calculation!M:M,ROW()),0)</f>
        <v>0</v>
      </c>
      <c r="J2324" s="8">
        <f>ROUND(INDEX([1]Calculation!N:N,ROW()),0)</f>
        <v>0</v>
      </c>
      <c r="K2324" s="8">
        <f>ROUND(INDEX([1]Calculation!O:O,ROW()),0)</f>
        <v>0</v>
      </c>
      <c r="L2324" s="8">
        <f>ROUND(INDEX([1]Calculation!P:P,ROW()),0)</f>
        <v>0</v>
      </c>
      <c r="M2324" s="8">
        <f>ROUND(INDEX([1]Calculation!Q:Q,ROW()),0)</f>
        <v>0</v>
      </c>
      <c r="N2324" s="8">
        <f>ROUND(INDEX([1]Calculation!R:R,ROW()),0)</f>
        <v>0</v>
      </c>
      <c r="O2324" s="8">
        <f>ROUND(INDEX([1]Calculation!S:S,ROW()),0)</f>
        <v>0</v>
      </c>
    </row>
    <row r="2325" spans="1:15">
      <c r="A2325">
        <f>INDEX([1]Calculation!$E:$E,ROW())</f>
        <v>0</v>
      </c>
      <c r="B2325">
        <f>INDEX([1]Calculation!$C:$C,ROW())</f>
        <v>0</v>
      </c>
      <c r="C2325" t="str">
        <f>IF(INDEX([1]Calculation!$F:$F,ROW())=0,"-",INDEX([1]Calculation!$F:$F,ROW()))</f>
        <v>-</v>
      </c>
      <c r="D2325" t="str">
        <f>INDEX([1]Calculation!$I:$I,ROW())&amp;"  "&amp;INDEX([1]Calculation!$J:$J,ROW())</f>
        <v xml:space="preserve">  </v>
      </c>
      <c r="E2325" s="2" t="str">
        <f>MONTH(INDEX([1]Calculation!$H:$H,ROW()))&amp;"/"&amp;DAY(INDEX([1]Calculation!$H:$H,ROW()))</f>
        <v>1/0</v>
      </c>
      <c r="F2325" s="12">
        <f>ROUND(INDEX([1]Calculation!AK:AK,ROW()),1)</f>
        <v>0</v>
      </c>
      <c r="G2325" s="8">
        <f>ROUND(INDEX([1]Calculation!K:K,ROW()),0)</f>
        <v>0</v>
      </c>
      <c r="H2325" s="8">
        <f>ROUND(INDEX([1]Calculation!L:L,ROW()),0)</f>
        <v>0</v>
      </c>
      <c r="I2325" s="8">
        <f>ROUND(INDEX([1]Calculation!M:M,ROW()),0)</f>
        <v>0</v>
      </c>
      <c r="J2325" s="8">
        <f>ROUND(INDEX([1]Calculation!N:N,ROW()),0)</f>
        <v>0</v>
      </c>
      <c r="K2325" s="8">
        <f>ROUND(INDEX([1]Calculation!O:O,ROW()),0)</f>
        <v>0</v>
      </c>
      <c r="L2325" s="8">
        <f>ROUND(INDEX([1]Calculation!P:P,ROW()),0)</f>
        <v>0</v>
      </c>
      <c r="M2325" s="8">
        <f>ROUND(INDEX([1]Calculation!Q:Q,ROW()),0)</f>
        <v>0</v>
      </c>
      <c r="N2325" s="8">
        <f>ROUND(INDEX([1]Calculation!R:R,ROW()),0)</f>
        <v>0</v>
      </c>
      <c r="O2325" s="8">
        <f>ROUND(INDEX([1]Calculation!S:S,ROW()),0)</f>
        <v>0</v>
      </c>
    </row>
    <row r="2326" spans="1:15">
      <c r="A2326">
        <f>INDEX([1]Calculation!$E:$E,ROW())</f>
        <v>0</v>
      </c>
      <c r="B2326">
        <f>INDEX([1]Calculation!$C:$C,ROW())</f>
        <v>0</v>
      </c>
      <c r="C2326" t="str">
        <f>IF(INDEX([1]Calculation!$F:$F,ROW())=0,"-",INDEX([1]Calculation!$F:$F,ROW()))</f>
        <v>-</v>
      </c>
      <c r="D2326" t="str">
        <f>INDEX([1]Calculation!$I:$I,ROW())&amp;"  "&amp;INDEX([1]Calculation!$J:$J,ROW())</f>
        <v xml:space="preserve">  </v>
      </c>
      <c r="E2326" s="2" t="str">
        <f>MONTH(INDEX([1]Calculation!$H:$H,ROW()))&amp;"/"&amp;DAY(INDEX([1]Calculation!$H:$H,ROW()))</f>
        <v>1/0</v>
      </c>
      <c r="F2326" s="12">
        <f>ROUND(INDEX([1]Calculation!AK:AK,ROW()),1)</f>
        <v>0</v>
      </c>
      <c r="G2326" s="8">
        <f>ROUND(INDEX([1]Calculation!K:K,ROW()),0)</f>
        <v>0</v>
      </c>
      <c r="H2326" s="8">
        <f>ROUND(INDEX([1]Calculation!L:L,ROW()),0)</f>
        <v>0</v>
      </c>
      <c r="I2326" s="8">
        <f>ROUND(INDEX([1]Calculation!M:M,ROW()),0)</f>
        <v>0</v>
      </c>
      <c r="J2326" s="8">
        <f>ROUND(INDEX([1]Calculation!N:N,ROW()),0)</f>
        <v>0</v>
      </c>
      <c r="K2326" s="8">
        <f>ROUND(INDEX([1]Calculation!O:O,ROW()),0)</f>
        <v>0</v>
      </c>
      <c r="L2326" s="8">
        <f>ROUND(INDEX([1]Calculation!P:P,ROW()),0)</f>
        <v>0</v>
      </c>
      <c r="M2326" s="8">
        <f>ROUND(INDEX([1]Calculation!Q:Q,ROW()),0)</f>
        <v>0</v>
      </c>
      <c r="N2326" s="8">
        <f>ROUND(INDEX([1]Calculation!R:R,ROW()),0)</f>
        <v>0</v>
      </c>
      <c r="O2326" s="8">
        <f>ROUND(INDEX([1]Calculation!S:S,ROW()),0)</f>
        <v>0</v>
      </c>
    </row>
    <row r="2327" spans="1:15">
      <c r="A2327">
        <f>INDEX([1]Calculation!$E:$E,ROW())</f>
        <v>0</v>
      </c>
      <c r="B2327">
        <f>INDEX([1]Calculation!$C:$C,ROW())</f>
        <v>0</v>
      </c>
      <c r="C2327" t="str">
        <f>IF(INDEX([1]Calculation!$F:$F,ROW())=0,"-",INDEX([1]Calculation!$F:$F,ROW()))</f>
        <v>-</v>
      </c>
      <c r="D2327" t="str">
        <f>INDEX([1]Calculation!$I:$I,ROW())&amp;"  "&amp;INDEX([1]Calculation!$J:$J,ROW())</f>
        <v xml:space="preserve">  </v>
      </c>
      <c r="E2327" s="2" t="str">
        <f>MONTH(INDEX([1]Calculation!$H:$H,ROW()))&amp;"/"&amp;DAY(INDEX([1]Calculation!$H:$H,ROW()))</f>
        <v>1/0</v>
      </c>
      <c r="F2327" s="12">
        <f>ROUND(INDEX([1]Calculation!AK:AK,ROW()),1)</f>
        <v>0</v>
      </c>
      <c r="G2327" s="8">
        <f>ROUND(INDEX([1]Calculation!K:K,ROW()),0)</f>
        <v>0</v>
      </c>
      <c r="H2327" s="8">
        <f>ROUND(INDEX([1]Calculation!L:L,ROW()),0)</f>
        <v>0</v>
      </c>
      <c r="I2327" s="8">
        <f>ROUND(INDEX([1]Calculation!M:M,ROW()),0)</f>
        <v>0</v>
      </c>
      <c r="J2327" s="8">
        <f>ROUND(INDEX([1]Calculation!N:N,ROW()),0)</f>
        <v>0</v>
      </c>
      <c r="K2327" s="8">
        <f>ROUND(INDEX([1]Calculation!O:O,ROW()),0)</f>
        <v>0</v>
      </c>
      <c r="L2327" s="8">
        <f>ROUND(INDEX([1]Calculation!P:P,ROW()),0)</f>
        <v>0</v>
      </c>
      <c r="M2327" s="8">
        <f>ROUND(INDEX([1]Calculation!Q:Q,ROW()),0)</f>
        <v>0</v>
      </c>
      <c r="N2327" s="8">
        <f>ROUND(INDEX([1]Calculation!R:R,ROW()),0)</f>
        <v>0</v>
      </c>
      <c r="O2327" s="8">
        <f>ROUND(INDEX([1]Calculation!S:S,ROW()),0)</f>
        <v>0</v>
      </c>
    </row>
    <row r="2328" spans="1:15">
      <c r="A2328">
        <f>INDEX([1]Calculation!$E:$E,ROW())</f>
        <v>0</v>
      </c>
      <c r="B2328">
        <f>INDEX([1]Calculation!$C:$C,ROW())</f>
        <v>0</v>
      </c>
      <c r="C2328" t="str">
        <f>IF(INDEX([1]Calculation!$F:$F,ROW())=0,"-",INDEX([1]Calculation!$F:$F,ROW()))</f>
        <v>-</v>
      </c>
      <c r="D2328" t="str">
        <f>INDEX([1]Calculation!$I:$I,ROW())&amp;"  "&amp;INDEX([1]Calculation!$J:$J,ROW())</f>
        <v xml:space="preserve">  </v>
      </c>
      <c r="E2328" s="2" t="str">
        <f>MONTH(INDEX([1]Calculation!$H:$H,ROW()))&amp;"/"&amp;DAY(INDEX([1]Calculation!$H:$H,ROW()))</f>
        <v>1/0</v>
      </c>
      <c r="F2328" s="12">
        <f>ROUND(INDEX([1]Calculation!AK:AK,ROW()),1)</f>
        <v>0</v>
      </c>
      <c r="G2328" s="8">
        <f>ROUND(INDEX([1]Calculation!K:K,ROW()),0)</f>
        <v>0</v>
      </c>
      <c r="H2328" s="8">
        <f>ROUND(INDEX([1]Calculation!L:L,ROW()),0)</f>
        <v>0</v>
      </c>
      <c r="I2328" s="8">
        <f>ROUND(INDEX([1]Calculation!M:M,ROW()),0)</f>
        <v>0</v>
      </c>
      <c r="J2328" s="8">
        <f>ROUND(INDEX([1]Calculation!N:N,ROW()),0)</f>
        <v>0</v>
      </c>
      <c r="K2328" s="8">
        <f>ROUND(INDEX([1]Calculation!O:O,ROW()),0)</f>
        <v>0</v>
      </c>
      <c r="L2328" s="8">
        <f>ROUND(INDEX([1]Calculation!P:P,ROW()),0)</f>
        <v>0</v>
      </c>
      <c r="M2328" s="8">
        <f>ROUND(INDEX([1]Calculation!Q:Q,ROW()),0)</f>
        <v>0</v>
      </c>
      <c r="N2328" s="8">
        <f>ROUND(INDEX([1]Calculation!R:R,ROW()),0)</f>
        <v>0</v>
      </c>
      <c r="O2328" s="8">
        <f>ROUND(INDEX([1]Calculation!S:S,ROW()),0)</f>
        <v>0</v>
      </c>
    </row>
    <row r="2329" spans="1:15">
      <c r="A2329">
        <f>INDEX([1]Calculation!$E:$E,ROW())</f>
        <v>0</v>
      </c>
      <c r="B2329">
        <f>INDEX([1]Calculation!$C:$C,ROW())</f>
        <v>0</v>
      </c>
      <c r="C2329" t="str">
        <f>IF(INDEX([1]Calculation!$F:$F,ROW())=0,"-",INDEX([1]Calculation!$F:$F,ROW()))</f>
        <v>-</v>
      </c>
      <c r="D2329" t="str">
        <f>INDEX([1]Calculation!$I:$I,ROW())&amp;"  "&amp;INDEX([1]Calculation!$J:$J,ROW())</f>
        <v xml:space="preserve">  </v>
      </c>
      <c r="E2329" s="2" t="str">
        <f>MONTH(INDEX([1]Calculation!$H:$H,ROW()))&amp;"/"&amp;DAY(INDEX([1]Calculation!$H:$H,ROW()))</f>
        <v>1/0</v>
      </c>
      <c r="F2329" s="12">
        <f>ROUND(INDEX([1]Calculation!AK:AK,ROW()),1)</f>
        <v>0</v>
      </c>
      <c r="G2329" s="8">
        <f>ROUND(INDEX([1]Calculation!K:K,ROW()),0)</f>
        <v>0</v>
      </c>
      <c r="H2329" s="8">
        <f>ROUND(INDEX([1]Calculation!L:L,ROW()),0)</f>
        <v>0</v>
      </c>
      <c r="I2329" s="8">
        <f>ROUND(INDEX([1]Calculation!M:M,ROW()),0)</f>
        <v>0</v>
      </c>
      <c r="J2329" s="8">
        <f>ROUND(INDEX([1]Calculation!N:N,ROW()),0)</f>
        <v>0</v>
      </c>
      <c r="K2329" s="8">
        <f>ROUND(INDEX([1]Calculation!O:O,ROW()),0)</f>
        <v>0</v>
      </c>
      <c r="L2329" s="8">
        <f>ROUND(INDEX([1]Calculation!P:P,ROW()),0)</f>
        <v>0</v>
      </c>
      <c r="M2329" s="8">
        <f>ROUND(INDEX([1]Calculation!Q:Q,ROW()),0)</f>
        <v>0</v>
      </c>
      <c r="N2329" s="8">
        <f>ROUND(INDEX([1]Calculation!R:R,ROW()),0)</f>
        <v>0</v>
      </c>
      <c r="O2329" s="8">
        <f>ROUND(INDEX([1]Calculation!S:S,ROW()),0)</f>
        <v>0</v>
      </c>
    </row>
    <row r="2330" spans="1:15">
      <c r="A2330">
        <f>INDEX([1]Calculation!$E:$E,ROW())</f>
        <v>0</v>
      </c>
      <c r="B2330">
        <f>INDEX([1]Calculation!$C:$C,ROW())</f>
        <v>0</v>
      </c>
      <c r="C2330" t="str">
        <f>IF(INDEX([1]Calculation!$F:$F,ROW())=0,"-",INDEX([1]Calculation!$F:$F,ROW()))</f>
        <v>-</v>
      </c>
      <c r="D2330" t="str">
        <f>INDEX([1]Calculation!$I:$I,ROW())&amp;"  "&amp;INDEX([1]Calculation!$J:$J,ROW())</f>
        <v xml:space="preserve">  </v>
      </c>
      <c r="E2330" s="2" t="str">
        <f>MONTH(INDEX([1]Calculation!$H:$H,ROW()))&amp;"/"&amp;DAY(INDEX([1]Calculation!$H:$H,ROW()))</f>
        <v>1/0</v>
      </c>
      <c r="F2330" s="12">
        <f>ROUND(INDEX([1]Calculation!AK:AK,ROW()),1)</f>
        <v>0</v>
      </c>
      <c r="G2330" s="8">
        <f>ROUND(INDEX([1]Calculation!K:K,ROW()),0)</f>
        <v>0</v>
      </c>
      <c r="H2330" s="8">
        <f>ROUND(INDEX([1]Calculation!L:L,ROW()),0)</f>
        <v>0</v>
      </c>
      <c r="I2330" s="8">
        <f>ROUND(INDEX([1]Calculation!M:M,ROW()),0)</f>
        <v>0</v>
      </c>
      <c r="J2330" s="8">
        <f>ROUND(INDEX([1]Calculation!N:N,ROW()),0)</f>
        <v>0</v>
      </c>
      <c r="K2330" s="8">
        <f>ROUND(INDEX([1]Calculation!O:O,ROW()),0)</f>
        <v>0</v>
      </c>
      <c r="L2330" s="8">
        <f>ROUND(INDEX([1]Calculation!P:P,ROW()),0)</f>
        <v>0</v>
      </c>
      <c r="M2330" s="8">
        <f>ROUND(INDEX([1]Calculation!Q:Q,ROW()),0)</f>
        <v>0</v>
      </c>
      <c r="N2330" s="8">
        <f>ROUND(INDEX([1]Calculation!R:R,ROW()),0)</f>
        <v>0</v>
      </c>
      <c r="O2330" s="8">
        <f>ROUND(INDEX([1]Calculation!S:S,ROW()),0)</f>
        <v>0</v>
      </c>
    </row>
    <row r="2331" spans="1:15">
      <c r="A2331">
        <f>INDEX([1]Calculation!$E:$E,ROW())</f>
        <v>0</v>
      </c>
      <c r="B2331">
        <f>INDEX([1]Calculation!$C:$C,ROW())</f>
        <v>0</v>
      </c>
      <c r="C2331" t="str">
        <f>IF(INDEX([1]Calculation!$F:$F,ROW())=0,"-",INDEX([1]Calculation!$F:$F,ROW()))</f>
        <v>-</v>
      </c>
      <c r="D2331" t="str">
        <f>INDEX([1]Calculation!$I:$I,ROW())&amp;"  "&amp;INDEX([1]Calculation!$J:$J,ROW())</f>
        <v xml:space="preserve">  </v>
      </c>
      <c r="E2331" s="2" t="str">
        <f>MONTH(INDEX([1]Calculation!$H:$H,ROW()))&amp;"/"&amp;DAY(INDEX([1]Calculation!$H:$H,ROW()))</f>
        <v>1/0</v>
      </c>
      <c r="F2331" s="12">
        <f>ROUND(INDEX([1]Calculation!AK:AK,ROW()),1)</f>
        <v>0</v>
      </c>
      <c r="G2331" s="8">
        <f>ROUND(INDEX([1]Calculation!K:K,ROW()),0)</f>
        <v>0</v>
      </c>
      <c r="H2331" s="8">
        <f>ROUND(INDEX([1]Calculation!L:L,ROW()),0)</f>
        <v>0</v>
      </c>
      <c r="I2331" s="8">
        <f>ROUND(INDEX([1]Calculation!M:M,ROW()),0)</f>
        <v>0</v>
      </c>
      <c r="J2331" s="8">
        <f>ROUND(INDEX([1]Calculation!N:N,ROW()),0)</f>
        <v>0</v>
      </c>
      <c r="K2331" s="8">
        <f>ROUND(INDEX([1]Calculation!O:O,ROW()),0)</f>
        <v>0</v>
      </c>
      <c r="L2331" s="8">
        <f>ROUND(INDEX([1]Calculation!P:P,ROW()),0)</f>
        <v>0</v>
      </c>
      <c r="M2331" s="8">
        <f>ROUND(INDEX([1]Calculation!Q:Q,ROW()),0)</f>
        <v>0</v>
      </c>
      <c r="N2331" s="8">
        <f>ROUND(INDEX([1]Calculation!R:R,ROW()),0)</f>
        <v>0</v>
      </c>
      <c r="O2331" s="8">
        <f>ROUND(INDEX([1]Calculation!S:S,ROW()),0)</f>
        <v>0</v>
      </c>
    </row>
    <row r="2332" spans="1:15">
      <c r="A2332">
        <f>INDEX([1]Calculation!$E:$E,ROW())</f>
        <v>0</v>
      </c>
      <c r="B2332">
        <f>INDEX([1]Calculation!$C:$C,ROW())</f>
        <v>0</v>
      </c>
      <c r="C2332" t="str">
        <f>IF(INDEX([1]Calculation!$F:$F,ROW())=0,"-",INDEX([1]Calculation!$F:$F,ROW()))</f>
        <v>-</v>
      </c>
      <c r="D2332" t="str">
        <f>INDEX([1]Calculation!$I:$I,ROW())&amp;"  "&amp;INDEX([1]Calculation!$J:$J,ROW())</f>
        <v xml:space="preserve">  </v>
      </c>
      <c r="E2332" s="2" t="str">
        <f>MONTH(INDEX([1]Calculation!$H:$H,ROW()))&amp;"/"&amp;DAY(INDEX([1]Calculation!$H:$H,ROW()))</f>
        <v>1/0</v>
      </c>
      <c r="F2332" s="12">
        <f>ROUND(INDEX([1]Calculation!AK:AK,ROW()),1)</f>
        <v>0</v>
      </c>
      <c r="G2332" s="8">
        <f>ROUND(INDEX([1]Calculation!K:K,ROW()),0)</f>
        <v>0</v>
      </c>
      <c r="H2332" s="8">
        <f>ROUND(INDEX([1]Calculation!L:L,ROW()),0)</f>
        <v>0</v>
      </c>
      <c r="I2332" s="8">
        <f>ROUND(INDEX([1]Calculation!M:M,ROW()),0)</f>
        <v>0</v>
      </c>
      <c r="J2332" s="8">
        <f>ROUND(INDEX([1]Calculation!N:N,ROW()),0)</f>
        <v>0</v>
      </c>
      <c r="K2332" s="8">
        <f>ROUND(INDEX([1]Calculation!O:O,ROW()),0)</f>
        <v>0</v>
      </c>
      <c r="L2332" s="8">
        <f>ROUND(INDEX([1]Calculation!P:P,ROW()),0)</f>
        <v>0</v>
      </c>
      <c r="M2332" s="8">
        <f>ROUND(INDEX([1]Calculation!Q:Q,ROW()),0)</f>
        <v>0</v>
      </c>
      <c r="N2332" s="8">
        <f>ROUND(INDEX([1]Calculation!R:R,ROW()),0)</f>
        <v>0</v>
      </c>
      <c r="O2332" s="8">
        <f>ROUND(INDEX([1]Calculation!S:S,ROW()),0)</f>
        <v>0</v>
      </c>
    </row>
    <row r="2333" spans="1:15">
      <c r="A2333">
        <f>INDEX([1]Calculation!$E:$E,ROW())</f>
        <v>0</v>
      </c>
      <c r="B2333">
        <f>INDEX([1]Calculation!$C:$C,ROW())</f>
        <v>0</v>
      </c>
      <c r="C2333" t="str">
        <f>IF(INDEX([1]Calculation!$F:$F,ROW())=0,"-",INDEX([1]Calculation!$F:$F,ROW()))</f>
        <v>-</v>
      </c>
      <c r="D2333" t="str">
        <f>INDEX([1]Calculation!$I:$I,ROW())&amp;"  "&amp;INDEX([1]Calculation!$J:$J,ROW())</f>
        <v xml:space="preserve">  </v>
      </c>
      <c r="E2333" s="2" t="str">
        <f>MONTH(INDEX([1]Calculation!$H:$H,ROW()))&amp;"/"&amp;DAY(INDEX([1]Calculation!$H:$H,ROW()))</f>
        <v>1/0</v>
      </c>
      <c r="F2333" s="12">
        <f>ROUND(INDEX([1]Calculation!AK:AK,ROW()),1)</f>
        <v>0</v>
      </c>
      <c r="G2333" s="8">
        <f>ROUND(INDEX([1]Calculation!K:K,ROW()),0)</f>
        <v>0</v>
      </c>
      <c r="H2333" s="8">
        <f>ROUND(INDEX([1]Calculation!L:L,ROW()),0)</f>
        <v>0</v>
      </c>
      <c r="I2333" s="8">
        <f>ROUND(INDEX([1]Calculation!M:M,ROW()),0)</f>
        <v>0</v>
      </c>
      <c r="J2333" s="8">
        <f>ROUND(INDEX([1]Calculation!N:N,ROW()),0)</f>
        <v>0</v>
      </c>
      <c r="K2333" s="8">
        <f>ROUND(INDEX([1]Calculation!O:O,ROW()),0)</f>
        <v>0</v>
      </c>
      <c r="L2333" s="8">
        <f>ROUND(INDEX([1]Calculation!P:P,ROW()),0)</f>
        <v>0</v>
      </c>
      <c r="M2333" s="8">
        <f>ROUND(INDEX([1]Calculation!Q:Q,ROW()),0)</f>
        <v>0</v>
      </c>
      <c r="N2333" s="8">
        <f>ROUND(INDEX([1]Calculation!R:R,ROW()),0)</f>
        <v>0</v>
      </c>
      <c r="O2333" s="8">
        <f>ROUND(INDEX([1]Calculation!S:S,ROW()),0)</f>
        <v>0</v>
      </c>
    </row>
    <row r="2334" spans="1:15">
      <c r="A2334">
        <f>INDEX([1]Calculation!$E:$E,ROW())</f>
        <v>0</v>
      </c>
      <c r="B2334">
        <f>INDEX([1]Calculation!$C:$C,ROW())</f>
        <v>0</v>
      </c>
      <c r="C2334" t="str">
        <f>IF(INDEX([1]Calculation!$F:$F,ROW())=0,"-",INDEX([1]Calculation!$F:$F,ROW()))</f>
        <v>-</v>
      </c>
      <c r="D2334" t="str">
        <f>INDEX([1]Calculation!$I:$I,ROW())&amp;"  "&amp;INDEX([1]Calculation!$J:$J,ROW())</f>
        <v xml:space="preserve">  </v>
      </c>
      <c r="E2334" s="2" t="str">
        <f>MONTH(INDEX([1]Calculation!$H:$H,ROW()))&amp;"/"&amp;DAY(INDEX([1]Calculation!$H:$H,ROW()))</f>
        <v>1/0</v>
      </c>
      <c r="F2334" s="12">
        <f>ROUND(INDEX([1]Calculation!AK:AK,ROW()),1)</f>
        <v>0</v>
      </c>
      <c r="G2334" s="8">
        <f>ROUND(INDEX([1]Calculation!K:K,ROW()),0)</f>
        <v>0</v>
      </c>
      <c r="H2334" s="8">
        <f>ROUND(INDEX([1]Calculation!L:L,ROW()),0)</f>
        <v>0</v>
      </c>
      <c r="I2334" s="8">
        <f>ROUND(INDEX([1]Calculation!M:M,ROW()),0)</f>
        <v>0</v>
      </c>
      <c r="J2334" s="8">
        <f>ROUND(INDEX([1]Calculation!N:N,ROW()),0)</f>
        <v>0</v>
      </c>
      <c r="K2334" s="8">
        <f>ROUND(INDEX([1]Calculation!O:O,ROW()),0)</f>
        <v>0</v>
      </c>
      <c r="L2334" s="8">
        <f>ROUND(INDEX([1]Calculation!P:P,ROW()),0)</f>
        <v>0</v>
      </c>
      <c r="M2334" s="8">
        <f>ROUND(INDEX([1]Calculation!Q:Q,ROW()),0)</f>
        <v>0</v>
      </c>
      <c r="N2334" s="8">
        <f>ROUND(INDEX([1]Calculation!R:R,ROW()),0)</f>
        <v>0</v>
      </c>
      <c r="O2334" s="8">
        <f>ROUND(INDEX([1]Calculation!S:S,ROW()),0)</f>
        <v>0</v>
      </c>
    </row>
    <row r="2335" spans="1:15">
      <c r="A2335">
        <f>INDEX([1]Calculation!$E:$E,ROW())</f>
        <v>0</v>
      </c>
      <c r="B2335">
        <f>INDEX([1]Calculation!$C:$C,ROW())</f>
        <v>0</v>
      </c>
      <c r="C2335" t="str">
        <f>IF(INDEX([1]Calculation!$F:$F,ROW())=0,"-",INDEX([1]Calculation!$F:$F,ROW()))</f>
        <v>-</v>
      </c>
      <c r="D2335" t="str">
        <f>INDEX([1]Calculation!$I:$I,ROW())&amp;"  "&amp;INDEX([1]Calculation!$J:$J,ROW())</f>
        <v xml:space="preserve">  </v>
      </c>
      <c r="E2335" s="2" t="str">
        <f>MONTH(INDEX([1]Calculation!$H:$H,ROW()))&amp;"/"&amp;DAY(INDEX([1]Calculation!$H:$H,ROW()))</f>
        <v>1/0</v>
      </c>
      <c r="F2335" s="12">
        <f>ROUND(INDEX([1]Calculation!AK:AK,ROW()),1)</f>
        <v>0</v>
      </c>
      <c r="G2335" s="8">
        <f>ROUND(INDEX([1]Calculation!K:K,ROW()),0)</f>
        <v>0</v>
      </c>
      <c r="H2335" s="8">
        <f>ROUND(INDEX([1]Calculation!L:L,ROW()),0)</f>
        <v>0</v>
      </c>
      <c r="I2335" s="8">
        <f>ROUND(INDEX([1]Calculation!M:M,ROW()),0)</f>
        <v>0</v>
      </c>
      <c r="J2335" s="8">
        <f>ROUND(INDEX([1]Calculation!N:N,ROW()),0)</f>
        <v>0</v>
      </c>
      <c r="K2335" s="8">
        <f>ROUND(INDEX([1]Calculation!O:O,ROW()),0)</f>
        <v>0</v>
      </c>
      <c r="L2335" s="8">
        <f>ROUND(INDEX([1]Calculation!P:P,ROW()),0)</f>
        <v>0</v>
      </c>
      <c r="M2335" s="8">
        <f>ROUND(INDEX([1]Calculation!Q:Q,ROW()),0)</f>
        <v>0</v>
      </c>
      <c r="N2335" s="8">
        <f>ROUND(INDEX([1]Calculation!R:R,ROW()),0)</f>
        <v>0</v>
      </c>
      <c r="O2335" s="8">
        <f>ROUND(INDEX([1]Calculation!S:S,ROW()),0)</f>
        <v>0</v>
      </c>
    </row>
    <row r="2336" spans="1:15">
      <c r="A2336">
        <f>INDEX([1]Calculation!$E:$E,ROW())</f>
        <v>0</v>
      </c>
      <c r="B2336">
        <f>INDEX([1]Calculation!$C:$C,ROW())</f>
        <v>0</v>
      </c>
      <c r="C2336" t="str">
        <f>IF(INDEX([1]Calculation!$F:$F,ROW())=0,"-",INDEX([1]Calculation!$F:$F,ROW()))</f>
        <v>-</v>
      </c>
      <c r="D2336" t="str">
        <f>INDEX([1]Calculation!$I:$I,ROW())&amp;"  "&amp;INDEX([1]Calculation!$J:$J,ROW())</f>
        <v xml:space="preserve">  </v>
      </c>
      <c r="E2336" s="2" t="str">
        <f>MONTH(INDEX([1]Calculation!$H:$H,ROW()))&amp;"/"&amp;DAY(INDEX([1]Calculation!$H:$H,ROW()))</f>
        <v>1/0</v>
      </c>
      <c r="F2336" s="12">
        <f>ROUND(INDEX([1]Calculation!AK:AK,ROW()),1)</f>
        <v>0</v>
      </c>
      <c r="G2336" s="8">
        <f>ROUND(INDEX([1]Calculation!K:K,ROW()),0)</f>
        <v>0</v>
      </c>
      <c r="H2336" s="8">
        <f>ROUND(INDEX([1]Calculation!L:L,ROW()),0)</f>
        <v>0</v>
      </c>
      <c r="I2336" s="8">
        <f>ROUND(INDEX([1]Calculation!M:M,ROW()),0)</f>
        <v>0</v>
      </c>
      <c r="J2336" s="8">
        <f>ROUND(INDEX([1]Calculation!N:N,ROW()),0)</f>
        <v>0</v>
      </c>
      <c r="K2336" s="8">
        <f>ROUND(INDEX([1]Calculation!O:O,ROW()),0)</f>
        <v>0</v>
      </c>
      <c r="L2336" s="8">
        <f>ROUND(INDEX([1]Calculation!P:P,ROW()),0)</f>
        <v>0</v>
      </c>
      <c r="M2336" s="8">
        <f>ROUND(INDEX([1]Calculation!Q:Q,ROW()),0)</f>
        <v>0</v>
      </c>
      <c r="N2336" s="8">
        <f>ROUND(INDEX([1]Calculation!R:R,ROW()),0)</f>
        <v>0</v>
      </c>
      <c r="O2336" s="8">
        <f>ROUND(INDEX([1]Calculation!S:S,ROW()),0)</f>
        <v>0</v>
      </c>
    </row>
    <row r="2337" spans="1:15">
      <c r="A2337">
        <f>INDEX([1]Calculation!$E:$E,ROW())</f>
        <v>0</v>
      </c>
      <c r="B2337">
        <f>INDEX([1]Calculation!$C:$C,ROW())</f>
        <v>0</v>
      </c>
      <c r="C2337" t="str">
        <f>IF(INDEX([1]Calculation!$F:$F,ROW())=0,"-",INDEX([1]Calculation!$F:$F,ROW()))</f>
        <v>-</v>
      </c>
      <c r="D2337" t="str">
        <f>INDEX([1]Calculation!$I:$I,ROW())&amp;"  "&amp;INDEX([1]Calculation!$J:$J,ROW())</f>
        <v xml:space="preserve">  </v>
      </c>
      <c r="E2337" s="2" t="str">
        <f>MONTH(INDEX([1]Calculation!$H:$H,ROW()))&amp;"/"&amp;DAY(INDEX([1]Calculation!$H:$H,ROW()))</f>
        <v>1/0</v>
      </c>
      <c r="F2337" s="12">
        <f>ROUND(INDEX([1]Calculation!AK:AK,ROW()),1)</f>
        <v>0</v>
      </c>
      <c r="G2337" s="8">
        <f>ROUND(INDEX([1]Calculation!K:K,ROW()),0)</f>
        <v>0</v>
      </c>
      <c r="H2337" s="8">
        <f>ROUND(INDEX([1]Calculation!L:L,ROW()),0)</f>
        <v>0</v>
      </c>
      <c r="I2337" s="8">
        <f>ROUND(INDEX([1]Calculation!M:M,ROW()),0)</f>
        <v>0</v>
      </c>
      <c r="J2337" s="8">
        <f>ROUND(INDEX([1]Calculation!N:N,ROW()),0)</f>
        <v>0</v>
      </c>
      <c r="K2337" s="8">
        <f>ROUND(INDEX([1]Calculation!O:O,ROW()),0)</f>
        <v>0</v>
      </c>
      <c r="L2337" s="8">
        <f>ROUND(INDEX([1]Calculation!P:P,ROW()),0)</f>
        <v>0</v>
      </c>
      <c r="M2337" s="8">
        <f>ROUND(INDEX([1]Calculation!Q:Q,ROW()),0)</f>
        <v>0</v>
      </c>
      <c r="N2337" s="8">
        <f>ROUND(INDEX([1]Calculation!R:R,ROW()),0)</f>
        <v>0</v>
      </c>
      <c r="O2337" s="8">
        <f>ROUND(INDEX([1]Calculation!S:S,ROW()),0)</f>
        <v>0</v>
      </c>
    </row>
    <row r="2338" spans="1:15">
      <c r="A2338">
        <f>INDEX([1]Calculation!$E:$E,ROW())</f>
        <v>0</v>
      </c>
      <c r="B2338">
        <f>INDEX([1]Calculation!$C:$C,ROW())</f>
        <v>0</v>
      </c>
      <c r="C2338" t="str">
        <f>IF(INDEX([1]Calculation!$F:$F,ROW())=0,"-",INDEX([1]Calculation!$F:$F,ROW()))</f>
        <v>-</v>
      </c>
      <c r="D2338" t="str">
        <f>INDEX([1]Calculation!$I:$I,ROW())&amp;"  "&amp;INDEX([1]Calculation!$J:$J,ROW())</f>
        <v xml:space="preserve">  </v>
      </c>
      <c r="E2338" s="2" t="str">
        <f>MONTH(INDEX([1]Calculation!$H:$H,ROW()))&amp;"/"&amp;DAY(INDEX([1]Calculation!$H:$H,ROW()))</f>
        <v>1/0</v>
      </c>
      <c r="F2338" s="12">
        <f>ROUND(INDEX([1]Calculation!AK:AK,ROW()),1)</f>
        <v>0</v>
      </c>
      <c r="G2338" s="8">
        <f>ROUND(INDEX([1]Calculation!K:K,ROW()),0)</f>
        <v>0</v>
      </c>
      <c r="H2338" s="8">
        <f>ROUND(INDEX([1]Calculation!L:L,ROW()),0)</f>
        <v>0</v>
      </c>
      <c r="I2338" s="8">
        <f>ROUND(INDEX([1]Calculation!M:M,ROW()),0)</f>
        <v>0</v>
      </c>
      <c r="J2338" s="8">
        <f>ROUND(INDEX([1]Calculation!N:N,ROW()),0)</f>
        <v>0</v>
      </c>
      <c r="K2338" s="8">
        <f>ROUND(INDEX([1]Calculation!O:O,ROW()),0)</f>
        <v>0</v>
      </c>
      <c r="L2338" s="8">
        <f>ROUND(INDEX([1]Calculation!P:P,ROW()),0)</f>
        <v>0</v>
      </c>
      <c r="M2338" s="8">
        <f>ROUND(INDEX([1]Calculation!Q:Q,ROW()),0)</f>
        <v>0</v>
      </c>
      <c r="N2338" s="8">
        <f>ROUND(INDEX([1]Calculation!R:R,ROW()),0)</f>
        <v>0</v>
      </c>
      <c r="O2338" s="8">
        <f>ROUND(INDEX([1]Calculation!S:S,ROW()),0)</f>
        <v>0</v>
      </c>
    </row>
    <row r="2339" spans="1:15">
      <c r="A2339">
        <f>INDEX([1]Calculation!$E:$E,ROW())</f>
        <v>0</v>
      </c>
      <c r="B2339">
        <f>INDEX([1]Calculation!$C:$C,ROW())</f>
        <v>0</v>
      </c>
      <c r="C2339" t="str">
        <f>IF(INDEX([1]Calculation!$F:$F,ROW())=0,"-",INDEX([1]Calculation!$F:$F,ROW()))</f>
        <v>-</v>
      </c>
      <c r="D2339" t="str">
        <f>INDEX([1]Calculation!$I:$I,ROW())&amp;"  "&amp;INDEX([1]Calculation!$J:$J,ROW())</f>
        <v xml:space="preserve">  </v>
      </c>
      <c r="E2339" s="2" t="str">
        <f>MONTH(INDEX([1]Calculation!$H:$H,ROW()))&amp;"/"&amp;DAY(INDEX([1]Calculation!$H:$H,ROW()))</f>
        <v>1/0</v>
      </c>
      <c r="F2339" s="12">
        <f>ROUND(INDEX([1]Calculation!AK:AK,ROW()),1)</f>
        <v>0</v>
      </c>
      <c r="G2339" s="8">
        <f>ROUND(INDEX([1]Calculation!K:K,ROW()),0)</f>
        <v>0</v>
      </c>
      <c r="H2339" s="8">
        <f>ROUND(INDEX([1]Calculation!L:L,ROW()),0)</f>
        <v>0</v>
      </c>
      <c r="I2339" s="8">
        <f>ROUND(INDEX([1]Calculation!M:M,ROW()),0)</f>
        <v>0</v>
      </c>
      <c r="J2339" s="8">
        <f>ROUND(INDEX([1]Calculation!N:N,ROW()),0)</f>
        <v>0</v>
      </c>
      <c r="K2339" s="8">
        <f>ROUND(INDEX([1]Calculation!O:O,ROW()),0)</f>
        <v>0</v>
      </c>
      <c r="L2339" s="8">
        <f>ROUND(INDEX([1]Calculation!P:P,ROW()),0)</f>
        <v>0</v>
      </c>
      <c r="M2339" s="8">
        <f>ROUND(INDEX([1]Calculation!Q:Q,ROW()),0)</f>
        <v>0</v>
      </c>
      <c r="N2339" s="8">
        <f>ROUND(INDEX([1]Calculation!R:R,ROW()),0)</f>
        <v>0</v>
      </c>
      <c r="O2339" s="8">
        <f>ROUND(INDEX([1]Calculation!S:S,ROW()),0)</f>
        <v>0</v>
      </c>
    </row>
    <row r="2340" spans="1:15">
      <c r="A2340">
        <f>INDEX([1]Calculation!$E:$E,ROW())</f>
        <v>0</v>
      </c>
      <c r="B2340">
        <f>INDEX([1]Calculation!$C:$C,ROW())</f>
        <v>0</v>
      </c>
      <c r="C2340" t="str">
        <f>IF(INDEX([1]Calculation!$F:$F,ROW())=0,"-",INDEX([1]Calculation!$F:$F,ROW()))</f>
        <v>-</v>
      </c>
      <c r="D2340" t="str">
        <f>INDEX([1]Calculation!$I:$I,ROW())&amp;"  "&amp;INDEX([1]Calculation!$J:$J,ROW())</f>
        <v xml:space="preserve">  </v>
      </c>
      <c r="E2340" s="2" t="str">
        <f>MONTH(INDEX([1]Calculation!$H:$H,ROW()))&amp;"/"&amp;DAY(INDEX([1]Calculation!$H:$H,ROW()))</f>
        <v>1/0</v>
      </c>
      <c r="F2340" s="12">
        <f>ROUND(INDEX([1]Calculation!AK:AK,ROW()),1)</f>
        <v>0</v>
      </c>
      <c r="G2340" s="8">
        <f>ROUND(INDEX([1]Calculation!K:K,ROW()),0)</f>
        <v>0</v>
      </c>
      <c r="H2340" s="8">
        <f>ROUND(INDEX([1]Calculation!L:L,ROW()),0)</f>
        <v>0</v>
      </c>
      <c r="I2340" s="8">
        <f>ROUND(INDEX([1]Calculation!M:M,ROW()),0)</f>
        <v>0</v>
      </c>
      <c r="J2340" s="8">
        <f>ROUND(INDEX([1]Calculation!N:N,ROW()),0)</f>
        <v>0</v>
      </c>
      <c r="K2340" s="8">
        <f>ROUND(INDEX([1]Calculation!O:O,ROW()),0)</f>
        <v>0</v>
      </c>
      <c r="L2340" s="8">
        <f>ROUND(INDEX([1]Calculation!P:P,ROW()),0)</f>
        <v>0</v>
      </c>
      <c r="M2340" s="8">
        <f>ROUND(INDEX([1]Calculation!Q:Q,ROW()),0)</f>
        <v>0</v>
      </c>
      <c r="N2340" s="8">
        <f>ROUND(INDEX([1]Calculation!R:R,ROW()),0)</f>
        <v>0</v>
      </c>
      <c r="O2340" s="8">
        <f>ROUND(INDEX([1]Calculation!S:S,ROW()),0)</f>
        <v>0</v>
      </c>
    </row>
    <row r="2341" spans="1:15">
      <c r="A2341">
        <f>INDEX([1]Calculation!$E:$E,ROW())</f>
        <v>0</v>
      </c>
      <c r="B2341">
        <f>INDEX([1]Calculation!$C:$C,ROW())</f>
        <v>0</v>
      </c>
      <c r="C2341" t="str">
        <f>IF(INDEX([1]Calculation!$F:$F,ROW())=0,"-",INDEX([1]Calculation!$F:$F,ROW()))</f>
        <v>-</v>
      </c>
      <c r="D2341" t="str">
        <f>INDEX([1]Calculation!$I:$I,ROW())&amp;"  "&amp;INDEX([1]Calculation!$J:$J,ROW())</f>
        <v xml:space="preserve">  </v>
      </c>
      <c r="E2341" s="2" t="str">
        <f>MONTH(INDEX([1]Calculation!$H:$H,ROW()))&amp;"/"&amp;DAY(INDEX([1]Calculation!$H:$H,ROW()))</f>
        <v>1/0</v>
      </c>
      <c r="F2341" s="12">
        <f>ROUND(INDEX([1]Calculation!AK:AK,ROW()),1)</f>
        <v>0</v>
      </c>
      <c r="G2341" s="8">
        <f>ROUND(INDEX([1]Calculation!K:K,ROW()),0)</f>
        <v>0</v>
      </c>
      <c r="H2341" s="8">
        <f>ROUND(INDEX([1]Calculation!L:L,ROW()),0)</f>
        <v>0</v>
      </c>
      <c r="I2341" s="8">
        <f>ROUND(INDEX([1]Calculation!M:M,ROW()),0)</f>
        <v>0</v>
      </c>
      <c r="J2341" s="8">
        <f>ROUND(INDEX([1]Calculation!N:N,ROW()),0)</f>
        <v>0</v>
      </c>
      <c r="K2341" s="8">
        <f>ROUND(INDEX([1]Calculation!O:O,ROW()),0)</f>
        <v>0</v>
      </c>
      <c r="L2341" s="8">
        <f>ROUND(INDEX([1]Calculation!P:P,ROW()),0)</f>
        <v>0</v>
      </c>
      <c r="M2341" s="8">
        <f>ROUND(INDEX([1]Calculation!Q:Q,ROW()),0)</f>
        <v>0</v>
      </c>
      <c r="N2341" s="8">
        <f>ROUND(INDEX([1]Calculation!R:R,ROW()),0)</f>
        <v>0</v>
      </c>
      <c r="O2341" s="8">
        <f>ROUND(INDEX([1]Calculation!S:S,ROW()),0)</f>
        <v>0</v>
      </c>
    </row>
    <row r="2342" spans="1:15">
      <c r="A2342">
        <f>INDEX([1]Calculation!$E:$E,ROW())</f>
        <v>0</v>
      </c>
      <c r="B2342">
        <f>INDEX([1]Calculation!$C:$C,ROW())</f>
        <v>0</v>
      </c>
      <c r="C2342" t="str">
        <f>IF(INDEX([1]Calculation!$F:$F,ROW())=0,"-",INDEX([1]Calculation!$F:$F,ROW()))</f>
        <v>-</v>
      </c>
      <c r="D2342" t="str">
        <f>INDEX([1]Calculation!$I:$I,ROW())&amp;"  "&amp;INDEX([1]Calculation!$J:$J,ROW())</f>
        <v xml:space="preserve">  </v>
      </c>
      <c r="E2342" s="2" t="str">
        <f>MONTH(INDEX([1]Calculation!$H:$H,ROW()))&amp;"/"&amp;DAY(INDEX([1]Calculation!$H:$H,ROW()))</f>
        <v>1/0</v>
      </c>
      <c r="F2342" s="12">
        <f>ROUND(INDEX([1]Calculation!AK:AK,ROW()),1)</f>
        <v>0</v>
      </c>
      <c r="G2342" s="8">
        <f>ROUND(INDEX([1]Calculation!K:K,ROW()),0)</f>
        <v>0</v>
      </c>
      <c r="H2342" s="8">
        <f>ROUND(INDEX([1]Calculation!L:L,ROW()),0)</f>
        <v>0</v>
      </c>
      <c r="I2342" s="8">
        <f>ROUND(INDEX([1]Calculation!M:M,ROW()),0)</f>
        <v>0</v>
      </c>
      <c r="J2342" s="8">
        <f>ROUND(INDEX([1]Calculation!N:N,ROW()),0)</f>
        <v>0</v>
      </c>
      <c r="K2342" s="8">
        <f>ROUND(INDEX([1]Calculation!O:O,ROW()),0)</f>
        <v>0</v>
      </c>
      <c r="L2342" s="8">
        <f>ROUND(INDEX([1]Calculation!P:P,ROW()),0)</f>
        <v>0</v>
      </c>
      <c r="M2342" s="8">
        <f>ROUND(INDEX([1]Calculation!Q:Q,ROW()),0)</f>
        <v>0</v>
      </c>
      <c r="N2342" s="8">
        <f>ROUND(INDEX([1]Calculation!R:R,ROW()),0)</f>
        <v>0</v>
      </c>
      <c r="O2342" s="8">
        <f>ROUND(INDEX([1]Calculation!S:S,ROW()),0)</f>
        <v>0</v>
      </c>
    </row>
    <row r="2343" spans="1:15">
      <c r="A2343">
        <f>INDEX([1]Calculation!$E:$E,ROW())</f>
        <v>0</v>
      </c>
      <c r="B2343">
        <f>INDEX([1]Calculation!$C:$C,ROW())</f>
        <v>0</v>
      </c>
      <c r="C2343" t="str">
        <f>IF(INDEX([1]Calculation!$F:$F,ROW())=0,"-",INDEX([1]Calculation!$F:$F,ROW()))</f>
        <v>-</v>
      </c>
      <c r="D2343" t="str">
        <f>INDEX([1]Calculation!$I:$I,ROW())&amp;"  "&amp;INDEX([1]Calculation!$J:$J,ROW())</f>
        <v xml:space="preserve">  </v>
      </c>
      <c r="E2343" s="2" t="str">
        <f>MONTH(INDEX([1]Calculation!$H:$H,ROW()))&amp;"/"&amp;DAY(INDEX([1]Calculation!$H:$H,ROW()))</f>
        <v>1/0</v>
      </c>
      <c r="F2343" s="12">
        <f>ROUND(INDEX([1]Calculation!AK:AK,ROW()),1)</f>
        <v>0</v>
      </c>
      <c r="G2343" s="8">
        <f>ROUND(INDEX([1]Calculation!K:K,ROW()),0)</f>
        <v>0</v>
      </c>
      <c r="H2343" s="8">
        <f>ROUND(INDEX([1]Calculation!L:L,ROW()),0)</f>
        <v>0</v>
      </c>
      <c r="I2343" s="8">
        <f>ROUND(INDEX([1]Calculation!M:M,ROW()),0)</f>
        <v>0</v>
      </c>
      <c r="J2343" s="8">
        <f>ROUND(INDEX([1]Calculation!N:N,ROW()),0)</f>
        <v>0</v>
      </c>
      <c r="K2343" s="8">
        <f>ROUND(INDEX([1]Calculation!O:O,ROW()),0)</f>
        <v>0</v>
      </c>
      <c r="L2343" s="8">
        <f>ROUND(INDEX([1]Calculation!P:P,ROW()),0)</f>
        <v>0</v>
      </c>
      <c r="M2343" s="8">
        <f>ROUND(INDEX([1]Calculation!Q:Q,ROW()),0)</f>
        <v>0</v>
      </c>
      <c r="N2343" s="8">
        <f>ROUND(INDEX([1]Calculation!R:R,ROW()),0)</f>
        <v>0</v>
      </c>
      <c r="O2343" s="8">
        <f>ROUND(INDEX([1]Calculation!S:S,ROW()),0)</f>
        <v>0</v>
      </c>
    </row>
    <row r="2344" spans="1:15">
      <c r="A2344">
        <f>INDEX([1]Calculation!$E:$E,ROW())</f>
        <v>0</v>
      </c>
      <c r="B2344">
        <f>INDEX([1]Calculation!$C:$C,ROW())</f>
        <v>0</v>
      </c>
      <c r="C2344" t="str">
        <f>IF(INDEX([1]Calculation!$F:$F,ROW())=0,"-",INDEX([1]Calculation!$F:$F,ROW()))</f>
        <v>-</v>
      </c>
      <c r="D2344" t="str">
        <f>INDEX([1]Calculation!$I:$I,ROW())&amp;"  "&amp;INDEX([1]Calculation!$J:$J,ROW())</f>
        <v xml:space="preserve">  </v>
      </c>
      <c r="E2344" s="2" t="str">
        <f>MONTH(INDEX([1]Calculation!$H:$H,ROW()))&amp;"/"&amp;DAY(INDEX([1]Calculation!$H:$H,ROW()))</f>
        <v>1/0</v>
      </c>
      <c r="F2344" s="12">
        <f>ROUND(INDEX([1]Calculation!AK:AK,ROW()),1)</f>
        <v>0</v>
      </c>
      <c r="G2344" s="8">
        <f>ROUND(INDEX([1]Calculation!K:K,ROW()),0)</f>
        <v>0</v>
      </c>
      <c r="H2344" s="8">
        <f>ROUND(INDEX([1]Calculation!L:L,ROW()),0)</f>
        <v>0</v>
      </c>
      <c r="I2344" s="8">
        <f>ROUND(INDEX([1]Calculation!M:M,ROW()),0)</f>
        <v>0</v>
      </c>
      <c r="J2344" s="8">
        <f>ROUND(INDEX([1]Calculation!N:N,ROW()),0)</f>
        <v>0</v>
      </c>
      <c r="K2344" s="8">
        <f>ROUND(INDEX([1]Calculation!O:O,ROW()),0)</f>
        <v>0</v>
      </c>
      <c r="L2344" s="8">
        <f>ROUND(INDEX([1]Calculation!P:P,ROW()),0)</f>
        <v>0</v>
      </c>
      <c r="M2344" s="8">
        <f>ROUND(INDEX([1]Calculation!Q:Q,ROW()),0)</f>
        <v>0</v>
      </c>
      <c r="N2344" s="8">
        <f>ROUND(INDEX([1]Calculation!R:R,ROW()),0)</f>
        <v>0</v>
      </c>
      <c r="O2344" s="8">
        <f>ROUND(INDEX([1]Calculation!S:S,ROW()),0)</f>
        <v>0</v>
      </c>
    </row>
    <row r="2345" spans="1:15">
      <c r="A2345">
        <f>INDEX([1]Calculation!$E:$E,ROW())</f>
        <v>0</v>
      </c>
      <c r="B2345">
        <f>INDEX([1]Calculation!$C:$C,ROW())</f>
        <v>0</v>
      </c>
      <c r="C2345" t="str">
        <f>IF(INDEX([1]Calculation!$F:$F,ROW())=0,"-",INDEX([1]Calculation!$F:$F,ROW()))</f>
        <v>-</v>
      </c>
      <c r="D2345" t="str">
        <f>INDEX([1]Calculation!$I:$I,ROW())&amp;"  "&amp;INDEX([1]Calculation!$J:$J,ROW())</f>
        <v xml:space="preserve">  </v>
      </c>
      <c r="E2345" s="2" t="str">
        <f>MONTH(INDEX([1]Calculation!$H:$H,ROW()))&amp;"/"&amp;DAY(INDEX([1]Calculation!$H:$H,ROW()))</f>
        <v>1/0</v>
      </c>
      <c r="F2345" s="12">
        <f>ROUND(INDEX([1]Calculation!AK:AK,ROW()),1)</f>
        <v>0</v>
      </c>
      <c r="G2345" s="8">
        <f>ROUND(INDEX([1]Calculation!K:K,ROW()),0)</f>
        <v>0</v>
      </c>
      <c r="H2345" s="8">
        <f>ROUND(INDEX([1]Calculation!L:L,ROW()),0)</f>
        <v>0</v>
      </c>
      <c r="I2345" s="8">
        <f>ROUND(INDEX([1]Calculation!M:M,ROW()),0)</f>
        <v>0</v>
      </c>
      <c r="J2345" s="8">
        <f>ROUND(INDEX([1]Calculation!N:N,ROW()),0)</f>
        <v>0</v>
      </c>
      <c r="K2345" s="8">
        <f>ROUND(INDEX([1]Calculation!O:O,ROW()),0)</f>
        <v>0</v>
      </c>
      <c r="L2345" s="8">
        <f>ROUND(INDEX([1]Calculation!P:P,ROW()),0)</f>
        <v>0</v>
      </c>
      <c r="M2345" s="8">
        <f>ROUND(INDEX([1]Calculation!Q:Q,ROW()),0)</f>
        <v>0</v>
      </c>
      <c r="N2345" s="8">
        <f>ROUND(INDEX([1]Calculation!R:R,ROW()),0)</f>
        <v>0</v>
      </c>
      <c r="O2345" s="8">
        <f>ROUND(INDEX([1]Calculation!S:S,ROW()),0)</f>
        <v>0</v>
      </c>
    </row>
    <row r="2346" spans="1:15">
      <c r="A2346">
        <f>INDEX([1]Calculation!$E:$E,ROW())</f>
        <v>0</v>
      </c>
      <c r="B2346">
        <f>INDEX([1]Calculation!$C:$C,ROW())</f>
        <v>0</v>
      </c>
      <c r="C2346" t="str">
        <f>IF(INDEX([1]Calculation!$F:$F,ROW())=0,"-",INDEX([1]Calculation!$F:$F,ROW()))</f>
        <v>-</v>
      </c>
      <c r="D2346" t="str">
        <f>INDEX([1]Calculation!$I:$I,ROW())&amp;"  "&amp;INDEX([1]Calculation!$J:$J,ROW())</f>
        <v xml:space="preserve">  </v>
      </c>
      <c r="E2346" s="2" t="str">
        <f>MONTH(INDEX([1]Calculation!$H:$H,ROW()))&amp;"/"&amp;DAY(INDEX([1]Calculation!$H:$H,ROW()))</f>
        <v>1/0</v>
      </c>
      <c r="F2346" s="12">
        <f>ROUND(INDEX([1]Calculation!AK:AK,ROW()),1)</f>
        <v>0</v>
      </c>
      <c r="G2346" s="8">
        <f>ROUND(INDEX([1]Calculation!K:K,ROW()),0)</f>
        <v>0</v>
      </c>
      <c r="H2346" s="8">
        <f>ROUND(INDEX([1]Calculation!L:L,ROW()),0)</f>
        <v>0</v>
      </c>
      <c r="I2346" s="8">
        <f>ROUND(INDEX([1]Calculation!M:M,ROW()),0)</f>
        <v>0</v>
      </c>
      <c r="J2346" s="8">
        <f>ROUND(INDEX([1]Calculation!N:N,ROW()),0)</f>
        <v>0</v>
      </c>
      <c r="K2346" s="8">
        <f>ROUND(INDEX([1]Calculation!O:O,ROW()),0)</f>
        <v>0</v>
      </c>
      <c r="L2346" s="8">
        <f>ROUND(INDEX([1]Calculation!P:P,ROW()),0)</f>
        <v>0</v>
      </c>
      <c r="M2346" s="8">
        <f>ROUND(INDEX([1]Calculation!Q:Q,ROW()),0)</f>
        <v>0</v>
      </c>
      <c r="N2346" s="8">
        <f>ROUND(INDEX([1]Calculation!R:R,ROW()),0)</f>
        <v>0</v>
      </c>
      <c r="O2346" s="8">
        <f>ROUND(INDEX([1]Calculation!S:S,ROW()),0)</f>
        <v>0</v>
      </c>
    </row>
    <row r="2347" spans="1:15">
      <c r="A2347">
        <f>INDEX([1]Calculation!$E:$E,ROW())</f>
        <v>0</v>
      </c>
      <c r="B2347">
        <f>INDEX([1]Calculation!$C:$C,ROW())</f>
        <v>0</v>
      </c>
      <c r="C2347" t="str">
        <f>IF(INDEX([1]Calculation!$F:$F,ROW())=0,"-",INDEX([1]Calculation!$F:$F,ROW()))</f>
        <v>-</v>
      </c>
      <c r="D2347" t="str">
        <f>INDEX([1]Calculation!$I:$I,ROW())&amp;"  "&amp;INDEX([1]Calculation!$J:$J,ROW())</f>
        <v xml:space="preserve">  </v>
      </c>
      <c r="E2347" s="2" t="str">
        <f>MONTH(INDEX([1]Calculation!$H:$H,ROW()))&amp;"/"&amp;DAY(INDEX([1]Calculation!$H:$H,ROW()))</f>
        <v>1/0</v>
      </c>
      <c r="F2347" s="12">
        <f>ROUND(INDEX([1]Calculation!AK:AK,ROW()),1)</f>
        <v>0</v>
      </c>
      <c r="G2347" s="8">
        <f>ROUND(INDEX([1]Calculation!K:K,ROW()),0)</f>
        <v>0</v>
      </c>
      <c r="H2347" s="8">
        <f>ROUND(INDEX([1]Calculation!L:L,ROW()),0)</f>
        <v>0</v>
      </c>
      <c r="I2347" s="8">
        <f>ROUND(INDEX([1]Calculation!M:M,ROW()),0)</f>
        <v>0</v>
      </c>
      <c r="J2347" s="8">
        <f>ROUND(INDEX([1]Calculation!N:N,ROW()),0)</f>
        <v>0</v>
      </c>
      <c r="K2347" s="8">
        <f>ROUND(INDEX([1]Calculation!O:O,ROW()),0)</f>
        <v>0</v>
      </c>
      <c r="L2347" s="8">
        <f>ROUND(INDEX([1]Calculation!P:P,ROW()),0)</f>
        <v>0</v>
      </c>
      <c r="M2347" s="8">
        <f>ROUND(INDEX([1]Calculation!Q:Q,ROW()),0)</f>
        <v>0</v>
      </c>
      <c r="N2347" s="8">
        <f>ROUND(INDEX([1]Calculation!R:R,ROW()),0)</f>
        <v>0</v>
      </c>
      <c r="O2347" s="8">
        <f>ROUND(INDEX([1]Calculation!S:S,ROW()),0)</f>
        <v>0</v>
      </c>
    </row>
    <row r="2348" spans="1:15">
      <c r="A2348">
        <f>INDEX([1]Calculation!$E:$E,ROW())</f>
        <v>0</v>
      </c>
      <c r="B2348">
        <f>INDEX([1]Calculation!$C:$C,ROW())</f>
        <v>0</v>
      </c>
      <c r="C2348" t="str">
        <f>IF(INDEX([1]Calculation!$F:$F,ROW())=0,"-",INDEX([1]Calculation!$F:$F,ROW()))</f>
        <v>-</v>
      </c>
      <c r="D2348" t="str">
        <f>INDEX([1]Calculation!$I:$I,ROW())&amp;"  "&amp;INDEX([1]Calculation!$J:$J,ROW())</f>
        <v xml:space="preserve">  </v>
      </c>
      <c r="E2348" s="2" t="str">
        <f>MONTH(INDEX([1]Calculation!$H:$H,ROW()))&amp;"/"&amp;DAY(INDEX([1]Calculation!$H:$H,ROW()))</f>
        <v>1/0</v>
      </c>
      <c r="F2348" s="12">
        <f>ROUND(INDEX([1]Calculation!AK:AK,ROW()),1)</f>
        <v>0</v>
      </c>
      <c r="G2348" s="8">
        <f>ROUND(INDEX([1]Calculation!K:K,ROW()),0)</f>
        <v>0</v>
      </c>
      <c r="H2348" s="8">
        <f>ROUND(INDEX([1]Calculation!L:L,ROW()),0)</f>
        <v>0</v>
      </c>
      <c r="I2348" s="8">
        <f>ROUND(INDEX([1]Calculation!M:M,ROW()),0)</f>
        <v>0</v>
      </c>
      <c r="J2348" s="8">
        <f>ROUND(INDEX([1]Calculation!N:N,ROW()),0)</f>
        <v>0</v>
      </c>
      <c r="K2348" s="8">
        <f>ROUND(INDEX([1]Calculation!O:O,ROW()),0)</f>
        <v>0</v>
      </c>
      <c r="L2348" s="8">
        <f>ROUND(INDEX([1]Calculation!P:P,ROW()),0)</f>
        <v>0</v>
      </c>
      <c r="M2348" s="8">
        <f>ROUND(INDEX([1]Calculation!Q:Q,ROW()),0)</f>
        <v>0</v>
      </c>
      <c r="N2348" s="8">
        <f>ROUND(INDEX([1]Calculation!R:R,ROW()),0)</f>
        <v>0</v>
      </c>
      <c r="O2348" s="8">
        <f>ROUND(INDEX([1]Calculation!S:S,ROW()),0)</f>
        <v>0</v>
      </c>
    </row>
    <row r="2349" spans="1:15">
      <c r="A2349">
        <f>INDEX([1]Calculation!$E:$E,ROW())</f>
        <v>0</v>
      </c>
      <c r="B2349">
        <f>INDEX([1]Calculation!$C:$C,ROW())</f>
        <v>0</v>
      </c>
      <c r="C2349" t="str">
        <f>IF(INDEX([1]Calculation!$F:$F,ROW())=0,"-",INDEX([1]Calculation!$F:$F,ROW()))</f>
        <v>-</v>
      </c>
      <c r="D2349" t="str">
        <f>INDEX([1]Calculation!$I:$I,ROW())&amp;"  "&amp;INDEX([1]Calculation!$J:$J,ROW())</f>
        <v xml:space="preserve">  </v>
      </c>
      <c r="E2349" s="2" t="str">
        <f>MONTH(INDEX([1]Calculation!$H:$H,ROW()))&amp;"/"&amp;DAY(INDEX([1]Calculation!$H:$H,ROW()))</f>
        <v>1/0</v>
      </c>
      <c r="F2349" s="12">
        <f>ROUND(INDEX([1]Calculation!AK:AK,ROW()),1)</f>
        <v>0</v>
      </c>
      <c r="G2349" s="8">
        <f>ROUND(INDEX([1]Calculation!K:K,ROW()),0)</f>
        <v>0</v>
      </c>
      <c r="H2349" s="8">
        <f>ROUND(INDEX([1]Calculation!L:L,ROW()),0)</f>
        <v>0</v>
      </c>
      <c r="I2349" s="8">
        <f>ROUND(INDEX([1]Calculation!M:M,ROW()),0)</f>
        <v>0</v>
      </c>
      <c r="J2349" s="8">
        <f>ROUND(INDEX([1]Calculation!N:N,ROW()),0)</f>
        <v>0</v>
      </c>
      <c r="K2349" s="8">
        <f>ROUND(INDEX([1]Calculation!O:O,ROW()),0)</f>
        <v>0</v>
      </c>
      <c r="L2349" s="8">
        <f>ROUND(INDEX([1]Calculation!P:P,ROW()),0)</f>
        <v>0</v>
      </c>
      <c r="M2349" s="8">
        <f>ROUND(INDEX([1]Calculation!Q:Q,ROW()),0)</f>
        <v>0</v>
      </c>
      <c r="N2349" s="8">
        <f>ROUND(INDEX([1]Calculation!R:R,ROW()),0)</f>
        <v>0</v>
      </c>
      <c r="O2349" s="8">
        <f>ROUND(INDEX([1]Calculation!S:S,ROW()),0)</f>
        <v>0</v>
      </c>
    </row>
    <row r="2350" spans="1:15">
      <c r="A2350">
        <f>INDEX([1]Calculation!$E:$E,ROW())</f>
        <v>0</v>
      </c>
      <c r="B2350">
        <f>INDEX([1]Calculation!$C:$C,ROW())</f>
        <v>0</v>
      </c>
      <c r="C2350" t="str">
        <f>IF(INDEX([1]Calculation!$F:$F,ROW())=0,"-",INDEX([1]Calculation!$F:$F,ROW()))</f>
        <v>-</v>
      </c>
      <c r="D2350" t="str">
        <f>INDEX([1]Calculation!$I:$I,ROW())&amp;"  "&amp;INDEX([1]Calculation!$J:$J,ROW())</f>
        <v xml:space="preserve">  </v>
      </c>
      <c r="E2350" s="2" t="str">
        <f>MONTH(INDEX([1]Calculation!$H:$H,ROW()))&amp;"/"&amp;DAY(INDEX([1]Calculation!$H:$H,ROW()))</f>
        <v>1/0</v>
      </c>
      <c r="F2350" s="12">
        <f>ROUND(INDEX([1]Calculation!AK:AK,ROW()),1)</f>
        <v>0</v>
      </c>
      <c r="G2350" s="8">
        <f>ROUND(INDEX([1]Calculation!K:K,ROW()),0)</f>
        <v>0</v>
      </c>
      <c r="H2350" s="8">
        <f>ROUND(INDEX([1]Calculation!L:L,ROW()),0)</f>
        <v>0</v>
      </c>
      <c r="I2350" s="8">
        <f>ROUND(INDEX([1]Calculation!M:M,ROW()),0)</f>
        <v>0</v>
      </c>
      <c r="J2350" s="8">
        <f>ROUND(INDEX([1]Calculation!N:N,ROW()),0)</f>
        <v>0</v>
      </c>
      <c r="K2350" s="8">
        <f>ROUND(INDEX([1]Calculation!O:O,ROW()),0)</f>
        <v>0</v>
      </c>
      <c r="L2350" s="8">
        <f>ROUND(INDEX([1]Calculation!P:P,ROW()),0)</f>
        <v>0</v>
      </c>
      <c r="M2350" s="8">
        <f>ROUND(INDEX([1]Calculation!Q:Q,ROW()),0)</f>
        <v>0</v>
      </c>
      <c r="N2350" s="8">
        <f>ROUND(INDEX([1]Calculation!R:R,ROW()),0)</f>
        <v>0</v>
      </c>
      <c r="O2350" s="8">
        <f>ROUND(INDEX([1]Calculation!S:S,ROW()),0)</f>
        <v>0</v>
      </c>
    </row>
    <row r="2351" spans="1:15">
      <c r="A2351">
        <f>INDEX([1]Calculation!$E:$E,ROW())</f>
        <v>0</v>
      </c>
      <c r="B2351">
        <f>INDEX([1]Calculation!$C:$C,ROW())</f>
        <v>0</v>
      </c>
      <c r="C2351" t="str">
        <f>IF(INDEX([1]Calculation!$F:$F,ROW())=0,"-",INDEX([1]Calculation!$F:$F,ROW()))</f>
        <v>-</v>
      </c>
      <c r="D2351" t="str">
        <f>INDEX([1]Calculation!$I:$I,ROW())&amp;"  "&amp;INDEX([1]Calculation!$J:$J,ROW())</f>
        <v xml:space="preserve">  </v>
      </c>
      <c r="E2351" s="2" t="str">
        <f>MONTH(INDEX([1]Calculation!$H:$H,ROW()))&amp;"/"&amp;DAY(INDEX([1]Calculation!$H:$H,ROW()))</f>
        <v>1/0</v>
      </c>
      <c r="F2351" s="12">
        <f>ROUND(INDEX([1]Calculation!AK:AK,ROW()),1)</f>
        <v>0</v>
      </c>
      <c r="G2351" s="8">
        <f>ROUND(INDEX([1]Calculation!K:K,ROW()),0)</f>
        <v>0</v>
      </c>
      <c r="H2351" s="8">
        <f>ROUND(INDEX([1]Calculation!L:L,ROW()),0)</f>
        <v>0</v>
      </c>
      <c r="I2351" s="8">
        <f>ROUND(INDEX([1]Calculation!M:M,ROW()),0)</f>
        <v>0</v>
      </c>
      <c r="J2351" s="8">
        <f>ROUND(INDEX([1]Calculation!N:N,ROW()),0)</f>
        <v>0</v>
      </c>
      <c r="K2351" s="8">
        <f>ROUND(INDEX([1]Calculation!O:O,ROW()),0)</f>
        <v>0</v>
      </c>
      <c r="L2351" s="8">
        <f>ROUND(INDEX([1]Calculation!P:P,ROW()),0)</f>
        <v>0</v>
      </c>
      <c r="M2351" s="8">
        <f>ROUND(INDEX([1]Calculation!Q:Q,ROW()),0)</f>
        <v>0</v>
      </c>
      <c r="N2351" s="8">
        <f>ROUND(INDEX([1]Calculation!R:R,ROW()),0)</f>
        <v>0</v>
      </c>
      <c r="O2351" s="8">
        <f>ROUND(INDEX([1]Calculation!S:S,ROW()),0)</f>
        <v>0</v>
      </c>
    </row>
    <row r="2352" spans="1:15">
      <c r="A2352">
        <f>INDEX([1]Calculation!$E:$E,ROW())</f>
        <v>0</v>
      </c>
      <c r="B2352">
        <f>INDEX([1]Calculation!$C:$C,ROW())</f>
        <v>0</v>
      </c>
      <c r="C2352" t="str">
        <f>IF(INDEX([1]Calculation!$F:$F,ROW())=0,"-",INDEX([1]Calculation!$F:$F,ROW()))</f>
        <v>-</v>
      </c>
      <c r="D2352" t="str">
        <f>INDEX([1]Calculation!$I:$I,ROW())&amp;"  "&amp;INDEX([1]Calculation!$J:$J,ROW())</f>
        <v xml:space="preserve">  </v>
      </c>
      <c r="E2352" s="2" t="str">
        <f>MONTH(INDEX([1]Calculation!$H:$H,ROW()))&amp;"/"&amp;DAY(INDEX([1]Calculation!$H:$H,ROW()))</f>
        <v>1/0</v>
      </c>
      <c r="F2352" s="12">
        <f>ROUND(INDEX([1]Calculation!AK:AK,ROW()),1)</f>
        <v>0</v>
      </c>
      <c r="G2352" s="8">
        <f>ROUND(INDEX([1]Calculation!K:K,ROW()),0)</f>
        <v>0</v>
      </c>
      <c r="H2352" s="8">
        <f>ROUND(INDEX([1]Calculation!L:L,ROW()),0)</f>
        <v>0</v>
      </c>
      <c r="I2352" s="8">
        <f>ROUND(INDEX([1]Calculation!M:M,ROW()),0)</f>
        <v>0</v>
      </c>
      <c r="J2352" s="8">
        <f>ROUND(INDEX([1]Calculation!N:N,ROW()),0)</f>
        <v>0</v>
      </c>
      <c r="K2352" s="8">
        <f>ROUND(INDEX([1]Calculation!O:O,ROW()),0)</f>
        <v>0</v>
      </c>
      <c r="L2352" s="8">
        <f>ROUND(INDEX([1]Calculation!P:P,ROW()),0)</f>
        <v>0</v>
      </c>
      <c r="M2352" s="8">
        <f>ROUND(INDEX([1]Calculation!Q:Q,ROW()),0)</f>
        <v>0</v>
      </c>
      <c r="N2352" s="8">
        <f>ROUND(INDEX([1]Calculation!R:R,ROW()),0)</f>
        <v>0</v>
      </c>
      <c r="O2352" s="8">
        <f>ROUND(INDEX([1]Calculation!S:S,ROW()),0)</f>
        <v>0</v>
      </c>
    </row>
    <row r="2353" spans="1:15">
      <c r="A2353">
        <f>INDEX([1]Calculation!$E:$E,ROW())</f>
        <v>0</v>
      </c>
      <c r="B2353">
        <f>INDEX([1]Calculation!$C:$C,ROW())</f>
        <v>0</v>
      </c>
      <c r="C2353" t="str">
        <f>IF(INDEX([1]Calculation!$F:$F,ROW())=0,"-",INDEX([1]Calculation!$F:$F,ROW()))</f>
        <v>-</v>
      </c>
      <c r="D2353" t="str">
        <f>INDEX([1]Calculation!$I:$I,ROW())&amp;"  "&amp;INDEX([1]Calculation!$J:$J,ROW())</f>
        <v xml:space="preserve">  </v>
      </c>
      <c r="E2353" s="2" t="str">
        <f>MONTH(INDEX([1]Calculation!$H:$H,ROW()))&amp;"/"&amp;DAY(INDEX([1]Calculation!$H:$H,ROW()))</f>
        <v>1/0</v>
      </c>
      <c r="F2353" s="12">
        <f>ROUND(INDEX([1]Calculation!AK:AK,ROW()),1)</f>
        <v>0</v>
      </c>
      <c r="G2353" s="8">
        <f>ROUND(INDEX([1]Calculation!K:K,ROW()),0)</f>
        <v>0</v>
      </c>
      <c r="H2353" s="8">
        <f>ROUND(INDEX([1]Calculation!L:L,ROW()),0)</f>
        <v>0</v>
      </c>
      <c r="I2353" s="8">
        <f>ROUND(INDEX([1]Calculation!M:M,ROW()),0)</f>
        <v>0</v>
      </c>
      <c r="J2353" s="8">
        <f>ROUND(INDEX([1]Calculation!N:N,ROW()),0)</f>
        <v>0</v>
      </c>
      <c r="K2353" s="8">
        <f>ROUND(INDEX([1]Calculation!O:O,ROW()),0)</f>
        <v>0</v>
      </c>
      <c r="L2353" s="8">
        <f>ROUND(INDEX([1]Calculation!P:P,ROW()),0)</f>
        <v>0</v>
      </c>
      <c r="M2353" s="8">
        <f>ROUND(INDEX([1]Calculation!Q:Q,ROW()),0)</f>
        <v>0</v>
      </c>
      <c r="N2353" s="8">
        <f>ROUND(INDEX([1]Calculation!R:R,ROW()),0)</f>
        <v>0</v>
      </c>
      <c r="O2353" s="8">
        <f>ROUND(INDEX([1]Calculation!S:S,ROW()),0)</f>
        <v>0</v>
      </c>
    </row>
    <row r="2354" spans="1:15">
      <c r="A2354">
        <f>INDEX([1]Calculation!$E:$E,ROW())</f>
        <v>0</v>
      </c>
      <c r="B2354">
        <f>INDEX([1]Calculation!$C:$C,ROW())</f>
        <v>0</v>
      </c>
      <c r="C2354" t="str">
        <f>IF(INDEX([1]Calculation!$F:$F,ROW())=0,"-",INDEX([1]Calculation!$F:$F,ROW()))</f>
        <v>-</v>
      </c>
      <c r="D2354" t="str">
        <f>INDEX([1]Calculation!$I:$I,ROW())&amp;"  "&amp;INDEX([1]Calculation!$J:$J,ROW())</f>
        <v xml:space="preserve">  </v>
      </c>
      <c r="E2354" s="2" t="str">
        <f>MONTH(INDEX([1]Calculation!$H:$H,ROW()))&amp;"/"&amp;DAY(INDEX([1]Calculation!$H:$H,ROW()))</f>
        <v>1/0</v>
      </c>
      <c r="F2354" s="12">
        <f>ROUND(INDEX([1]Calculation!AK:AK,ROW()),1)</f>
        <v>0</v>
      </c>
      <c r="G2354" s="8">
        <f>ROUND(INDEX([1]Calculation!K:K,ROW()),0)</f>
        <v>0</v>
      </c>
      <c r="H2354" s="8">
        <f>ROUND(INDEX([1]Calculation!L:L,ROW()),0)</f>
        <v>0</v>
      </c>
      <c r="I2354" s="8">
        <f>ROUND(INDEX([1]Calculation!M:M,ROW()),0)</f>
        <v>0</v>
      </c>
      <c r="J2354" s="8">
        <f>ROUND(INDEX([1]Calculation!N:N,ROW()),0)</f>
        <v>0</v>
      </c>
      <c r="K2354" s="8">
        <f>ROUND(INDEX([1]Calculation!O:O,ROW()),0)</f>
        <v>0</v>
      </c>
      <c r="L2354" s="8">
        <f>ROUND(INDEX([1]Calculation!P:P,ROW()),0)</f>
        <v>0</v>
      </c>
      <c r="M2354" s="8">
        <f>ROUND(INDEX([1]Calculation!Q:Q,ROW()),0)</f>
        <v>0</v>
      </c>
      <c r="N2354" s="8">
        <f>ROUND(INDEX([1]Calculation!R:R,ROW()),0)</f>
        <v>0</v>
      </c>
      <c r="O2354" s="8">
        <f>ROUND(INDEX([1]Calculation!S:S,ROW()),0)</f>
        <v>0</v>
      </c>
    </row>
    <row r="2355" spans="1:15">
      <c r="A2355">
        <f>INDEX([1]Calculation!$E:$E,ROW())</f>
        <v>0</v>
      </c>
      <c r="B2355">
        <f>INDEX([1]Calculation!$C:$C,ROW())</f>
        <v>0</v>
      </c>
      <c r="C2355" t="str">
        <f>IF(INDEX([1]Calculation!$F:$F,ROW())=0,"-",INDEX([1]Calculation!$F:$F,ROW()))</f>
        <v>-</v>
      </c>
      <c r="D2355" t="str">
        <f>INDEX([1]Calculation!$I:$I,ROW())&amp;"  "&amp;INDEX([1]Calculation!$J:$J,ROW())</f>
        <v xml:space="preserve">  </v>
      </c>
      <c r="E2355" s="2" t="str">
        <f>MONTH(INDEX([1]Calculation!$H:$H,ROW()))&amp;"/"&amp;DAY(INDEX([1]Calculation!$H:$H,ROW()))</f>
        <v>1/0</v>
      </c>
      <c r="F2355" s="12">
        <f>ROUND(INDEX([1]Calculation!AK:AK,ROW()),1)</f>
        <v>0</v>
      </c>
      <c r="G2355" s="8">
        <f>ROUND(INDEX([1]Calculation!K:K,ROW()),0)</f>
        <v>0</v>
      </c>
      <c r="H2355" s="8">
        <f>ROUND(INDEX([1]Calculation!L:L,ROW()),0)</f>
        <v>0</v>
      </c>
      <c r="I2355" s="8">
        <f>ROUND(INDEX([1]Calculation!M:M,ROW()),0)</f>
        <v>0</v>
      </c>
      <c r="J2355" s="8">
        <f>ROUND(INDEX([1]Calculation!N:N,ROW()),0)</f>
        <v>0</v>
      </c>
      <c r="K2355" s="8">
        <f>ROUND(INDEX([1]Calculation!O:O,ROW()),0)</f>
        <v>0</v>
      </c>
      <c r="L2355" s="8">
        <f>ROUND(INDEX([1]Calculation!P:P,ROW()),0)</f>
        <v>0</v>
      </c>
      <c r="M2355" s="8">
        <f>ROUND(INDEX([1]Calculation!Q:Q,ROW()),0)</f>
        <v>0</v>
      </c>
      <c r="N2355" s="8">
        <f>ROUND(INDEX([1]Calculation!R:R,ROW()),0)</f>
        <v>0</v>
      </c>
      <c r="O2355" s="8">
        <f>ROUND(INDEX([1]Calculation!S:S,ROW()),0)</f>
        <v>0</v>
      </c>
    </row>
    <row r="2356" spans="1:15">
      <c r="A2356">
        <f>INDEX([1]Calculation!$E:$E,ROW())</f>
        <v>0</v>
      </c>
      <c r="B2356">
        <f>INDEX([1]Calculation!$C:$C,ROW())</f>
        <v>0</v>
      </c>
      <c r="C2356" t="str">
        <f>IF(INDEX([1]Calculation!$F:$F,ROW())=0,"-",INDEX([1]Calculation!$F:$F,ROW()))</f>
        <v>-</v>
      </c>
      <c r="D2356" t="str">
        <f>INDEX([1]Calculation!$I:$I,ROW())&amp;"  "&amp;INDEX([1]Calculation!$J:$J,ROW())</f>
        <v xml:space="preserve">  </v>
      </c>
      <c r="E2356" s="2" t="str">
        <f>MONTH(INDEX([1]Calculation!$H:$H,ROW()))&amp;"/"&amp;DAY(INDEX([1]Calculation!$H:$H,ROW()))</f>
        <v>1/0</v>
      </c>
      <c r="F2356" s="12">
        <f>ROUND(INDEX([1]Calculation!AK:AK,ROW()),1)</f>
        <v>0</v>
      </c>
      <c r="G2356" s="8">
        <f>ROUND(INDEX([1]Calculation!K:K,ROW()),0)</f>
        <v>0</v>
      </c>
      <c r="H2356" s="8">
        <f>ROUND(INDEX([1]Calculation!L:L,ROW()),0)</f>
        <v>0</v>
      </c>
      <c r="I2356" s="8">
        <f>ROUND(INDEX([1]Calculation!M:M,ROW()),0)</f>
        <v>0</v>
      </c>
      <c r="J2356" s="8">
        <f>ROUND(INDEX([1]Calculation!N:N,ROW()),0)</f>
        <v>0</v>
      </c>
      <c r="K2356" s="8">
        <f>ROUND(INDEX([1]Calculation!O:O,ROW()),0)</f>
        <v>0</v>
      </c>
      <c r="L2356" s="8">
        <f>ROUND(INDEX([1]Calculation!P:P,ROW()),0)</f>
        <v>0</v>
      </c>
      <c r="M2356" s="8">
        <f>ROUND(INDEX([1]Calculation!Q:Q,ROW()),0)</f>
        <v>0</v>
      </c>
      <c r="N2356" s="8">
        <f>ROUND(INDEX([1]Calculation!R:R,ROW()),0)</f>
        <v>0</v>
      </c>
      <c r="O2356" s="8">
        <f>ROUND(INDEX([1]Calculation!S:S,ROW()),0)</f>
        <v>0</v>
      </c>
    </row>
    <row r="2357" spans="1:15">
      <c r="A2357">
        <f>INDEX([1]Calculation!$E:$E,ROW())</f>
        <v>0</v>
      </c>
      <c r="B2357">
        <f>INDEX([1]Calculation!$C:$C,ROW())</f>
        <v>0</v>
      </c>
      <c r="C2357" t="str">
        <f>IF(INDEX([1]Calculation!$F:$F,ROW())=0,"-",INDEX([1]Calculation!$F:$F,ROW()))</f>
        <v>-</v>
      </c>
      <c r="D2357" t="str">
        <f>INDEX([1]Calculation!$I:$I,ROW())&amp;"  "&amp;INDEX([1]Calculation!$J:$J,ROW())</f>
        <v xml:space="preserve">  </v>
      </c>
      <c r="E2357" s="2" t="str">
        <f>MONTH(INDEX([1]Calculation!$H:$H,ROW()))&amp;"/"&amp;DAY(INDEX([1]Calculation!$H:$H,ROW()))</f>
        <v>1/0</v>
      </c>
      <c r="F2357" s="12">
        <f>ROUND(INDEX([1]Calculation!AK:AK,ROW()),1)</f>
        <v>0</v>
      </c>
      <c r="G2357" s="8">
        <f>ROUND(INDEX([1]Calculation!K:K,ROW()),0)</f>
        <v>0</v>
      </c>
      <c r="H2357" s="8">
        <f>ROUND(INDEX([1]Calculation!L:L,ROW()),0)</f>
        <v>0</v>
      </c>
      <c r="I2357" s="8">
        <f>ROUND(INDEX([1]Calculation!M:M,ROW()),0)</f>
        <v>0</v>
      </c>
      <c r="J2357" s="8">
        <f>ROUND(INDEX([1]Calculation!N:N,ROW()),0)</f>
        <v>0</v>
      </c>
      <c r="K2357" s="8">
        <f>ROUND(INDEX([1]Calculation!O:O,ROW()),0)</f>
        <v>0</v>
      </c>
      <c r="L2357" s="8">
        <f>ROUND(INDEX([1]Calculation!P:P,ROW()),0)</f>
        <v>0</v>
      </c>
      <c r="M2357" s="8">
        <f>ROUND(INDEX([1]Calculation!Q:Q,ROW()),0)</f>
        <v>0</v>
      </c>
      <c r="N2357" s="8">
        <f>ROUND(INDEX([1]Calculation!R:R,ROW()),0)</f>
        <v>0</v>
      </c>
      <c r="O2357" s="8">
        <f>ROUND(INDEX([1]Calculation!S:S,ROW()),0)</f>
        <v>0</v>
      </c>
    </row>
    <row r="2358" spans="1:15">
      <c r="A2358">
        <f>INDEX([1]Calculation!$E:$E,ROW())</f>
        <v>0</v>
      </c>
      <c r="B2358">
        <f>INDEX([1]Calculation!$C:$C,ROW())</f>
        <v>0</v>
      </c>
      <c r="C2358" t="str">
        <f>IF(INDEX([1]Calculation!$F:$F,ROW())=0,"-",INDEX([1]Calculation!$F:$F,ROW()))</f>
        <v>-</v>
      </c>
      <c r="D2358" t="str">
        <f>INDEX([1]Calculation!$I:$I,ROW())&amp;"  "&amp;INDEX([1]Calculation!$J:$J,ROW())</f>
        <v xml:space="preserve">  </v>
      </c>
      <c r="E2358" s="2" t="str">
        <f>MONTH(INDEX([1]Calculation!$H:$H,ROW()))&amp;"/"&amp;DAY(INDEX([1]Calculation!$H:$H,ROW()))</f>
        <v>1/0</v>
      </c>
      <c r="F2358" s="12">
        <f>ROUND(INDEX([1]Calculation!AK:AK,ROW()),1)</f>
        <v>0</v>
      </c>
      <c r="G2358" s="8">
        <f>ROUND(INDEX([1]Calculation!K:K,ROW()),0)</f>
        <v>0</v>
      </c>
      <c r="H2358" s="8">
        <f>ROUND(INDEX([1]Calculation!L:L,ROW()),0)</f>
        <v>0</v>
      </c>
      <c r="I2358" s="8">
        <f>ROUND(INDEX([1]Calculation!M:M,ROW()),0)</f>
        <v>0</v>
      </c>
      <c r="J2358" s="8">
        <f>ROUND(INDEX([1]Calculation!N:N,ROW()),0)</f>
        <v>0</v>
      </c>
      <c r="K2358" s="8">
        <f>ROUND(INDEX([1]Calculation!O:O,ROW()),0)</f>
        <v>0</v>
      </c>
      <c r="L2358" s="8">
        <f>ROUND(INDEX([1]Calculation!P:P,ROW()),0)</f>
        <v>0</v>
      </c>
      <c r="M2358" s="8">
        <f>ROUND(INDEX([1]Calculation!Q:Q,ROW()),0)</f>
        <v>0</v>
      </c>
      <c r="N2358" s="8">
        <f>ROUND(INDEX([1]Calculation!R:R,ROW()),0)</f>
        <v>0</v>
      </c>
      <c r="O2358" s="8">
        <f>ROUND(INDEX([1]Calculation!S:S,ROW()),0)</f>
        <v>0</v>
      </c>
    </row>
    <row r="2359" spans="1:15">
      <c r="A2359">
        <f>INDEX([1]Calculation!$E:$E,ROW())</f>
        <v>0</v>
      </c>
      <c r="B2359">
        <f>INDEX([1]Calculation!$C:$C,ROW())</f>
        <v>0</v>
      </c>
      <c r="C2359" t="str">
        <f>IF(INDEX([1]Calculation!$F:$F,ROW())=0,"-",INDEX([1]Calculation!$F:$F,ROW()))</f>
        <v>-</v>
      </c>
      <c r="D2359" t="str">
        <f>INDEX([1]Calculation!$I:$I,ROW())&amp;"  "&amp;INDEX([1]Calculation!$J:$J,ROW())</f>
        <v xml:space="preserve">  </v>
      </c>
      <c r="E2359" s="2" t="str">
        <f>MONTH(INDEX([1]Calculation!$H:$H,ROW()))&amp;"/"&amp;DAY(INDEX([1]Calculation!$H:$H,ROW()))</f>
        <v>1/0</v>
      </c>
      <c r="F2359" s="12">
        <f>ROUND(INDEX([1]Calculation!AK:AK,ROW()),1)</f>
        <v>0</v>
      </c>
      <c r="G2359" s="8">
        <f>ROUND(INDEX([1]Calculation!K:K,ROW()),0)</f>
        <v>0</v>
      </c>
      <c r="H2359" s="8">
        <f>ROUND(INDEX([1]Calculation!L:L,ROW()),0)</f>
        <v>0</v>
      </c>
      <c r="I2359" s="8">
        <f>ROUND(INDEX([1]Calculation!M:M,ROW()),0)</f>
        <v>0</v>
      </c>
      <c r="J2359" s="8">
        <f>ROUND(INDEX([1]Calculation!N:N,ROW()),0)</f>
        <v>0</v>
      </c>
      <c r="K2359" s="8">
        <f>ROUND(INDEX([1]Calculation!O:O,ROW()),0)</f>
        <v>0</v>
      </c>
      <c r="L2359" s="8">
        <f>ROUND(INDEX([1]Calculation!P:P,ROW()),0)</f>
        <v>0</v>
      </c>
      <c r="M2359" s="8">
        <f>ROUND(INDEX([1]Calculation!Q:Q,ROW()),0)</f>
        <v>0</v>
      </c>
      <c r="N2359" s="8">
        <f>ROUND(INDEX([1]Calculation!R:R,ROW()),0)</f>
        <v>0</v>
      </c>
      <c r="O2359" s="8">
        <f>ROUND(INDEX([1]Calculation!S:S,ROW()),0)</f>
        <v>0</v>
      </c>
    </row>
    <row r="2360" spans="1:15">
      <c r="A2360">
        <f>INDEX([1]Calculation!$E:$E,ROW())</f>
        <v>0</v>
      </c>
      <c r="B2360">
        <f>INDEX([1]Calculation!$C:$C,ROW())</f>
        <v>0</v>
      </c>
      <c r="C2360" t="str">
        <f>IF(INDEX([1]Calculation!$F:$F,ROW())=0,"-",INDEX([1]Calculation!$F:$F,ROW()))</f>
        <v>-</v>
      </c>
      <c r="D2360" t="str">
        <f>INDEX([1]Calculation!$I:$I,ROW())&amp;"  "&amp;INDEX([1]Calculation!$J:$J,ROW())</f>
        <v xml:space="preserve">  </v>
      </c>
      <c r="E2360" s="2" t="str">
        <f>MONTH(INDEX([1]Calculation!$H:$H,ROW()))&amp;"/"&amp;DAY(INDEX([1]Calculation!$H:$H,ROW()))</f>
        <v>1/0</v>
      </c>
      <c r="F2360" s="12">
        <f>ROUND(INDEX([1]Calculation!AK:AK,ROW()),1)</f>
        <v>0</v>
      </c>
      <c r="G2360" s="8">
        <f>ROUND(INDEX([1]Calculation!K:K,ROW()),0)</f>
        <v>0</v>
      </c>
      <c r="H2360" s="8">
        <f>ROUND(INDEX([1]Calculation!L:L,ROW()),0)</f>
        <v>0</v>
      </c>
      <c r="I2360" s="8">
        <f>ROUND(INDEX([1]Calculation!M:M,ROW()),0)</f>
        <v>0</v>
      </c>
      <c r="J2360" s="8">
        <f>ROUND(INDEX([1]Calculation!N:N,ROW()),0)</f>
        <v>0</v>
      </c>
      <c r="K2360" s="8">
        <f>ROUND(INDEX([1]Calculation!O:O,ROW()),0)</f>
        <v>0</v>
      </c>
      <c r="L2360" s="8">
        <f>ROUND(INDEX([1]Calculation!P:P,ROW()),0)</f>
        <v>0</v>
      </c>
      <c r="M2360" s="8">
        <f>ROUND(INDEX([1]Calculation!Q:Q,ROW()),0)</f>
        <v>0</v>
      </c>
      <c r="N2360" s="8">
        <f>ROUND(INDEX([1]Calculation!R:R,ROW()),0)</f>
        <v>0</v>
      </c>
      <c r="O2360" s="8">
        <f>ROUND(INDEX([1]Calculation!S:S,ROW()),0)</f>
        <v>0</v>
      </c>
    </row>
    <row r="2361" spans="1:15">
      <c r="A2361">
        <f>INDEX([1]Calculation!$E:$E,ROW())</f>
        <v>0</v>
      </c>
      <c r="B2361">
        <f>INDEX([1]Calculation!$C:$C,ROW())</f>
        <v>0</v>
      </c>
      <c r="C2361" t="str">
        <f>IF(INDEX([1]Calculation!$F:$F,ROW())=0,"-",INDEX([1]Calculation!$F:$F,ROW()))</f>
        <v>-</v>
      </c>
      <c r="D2361" t="str">
        <f>INDEX([1]Calculation!$I:$I,ROW())&amp;"  "&amp;INDEX([1]Calculation!$J:$J,ROW())</f>
        <v xml:space="preserve">  </v>
      </c>
      <c r="E2361" s="2" t="str">
        <f>MONTH(INDEX([1]Calculation!$H:$H,ROW()))&amp;"/"&amp;DAY(INDEX([1]Calculation!$H:$H,ROW()))</f>
        <v>1/0</v>
      </c>
      <c r="F2361" s="12">
        <f>ROUND(INDEX([1]Calculation!AK:AK,ROW()),1)</f>
        <v>0</v>
      </c>
      <c r="G2361" s="8">
        <f>ROUND(INDEX([1]Calculation!K:K,ROW()),0)</f>
        <v>0</v>
      </c>
      <c r="H2361" s="8">
        <f>ROUND(INDEX([1]Calculation!L:L,ROW()),0)</f>
        <v>0</v>
      </c>
      <c r="I2361" s="8">
        <f>ROUND(INDEX([1]Calculation!M:M,ROW()),0)</f>
        <v>0</v>
      </c>
      <c r="J2361" s="8">
        <f>ROUND(INDEX([1]Calculation!N:N,ROW()),0)</f>
        <v>0</v>
      </c>
      <c r="K2361" s="8">
        <f>ROUND(INDEX([1]Calculation!O:O,ROW()),0)</f>
        <v>0</v>
      </c>
      <c r="L2361" s="8">
        <f>ROUND(INDEX([1]Calculation!P:P,ROW()),0)</f>
        <v>0</v>
      </c>
      <c r="M2361" s="8">
        <f>ROUND(INDEX([1]Calculation!Q:Q,ROW()),0)</f>
        <v>0</v>
      </c>
      <c r="N2361" s="8">
        <f>ROUND(INDEX([1]Calculation!R:R,ROW()),0)</f>
        <v>0</v>
      </c>
      <c r="O2361" s="8">
        <f>ROUND(INDEX([1]Calculation!S:S,ROW()),0)</f>
        <v>0</v>
      </c>
    </row>
    <row r="2362" spans="1:15">
      <c r="A2362">
        <f>INDEX([1]Calculation!$E:$E,ROW())</f>
        <v>0</v>
      </c>
      <c r="B2362">
        <f>INDEX([1]Calculation!$C:$C,ROW())</f>
        <v>0</v>
      </c>
      <c r="C2362" t="str">
        <f>IF(INDEX([1]Calculation!$F:$F,ROW())=0,"-",INDEX([1]Calculation!$F:$F,ROW()))</f>
        <v>-</v>
      </c>
      <c r="D2362" t="str">
        <f>INDEX([1]Calculation!$I:$I,ROW())&amp;"  "&amp;INDEX([1]Calculation!$J:$J,ROW())</f>
        <v xml:space="preserve">  </v>
      </c>
      <c r="E2362" s="2" t="str">
        <f>MONTH(INDEX([1]Calculation!$H:$H,ROW()))&amp;"/"&amp;DAY(INDEX([1]Calculation!$H:$H,ROW()))</f>
        <v>1/0</v>
      </c>
      <c r="F2362" s="12">
        <f>ROUND(INDEX([1]Calculation!AK:AK,ROW()),1)</f>
        <v>0</v>
      </c>
      <c r="G2362" s="8">
        <f>ROUND(INDEX([1]Calculation!K:K,ROW()),0)</f>
        <v>0</v>
      </c>
      <c r="H2362" s="8">
        <f>ROUND(INDEX([1]Calculation!L:L,ROW()),0)</f>
        <v>0</v>
      </c>
      <c r="I2362" s="8">
        <f>ROUND(INDEX([1]Calculation!M:M,ROW()),0)</f>
        <v>0</v>
      </c>
      <c r="J2362" s="8">
        <f>ROUND(INDEX([1]Calculation!N:N,ROW()),0)</f>
        <v>0</v>
      </c>
      <c r="K2362" s="8">
        <f>ROUND(INDEX([1]Calculation!O:O,ROW()),0)</f>
        <v>0</v>
      </c>
      <c r="L2362" s="8">
        <f>ROUND(INDEX([1]Calculation!P:P,ROW()),0)</f>
        <v>0</v>
      </c>
      <c r="M2362" s="8">
        <f>ROUND(INDEX([1]Calculation!Q:Q,ROW()),0)</f>
        <v>0</v>
      </c>
      <c r="N2362" s="8">
        <f>ROUND(INDEX([1]Calculation!R:R,ROW()),0)</f>
        <v>0</v>
      </c>
      <c r="O2362" s="8">
        <f>ROUND(INDEX([1]Calculation!S:S,ROW()),0)</f>
        <v>0</v>
      </c>
    </row>
    <row r="2363" spans="1:15">
      <c r="A2363">
        <f>INDEX([1]Calculation!$E:$E,ROW())</f>
        <v>0</v>
      </c>
      <c r="B2363">
        <f>INDEX([1]Calculation!$C:$C,ROW())</f>
        <v>0</v>
      </c>
      <c r="C2363" t="str">
        <f>IF(INDEX([1]Calculation!$F:$F,ROW())=0,"-",INDEX([1]Calculation!$F:$F,ROW()))</f>
        <v>-</v>
      </c>
      <c r="D2363" t="str">
        <f>INDEX([1]Calculation!$I:$I,ROW())&amp;"  "&amp;INDEX([1]Calculation!$J:$J,ROW())</f>
        <v xml:space="preserve">  </v>
      </c>
      <c r="E2363" s="2" t="str">
        <f>MONTH(INDEX([1]Calculation!$H:$H,ROW()))&amp;"/"&amp;DAY(INDEX([1]Calculation!$H:$H,ROW()))</f>
        <v>1/0</v>
      </c>
      <c r="F2363" s="12">
        <f>ROUND(INDEX([1]Calculation!AK:AK,ROW()),1)</f>
        <v>0</v>
      </c>
      <c r="G2363" s="8">
        <f>ROUND(INDEX([1]Calculation!K:K,ROW()),0)</f>
        <v>0</v>
      </c>
      <c r="H2363" s="8">
        <f>ROUND(INDEX([1]Calculation!L:L,ROW()),0)</f>
        <v>0</v>
      </c>
      <c r="I2363" s="8">
        <f>ROUND(INDEX([1]Calculation!M:M,ROW()),0)</f>
        <v>0</v>
      </c>
      <c r="J2363" s="8">
        <f>ROUND(INDEX([1]Calculation!N:N,ROW()),0)</f>
        <v>0</v>
      </c>
      <c r="K2363" s="8">
        <f>ROUND(INDEX([1]Calculation!O:O,ROW()),0)</f>
        <v>0</v>
      </c>
      <c r="L2363" s="8">
        <f>ROUND(INDEX([1]Calculation!P:P,ROW()),0)</f>
        <v>0</v>
      </c>
      <c r="M2363" s="8">
        <f>ROUND(INDEX([1]Calculation!Q:Q,ROW()),0)</f>
        <v>0</v>
      </c>
      <c r="N2363" s="8">
        <f>ROUND(INDEX([1]Calculation!R:R,ROW()),0)</f>
        <v>0</v>
      </c>
      <c r="O2363" s="8">
        <f>ROUND(INDEX([1]Calculation!S:S,ROW()),0)</f>
        <v>0</v>
      </c>
    </row>
    <row r="2364" spans="1:15">
      <c r="A2364">
        <f>INDEX([1]Calculation!$E:$E,ROW())</f>
        <v>0</v>
      </c>
      <c r="B2364">
        <f>INDEX([1]Calculation!$C:$C,ROW())</f>
        <v>0</v>
      </c>
      <c r="C2364" t="str">
        <f>IF(INDEX([1]Calculation!$F:$F,ROW())=0,"-",INDEX([1]Calculation!$F:$F,ROW()))</f>
        <v>-</v>
      </c>
      <c r="D2364" t="str">
        <f>INDEX([1]Calculation!$I:$I,ROW())&amp;"  "&amp;INDEX([1]Calculation!$J:$J,ROW())</f>
        <v xml:space="preserve">  </v>
      </c>
      <c r="E2364" s="2" t="str">
        <f>MONTH(INDEX([1]Calculation!$H:$H,ROW()))&amp;"/"&amp;DAY(INDEX([1]Calculation!$H:$H,ROW()))</f>
        <v>1/0</v>
      </c>
      <c r="F2364" s="12">
        <f>ROUND(INDEX([1]Calculation!AK:AK,ROW()),1)</f>
        <v>0</v>
      </c>
      <c r="G2364" s="8">
        <f>ROUND(INDEX([1]Calculation!K:K,ROW()),0)</f>
        <v>0</v>
      </c>
      <c r="H2364" s="8">
        <f>ROUND(INDEX([1]Calculation!L:L,ROW()),0)</f>
        <v>0</v>
      </c>
      <c r="I2364" s="8">
        <f>ROUND(INDEX([1]Calculation!M:M,ROW()),0)</f>
        <v>0</v>
      </c>
      <c r="J2364" s="8">
        <f>ROUND(INDEX([1]Calculation!N:N,ROW()),0)</f>
        <v>0</v>
      </c>
      <c r="K2364" s="8">
        <f>ROUND(INDEX([1]Calculation!O:O,ROW()),0)</f>
        <v>0</v>
      </c>
      <c r="L2364" s="8">
        <f>ROUND(INDEX([1]Calculation!P:P,ROW()),0)</f>
        <v>0</v>
      </c>
      <c r="M2364" s="8">
        <f>ROUND(INDEX([1]Calculation!Q:Q,ROW()),0)</f>
        <v>0</v>
      </c>
      <c r="N2364" s="8">
        <f>ROUND(INDEX([1]Calculation!R:R,ROW()),0)</f>
        <v>0</v>
      </c>
      <c r="O2364" s="8">
        <f>ROUND(INDEX([1]Calculation!S:S,ROW()),0)</f>
        <v>0</v>
      </c>
    </row>
    <row r="2365" spans="1:15">
      <c r="A2365">
        <f>INDEX([1]Calculation!$E:$E,ROW())</f>
        <v>0</v>
      </c>
      <c r="B2365">
        <f>INDEX([1]Calculation!$C:$C,ROW())</f>
        <v>0</v>
      </c>
      <c r="C2365" t="str">
        <f>IF(INDEX([1]Calculation!$F:$F,ROW())=0,"-",INDEX([1]Calculation!$F:$F,ROW()))</f>
        <v>-</v>
      </c>
      <c r="D2365" t="str">
        <f>INDEX([1]Calculation!$I:$I,ROW())&amp;"  "&amp;INDEX([1]Calculation!$J:$J,ROW())</f>
        <v xml:space="preserve">  </v>
      </c>
      <c r="E2365" s="2" t="str">
        <f>MONTH(INDEX([1]Calculation!$H:$H,ROW()))&amp;"/"&amp;DAY(INDEX([1]Calculation!$H:$H,ROW()))</f>
        <v>1/0</v>
      </c>
      <c r="F2365" s="12">
        <f>ROUND(INDEX([1]Calculation!AK:AK,ROW()),1)</f>
        <v>0</v>
      </c>
      <c r="G2365" s="8">
        <f>ROUND(INDEX([1]Calculation!K:K,ROW()),0)</f>
        <v>0</v>
      </c>
      <c r="H2365" s="8">
        <f>ROUND(INDEX([1]Calculation!L:L,ROW()),0)</f>
        <v>0</v>
      </c>
      <c r="I2365" s="8">
        <f>ROUND(INDEX([1]Calculation!M:M,ROW()),0)</f>
        <v>0</v>
      </c>
      <c r="J2365" s="8">
        <f>ROUND(INDEX([1]Calculation!N:N,ROW()),0)</f>
        <v>0</v>
      </c>
      <c r="K2365" s="8">
        <f>ROUND(INDEX([1]Calculation!O:O,ROW()),0)</f>
        <v>0</v>
      </c>
      <c r="L2365" s="8">
        <f>ROUND(INDEX([1]Calculation!P:P,ROW()),0)</f>
        <v>0</v>
      </c>
      <c r="M2365" s="8">
        <f>ROUND(INDEX([1]Calculation!Q:Q,ROW()),0)</f>
        <v>0</v>
      </c>
      <c r="N2365" s="8">
        <f>ROUND(INDEX([1]Calculation!R:R,ROW()),0)</f>
        <v>0</v>
      </c>
      <c r="O2365" s="8">
        <f>ROUND(INDEX([1]Calculation!S:S,ROW()),0)</f>
        <v>0</v>
      </c>
    </row>
    <row r="2366" spans="1:15">
      <c r="A2366">
        <f>INDEX([1]Calculation!$E:$E,ROW())</f>
        <v>0</v>
      </c>
      <c r="B2366">
        <f>INDEX([1]Calculation!$C:$C,ROW())</f>
        <v>0</v>
      </c>
      <c r="C2366" t="str">
        <f>IF(INDEX([1]Calculation!$F:$F,ROW())=0,"-",INDEX([1]Calculation!$F:$F,ROW()))</f>
        <v>-</v>
      </c>
      <c r="D2366" t="str">
        <f>INDEX([1]Calculation!$I:$I,ROW())&amp;"  "&amp;INDEX([1]Calculation!$J:$J,ROW())</f>
        <v xml:space="preserve">  </v>
      </c>
      <c r="E2366" s="2" t="str">
        <f>MONTH(INDEX([1]Calculation!$H:$H,ROW()))&amp;"/"&amp;DAY(INDEX([1]Calculation!$H:$H,ROW()))</f>
        <v>1/0</v>
      </c>
      <c r="F2366" s="12">
        <f>ROUND(INDEX([1]Calculation!AK:AK,ROW()),1)</f>
        <v>0</v>
      </c>
      <c r="G2366" s="8">
        <f>ROUND(INDEX([1]Calculation!K:K,ROW()),0)</f>
        <v>0</v>
      </c>
      <c r="H2366" s="8">
        <f>ROUND(INDEX([1]Calculation!L:L,ROW()),0)</f>
        <v>0</v>
      </c>
      <c r="I2366" s="8">
        <f>ROUND(INDEX([1]Calculation!M:M,ROW()),0)</f>
        <v>0</v>
      </c>
      <c r="J2366" s="8">
        <f>ROUND(INDEX([1]Calculation!N:N,ROW()),0)</f>
        <v>0</v>
      </c>
      <c r="K2366" s="8">
        <f>ROUND(INDEX([1]Calculation!O:O,ROW()),0)</f>
        <v>0</v>
      </c>
      <c r="L2366" s="8">
        <f>ROUND(INDEX([1]Calculation!P:P,ROW()),0)</f>
        <v>0</v>
      </c>
      <c r="M2366" s="8">
        <f>ROUND(INDEX([1]Calculation!Q:Q,ROW()),0)</f>
        <v>0</v>
      </c>
      <c r="N2366" s="8">
        <f>ROUND(INDEX([1]Calculation!R:R,ROW()),0)</f>
        <v>0</v>
      </c>
      <c r="O2366" s="8">
        <f>ROUND(INDEX([1]Calculation!S:S,ROW()),0)</f>
        <v>0</v>
      </c>
    </row>
    <row r="2367" spans="1:15">
      <c r="A2367">
        <f>INDEX([1]Calculation!$E:$E,ROW())</f>
        <v>0</v>
      </c>
      <c r="B2367">
        <f>INDEX([1]Calculation!$C:$C,ROW())</f>
        <v>0</v>
      </c>
      <c r="C2367" t="str">
        <f>IF(INDEX([1]Calculation!$F:$F,ROW())=0,"-",INDEX([1]Calculation!$F:$F,ROW()))</f>
        <v>-</v>
      </c>
      <c r="D2367" t="str">
        <f>INDEX([1]Calculation!$I:$I,ROW())&amp;"  "&amp;INDEX([1]Calculation!$J:$J,ROW())</f>
        <v xml:space="preserve">  </v>
      </c>
      <c r="E2367" s="2" t="str">
        <f>MONTH(INDEX([1]Calculation!$H:$H,ROW()))&amp;"/"&amp;DAY(INDEX([1]Calculation!$H:$H,ROW()))</f>
        <v>1/0</v>
      </c>
      <c r="F2367" s="12">
        <f>ROUND(INDEX([1]Calculation!AK:AK,ROW()),1)</f>
        <v>0</v>
      </c>
      <c r="G2367" s="8">
        <f>ROUND(INDEX([1]Calculation!K:K,ROW()),0)</f>
        <v>0</v>
      </c>
      <c r="H2367" s="8">
        <f>ROUND(INDEX([1]Calculation!L:L,ROW()),0)</f>
        <v>0</v>
      </c>
      <c r="I2367" s="8">
        <f>ROUND(INDEX([1]Calculation!M:M,ROW()),0)</f>
        <v>0</v>
      </c>
      <c r="J2367" s="8">
        <f>ROUND(INDEX([1]Calculation!N:N,ROW()),0)</f>
        <v>0</v>
      </c>
      <c r="K2367" s="8">
        <f>ROUND(INDEX([1]Calculation!O:O,ROW()),0)</f>
        <v>0</v>
      </c>
      <c r="L2367" s="8">
        <f>ROUND(INDEX([1]Calculation!P:P,ROW()),0)</f>
        <v>0</v>
      </c>
      <c r="M2367" s="8">
        <f>ROUND(INDEX([1]Calculation!Q:Q,ROW()),0)</f>
        <v>0</v>
      </c>
      <c r="N2367" s="8">
        <f>ROUND(INDEX([1]Calculation!R:R,ROW()),0)</f>
        <v>0</v>
      </c>
      <c r="O2367" s="8">
        <f>ROUND(INDEX([1]Calculation!S:S,ROW()),0)</f>
        <v>0</v>
      </c>
    </row>
    <row r="2368" spans="1:15">
      <c r="A2368">
        <f>INDEX([1]Calculation!$E:$E,ROW())</f>
        <v>0</v>
      </c>
      <c r="B2368">
        <f>INDEX([1]Calculation!$C:$C,ROW())</f>
        <v>0</v>
      </c>
      <c r="C2368" t="str">
        <f>IF(INDEX([1]Calculation!$F:$F,ROW())=0,"-",INDEX([1]Calculation!$F:$F,ROW()))</f>
        <v>-</v>
      </c>
      <c r="D2368" t="str">
        <f>INDEX([1]Calculation!$I:$I,ROW())&amp;"  "&amp;INDEX([1]Calculation!$J:$J,ROW())</f>
        <v xml:space="preserve">  </v>
      </c>
      <c r="E2368" s="2" t="str">
        <f>MONTH(INDEX([1]Calculation!$H:$H,ROW()))&amp;"/"&amp;DAY(INDEX([1]Calculation!$H:$H,ROW()))</f>
        <v>1/0</v>
      </c>
      <c r="F2368" s="12">
        <f>ROUND(INDEX([1]Calculation!AK:AK,ROW()),1)</f>
        <v>0</v>
      </c>
      <c r="G2368" s="8">
        <f>ROUND(INDEX([1]Calculation!K:K,ROW()),0)</f>
        <v>0</v>
      </c>
      <c r="H2368" s="8">
        <f>ROUND(INDEX([1]Calculation!L:L,ROW()),0)</f>
        <v>0</v>
      </c>
      <c r="I2368" s="8">
        <f>ROUND(INDEX([1]Calculation!M:M,ROW()),0)</f>
        <v>0</v>
      </c>
      <c r="J2368" s="8">
        <f>ROUND(INDEX([1]Calculation!N:N,ROW()),0)</f>
        <v>0</v>
      </c>
      <c r="K2368" s="8">
        <f>ROUND(INDEX([1]Calculation!O:O,ROW()),0)</f>
        <v>0</v>
      </c>
      <c r="L2368" s="8">
        <f>ROUND(INDEX([1]Calculation!P:P,ROW()),0)</f>
        <v>0</v>
      </c>
      <c r="M2368" s="8">
        <f>ROUND(INDEX([1]Calculation!Q:Q,ROW()),0)</f>
        <v>0</v>
      </c>
      <c r="N2368" s="8">
        <f>ROUND(INDEX([1]Calculation!R:R,ROW()),0)</f>
        <v>0</v>
      </c>
      <c r="O2368" s="8">
        <f>ROUND(INDEX([1]Calculation!S:S,ROW()),0)</f>
        <v>0</v>
      </c>
    </row>
    <row r="2369" spans="1:15">
      <c r="A2369">
        <f>INDEX([1]Calculation!$E:$E,ROW())</f>
        <v>0</v>
      </c>
      <c r="B2369">
        <f>INDEX([1]Calculation!$C:$C,ROW())</f>
        <v>0</v>
      </c>
      <c r="C2369" t="str">
        <f>IF(INDEX([1]Calculation!$F:$F,ROW())=0,"-",INDEX([1]Calculation!$F:$F,ROW()))</f>
        <v>-</v>
      </c>
      <c r="D2369" t="str">
        <f>INDEX([1]Calculation!$I:$I,ROW())&amp;"  "&amp;INDEX([1]Calculation!$J:$J,ROW())</f>
        <v xml:space="preserve">  </v>
      </c>
      <c r="E2369" s="2" t="str">
        <f>MONTH(INDEX([1]Calculation!$H:$H,ROW()))&amp;"/"&amp;DAY(INDEX([1]Calculation!$H:$H,ROW()))</f>
        <v>1/0</v>
      </c>
      <c r="F2369" s="12">
        <f>ROUND(INDEX([1]Calculation!AK:AK,ROW()),1)</f>
        <v>0</v>
      </c>
      <c r="G2369" s="8">
        <f>ROUND(INDEX([1]Calculation!K:K,ROW()),0)</f>
        <v>0</v>
      </c>
      <c r="H2369" s="8">
        <f>ROUND(INDEX([1]Calculation!L:L,ROW()),0)</f>
        <v>0</v>
      </c>
      <c r="I2369" s="8">
        <f>ROUND(INDEX([1]Calculation!M:M,ROW()),0)</f>
        <v>0</v>
      </c>
      <c r="J2369" s="8">
        <f>ROUND(INDEX([1]Calculation!N:N,ROW()),0)</f>
        <v>0</v>
      </c>
      <c r="K2369" s="8">
        <f>ROUND(INDEX([1]Calculation!O:O,ROW()),0)</f>
        <v>0</v>
      </c>
      <c r="L2369" s="8">
        <f>ROUND(INDEX([1]Calculation!P:P,ROW()),0)</f>
        <v>0</v>
      </c>
      <c r="M2369" s="8">
        <f>ROUND(INDEX([1]Calculation!Q:Q,ROW()),0)</f>
        <v>0</v>
      </c>
      <c r="N2369" s="8">
        <f>ROUND(INDEX([1]Calculation!R:R,ROW()),0)</f>
        <v>0</v>
      </c>
      <c r="O2369" s="8">
        <f>ROUND(INDEX([1]Calculation!S:S,ROW()),0)</f>
        <v>0</v>
      </c>
    </row>
    <row r="2370" spans="1:15">
      <c r="A2370">
        <f>INDEX([1]Calculation!$E:$E,ROW())</f>
        <v>0</v>
      </c>
      <c r="B2370">
        <f>INDEX([1]Calculation!$C:$C,ROW())</f>
        <v>0</v>
      </c>
      <c r="C2370" t="str">
        <f>IF(INDEX([1]Calculation!$F:$F,ROW())=0,"-",INDEX([1]Calculation!$F:$F,ROW()))</f>
        <v>-</v>
      </c>
      <c r="D2370" t="str">
        <f>INDEX([1]Calculation!$I:$I,ROW())&amp;"  "&amp;INDEX([1]Calculation!$J:$J,ROW())</f>
        <v xml:space="preserve">  </v>
      </c>
      <c r="E2370" s="2" t="str">
        <f>MONTH(INDEX([1]Calculation!$H:$H,ROW()))&amp;"/"&amp;DAY(INDEX([1]Calculation!$H:$H,ROW()))</f>
        <v>1/0</v>
      </c>
      <c r="F2370" s="12">
        <f>ROUND(INDEX([1]Calculation!AK:AK,ROW()),1)</f>
        <v>0</v>
      </c>
      <c r="G2370" s="8">
        <f>ROUND(INDEX([1]Calculation!K:K,ROW()),0)</f>
        <v>0</v>
      </c>
      <c r="H2370" s="8">
        <f>ROUND(INDEX([1]Calculation!L:L,ROW()),0)</f>
        <v>0</v>
      </c>
      <c r="I2370" s="8">
        <f>ROUND(INDEX([1]Calculation!M:M,ROW()),0)</f>
        <v>0</v>
      </c>
      <c r="J2370" s="8">
        <f>ROUND(INDEX([1]Calculation!N:N,ROW()),0)</f>
        <v>0</v>
      </c>
      <c r="K2370" s="8">
        <f>ROUND(INDEX([1]Calculation!O:O,ROW()),0)</f>
        <v>0</v>
      </c>
      <c r="L2370" s="8">
        <f>ROUND(INDEX([1]Calculation!P:P,ROW()),0)</f>
        <v>0</v>
      </c>
      <c r="M2370" s="8">
        <f>ROUND(INDEX([1]Calculation!Q:Q,ROW()),0)</f>
        <v>0</v>
      </c>
      <c r="N2370" s="8">
        <f>ROUND(INDEX([1]Calculation!R:R,ROW()),0)</f>
        <v>0</v>
      </c>
      <c r="O2370" s="8">
        <f>ROUND(INDEX([1]Calculation!S:S,ROW()),0)</f>
        <v>0</v>
      </c>
    </row>
    <row r="2371" spans="1:15">
      <c r="A2371">
        <f>INDEX([1]Calculation!$E:$E,ROW())</f>
        <v>0</v>
      </c>
      <c r="B2371">
        <f>INDEX([1]Calculation!$C:$C,ROW())</f>
        <v>0</v>
      </c>
      <c r="C2371" t="str">
        <f>IF(INDEX([1]Calculation!$F:$F,ROW())=0,"-",INDEX([1]Calculation!$F:$F,ROW()))</f>
        <v>-</v>
      </c>
      <c r="D2371" t="str">
        <f>INDEX([1]Calculation!$I:$I,ROW())&amp;"  "&amp;INDEX([1]Calculation!$J:$J,ROW())</f>
        <v xml:space="preserve">  </v>
      </c>
      <c r="E2371" s="2" t="str">
        <f>MONTH(INDEX([1]Calculation!$H:$H,ROW()))&amp;"/"&amp;DAY(INDEX([1]Calculation!$H:$H,ROW()))</f>
        <v>1/0</v>
      </c>
      <c r="F2371" s="12">
        <f>ROUND(INDEX([1]Calculation!AK:AK,ROW()),1)</f>
        <v>0</v>
      </c>
      <c r="G2371" s="8">
        <f>ROUND(INDEX([1]Calculation!K:K,ROW()),0)</f>
        <v>0</v>
      </c>
      <c r="H2371" s="8">
        <f>ROUND(INDEX([1]Calculation!L:L,ROW()),0)</f>
        <v>0</v>
      </c>
      <c r="I2371" s="8">
        <f>ROUND(INDEX([1]Calculation!M:M,ROW()),0)</f>
        <v>0</v>
      </c>
      <c r="J2371" s="8">
        <f>ROUND(INDEX([1]Calculation!N:N,ROW()),0)</f>
        <v>0</v>
      </c>
      <c r="K2371" s="8">
        <f>ROUND(INDEX([1]Calculation!O:O,ROW()),0)</f>
        <v>0</v>
      </c>
      <c r="L2371" s="8">
        <f>ROUND(INDEX([1]Calculation!P:P,ROW()),0)</f>
        <v>0</v>
      </c>
      <c r="M2371" s="8">
        <f>ROUND(INDEX([1]Calculation!Q:Q,ROW()),0)</f>
        <v>0</v>
      </c>
      <c r="N2371" s="8">
        <f>ROUND(INDEX([1]Calculation!R:R,ROW()),0)</f>
        <v>0</v>
      </c>
      <c r="O2371" s="8">
        <f>ROUND(INDEX([1]Calculation!S:S,ROW()),0)</f>
        <v>0</v>
      </c>
    </row>
    <row r="2372" spans="1:15">
      <c r="A2372">
        <f>INDEX([1]Calculation!$E:$E,ROW())</f>
        <v>0</v>
      </c>
      <c r="B2372">
        <f>INDEX([1]Calculation!$C:$C,ROW())</f>
        <v>0</v>
      </c>
      <c r="C2372" t="str">
        <f>IF(INDEX([1]Calculation!$F:$F,ROW())=0,"-",INDEX([1]Calculation!$F:$F,ROW()))</f>
        <v>-</v>
      </c>
      <c r="D2372" t="str">
        <f>INDEX([1]Calculation!$I:$I,ROW())&amp;"  "&amp;INDEX([1]Calculation!$J:$J,ROW())</f>
        <v xml:space="preserve">  </v>
      </c>
      <c r="E2372" s="2" t="str">
        <f>MONTH(INDEX([1]Calculation!$H:$H,ROW()))&amp;"/"&amp;DAY(INDEX([1]Calculation!$H:$H,ROW()))</f>
        <v>1/0</v>
      </c>
      <c r="F2372" s="12">
        <f>ROUND(INDEX([1]Calculation!AK:AK,ROW()),1)</f>
        <v>0</v>
      </c>
      <c r="G2372" s="8">
        <f>ROUND(INDEX([1]Calculation!K:K,ROW()),0)</f>
        <v>0</v>
      </c>
      <c r="H2372" s="8">
        <f>ROUND(INDEX([1]Calculation!L:L,ROW()),0)</f>
        <v>0</v>
      </c>
      <c r="I2372" s="8">
        <f>ROUND(INDEX([1]Calculation!M:M,ROW()),0)</f>
        <v>0</v>
      </c>
      <c r="J2372" s="8">
        <f>ROUND(INDEX([1]Calculation!N:N,ROW()),0)</f>
        <v>0</v>
      </c>
      <c r="K2372" s="8">
        <f>ROUND(INDEX([1]Calculation!O:O,ROW()),0)</f>
        <v>0</v>
      </c>
      <c r="L2372" s="8">
        <f>ROUND(INDEX([1]Calculation!P:P,ROW()),0)</f>
        <v>0</v>
      </c>
      <c r="M2372" s="8">
        <f>ROUND(INDEX([1]Calculation!Q:Q,ROW()),0)</f>
        <v>0</v>
      </c>
      <c r="N2372" s="8">
        <f>ROUND(INDEX([1]Calculation!R:R,ROW()),0)</f>
        <v>0</v>
      </c>
      <c r="O2372" s="8">
        <f>ROUND(INDEX([1]Calculation!S:S,ROW()),0)</f>
        <v>0</v>
      </c>
    </row>
    <row r="2373" spans="1:15">
      <c r="A2373">
        <f>INDEX([1]Calculation!$E:$E,ROW())</f>
        <v>0</v>
      </c>
      <c r="B2373">
        <f>INDEX([1]Calculation!$C:$C,ROW())</f>
        <v>0</v>
      </c>
      <c r="C2373" t="str">
        <f>IF(INDEX([1]Calculation!$F:$F,ROW())=0,"-",INDEX([1]Calculation!$F:$F,ROW()))</f>
        <v>-</v>
      </c>
      <c r="D2373" t="str">
        <f>INDEX([1]Calculation!$I:$I,ROW())&amp;"  "&amp;INDEX([1]Calculation!$J:$J,ROW())</f>
        <v xml:space="preserve">  </v>
      </c>
      <c r="E2373" s="2" t="str">
        <f>MONTH(INDEX([1]Calculation!$H:$H,ROW()))&amp;"/"&amp;DAY(INDEX([1]Calculation!$H:$H,ROW()))</f>
        <v>1/0</v>
      </c>
      <c r="F2373" s="12">
        <f>ROUND(INDEX([1]Calculation!AK:AK,ROW()),1)</f>
        <v>0</v>
      </c>
      <c r="G2373" s="8">
        <f>ROUND(INDEX([1]Calculation!K:K,ROW()),0)</f>
        <v>0</v>
      </c>
      <c r="H2373" s="8">
        <f>ROUND(INDEX([1]Calculation!L:L,ROW()),0)</f>
        <v>0</v>
      </c>
      <c r="I2373" s="8">
        <f>ROUND(INDEX([1]Calculation!M:M,ROW()),0)</f>
        <v>0</v>
      </c>
      <c r="J2373" s="8">
        <f>ROUND(INDEX([1]Calculation!N:N,ROW()),0)</f>
        <v>0</v>
      </c>
      <c r="K2373" s="8">
        <f>ROUND(INDEX([1]Calculation!O:O,ROW()),0)</f>
        <v>0</v>
      </c>
      <c r="L2373" s="8">
        <f>ROUND(INDEX([1]Calculation!P:P,ROW()),0)</f>
        <v>0</v>
      </c>
      <c r="M2373" s="8">
        <f>ROUND(INDEX([1]Calculation!Q:Q,ROW()),0)</f>
        <v>0</v>
      </c>
      <c r="N2373" s="8">
        <f>ROUND(INDEX([1]Calculation!R:R,ROW()),0)</f>
        <v>0</v>
      </c>
      <c r="O2373" s="8">
        <f>ROUND(INDEX([1]Calculation!S:S,ROW()),0)</f>
        <v>0</v>
      </c>
    </row>
    <row r="2374" spans="1:15">
      <c r="A2374">
        <f>INDEX([1]Calculation!$E:$E,ROW())</f>
        <v>0</v>
      </c>
      <c r="B2374">
        <f>INDEX([1]Calculation!$C:$C,ROW())</f>
        <v>0</v>
      </c>
      <c r="C2374" t="str">
        <f>IF(INDEX([1]Calculation!$F:$F,ROW())=0,"-",INDEX([1]Calculation!$F:$F,ROW()))</f>
        <v>-</v>
      </c>
      <c r="D2374" t="str">
        <f>INDEX([1]Calculation!$I:$I,ROW())&amp;"  "&amp;INDEX([1]Calculation!$J:$J,ROW())</f>
        <v xml:space="preserve">  </v>
      </c>
      <c r="E2374" s="2" t="str">
        <f>MONTH(INDEX([1]Calculation!$H:$H,ROW()))&amp;"/"&amp;DAY(INDEX([1]Calculation!$H:$H,ROW()))</f>
        <v>1/0</v>
      </c>
      <c r="F2374" s="12">
        <f>ROUND(INDEX([1]Calculation!AK:AK,ROW()),1)</f>
        <v>0</v>
      </c>
      <c r="G2374" s="8">
        <f>ROUND(INDEX([1]Calculation!K:K,ROW()),0)</f>
        <v>0</v>
      </c>
      <c r="H2374" s="8">
        <f>ROUND(INDEX([1]Calculation!L:L,ROW()),0)</f>
        <v>0</v>
      </c>
      <c r="I2374" s="8">
        <f>ROUND(INDEX([1]Calculation!M:M,ROW()),0)</f>
        <v>0</v>
      </c>
      <c r="J2374" s="8">
        <f>ROUND(INDEX([1]Calculation!N:N,ROW()),0)</f>
        <v>0</v>
      </c>
      <c r="K2374" s="8">
        <f>ROUND(INDEX([1]Calculation!O:O,ROW()),0)</f>
        <v>0</v>
      </c>
      <c r="L2374" s="8">
        <f>ROUND(INDEX([1]Calculation!P:P,ROW()),0)</f>
        <v>0</v>
      </c>
      <c r="M2374" s="8">
        <f>ROUND(INDEX([1]Calculation!Q:Q,ROW()),0)</f>
        <v>0</v>
      </c>
      <c r="N2374" s="8">
        <f>ROUND(INDEX([1]Calculation!R:R,ROW()),0)</f>
        <v>0</v>
      </c>
      <c r="O2374" s="8">
        <f>ROUND(INDEX([1]Calculation!S:S,ROW()),0)</f>
        <v>0</v>
      </c>
    </row>
    <row r="2375" spans="1:15">
      <c r="A2375">
        <f>INDEX([1]Calculation!$E:$E,ROW())</f>
        <v>0</v>
      </c>
      <c r="B2375">
        <f>INDEX([1]Calculation!$C:$C,ROW())</f>
        <v>0</v>
      </c>
      <c r="C2375" t="str">
        <f>IF(INDEX([1]Calculation!$F:$F,ROW())=0,"-",INDEX([1]Calculation!$F:$F,ROW()))</f>
        <v>-</v>
      </c>
      <c r="D2375" t="str">
        <f>INDEX([1]Calculation!$I:$I,ROW())&amp;"  "&amp;INDEX([1]Calculation!$J:$J,ROW())</f>
        <v xml:space="preserve">  </v>
      </c>
      <c r="E2375" s="2" t="str">
        <f>MONTH(INDEX([1]Calculation!$H:$H,ROW()))&amp;"/"&amp;DAY(INDEX([1]Calculation!$H:$H,ROW()))</f>
        <v>1/0</v>
      </c>
      <c r="F2375" s="12">
        <f>ROUND(INDEX([1]Calculation!AK:AK,ROW()),1)</f>
        <v>0</v>
      </c>
      <c r="G2375" s="8">
        <f>ROUND(INDEX([1]Calculation!K:K,ROW()),0)</f>
        <v>0</v>
      </c>
      <c r="H2375" s="8">
        <f>ROUND(INDEX([1]Calculation!L:L,ROW()),0)</f>
        <v>0</v>
      </c>
      <c r="I2375" s="8">
        <f>ROUND(INDEX([1]Calculation!M:M,ROW()),0)</f>
        <v>0</v>
      </c>
      <c r="J2375" s="8">
        <f>ROUND(INDEX([1]Calculation!N:N,ROW()),0)</f>
        <v>0</v>
      </c>
      <c r="K2375" s="8">
        <f>ROUND(INDEX([1]Calculation!O:O,ROW()),0)</f>
        <v>0</v>
      </c>
      <c r="L2375" s="8">
        <f>ROUND(INDEX([1]Calculation!P:P,ROW()),0)</f>
        <v>0</v>
      </c>
      <c r="M2375" s="8">
        <f>ROUND(INDEX([1]Calculation!Q:Q,ROW()),0)</f>
        <v>0</v>
      </c>
      <c r="N2375" s="8">
        <f>ROUND(INDEX([1]Calculation!R:R,ROW()),0)</f>
        <v>0</v>
      </c>
      <c r="O2375" s="8">
        <f>ROUND(INDEX([1]Calculation!S:S,ROW()),0)</f>
        <v>0</v>
      </c>
    </row>
    <row r="2376" spans="1:15">
      <c r="A2376">
        <f>INDEX([1]Calculation!$E:$E,ROW())</f>
        <v>0</v>
      </c>
      <c r="B2376">
        <f>INDEX([1]Calculation!$C:$C,ROW())</f>
        <v>0</v>
      </c>
      <c r="C2376" t="str">
        <f>IF(INDEX([1]Calculation!$F:$F,ROW())=0,"-",INDEX([1]Calculation!$F:$F,ROW()))</f>
        <v>-</v>
      </c>
      <c r="D2376" t="str">
        <f>INDEX([1]Calculation!$I:$I,ROW())&amp;"  "&amp;INDEX([1]Calculation!$J:$J,ROW())</f>
        <v xml:space="preserve">  </v>
      </c>
      <c r="E2376" s="2" t="str">
        <f>MONTH(INDEX([1]Calculation!$H:$H,ROW()))&amp;"/"&amp;DAY(INDEX([1]Calculation!$H:$H,ROW()))</f>
        <v>1/0</v>
      </c>
      <c r="F2376" s="12">
        <f>ROUND(INDEX([1]Calculation!AK:AK,ROW()),1)</f>
        <v>0</v>
      </c>
      <c r="G2376" s="8">
        <f>ROUND(INDEX([1]Calculation!K:K,ROW()),0)</f>
        <v>0</v>
      </c>
      <c r="H2376" s="8">
        <f>ROUND(INDEX([1]Calculation!L:L,ROW()),0)</f>
        <v>0</v>
      </c>
      <c r="I2376" s="8">
        <f>ROUND(INDEX([1]Calculation!M:M,ROW()),0)</f>
        <v>0</v>
      </c>
      <c r="J2376" s="8">
        <f>ROUND(INDEX([1]Calculation!N:N,ROW()),0)</f>
        <v>0</v>
      </c>
      <c r="K2376" s="8">
        <f>ROUND(INDEX([1]Calculation!O:O,ROW()),0)</f>
        <v>0</v>
      </c>
      <c r="L2376" s="8">
        <f>ROUND(INDEX([1]Calculation!P:P,ROW()),0)</f>
        <v>0</v>
      </c>
      <c r="M2376" s="8">
        <f>ROUND(INDEX([1]Calculation!Q:Q,ROW()),0)</f>
        <v>0</v>
      </c>
      <c r="N2376" s="8">
        <f>ROUND(INDEX([1]Calculation!R:R,ROW()),0)</f>
        <v>0</v>
      </c>
      <c r="O2376" s="8">
        <f>ROUND(INDEX([1]Calculation!S:S,ROW()),0)</f>
        <v>0</v>
      </c>
    </row>
    <row r="2377" spans="1:15">
      <c r="A2377">
        <f>INDEX([1]Calculation!$E:$E,ROW())</f>
        <v>0</v>
      </c>
      <c r="B2377">
        <f>INDEX([1]Calculation!$C:$C,ROW())</f>
        <v>0</v>
      </c>
      <c r="C2377" t="str">
        <f>IF(INDEX([1]Calculation!$F:$F,ROW())=0,"-",INDEX([1]Calculation!$F:$F,ROW()))</f>
        <v>-</v>
      </c>
      <c r="D2377" t="str">
        <f>INDEX([1]Calculation!$I:$I,ROW())&amp;"  "&amp;INDEX([1]Calculation!$J:$J,ROW())</f>
        <v xml:space="preserve">  </v>
      </c>
      <c r="E2377" s="2" t="str">
        <f>MONTH(INDEX([1]Calculation!$H:$H,ROW()))&amp;"/"&amp;DAY(INDEX([1]Calculation!$H:$H,ROW()))</f>
        <v>1/0</v>
      </c>
      <c r="F2377" s="12">
        <f>ROUND(INDEX([1]Calculation!AK:AK,ROW()),1)</f>
        <v>0</v>
      </c>
      <c r="G2377" s="8">
        <f>ROUND(INDEX([1]Calculation!K:K,ROW()),0)</f>
        <v>0</v>
      </c>
      <c r="H2377" s="8">
        <f>ROUND(INDEX([1]Calculation!L:L,ROW()),0)</f>
        <v>0</v>
      </c>
      <c r="I2377" s="8">
        <f>ROUND(INDEX([1]Calculation!M:M,ROW()),0)</f>
        <v>0</v>
      </c>
      <c r="J2377" s="8">
        <f>ROUND(INDEX([1]Calculation!N:N,ROW()),0)</f>
        <v>0</v>
      </c>
      <c r="K2377" s="8">
        <f>ROUND(INDEX([1]Calculation!O:O,ROW()),0)</f>
        <v>0</v>
      </c>
      <c r="L2377" s="8">
        <f>ROUND(INDEX([1]Calculation!P:P,ROW()),0)</f>
        <v>0</v>
      </c>
      <c r="M2377" s="8">
        <f>ROUND(INDEX([1]Calculation!Q:Q,ROW()),0)</f>
        <v>0</v>
      </c>
      <c r="N2377" s="8">
        <f>ROUND(INDEX([1]Calculation!R:R,ROW()),0)</f>
        <v>0</v>
      </c>
      <c r="O2377" s="8">
        <f>ROUND(INDEX([1]Calculation!S:S,ROW()),0)</f>
        <v>0</v>
      </c>
    </row>
    <row r="2378" spans="1:15">
      <c r="A2378">
        <f>INDEX([1]Calculation!$E:$E,ROW())</f>
        <v>0</v>
      </c>
      <c r="B2378">
        <f>INDEX([1]Calculation!$C:$C,ROW())</f>
        <v>0</v>
      </c>
      <c r="C2378" t="str">
        <f>IF(INDEX([1]Calculation!$F:$F,ROW())=0,"-",INDEX([1]Calculation!$F:$F,ROW()))</f>
        <v>-</v>
      </c>
      <c r="D2378" t="str">
        <f>INDEX([1]Calculation!$I:$I,ROW())&amp;"  "&amp;INDEX([1]Calculation!$J:$J,ROW())</f>
        <v xml:space="preserve">  </v>
      </c>
      <c r="E2378" s="2" t="str">
        <f>MONTH(INDEX([1]Calculation!$H:$H,ROW()))&amp;"/"&amp;DAY(INDEX([1]Calculation!$H:$H,ROW()))</f>
        <v>1/0</v>
      </c>
      <c r="F2378" s="12">
        <f>ROUND(INDEX([1]Calculation!AK:AK,ROW()),1)</f>
        <v>0</v>
      </c>
      <c r="G2378" s="8">
        <f>ROUND(INDEX([1]Calculation!K:K,ROW()),0)</f>
        <v>0</v>
      </c>
      <c r="H2378" s="8">
        <f>ROUND(INDEX([1]Calculation!L:L,ROW()),0)</f>
        <v>0</v>
      </c>
      <c r="I2378" s="8">
        <f>ROUND(INDEX([1]Calculation!M:M,ROW()),0)</f>
        <v>0</v>
      </c>
      <c r="J2378" s="8">
        <f>ROUND(INDEX([1]Calculation!N:N,ROW()),0)</f>
        <v>0</v>
      </c>
      <c r="K2378" s="8">
        <f>ROUND(INDEX([1]Calculation!O:O,ROW()),0)</f>
        <v>0</v>
      </c>
      <c r="L2378" s="8">
        <f>ROUND(INDEX([1]Calculation!P:P,ROW()),0)</f>
        <v>0</v>
      </c>
      <c r="M2378" s="8">
        <f>ROUND(INDEX([1]Calculation!Q:Q,ROW()),0)</f>
        <v>0</v>
      </c>
      <c r="N2378" s="8">
        <f>ROUND(INDEX([1]Calculation!R:R,ROW()),0)</f>
        <v>0</v>
      </c>
      <c r="O2378" s="8">
        <f>ROUND(INDEX([1]Calculation!S:S,ROW()),0)</f>
        <v>0</v>
      </c>
    </row>
    <row r="2379" spans="1:15">
      <c r="A2379">
        <f>INDEX([1]Calculation!$E:$E,ROW())</f>
        <v>0</v>
      </c>
      <c r="B2379">
        <f>INDEX([1]Calculation!$C:$C,ROW())</f>
        <v>0</v>
      </c>
      <c r="C2379" t="str">
        <f>IF(INDEX([1]Calculation!$F:$F,ROW())=0,"-",INDEX([1]Calculation!$F:$F,ROW()))</f>
        <v>-</v>
      </c>
      <c r="D2379" t="str">
        <f>INDEX([1]Calculation!$I:$I,ROW())&amp;"  "&amp;INDEX([1]Calculation!$J:$J,ROW())</f>
        <v xml:space="preserve">  </v>
      </c>
      <c r="E2379" s="2" t="str">
        <f>MONTH(INDEX([1]Calculation!$H:$H,ROW()))&amp;"/"&amp;DAY(INDEX([1]Calculation!$H:$H,ROW()))</f>
        <v>1/0</v>
      </c>
      <c r="F2379" s="12">
        <f>ROUND(INDEX([1]Calculation!AK:AK,ROW()),1)</f>
        <v>0</v>
      </c>
      <c r="G2379" s="8">
        <f>ROUND(INDEX([1]Calculation!K:K,ROW()),0)</f>
        <v>0</v>
      </c>
      <c r="H2379" s="8">
        <f>ROUND(INDEX([1]Calculation!L:L,ROW()),0)</f>
        <v>0</v>
      </c>
      <c r="I2379" s="8">
        <f>ROUND(INDEX([1]Calculation!M:M,ROW()),0)</f>
        <v>0</v>
      </c>
      <c r="J2379" s="8">
        <f>ROUND(INDEX([1]Calculation!N:N,ROW()),0)</f>
        <v>0</v>
      </c>
      <c r="K2379" s="8">
        <f>ROUND(INDEX([1]Calculation!O:O,ROW()),0)</f>
        <v>0</v>
      </c>
      <c r="L2379" s="8">
        <f>ROUND(INDEX([1]Calculation!P:P,ROW()),0)</f>
        <v>0</v>
      </c>
      <c r="M2379" s="8">
        <f>ROUND(INDEX([1]Calculation!Q:Q,ROW()),0)</f>
        <v>0</v>
      </c>
      <c r="N2379" s="8">
        <f>ROUND(INDEX([1]Calculation!R:R,ROW()),0)</f>
        <v>0</v>
      </c>
      <c r="O2379" s="8">
        <f>ROUND(INDEX([1]Calculation!S:S,ROW()),0)</f>
        <v>0</v>
      </c>
    </row>
    <row r="2380" spans="1:15">
      <c r="A2380">
        <f>INDEX([1]Calculation!$E:$E,ROW())</f>
        <v>0</v>
      </c>
      <c r="B2380">
        <f>INDEX([1]Calculation!$C:$C,ROW())</f>
        <v>0</v>
      </c>
      <c r="C2380" t="str">
        <f>IF(INDEX([1]Calculation!$F:$F,ROW())=0,"-",INDEX([1]Calculation!$F:$F,ROW()))</f>
        <v>-</v>
      </c>
      <c r="D2380" t="str">
        <f>INDEX([1]Calculation!$I:$I,ROW())&amp;"  "&amp;INDEX([1]Calculation!$J:$J,ROW())</f>
        <v xml:space="preserve">  </v>
      </c>
      <c r="E2380" s="2" t="str">
        <f>MONTH(INDEX([1]Calculation!$H:$H,ROW()))&amp;"/"&amp;DAY(INDEX([1]Calculation!$H:$H,ROW()))</f>
        <v>1/0</v>
      </c>
      <c r="F2380" s="12">
        <f>ROUND(INDEX([1]Calculation!AK:AK,ROW()),1)</f>
        <v>0</v>
      </c>
      <c r="G2380" s="8">
        <f>ROUND(INDEX([1]Calculation!K:K,ROW()),0)</f>
        <v>0</v>
      </c>
      <c r="H2380" s="8">
        <f>ROUND(INDEX([1]Calculation!L:L,ROW()),0)</f>
        <v>0</v>
      </c>
      <c r="I2380" s="8">
        <f>ROUND(INDEX([1]Calculation!M:M,ROW()),0)</f>
        <v>0</v>
      </c>
      <c r="J2380" s="8">
        <f>ROUND(INDEX([1]Calculation!N:N,ROW()),0)</f>
        <v>0</v>
      </c>
      <c r="K2380" s="8">
        <f>ROUND(INDEX([1]Calculation!O:O,ROW()),0)</f>
        <v>0</v>
      </c>
      <c r="L2380" s="8">
        <f>ROUND(INDEX([1]Calculation!P:P,ROW()),0)</f>
        <v>0</v>
      </c>
      <c r="M2380" s="8">
        <f>ROUND(INDEX([1]Calculation!Q:Q,ROW()),0)</f>
        <v>0</v>
      </c>
      <c r="N2380" s="8">
        <f>ROUND(INDEX([1]Calculation!R:R,ROW()),0)</f>
        <v>0</v>
      </c>
      <c r="O2380" s="8">
        <f>ROUND(INDEX([1]Calculation!S:S,ROW()),0)</f>
        <v>0</v>
      </c>
    </row>
    <row r="2381" spans="1:15">
      <c r="A2381">
        <f>INDEX([1]Calculation!$E:$E,ROW())</f>
        <v>0</v>
      </c>
      <c r="B2381">
        <f>INDEX([1]Calculation!$C:$C,ROW())</f>
        <v>0</v>
      </c>
      <c r="C2381" t="str">
        <f>IF(INDEX([1]Calculation!$F:$F,ROW())=0,"-",INDEX([1]Calculation!$F:$F,ROW()))</f>
        <v>-</v>
      </c>
      <c r="D2381" t="str">
        <f>INDEX([1]Calculation!$I:$I,ROW())&amp;"  "&amp;INDEX([1]Calculation!$J:$J,ROW())</f>
        <v xml:space="preserve">  </v>
      </c>
      <c r="E2381" s="2" t="str">
        <f>MONTH(INDEX([1]Calculation!$H:$H,ROW()))&amp;"/"&amp;DAY(INDEX([1]Calculation!$H:$H,ROW()))</f>
        <v>1/0</v>
      </c>
      <c r="F2381" s="12">
        <f>ROUND(INDEX([1]Calculation!AK:AK,ROW()),1)</f>
        <v>0</v>
      </c>
      <c r="G2381" s="8">
        <f>ROUND(INDEX([1]Calculation!K:K,ROW()),0)</f>
        <v>0</v>
      </c>
      <c r="H2381" s="8">
        <f>ROUND(INDEX([1]Calculation!L:L,ROW()),0)</f>
        <v>0</v>
      </c>
      <c r="I2381" s="8">
        <f>ROUND(INDEX([1]Calculation!M:M,ROW()),0)</f>
        <v>0</v>
      </c>
      <c r="J2381" s="8">
        <f>ROUND(INDEX([1]Calculation!N:N,ROW()),0)</f>
        <v>0</v>
      </c>
      <c r="K2381" s="8">
        <f>ROUND(INDEX([1]Calculation!O:O,ROW()),0)</f>
        <v>0</v>
      </c>
      <c r="L2381" s="8">
        <f>ROUND(INDEX([1]Calculation!P:P,ROW()),0)</f>
        <v>0</v>
      </c>
      <c r="M2381" s="8">
        <f>ROUND(INDEX([1]Calculation!Q:Q,ROW()),0)</f>
        <v>0</v>
      </c>
      <c r="N2381" s="8">
        <f>ROUND(INDEX([1]Calculation!R:R,ROW()),0)</f>
        <v>0</v>
      </c>
      <c r="O2381" s="8">
        <f>ROUND(INDEX([1]Calculation!S:S,ROW()),0)</f>
        <v>0</v>
      </c>
    </row>
    <row r="2382" spans="1:15">
      <c r="A2382">
        <f>INDEX([1]Calculation!$E:$E,ROW())</f>
        <v>0</v>
      </c>
      <c r="B2382">
        <f>INDEX([1]Calculation!$C:$C,ROW())</f>
        <v>0</v>
      </c>
      <c r="C2382" t="str">
        <f>IF(INDEX([1]Calculation!$F:$F,ROW())=0,"-",INDEX([1]Calculation!$F:$F,ROW()))</f>
        <v>-</v>
      </c>
      <c r="D2382" t="str">
        <f>INDEX([1]Calculation!$I:$I,ROW())&amp;"  "&amp;INDEX([1]Calculation!$J:$J,ROW())</f>
        <v xml:space="preserve">  </v>
      </c>
      <c r="E2382" s="2" t="str">
        <f>MONTH(INDEX([1]Calculation!$H:$H,ROW()))&amp;"/"&amp;DAY(INDEX([1]Calculation!$H:$H,ROW()))</f>
        <v>1/0</v>
      </c>
      <c r="F2382" s="12">
        <f>ROUND(INDEX([1]Calculation!AK:AK,ROW()),1)</f>
        <v>0</v>
      </c>
      <c r="G2382" s="8">
        <f>ROUND(INDEX([1]Calculation!K:K,ROW()),0)</f>
        <v>0</v>
      </c>
      <c r="H2382" s="8">
        <f>ROUND(INDEX([1]Calculation!L:L,ROW()),0)</f>
        <v>0</v>
      </c>
      <c r="I2382" s="8">
        <f>ROUND(INDEX([1]Calculation!M:M,ROW()),0)</f>
        <v>0</v>
      </c>
      <c r="J2382" s="8">
        <f>ROUND(INDEX([1]Calculation!N:N,ROW()),0)</f>
        <v>0</v>
      </c>
      <c r="K2382" s="8">
        <f>ROUND(INDEX([1]Calculation!O:O,ROW()),0)</f>
        <v>0</v>
      </c>
      <c r="L2382" s="8">
        <f>ROUND(INDEX([1]Calculation!P:P,ROW()),0)</f>
        <v>0</v>
      </c>
      <c r="M2382" s="8">
        <f>ROUND(INDEX([1]Calculation!Q:Q,ROW()),0)</f>
        <v>0</v>
      </c>
      <c r="N2382" s="8">
        <f>ROUND(INDEX([1]Calculation!R:R,ROW()),0)</f>
        <v>0</v>
      </c>
      <c r="O2382" s="8">
        <f>ROUND(INDEX([1]Calculation!S:S,ROW()),0)</f>
        <v>0</v>
      </c>
    </row>
    <row r="2383" spans="1:15">
      <c r="A2383">
        <f>INDEX([1]Calculation!$E:$E,ROW())</f>
        <v>0</v>
      </c>
      <c r="B2383">
        <f>INDEX([1]Calculation!$C:$C,ROW())</f>
        <v>0</v>
      </c>
      <c r="C2383" t="str">
        <f>IF(INDEX([1]Calculation!$F:$F,ROW())=0,"-",INDEX([1]Calculation!$F:$F,ROW()))</f>
        <v>-</v>
      </c>
      <c r="D2383" t="str">
        <f>INDEX([1]Calculation!$I:$I,ROW())&amp;"  "&amp;INDEX([1]Calculation!$J:$J,ROW())</f>
        <v xml:space="preserve">  </v>
      </c>
      <c r="E2383" s="2" t="str">
        <f>MONTH(INDEX([1]Calculation!$H:$H,ROW()))&amp;"/"&amp;DAY(INDEX([1]Calculation!$H:$H,ROW()))</f>
        <v>1/0</v>
      </c>
      <c r="F2383" s="12">
        <f>ROUND(INDEX([1]Calculation!AK:AK,ROW()),1)</f>
        <v>0</v>
      </c>
      <c r="G2383" s="8">
        <f>ROUND(INDEX([1]Calculation!K:K,ROW()),0)</f>
        <v>0</v>
      </c>
      <c r="H2383" s="8">
        <f>ROUND(INDEX([1]Calculation!L:L,ROW()),0)</f>
        <v>0</v>
      </c>
      <c r="I2383" s="8">
        <f>ROUND(INDEX([1]Calculation!M:M,ROW()),0)</f>
        <v>0</v>
      </c>
      <c r="J2383" s="8">
        <f>ROUND(INDEX([1]Calculation!N:N,ROW()),0)</f>
        <v>0</v>
      </c>
      <c r="K2383" s="8">
        <f>ROUND(INDEX([1]Calculation!O:O,ROW()),0)</f>
        <v>0</v>
      </c>
      <c r="L2383" s="8">
        <f>ROUND(INDEX([1]Calculation!P:P,ROW()),0)</f>
        <v>0</v>
      </c>
      <c r="M2383" s="8">
        <f>ROUND(INDEX([1]Calculation!Q:Q,ROW()),0)</f>
        <v>0</v>
      </c>
      <c r="N2383" s="8">
        <f>ROUND(INDEX([1]Calculation!R:R,ROW()),0)</f>
        <v>0</v>
      </c>
      <c r="O2383" s="8">
        <f>ROUND(INDEX([1]Calculation!S:S,ROW()),0)</f>
        <v>0</v>
      </c>
    </row>
    <row r="2384" spans="1:15">
      <c r="A2384">
        <f>INDEX([1]Calculation!$E:$E,ROW())</f>
        <v>0</v>
      </c>
      <c r="B2384">
        <f>INDEX([1]Calculation!$C:$C,ROW())</f>
        <v>0</v>
      </c>
      <c r="C2384" t="str">
        <f>IF(INDEX([1]Calculation!$F:$F,ROW())=0,"-",INDEX([1]Calculation!$F:$F,ROW()))</f>
        <v>-</v>
      </c>
      <c r="D2384" t="str">
        <f>INDEX([1]Calculation!$I:$I,ROW())&amp;"  "&amp;INDEX([1]Calculation!$J:$J,ROW())</f>
        <v xml:space="preserve">  </v>
      </c>
      <c r="E2384" s="2" t="str">
        <f>MONTH(INDEX([1]Calculation!$H:$H,ROW()))&amp;"/"&amp;DAY(INDEX([1]Calculation!$H:$H,ROW()))</f>
        <v>1/0</v>
      </c>
      <c r="F2384" s="12">
        <f>ROUND(INDEX([1]Calculation!AK:AK,ROW()),1)</f>
        <v>0</v>
      </c>
      <c r="G2384" s="8">
        <f>ROUND(INDEX([1]Calculation!K:K,ROW()),0)</f>
        <v>0</v>
      </c>
      <c r="H2384" s="8">
        <f>ROUND(INDEX([1]Calculation!L:L,ROW()),0)</f>
        <v>0</v>
      </c>
      <c r="I2384" s="8">
        <f>ROUND(INDEX([1]Calculation!M:M,ROW()),0)</f>
        <v>0</v>
      </c>
      <c r="J2384" s="8">
        <f>ROUND(INDEX([1]Calculation!N:N,ROW()),0)</f>
        <v>0</v>
      </c>
      <c r="K2384" s="8">
        <f>ROUND(INDEX([1]Calculation!O:O,ROW()),0)</f>
        <v>0</v>
      </c>
      <c r="L2384" s="8">
        <f>ROUND(INDEX([1]Calculation!P:P,ROW()),0)</f>
        <v>0</v>
      </c>
      <c r="M2384" s="8">
        <f>ROUND(INDEX([1]Calculation!Q:Q,ROW()),0)</f>
        <v>0</v>
      </c>
      <c r="N2384" s="8">
        <f>ROUND(INDEX([1]Calculation!R:R,ROW()),0)</f>
        <v>0</v>
      </c>
      <c r="O2384" s="8">
        <f>ROUND(INDEX([1]Calculation!S:S,ROW()),0)</f>
        <v>0</v>
      </c>
    </row>
    <row r="2385" spans="1:15">
      <c r="A2385">
        <f>INDEX([1]Calculation!$E:$E,ROW())</f>
        <v>0</v>
      </c>
      <c r="B2385">
        <f>INDEX([1]Calculation!$C:$C,ROW())</f>
        <v>0</v>
      </c>
      <c r="C2385" t="str">
        <f>IF(INDEX([1]Calculation!$F:$F,ROW())=0,"-",INDEX([1]Calculation!$F:$F,ROW()))</f>
        <v>-</v>
      </c>
      <c r="D2385" t="str">
        <f>INDEX([1]Calculation!$I:$I,ROW())&amp;"  "&amp;INDEX([1]Calculation!$J:$J,ROW())</f>
        <v xml:space="preserve">  </v>
      </c>
      <c r="E2385" s="2" t="str">
        <f>MONTH(INDEX([1]Calculation!$H:$H,ROW()))&amp;"/"&amp;DAY(INDEX([1]Calculation!$H:$H,ROW()))</f>
        <v>1/0</v>
      </c>
      <c r="F2385" s="12">
        <f>ROUND(INDEX([1]Calculation!AK:AK,ROW()),1)</f>
        <v>0</v>
      </c>
      <c r="G2385" s="8">
        <f>ROUND(INDEX([1]Calculation!K:K,ROW()),0)</f>
        <v>0</v>
      </c>
      <c r="H2385" s="8">
        <f>ROUND(INDEX([1]Calculation!L:L,ROW()),0)</f>
        <v>0</v>
      </c>
      <c r="I2385" s="8">
        <f>ROUND(INDEX([1]Calculation!M:M,ROW()),0)</f>
        <v>0</v>
      </c>
      <c r="J2385" s="8">
        <f>ROUND(INDEX([1]Calculation!N:N,ROW()),0)</f>
        <v>0</v>
      </c>
      <c r="K2385" s="8">
        <f>ROUND(INDEX([1]Calculation!O:O,ROW()),0)</f>
        <v>0</v>
      </c>
      <c r="L2385" s="8">
        <f>ROUND(INDEX([1]Calculation!P:P,ROW()),0)</f>
        <v>0</v>
      </c>
      <c r="M2385" s="8">
        <f>ROUND(INDEX([1]Calculation!Q:Q,ROW()),0)</f>
        <v>0</v>
      </c>
      <c r="N2385" s="8">
        <f>ROUND(INDEX([1]Calculation!R:R,ROW()),0)</f>
        <v>0</v>
      </c>
      <c r="O2385" s="8">
        <f>ROUND(INDEX([1]Calculation!S:S,ROW()),0)</f>
        <v>0</v>
      </c>
    </row>
    <row r="2386" spans="1:15">
      <c r="A2386">
        <f>INDEX([1]Calculation!$E:$E,ROW())</f>
        <v>0</v>
      </c>
      <c r="B2386">
        <f>INDEX([1]Calculation!$C:$C,ROW())</f>
        <v>0</v>
      </c>
      <c r="C2386" t="str">
        <f>IF(INDEX([1]Calculation!$F:$F,ROW())=0,"-",INDEX([1]Calculation!$F:$F,ROW()))</f>
        <v>-</v>
      </c>
      <c r="D2386" t="str">
        <f>INDEX([1]Calculation!$I:$I,ROW())&amp;"  "&amp;INDEX([1]Calculation!$J:$J,ROW())</f>
        <v xml:space="preserve">  </v>
      </c>
      <c r="E2386" s="2" t="str">
        <f>MONTH(INDEX([1]Calculation!$H:$H,ROW()))&amp;"/"&amp;DAY(INDEX([1]Calculation!$H:$H,ROW()))</f>
        <v>1/0</v>
      </c>
      <c r="F2386" s="12">
        <f>ROUND(INDEX([1]Calculation!AK:AK,ROW()),1)</f>
        <v>0</v>
      </c>
      <c r="G2386" s="8">
        <f>ROUND(INDEX([1]Calculation!K:K,ROW()),0)</f>
        <v>0</v>
      </c>
      <c r="H2386" s="8">
        <f>ROUND(INDEX([1]Calculation!L:L,ROW()),0)</f>
        <v>0</v>
      </c>
      <c r="I2386" s="8">
        <f>ROUND(INDEX([1]Calculation!M:M,ROW()),0)</f>
        <v>0</v>
      </c>
      <c r="J2386" s="8">
        <f>ROUND(INDEX([1]Calculation!N:N,ROW()),0)</f>
        <v>0</v>
      </c>
      <c r="K2386" s="8">
        <f>ROUND(INDEX([1]Calculation!O:O,ROW()),0)</f>
        <v>0</v>
      </c>
      <c r="L2386" s="8">
        <f>ROUND(INDEX([1]Calculation!P:P,ROW()),0)</f>
        <v>0</v>
      </c>
      <c r="M2386" s="8">
        <f>ROUND(INDEX([1]Calculation!Q:Q,ROW()),0)</f>
        <v>0</v>
      </c>
      <c r="N2386" s="8">
        <f>ROUND(INDEX([1]Calculation!R:R,ROW()),0)</f>
        <v>0</v>
      </c>
      <c r="O2386" s="8">
        <f>ROUND(INDEX([1]Calculation!S:S,ROW()),0)</f>
        <v>0</v>
      </c>
    </row>
    <row r="2387" spans="1:15">
      <c r="A2387">
        <f>INDEX([1]Calculation!$E:$E,ROW())</f>
        <v>0</v>
      </c>
      <c r="B2387">
        <f>INDEX([1]Calculation!$C:$C,ROW())</f>
        <v>0</v>
      </c>
      <c r="C2387" t="str">
        <f>IF(INDEX([1]Calculation!$F:$F,ROW())=0,"-",INDEX([1]Calculation!$F:$F,ROW()))</f>
        <v>-</v>
      </c>
      <c r="D2387" t="str">
        <f>INDEX([1]Calculation!$I:$I,ROW())&amp;"  "&amp;INDEX([1]Calculation!$J:$J,ROW())</f>
        <v xml:space="preserve">  </v>
      </c>
      <c r="E2387" s="2" t="str">
        <f>MONTH(INDEX([1]Calculation!$H:$H,ROW()))&amp;"/"&amp;DAY(INDEX([1]Calculation!$H:$H,ROW()))</f>
        <v>1/0</v>
      </c>
      <c r="F2387" s="12">
        <f>ROUND(INDEX([1]Calculation!AK:AK,ROW()),1)</f>
        <v>0</v>
      </c>
      <c r="G2387" s="8">
        <f>ROUND(INDEX([1]Calculation!K:K,ROW()),0)</f>
        <v>0</v>
      </c>
      <c r="H2387" s="8">
        <f>ROUND(INDEX([1]Calculation!L:L,ROW()),0)</f>
        <v>0</v>
      </c>
      <c r="I2387" s="8">
        <f>ROUND(INDEX([1]Calculation!M:M,ROW()),0)</f>
        <v>0</v>
      </c>
      <c r="J2387" s="8">
        <f>ROUND(INDEX([1]Calculation!N:N,ROW()),0)</f>
        <v>0</v>
      </c>
      <c r="K2387" s="8">
        <f>ROUND(INDEX([1]Calculation!O:O,ROW()),0)</f>
        <v>0</v>
      </c>
      <c r="L2387" s="8">
        <f>ROUND(INDEX([1]Calculation!P:P,ROW()),0)</f>
        <v>0</v>
      </c>
      <c r="M2387" s="8">
        <f>ROUND(INDEX([1]Calculation!Q:Q,ROW()),0)</f>
        <v>0</v>
      </c>
      <c r="N2387" s="8">
        <f>ROUND(INDEX([1]Calculation!R:R,ROW()),0)</f>
        <v>0</v>
      </c>
      <c r="O2387" s="8">
        <f>ROUND(INDEX([1]Calculation!S:S,ROW()),0)</f>
        <v>0</v>
      </c>
    </row>
    <row r="2388" spans="1:15">
      <c r="A2388">
        <f>INDEX([1]Calculation!$E:$E,ROW())</f>
        <v>0</v>
      </c>
      <c r="B2388">
        <f>INDEX([1]Calculation!$C:$C,ROW())</f>
        <v>0</v>
      </c>
      <c r="C2388" t="str">
        <f>IF(INDEX([1]Calculation!$F:$F,ROW())=0,"-",INDEX([1]Calculation!$F:$F,ROW()))</f>
        <v>-</v>
      </c>
      <c r="D2388" t="str">
        <f>INDEX([1]Calculation!$I:$I,ROW())&amp;"  "&amp;INDEX([1]Calculation!$J:$J,ROW())</f>
        <v xml:space="preserve">  </v>
      </c>
      <c r="E2388" s="2" t="str">
        <f>MONTH(INDEX([1]Calculation!$H:$H,ROW()))&amp;"/"&amp;DAY(INDEX([1]Calculation!$H:$H,ROW()))</f>
        <v>1/0</v>
      </c>
      <c r="F2388" s="12">
        <f>ROUND(INDEX([1]Calculation!AK:AK,ROW()),1)</f>
        <v>0</v>
      </c>
      <c r="G2388" s="8">
        <f>ROUND(INDEX([1]Calculation!K:K,ROW()),0)</f>
        <v>0</v>
      </c>
      <c r="H2388" s="8">
        <f>ROUND(INDEX([1]Calculation!L:L,ROW()),0)</f>
        <v>0</v>
      </c>
      <c r="I2388" s="8">
        <f>ROUND(INDEX([1]Calculation!M:M,ROW()),0)</f>
        <v>0</v>
      </c>
      <c r="J2388" s="8">
        <f>ROUND(INDEX([1]Calculation!N:N,ROW()),0)</f>
        <v>0</v>
      </c>
      <c r="K2388" s="8">
        <f>ROUND(INDEX([1]Calculation!O:O,ROW()),0)</f>
        <v>0</v>
      </c>
      <c r="L2388" s="8">
        <f>ROUND(INDEX([1]Calculation!P:P,ROW()),0)</f>
        <v>0</v>
      </c>
      <c r="M2388" s="8">
        <f>ROUND(INDEX([1]Calculation!Q:Q,ROW()),0)</f>
        <v>0</v>
      </c>
      <c r="N2388" s="8">
        <f>ROUND(INDEX([1]Calculation!R:R,ROW()),0)</f>
        <v>0</v>
      </c>
      <c r="O2388" s="8">
        <f>ROUND(INDEX([1]Calculation!S:S,ROW()),0)</f>
        <v>0</v>
      </c>
    </row>
    <row r="2389" spans="1:15">
      <c r="A2389">
        <f>INDEX([1]Calculation!$E:$E,ROW())</f>
        <v>0</v>
      </c>
      <c r="B2389">
        <f>INDEX([1]Calculation!$C:$C,ROW())</f>
        <v>0</v>
      </c>
      <c r="C2389" t="str">
        <f>IF(INDEX([1]Calculation!$F:$F,ROW())=0,"-",INDEX([1]Calculation!$F:$F,ROW()))</f>
        <v>-</v>
      </c>
      <c r="D2389" t="str">
        <f>INDEX([1]Calculation!$I:$I,ROW())&amp;"  "&amp;INDEX([1]Calculation!$J:$J,ROW())</f>
        <v xml:space="preserve">  </v>
      </c>
      <c r="E2389" s="2" t="str">
        <f>MONTH(INDEX([1]Calculation!$H:$H,ROW()))&amp;"/"&amp;DAY(INDEX([1]Calculation!$H:$H,ROW()))</f>
        <v>1/0</v>
      </c>
      <c r="F2389" s="12">
        <f>ROUND(INDEX([1]Calculation!AK:AK,ROW()),1)</f>
        <v>0</v>
      </c>
      <c r="G2389" s="8">
        <f>ROUND(INDEX([1]Calculation!K:K,ROW()),0)</f>
        <v>0</v>
      </c>
      <c r="H2389" s="8">
        <f>ROUND(INDEX([1]Calculation!L:L,ROW()),0)</f>
        <v>0</v>
      </c>
      <c r="I2389" s="8">
        <f>ROUND(INDEX([1]Calculation!M:M,ROW()),0)</f>
        <v>0</v>
      </c>
      <c r="J2389" s="8">
        <f>ROUND(INDEX([1]Calculation!N:N,ROW()),0)</f>
        <v>0</v>
      </c>
      <c r="K2389" s="8">
        <f>ROUND(INDEX([1]Calculation!O:O,ROW()),0)</f>
        <v>0</v>
      </c>
      <c r="L2389" s="8">
        <f>ROUND(INDEX([1]Calculation!P:P,ROW()),0)</f>
        <v>0</v>
      </c>
      <c r="M2389" s="8">
        <f>ROUND(INDEX([1]Calculation!Q:Q,ROW()),0)</f>
        <v>0</v>
      </c>
      <c r="N2389" s="8">
        <f>ROUND(INDEX([1]Calculation!R:R,ROW()),0)</f>
        <v>0</v>
      </c>
      <c r="O2389" s="8">
        <f>ROUND(INDEX([1]Calculation!S:S,ROW()),0)</f>
        <v>0</v>
      </c>
    </row>
    <row r="2390" spans="1:15">
      <c r="A2390">
        <f>INDEX([1]Calculation!$E:$E,ROW())</f>
        <v>0</v>
      </c>
      <c r="B2390">
        <f>INDEX([1]Calculation!$C:$C,ROW())</f>
        <v>0</v>
      </c>
      <c r="C2390" t="str">
        <f>IF(INDEX([1]Calculation!$F:$F,ROW())=0,"-",INDEX([1]Calculation!$F:$F,ROW()))</f>
        <v>-</v>
      </c>
      <c r="D2390" t="str">
        <f>INDEX([1]Calculation!$I:$I,ROW())&amp;"  "&amp;INDEX([1]Calculation!$J:$J,ROW())</f>
        <v xml:space="preserve">  </v>
      </c>
      <c r="E2390" s="2" t="str">
        <f>MONTH(INDEX([1]Calculation!$H:$H,ROW()))&amp;"/"&amp;DAY(INDEX([1]Calculation!$H:$H,ROW()))</f>
        <v>1/0</v>
      </c>
      <c r="F2390" s="12">
        <f>ROUND(INDEX([1]Calculation!AK:AK,ROW()),1)</f>
        <v>0</v>
      </c>
      <c r="G2390" s="8">
        <f>ROUND(INDEX([1]Calculation!K:K,ROW()),0)</f>
        <v>0</v>
      </c>
      <c r="H2390" s="8">
        <f>ROUND(INDEX([1]Calculation!L:L,ROW()),0)</f>
        <v>0</v>
      </c>
      <c r="I2390" s="8">
        <f>ROUND(INDEX([1]Calculation!M:M,ROW()),0)</f>
        <v>0</v>
      </c>
      <c r="J2390" s="8">
        <f>ROUND(INDEX([1]Calculation!N:N,ROW()),0)</f>
        <v>0</v>
      </c>
      <c r="K2390" s="8">
        <f>ROUND(INDEX([1]Calculation!O:O,ROW()),0)</f>
        <v>0</v>
      </c>
      <c r="L2390" s="8">
        <f>ROUND(INDEX([1]Calculation!P:P,ROW()),0)</f>
        <v>0</v>
      </c>
      <c r="M2390" s="8">
        <f>ROUND(INDEX([1]Calculation!Q:Q,ROW()),0)</f>
        <v>0</v>
      </c>
      <c r="N2390" s="8">
        <f>ROUND(INDEX([1]Calculation!R:R,ROW()),0)</f>
        <v>0</v>
      </c>
      <c r="O2390" s="8">
        <f>ROUND(INDEX([1]Calculation!S:S,ROW()),0)</f>
        <v>0</v>
      </c>
    </row>
    <row r="2391" spans="1:15">
      <c r="A2391">
        <f>INDEX([1]Calculation!$E:$E,ROW())</f>
        <v>0</v>
      </c>
      <c r="B2391">
        <f>INDEX([1]Calculation!$C:$C,ROW())</f>
        <v>0</v>
      </c>
      <c r="C2391" t="str">
        <f>IF(INDEX([1]Calculation!$F:$F,ROW())=0,"-",INDEX([1]Calculation!$F:$F,ROW()))</f>
        <v>-</v>
      </c>
      <c r="D2391" t="str">
        <f>INDEX([1]Calculation!$I:$I,ROW())&amp;"  "&amp;INDEX([1]Calculation!$J:$J,ROW())</f>
        <v xml:space="preserve">  </v>
      </c>
      <c r="E2391" s="2" t="str">
        <f>MONTH(INDEX([1]Calculation!$H:$H,ROW()))&amp;"/"&amp;DAY(INDEX([1]Calculation!$H:$H,ROW()))</f>
        <v>1/0</v>
      </c>
      <c r="F2391" s="12">
        <f>ROUND(INDEX([1]Calculation!AK:AK,ROW()),1)</f>
        <v>0</v>
      </c>
      <c r="G2391" s="8">
        <f>ROUND(INDEX([1]Calculation!K:K,ROW()),0)</f>
        <v>0</v>
      </c>
      <c r="H2391" s="8">
        <f>ROUND(INDEX([1]Calculation!L:L,ROW()),0)</f>
        <v>0</v>
      </c>
      <c r="I2391" s="8">
        <f>ROUND(INDEX([1]Calculation!M:M,ROW()),0)</f>
        <v>0</v>
      </c>
      <c r="J2391" s="8">
        <f>ROUND(INDEX([1]Calculation!N:N,ROW()),0)</f>
        <v>0</v>
      </c>
      <c r="K2391" s="8">
        <f>ROUND(INDEX([1]Calculation!O:O,ROW()),0)</f>
        <v>0</v>
      </c>
      <c r="L2391" s="8">
        <f>ROUND(INDEX([1]Calculation!P:P,ROW()),0)</f>
        <v>0</v>
      </c>
      <c r="M2391" s="8">
        <f>ROUND(INDEX([1]Calculation!Q:Q,ROW()),0)</f>
        <v>0</v>
      </c>
      <c r="N2391" s="8">
        <f>ROUND(INDEX([1]Calculation!R:R,ROW()),0)</f>
        <v>0</v>
      </c>
      <c r="O2391" s="8">
        <f>ROUND(INDEX([1]Calculation!S:S,ROW()),0)</f>
        <v>0</v>
      </c>
    </row>
    <row r="2392" spans="1:15">
      <c r="A2392">
        <f>INDEX([1]Calculation!$E:$E,ROW())</f>
        <v>0</v>
      </c>
      <c r="B2392">
        <f>INDEX([1]Calculation!$C:$C,ROW())</f>
        <v>0</v>
      </c>
      <c r="C2392" t="str">
        <f>IF(INDEX([1]Calculation!$F:$F,ROW())=0,"-",INDEX([1]Calculation!$F:$F,ROW()))</f>
        <v>-</v>
      </c>
      <c r="D2392" t="str">
        <f>INDEX([1]Calculation!$I:$I,ROW())&amp;"  "&amp;INDEX([1]Calculation!$J:$J,ROW())</f>
        <v xml:space="preserve">  </v>
      </c>
      <c r="E2392" s="2" t="str">
        <f>MONTH(INDEX([1]Calculation!$H:$H,ROW()))&amp;"/"&amp;DAY(INDEX([1]Calculation!$H:$H,ROW()))</f>
        <v>1/0</v>
      </c>
      <c r="F2392" s="12">
        <f>ROUND(INDEX([1]Calculation!AK:AK,ROW()),1)</f>
        <v>0</v>
      </c>
      <c r="G2392" s="8">
        <f>ROUND(INDEX([1]Calculation!K:K,ROW()),0)</f>
        <v>0</v>
      </c>
      <c r="H2392" s="8">
        <f>ROUND(INDEX([1]Calculation!L:L,ROW()),0)</f>
        <v>0</v>
      </c>
      <c r="I2392" s="8">
        <f>ROUND(INDEX([1]Calculation!M:M,ROW()),0)</f>
        <v>0</v>
      </c>
      <c r="J2392" s="8">
        <f>ROUND(INDEX([1]Calculation!N:N,ROW()),0)</f>
        <v>0</v>
      </c>
      <c r="K2392" s="8">
        <f>ROUND(INDEX([1]Calculation!O:O,ROW()),0)</f>
        <v>0</v>
      </c>
      <c r="L2392" s="8">
        <f>ROUND(INDEX([1]Calculation!P:P,ROW()),0)</f>
        <v>0</v>
      </c>
      <c r="M2392" s="8">
        <f>ROUND(INDEX([1]Calculation!Q:Q,ROW()),0)</f>
        <v>0</v>
      </c>
      <c r="N2392" s="8">
        <f>ROUND(INDEX([1]Calculation!R:R,ROW()),0)</f>
        <v>0</v>
      </c>
      <c r="O2392" s="8">
        <f>ROUND(INDEX([1]Calculation!S:S,ROW()),0)</f>
        <v>0</v>
      </c>
    </row>
    <row r="2393" spans="1:15">
      <c r="A2393">
        <f>INDEX([1]Calculation!$E:$E,ROW())</f>
        <v>0</v>
      </c>
      <c r="B2393">
        <f>INDEX([1]Calculation!$C:$C,ROW())</f>
        <v>0</v>
      </c>
      <c r="C2393" t="str">
        <f>IF(INDEX([1]Calculation!$F:$F,ROW())=0,"-",INDEX([1]Calculation!$F:$F,ROW()))</f>
        <v>-</v>
      </c>
      <c r="D2393" t="str">
        <f>INDEX([1]Calculation!$I:$I,ROW())&amp;"  "&amp;INDEX([1]Calculation!$J:$J,ROW())</f>
        <v xml:space="preserve">  </v>
      </c>
      <c r="E2393" s="2" t="str">
        <f>MONTH(INDEX([1]Calculation!$H:$H,ROW()))&amp;"/"&amp;DAY(INDEX([1]Calculation!$H:$H,ROW()))</f>
        <v>1/0</v>
      </c>
      <c r="F2393" s="12">
        <f>ROUND(INDEX([1]Calculation!AK:AK,ROW()),1)</f>
        <v>0</v>
      </c>
      <c r="G2393" s="8">
        <f>ROUND(INDEX([1]Calculation!K:K,ROW()),0)</f>
        <v>0</v>
      </c>
      <c r="H2393" s="8">
        <f>ROUND(INDEX([1]Calculation!L:L,ROW()),0)</f>
        <v>0</v>
      </c>
      <c r="I2393" s="8">
        <f>ROUND(INDEX([1]Calculation!M:M,ROW()),0)</f>
        <v>0</v>
      </c>
      <c r="J2393" s="8">
        <f>ROUND(INDEX([1]Calculation!N:N,ROW()),0)</f>
        <v>0</v>
      </c>
      <c r="K2393" s="8">
        <f>ROUND(INDEX([1]Calculation!O:O,ROW()),0)</f>
        <v>0</v>
      </c>
      <c r="L2393" s="8">
        <f>ROUND(INDEX([1]Calculation!P:P,ROW()),0)</f>
        <v>0</v>
      </c>
      <c r="M2393" s="8">
        <f>ROUND(INDEX([1]Calculation!Q:Q,ROW()),0)</f>
        <v>0</v>
      </c>
      <c r="N2393" s="8">
        <f>ROUND(INDEX([1]Calculation!R:R,ROW()),0)</f>
        <v>0</v>
      </c>
      <c r="O2393" s="8">
        <f>ROUND(INDEX([1]Calculation!S:S,ROW()),0)</f>
        <v>0</v>
      </c>
    </row>
    <row r="2394" spans="1:15">
      <c r="A2394">
        <f>INDEX([1]Calculation!$E:$E,ROW())</f>
        <v>0</v>
      </c>
      <c r="B2394">
        <f>INDEX([1]Calculation!$C:$C,ROW())</f>
        <v>0</v>
      </c>
      <c r="C2394" t="str">
        <f>IF(INDEX([1]Calculation!$F:$F,ROW())=0,"-",INDEX([1]Calculation!$F:$F,ROW()))</f>
        <v>-</v>
      </c>
      <c r="D2394" t="str">
        <f>INDEX([1]Calculation!$I:$I,ROW())&amp;"  "&amp;INDEX([1]Calculation!$J:$J,ROW())</f>
        <v xml:space="preserve">  </v>
      </c>
      <c r="E2394" s="2" t="str">
        <f>MONTH(INDEX([1]Calculation!$H:$H,ROW()))&amp;"/"&amp;DAY(INDEX([1]Calculation!$H:$H,ROW()))</f>
        <v>1/0</v>
      </c>
      <c r="F2394" s="12">
        <f>ROUND(INDEX([1]Calculation!AK:AK,ROW()),1)</f>
        <v>0</v>
      </c>
      <c r="G2394" s="8">
        <f>ROUND(INDEX([1]Calculation!K:K,ROW()),0)</f>
        <v>0</v>
      </c>
      <c r="H2394" s="8">
        <f>ROUND(INDEX([1]Calculation!L:L,ROW()),0)</f>
        <v>0</v>
      </c>
      <c r="I2394" s="8">
        <f>ROUND(INDEX([1]Calculation!M:M,ROW()),0)</f>
        <v>0</v>
      </c>
      <c r="J2394" s="8">
        <f>ROUND(INDEX([1]Calculation!N:N,ROW()),0)</f>
        <v>0</v>
      </c>
      <c r="K2394" s="8">
        <f>ROUND(INDEX([1]Calculation!O:O,ROW()),0)</f>
        <v>0</v>
      </c>
      <c r="L2394" s="8">
        <f>ROUND(INDEX([1]Calculation!P:P,ROW()),0)</f>
        <v>0</v>
      </c>
      <c r="M2394" s="8">
        <f>ROUND(INDEX([1]Calculation!Q:Q,ROW()),0)</f>
        <v>0</v>
      </c>
      <c r="N2394" s="8">
        <f>ROUND(INDEX([1]Calculation!R:R,ROW()),0)</f>
        <v>0</v>
      </c>
      <c r="O2394" s="8">
        <f>ROUND(INDEX([1]Calculation!S:S,ROW()),0)</f>
        <v>0</v>
      </c>
    </row>
    <row r="2395" spans="1:15">
      <c r="A2395">
        <f>INDEX([1]Calculation!$E:$E,ROW())</f>
        <v>0</v>
      </c>
      <c r="B2395">
        <f>INDEX([1]Calculation!$C:$C,ROW())</f>
        <v>0</v>
      </c>
      <c r="C2395" t="str">
        <f>IF(INDEX([1]Calculation!$F:$F,ROW())=0,"-",INDEX([1]Calculation!$F:$F,ROW()))</f>
        <v>-</v>
      </c>
      <c r="D2395" t="str">
        <f>INDEX([1]Calculation!$I:$I,ROW())&amp;"  "&amp;INDEX([1]Calculation!$J:$J,ROW())</f>
        <v xml:space="preserve">  </v>
      </c>
      <c r="E2395" s="2" t="str">
        <f>MONTH(INDEX([1]Calculation!$H:$H,ROW()))&amp;"/"&amp;DAY(INDEX([1]Calculation!$H:$H,ROW()))</f>
        <v>1/0</v>
      </c>
      <c r="F2395" s="12">
        <f>ROUND(INDEX([1]Calculation!AK:AK,ROW()),1)</f>
        <v>0</v>
      </c>
      <c r="G2395" s="8">
        <f>ROUND(INDEX([1]Calculation!K:K,ROW()),0)</f>
        <v>0</v>
      </c>
      <c r="H2395" s="8">
        <f>ROUND(INDEX([1]Calculation!L:L,ROW()),0)</f>
        <v>0</v>
      </c>
      <c r="I2395" s="8">
        <f>ROUND(INDEX([1]Calculation!M:M,ROW()),0)</f>
        <v>0</v>
      </c>
      <c r="J2395" s="8">
        <f>ROUND(INDEX([1]Calculation!N:N,ROW()),0)</f>
        <v>0</v>
      </c>
      <c r="K2395" s="8">
        <f>ROUND(INDEX([1]Calculation!O:O,ROW()),0)</f>
        <v>0</v>
      </c>
      <c r="L2395" s="8">
        <f>ROUND(INDEX([1]Calculation!P:P,ROW()),0)</f>
        <v>0</v>
      </c>
      <c r="M2395" s="8">
        <f>ROUND(INDEX([1]Calculation!Q:Q,ROW()),0)</f>
        <v>0</v>
      </c>
      <c r="N2395" s="8">
        <f>ROUND(INDEX([1]Calculation!R:R,ROW()),0)</f>
        <v>0</v>
      </c>
      <c r="O2395" s="8">
        <f>ROUND(INDEX([1]Calculation!S:S,ROW()),0)</f>
        <v>0</v>
      </c>
    </row>
    <row r="2396" spans="1:15">
      <c r="A2396">
        <f>INDEX([1]Calculation!$E:$E,ROW())</f>
        <v>0</v>
      </c>
      <c r="B2396">
        <f>INDEX([1]Calculation!$C:$C,ROW())</f>
        <v>0</v>
      </c>
      <c r="C2396" t="str">
        <f>IF(INDEX([1]Calculation!$F:$F,ROW())=0,"-",INDEX([1]Calculation!$F:$F,ROW()))</f>
        <v>-</v>
      </c>
      <c r="D2396" t="str">
        <f>INDEX([1]Calculation!$I:$I,ROW())&amp;"  "&amp;INDEX([1]Calculation!$J:$J,ROW())</f>
        <v xml:space="preserve">  </v>
      </c>
      <c r="E2396" s="2" t="str">
        <f>MONTH(INDEX([1]Calculation!$H:$H,ROW()))&amp;"/"&amp;DAY(INDEX([1]Calculation!$H:$H,ROW()))</f>
        <v>1/0</v>
      </c>
      <c r="F2396" s="12">
        <f>ROUND(INDEX([1]Calculation!AK:AK,ROW()),1)</f>
        <v>0</v>
      </c>
      <c r="G2396" s="8">
        <f>ROUND(INDEX([1]Calculation!K:K,ROW()),0)</f>
        <v>0</v>
      </c>
      <c r="H2396" s="8">
        <f>ROUND(INDEX([1]Calculation!L:L,ROW()),0)</f>
        <v>0</v>
      </c>
      <c r="I2396" s="8">
        <f>ROUND(INDEX([1]Calculation!M:M,ROW()),0)</f>
        <v>0</v>
      </c>
      <c r="J2396" s="8">
        <f>ROUND(INDEX([1]Calculation!N:N,ROW()),0)</f>
        <v>0</v>
      </c>
      <c r="K2396" s="8">
        <f>ROUND(INDEX([1]Calculation!O:O,ROW()),0)</f>
        <v>0</v>
      </c>
      <c r="L2396" s="8">
        <f>ROUND(INDEX([1]Calculation!P:P,ROW()),0)</f>
        <v>0</v>
      </c>
      <c r="M2396" s="8">
        <f>ROUND(INDEX([1]Calculation!Q:Q,ROW()),0)</f>
        <v>0</v>
      </c>
      <c r="N2396" s="8">
        <f>ROUND(INDEX([1]Calculation!R:R,ROW()),0)</f>
        <v>0</v>
      </c>
      <c r="O2396" s="8">
        <f>ROUND(INDEX([1]Calculation!S:S,ROW()),0)</f>
        <v>0</v>
      </c>
    </row>
    <row r="2397" spans="1:15">
      <c r="A2397">
        <f>INDEX([1]Calculation!$E:$E,ROW())</f>
        <v>0</v>
      </c>
      <c r="B2397">
        <f>INDEX([1]Calculation!$C:$C,ROW())</f>
        <v>0</v>
      </c>
      <c r="C2397" t="str">
        <f>IF(INDEX([1]Calculation!$F:$F,ROW())=0,"-",INDEX([1]Calculation!$F:$F,ROW()))</f>
        <v>-</v>
      </c>
      <c r="D2397" t="str">
        <f>INDEX([1]Calculation!$I:$I,ROW())&amp;"  "&amp;INDEX([1]Calculation!$J:$J,ROW())</f>
        <v xml:space="preserve">  </v>
      </c>
      <c r="E2397" s="2" t="str">
        <f>MONTH(INDEX([1]Calculation!$H:$H,ROW()))&amp;"/"&amp;DAY(INDEX([1]Calculation!$H:$H,ROW()))</f>
        <v>1/0</v>
      </c>
      <c r="F2397" s="12">
        <f>ROUND(INDEX([1]Calculation!AK:AK,ROW()),1)</f>
        <v>0</v>
      </c>
      <c r="G2397" s="8">
        <f>ROUND(INDEX([1]Calculation!K:K,ROW()),0)</f>
        <v>0</v>
      </c>
      <c r="H2397" s="8">
        <f>ROUND(INDEX([1]Calculation!L:L,ROW()),0)</f>
        <v>0</v>
      </c>
      <c r="I2397" s="8">
        <f>ROUND(INDEX([1]Calculation!M:M,ROW()),0)</f>
        <v>0</v>
      </c>
      <c r="J2397" s="8">
        <f>ROUND(INDEX([1]Calculation!N:N,ROW()),0)</f>
        <v>0</v>
      </c>
      <c r="K2397" s="8">
        <f>ROUND(INDEX([1]Calculation!O:O,ROW()),0)</f>
        <v>0</v>
      </c>
      <c r="L2397" s="8">
        <f>ROUND(INDEX([1]Calculation!P:P,ROW()),0)</f>
        <v>0</v>
      </c>
      <c r="M2397" s="8">
        <f>ROUND(INDEX([1]Calculation!Q:Q,ROW()),0)</f>
        <v>0</v>
      </c>
      <c r="N2397" s="8">
        <f>ROUND(INDEX([1]Calculation!R:R,ROW()),0)</f>
        <v>0</v>
      </c>
      <c r="O2397" s="8">
        <f>ROUND(INDEX([1]Calculation!S:S,ROW()),0)</f>
        <v>0</v>
      </c>
    </row>
    <row r="2398" spans="1:15">
      <c r="A2398">
        <f>INDEX([1]Calculation!$E:$E,ROW())</f>
        <v>0</v>
      </c>
      <c r="B2398">
        <f>INDEX([1]Calculation!$C:$C,ROW())</f>
        <v>0</v>
      </c>
      <c r="C2398" t="str">
        <f>IF(INDEX([1]Calculation!$F:$F,ROW())=0,"-",INDEX([1]Calculation!$F:$F,ROW()))</f>
        <v>-</v>
      </c>
      <c r="D2398" t="str">
        <f>INDEX([1]Calculation!$I:$I,ROW())&amp;"  "&amp;INDEX([1]Calculation!$J:$J,ROW())</f>
        <v xml:space="preserve">  </v>
      </c>
      <c r="E2398" s="2" t="str">
        <f>MONTH(INDEX([1]Calculation!$H:$H,ROW()))&amp;"/"&amp;DAY(INDEX([1]Calculation!$H:$H,ROW()))</f>
        <v>1/0</v>
      </c>
      <c r="F2398" s="12">
        <f>ROUND(INDEX([1]Calculation!AK:AK,ROW()),1)</f>
        <v>0</v>
      </c>
      <c r="G2398" s="8">
        <f>ROUND(INDEX([1]Calculation!K:K,ROW()),0)</f>
        <v>0</v>
      </c>
      <c r="H2398" s="8">
        <f>ROUND(INDEX([1]Calculation!L:L,ROW()),0)</f>
        <v>0</v>
      </c>
      <c r="I2398" s="8">
        <f>ROUND(INDEX([1]Calculation!M:M,ROW()),0)</f>
        <v>0</v>
      </c>
      <c r="J2398" s="8">
        <f>ROUND(INDEX([1]Calculation!N:N,ROW()),0)</f>
        <v>0</v>
      </c>
      <c r="K2398" s="8">
        <f>ROUND(INDEX([1]Calculation!O:O,ROW()),0)</f>
        <v>0</v>
      </c>
      <c r="L2398" s="8">
        <f>ROUND(INDEX([1]Calculation!P:P,ROW()),0)</f>
        <v>0</v>
      </c>
      <c r="M2398" s="8">
        <f>ROUND(INDEX([1]Calculation!Q:Q,ROW()),0)</f>
        <v>0</v>
      </c>
      <c r="N2398" s="8">
        <f>ROUND(INDEX([1]Calculation!R:R,ROW()),0)</f>
        <v>0</v>
      </c>
      <c r="O2398" s="8">
        <f>ROUND(INDEX([1]Calculation!S:S,ROW()),0)</f>
        <v>0</v>
      </c>
    </row>
    <row r="2399" spans="1:15">
      <c r="A2399">
        <f>INDEX([1]Calculation!$E:$E,ROW())</f>
        <v>0</v>
      </c>
      <c r="B2399">
        <f>INDEX([1]Calculation!$C:$C,ROW())</f>
        <v>0</v>
      </c>
      <c r="C2399" t="str">
        <f>IF(INDEX([1]Calculation!$F:$F,ROW())=0,"-",INDEX([1]Calculation!$F:$F,ROW()))</f>
        <v>-</v>
      </c>
      <c r="D2399" t="str">
        <f>INDEX([1]Calculation!$I:$I,ROW())&amp;"  "&amp;INDEX([1]Calculation!$J:$J,ROW())</f>
        <v xml:space="preserve">  </v>
      </c>
      <c r="E2399" s="2" t="str">
        <f>MONTH(INDEX([1]Calculation!$H:$H,ROW()))&amp;"/"&amp;DAY(INDEX([1]Calculation!$H:$H,ROW()))</f>
        <v>1/0</v>
      </c>
      <c r="F2399" s="12">
        <f>ROUND(INDEX([1]Calculation!AK:AK,ROW()),1)</f>
        <v>0</v>
      </c>
      <c r="G2399" s="8">
        <f>ROUND(INDEX([1]Calculation!K:K,ROW()),0)</f>
        <v>0</v>
      </c>
      <c r="H2399" s="8">
        <f>ROUND(INDEX([1]Calculation!L:L,ROW()),0)</f>
        <v>0</v>
      </c>
      <c r="I2399" s="8">
        <f>ROUND(INDEX([1]Calculation!M:M,ROW()),0)</f>
        <v>0</v>
      </c>
      <c r="J2399" s="8">
        <f>ROUND(INDEX([1]Calculation!N:N,ROW()),0)</f>
        <v>0</v>
      </c>
      <c r="K2399" s="8">
        <f>ROUND(INDEX([1]Calculation!O:O,ROW()),0)</f>
        <v>0</v>
      </c>
      <c r="L2399" s="8">
        <f>ROUND(INDEX([1]Calculation!P:P,ROW()),0)</f>
        <v>0</v>
      </c>
      <c r="M2399" s="8">
        <f>ROUND(INDEX([1]Calculation!Q:Q,ROW()),0)</f>
        <v>0</v>
      </c>
      <c r="N2399" s="8">
        <f>ROUND(INDEX([1]Calculation!R:R,ROW()),0)</f>
        <v>0</v>
      </c>
      <c r="O2399" s="8">
        <f>ROUND(INDEX([1]Calculation!S:S,ROW()),0)</f>
        <v>0</v>
      </c>
    </row>
    <row r="2400" spans="1:15">
      <c r="A2400">
        <f>INDEX([1]Calculation!$E:$E,ROW())</f>
        <v>0</v>
      </c>
      <c r="B2400">
        <f>INDEX([1]Calculation!$C:$C,ROW())</f>
        <v>0</v>
      </c>
      <c r="C2400" t="str">
        <f>IF(INDEX([1]Calculation!$F:$F,ROW())=0,"-",INDEX([1]Calculation!$F:$F,ROW()))</f>
        <v>-</v>
      </c>
      <c r="D2400" t="str">
        <f>INDEX([1]Calculation!$I:$I,ROW())&amp;"  "&amp;INDEX([1]Calculation!$J:$J,ROW())</f>
        <v xml:space="preserve">  </v>
      </c>
      <c r="E2400" s="2" t="str">
        <f>MONTH(INDEX([1]Calculation!$H:$H,ROW()))&amp;"/"&amp;DAY(INDEX([1]Calculation!$H:$H,ROW()))</f>
        <v>1/0</v>
      </c>
      <c r="F2400" s="12">
        <f>ROUND(INDEX([1]Calculation!AK:AK,ROW()),1)</f>
        <v>0</v>
      </c>
      <c r="G2400" s="8">
        <f>ROUND(INDEX([1]Calculation!K:K,ROW()),0)</f>
        <v>0</v>
      </c>
      <c r="H2400" s="8">
        <f>ROUND(INDEX([1]Calculation!L:L,ROW()),0)</f>
        <v>0</v>
      </c>
      <c r="I2400" s="8">
        <f>ROUND(INDEX([1]Calculation!M:M,ROW()),0)</f>
        <v>0</v>
      </c>
      <c r="J2400" s="8">
        <f>ROUND(INDEX([1]Calculation!N:N,ROW()),0)</f>
        <v>0</v>
      </c>
      <c r="K2400" s="8">
        <f>ROUND(INDEX([1]Calculation!O:O,ROW()),0)</f>
        <v>0</v>
      </c>
      <c r="L2400" s="8">
        <f>ROUND(INDEX([1]Calculation!P:P,ROW()),0)</f>
        <v>0</v>
      </c>
      <c r="M2400" s="8">
        <f>ROUND(INDEX([1]Calculation!Q:Q,ROW()),0)</f>
        <v>0</v>
      </c>
      <c r="N2400" s="8">
        <f>ROUND(INDEX([1]Calculation!R:R,ROW()),0)</f>
        <v>0</v>
      </c>
      <c r="O2400" s="8">
        <f>ROUND(INDEX([1]Calculation!S:S,ROW()),0)</f>
        <v>0</v>
      </c>
    </row>
    <row r="2401" spans="1:15">
      <c r="A2401">
        <f>INDEX([1]Calculation!$E:$E,ROW())</f>
        <v>0</v>
      </c>
      <c r="B2401">
        <f>INDEX([1]Calculation!$C:$C,ROW())</f>
        <v>0</v>
      </c>
      <c r="C2401" t="str">
        <f>IF(INDEX([1]Calculation!$F:$F,ROW())=0,"-",INDEX([1]Calculation!$F:$F,ROW()))</f>
        <v>-</v>
      </c>
      <c r="D2401" t="str">
        <f>INDEX([1]Calculation!$I:$I,ROW())&amp;"  "&amp;INDEX([1]Calculation!$J:$J,ROW())</f>
        <v xml:space="preserve">  </v>
      </c>
      <c r="E2401" s="2" t="str">
        <f>MONTH(INDEX([1]Calculation!$H:$H,ROW()))&amp;"/"&amp;DAY(INDEX([1]Calculation!$H:$H,ROW()))</f>
        <v>1/0</v>
      </c>
      <c r="F2401" s="12">
        <f>ROUND(INDEX([1]Calculation!AK:AK,ROW()),1)</f>
        <v>0</v>
      </c>
      <c r="G2401" s="8">
        <f>ROUND(INDEX([1]Calculation!K:K,ROW()),0)</f>
        <v>0</v>
      </c>
      <c r="H2401" s="8">
        <f>ROUND(INDEX([1]Calculation!L:L,ROW()),0)</f>
        <v>0</v>
      </c>
      <c r="I2401" s="8">
        <f>ROUND(INDEX([1]Calculation!M:M,ROW()),0)</f>
        <v>0</v>
      </c>
      <c r="J2401" s="8">
        <f>ROUND(INDEX([1]Calculation!N:N,ROW()),0)</f>
        <v>0</v>
      </c>
      <c r="K2401" s="8">
        <f>ROUND(INDEX([1]Calculation!O:O,ROW()),0)</f>
        <v>0</v>
      </c>
      <c r="L2401" s="8">
        <f>ROUND(INDEX([1]Calculation!P:P,ROW()),0)</f>
        <v>0</v>
      </c>
      <c r="M2401" s="8">
        <f>ROUND(INDEX([1]Calculation!Q:Q,ROW()),0)</f>
        <v>0</v>
      </c>
      <c r="N2401" s="8">
        <f>ROUND(INDEX([1]Calculation!R:R,ROW()),0)</f>
        <v>0</v>
      </c>
      <c r="O2401" s="8">
        <f>ROUND(INDEX([1]Calculation!S:S,ROW()),0)</f>
        <v>0</v>
      </c>
    </row>
    <row r="2402" spans="1:15">
      <c r="A2402">
        <f>INDEX([1]Calculation!$E:$E,ROW())</f>
        <v>0</v>
      </c>
      <c r="B2402">
        <f>INDEX([1]Calculation!$C:$C,ROW())</f>
        <v>0</v>
      </c>
      <c r="C2402" t="str">
        <f>IF(INDEX([1]Calculation!$F:$F,ROW())=0,"-",INDEX([1]Calculation!$F:$F,ROW()))</f>
        <v>-</v>
      </c>
      <c r="D2402" t="str">
        <f>INDEX([1]Calculation!$I:$I,ROW())&amp;"  "&amp;INDEX([1]Calculation!$J:$J,ROW())</f>
        <v xml:space="preserve">  </v>
      </c>
      <c r="E2402" s="2" t="str">
        <f>MONTH(INDEX([1]Calculation!$H:$H,ROW()))&amp;"/"&amp;DAY(INDEX([1]Calculation!$H:$H,ROW()))</f>
        <v>1/0</v>
      </c>
      <c r="F2402" s="12">
        <f>ROUND(INDEX([1]Calculation!AK:AK,ROW()),1)</f>
        <v>0</v>
      </c>
      <c r="G2402" s="8">
        <f>ROUND(INDEX([1]Calculation!K:K,ROW()),0)</f>
        <v>0</v>
      </c>
      <c r="H2402" s="8">
        <f>ROUND(INDEX([1]Calculation!L:L,ROW()),0)</f>
        <v>0</v>
      </c>
      <c r="I2402" s="8">
        <f>ROUND(INDEX([1]Calculation!M:M,ROW()),0)</f>
        <v>0</v>
      </c>
      <c r="J2402" s="8">
        <f>ROUND(INDEX([1]Calculation!N:N,ROW()),0)</f>
        <v>0</v>
      </c>
      <c r="K2402" s="8">
        <f>ROUND(INDEX([1]Calculation!O:O,ROW()),0)</f>
        <v>0</v>
      </c>
      <c r="L2402" s="8">
        <f>ROUND(INDEX([1]Calculation!P:P,ROW()),0)</f>
        <v>0</v>
      </c>
      <c r="M2402" s="8">
        <f>ROUND(INDEX([1]Calculation!Q:Q,ROW()),0)</f>
        <v>0</v>
      </c>
      <c r="N2402" s="8">
        <f>ROUND(INDEX([1]Calculation!R:R,ROW()),0)</f>
        <v>0</v>
      </c>
      <c r="O2402" s="8">
        <f>ROUND(INDEX([1]Calculation!S:S,ROW()),0)</f>
        <v>0</v>
      </c>
    </row>
    <row r="2403" spans="1:15">
      <c r="A2403">
        <f>INDEX([1]Calculation!$E:$E,ROW())</f>
        <v>0</v>
      </c>
      <c r="B2403">
        <f>INDEX([1]Calculation!$C:$C,ROW())</f>
        <v>0</v>
      </c>
      <c r="C2403" t="str">
        <f>IF(INDEX([1]Calculation!$F:$F,ROW())=0,"-",INDEX([1]Calculation!$F:$F,ROW()))</f>
        <v>-</v>
      </c>
      <c r="D2403" t="str">
        <f>INDEX([1]Calculation!$I:$I,ROW())&amp;"  "&amp;INDEX([1]Calculation!$J:$J,ROW())</f>
        <v xml:space="preserve">  </v>
      </c>
      <c r="E2403" s="2" t="str">
        <f>MONTH(INDEX([1]Calculation!$H:$H,ROW()))&amp;"/"&amp;DAY(INDEX([1]Calculation!$H:$H,ROW()))</f>
        <v>1/0</v>
      </c>
      <c r="F2403" s="12">
        <f>ROUND(INDEX([1]Calculation!AK:AK,ROW()),1)</f>
        <v>0</v>
      </c>
      <c r="G2403" s="8">
        <f>ROUND(INDEX([1]Calculation!K:K,ROW()),0)</f>
        <v>0</v>
      </c>
      <c r="H2403" s="8">
        <f>ROUND(INDEX([1]Calculation!L:L,ROW()),0)</f>
        <v>0</v>
      </c>
      <c r="I2403" s="8">
        <f>ROUND(INDEX([1]Calculation!M:M,ROW()),0)</f>
        <v>0</v>
      </c>
      <c r="J2403" s="8">
        <f>ROUND(INDEX([1]Calculation!N:N,ROW()),0)</f>
        <v>0</v>
      </c>
      <c r="K2403" s="8">
        <f>ROUND(INDEX([1]Calculation!O:O,ROW()),0)</f>
        <v>0</v>
      </c>
      <c r="L2403" s="8">
        <f>ROUND(INDEX([1]Calculation!P:P,ROW()),0)</f>
        <v>0</v>
      </c>
      <c r="M2403" s="8">
        <f>ROUND(INDEX([1]Calculation!Q:Q,ROW()),0)</f>
        <v>0</v>
      </c>
      <c r="N2403" s="8">
        <f>ROUND(INDEX([1]Calculation!R:R,ROW()),0)</f>
        <v>0</v>
      </c>
      <c r="O2403" s="8">
        <f>ROUND(INDEX([1]Calculation!S:S,ROW()),0)</f>
        <v>0</v>
      </c>
    </row>
    <row r="2404" spans="1:15">
      <c r="A2404">
        <f>INDEX([1]Calculation!$E:$E,ROW())</f>
        <v>0</v>
      </c>
      <c r="B2404">
        <f>INDEX([1]Calculation!$C:$C,ROW())</f>
        <v>0</v>
      </c>
      <c r="C2404" t="str">
        <f>IF(INDEX([1]Calculation!$F:$F,ROW())=0,"-",INDEX([1]Calculation!$F:$F,ROW()))</f>
        <v>-</v>
      </c>
      <c r="D2404" t="str">
        <f>INDEX([1]Calculation!$I:$I,ROW())&amp;"  "&amp;INDEX([1]Calculation!$J:$J,ROW())</f>
        <v xml:space="preserve">  </v>
      </c>
      <c r="E2404" s="2" t="str">
        <f>MONTH(INDEX([1]Calculation!$H:$H,ROW()))&amp;"/"&amp;DAY(INDEX([1]Calculation!$H:$H,ROW()))</f>
        <v>1/0</v>
      </c>
      <c r="F2404" s="12">
        <f>ROUND(INDEX([1]Calculation!AK:AK,ROW()),1)</f>
        <v>0</v>
      </c>
      <c r="G2404" s="8">
        <f>ROUND(INDEX([1]Calculation!K:K,ROW()),0)</f>
        <v>0</v>
      </c>
      <c r="H2404" s="8">
        <f>ROUND(INDEX([1]Calculation!L:L,ROW()),0)</f>
        <v>0</v>
      </c>
      <c r="I2404" s="8">
        <f>ROUND(INDEX([1]Calculation!M:M,ROW()),0)</f>
        <v>0</v>
      </c>
      <c r="J2404" s="8">
        <f>ROUND(INDEX([1]Calculation!N:N,ROW()),0)</f>
        <v>0</v>
      </c>
      <c r="K2404" s="8">
        <f>ROUND(INDEX([1]Calculation!O:O,ROW()),0)</f>
        <v>0</v>
      </c>
      <c r="L2404" s="8">
        <f>ROUND(INDEX([1]Calculation!P:P,ROW()),0)</f>
        <v>0</v>
      </c>
      <c r="M2404" s="8">
        <f>ROUND(INDEX([1]Calculation!Q:Q,ROW()),0)</f>
        <v>0</v>
      </c>
      <c r="N2404" s="8">
        <f>ROUND(INDEX([1]Calculation!R:R,ROW()),0)</f>
        <v>0</v>
      </c>
      <c r="O2404" s="8">
        <f>ROUND(INDEX([1]Calculation!S:S,ROW()),0)</f>
        <v>0</v>
      </c>
    </row>
    <row r="2405" spans="1:15">
      <c r="A2405">
        <f>INDEX([1]Calculation!$E:$E,ROW())</f>
        <v>0</v>
      </c>
      <c r="B2405">
        <f>INDEX([1]Calculation!$C:$C,ROW())</f>
        <v>0</v>
      </c>
      <c r="C2405" t="str">
        <f>IF(INDEX([1]Calculation!$F:$F,ROW())=0,"-",INDEX([1]Calculation!$F:$F,ROW()))</f>
        <v>-</v>
      </c>
      <c r="D2405" t="str">
        <f>INDEX([1]Calculation!$I:$I,ROW())&amp;"  "&amp;INDEX([1]Calculation!$J:$J,ROW())</f>
        <v xml:space="preserve">  </v>
      </c>
      <c r="E2405" s="2" t="str">
        <f>MONTH(INDEX([1]Calculation!$H:$H,ROW()))&amp;"/"&amp;DAY(INDEX([1]Calculation!$H:$H,ROW()))</f>
        <v>1/0</v>
      </c>
      <c r="F2405" s="12">
        <f>ROUND(INDEX([1]Calculation!AK:AK,ROW()),1)</f>
        <v>0</v>
      </c>
      <c r="G2405" s="8">
        <f>ROUND(INDEX([1]Calculation!K:K,ROW()),0)</f>
        <v>0</v>
      </c>
      <c r="H2405" s="8">
        <f>ROUND(INDEX([1]Calculation!L:L,ROW()),0)</f>
        <v>0</v>
      </c>
      <c r="I2405" s="8">
        <f>ROUND(INDEX([1]Calculation!M:M,ROW()),0)</f>
        <v>0</v>
      </c>
      <c r="J2405" s="8">
        <f>ROUND(INDEX([1]Calculation!N:N,ROW()),0)</f>
        <v>0</v>
      </c>
      <c r="K2405" s="8">
        <f>ROUND(INDEX([1]Calculation!O:O,ROW()),0)</f>
        <v>0</v>
      </c>
      <c r="L2405" s="8">
        <f>ROUND(INDEX([1]Calculation!P:P,ROW()),0)</f>
        <v>0</v>
      </c>
      <c r="M2405" s="8">
        <f>ROUND(INDEX([1]Calculation!Q:Q,ROW()),0)</f>
        <v>0</v>
      </c>
      <c r="N2405" s="8">
        <f>ROUND(INDEX([1]Calculation!R:R,ROW()),0)</f>
        <v>0</v>
      </c>
      <c r="O2405" s="8">
        <f>ROUND(INDEX([1]Calculation!S:S,ROW()),0)</f>
        <v>0</v>
      </c>
    </row>
    <row r="2406" spans="1:15">
      <c r="A2406">
        <f>INDEX([1]Calculation!$E:$E,ROW())</f>
        <v>0</v>
      </c>
      <c r="B2406">
        <f>INDEX([1]Calculation!$C:$C,ROW())</f>
        <v>0</v>
      </c>
      <c r="C2406" t="str">
        <f>IF(INDEX([1]Calculation!$F:$F,ROW())=0,"-",INDEX([1]Calculation!$F:$F,ROW()))</f>
        <v>-</v>
      </c>
      <c r="D2406" t="str">
        <f>INDEX([1]Calculation!$I:$I,ROW())&amp;"  "&amp;INDEX([1]Calculation!$J:$J,ROW())</f>
        <v xml:space="preserve">  </v>
      </c>
      <c r="E2406" s="2" t="str">
        <f>MONTH(INDEX([1]Calculation!$H:$H,ROW()))&amp;"/"&amp;DAY(INDEX([1]Calculation!$H:$H,ROW()))</f>
        <v>1/0</v>
      </c>
      <c r="F2406" s="12">
        <f>ROUND(INDEX([1]Calculation!AK:AK,ROW()),1)</f>
        <v>0</v>
      </c>
      <c r="G2406" s="8">
        <f>ROUND(INDEX([1]Calculation!K:K,ROW()),0)</f>
        <v>0</v>
      </c>
      <c r="H2406" s="8">
        <f>ROUND(INDEX([1]Calculation!L:L,ROW()),0)</f>
        <v>0</v>
      </c>
      <c r="I2406" s="8">
        <f>ROUND(INDEX([1]Calculation!M:M,ROW()),0)</f>
        <v>0</v>
      </c>
      <c r="J2406" s="8">
        <f>ROUND(INDEX([1]Calculation!N:N,ROW()),0)</f>
        <v>0</v>
      </c>
      <c r="K2406" s="8">
        <f>ROUND(INDEX([1]Calculation!O:O,ROW()),0)</f>
        <v>0</v>
      </c>
      <c r="L2406" s="8">
        <f>ROUND(INDEX([1]Calculation!P:P,ROW()),0)</f>
        <v>0</v>
      </c>
      <c r="M2406" s="8">
        <f>ROUND(INDEX([1]Calculation!Q:Q,ROW()),0)</f>
        <v>0</v>
      </c>
      <c r="N2406" s="8">
        <f>ROUND(INDEX([1]Calculation!R:R,ROW()),0)</f>
        <v>0</v>
      </c>
      <c r="O2406" s="8">
        <f>ROUND(INDEX([1]Calculation!S:S,ROW()),0)</f>
        <v>0</v>
      </c>
    </row>
    <row r="2407" spans="1:15">
      <c r="A2407">
        <f>INDEX([1]Calculation!$E:$E,ROW())</f>
        <v>0</v>
      </c>
      <c r="B2407">
        <f>INDEX([1]Calculation!$C:$C,ROW())</f>
        <v>0</v>
      </c>
      <c r="C2407" t="str">
        <f>IF(INDEX([1]Calculation!$F:$F,ROW())=0,"-",INDEX([1]Calculation!$F:$F,ROW()))</f>
        <v>-</v>
      </c>
      <c r="D2407" t="str">
        <f>INDEX([1]Calculation!$I:$I,ROW())&amp;"  "&amp;INDEX([1]Calculation!$J:$J,ROW())</f>
        <v xml:space="preserve">  </v>
      </c>
      <c r="E2407" s="2" t="str">
        <f>MONTH(INDEX([1]Calculation!$H:$H,ROW()))&amp;"/"&amp;DAY(INDEX([1]Calculation!$H:$H,ROW()))</f>
        <v>1/0</v>
      </c>
      <c r="F2407" s="12">
        <f>ROUND(INDEX([1]Calculation!AK:AK,ROW()),1)</f>
        <v>0</v>
      </c>
      <c r="G2407" s="8">
        <f>ROUND(INDEX([1]Calculation!K:K,ROW()),0)</f>
        <v>0</v>
      </c>
      <c r="H2407" s="8">
        <f>ROUND(INDEX([1]Calculation!L:L,ROW()),0)</f>
        <v>0</v>
      </c>
      <c r="I2407" s="8">
        <f>ROUND(INDEX([1]Calculation!M:M,ROW()),0)</f>
        <v>0</v>
      </c>
      <c r="J2407" s="8">
        <f>ROUND(INDEX([1]Calculation!N:N,ROW()),0)</f>
        <v>0</v>
      </c>
      <c r="K2407" s="8">
        <f>ROUND(INDEX([1]Calculation!O:O,ROW()),0)</f>
        <v>0</v>
      </c>
      <c r="L2407" s="8">
        <f>ROUND(INDEX([1]Calculation!P:P,ROW()),0)</f>
        <v>0</v>
      </c>
      <c r="M2407" s="8">
        <f>ROUND(INDEX([1]Calculation!Q:Q,ROW()),0)</f>
        <v>0</v>
      </c>
      <c r="N2407" s="8">
        <f>ROUND(INDEX([1]Calculation!R:R,ROW()),0)</f>
        <v>0</v>
      </c>
      <c r="O2407" s="8">
        <f>ROUND(INDEX([1]Calculation!S:S,ROW()),0)</f>
        <v>0</v>
      </c>
    </row>
    <row r="2408" spans="1:15">
      <c r="A2408">
        <f>INDEX([1]Calculation!$E:$E,ROW())</f>
        <v>0</v>
      </c>
      <c r="B2408">
        <f>INDEX([1]Calculation!$C:$C,ROW())</f>
        <v>0</v>
      </c>
      <c r="C2408" t="str">
        <f>IF(INDEX([1]Calculation!$F:$F,ROW())=0,"-",INDEX([1]Calculation!$F:$F,ROW()))</f>
        <v>-</v>
      </c>
      <c r="D2408" t="str">
        <f>INDEX([1]Calculation!$I:$I,ROW())&amp;"  "&amp;INDEX([1]Calculation!$J:$J,ROW())</f>
        <v xml:space="preserve">  </v>
      </c>
      <c r="E2408" s="2" t="str">
        <f>MONTH(INDEX([1]Calculation!$H:$H,ROW()))&amp;"/"&amp;DAY(INDEX([1]Calculation!$H:$H,ROW()))</f>
        <v>1/0</v>
      </c>
      <c r="F2408" s="12">
        <f>ROUND(INDEX([1]Calculation!AK:AK,ROW()),1)</f>
        <v>0</v>
      </c>
      <c r="G2408" s="8">
        <f>ROUND(INDEX([1]Calculation!K:K,ROW()),0)</f>
        <v>0</v>
      </c>
      <c r="H2408" s="8">
        <f>ROUND(INDEX([1]Calculation!L:L,ROW()),0)</f>
        <v>0</v>
      </c>
      <c r="I2408" s="8">
        <f>ROUND(INDEX([1]Calculation!M:M,ROW()),0)</f>
        <v>0</v>
      </c>
      <c r="J2408" s="8">
        <f>ROUND(INDEX([1]Calculation!N:N,ROW()),0)</f>
        <v>0</v>
      </c>
      <c r="K2408" s="8">
        <f>ROUND(INDEX([1]Calculation!O:O,ROW()),0)</f>
        <v>0</v>
      </c>
      <c r="L2408" s="8">
        <f>ROUND(INDEX([1]Calculation!P:P,ROW()),0)</f>
        <v>0</v>
      </c>
      <c r="M2408" s="8">
        <f>ROUND(INDEX([1]Calculation!Q:Q,ROW()),0)</f>
        <v>0</v>
      </c>
      <c r="N2408" s="8">
        <f>ROUND(INDEX([1]Calculation!R:R,ROW()),0)</f>
        <v>0</v>
      </c>
      <c r="O2408" s="8">
        <f>ROUND(INDEX([1]Calculation!S:S,ROW()),0)</f>
        <v>0</v>
      </c>
    </row>
    <row r="2409" spans="1:15">
      <c r="A2409">
        <f>INDEX([1]Calculation!$E:$E,ROW())</f>
        <v>0</v>
      </c>
      <c r="B2409">
        <f>INDEX([1]Calculation!$C:$C,ROW())</f>
        <v>0</v>
      </c>
      <c r="C2409" t="str">
        <f>IF(INDEX([1]Calculation!$F:$F,ROW())=0,"-",INDEX([1]Calculation!$F:$F,ROW()))</f>
        <v>-</v>
      </c>
      <c r="D2409" t="str">
        <f>INDEX([1]Calculation!$I:$I,ROW())&amp;"  "&amp;INDEX([1]Calculation!$J:$J,ROW())</f>
        <v xml:space="preserve">  </v>
      </c>
      <c r="E2409" s="2" t="str">
        <f>MONTH(INDEX([1]Calculation!$H:$H,ROW()))&amp;"/"&amp;DAY(INDEX([1]Calculation!$H:$H,ROW()))</f>
        <v>1/0</v>
      </c>
      <c r="F2409" s="12">
        <f>ROUND(INDEX([1]Calculation!AK:AK,ROW()),1)</f>
        <v>0</v>
      </c>
      <c r="G2409" s="8">
        <f>ROUND(INDEX([1]Calculation!K:K,ROW()),0)</f>
        <v>0</v>
      </c>
      <c r="H2409" s="8">
        <f>ROUND(INDEX([1]Calculation!L:L,ROW()),0)</f>
        <v>0</v>
      </c>
      <c r="I2409" s="8">
        <f>ROUND(INDEX([1]Calculation!M:M,ROW()),0)</f>
        <v>0</v>
      </c>
      <c r="J2409" s="8">
        <f>ROUND(INDEX([1]Calculation!N:N,ROW()),0)</f>
        <v>0</v>
      </c>
      <c r="K2409" s="8">
        <f>ROUND(INDEX([1]Calculation!O:O,ROW()),0)</f>
        <v>0</v>
      </c>
      <c r="L2409" s="8">
        <f>ROUND(INDEX([1]Calculation!P:P,ROW()),0)</f>
        <v>0</v>
      </c>
      <c r="M2409" s="8">
        <f>ROUND(INDEX([1]Calculation!Q:Q,ROW()),0)</f>
        <v>0</v>
      </c>
      <c r="N2409" s="8">
        <f>ROUND(INDEX([1]Calculation!R:R,ROW()),0)</f>
        <v>0</v>
      </c>
      <c r="O2409" s="8">
        <f>ROUND(INDEX([1]Calculation!S:S,ROW()),0)</f>
        <v>0</v>
      </c>
    </row>
    <row r="2410" spans="1:15">
      <c r="A2410">
        <f>INDEX([1]Calculation!$E:$E,ROW())</f>
        <v>0</v>
      </c>
      <c r="B2410">
        <f>INDEX([1]Calculation!$C:$C,ROW())</f>
        <v>0</v>
      </c>
      <c r="C2410" t="str">
        <f>IF(INDEX([1]Calculation!$F:$F,ROW())=0,"-",INDEX([1]Calculation!$F:$F,ROW()))</f>
        <v>-</v>
      </c>
      <c r="D2410" t="str">
        <f>INDEX([1]Calculation!$I:$I,ROW())&amp;"  "&amp;INDEX([1]Calculation!$J:$J,ROW())</f>
        <v xml:space="preserve">  </v>
      </c>
      <c r="E2410" s="2" t="str">
        <f>MONTH(INDEX([1]Calculation!$H:$H,ROW()))&amp;"/"&amp;DAY(INDEX([1]Calculation!$H:$H,ROW()))</f>
        <v>1/0</v>
      </c>
      <c r="F2410" s="12">
        <f>ROUND(INDEX([1]Calculation!AK:AK,ROW()),1)</f>
        <v>0</v>
      </c>
      <c r="G2410" s="8">
        <f>ROUND(INDEX([1]Calculation!K:K,ROW()),0)</f>
        <v>0</v>
      </c>
      <c r="H2410" s="8">
        <f>ROUND(INDEX([1]Calculation!L:L,ROW()),0)</f>
        <v>0</v>
      </c>
      <c r="I2410" s="8">
        <f>ROUND(INDEX([1]Calculation!M:M,ROW()),0)</f>
        <v>0</v>
      </c>
      <c r="J2410" s="8">
        <f>ROUND(INDEX([1]Calculation!N:N,ROW()),0)</f>
        <v>0</v>
      </c>
      <c r="K2410" s="8">
        <f>ROUND(INDEX([1]Calculation!O:O,ROW()),0)</f>
        <v>0</v>
      </c>
      <c r="L2410" s="8">
        <f>ROUND(INDEX([1]Calculation!P:P,ROW()),0)</f>
        <v>0</v>
      </c>
      <c r="M2410" s="8">
        <f>ROUND(INDEX([1]Calculation!Q:Q,ROW()),0)</f>
        <v>0</v>
      </c>
      <c r="N2410" s="8">
        <f>ROUND(INDEX([1]Calculation!R:R,ROW()),0)</f>
        <v>0</v>
      </c>
      <c r="O2410" s="8">
        <f>ROUND(INDEX([1]Calculation!S:S,ROW()),0)</f>
        <v>0</v>
      </c>
    </row>
    <row r="2411" spans="1:15">
      <c r="A2411">
        <f>INDEX([1]Calculation!$E:$E,ROW())</f>
        <v>0</v>
      </c>
      <c r="B2411">
        <f>INDEX([1]Calculation!$C:$C,ROW())</f>
        <v>0</v>
      </c>
      <c r="C2411" t="str">
        <f>IF(INDEX([1]Calculation!$F:$F,ROW())=0,"-",INDEX([1]Calculation!$F:$F,ROW()))</f>
        <v>-</v>
      </c>
      <c r="D2411" t="str">
        <f>INDEX([1]Calculation!$I:$I,ROW())&amp;"  "&amp;INDEX([1]Calculation!$J:$J,ROW())</f>
        <v xml:space="preserve">  </v>
      </c>
      <c r="E2411" s="2" t="str">
        <f>MONTH(INDEX([1]Calculation!$H:$H,ROW()))&amp;"/"&amp;DAY(INDEX([1]Calculation!$H:$H,ROW()))</f>
        <v>1/0</v>
      </c>
      <c r="F2411" s="12">
        <f>ROUND(INDEX([1]Calculation!AK:AK,ROW()),1)</f>
        <v>0</v>
      </c>
      <c r="G2411" s="8">
        <f>ROUND(INDEX([1]Calculation!K:K,ROW()),0)</f>
        <v>0</v>
      </c>
      <c r="H2411" s="8">
        <f>ROUND(INDEX([1]Calculation!L:L,ROW()),0)</f>
        <v>0</v>
      </c>
      <c r="I2411" s="8">
        <f>ROUND(INDEX([1]Calculation!M:M,ROW()),0)</f>
        <v>0</v>
      </c>
      <c r="J2411" s="8">
        <f>ROUND(INDEX([1]Calculation!N:N,ROW()),0)</f>
        <v>0</v>
      </c>
      <c r="K2411" s="8">
        <f>ROUND(INDEX([1]Calculation!O:O,ROW()),0)</f>
        <v>0</v>
      </c>
      <c r="L2411" s="8">
        <f>ROUND(INDEX([1]Calculation!P:P,ROW()),0)</f>
        <v>0</v>
      </c>
      <c r="M2411" s="8">
        <f>ROUND(INDEX([1]Calculation!Q:Q,ROW()),0)</f>
        <v>0</v>
      </c>
      <c r="N2411" s="8">
        <f>ROUND(INDEX([1]Calculation!R:R,ROW()),0)</f>
        <v>0</v>
      </c>
      <c r="O2411" s="8">
        <f>ROUND(INDEX([1]Calculation!S:S,ROW()),0)</f>
        <v>0</v>
      </c>
    </row>
    <row r="2412" spans="1:15">
      <c r="A2412">
        <f>INDEX([1]Calculation!$E:$E,ROW())</f>
        <v>0</v>
      </c>
      <c r="B2412">
        <f>INDEX([1]Calculation!$C:$C,ROW())</f>
        <v>0</v>
      </c>
      <c r="C2412" t="str">
        <f>IF(INDEX([1]Calculation!$F:$F,ROW())=0,"-",INDEX([1]Calculation!$F:$F,ROW()))</f>
        <v>-</v>
      </c>
      <c r="D2412" t="str">
        <f>INDEX([1]Calculation!$I:$I,ROW())&amp;"  "&amp;INDEX([1]Calculation!$J:$J,ROW())</f>
        <v xml:space="preserve">  </v>
      </c>
      <c r="E2412" s="2" t="str">
        <f>MONTH(INDEX([1]Calculation!$H:$H,ROW()))&amp;"/"&amp;DAY(INDEX([1]Calculation!$H:$H,ROW()))</f>
        <v>1/0</v>
      </c>
      <c r="F2412" s="12">
        <f>ROUND(INDEX([1]Calculation!AK:AK,ROW()),1)</f>
        <v>0</v>
      </c>
      <c r="G2412" s="8">
        <f>ROUND(INDEX([1]Calculation!K:K,ROW()),0)</f>
        <v>0</v>
      </c>
      <c r="H2412" s="8">
        <f>ROUND(INDEX([1]Calculation!L:L,ROW()),0)</f>
        <v>0</v>
      </c>
      <c r="I2412" s="8">
        <f>ROUND(INDEX([1]Calculation!M:M,ROW()),0)</f>
        <v>0</v>
      </c>
      <c r="J2412" s="8">
        <f>ROUND(INDEX([1]Calculation!N:N,ROW()),0)</f>
        <v>0</v>
      </c>
      <c r="K2412" s="8">
        <f>ROUND(INDEX([1]Calculation!O:O,ROW()),0)</f>
        <v>0</v>
      </c>
      <c r="L2412" s="8">
        <f>ROUND(INDEX([1]Calculation!P:P,ROW()),0)</f>
        <v>0</v>
      </c>
      <c r="M2412" s="8">
        <f>ROUND(INDEX([1]Calculation!Q:Q,ROW()),0)</f>
        <v>0</v>
      </c>
      <c r="N2412" s="8">
        <f>ROUND(INDEX([1]Calculation!R:R,ROW()),0)</f>
        <v>0</v>
      </c>
      <c r="O2412" s="8">
        <f>ROUND(INDEX([1]Calculation!S:S,ROW()),0)</f>
        <v>0</v>
      </c>
    </row>
    <row r="2413" spans="1:15">
      <c r="A2413">
        <f>INDEX([1]Calculation!$E:$E,ROW())</f>
        <v>0</v>
      </c>
      <c r="B2413">
        <f>INDEX([1]Calculation!$C:$C,ROW())</f>
        <v>0</v>
      </c>
      <c r="C2413" t="str">
        <f>IF(INDEX([1]Calculation!$F:$F,ROW())=0,"-",INDEX([1]Calculation!$F:$F,ROW()))</f>
        <v>-</v>
      </c>
      <c r="D2413" t="str">
        <f>INDEX([1]Calculation!$I:$I,ROW())&amp;"  "&amp;INDEX([1]Calculation!$J:$J,ROW())</f>
        <v xml:space="preserve">  </v>
      </c>
      <c r="E2413" s="2" t="str">
        <f>MONTH(INDEX([1]Calculation!$H:$H,ROW()))&amp;"/"&amp;DAY(INDEX([1]Calculation!$H:$H,ROW()))</f>
        <v>1/0</v>
      </c>
      <c r="F2413" s="12">
        <f>ROUND(INDEX([1]Calculation!AK:AK,ROW()),1)</f>
        <v>0</v>
      </c>
      <c r="G2413" s="8">
        <f>ROUND(INDEX([1]Calculation!K:K,ROW()),0)</f>
        <v>0</v>
      </c>
      <c r="H2413" s="8">
        <f>ROUND(INDEX([1]Calculation!L:L,ROW()),0)</f>
        <v>0</v>
      </c>
      <c r="I2413" s="8">
        <f>ROUND(INDEX([1]Calculation!M:M,ROW()),0)</f>
        <v>0</v>
      </c>
      <c r="J2413" s="8">
        <f>ROUND(INDEX([1]Calculation!N:N,ROW()),0)</f>
        <v>0</v>
      </c>
      <c r="K2413" s="8">
        <f>ROUND(INDEX([1]Calculation!O:O,ROW()),0)</f>
        <v>0</v>
      </c>
      <c r="L2413" s="8">
        <f>ROUND(INDEX([1]Calculation!P:P,ROW()),0)</f>
        <v>0</v>
      </c>
      <c r="M2413" s="8">
        <f>ROUND(INDEX([1]Calculation!Q:Q,ROW()),0)</f>
        <v>0</v>
      </c>
      <c r="N2413" s="8">
        <f>ROUND(INDEX([1]Calculation!R:R,ROW()),0)</f>
        <v>0</v>
      </c>
      <c r="O2413" s="8">
        <f>ROUND(INDEX([1]Calculation!S:S,ROW()),0)</f>
        <v>0</v>
      </c>
    </row>
    <row r="2414" spans="1:15">
      <c r="A2414">
        <f>INDEX([1]Calculation!$E:$E,ROW())</f>
        <v>0</v>
      </c>
      <c r="B2414">
        <f>INDEX([1]Calculation!$C:$C,ROW())</f>
        <v>0</v>
      </c>
      <c r="C2414" t="str">
        <f>IF(INDEX([1]Calculation!$F:$F,ROW())=0,"-",INDEX([1]Calculation!$F:$F,ROW()))</f>
        <v>-</v>
      </c>
      <c r="D2414" t="str">
        <f>INDEX([1]Calculation!$I:$I,ROW())&amp;"  "&amp;INDEX([1]Calculation!$J:$J,ROW())</f>
        <v xml:space="preserve">  </v>
      </c>
      <c r="E2414" s="2" t="str">
        <f>MONTH(INDEX([1]Calculation!$H:$H,ROW()))&amp;"/"&amp;DAY(INDEX([1]Calculation!$H:$H,ROW()))</f>
        <v>1/0</v>
      </c>
      <c r="F2414" s="12">
        <f>ROUND(INDEX([1]Calculation!AK:AK,ROW()),1)</f>
        <v>0</v>
      </c>
      <c r="G2414" s="8">
        <f>ROUND(INDEX([1]Calculation!K:K,ROW()),0)</f>
        <v>0</v>
      </c>
      <c r="H2414" s="8">
        <f>ROUND(INDEX([1]Calculation!L:L,ROW()),0)</f>
        <v>0</v>
      </c>
      <c r="I2414" s="8">
        <f>ROUND(INDEX([1]Calculation!M:M,ROW()),0)</f>
        <v>0</v>
      </c>
      <c r="J2414" s="8">
        <f>ROUND(INDEX([1]Calculation!N:N,ROW()),0)</f>
        <v>0</v>
      </c>
      <c r="K2414" s="8">
        <f>ROUND(INDEX([1]Calculation!O:O,ROW()),0)</f>
        <v>0</v>
      </c>
      <c r="L2414" s="8">
        <f>ROUND(INDEX([1]Calculation!P:P,ROW()),0)</f>
        <v>0</v>
      </c>
      <c r="M2414" s="8">
        <f>ROUND(INDEX([1]Calculation!Q:Q,ROW()),0)</f>
        <v>0</v>
      </c>
      <c r="N2414" s="8">
        <f>ROUND(INDEX([1]Calculation!R:R,ROW()),0)</f>
        <v>0</v>
      </c>
      <c r="O2414" s="8">
        <f>ROUND(INDEX([1]Calculation!S:S,ROW()),0)</f>
        <v>0</v>
      </c>
    </row>
    <row r="2415" spans="1:15">
      <c r="A2415">
        <f>INDEX([1]Calculation!$E:$E,ROW())</f>
        <v>0</v>
      </c>
      <c r="B2415">
        <f>INDEX([1]Calculation!$C:$C,ROW())</f>
        <v>0</v>
      </c>
      <c r="C2415" t="str">
        <f>IF(INDEX([1]Calculation!$F:$F,ROW())=0,"-",INDEX([1]Calculation!$F:$F,ROW()))</f>
        <v>-</v>
      </c>
      <c r="D2415" t="str">
        <f>INDEX([1]Calculation!$I:$I,ROW())&amp;"  "&amp;INDEX([1]Calculation!$J:$J,ROW())</f>
        <v xml:space="preserve">  </v>
      </c>
      <c r="E2415" s="2" t="str">
        <f>MONTH(INDEX([1]Calculation!$H:$H,ROW()))&amp;"/"&amp;DAY(INDEX([1]Calculation!$H:$H,ROW()))</f>
        <v>1/0</v>
      </c>
      <c r="F2415" s="12">
        <f>ROUND(INDEX([1]Calculation!AK:AK,ROW()),1)</f>
        <v>0</v>
      </c>
      <c r="G2415" s="8">
        <f>ROUND(INDEX([1]Calculation!K:K,ROW()),0)</f>
        <v>0</v>
      </c>
      <c r="H2415" s="8">
        <f>ROUND(INDEX([1]Calculation!L:L,ROW()),0)</f>
        <v>0</v>
      </c>
      <c r="I2415" s="8">
        <f>ROUND(INDEX([1]Calculation!M:M,ROW()),0)</f>
        <v>0</v>
      </c>
      <c r="J2415" s="8">
        <f>ROUND(INDEX([1]Calculation!N:N,ROW()),0)</f>
        <v>0</v>
      </c>
      <c r="K2415" s="8">
        <f>ROUND(INDEX([1]Calculation!O:O,ROW()),0)</f>
        <v>0</v>
      </c>
      <c r="L2415" s="8">
        <f>ROUND(INDEX([1]Calculation!P:P,ROW()),0)</f>
        <v>0</v>
      </c>
      <c r="M2415" s="8">
        <f>ROUND(INDEX([1]Calculation!Q:Q,ROW()),0)</f>
        <v>0</v>
      </c>
      <c r="N2415" s="8">
        <f>ROUND(INDEX([1]Calculation!R:R,ROW()),0)</f>
        <v>0</v>
      </c>
      <c r="O2415" s="8">
        <f>ROUND(INDEX([1]Calculation!S:S,ROW()),0)</f>
        <v>0</v>
      </c>
    </row>
    <row r="2416" spans="1:15">
      <c r="A2416">
        <f>INDEX([1]Calculation!$E:$E,ROW())</f>
        <v>0</v>
      </c>
      <c r="B2416">
        <f>INDEX([1]Calculation!$C:$C,ROW())</f>
        <v>0</v>
      </c>
      <c r="C2416" t="str">
        <f>IF(INDEX([1]Calculation!$F:$F,ROW())=0,"-",INDEX([1]Calculation!$F:$F,ROW()))</f>
        <v>-</v>
      </c>
      <c r="D2416" t="str">
        <f>INDEX([1]Calculation!$I:$I,ROW())&amp;"  "&amp;INDEX([1]Calculation!$J:$J,ROW())</f>
        <v xml:space="preserve">  </v>
      </c>
      <c r="E2416" s="2" t="str">
        <f>MONTH(INDEX([1]Calculation!$H:$H,ROW()))&amp;"/"&amp;DAY(INDEX([1]Calculation!$H:$H,ROW()))</f>
        <v>1/0</v>
      </c>
      <c r="F2416" s="12">
        <f>ROUND(INDEX([1]Calculation!AK:AK,ROW()),1)</f>
        <v>0</v>
      </c>
      <c r="G2416" s="8">
        <f>ROUND(INDEX([1]Calculation!K:K,ROW()),0)</f>
        <v>0</v>
      </c>
      <c r="H2416" s="8">
        <f>ROUND(INDEX([1]Calculation!L:L,ROW()),0)</f>
        <v>0</v>
      </c>
      <c r="I2416" s="8">
        <f>ROUND(INDEX([1]Calculation!M:M,ROW()),0)</f>
        <v>0</v>
      </c>
      <c r="J2416" s="8">
        <f>ROUND(INDEX([1]Calculation!N:N,ROW()),0)</f>
        <v>0</v>
      </c>
      <c r="K2416" s="8">
        <f>ROUND(INDEX([1]Calculation!O:O,ROW()),0)</f>
        <v>0</v>
      </c>
      <c r="L2416" s="8">
        <f>ROUND(INDEX([1]Calculation!P:P,ROW()),0)</f>
        <v>0</v>
      </c>
      <c r="M2416" s="8">
        <f>ROUND(INDEX([1]Calculation!Q:Q,ROW()),0)</f>
        <v>0</v>
      </c>
      <c r="N2416" s="8">
        <f>ROUND(INDEX([1]Calculation!R:R,ROW()),0)</f>
        <v>0</v>
      </c>
      <c r="O2416" s="8">
        <f>ROUND(INDEX([1]Calculation!S:S,ROW()),0)</f>
        <v>0</v>
      </c>
    </row>
    <row r="2417" spans="1:15">
      <c r="A2417">
        <f>INDEX([1]Calculation!$E:$E,ROW())</f>
        <v>0</v>
      </c>
      <c r="B2417">
        <f>INDEX([1]Calculation!$C:$C,ROW())</f>
        <v>0</v>
      </c>
      <c r="C2417" t="str">
        <f>IF(INDEX([1]Calculation!$F:$F,ROW())=0,"-",INDEX([1]Calculation!$F:$F,ROW()))</f>
        <v>-</v>
      </c>
      <c r="D2417" t="str">
        <f>INDEX([1]Calculation!$I:$I,ROW())&amp;"  "&amp;INDEX([1]Calculation!$J:$J,ROW())</f>
        <v xml:space="preserve">  </v>
      </c>
      <c r="E2417" s="2" t="str">
        <f>MONTH(INDEX([1]Calculation!$H:$H,ROW()))&amp;"/"&amp;DAY(INDEX([1]Calculation!$H:$H,ROW()))</f>
        <v>1/0</v>
      </c>
      <c r="F2417" s="12">
        <f>ROUND(INDEX([1]Calculation!AK:AK,ROW()),1)</f>
        <v>0</v>
      </c>
      <c r="G2417" s="8">
        <f>ROUND(INDEX([1]Calculation!K:K,ROW()),0)</f>
        <v>0</v>
      </c>
      <c r="H2417" s="8">
        <f>ROUND(INDEX([1]Calculation!L:L,ROW()),0)</f>
        <v>0</v>
      </c>
      <c r="I2417" s="8">
        <f>ROUND(INDEX([1]Calculation!M:M,ROW()),0)</f>
        <v>0</v>
      </c>
      <c r="J2417" s="8">
        <f>ROUND(INDEX([1]Calculation!N:N,ROW()),0)</f>
        <v>0</v>
      </c>
      <c r="K2417" s="8">
        <f>ROUND(INDEX([1]Calculation!O:O,ROW()),0)</f>
        <v>0</v>
      </c>
      <c r="L2417" s="8">
        <f>ROUND(INDEX([1]Calculation!P:P,ROW()),0)</f>
        <v>0</v>
      </c>
      <c r="M2417" s="8">
        <f>ROUND(INDEX([1]Calculation!Q:Q,ROW()),0)</f>
        <v>0</v>
      </c>
      <c r="N2417" s="8">
        <f>ROUND(INDEX([1]Calculation!R:R,ROW()),0)</f>
        <v>0</v>
      </c>
      <c r="O2417" s="8">
        <f>ROUND(INDEX([1]Calculation!S:S,ROW()),0)</f>
        <v>0</v>
      </c>
    </row>
    <row r="2418" spans="1:15">
      <c r="A2418">
        <f>INDEX([1]Calculation!$E:$E,ROW())</f>
        <v>0</v>
      </c>
      <c r="B2418">
        <f>INDEX([1]Calculation!$C:$C,ROW())</f>
        <v>0</v>
      </c>
      <c r="C2418" t="str">
        <f>IF(INDEX([1]Calculation!$F:$F,ROW())=0,"-",INDEX([1]Calculation!$F:$F,ROW()))</f>
        <v>-</v>
      </c>
      <c r="D2418" t="str">
        <f>INDEX([1]Calculation!$I:$I,ROW())&amp;"  "&amp;INDEX([1]Calculation!$J:$J,ROW())</f>
        <v xml:space="preserve">  </v>
      </c>
      <c r="E2418" s="2" t="str">
        <f>MONTH(INDEX([1]Calculation!$H:$H,ROW()))&amp;"/"&amp;DAY(INDEX([1]Calculation!$H:$H,ROW()))</f>
        <v>1/0</v>
      </c>
      <c r="F2418" s="12">
        <f>ROUND(INDEX([1]Calculation!AK:AK,ROW()),1)</f>
        <v>0</v>
      </c>
      <c r="G2418" s="8">
        <f>ROUND(INDEX([1]Calculation!K:K,ROW()),0)</f>
        <v>0</v>
      </c>
      <c r="H2418" s="8">
        <f>ROUND(INDEX([1]Calculation!L:L,ROW()),0)</f>
        <v>0</v>
      </c>
      <c r="I2418" s="8">
        <f>ROUND(INDEX([1]Calculation!M:M,ROW()),0)</f>
        <v>0</v>
      </c>
      <c r="J2418" s="8">
        <f>ROUND(INDEX([1]Calculation!N:N,ROW()),0)</f>
        <v>0</v>
      </c>
      <c r="K2418" s="8">
        <f>ROUND(INDEX([1]Calculation!O:O,ROW()),0)</f>
        <v>0</v>
      </c>
      <c r="L2418" s="8">
        <f>ROUND(INDEX([1]Calculation!P:P,ROW()),0)</f>
        <v>0</v>
      </c>
      <c r="M2418" s="8">
        <f>ROUND(INDEX([1]Calculation!Q:Q,ROW()),0)</f>
        <v>0</v>
      </c>
      <c r="N2418" s="8">
        <f>ROUND(INDEX([1]Calculation!R:R,ROW()),0)</f>
        <v>0</v>
      </c>
      <c r="O2418" s="8">
        <f>ROUND(INDEX([1]Calculation!S:S,ROW()),0)</f>
        <v>0</v>
      </c>
    </row>
    <row r="2419" spans="1:15">
      <c r="A2419">
        <f>INDEX([1]Calculation!$E:$E,ROW())</f>
        <v>0</v>
      </c>
      <c r="B2419">
        <f>INDEX([1]Calculation!$C:$C,ROW())</f>
        <v>0</v>
      </c>
      <c r="C2419" t="str">
        <f>IF(INDEX([1]Calculation!$F:$F,ROW())=0,"-",INDEX([1]Calculation!$F:$F,ROW()))</f>
        <v>-</v>
      </c>
      <c r="D2419" t="str">
        <f>INDEX([1]Calculation!$I:$I,ROW())&amp;"  "&amp;INDEX([1]Calculation!$J:$J,ROW())</f>
        <v xml:space="preserve">  </v>
      </c>
      <c r="E2419" s="2" t="str">
        <f>MONTH(INDEX([1]Calculation!$H:$H,ROW()))&amp;"/"&amp;DAY(INDEX([1]Calculation!$H:$H,ROW()))</f>
        <v>1/0</v>
      </c>
      <c r="F2419" s="12">
        <f>ROUND(INDEX([1]Calculation!AK:AK,ROW()),1)</f>
        <v>0</v>
      </c>
      <c r="G2419" s="8">
        <f>ROUND(INDEX([1]Calculation!K:K,ROW()),0)</f>
        <v>0</v>
      </c>
      <c r="H2419" s="8">
        <f>ROUND(INDEX([1]Calculation!L:L,ROW()),0)</f>
        <v>0</v>
      </c>
      <c r="I2419" s="8">
        <f>ROUND(INDEX([1]Calculation!M:M,ROW()),0)</f>
        <v>0</v>
      </c>
      <c r="J2419" s="8">
        <f>ROUND(INDEX([1]Calculation!N:N,ROW()),0)</f>
        <v>0</v>
      </c>
      <c r="K2419" s="8">
        <f>ROUND(INDEX([1]Calculation!O:O,ROW()),0)</f>
        <v>0</v>
      </c>
      <c r="L2419" s="8">
        <f>ROUND(INDEX([1]Calculation!P:P,ROW()),0)</f>
        <v>0</v>
      </c>
      <c r="M2419" s="8">
        <f>ROUND(INDEX([1]Calculation!Q:Q,ROW()),0)</f>
        <v>0</v>
      </c>
      <c r="N2419" s="8">
        <f>ROUND(INDEX([1]Calculation!R:R,ROW()),0)</f>
        <v>0</v>
      </c>
      <c r="O2419" s="8">
        <f>ROUND(INDEX([1]Calculation!S:S,ROW()),0)</f>
        <v>0</v>
      </c>
    </row>
    <row r="2420" spans="1:15">
      <c r="A2420">
        <f>INDEX([1]Calculation!$E:$E,ROW())</f>
        <v>0</v>
      </c>
      <c r="B2420">
        <f>INDEX([1]Calculation!$C:$C,ROW())</f>
        <v>0</v>
      </c>
      <c r="C2420" t="str">
        <f>IF(INDEX([1]Calculation!$F:$F,ROW())=0,"-",INDEX([1]Calculation!$F:$F,ROW()))</f>
        <v>-</v>
      </c>
      <c r="D2420" t="str">
        <f>INDEX([1]Calculation!$I:$I,ROW())&amp;"  "&amp;INDEX([1]Calculation!$J:$J,ROW())</f>
        <v xml:space="preserve">  </v>
      </c>
      <c r="E2420" s="2" t="str">
        <f>MONTH(INDEX([1]Calculation!$H:$H,ROW()))&amp;"/"&amp;DAY(INDEX([1]Calculation!$H:$H,ROW()))</f>
        <v>1/0</v>
      </c>
      <c r="F2420" s="12">
        <f>ROUND(INDEX([1]Calculation!AK:AK,ROW()),1)</f>
        <v>0</v>
      </c>
      <c r="G2420" s="8">
        <f>ROUND(INDEX([1]Calculation!K:K,ROW()),0)</f>
        <v>0</v>
      </c>
      <c r="H2420" s="8">
        <f>ROUND(INDEX([1]Calculation!L:L,ROW()),0)</f>
        <v>0</v>
      </c>
      <c r="I2420" s="8">
        <f>ROUND(INDEX([1]Calculation!M:M,ROW()),0)</f>
        <v>0</v>
      </c>
      <c r="J2420" s="8">
        <f>ROUND(INDEX([1]Calculation!N:N,ROW()),0)</f>
        <v>0</v>
      </c>
      <c r="K2420" s="8">
        <f>ROUND(INDEX([1]Calculation!O:O,ROW()),0)</f>
        <v>0</v>
      </c>
      <c r="L2420" s="8">
        <f>ROUND(INDEX([1]Calculation!P:P,ROW()),0)</f>
        <v>0</v>
      </c>
      <c r="M2420" s="8">
        <f>ROUND(INDEX([1]Calculation!Q:Q,ROW()),0)</f>
        <v>0</v>
      </c>
      <c r="N2420" s="8">
        <f>ROUND(INDEX([1]Calculation!R:R,ROW()),0)</f>
        <v>0</v>
      </c>
      <c r="O2420" s="8">
        <f>ROUND(INDEX([1]Calculation!S:S,ROW()),0)</f>
        <v>0</v>
      </c>
    </row>
    <row r="2421" spans="1:15">
      <c r="A2421">
        <f>INDEX([1]Calculation!$E:$E,ROW())</f>
        <v>0</v>
      </c>
      <c r="B2421">
        <f>INDEX([1]Calculation!$C:$C,ROW())</f>
        <v>0</v>
      </c>
      <c r="C2421" t="str">
        <f>IF(INDEX([1]Calculation!$F:$F,ROW())=0,"-",INDEX([1]Calculation!$F:$F,ROW()))</f>
        <v>-</v>
      </c>
      <c r="D2421" t="str">
        <f>INDEX([1]Calculation!$I:$I,ROW())&amp;"  "&amp;INDEX([1]Calculation!$J:$J,ROW())</f>
        <v xml:space="preserve">  </v>
      </c>
      <c r="E2421" s="2" t="str">
        <f>MONTH(INDEX([1]Calculation!$H:$H,ROW()))&amp;"/"&amp;DAY(INDEX([1]Calculation!$H:$H,ROW()))</f>
        <v>1/0</v>
      </c>
      <c r="F2421" s="12">
        <f>ROUND(INDEX([1]Calculation!AK:AK,ROW()),1)</f>
        <v>0</v>
      </c>
      <c r="G2421" s="8">
        <f>ROUND(INDEX([1]Calculation!K:K,ROW()),0)</f>
        <v>0</v>
      </c>
      <c r="H2421" s="8">
        <f>ROUND(INDEX([1]Calculation!L:L,ROW()),0)</f>
        <v>0</v>
      </c>
      <c r="I2421" s="8">
        <f>ROUND(INDEX([1]Calculation!M:M,ROW()),0)</f>
        <v>0</v>
      </c>
      <c r="J2421" s="8">
        <f>ROUND(INDEX([1]Calculation!N:N,ROW()),0)</f>
        <v>0</v>
      </c>
      <c r="K2421" s="8">
        <f>ROUND(INDEX([1]Calculation!O:O,ROW()),0)</f>
        <v>0</v>
      </c>
      <c r="L2421" s="8">
        <f>ROUND(INDEX([1]Calculation!P:P,ROW()),0)</f>
        <v>0</v>
      </c>
      <c r="M2421" s="8">
        <f>ROUND(INDEX([1]Calculation!Q:Q,ROW()),0)</f>
        <v>0</v>
      </c>
      <c r="N2421" s="8">
        <f>ROUND(INDEX([1]Calculation!R:R,ROW()),0)</f>
        <v>0</v>
      </c>
      <c r="O2421" s="8">
        <f>ROUND(INDEX([1]Calculation!S:S,ROW()),0)</f>
        <v>0</v>
      </c>
    </row>
    <row r="2422" spans="1:15">
      <c r="A2422">
        <f>INDEX([1]Calculation!$E:$E,ROW())</f>
        <v>0</v>
      </c>
      <c r="B2422">
        <f>INDEX([1]Calculation!$C:$C,ROW())</f>
        <v>0</v>
      </c>
      <c r="C2422" t="str">
        <f>IF(INDEX([1]Calculation!$F:$F,ROW())=0,"-",INDEX([1]Calculation!$F:$F,ROW()))</f>
        <v>-</v>
      </c>
      <c r="D2422" t="str">
        <f>INDEX([1]Calculation!$I:$I,ROW())&amp;"  "&amp;INDEX([1]Calculation!$J:$J,ROW())</f>
        <v xml:space="preserve">  </v>
      </c>
      <c r="E2422" s="2" t="str">
        <f>MONTH(INDEX([1]Calculation!$H:$H,ROW()))&amp;"/"&amp;DAY(INDEX([1]Calculation!$H:$H,ROW()))</f>
        <v>1/0</v>
      </c>
      <c r="F2422" s="12">
        <f>ROUND(INDEX([1]Calculation!AK:AK,ROW()),1)</f>
        <v>0</v>
      </c>
      <c r="G2422" s="8">
        <f>ROUND(INDEX([1]Calculation!K:K,ROW()),0)</f>
        <v>0</v>
      </c>
      <c r="H2422" s="8">
        <f>ROUND(INDEX([1]Calculation!L:L,ROW()),0)</f>
        <v>0</v>
      </c>
      <c r="I2422" s="8">
        <f>ROUND(INDEX([1]Calculation!M:M,ROW()),0)</f>
        <v>0</v>
      </c>
      <c r="J2422" s="8">
        <f>ROUND(INDEX([1]Calculation!N:N,ROW()),0)</f>
        <v>0</v>
      </c>
      <c r="K2422" s="8">
        <f>ROUND(INDEX([1]Calculation!O:O,ROW()),0)</f>
        <v>0</v>
      </c>
      <c r="L2422" s="8">
        <f>ROUND(INDEX([1]Calculation!P:P,ROW()),0)</f>
        <v>0</v>
      </c>
      <c r="M2422" s="8">
        <f>ROUND(INDEX([1]Calculation!Q:Q,ROW()),0)</f>
        <v>0</v>
      </c>
      <c r="N2422" s="8">
        <f>ROUND(INDEX([1]Calculation!R:R,ROW()),0)</f>
        <v>0</v>
      </c>
      <c r="O2422" s="8">
        <f>ROUND(INDEX([1]Calculation!S:S,ROW()),0)</f>
        <v>0</v>
      </c>
    </row>
    <row r="2423" spans="1:15">
      <c r="A2423">
        <f>INDEX([1]Calculation!$E:$E,ROW())</f>
        <v>0</v>
      </c>
      <c r="B2423">
        <f>INDEX([1]Calculation!$C:$C,ROW())</f>
        <v>0</v>
      </c>
      <c r="C2423" t="str">
        <f>IF(INDEX([1]Calculation!$F:$F,ROW())=0,"-",INDEX([1]Calculation!$F:$F,ROW()))</f>
        <v>-</v>
      </c>
      <c r="D2423" t="str">
        <f>INDEX([1]Calculation!$I:$I,ROW())&amp;"  "&amp;INDEX([1]Calculation!$J:$J,ROW())</f>
        <v xml:space="preserve">  </v>
      </c>
      <c r="E2423" s="2" t="str">
        <f>MONTH(INDEX([1]Calculation!$H:$H,ROW()))&amp;"/"&amp;DAY(INDEX([1]Calculation!$H:$H,ROW()))</f>
        <v>1/0</v>
      </c>
      <c r="F2423" s="12">
        <f>ROUND(INDEX([1]Calculation!AK:AK,ROW()),1)</f>
        <v>0</v>
      </c>
      <c r="G2423" s="8">
        <f>ROUND(INDEX([1]Calculation!K:K,ROW()),0)</f>
        <v>0</v>
      </c>
      <c r="H2423" s="8">
        <f>ROUND(INDEX([1]Calculation!L:L,ROW()),0)</f>
        <v>0</v>
      </c>
      <c r="I2423" s="8">
        <f>ROUND(INDEX([1]Calculation!M:M,ROW()),0)</f>
        <v>0</v>
      </c>
      <c r="J2423" s="8">
        <f>ROUND(INDEX([1]Calculation!N:N,ROW()),0)</f>
        <v>0</v>
      </c>
      <c r="K2423" s="8">
        <f>ROUND(INDEX([1]Calculation!O:O,ROW()),0)</f>
        <v>0</v>
      </c>
      <c r="L2423" s="8">
        <f>ROUND(INDEX([1]Calculation!P:P,ROW()),0)</f>
        <v>0</v>
      </c>
      <c r="M2423" s="8">
        <f>ROUND(INDEX([1]Calculation!Q:Q,ROW()),0)</f>
        <v>0</v>
      </c>
      <c r="N2423" s="8">
        <f>ROUND(INDEX([1]Calculation!R:R,ROW()),0)</f>
        <v>0</v>
      </c>
      <c r="O2423" s="8">
        <f>ROUND(INDEX([1]Calculation!S:S,ROW()),0)</f>
        <v>0</v>
      </c>
    </row>
    <row r="2424" spans="1:15">
      <c r="A2424">
        <f>INDEX([1]Calculation!$E:$E,ROW())</f>
        <v>0</v>
      </c>
      <c r="B2424">
        <f>INDEX([1]Calculation!$C:$C,ROW())</f>
        <v>0</v>
      </c>
      <c r="C2424" t="str">
        <f>IF(INDEX([1]Calculation!$F:$F,ROW())=0,"-",INDEX([1]Calculation!$F:$F,ROW()))</f>
        <v>-</v>
      </c>
      <c r="D2424" t="str">
        <f>INDEX([1]Calculation!$I:$I,ROW())&amp;"  "&amp;INDEX([1]Calculation!$J:$J,ROW())</f>
        <v xml:space="preserve">  </v>
      </c>
      <c r="E2424" s="2" t="str">
        <f>MONTH(INDEX([1]Calculation!$H:$H,ROW()))&amp;"/"&amp;DAY(INDEX([1]Calculation!$H:$H,ROW()))</f>
        <v>1/0</v>
      </c>
      <c r="F2424" s="12">
        <f>ROUND(INDEX([1]Calculation!AK:AK,ROW()),1)</f>
        <v>0</v>
      </c>
      <c r="G2424" s="8">
        <f>ROUND(INDEX([1]Calculation!K:K,ROW()),0)</f>
        <v>0</v>
      </c>
      <c r="H2424" s="8">
        <f>ROUND(INDEX([1]Calculation!L:L,ROW()),0)</f>
        <v>0</v>
      </c>
      <c r="I2424" s="8">
        <f>ROUND(INDEX([1]Calculation!M:M,ROW()),0)</f>
        <v>0</v>
      </c>
      <c r="J2424" s="8">
        <f>ROUND(INDEX([1]Calculation!N:N,ROW()),0)</f>
        <v>0</v>
      </c>
      <c r="K2424" s="8">
        <f>ROUND(INDEX([1]Calculation!O:O,ROW()),0)</f>
        <v>0</v>
      </c>
      <c r="L2424" s="8">
        <f>ROUND(INDEX([1]Calculation!P:P,ROW()),0)</f>
        <v>0</v>
      </c>
      <c r="M2424" s="8">
        <f>ROUND(INDEX([1]Calculation!Q:Q,ROW()),0)</f>
        <v>0</v>
      </c>
      <c r="N2424" s="8">
        <f>ROUND(INDEX([1]Calculation!R:R,ROW()),0)</f>
        <v>0</v>
      </c>
      <c r="O2424" s="8">
        <f>ROUND(INDEX([1]Calculation!S:S,ROW()),0)</f>
        <v>0</v>
      </c>
    </row>
    <row r="2425" spans="1:15">
      <c r="A2425">
        <f>INDEX([1]Calculation!$E:$E,ROW())</f>
        <v>0</v>
      </c>
      <c r="B2425">
        <f>INDEX([1]Calculation!$C:$C,ROW())</f>
        <v>0</v>
      </c>
      <c r="C2425" t="str">
        <f>IF(INDEX([1]Calculation!$F:$F,ROW())=0,"-",INDEX([1]Calculation!$F:$F,ROW()))</f>
        <v>-</v>
      </c>
      <c r="D2425" t="str">
        <f>INDEX([1]Calculation!$I:$I,ROW())&amp;"  "&amp;INDEX([1]Calculation!$J:$J,ROW())</f>
        <v xml:space="preserve">  </v>
      </c>
      <c r="E2425" s="2" t="str">
        <f>MONTH(INDEX([1]Calculation!$H:$H,ROW()))&amp;"/"&amp;DAY(INDEX([1]Calculation!$H:$H,ROW()))</f>
        <v>1/0</v>
      </c>
      <c r="F2425" s="12">
        <f>ROUND(INDEX([1]Calculation!AK:AK,ROW()),1)</f>
        <v>0</v>
      </c>
      <c r="G2425" s="8">
        <f>ROUND(INDEX([1]Calculation!K:K,ROW()),0)</f>
        <v>0</v>
      </c>
      <c r="H2425" s="8">
        <f>ROUND(INDEX([1]Calculation!L:L,ROW()),0)</f>
        <v>0</v>
      </c>
      <c r="I2425" s="8">
        <f>ROUND(INDEX([1]Calculation!M:M,ROW()),0)</f>
        <v>0</v>
      </c>
      <c r="J2425" s="8">
        <f>ROUND(INDEX([1]Calculation!N:N,ROW()),0)</f>
        <v>0</v>
      </c>
      <c r="K2425" s="8">
        <f>ROUND(INDEX([1]Calculation!O:O,ROW()),0)</f>
        <v>0</v>
      </c>
      <c r="L2425" s="8">
        <f>ROUND(INDEX([1]Calculation!P:P,ROW()),0)</f>
        <v>0</v>
      </c>
      <c r="M2425" s="8">
        <f>ROUND(INDEX([1]Calculation!Q:Q,ROW()),0)</f>
        <v>0</v>
      </c>
      <c r="N2425" s="8">
        <f>ROUND(INDEX([1]Calculation!R:R,ROW()),0)</f>
        <v>0</v>
      </c>
      <c r="O2425" s="8">
        <f>ROUND(INDEX([1]Calculation!S:S,ROW()),0)</f>
        <v>0</v>
      </c>
    </row>
    <row r="2426" spans="1:15">
      <c r="A2426">
        <f>INDEX([1]Calculation!$E:$E,ROW())</f>
        <v>0</v>
      </c>
      <c r="B2426">
        <f>INDEX([1]Calculation!$C:$C,ROW())</f>
        <v>0</v>
      </c>
      <c r="C2426" t="str">
        <f>IF(INDEX([1]Calculation!$F:$F,ROW())=0,"-",INDEX([1]Calculation!$F:$F,ROW()))</f>
        <v>-</v>
      </c>
      <c r="D2426" t="str">
        <f>INDEX([1]Calculation!$I:$I,ROW())&amp;"  "&amp;INDEX([1]Calculation!$J:$J,ROW())</f>
        <v xml:space="preserve">  </v>
      </c>
      <c r="E2426" s="2" t="str">
        <f>MONTH(INDEX([1]Calculation!$H:$H,ROW()))&amp;"/"&amp;DAY(INDEX([1]Calculation!$H:$H,ROW()))</f>
        <v>1/0</v>
      </c>
      <c r="F2426" s="12">
        <f>ROUND(INDEX([1]Calculation!AK:AK,ROW()),1)</f>
        <v>0</v>
      </c>
      <c r="G2426" s="8">
        <f>ROUND(INDEX([1]Calculation!K:K,ROW()),0)</f>
        <v>0</v>
      </c>
      <c r="H2426" s="8">
        <f>ROUND(INDEX([1]Calculation!L:L,ROW()),0)</f>
        <v>0</v>
      </c>
      <c r="I2426" s="8">
        <f>ROUND(INDEX([1]Calculation!M:M,ROW()),0)</f>
        <v>0</v>
      </c>
      <c r="J2426" s="8">
        <f>ROUND(INDEX([1]Calculation!N:N,ROW()),0)</f>
        <v>0</v>
      </c>
      <c r="K2426" s="8">
        <f>ROUND(INDEX([1]Calculation!O:O,ROW()),0)</f>
        <v>0</v>
      </c>
      <c r="L2426" s="8">
        <f>ROUND(INDEX([1]Calculation!P:P,ROW()),0)</f>
        <v>0</v>
      </c>
      <c r="M2426" s="8">
        <f>ROUND(INDEX([1]Calculation!Q:Q,ROW()),0)</f>
        <v>0</v>
      </c>
      <c r="N2426" s="8">
        <f>ROUND(INDEX([1]Calculation!R:R,ROW()),0)</f>
        <v>0</v>
      </c>
      <c r="O2426" s="8">
        <f>ROUND(INDEX([1]Calculation!S:S,ROW()),0)</f>
        <v>0</v>
      </c>
    </row>
    <row r="2427" spans="1:15">
      <c r="A2427">
        <f>INDEX([1]Calculation!$E:$E,ROW())</f>
        <v>0</v>
      </c>
      <c r="B2427">
        <f>INDEX([1]Calculation!$C:$C,ROW())</f>
        <v>0</v>
      </c>
      <c r="C2427" t="str">
        <f>IF(INDEX([1]Calculation!$F:$F,ROW())=0,"-",INDEX([1]Calculation!$F:$F,ROW()))</f>
        <v>-</v>
      </c>
      <c r="D2427" t="str">
        <f>INDEX([1]Calculation!$I:$I,ROW())&amp;"  "&amp;INDEX([1]Calculation!$J:$J,ROW())</f>
        <v xml:space="preserve">  </v>
      </c>
      <c r="E2427" s="2" t="str">
        <f>MONTH(INDEX([1]Calculation!$H:$H,ROW()))&amp;"/"&amp;DAY(INDEX([1]Calculation!$H:$H,ROW()))</f>
        <v>1/0</v>
      </c>
      <c r="F2427" s="12">
        <f>ROUND(INDEX([1]Calculation!AK:AK,ROW()),1)</f>
        <v>0</v>
      </c>
      <c r="G2427" s="8">
        <f>ROUND(INDEX([1]Calculation!K:K,ROW()),0)</f>
        <v>0</v>
      </c>
      <c r="H2427" s="8">
        <f>ROUND(INDEX([1]Calculation!L:L,ROW()),0)</f>
        <v>0</v>
      </c>
      <c r="I2427" s="8">
        <f>ROUND(INDEX([1]Calculation!M:M,ROW()),0)</f>
        <v>0</v>
      </c>
      <c r="J2427" s="8">
        <f>ROUND(INDEX([1]Calculation!N:N,ROW()),0)</f>
        <v>0</v>
      </c>
      <c r="K2427" s="8">
        <f>ROUND(INDEX([1]Calculation!O:O,ROW()),0)</f>
        <v>0</v>
      </c>
      <c r="L2427" s="8">
        <f>ROUND(INDEX([1]Calculation!P:P,ROW()),0)</f>
        <v>0</v>
      </c>
      <c r="M2427" s="8">
        <f>ROUND(INDEX([1]Calculation!Q:Q,ROW()),0)</f>
        <v>0</v>
      </c>
      <c r="N2427" s="8">
        <f>ROUND(INDEX([1]Calculation!R:R,ROW()),0)</f>
        <v>0</v>
      </c>
      <c r="O2427" s="8">
        <f>ROUND(INDEX([1]Calculation!S:S,ROW()),0)</f>
        <v>0</v>
      </c>
    </row>
    <row r="2428" spans="1:15">
      <c r="A2428">
        <f>INDEX([1]Calculation!$E:$E,ROW())</f>
        <v>0</v>
      </c>
      <c r="B2428">
        <f>INDEX([1]Calculation!$C:$C,ROW())</f>
        <v>0</v>
      </c>
      <c r="C2428" t="str">
        <f>IF(INDEX([1]Calculation!$F:$F,ROW())=0,"-",INDEX([1]Calculation!$F:$F,ROW()))</f>
        <v>-</v>
      </c>
      <c r="D2428" t="str">
        <f>INDEX([1]Calculation!$I:$I,ROW())&amp;"  "&amp;INDEX([1]Calculation!$J:$J,ROW())</f>
        <v xml:space="preserve">  </v>
      </c>
      <c r="E2428" s="2" t="str">
        <f>MONTH(INDEX([1]Calculation!$H:$H,ROW()))&amp;"/"&amp;DAY(INDEX([1]Calculation!$H:$H,ROW()))</f>
        <v>1/0</v>
      </c>
      <c r="F2428" s="12">
        <f>ROUND(INDEX([1]Calculation!AK:AK,ROW()),1)</f>
        <v>0</v>
      </c>
      <c r="G2428" s="8">
        <f>ROUND(INDEX([1]Calculation!K:K,ROW()),0)</f>
        <v>0</v>
      </c>
      <c r="H2428" s="8">
        <f>ROUND(INDEX([1]Calculation!L:L,ROW()),0)</f>
        <v>0</v>
      </c>
      <c r="I2428" s="8">
        <f>ROUND(INDEX([1]Calculation!M:M,ROW()),0)</f>
        <v>0</v>
      </c>
      <c r="J2428" s="8">
        <f>ROUND(INDEX([1]Calculation!N:N,ROW()),0)</f>
        <v>0</v>
      </c>
      <c r="K2428" s="8">
        <f>ROUND(INDEX([1]Calculation!O:O,ROW()),0)</f>
        <v>0</v>
      </c>
      <c r="L2428" s="8">
        <f>ROUND(INDEX([1]Calculation!P:P,ROW()),0)</f>
        <v>0</v>
      </c>
      <c r="M2428" s="8">
        <f>ROUND(INDEX([1]Calculation!Q:Q,ROW()),0)</f>
        <v>0</v>
      </c>
      <c r="N2428" s="8">
        <f>ROUND(INDEX([1]Calculation!R:R,ROW()),0)</f>
        <v>0</v>
      </c>
      <c r="O2428" s="8">
        <f>ROUND(INDEX([1]Calculation!S:S,ROW()),0)</f>
        <v>0</v>
      </c>
    </row>
    <row r="2429" spans="1:15">
      <c r="A2429">
        <f>INDEX([1]Calculation!$E:$E,ROW())</f>
        <v>0</v>
      </c>
      <c r="B2429">
        <f>INDEX([1]Calculation!$C:$C,ROW())</f>
        <v>0</v>
      </c>
      <c r="C2429" t="str">
        <f>IF(INDEX([1]Calculation!$F:$F,ROW())=0,"-",INDEX([1]Calculation!$F:$F,ROW()))</f>
        <v>-</v>
      </c>
      <c r="D2429" t="str">
        <f>INDEX([1]Calculation!$I:$I,ROW())&amp;"  "&amp;INDEX([1]Calculation!$J:$J,ROW())</f>
        <v xml:space="preserve">  </v>
      </c>
      <c r="E2429" s="2" t="str">
        <f>MONTH(INDEX([1]Calculation!$H:$H,ROW()))&amp;"/"&amp;DAY(INDEX([1]Calculation!$H:$H,ROW()))</f>
        <v>1/0</v>
      </c>
      <c r="F2429" s="12">
        <f>ROUND(INDEX([1]Calculation!AK:AK,ROW()),1)</f>
        <v>0</v>
      </c>
      <c r="G2429" s="8">
        <f>ROUND(INDEX([1]Calculation!K:K,ROW()),0)</f>
        <v>0</v>
      </c>
      <c r="H2429" s="8">
        <f>ROUND(INDEX([1]Calculation!L:L,ROW()),0)</f>
        <v>0</v>
      </c>
      <c r="I2429" s="8">
        <f>ROUND(INDEX([1]Calculation!M:M,ROW()),0)</f>
        <v>0</v>
      </c>
      <c r="J2429" s="8">
        <f>ROUND(INDEX([1]Calculation!N:N,ROW()),0)</f>
        <v>0</v>
      </c>
      <c r="K2429" s="8">
        <f>ROUND(INDEX([1]Calculation!O:O,ROW()),0)</f>
        <v>0</v>
      </c>
      <c r="L2429" s="8">
        <f>ROUND(INDEX([1]Calculation!P:P,ROW()),0)</f>
        <v>0</v>
      </c>
      <c r="M2429" s="8">
        <f>ROUND(INDEX([1]Calculation!Q:Q,ROW()),0)</f>
        <v>0</v>
      </c>
      <c r="N2429" s="8">
        <f>ROUND(INDEX([1]Calculation!R:R,ROW()),0)</f>
        <v>0</v>
      </c>
      <c r="O2429" s="8">
        <f>ROUND(INDEX([1]Calculation!S:S,ROW()),0)</f>
        <v>0</v>
      </c>
    </row>
    <row r="2430" spans="1:15">
      <c r="A2430">
        <f>INDEX([1]Calculation!$E:$E,ROW())</f>
        <v>0</v>
      </c>
      <c r="B2430">
        <f>INDEX([1]Calculation!$C:$C,ROW())</f>
        <v>0</v>
      </c>
      <c r="C2430" t="str">
        <f>IF(INDEX([1]Calculation!$F:$F,ROW())=0,"-",INDEX([1]Calculation!$F:$F,ROW()))</f>
        <v>-</v>
      </c>
      <c r="D2430" t="str">
        <f>INDEX([1]Calculation!$I:$I,ROW())&amp;"  "&amp;INDEX([1]Calculation!$J:$J,ROW())</f>
        <v xml:space="preserve">  </v>
      </c>
      <c r="E2430" s="2" t="str">
        <f>MONTH(INDEX([1]Calculation!$H:$H,ROW()))&amp;"/"&amp;DAY(INDEX([1]Calculation!$H:$H,ROW()))</f>
        <v>1/0</v>
      </c>
      <c r="F2430" s="12">
        <f>ROUND(INDEX([1]Calculation!AK:AK,ROW()),1)</f>
        <v>0</v>
      </c>
      <c r="G2430" s="8">
        <f>ROUND(INDEX([1]Calculation!K:K,ROW()),0)</f>
        <v>0</v>
      </c>
      <c r="H2430" s="8">
        <f>ROUND(INDEX([1]Calculation!L:L,ROW()),0)</f>
        <v>0</v>
      </c>
      <c r="I2430" s="8">
        <f>ROUND(INDEX([1]Calculation!M:M,ROW()),0)</f>
        <v>0</v>
      </c>
      <c r="J2430" s="8">
        <f>ROUND(INDEX([1]Calculation!N:N,ROW()),0)</f>
        <v>0</v>
      </c>
      <c r="K2430" s="8">
        <f>ROUND(INDEX([1]Calculation!O:O,ROW()),0)</f>
        <v>0</v>
      </c>
      <c r="L2430" s="8">
        <f>ROUND(INDEX([1]Calculation!P:P,ROW()),0)</f>
        <v>0</v>
      </c>
      <c r="M2430" s="8">
        <f>ROUND(INDEX([1]Calculation!Q:Q,ROW()),0)</f>
        <v>0</v>
      </c>
      <c r="N2430" s="8">
        <f>ROUND(INDEX([1]Calculation!R:R,ROW()),0)</f>
        <v>0</v>
      </c>
      <c r="O2430" s="8">
        <f>ROUND(INDEX([1]Calculation!S:S,ROW()),0)</f>
        <v>0</v>
      </c>
    </row>
    <row r="2431" spans="1:15">
      <c r="A2431">
        <f>INDEX([1]Calculation!$E:$E,ROW())</f>
        <v>0</v>
      </c>
      <c r="B2431">
        <f>INDEX([1]Calculation!$C:$C,ROW())</f>
        <v>0</v>
      </c>
      <c r="C2431" t="str">
        <f>IF(INDEX([1]Calculation!$F:$F,ROW())=0,"-",INDEX([1]Calculation!$F:$F,ROW()))</f>
        <v>-</v>
      </c>
      <c r="D2431" t="str">
        <f>INDEX([1]Calculation!$I:$I,ROW())&amp;"  "&amp;INDEX([1]Calculation!$J:$J,ROW())</f>
        <v xml:space="preserve">  </v>
      </c>
      <c r="E2431" s="2" t="str">
        <f>MONTH(INDEX([1]Calculation!$H:$H,ROW()))&amp;"/"&amp;DAY(INDEX([1]Calculation!$H:$H,ROW()))</f>
        <v>1/0</v>
      </c>
      <c r="F2431" s="12">
        <f>ROUND(INDEX([1]Calculation!AK:AK,ROW()),1)</f>
        <v>0</v>
      </c>
      <c r="G2431" s="8">
        <f>ROUND(INDEX([1]Calculation!K:K,ROW()),0)</f>
        <v>0</v>
      </c>
      <c r="H2431" s="8">
        <f>ROUND(INDEX([1]Calculation!L:L,ROW()),0)</f>
        <v>0</v>
      </c>
      <c r="I2431" s="8">
        <f>ROUND(INDEX([1]Calculation!M:M,ROW()),0)</f>
        <v>0</v>
      </c>
      <c r="J2431" s="8">
        <f>ROUND(INDEX([1]Calculation!N:N,ROW()),0)</f>
        <v>0</v>
      </c>
      <c r="K2431" s="8">
        <f>ROUND(INDEX([1]Calculation!O:O,ROW()),0)</f>
        <v>0</v>
      </c>
      <c r="L2431" s="8">
        <f>ROUND(INDEX([1]Calculation!P:P,ROW()),0)</f>
        <v>0</v>
      </c>
      <c r="M2431" s="8">
        <f>ROUND(INDEX([1]Calculation!Q:Q,ROW()),0)</f>
        <v>0</v>
      </c>
      <c r="N2431" s="8">
        <f>ROUND(INDEX([1]Calculation!R:R,ROW()),0)</f>
        <v>0</v>
      </c>
      <c r="O2431" s="8">
        <f>ROUND(INDEX([1]Calculation!S:S,ROW()),0)</f>
        <v>0</v>
      </c>
    </row>
    <row r="2432" spans="1:15">
      <c r="A2432">
        <f>INDEX([1]Calculation!$E:$E,ROW())</f>
        <v>0</v>
      </c>
      <c r="B2432">
        <f>INDEX([1]Calculation!$C:$C,ROW())</f>
        <v>0</v>
      </c>
      <c r="C2432" t="str">
        <f>IF(INDEX([1]Calculation!$F:$F,ROW())=0,"-",INDEX([1]Calculation!$F:$F,ROW()))</f>
        <v>-</v>
      </c>
      <c r="D2432" t="str">
        <f>INDEX([1]Calculation!$I:$I,ROW())&amp;"  "&amp;INDEX([1]Calculation!$J:$J,ROW())</f>
        <v xml:space="preserve">  </v>
      </c>
      <c r="E2432" s="2" t="str">
        <f>MONTH(INDEX([1]Calculation!$H:$H,ROW()))&amp;"/"&amp;DAY(INDEX([1]Calculation!$H:$H,ROW()))</f>
        <v>1/0</v>
      </c>
      <c r="F2432" s="12">
        <f>ROUND(INDEX([1]Calculation!AK:AK,ROW()),1)</f>
        <v>0</v>
      </c>
      <c r="G2432" s="8">
        <f>ROUND(INDEX([1]Calculation!K:K,ROW()),0)</f>
        <v>0</v>
      </c>
      <c r="H2432" s="8">
        <f>ROUND(INDEX([1]Calculation!L:L,ROW()),0)</f>
        <v>0</v>
      </c>
      <c r="I2432" s="8">
        <f>ROUND(INDEX([1]Calculation!M:M,ROW()),0)</f>
        <v>0</v>
      </c>
      <c r="J2432" s="8">
        <f>ROUND(INDEX([1]Calculation!N:N,ROW()),0)</f>
        <v>0</v>
      </c>
      <c r="K2432" s="8">
        <f>ROUND(INDEX([1]Calculation!O:O,ROW()),0)</f>
        <v>0</v>
      </c>
      <c r="L2432" s="8">
        <f>ROUND(INDEX([1]Calculation!P:P,ROW()),0)</f>
        <v>0</v>
      </c>
      <c r="M2432" s="8">
        <f>ROUND(INDEX([1]Calculation!Q:Q,ROW()),0)</f>
        <v>0</v>
      </c>
      <c r="N2432" s="8">
        <f>ROUND(INDEX([1]Calculation!R:R,ROW()),0)</f>
        <v>0</v>
      </c>
      <c r="O2432" s="8">
        <f>ROUND(INDEX([1]Calculation!S:S,ROW()),0)</f>
        <v>0</v>
      </c>
    </row>
    <row r="2433" spans="1:15">
      <c r="A2433">
        <f>INDEX([1]Calculation!$E:$E,ROW())</f>
        <v>0</v>
      </c>
      <c r="B2433">
        <f>INDEX([1]Calculation!$C:$C,ROW())</f>
        <v>0</v>
      </c>
      <c r="C2433" t="str">
        <f>IF(INDEX([1]Calculation!$F:$F,ROW())=0,"-",INDEX([1]Calculation!$F:$F,ROW()))</f>
        <v>-</v>
      </c>
      <c r="D2433" t="str">
        <f>INDEX([1]Calculation!$I:$I,ROW())&amp;"  "&amp;INDEX([1]Calculation!$J:$J,ROW())</f>
        <v xml:space="preserve">  </v>
      </c>
      <c r="E2433" s="2" t="str">
        <f>MONTH(INDEX([1]Calculation!$H:$H,ROW()))&amp;"/"&amp;DAY(INDEX([1]Calculation!$H:$H,ROW()))</f>
        <v>1/0</v>
      </c>
      <c r="F2433" s="12">
        <f>ROUND(INDEX([1]Calculation!AK:AK,ROW()),1)</f>
        <v>0</v>
      </c>
      <c r="G2433" s="8">
        <f>ROUND(INDEX([1]Calculation!K:K,ROW()),0)</f>
        <v>0</v>
      </c>
      <c r="H2433" s="8">
        <f>ROUND(INDEX([1]Calculation!L:L,ROW()),0)</f>
        <v>0</v>
      </c>
      <c r="I2433" s="8">
        <f>ROUND(INDEX([1]Calculation!M:M,ROW()),0)</f>
        <v>0</v>
      </c>
      <c r="J2433" s="8">
        <f>ROUND(INDEX([1]Calculation!N:N,ROW()),0)</f>
        <v>0</v>
      </c>
      <c r="K2433" s="8">
        <f>ROUND(INDEX([1]Calculation!O:O,ROW()),0)</f>
        <v>0</v>
      </c>
      <c r="L2433" s="8">
        <f>ROUND(INDEX([1]Calculation!P:P,ROW()),0)</f>
        <v>0</v>
      </c>
      <c r="M2433" s="8">
        <f>ROUND(INDEX([1]Calculation!Q:Q,ROW()),0)</f>
        <v>0</v>
      </c>
      <c r="N2433" s="8">
        <f>ROUND(INDEX([1]Calculation!R:R,ROW()),0)</f>
        <v>0</v>
      </c>
      <c r="O2433" s="8">
        <f>ROUND(INDEX([1]Calculation!S:S,ROW()),0)</f>
        <v>0</v>
      </c>
    </row>
    <row r="2434" spans="1:15">
      <c r="A2434">
        <f>INDEX([1]Calculation!$E:$E,ROW())</f>
        <v>0</v>
      </c>
      <c r="B2434">
        <f>INDEX([1]Calculation!$C:$C,ROW())</f>
        <v>0</v>
      </c>
      <c r="C2434" t="str">
        <f>IF(INDEX([1]Calculation!$F:$F,ROW())=0,"-",INDEX([1]Calculation!$F:$F,ROW()))</f>
        <v>-</v>
      </c>
      <c r="D2434" t="str">
        <f>INDEX([1]Calculation!$I:$I,ROW())&amp;"  "&amp;INDEX([1]Calculation!$J:$J,ROW())</f>
        <v xml:space="preserve">  </v>
      </c>
      <c r="E2434" s="2" t="str">
        <f>MONTH(INDEX([1]Calculation!$H:$H,ROW()))&amp;"/"&amp;DAY(INDEX([1]Calculation!$H:$H,ROW()))</f>
        <v>1/0</v>
      </c>
      <c r="F2434" s="12">
        <f>ROUND(INDEX([1]Calculation!AK:AK,ROW()),1)</f>
        <v>0</v>
      </c>
      <c r="G2434" s="8">
        <f>ROUND(INDEX([1]Calculation!K:K,ROW()),0)</f>
        <v>0</v>
      </c>
      <c r="H2434" s="8">
        <f>ROUND(INDEX([1]Calculation!L:L,ROW()),0)</f>
        <v>0</v>
      </c>
      <c r="I2434" s="8">
        <f>ROUND(INDEX([1]Calculation!M:M,ROW()),0)</f>
        <v>0</v>
      </c>
      <c r="J2434" s="8">
        <f>ROUND(INDEX([1]Calculation!N:N,ROW()),0)</f>
        <v>0</v>
      </c>
      <c r="K2434" s="8">
        <f>ROUND(INDEX([1]Calculation!O:O,ROW()),0)</f>
        <v>0</v>
      </c>
      <c r="L2434" s="8">
        <f>ROUND(INDEX([1]Calculation!P:P,ROW()),0)</f>
        <v>0</v>
      </c>
      <c r="M2434" s="8">
        <f>ROUND(INDEX([1]Calculation!Q:Q,ROW()),0)</f>
        <v>0</v>
      </c>
      <c r="N2434" s="8">
        <f>ROUND(INDEX([1]Calculation!R:R,ROW()),0)</f>
        <v>0</v>
      </c>
      <c r="O2434" s="8">
        <f>ROUND(INDEX([1]Calculation!S:S,ROW()),0)</f>
        <v>0</v>
      </c>
    </row>
    <row r="2435" spans="1:15">
      <c r="A2435">
        <f>INDEX([1]Calculation!$E:$E,ROW())</f>
        <v>0</v>
      </c>
      <c r="B2435">
        <f>INDEX([1]Calculation!$C:$C,ROW())</f>
        <v>0</v>
      </c>
      <c r="C2435" t="str">
        <f>IF(INDEX([1]Calculation!$F:$F,ROW())=0,"-",INDEX([1]Calculation!$F:$F,ROW()))</f>
        <v>-</v>
      </c>
      <c r="D2435" t="str">
        <f>INDEX([1]Calculation!$I:$I,ROW())&amp;"  "&amp;INDEX([1]Calculation!$J:$J,ROW())</f>
        <v xml:space="preserve">  </v>
      </c>
      <c r="E2435" s="2" t="str">
        <f>MONTH(INDEX([1]Calculation!$H:$H,ROW()))&amp;"/"&amp;DAY(INDEX([1]Calculation!$H:$H,ROW()))</f>
        <v>1/0</v>
      </c>
      <c r="F2435" s="12">
        <f>ROUND(INDEX([1]Calculation!AK:AK,ROW()),1)</f>
        <v>0</v>
      </c>
      <c r="G2435" s="8">
        <f>ROUND(INDEX([1]Calculation!K:K,ROW()),0)</f>
        <v>0</v>
      </c>
      <c r="H2435" s="8">
        <f>ROUND(INDEX([1]Calculation!L:L,ROW()),0)</f>
        <v>0</v>
      </c>
      <c r="I2435" s="8">
        <f>ROUND(INDEX([1]Calculation!M:M,ROW()),0)</f>
        <v>0</v>
      </c>
      <c r="J2435" s="8">
        <f>ROUND(INDEX([1]Calculation!N:N,ROW()),0)</f>
        <v>0</v>
      </c>
      <c r="K2435" s="8">
        <f>ROUND(INDEX([1]Calculation!O:O,ROW()),0)</f>
        <v>0</v>
      </c>
      <c r="L2435" s="8">
        <f>ROUND(INDEX([1]Calculation!P:P,ROW()),0)</f>
        <v>0</v>
      </c>
      <c r="M2435" s="8">
        <f>ROUND(INDEX([1]Calculation!Q:Q,ROW()),0)</f>
        <v>0</v>
      </c>
      <c r="N2435" s="8">
        <f>ROUND(INDEX([1]Calculation!R:R,ROW()),0)</f>
        <v>0</v>
      </c>
      <c r="O2435" s="8">
        <f>ROUND(INDEX([1]Calculation!S:S,ROW()),0)</f>
        <v>0</v>
      </c>
    </row>
    <row r="2436" spans="1:15">
      <c r="A2436">
        <f>INDEX([1]Calculation!$E:$E,ROW())</f>
        <v>0</v>
      </c>
      <c r="B2436">
        <f>INDEX([1]Calculation!$C:$C,ROW())</f>
        <v>0</v>
      </c>
      <c r="C2436" t="str">
        <f>IF(INDEX([1]Calculation!$F:$F,ROW())=0,"-",INDEX([1]Calculation!$F:$F,ROW()))</f>
        <v>-</v>
      </c>
      <c r="D2436" t="str">
        <f>INDEX([1]Calculation!$I:$I,ROW())&amp;"  "&amp;INDEX([1]Calculation!$J:$J,ROW())</f>
        <v xml:space="preserve">  </v>
      </c>
      <c r="E2436" s="2" t="str">
        <f>MONTH(INDEX([1]Calculation!$H:$H,ROW()))&amp;"/"&amp;DAY(INDEX([1]Calculation!$H:$H,ROW()))</f>
        <v>1/0</v>
      </c>
      <c r="F2436" s="12">
        <f>ROUND(INDEX([1]Calculation!AK:AK,ROW()),1)</f>
        <v>0</v>
      </c>
      <c r="G2436" s="8">
        <f>ROUND(INDEX([1]Calculation!K:K,ROW()),0)</f>
        <v>0</v>
      </c>
      <c r="H2436" s="8">
        <f>ROUND(INDEX([1]Calculation!L:L,ROW()),0)</f>
        <v>0</v>
      </c>
      <c r="I2436" s="8">
        <f>ROUND(INDEX([1]Calculation!M:M,ROW()),0)</f>
        <v>0</v>
      </c>
      <c r="J2436" s="8">
        <f>ROUND(INDEX([1]Calculation!N:N,ROW()),0)</f>
        <v>0</v>
      </c>
      <c r="K2436" s="8">
        <f>ROUND(INDEX([1]Calculation!O:O,ROW()),0)</f>
        <v>0</v>
      </c>
      <c r="L2436" s="8">
        <f>ROUND(INDEX([1]Calculation!P:P,ROW()),0)</f>
        <v>0</v>
      </c>
      <c r="M2436" s="8">
        <f>ROUND(INDEX([1]Calculation!Q:Q,ROW()),0)</f>
        <v>0</v>
      </c>
      <c r="N2436" s="8">
        <f>ROUND(INDEX([1]Calculation!R:R,ROW()),0)</f>
        <v>0</v>
      </c>
      <c r="O2436" s="8">
        <f>ROUND(INDEX([1]Calculation!S:S,ROW()),0)</f>
        <v>0</v>
      </c>
    </row>
    <row r="2437" spans="1:15">
      <c r="A2437">
        <f>INDEX([1]Calculation!$E:$E,ROW())</f>
        <v>0</v>
      </c>
      <c r="B2437">
        <f>INDEX([1]Calculation!$C:$C,ROW())</f>
        <v>0</v>
      </c>
      <c r="C2437" t="str">
        <f>IF(INDEX([1]Calculation!$F:$F,ROW())=0,"-",INDEX([1]Calculation!$F:$F,ROW()))</f>
        <v>-</v>
      </c>
      <c r="D2437" t="str">
        <f>INDEX([1]Calculation!$I:$I,ROW())&amp;"  "&amp;INDEX([1]Calculation!$J:$J,ROW())</f>
        <v xml:space="preserve">  </v>
      </c>
      <c r="E2437" s="2" t="str">
        <f>MONTH(INDEX([1]Calculation!$H:$H,ROW()))&amp;"/"&amp;DAY(INDEX([1]Calculation!$H:$H,ROW()))</f>
        <v>1/0</v>
      </c>
      <c r="F2437" s="12">
        <f>ROUND(INDEX([1]Calculation!AK:AK,ROW()),1)</f>
        <v>0</v>
      </c>
      <c r="G2437" s="8">
        <f>ROUND(INDEX([1]Calculation!K:K,ROW()),0)</f>
        <v>0</v>
      </c>
      <c r="H2437" s="8">
        <f>ROUND(INDEX([1]Calculation!L:L,ROW()),0)</f>
        <v>0</v>
      </c>
      <c r="I2437" s="8">
        <f>ROUND(INDEX([1]Calculation!M:M,ROW()),0)</f>
        <v>0</v>
      </c>
      <c r="J2437" s="8">
        <f>ROUND(INDEX([1]Calculation!N:N,ROW()),0)</f>
        <v>0</v>
      </c>
      <c r="K2437" s="8">
        <f>ROUND(INDEX([1]Calculation!O:O,ROW()),0)</f>
        <v>0</v>
      </c>
      <c r="L2437" s="8">
        <f>ROUND(INDEX([1]Calculation!P:P,ROW()),0)</f>
        <v>0</v>
      </c>
      <c r="M2437" s="8">
        <f>ROUND(INDEX([1]Calculation!Q:Q,ROW()),0)</f>
        <v>0</v>
      </c>
      <c r="N2437" s="8">
        <f>ROUND(INDEX([1]Calculation!R:R,ROW()),0)</f>
        <v>0</v>
      </c>
      <c r="O2437" s="8">
        <f>ROUND(INDEX([1]Calculation!S:S,ROW()),0)</f>
        <v>0</v>
      </c>
    </row>
    <row r="2438" spans="1:15">
      <c r="A2438">
        <f>INDEX([1]Calculation!$E:$E,ROW())</f>
        <v>0</v>
      </c>
      <c r="B2438">
        <f>INDEX([1]Calculation!$C:$C,ROW())</f>
        <v>0</v>
      </c>
      <c r="C2438" t="str">
        <f>IF(INDEX([1]Calculation!$F:$F,ROW())=0,"-",INDEX([1]Calculation!$F:$F,ROW()))</f>
        <v>-</v>
      </c>
      <c r="D2438" t="str">
        <f>INDEX([1]Calculation!$I:$I,ROW())&amp;"  "&amp;INDEX([1]Calculation!$J:$J,ROW())</f>
        <v xml:space="preserve">  </v>
      </c>
      <c r="E2438" s="2" t="str">
        <f>MONTH(INDEX([1]Calculation!$H:$H,ROW()))&amp;"/"&amp;DAY(INDEX([1]Calculation!$H:$H,ROW()))</f>
        <v>1/0</v>
      </c>
      <c r="F2438" s="12">
        <f>ROUND(INDEX([1]Calculation!AK:AK,ROW()),1)</f>
        <v>0</v>
      </c>
      <c r="G2438" s="8">
        <f>ROUND(INDEX([1]Calculation!K:K,ROW()),0)</f>
        <v>0</v>
      </c>
      <c r="H2438" s="8">
        <f>ROUND(INDEX([1]Calculation!L:L,ROW()),0)</f>
        <v>0</v>
      </c>
      <c r="I2438" s="8">
        <f>ROUND(INDEX([1]Calculation!M:M,ROW()),0)</f>
        <v>0</v>
      </c>
      <c r="J2438" s="8">
        <f>ROUND(INDEX([1]Calculation!N:N,ROW()),0)</f>
        <v>0</v>
      </c>
      <c r="K2438" s="8">
        <f>ROUND(INDEX([1]Calculation!O:O,ROW()),0)</f>
        <v>0</v>
      </c>
      <c r="L2438" s="8">
        <f>ROUND(INDEX([1]Calculation!P:P,ROW()),0)</f>
        <v>0</v>
      </c>
      <c r="M2438" s="8">
        <f>ROUND(INDEX([1]Calculation!Q:Q,ROW()),0)</f>
        <v>0</v>
      </c>
      <c r="N2438" s="8">
        <f>ROUND(INDEX([1]Calculation!R:R,ROW()),0)</f>
        <v>0</v>
      </c>
      <c r="O2438" s="8">
        <f>ROUND(INDEX([1]Calculation!S:S,ROW()),0)</f>
        <v>0</v>
      </c>
    </row>
    <row r="2439" spans="1:15">
      <c r="A2439">
        <f>INDEX([1]Calculation!$E:$E,ROW())</f>
        <v>0</v>
      </c>
      <c r="B2439">
        <f>INDEX([1]Calculation!$C:$C,ROW())</f>
        <v>0</v>
      </c>
      <c r="C2439" t="str">
        <f>IF(INDEX([1]Calculation!$F:$F,ROW())=0,"-",INDEX([1]Calculation!$F:$F,ROW()))</f>
        <v>-</v>
      </c>
      <c r="D2439" t="str">
        <f>INDEX([1]Calculation!$I:$I,ROW())&amp;"  "&amp;INDEX([1]Calculation!$J:$J,ROW())</f>
        <v xml:space="preserve">  </v>
      </c>
      <c r="E2439" s="2" t="str">
        <f>MONTH(INDEX([1]Calculation!$H:$H,ROW()))&amp;"/"&amp;DAY(INDEX([1]Calculation!$H:$H,ROW()))</f>
        <v>1/0</v>
      </c>
      <c r="F2439" s="12">
        <f>ROUND(INDEX([1]Calculation!AK:AK,ROW()),1)</f>
        <v>0</v>
      </c>
      <c r="G2439" s="8">
        <f>ROUND(INDEX([1]Calculation!K:K,ROW()),0)</f>
        <v>0</v>
      </c>
      <c r="H2439" s="8">
        <f>ROUND(INDEX([1]Calculation!L:L,ROW()),0)</f>
        <v>0</v>
      </c>
      <c r="I2439" s="8">
        <f>ROUND(INDEX([1]Calculation!M:M,ROW()),0)</f>
        <v>0</v>
      </c>
      <c r="J2439" s="8">
        <f>ROUND(INDEX([1]Calculation!N:N,ROW()),0)</f>
        <v>0</v>
      </c>
      <c r="K2439" s="8">
        <f>ROUND(INDEX([1]Calculation!O:O,ROW()),0)</f>
        <v>0</v>
      </c>
      <c r="L2439" s="8">
        <f>ROUND(INDEX([1]Calculation!P:P,ROW()),0)</f>
        <v>0</v>
      </c>
      <c r="M2439" s="8">
        <f>ROUND(INDEX([1]Calculation!Q:Q,ROW()),0)</f>
        <v>0</v>
      </c>
      <c r="N2439" s="8">
        <f>ROUND(INDEX([1]Calculation!R:R,ROW()),0)</f>
        <v>0</v>
      </c>
      <c r="O2439" s="8">
        <f>ROUND(INDEX([1]Calculation!S:S,ROW()),0)</f>
        <v>0</v>
      </c>
    </row>
    <row r="2440" spans="1:15">
      <c r="A2440">
        <f>INDEX([1]Calculation!$E:$E,ROW())</f>
        <v>0</v>
      </c>
      <c r="B2440">
        <f>INDEX([1]Calculation!$C:$C,ROW())</f>
        <v>0</v>
      </c>
      <c r="C2440" t="str">
        <f>IF(INDEX([1]Calculation!$F:$F,ROW())=0,"-",INDEX([1]Calculation!$F:$F,ROW()))</f>
        <v>-</v>
      </c>
      <c r="D2440" t="str">
        <f>INDEX([1]Calculation!$I:$I,ROW())&amp;"  "&amp;INDEX([1]Calculation!$J:$J,ROW())</f>
        <v xml:space="preserve">  </v>
      </c>
      <c r="E2440" s="2" t="str">
        <f>MONTH(INDEX([1]Calculation!$H:$H,ROW()))&amp;"/"&amp;DAY(INDEX([1]Calculation!$H:$H,ROW()))</f>
        <v>1/0</v>
      </c>
      <c r="F2440" s="12">
        <f>ROUND(INDEX([1]Calculation!AK:AK,ROW()),1)</f>
        <v>0</v>
      </c>
      <c r="G2440" s="8">
        <f>ROUND(INDEX([1]Calculation!K:K,ROW()),0)</f>
        <v>0</v>
      </c>
      <c r="H2440" s="8">
        <f>ROUND(INDEX([1]Calculation!L:L,ROW()),0)</f>
        <v>0</v>
      </c>
      <c r="I2440" s="8">
        <f>ROUND(INDEX([1]Calculation!M:M,ROW()),0)</f>
        <v>0</v>
      </c>
      <c r="J2440" s="8">
        <f>ROUND(INDEX([1]Calculation!N:N,ROW()),0)</f>
        <v>0</v>
      </c>
      <c r="K2440" s="8">
        <f>ROUND(INDEX([1]Calculation!O:O,ROW()),0)</f>
        <v>0</v>
      </c>
      <c r="L2440" s="8">
        <f>ROUND(INDEX([1]Calculation!P:P,ROW()),0)</f>
        <v>0</v>
      </c>
      <c r="M2440" s="8">
        <f>ROUND(INDEX([1]Calculation!Q:Q,ROW()),0)</f>
        <v>0</v>
      </c>
      <c r="N2440" s="8">
        <f>ROUND(INDEX([1]Calculation!R:R,ROW()),0)</f>
        <v>0</v>
      </c>
      <c r="O2440" s="8">
        <f>ROUND(INDEX([1]Calculation!S:S,ROW()),0)</f>
        <v>0</v>
      </c>
    </row>
    <row r="2441" spans="1:15">
      <c r="A2441">
        <f>INDEX([1]Calculation!$E:$E,ROW())</f>
        <v>0</v>
      </c>
      <c r="B2441">
        <f>INDEX([1]Calculation!$C:$C,ROW())</f>
        <v>0</v>
      </c>
      <c r="C2441" t="str">
        <f>IF(INDEX([1]Calculation!$F:$F,ROW())=0,"-",INDEX([1]Calculation!$F:$F,ROW()))</f>
        <v>-</v>
      </c>
      <c r="D2441" t="str">
        <f>INDEX([1]Calculation!$I:$I,ROW())&amp;"  "&amp;INDEX([1]Calculation!$J:$J,ROW())</f>
        <v xml:space="preserve">  </v>
      </c>
      <c r="E2441" s="2" t="str">
        <f>MONTH(INDEX([1]Calculation!$H:$H,ROW()))&amp;"/"&amp;DAY(INDEX([1]Calculation!$H:$H,ROW()))</f>
        <v>1/0</v>
      </c>
      <c r="F2441" s="12">
        <f>ROUND(INDEX([1]Calculation!AK:AK,ROW()),1)</f>
        <v>0</v>
      </c>
      <c r="G2441" s="8">
        <f>ROUND(INDEX([1]Calculation!K:K,ROW()),0)</f>
        <v>0</v>
      </c>
      <c r="H2441" s="8">
        <f>ROUND(INDEX([1]Calculation!L:L,ROW()),0)</f>
        <v>0</v>
      </c>
      <c r="I2441" s="8">
        <f>ROUND(INDEX([1]Calculation!M:M,ROW()),0)</f>
        <v>0</v>
      </c>
      <c r="J2441" s="8">
        <f>ROUND(INDEX([1]Calculation!N:N,ROW()),0)</f>
        <v>0</v>
      </c>
      <c r="K2441" s="8">
        <f>ROUND(INDEX([1]Calculation!O:O,ROW()),0)</f>
        <v>0</v>
      </c>
      <c r="L2441" s="8">
        <f>ROUND(INDEX([1]Calculation!P:P,ROW()),0)</f>
        <v>0</v>
      </c>
      <c r="M2441" s="8">
        <f>ROUND(INDEX([1]Calculation!Q:Q,ROW()),0)</f>
        <v>0</v>
      </c>
      <c r="N2441" s="8">
        <f>ROUND(INDEX([1]Calculation!R:R,ROW()),0)</f>
        <v>0</v>
      </c>
      <c r="O2441" s="8">
        <f>ROUND(INDEX([1]Calculation!S:S,ROW()),0)</f>
        <v>0</v>
      </c>
    </row>
    <row r="2442" spans="1:15">
      <c r="A2442">
        <f>INDEX([1]Calculation!$E:$E,ROW())</f>
        <v>0</v>
      </c>
      <c r="B2442">
        <f>INDEX([1]Calculation!$C:$C,ROW())</f>
        <v>0</v>
      </c>
      <c r="C2442" t="str">
        <f>IF(INDEX([1]Calculation!$F:$F,ROW())=0,"-",INDEX([1]Calculation!$F:$F,ROW()))</f>
        <v>-</v>
      </c>
      <c r="D2442" t="str">
        <f>INDEX([1]Calculation!$I:$I,ROW())&amp;"  "&amp;INDEX([1]Calculation!$J:$J,ROW())</f>
        <v xml:space="preserve">  </v>
      </c>
      <c r="E2442" s="2" t="str">
        <f>MONTH(INDEX([1]Calculation!$H:$H,ROW()))&amp;"/"&amp;DAY(INDEX([1]Calculation!$H:$H,ROW()))</f>
        <v>1/0</v>
      </c>
      <c r="F2442" s="12">
        <f>ROUND(INDEX([1]Calculation!AK:AK,ROW()),1)</f>
        <v>0</v>
      </c>
      <c r="G2442" s="8">
        <f>ROUND(INDEX([1]Calculation!K:K,ROW()),0)</f>
        <v>0</v>
      </c>
      <c r="H2442" s="8">
        <f>ROUND(INDEX([1]Calculation!L:L,ROW()),0)</f>
        <v>0</v>
      </c>
      <c r="I2442" s="8">
        <f>ROUND(INDEX([1]Calculation!M:M,ROW()),0)</f>
        <v>0</v>
      </c>
      <c r="J2442" s="8">
        <f>ROUND(INDEX([1]Calculation!N:N,ROW()),0)</f>
        <v>0</v>
      </c>
      <c r="K2442" s="8">
        <f>ROUND(INDEX([1]Calculation!O:O,ROW()),0)</f>
        <v>0</v>
      </c>
      <c r="L2442" s="8">
        <f>ROUND(INDEX([1]Calculation!P:P,ROW()),0)</f>
        <v>0</v>
      </c>
      <c r="M2442" s="8">
        <f>ROUND(INDEX([1]Calculation!Q:Q,ROW()),0)</f>
        <v>0</v>
      </c>
      <c r="N2442" s="8">
        <f>ROUND(INDEX([1]Calculation!R:R,ROW()),0)</f>
        <v>0</v>
      </c>
      <c r="O2442" s="8">
        <f>ROUND(INDEX([1]Calculation!S:S,ROW()),0)</f>
        <v>0</v>
      </c>
    </row>
    <row r="2443" spans="1:15">
      <c r="A2443">
        <f>INDEX([1]Calculation!$E:$E,ROW())</f>
        <v>0</v>
      </c>
      <c r="B2443">
        <f>INDEX([1]Calculation!$C:$C,ROW())</f>
        <v>0</v>
      </c>
      <c r="C2443" t="str">
        <f>IF(INDEX([1]Calculation!$F:$F,ROW())=0,"-",INDEX([1]Calculation!$F:$F,ROW()))</f>
        <v>-</v>
      </c>
      <c r="D2443" t="str">
        <f>INDEX([1]Calculation!$I:$I,ROW())&amp;"  "&amp;INDEX([1]Calculation!$J:$J,ROW())</f>
        <v xml:space="preserve">  </v>
      </c>
      <c r="E2443" s="2" t="str">
        <f>MONTH(INDEX([1]Calculation!$H:$H,ROW()))&amp;"/"&amp;DAY(INDEX([1]Calculation!$H:$H,ROW()))</f>
        <v>1/0</v>
      </c>
      <c r="F2443" s="12">
        <f>ROUND(INDEX([1]Calculation!AK:AK,ROW()),1)</f>
        <v>0</v>
      </c>
      <c r="G2443" s="8">
        <f>ROUND(INDEX([1]Calculation!K:K,ROW()),0)</f>
        <v>0</v>
      </c>
      <c r="H2443" s="8">
        <f>ROUND(INDEX([1]Calculation!L:L,ROW()),0)</f>
        <v>0</v>
      </c>
      <c r="I2443" s="8">
        <f>ROUND(INDEX([1]Calculation!M:M,ROW()),0)</f>
        <v>0</v>
      </c>
      <c r="J2443" s="8">
        <f>ROUND(INDEX([1]Calculation!N:N,ROW()),0)</f>
        <v>0</v>
      </c>
      <c r="K2443" s="8">
        <f>ROUND(INDEX([1]Calculation!O:O,ROW()),0)</f>
        <v>0</v>
      </c>
      <c r="L2443" s="8">
        <f>ROUND(INDEX([1]Calculation!P:P,ROW()),0)</f>
        <v>0</v>
      </c>
      <c r="M2443" s="8">
        <f>ROUND(INDEX([1]Calculation!Q:Q,ROW()),0)</f>
        <v>0</v>
      </c>
      <c r="N2443" s="8">
        <f>ROUND(INDEX([1]Calculation!R:R,ROW()),0)</f>
        <v>0</v>
      </c>
      <c r="O2443" s="8">
        <f>ROUND(INDEX([1]Calculation!S:S,ROW()),0)</f>
        <v>0</v>
      </c>
    </row>
    <row r="2444" spans="1:15">
      <c r="A2444">
        <f>INDEX([1]Calculation!$E:$E,ROW())</f>
        <v>0</v>
      </c>
      <c r="B2444">
        <f>INDEX([1]Calculation!$C:$C,ROW())</f>
        <v>0</v>
      </c>
      <c r="C2444" t="str">
        <f>IF(INDEX([1]Calculation!$F:$F,ROW())=0,"-",INDEX([1]Calculation!$F:$F,ROW()))</f>
        <v>-</v>
      </c>
      <c r="D2444" t="str">
        <f>INDEX([1]Calculation!$I:$I,ROW())&amp;"  "&amp;INDEX([1]Calculation!$J:$J,ROW())</f>
        <v xml:space="preserve">  </v>
      </c>
      <c r="E2444" s="2" t="str">
        <f>MONTH(INDEX([1]Calculation!$H:$H,ROW()))&amp;"/"&amp;DAY(INDEX([1]Calculation!$H:$H,ROW()))</f>
        <v>1/0</v>
      </c>
      <c r="F2444" s="12">
        <f>ROUND(INDEX([1]Calculation!AK:AK,ROW()),1)</f>
        <v>0</v>
      </c>
      <c r="G2444" s="8">
        <f>ROUND(INDEX([1]Calculation!K:K,ROW()),0)</f>
        <v>0</v>
      </c>
      <c r="H2444" s="8">
        <f>ROUND(INDEX([1]Calculation!L:L,ROW()),0)</f>
        <v>0</v>
      </c>
      <c r="I2444" s="8">
        <f>ROUND(INDEX([1]Calculation!M:M,ROW()),0)</f>
        <v>0</v>
      </c>
      <c r="J2444" s="8">
        <f>ROUND(INDEX([1]Calculation!N:N,ROW()),0)</f>
        <v>0</v>
      </c>
      <c r="K2444" s="8">
        <f>ROUND(INDEX([1]Calculation!O:O,ROW()),0)</f>
        <v>0</v>
      </c>
      <c r="L2444" s="8">
        <f>ROUND(INDEX([1]Calculation!P:P,ROW()),0)</f>
        <v>0</v>
      </c>
      <c r="M2444" s="8">
        <f>ROUND(INDEX([1]Calculation!Q:Q,ROW()),0)</f>
        <v>0</v>
      </c>
      <c r="N2444" s="8">
        <f>ROUND(INDEX([1]Calculation!R:R,ROW()),0)</f>
        <v>0</v>
      </c>
      <c r="O2444" s="8">
        <f>ROUND(INDEX([1]Calculation!S:S,ROW()),0)</f>
        <v>0</v>
      </c>
    </row>
    <row r="2445" spans="1:15">
      <c r="A2445">
        <f>INDEX([1]Calculation!$E:$E,ROW())</f>
        <v>0</v>
      </c>
      <c r="B2445">
        <f>INDEX([1]Calculation!$C:$C,ROW())</f>
        <v>0</v>
      </c>
      <c r="C2445" t="str">
        <f>IF(INDEX([1]Calculation!$F:$F,ROW())=0,"-",INDEX([1]Calculation!$F:$F,ROW()))</f>
        <v>-</v>
      </c>
      <c r="D2445" t="str">
        <f>INDEX([1]Calculation!$I:$I,ROW())&amp;"  "&amp;INDEX([1]Calculation!$J:$J,ROW())</f>
        <v xml:space="preserve">  </v>
      </c>
      <c r="E2445" s="2" t="str">
        <f>MONTH(INDEX([1]Calculation!$H:$H,ROW()))&amp;"/"&amp;DAY(INDEX([1]Calculation!$H:$H,ROW()))</f>
        <v>1/0</v>
      </c>
      <c r="F2445" s="12">
        <f>ROUND(INDEX([1]Calculation!AK:AK,ROW()),1)</f>
        <v>0</v>
      </c>
      <c r="G2445" s="8">
        <f>ROUND(INDEX([1]Calculation!K:K,ROW()),0)</f>
        <v>0</v>
      </c>
      <c r="H2445" s="8">
        <f>ROUND(INDEX([1]Calculation!L:L,ROW()),0)</f>
        <v>0</v>
      </c>
      <c r="I2445" s="8">
        <f>ROUND(INDEX([1]Calculation!M:M,ROW()),0)</f>
        <v>0</v>
      </c>
      <c r="J2445" s="8">
        <f>ROUND(INDEX([1]Calculation!N:N,ROW()),0)</f>
        <v>0</v>
      </c>
      <c r="K2445" s="8">
        <f>ROUND(INDEX([1]Calculation!O:O,ROW()),0)</f>
        <v>0</v>
      </c>
      <c r="L2445" s="8">
        <f>ROUND(INDEX([1]Calculation!P:P,ROW()),0)</f>
        <v>0</v>
      </c>
      <c r="M2445" s="8">
        <f>ROUND(INDEX([1]Calculation!Q:Q,ROW()),0)</f>
        <v>0</v>
      </c>
      <c r="N2445" s="8">
        <f>ROUND(INDEX([1]Calculation!R:R,ROW()),0)</f>
        <v>0</v>
      </c>
      <c r="O2445" s="8">
        <f>ROUND(INDEX([1]Calculation!S:S,ROW()),0)</f>
        <v>0</v>
      </c>
    </row>
    <row r="2446" spans="1:15">
      <c r="A2446">
        <f>INDEX([1]Calculation!$E:$E,ROW())</f>
        <v>0</v>
      </c>
      <c r="B2446">
        <f>INDEX([1]Calculation!$C:$C,ROW())</f>
        <v>0</v>
      </c>
      <c r="C2446" t="str">
        <f>IF(INDEX([1]Calculation!$F:$F,ROW())=0,"-",INDEX([1]Calculation!$F:$F,ROW()))</f>
        <v>-</v>
      </c>
      <c r="D2446" t="str">
        <f>INDEX([1]Calculation!$I:$I,ROW())&amp;"  "&amp;INDEX([1]Calculation!$J:$J,ROW())</f>
        <v xml:space="preserve">  </v>
      </c>
      <c r="E2446" s="2" t="str">
        <f>MONTH(INDEX([1]Calculation!$H:$H,ROW()))&amp;"/"&amp;DAY(INDEX([1]Calculation!$H:$H,ROW()))</f>
        <v>1/0</v>
      </c>
      <c r="F2446" s="12">
        <f>ROUND(INDEX([1]Calculation!AK:AK,ROW()),1)</f>
        <v>0</v>
      </c>
      <c r="G2446" s="8">
        <f>ROUND(INDEX([1]Calculation!K:K,ROW()),0)</f>
        <v>0</v>
      </c>
      <c r="H2446" s="8">
        <f>ROUND(INDEX([1]Calculation!L:L,ROW()),0)</f>
        <v>0</v>
      </c>
      <c r="I2446" s="8">
        <f>ROUND(INDEX([1]Calculation!M:M,ROW()),0)</f>
        <v>0</v>
      </c>
      <c r="J2446" s="8">
        <f>ROUND(INDEX([1]Calculation!N:N,ROW()),0)</f>
        <v>0</v>
      </c>
      <c r="K2446" s="8">
        <f>ROUND(INDEX([1]Calculation!O:O,ROW()),0)</f>
        <v>0</v>
      </c>
      <c r="L2446" s="8">
        <f>ROUND(INDEX([1]Calculation!P:P,ROW()),0)</f>
        <v>0</v>
      </c>
      <c r="M2446" s="8">
        <f>ROUND(INDEX([1]Calculation!Q:Q,ROW()),0)</f>
        <v>0</v>
      </c>
      <c r="N2446" s="8">
        <f>ROUND(INDEX([1]Calculation!R:R,ROW()),0)</f>
        <v>0</v>
      </c>
      <c r="O2446" s="8">
        <f>ROUND(INDEX([1]Calculation!S:S,ROW()),0)</f>
        <v>0</v>
      </c>
    </row>
    <row r="2447" spans="1:15">
      <c r="A2447">
        <f>INDEX([1]Calculation!$E:$E,ROW())</f>
        <v>0</v>
      </c>
      <c r="B2447">
        <f>INDEX([1]Calculation!$C:$C,ROW())</f>
        <v>0</v>
      </c>
      <c r="C2447" t="str">
        <f>IF(INDEX([1]Calculation!$F:$F,ROW())=0,"-",INDEX([1]Calculation!$F:$F,ROW()))</f>
        <v>-</v>
      </c>
      <c r="D2447" t="str">
        <f>INDEX([1]Calculation!$I:$I,ROW())&amp;"  "&amp;INDEX([1]Calculation!$J:$J,ROW())</f>
        <v xml:space="preserve">  </v>
      </c>
      <c r="E2447" s="2" t="str">
        <f>MONTH(INDEX([1]Calculation!$H:$H,ROW()))&amp;"/"&amp;DAY(INDEX([1]Calculation!$H:$H,ROW()))</f>
        <v>1/0</v>
      </c>
      <c r="F2447" s="12">
        <f>ROUND(INDEX([1]Calculation!AK:AK,ROW()),1)</f>
        <v>0</v>
      </c>
      <c r="G2447" s="8">
        <f>ROUND(INDEX([1]Calculation!K:K,ROW()),0)</f>
        <v>0</v>
      </c>
      <c r="H2447" s="8">
        <f>ROUND(INDEX([1]Calculation!L:L,ROW()),0)</f>
        <v>0</v>
      </c>
      <c r="I2447" s="8">
        <f>ROUND(INDEX([1]Calculation!M:M,ROW()),0)</f>
        <v>0</v>
      </c>
      <c r="J2447" s="8">
        <f>ROUND(INDEX([1]Calculation!N:N,ROW()),0)</f>
        <v>0</v>
      </c>
      <c r="K2447" s="8">
        <f>ROUND(INDEX([1]Calculation!O:O,ROW()),0)</f>
        <v>0</v>
      </c>
      <c r="L2447" s="8">
        <f>ROUND(INDEX([1]Calculation!P:P,ROW()),0)</f>
        <v>0</v>
      </c>
      <c r="M2447" s="8">
        <f>ROUND(INDEX([1]Calculation!Q:Q,ROW()),0)</f>
        <v>0</v>
      </c>
      <c r="N2447" s="8">
        <f>ROUND(INDEX([1]Calculation!R:R,ROW()),0)</f>
        <v>0</v>
      </c>
      <c r="O2447" s="8">
        <f>ROUND(INDEX([1]Calculation!S:S,ROW()),0)</f>
        <v>0</v>
      </c>
    </row>
    <row r="2448" spans="1:15">
      <c r="A2448">
        <f>INDEX([1]Calculation!$E:$E,ROW())</f>
        <v>0</v>
      </c>
      <c r="B2448">
        <f>INDEX([1]Calculation!$C:$C,ROW())</f>
        <v>0</v>
      </c>
      <c r="C2448" t="str">
        <f>IF(INDEX([1]Calculation!$F:$F,ROW())=0,"-",INDEX([1]Calculation!$F:$F,ROW()))</f>
        <v>-</v>
      </c>
      <c r="D2448" t="str">
        <f>INDEX([1]Calculation!$I:$I,ROW())&amp;"  "&amp;INDEX([1]Calculation!$J:$J,ROW())</f>
        <v xml:space="preserve">  </v>
      </c>
      <c r="E2448" s="2" t="str">
        <f>MONTH(INDEX([1]Calculation!$H:$H,ROW()))&amp;"/"&amp;DAY(INDEX([1]Calculation!$H:$H,ROW()))</f>
        <v>1/0</v>
      </c>
      <c r="F2448" s="12">
        <f>ROUND(INDEX([1]Calculation!AK:AK,ROW()),1)</f>
        <v>0</v>
      </c>
      <c r="G2448" s="8">
        <f>ROUND(INDEX([1]Calculation!K:K,ROW()),0)</f>
        <v>0</v>
      </c>
      <c r="H2448" s="8">
        <f>ROUND(INDEX([1]Calculation!L:L,ROW()),0)</f>
        <v>0</v>
      </c>
      <c r="I2448" s="8">
        <f>ROUND(INDEX([1]Calculation!M:M,ROW()),0)</f>
        <v>0</v>
      </c>
      <c r="J2448" s="8">
        <f>ROUND(INDEX([1]Calculation!N:N,ROW()),0)</f>
        <v>0</v>
      </c>
      <c r="K2448" s="8">
        <f>ROUND(INDEX([1]Calculation!O:O,ROW()),0)</f>
        <v>0</v>
      </c>
      <c r="L2448" s="8">
        <f>ROUND(INDEX([1]Calculation!P:P,ROW()),0)</f>
        <v>0</v>
      </c>
      <c r="M2448" s="8">
        <f>ROUND(INDEX([1]Calculation!Q:Q,ROW()),0)</f>
        <v>0</v>
      </c>
      <c r="N2448" s="8">
        <f>ROUND(INDEX([1]Calculation!R:R,ROW()),0)</f>
        <v>0</v>
      </c>
      <c r="O2448" s="8">
        <f>ROUND(INDEX([1]Calculation!S:S,ROW()),0)</f>
        <v>0</v>
      </c>
    </row>
    <row r="2449" spans="1:15">
      <c r="A2449">
        <f>INDEX([1]Calculation!$E:$E,ROW())</f>
        <v>0</v>
      </c>
      <c r="B2449">
        <f>INDEX([1]Calculation!$C:$C,ROW())</f>
        <v>0</v>
      </c>
      <c r="C2449" t="str">
        <f>IF(INDEX([1]Calculation!$F:$F,ROW())=0,"-",INDEX([1]Calculation!$F:$F,ROW()))</f>
        <v>-</v>
      </c>
      <c r="D2449" t="str">
        <f>INDEX([1]Calculation!$I:$I,ROW())&amp;"  "&amp;INDEX([1]Calculation!$J:$J,ROW())</f>
        <v xml:space="preserve">  </v>
      </c>
      <c r="E2449" s="2" t="str">
        <f>MONTH(INDEX([1]Calculation!$H:$H,ROW()))&amp;"/"&amp;DAY(INDEX([1]Calculation!$H:$H,ROW()))</f>
        <v>1/0</v>
      </c>
      <c r="F2449" s="12">
        <f>ROUND(INDEX([1]Calculation!AK:AK,ROW()),1)</f>
        <v>0</v>
      </c>
      <c r="G2449" s="8">
        <f>ROUND(INDEX([1]Calculation!K:K,ROW()),0)</f>
        <v>0</v>
      </c>
      <c r="H2449" s="8">
        <f>ROUND(INDEX([1]Calculation!L:L,ROW()),0)</f>
        <v>0</v>
      </c>
      <c r="I2449" s="8">
        <f>ROUND(INDEX([1]Calculation!M:M,ROW()),0)</f>
        <v>0</v>
      </c>
      <c r="J2449" s="8">
        <f>ROUND(INDEX([1]Calculation!N:N,ROW()),0)</f>
        <v>0</v>
      </c>
      <c r="K2449" s="8">
        <f>ROUND(INDEX([1]Calculation!O:O,ROW()),0)</f>
        <v>0</v>
      </c>
      <c r="L2449" s="8">
        <f>ROUND(INDEX([1]Calculation!P:P,ROW()),0)</f>
        <v>0</v>
      </c>
      <c r="M2449" s="8">
        <f>ROUND(INDEX([1]Calculation!Q:Q,ROW()),0)</f>
        <v>0</v>
      </c>
      <c r="N2449" s="8">
        <f>ROUND(INDEX([1]Calculation!R:R,ROW()),0)</f>
        <v>0</v>
      </c>
      <c r="O2449" s="8">
        <f>ROUND(INDEX([1]Calculation!S:S,ROW()),0)</f>
        <v>0</v>
      </c>
    </row>
    <row r="2450" spans="1:15">
      <c r="A2450">
        <f>INDEX([1]Calculation!$E:$E,ROW())</f>
        <v>0</v>
      </c>
      <c r="B2450">
        <f>INDEX([1]Calculation!$C:$C,ROW())</f>
        <v>0</v>
      </c>
      <c r="C2450" t="str">
        <f>IF(INDEX([1]Calculation!$F:$F,ROW())=0,"-",INDEX([1]Calculation!$F:$F,ROW()))</f>
        <v>-</v>
      </c>
      <c r="D2450" t="str">
        <f>INDEX([1]Calculation!$I:$I,ROW())&amp;"  "&amp;INDEX([1]Calculation!$J:$J,ROW())</f>
        <v xml:space="preserve">  </v>
      </c>
      <c r="E2450" s="2" t="str">
        <f>MONTH(INDEX([1]Calculation!$H:$H,ROW()))&amp;"/"&amp;DAY(INDEX([1]Calculation!$H:$H,ROW()))</f>
        <v>1/0</v>
      </c>
      <c r="F2450" s="12">
        <f>ROUND(INDEX([1]Calculation!AK:AK,ROW()),1)</f>
        <v>0</v>
      </c>
      <c r="G2450" s="8">
        <f>ROUND(INDEX([1]Calculation!K:K,ROW()),0)</f>
        <v>0</v>
      </c>
      <c r="H2450" s="8">
        <f>ROUND(INDEX([1]Calculation!L:L,ROW()),0)</f>
        <v>0</v>
      </c>
      <c r="I2450" s="8">
        <f>ROUND(INDEX([1]Calculation!M:M,ROW()),0)</f>
        <v>0</v>
      </c>
      <c r="J2450" s="8">
        <f>ROUND(INDEX([1]Calculation!N:N,ROW()),0)</f>
        <v>0</v>
      </c>
      <c r="K2450" s="8">
        <f>ROUND(INDEX([1]Calculation!O:O,ROW()),0)</f>
        <v>0</v>
      </c>
      <c r="L2450" s="8">
        <f>ROUND(INDEX([1]Calculation!P:P,ROW()),0)</f>
        <v>0</v>
      </c>
      <c r="M2450" s="8">
        <f>ROUND(INDEX([1]Calculation!Q:Q,ROW()),0)</f>
        <v>0</v>
      </c>
      <c r="N2450" s="8">
        <f>ROUND(INDEX([1]Calculation!R:R,ROW()),0)</f>
        <v>0</v>
      </c>
      <c r="O2450" s="8">
        <f>ROUND(INDEX([1]Calculation!S:S,ROW()),0)</f>
        <v>0</v>
      </c>
    </row>
    <row r="2451" spans="1:15">
      <c r="A2451">
        <f>INDEX([1]Calculation!$E:$E,ROW())</f>
        <v>0</v>
      </c>
      <c r="B2451">
        <f>INDEX([1]Calculation!$C:$C,ROW())</f>
        <v>0</v>
      </c>
      <c r="C2451" t="str">
        <f>IF(INDEX([1]Calculation!$F:$F,ROW())=0,"-",INDEX([1]Calculation!$F:$F,ROW()))</f>
        <v>-</v>
      </c>
      <c r="D2451" t="str">
        <f>INDEX([1]Calculation!$I:$I,ROW())&amp;"  "&amp;INDEX([1]Calculation!$J:$J,ROW())</f>
        <v xml:space="preserve">  </v>
      </c>
      <c r="E2451" s="2" t="str">
        <f>MONTH(INDEX([1]Calculation!$H:$H,ROW()))&amp;"/"&amp;DAY(INDEX([1]Calculation!$H:$H,ROW()))</f>
        <v>1/0</v>
      </c>
      <c r="F2451" s="12">
        <f>ROUND(INDEX([1]Calculation!AK:AK,ROW()),1)</f>
        <v>0</v>
      </c>
      <c r="G2451" s="8">
        <f>ROUND(INDEX([1]Calculation!K:K,ROW()),0)</f>
        <v>0</v>
      </c>
      <c r="H2451" s="8">
        <f>ROUND(INDEX([1]Calculation!L:L,ROW()),0)</f>
        <v>0</v>
      </c>
      <c r="I2451" s="8">
        <f>ROUND(INDEX([1]Calculation!M:M,ROW()),0)</f>
        <v>0</v>
      </c>
      <c r="J2451" s="8">
        <f>ROUND(INDEX([1]Calculation!N:N,ROW()),0)</f>
        <v>0</v>
      </c>
      <c r="K2451" s="8">
        <f>ROUND(INDEX([1]Calculation!O:O,ROW()),0)</f>
        <v>0</v>
      </c>
      <c r="L2451" s="8">
        <f>ROUND(INDEX([1]Calculation!P:P,ROW()),0)</f>
        <v>0</v>
      </c>
      <c r="M2451" s="8">
        <f>ROUND(INDEX([1]Calculation!Q:Q,ROW()),0)</f>
        <v>0</v>
      </c>
      <c r="N2451" s="8">
        <f>ROUND(INDEX([1]Calculation!R:R,ROW()),0)</f>
        <v>0</v>
      </c>
      <c r="O2451" s="8">
        <f>ROUND(INDEX([1]Calculation!S:S,ROW()),0)</f>
        <v>0</v>
      </c>
    </row>
    <row r="2452" spans="1:15">
      <c r="A2452">
        <f>INDEX([1]Calculation!$E:$E,ROW())</f>
        <v>0</v>
      </c>
      <c r="B2452">
        <f>INDEX([1]Calculation!$C:$C,ROW())</f>
        <v>0</v>
      </c>
      <c r="C2452" t="str">
        <f>IF(INDEX([1]Calculation!$F:$F,ROW())=0,"-",INDEX([1]Calculation!$F:$F,ROW()))</f>
        <v>-</v>
      </c>
      <c r="D2452" t="str">
        <f>INDEX([1]Calculation!$I:$I,ROW())&amp;"  "&amp;INDEX([1]Calculation!$J:$J,ROW())</f>
        <v xml:space="preserve">  </v>
      </c>
      <c r="E2452" s="2" t="str">
        <f>MONTH(INDEX([1]Calculation!$H:$H,ROW()))&amp;"/"&amp;DAY(INDEX([1]Calculation!$H:$H,ROW()))</f>
        <v>1/0</v>
      </c>
      <c r="F2452" s="12">
        <f>ROUND(INDEX([1]Calculation!AK:AK,ROW()),1)</f>
        <v>0</v>
      </c>
      <c r="G2452" s="8">
        <f>ROUND(INDEX([1]Calculation!K:K,ROW()),0)</f>
        <v>0</v>
      </c>
      <c r="H2452" s="8">
        <f>ROUND(INDEX([1]Calculation!L:L,ROW()),0)</f>
        <v>0</v>
      </c>
      <c r="I2452" s="8">
        <f>ROUND(INDEX([1]Calculation!M:M,ROW()),0)</f>
        <v>0</v>
      </c>
      <c r="J2452" s="8">
        <f>ROUND(INDEX([1]Calculation!N:N,ROW()),0)</f>
        <v>0</v>
      </c>
      <c r="K2452" s="8">
        <f>ROUND(INDEX([1]Calculation!O:O,ROW()),0)</f>
        <v>0</v>
      </c>
      <c r="L2452" s="8">
        <f>ROUND(INDEX([1]Calculation!P:P,ROW()),0)</f>
        <v>0</v>
      </c>
      <c r="M2452" s="8">
        <f>ROUND(INDEX([1]Calculation!Q:Q,ROW()),0)</f>
        <v>0</v>
      </c>
      <c r="N2452" s="8">
        <f>ROUND(INDEX([1]Calculation!R:R,ROW()),0)</f>
        <v>0</v>
      </c>
      <c r="O2452" s="8">
        <f>ROUND(INDEX([1]Calculation!S:S,ROW()),0)</f>
        <v>0</v>
      </c>
    </row>
    <row r="2453" spans="1:15">
      <c r="A2453">
        <f>INDEX([1]Calculation!$E:$E,ROW())</f>
        <v>0</v>
      </c>
      <c r="B2453">
        <f>INDEX([1]Calculation!$C:$C,ROW())</f>
        <v>0</v>
      </c>
      <c r="C2453" t="str">
        <f>IF(INDEX([1]Calculation!$F:$F,ROW())=0,"-",INDEX([1]Calculation!$F:$F,ROW()))</f>
        <v>-</v>
      </c>
      <c r="D2453" t="str">
        <f>INDEX([1]Calculation!$I:$I,ROW())&amp;"  "&amp;INDEX([1]Calculation!$J:$J,ROW())</f>
        <v xml:space="preserve">  </v>
      </c>
      <c r="E2453" s="2" t="str">
        <f>MONTH(INDEX([1]Calculation!$H:$H,ROW()))&amp;"/"&amp;DAY(INDEX([1]Calculation!$H:$H,ROW()))</f>
        <v>1/0</v>
      </c>
      <c r="F2453" s="12">
        <f>ROUND(INDEX([1]Calculation!AK:AK,ROW()),1)</f>
        <v>0</v>
      </c>
      <c r="G2453" s="8">
        <f>ROUND(INDEX([1]Calculation!K:K,ROW()),0)</f>
        <v>0</v>
      </c>
      <c r="H2453" s="8">
        <f>ROUND(INDEX([1]Calculation!L:L,ROW()),0)</f>
        <v>0</v>
      </c>
      <c r="I2453" s="8">
        <f>ROUND(INDEX([1]Calculation!M:M,ROW()),0)</f>
        <v>0</v>
      </c>
      <c r="J2453" s="8">
        <f>ROUND(INDEX([1]Calculation!N:N,ROW()),0)</f>
        <v>0</v>
      </c>
      <c r="K2453" s="8">
        <f>ROUND(INDEX([1]Calculation!O:O,ROW()),0)</f>
        <v>0</v>
      </c>
      <c r="L2453" s="8">
        <f>ROUND(INDEX([1]Calculation!P:P,ROW()),0)</f>
        <v>0</v>
      </c>
      <c r="M2453" s="8">
        <f>ROUND(INDEX([1]Calculation!Q:Q,ROW()),0)</f>
        <v>0</v>
      </c>
      <c r="N2453" s="8">
        <f>ROUND(INDEX([1]Calculation!R:R,ROW()),0)</f>
        <v>0</v>
      </c>
      <c r="O2453" s="8">
        <f>ROUND(INDEX([1]Calculation!S:S,ROW()),0)</f>
        <v>0</v>
      </c>
    </row>
    <row r="2454" spans="1:15">
      <c r="A2454">
        <f>INDEX([1]Calculation!$E:$E,ROW())</f>
        <v>0</v>
      </c>
      <c r="B2454">
        <f>INDEX([1]Calculation!$C:$C,ROW())</f>
        <v>0</v>
      </c>
      <c r="C2454" t="str">
        <f>IF(INDEX([1]Calculation!$F:$F,ROW())=0,"-",INDEX([1]Calculation!$F:$F,ROW()))</f>
        <v>-</v>
      </c>
      <c r="D2454" t="str">
        <f>INDEX([1]Calculation!$I:$I,ROW())&amp;"  "&amp;INDEX([1]Calculation!$J:$J,ROW())</f>
        <v xml:space="preserve">  </v>
      </c>
      <c r="E2454" s="2" t="str">
        <f>MONTH(INDEX([1]Calculation!$H:$H,ROW()))&amp;"/"&amp;DAY(INDEX([1]Calculation!$H:$H,ROW()))</f>
        <v>1/0</v>
      </c>
      <c r="F2454" s="12">
        <f>ROUND(INDEX([1]Calculation!AK:AK,ROW()),1)</f>
        <v>0</v>
      </c>
      <c r="G2454" s="8">
        <f>ROUND(INDEX([1]Calculation!K:K,ROW()),0)</f>
        <v>0</v>
      </c>
      <c r="H2454" s="8">
        <f>ROUND(INDEX([1]Calculation!L:L,ROW()),0)</f>
        <v>0</v>
      </c>
      <c r="I2454" s="8">
        <f>ROUND(INDEX([1]Calculation!M:M,ROW()),0)</f>
        <v>0</v>
      </c>
      <c r="J2454" s="8">
        <f>ROUND(INDEX([1]Calculation!N:N,ROW()),0)</f>
        <v>0</v>
      </c>
      <c r="K2454" s="8">
        <f>ROUND(INDEX([1]Calculation!O:O,ROW()),0)</f>
        <v>0</v>
      </c>
      <c r="L2454" s="8">
        <f>ROUND(INDEX([1]Calculation!P:P,ROW()),0)</f>
        <v>0</v>
      </c>
      <c r="M2454" s="8">
        <f>ROUND(INDEX([1]Calculation!Q:Q,ROW()),0)</f>
        <v>0</v>
      </c>
      <c r="N2454" s="8">
        <f>ROUND(INDEX([1]Calculation!R:R,ROW()),0)</f>
        <v>0</v>
      </c>
      <c r="O2454" s="8">
        <f>ROUND(INDEX([1]Calculation!S:S,ROW()),0)</f>
        <v>0</v>
      </c>
    </row>
    <row r="2455" spans="1:15">
      <c r="A2455">
        <f>INDEX([1]Calculation!$E:$E,ROW())</f>
        <v>0</v>
      </c>
      <c r="B2455">
        <f>INDEX([1]Calculation!$C:$C,ROW())</f>
        <v>0</v>
      </c>
      <c r="C2455" t="str">
        <f>IF(INDEX([1]Calculation!$F:$F,ROW())=0,"-",INDEX([1]Calculation!$F:$F,ROW()))</f>
        <v>-</v>
      </c>
      <c r="D2455" t="str">
        <f>INDEX([1]Calculation!$I:$I,ROW())&amp;"  "&amp;INDEX([1]Calculation!$J:$J,ROW())</f>
        <v xml:space="preserve">  </v>
      </c>
      <c r="E2455" s="2" t="str">
        <f>MONTH(INDEX([1]Calculation!$H:$H,ROW()))&amp;"/"&amp;DAY(INDEX([1]Calculation!$H:$H,ROW()))</f>
        <v>1/0</v>
      </c>
      <c r="F2455" s="12">
        <f>ROUND(INDEX([1]Calculation!AK:AK,ROW()),1)</f>
        <v>0</v>
      </c>
      <c r="G2455" s="8">
        <f>ROUND(INDEX([1]Calculation!K:K,ROW()),0)</f>
        <v>0</v>
      </c>
      <c r="H2455" s="8">
        <f>ROUND(INDEX([1]Calculation!L:L,ROW()),0)</f>
        <v>0</v>
      </c>
      <c r="I2455" s="8">
        <f>ROUND(INDEX([1]Calculation!M:M,ROW()),0)</f>
        <v>0</v>
      </c>
      <c r="J2455" s="8">
        <f>ROUND(INDEX([1]Calculation!N:N,ROW()),0)</f>
        <v>0</v>
      </c>
      <c r="K2455" s="8">
        <f>ROUND(INDEX([1]Calculation!O:O,ROW()),0)</f>
        <v>0</v>
      </c>
      <c r="L2455" s="8">
        <f>ROUND(INDEX([1]Calculation!P:P,ROW()),0)</f>
        <v>0</v>
      </c>
      <c r="M2455" s="8">
        <f>ROUND(INDEX([1]Calculation!Q:Q,ROW()),0)</f>
        <v>0</v>
      </c>
      <c r="N2455" s="8">
        <f>ROUND(INDEX([1]Calculation!R:R,ROW()),0)</f>
        <v>0</v>
      </c>
      <c r="O2455" s="8">
        <f>ROUND(INDEX([1]Calculation!S:S,ROW()),0)</f>
        <v>0</v>
      </c>
    </row>
    <row r="2456" spans="1:15">
      <c r="A2456">
        <f>INDEX([1]Calculation!$E:$E,ROW())</f>
        <v>0</v>
      </c>
      <c r="B2456">
        <f>INDEX([1]Calculation!$C:$C,ROW())</f>
        <v>0</v>
      </c>
      <c r="C2456" t="str">
        <f>IF(INDEX([1]Calculation!$F:$F,ROW())=0,"-",INDEX([1]Calculation!$F:$F,ROW()))</f>
        <v>-</v>
      </c>
      <c r="D2456" t="str">
        <f>INDEX([1]Calculation!$I:$I,ROW())&amp;"  "&amp;INDEX([1]Calculation!$J:$J,ROW())</f>
        <v xml:space="preserve">  </v>
      </c>
      <c r="E2456" s="2" t="str">
        <f>MONTH(INDEX([1]Calculation!$H:$H,ROW()))&amp;"/"&amp;DAY(INDEX([1]Calculation!$H:$H,ROW()))</f>
        <v>1/0</v>
      </c>
      <c r="F2456" s="12">
        <f>ROUND(INDEX([1]Calculation!AK:AK,ROW()),1)</f>
        <v>0</v>
      </c>
      <c r="G2456" s="8">
        <f>ROUND(INDEX([1]Calculation!K:K,ROW()),0)</f>
        <v>0</v>
      </c>
      <c r="H2456" s="8">
        <f>ROUND(INDEX([1]Calculation!L:L,ROW()),0)</f>
        <v>0</v>
      </c>
      <c r="I2456" s="8">
        <f>ROUND(INDEX([1]Calculation!M:M,ROW()),0)</f>
        <v>0</v>
      </c>
      <c r="J2456" s="8">
        <f>ROUND(INDEX([1]Calculation!N:N,ROW()),0)</f>
        <v>0</v>
      </c>
      <c r="K2456" s="8">
        <f>ROUND(INDEX([1]Calculation!O:O,ROW()),0)</f>
        <v>0</v>
      </c>
      <c r="L2456" s="8">
        <f>ROUND(INDEX([1]Calculation!P:P,ROW()),0)</f>
        <v>0</v>
      </c>
      <c r="M2456" s="8">
        <f>ROUND(INDEX([1]Calculation!Q:Q,ROW()),0)</f>
        <v>0</v>
      </c>
      <c r="N2456" s="8">
        <f>ROUND(INDEX([1]Calculation!R:R,ROW()),0)</f>
        <v>0</v>
      </c>
      <c r="O2456" s="8">
        <f>ROUND(INDEX([1]Calculation!S:S,ROW()),0)</f>
        <v>0</v>
      </c>
    </row>
    <row r="2457" spans="1:15">
      <c r="A2457">
        <f>INDEX([1]Calculation!$E:$E,ROW())</f>
        <v>0</v>
      </c>
      <c r="B2457">
        <f>INDEX([1]Calculation!$C:$C,ROW())</f>
        <v>0</v>
      </c>
      <c r="C2457" t="str">
        <f>IF(INDEX([1]Calculation!$F:$F,ROW())=0,"-",INDEX([1]Calculation!$F:$F,ROW()))</f>
        <v>-</v>
      </c>
      <c r="D2457" t="str">
        <f>INDEX([1]Calculation!$I:$I,ROW())&amp;"  "&amp;INDEX([1]Calculation!$J:$J,ROW())</f>
        <v xml:space="preserve">  </v>
      </c>
      <c r="E2457" s="2" t="str">
        <f>MONTH(INDEX([1]Calculation!$H:$H,ROW()))&amp;"/"&amp;DAY(INDEX([1]Calculation!$H:$H,ROW()))</f>
        <v>1/0</v>
      </c>
      <c r="F2457" s="12">
        <f>ROUND(INDEX([1]Calculation!AK:AK,ROW()),1)</f>
        <v>0</v>
      </c>
      <c r="G2457" s="8">
        <f>ROUND(INDEX([1]Calculation!K:K,ROW()),0)</f>
        <v>0</v>
      </c>
      <c r="H2457" s="8">
        <f>ROUND(INDEX([1]Calculation!L:L,ROW()),0)</f>
        <v>0</v>
      </c>
      <c r="I2457" s="8">
        <f>ROUND(INDEX([1]Calculation!M:M,ROW()),0)</f>
        <v>0</v>
      </c>
      <c r="J2457" s="8">
        <f>ROUND(INDEX([1]Calculation!N:N,ROW()),0)</f>
        <v>0</v>
      </c>
      <c r="K2457" s="8">
        <f>ROUND(INDEX([1]Calculation!O:O,ROW()),0)</f>
        <v>0</v>
      </c>
      <c r="L2457" s="8">
        <f>ROUND(INDEX([1]Calculation!P:P,ROW()),0)</f>
        <v>0</v>
      </c>
      <c r="M2457" s="8">
        <f>ROUND(INDEX([1]Calculation!Q:Q,ROW()),0)</f>
        <v>0</v>
      </c>
      <c r="N2457" s="8">
        <f>ROUND(INDEX([1]Calculation!R:R,ROW()),0)</f>
        <v>0</v>
      </c>
      <c r="O2457" s="8">
        <f>ROUND(INDEX([1]Calculation!S:S,ROW()),0)</f>
        <v>0</v>
      </c>
    </row>
    <row r="2458" spans="1:15">
      <c r="A2458">
        <f>INDEX([1]Calculation!$E:$E,ROW())</f>
        <v>0</v>
      </c>
      <c r="B2458">
        <f>INDEX([1]Calculation!$C:$C,ROW())</f>
        <v>0</v>
      </c>
      <c r="C2458" t="str">
        <f>IF(INDEX([1]Calculation!$F:$F,ROW())=0,"-",INDEX([1]Calculation!$F:$F,ROW()))</f>
        <v>-</v>
      </c>
      <c r="D2458" t="str">
        <f>INDEX([1]Calculation!$I:$I,ROW())&amp;"  "&amp;INDEX([1]Calculation!$J:$J,ROW())</f>
        <v xml:space="preserve">  </v>
      </c>
      <c r="E2458" s="2" t="str">
        <f>MONTH(INDEX([1]Calculation!$H:$H,ROW()))&amp;"/"&amp;DAY(INDEX([1]Calculation!$H:$H,ROW()))</f>
        <v>1/0</v>
      </c>
      <c r="F2458" s="12">
        <f>ROUND(INDEX([1]Calculation!AK:AK,ROW()),1)</f>
        <v>0</v>
      </c>
      <c r="G2458" s="8">
        <f>ROUND(INDEX([1]Calculation!K:K,ROW()),0)</f>
        <v>0</v>
      </c>
      <c r="H2458" s="8">
        <f>ROUND(INDEX([1]Calculation!L:L,ROW()),0)</f>
        <v>0</v>
      </c>
      <c r="I2458" s="8">
        <f>ROUND(INDEX([1]Calculation!M:M,ROW()),0)</f>
        <v>0</v>
      </c>
      <c r="J2458" s="8">
        <f>ROUND(INDEX([1]Calculation!N:N,ROW()),0)</f>
        <v>0</v>
      </c>
      <c r="K2458" s="8">
        <f>ROUND(INDEX([1]Calculation!O:O,ROW()),0)</f>
        <v>0</v>
      </c>
      <c r="L2458" s="8">
        <f>ROUND(INDEX([1]Calculation!P:P,ROW()),0)</f>
        <v>0</v>
      </c>
      <c r="M2458" s="8">
        <f>ROUND(INDEX([1]Calculation!Q:Q,ROW()),0)</f>
        <v>0</v>
      </c>
      <c r="N2458" s="8">
        <f>ROUND(INDEX([1]Calculation!R:R,ROW()),0)</f>
        <v>0</v>
      </c>
      <c r="O2458" s="8">
        <f>ROUND(INDEX([1]Calculation!S:S,ROW()),0)</f>
        <v>0</v>
      </c>
    </row>
    <row r="2459" spans="1:15">
      <c r="A2459">
        <f>INDEX([1]Calculation!$E:$E,ROW())</f>
        <v>0</v>
      </c>
      <c r="B2459">
        <f>INDEX([1]Calculation!$C:$C,ROW())</f>
        <v>0</v>
      </c>
      <c r="C2459" t="str">
        <f>IF(INDEX([1]Calculation!$F:$F,ROW())=0,"-",INDEX([1]Calculation!$F:$F,ROW()))</f>
        <v>-</v>
      </c>
      <c r="D2459" t="str">
        <f>INDEX([1]Calculation!$I:$I,ROW())&amp;"  "&amp;INDEX([1]Calculation!$J:$J,ROW())</f>
        <v xml:space="preserve">  </v>
      </c>
      <c r="E2459" s="2" t="str">
        <f>MONTH(INDEX([1]Calculation!$H:$H,ROW()))&amp;"/"&amp;DAY(INDEX([1]Calculation!$H:$H,ROW()))</f>
        <v>1/0</v>
      </c>
      <c r="F2459" s="12">
        <f>ROUND(INDEX([1]Calculation!AK:AK,ROW()),1)</f>
        <v>0</v>
      </c>
      <c r="G2459" s="8">
        <f>ROUND(INDEX([1]Calculation!K:K,ROW()),0)</f>
        <v>0</v>
      </c>
      <c r="H2459" s="8">
        <f>ROUND(INDEX([1]Calculation!L:L,ROW()),0)</f>
        <v>0</v>
      </c>
      <c r="I2459" s="8">
        <f>ROUND(INDEX([1]Calculation!M:M,ROW()),0)</f>
        <v>0</v>
      </c>
      <c r="J2459" s="8">
        <f>ROUND(INDEX([1]Calculation!N:N,ROW()),0)</f>
        <v>0</v>
      </c>
      <c r="K2459" s="8">
        <f>ROUND(INDEX([1]Calculation!O:O,ROW()),0)</f>
        <v>0</v>
      </c>
      <c r="L2459" s="8">
        <f>ROUND(INDEX([1]Calculation!P:P,ROW()),0)</f>
        <v>0</v>
      </c>
      <c r="M2459" s="8">
        <f>ROUND(INDEX([1]Calculation!Q:Q,ROW()),0)</f>
        <v>0</v>
      </c>
      <c r="N2459" s="8">
        <f>ROUND(INDEX([1]Calculation!R:R,ROW()),0)</f>
        <v>0</v>
      </c>
      <c r="O2459" s="8">
        <f>ROUND(INDEX([1]Calculation!S:S,ROW()),0)</f>
        <v>0</v>
      </c>
    </row>
    <row r="2460" spans="1:15">
      <c r="A2460">
        <f>INDEX([1]Calculation!$E:$E,ROW())</f>
        <v>0</v>
      </c>
      <c r="B2460">
        <f>INDEX([1]Calculation!$C:$C,ROW())</f>
        <v>0</v>
      </c>
      <c r="C2460" t="str">
        <f>IF(INDEX([1]Calculation!$F:$F,ROW())=0,"-",INDEX([1]Calculation!$F:$F,ROW()))</f>
        <v>-</v>
      </c>
      <c r="D2460" t="str">
        <f>INDEX([1]Calculation!$I:$I,ROW())&amp;"  "&amp;INDEX([1]Calculation!$J:$J,ROW())</f>
        <v xml:space="preserve">  </v>
      </c>
      <c r="E2460" s="2" t="str">
        <f>MONTH(INDEX([1]Calculation!$H:$H,ROW()))&amp;"/"&amp;DAY(INDEX([1]Calculation!$H:$H,ROW()))</f>
        <v>1/0</v>
      </c>
      <c r="F2460" s="12">
        <f>ROUND(INDEX([1]Calculation!AK:AK,ROW()),1)</f>
        <v>0</v>
      </c>
      <c r="G2460" s="8">
        <f>ROUND(INDEX([1]Calculation!K:K,ROW()),0)</f>
        <v>0</v>
      </c>
      <c r="H2460" s="8">
        <f>ROUND(INDEX([1]Calculation!L:L,ROW()),0)</f>
        <v>0</v>
      </c>
      <c r="I2460" s="8">
        <f>ROUND(INDEX([1]Calculation!M:M,ROW()),0)</f>
        <v>0</v>
      </c>
      <c r="J2460" s="8">
        <f>ROUND(INDEX([1]Calculation!N:N,ROW()),0)</f>
        <v>0</v>
      </c>
      <c r="K2460" s="8">
        <f>ROUND(INDEX([1]Calculation!O:O,ROW()),0)</f>
        <v>0</v>
      </c>
      <c r="L2460" s="8">
        <f>ROUND(INDEX([1]Calculation!P:P,ROW()),0)</f>
        <v>0</v>
      </c>
      <c r="M2460" s="8">
        <f>ROUND(INDEX([1]Calculation!Q:Q,ROW()),0)</f>
        <v>0</v>
      </c>
      <c r="N2460" s="8">
        <f>ROUND(INDEX([1]Calculation!R:R,ROW()),0)</f>
        <v>0</v>
      </c>
      <c r="O2460" s="8">
        <f>ROUND(INDEX([1]Calculation!S:S,ROW()),0)</f>
        <v>0</v>
      </c>
    </row>
    <row r="2461" spans="1:15">
      <c r="A2461">
        <f>INDEX([1]Calculation!$E:$E,ROW())</f>
        <v>0</v>
      </c>
      <c r="B2461">
        <f>INDEX([1]Calculation!$C:$C,ROW())</f>
        <v>0</v>
      </c>
      <c r="C2461" t="str">
        <f>IF(INDEX([1]Calculation!$F:$F,ROW())=0,"-",INDEX([1]Calculation!$F:$F,ROW()))</f>
        <v>-</v>
      </c>
      <c r="D2461" t="str">
        <f>INDEX([1]Calculation!$I:$I,ROW())&amp;"  "&amp;INDEX([1]Calculation!$J:$J,ROW())</f>
        <v xml:space="preserve">  </v>
      </c>
      <c r="E2461" s="2" t="str">
        <f>MONTH(INDEX([1]Calculation!$H:$H,ROW()))&amp;"/"&amp;DAY(INDEX([1]Calculation!$H:$H,ROW()))</f>
        <v>1/0</v>
      </c>
      <c r="F2461" s="12">
        <f>ROUND(INDEX([1]Calculation!AK:AK,ROW()),1)</f>
        <v>0</v>
      </c>
      <c r="G2461" s="8">
        <f>ROUND(INDEX([1]Calculation!K:K,ROW()),0)</f>
        <v>0</v>
      </c>
      <c r="H2461" s="8">
        <f>ROUND(INDEX([1]Calculation!L:L,ROW()),0)</f>
        <v>0</v>
      </c>
      <c r="I2461" s="8">
        <f>ROUND(INDEX([1]Calculation!M:M,ROW()),0)</f>
        <v>0</v>
      </c>
      <c r="J2461" s="8">
        <f>ROUND(INDEX([1]Calculation!N:N,ROW()),0)</f>
        <v>0</v>
      </c>
      <c r="K2461" s="8">
        <f>ROUND(INDEX([1]Calculation!O:O,ROW()),0)</f>
        <v>0</v>
      </c>
      <c r="L2461" s="8">
        <f>ROUND(INDEX([1]Calculation!P:P,ROW()),0)</f>
        <v>0</v>
      </c>
      <c r="M2461" s="8">
        <f>ROUND(INDEX([1]Calculation!Q:Q,ROW()),0)</f>
        <v>0</v>
      </c>
      <c r="N2461" s="8">
        <f>ROUND(INDEX([1]Calculation!R:R,ROW()),0)</f>
        <v>0</v>
      </c>
      <c r="O2461" s="8">
        <f>ROUND(INDEX([1]Calculation!S:S,ROW()),0)</f>
        <v>0</v>
      </c>
    </row>
    <row r="2462" spans="1:15">
      <c r="A2462">
        <f>INDEX([1]Calculation!$E:$E,ROW())</f>
        <v>0</v>
      </c>
      <c r="B2462">
        <f>INDEX([1]Calculation!$C:$C,ROW())</f>
        <v>0</v>
      </c>
      <c r="C2462" t="str">
        <f>IF(INDEX([1]Calculation!$F:$F,ROW())=0,"-",INDEX([1]Calculation!$F:$F,ROW()))</f>
        <v>-</v>
      </c>
      <c r="D2462" t="str">
        <f>INDEX([1]Calculation!$I:$I,ROW())&amp;"  "&amp;INDEX([1]Calculation!$J:$J,ROW())</f>
        <v xml:space="preserve">  </v>
      </c>
      <c r="E2462" s="2" t="str">
        <f>MONTH(INDEX([1]Calculation!$H:$H,ROW()))&amp;"/"&amp;DAY(INDEX([1]Calculation!$H:$H,ROW()))</f>
        <v>1/0</v>
      </c>
      <c r="F2462" s="12">
        <f>ROUND(INDEX([1]Calculation!AK:AK,ROW()),1)</f>
        <v>0</v>
      </c>
      <c r="G2462" s="8">
        <f>ROUND(INDEX([1]Calculation!K:K,ROW()),0)</f>
        <v>0</v>
      </c>
      <c r="H2462" s="8">
        <f>ROUND(INDEX([1]Calculation!L:L,ROW()),0)</f>
        <v>0</v>
      </c>
      <c r="I2462" s="8">
        <f>ROUND(INDEX([1]Calculation!M:M,ROW()),0)</f>
        <v>0</v>
      </c>
      <c r="J2462" s="8">
        <f>ROUND(INDEX([1]Calculation!N:N,ROW()),0)</f>
        <v>0</v>
      </c>
      <c r="K2462" s="8">
        <f>ROUND(INDEX([1]Calculation!O:O,ROW()),0)</f>
        <v>0</v>
      </c>
      <c r="L2462" s="8">
        <f>ROUND(INDEX([1]Calculation!P:P,ROW()),0)</f>
        <v>0</v>
      </c>
      <c r="M2462" s="8">
        <f>ROUND(INDEX([1]Calculation!Q:Q,ROW()),0)</f>
        <v>0</v>
      </c>
      <c r="N2462" s="8">
        <f>ROUND(INDEX([1]Calculation!R:R,ROW()),0)</f>
        <v>0</v>
      </c>
      <c r="O2462" s="8">
        <f>ROUND(INDEX([1]Calculation!S:S,ROW()),0)</f>
        <v>0</v>
      </c>
    </row>
    <row r="2463" spans="1:15">
      <c r="A2463">
        <f>INDEX([1]Calculation!$E:$E,ROW())</f>
        <v>0</v>
      </c>
      <c r="B2463">
        <f>INDEX([1]Calculation!$C:$C,ROW())</f>
        <v>0</v>
      </c>
      <c r="C2463" t="str">
        <f>IF(INDEX([1]Calculation!$F:$F,ROW())=0,"-",INDEX([1]Calculation!$F:$F,ROW()))</f>
        <v>-</v>
      </c>
      <c r="D2463" t="str">
        <f>INDEX([1]Calculation!$I:$I,ROW())&amp;"  "&amp;INDEX([1]Calculation!$J:$J,ROW())</f>
        <v xml:space="preserve">  </v>
      </c>
      <c r="E2463" s="2" t="str">
        <f>MONTH(INDEX([1]Calculation!$H:$H,ROW()))&amp;"/"&amp;DAY(INDEX([1]Calculation!$H:$H,ROW()))</f>
        <v>1/0</v>
      </c>
      <c r="F2463" s="12">
        <f>ROUND(INDEX([1]Calculation!AK:AK,ROW()),1)</f>
        <v>0</v>
      </c>
      <c r="G2463" s="8">
        <f>ROUND(INDEX([1]Calculation!K:K,ROW()),0)</f>
        <v>0</v>
      </c>
      <c r="H2463" s="8">
        <f>ROUND(INDEX([1]Calculation!L:L,ROW()),0)</f>
        <v>0</v>
      </c>
      <c r="I2463" s="8">
        <f>ROUND(INDEX([1]Calculation!M:M,ROW()),0)</f>
        <v>0</v>
      </c>
      <c r="J2463" s="8">
        <f>ROUND(INDEX([1]Calculation!N:N,ROW()),0)</f>
        <v>0</v>
      </c>
      <c r="K2463" s="8">
        <f>ROUND(INDEX([1]Calculation!O:O,ROW()),0)</f>
        <v>0</v>
      </c>
      <c r="L2463" s="8">
        <f>ROUND(INDEX([1]Calculation!P:P,ROW()),0)</f>
        <v>0</v>
      </c>
      <c r="M2463" s="8">
        <f>ROUND(INDEX([1]Calculation!Q:Q,ROW()),0)</f>
        <v>0</v>
      </c>
      <c r="N2463" s="8">
        <f>ROUND(INDEX([1]Calculation!R:R,ROW()),0)</f>
        <v>0</v>
      </c>
      <c r="O2463" s="8">
        <f>ROUND(INDEX([1]Calculation!S:S,ROW()),0)</f>
        <v>0</v>
      </c>
    </row>
    <row r="2464" spans="1:15">
      <c r="A2464">
        <f>INDEX([1]Calculation!$E:$E,ROW())</f>
        <v>0</v>
      </c>
      <c r="B2464">
        <f>INDEX([1]Calculation!$C:$C,ROW())</f>
        <v>0</v>
      </c>
      <c r="C2464" t="str">
        <f>IF(INDEX([1]Calculation!$F:$F,ROW())=0,"-",INDEX([1]Calculation!$F:$F,ROW()))</f>
        <v>-</v>
      </c>
      <c r="D2464" t="str">
        <f>INDEX([1]Calculation!$I:$I,ROW())&amp;"  "&amp;INDEX([1]Calculation!$J:$J,ROW())</f>
        <v xml:space="preserve">  </v>
      </c>
      <c r="E2464" s="2" t="str">
        <f>MONTH(INDEX([1]Calculation!$H:$H,ROW()))&amp;"/"&amp;DAY(INDEX([1]Calculation!$H:$H,ROW()))</f>
        <v>1/0</v>
      </c>
      <c r="F2464" s="12">
        <f>ROUND(INDEX([1]Calculation!AK:AK,ROW()),1)</f>
        <v>0</v>
      </c>
      <c r="G2464" s="8">
        <f>ROUND(INDEX([1]Calculation!K:K,ROW()),0)</f>
        <v>0</v>
      </c>
      <c r="H2464" s="8">
        <f>ROUND(INDEX([1]Calculation!L:L,ROW()),0)</f>
        <v>0</v>
      </c>
      <c r="I2464" s="8">
        <f>ROUND(INDEX([1]Calculation!M:M,ROW()),0)</f>
        <v>0</v>
      </c>
      <c r="J2464" s="8">
        <f>ROUND(INDEX([1]Calculation!N:N,ROW()),0)</f>
        <v>0</v>
      </c>
      <c r="K2464" s="8">
        <f>ROUND(INDEX([1]Calculation!O:O,ROW()),0)</f>
        <v>0</v>
      </c>
      <c r="L2464" s="8">
        <f>ROUND(INDEX([1]Calculation!P:P,ROW()),0)</f>
        <v>0</v>
      </c>
      <c r="M2464" s="8">
        <f>ROUND(INDEX([1]Calculation!Q:Q,ROW()),0)</f>
        <v>0</v>
      </c>
      <c r="N2464" s="8">
        <f>ROUND(INDEX([1]Calculation!R:R,ROW()),0)</f>
        <v>0</v>
      </c>
      <c r="O2464" s="8">
        <f>ROUND(INDEX([1]Calculation!S:S,ROW()),0)</f>
        <v>0</v>
      </c>
    </row>
    <row r="2465" spans="1:15">
      <c r="A2465">
        <f>INDEX([1]Calculation!$E:$E,ROW())</f>
        <v>0</v>
      </c>
      <c r="B2465">
        <f>INDEX([1]Calculation!$C:$C,ROW())</f>
        <v>0</v>
      </c>
      <c r="C2465" t="str">
        <f>IF(INDEX([1]Calculation!$F:$F,ROW())=0,"-",INDEX([1]Calculation!$F:$F,ROW()))</f>
        <v>-</v>
      </c>
      <c r="D2465" t="str">
        <f>INDEX([1]Calculation!$I:$I,ROW())&amp;"  "&amp;INDEX([1]Calculation!$J:$J,ROW())</f>
        <v xml:space="preserve">  </v>
      </c>
      <c r="E2465" s="2" t="str">
        <f>MONTH(INDEX([1]Calculation!$H:$H,ROW()))&amp;"/"&amp;DAY(INDEX([1]Calculation!$H:$H,ROW()))</f>
        <v>1/0</v>
      </c>
      <c r="F2465" s="12">
        <f>ROUND(INDEX([1]Calculation!AK:AK,ROW()),1)</f>
        <v>0</v>
      </c>
      <c r="G2465" s="8">
        <f>ROUND(INDEX([1]Calculation!K:K,ROW()),0)</f>
        <v>0</v>
      </c>
      <c r="H2465" s="8">
        <f>ROUND(INDEX([1]Calculation!L:L,ROW()),0)</f>
        <v>0</v>
      </c>
      <c r="I2465" s="8">
        <f>ROUND(INDEX([1]Calculation!M:M,ROW()),0)</f>
        <v>0</v>
      </c>
      <c r="J2465" s="8">
        <f>ROUND(INDEX([1]Calculation!N:N,ROW()),0)</f>
        <v>0</v>
      </c>
      <c r="K2465" s="8">
        <f>ROUND(INDEX([1]Calculation!O:O,ROW()),0)</f>
        <v>0</v>
      </c>
      <c r="L2465" s="8">
        <f>ROUND(INDEX([1]Calculation!P:P,ROW()),0)</f>
        <v>0</v>
      </c>
      <c r="M2465" s="8">
        <f>ROUND(INDEX([1]Calculation!Q:Q,ROW()),0)</f>
        <v>0</v>
      </c>
      <c r="N2465" s="8">
        <f>ROUND(INDEX([1]Calculation!R:R,ROW()),0)</f>
        <v>0</v>
      </c>
      <c r="O2465" s="8">
        <f>ROUND(INDEX([1]Calculation!S:S,ROW()),0)</f>
        <v>0</v>
      </c>
    </row>
    <row r="2466" spans="1:15">
      <c r="A2466">
        <f>INDEX([1]Calculation!$E:$E,ROW())</f>
        <v>0</v>
      </c>
      <c r="B2466">
        <f>INDEX([1]Calculation!$C:$C,ROW())</f>
        <v>0</v>
      </c>
      <c r="C2466" t="str">
        <f>IF(INDEX([1]Calculation!$F:$F,ROW())=0,"-",INDEX([1]Calculation!$F:$F,ROW()))</f>
        <v>-</v>
      </c>
      <c r="D2466" t="str">
        <f>INDEX([1]Calculation!$I:$I,ROW())&amp;"  "&amp;INDEX([1]Calculation!$J:$J,ROW())</f>
        <v xml:space="preserve">  </v>
      </c>
      <c r="E2466" s="2" t="str">
        <f>MONTH(INDEX([1]Calculation!$H:$H,ROW()))&amp;"/"&amp;DAY(INDEX([1]Calculation!$H:$H,ROW()))</f>
        <v>1/0</v>
      </c>
      <c r="F2466" s="12">
        <f>ROUND(INDEX([1]Calculation!AK:AK,ROW()),1)</f>
        <v>0</v>
      </c>
      <c r="G2466" s="8">
        <f>ROUND(INDEX([1]Calculation!K:K,ROW()),0)</f>
        <v>0</v>
      </c>
      <c r="H2466" s="8">
        <f>ROUND(INDEX([1]Calculation!L:L,ROW()),0)</f>
        <v>0</v>
      </c>
      <c r="I2466" s="8">
        <f>ROUND(INDEX([1]Calculation!M:M,ROW()),0)</f>
        <v>0</v>
      </c>
      <c r="J2466" s="8">
        <f>ROUND(INDEX([1]Calculation!N:N,ROW()),0)</f>
        <v>0</v>
      </c>
      <c r="K2466" s="8">
        <f>ROUND(INDEX([1]Calculation!O:O,ROW()),0)</f>
        <v>0</v>
      </c>
      <c r="L2466" s="8">
        <f>ROUND(INDEX([1]Calculation!P:P,ROW()),0)</f>
        <v>0</v>
      </c>
      <c r="M2466" s="8">
        <f>ROUND(INDEX([1]Calculation!Q:Q,ROW()),0)</f>
        <v>0</v>
      </c>
      <c r="N2466" s="8">
        <f>ROUND(INDEX([1]Calculation!R:R,ROW()),0)</f>
        <v>0</v>
      </c>
      <c r="O2466" s="8">
        <f>ROUND(INDEX([1]Calculation!S:S,ROW()),0)</f>
        <v>0</v>
      </c>
    </row>
    <row r="2467" spans="1:15">
      <c r="A2467">
        <f>INDEX([1]Calculation!$E:$E,ROW())</f>
        <v>0</v>
      </c>
      <c r="B2467">
        <f>INDEX([1]Calculation!$C:$C,ROW())</f>
        <v>0</v>
      </c>
      <c r="C2467" t="str">
        <f>IF(INDEX([1]Calculation!$F:$F,ROW())=0,"-",INDEX([1]Calculation!$F:$F,ROW()))</f>
        <v>-</v>
      </c>
      <c r="D2467" t="str">
        <f>INDEX([1]Calculation!$I:$I,ROW())&amp;"  "&amp;INDEX([1]Calculation!$J:$J,ROW())</f>
        <v xml:space="preserve">  </v>
      </c>
      <c r="E2467" s="2" t="str">
        <f>MONTH(INDEX([1]Calculation!$H:$H,ROW()))&amp;"/"&amp;DAY(INDEX([1]Calculation!$H:$H,ROW()))</f>
        <v>1/0</v>
      </c>
      <c r="F2467" s="12">
        <f>ROUND(INDEX([1]Calculation!AK:AK,ROW()),1)</f>
        <v>0</v>
      </c>
      <c r="G2467" s="8">
        <f>ROUND(INDEX([1]Calculation!K:K,ROW()),0)</f>
        <v>0</v>
      </c>
      <c r="H2467" s="8">
        <f>ROUND(INDEX([1]Calculation!L:L,ROW()),0)</f>
        <v>0</v>
      </c>
      <c r="I2467" s="8">
        <f>ROUND(INDEX([1]Calculation!M:M,ROW()),0)</f>
        <v>0</v>
      </c>
      <c r="J2467" s="8">
        <f>ROUND(INDEX([1]Calculation!N:N,ROW()),0)</f>
        <v>0</v>
      </c>
      <c r="K2467" s="8">
        <f>ROUND(INDEX([1]Calculation!O:O,ROW()),0)</f>
        <v>0</v>
      </c>
      <c r="L2467" s="8">
        <f>ROUND(INDEX([1]Calculation!P:P,ROW()),0)</f>
        <v>0</v>
      </c>
      <c r="M2467" s="8">
        <f>ROUND(INDEX([1]Calculation!Q:Q,ROW()),0)</f>
        <v>0</v>
      </c>
      <c r="N2467" s="8">
        <f>ROUND(INDEX([1]Calculation!R:R,ROW()),0)</f>
        <v>0</v>
      </c>
      <c r="O2467" s="8">
        <f>ROUND(INDEX([1]Calculation!S:S,ROW()),0)</f>
        <v>0</v>
      </c>
    </row>
    <row r="2468" spans="1:15">
      <c r="A2468">
        <f>INDEX([1]Calculation!$E:$E,ROW())</f>
        <v>0</v>
      </c>
      <c r="B2468">
        <f>INDEX([1]Calculation!$C:$C,ROW())</f>
        <v>0</v>
      </c>
      <c r="C2468" t="str">
        <f>IF(INDEX([1]Calculation!$F:$F,ROW())=0,"-",INDEX([1]Calculation!$F:$F,ROW()))</f>
        <v>-</v>
      </c>
      <c r="D2468" t="str">
        <f>INDEX([1]Calculation!$I:$I,ROW())&amp;"  "&amp;INDEX([1]Calculation!$J:$J,ROW())</f>
        <v xml:space="preserve">  </v>
      </c>
      <c r="E2468" s="2" t="str">
        <f>MONTH(INDEX([1]Calculation!$H:$H,ROW()))&amp;"/"&amp;DAY(INDEX([1]Calculation!$H:$H,ROW()))</f>
        <v>1/0</v>
      </c>
      <c r="F2468" s="12">
        <f>ROUND(INDEX([1]Calculation!AK:AK,ROW()),1)</f>
        <v>0</v>
      </c>
      <c r="G2468" s="8">
        <f>ROUND(INDEX([1]Calculation!K:K,ROW()),0)</f>
        <v>0</v>
      </c>
      <c r="H2468" s="8">
        <f>ROUND(INDEX([1]Calculation!L:L,ROW()),0)</f>
        <v>0</v>
      </c>
      <c r="I2468" s="8">
        <f>ROUND(INDEX([1]Calculation!M:M,ROW()),0)</f>
        <v>0</v>
      </c>
      <c r="J2468" s="8">
        <f>ROUND(INDEX([1]Calculation!N:N,ROW()),0)</f>
        <v>0</v>
      </c>
      <c r="K2468" s="8">
        <f>ROUND(INDEX([1]Calculation!O:O,ROW()),0)</f>
        <v>0</v>
      </c>
      <c r="L2468" s="8">
        <f>ROUND(INDEX([1]Calculation!P:P,ROW()),0)</f>
        <v>0</v>
      </c>
      <c r="M2468" s="8">
        <f>ROUND(INDEX([1]Calculation!Q:Q,ROW()),0)</f>
        <v>0</v>
      </c>
      <c r="N2468" s="8">
        <f>ROUND(INDEX([1]Calculation!R:R,ROW()),0)</f>
        <v>0</v>
      </c>
      <c r="O2468" s="8">
        <f>ROUND(INDEX([1]Calculation!S:S,ROW()),0)</f>
        <v>0</v>
      </c>
    </row>
    <row r="2469" spans="1:15">
      <c r="A2469">
        <f>INDEX([1]Calculation!$E:$E,ROW())</f>
        <v>0</v>
      </c>
      <c r="B2469">
        <f>INDEX([1]Calculation!$C:$C,ROW())</f>
        <v>0</v>
      </c>
      <c r="C2469" t="str">
        <f>IF(INDEX([1]Calculation!$F:$F,ROW())=0,"-",INDEX([1]Calculation!$F:$F,ROW()))</f>
        <v>-</v>
      </c>
      <c r="D2469" t="str">
        <f>INDEX([1]Calculation!$I:$I,ROW())&amp;"  "&amp;INDEX([1]Calculation!$J:$J,ROW())</f>
        <v xml:space="preserve">  </v>
      </c>
      <c r="E2469" s="2" t="str">
        <f>MONTH(INDEX([1]Calculation!$H:$H,ROW()))&amp;"/"&amp;DAY(INDEX([1]Calculation!$H:$H,ROW()))</f>
        <v>1/0</v>
      </c>
      <c r="F2469" s="12">
        <f>ROUND(INDEX([1]Calculation!AK:AK,ROW()),1)</f>
        <v>0</v>
      </c>
      <c r="G2469" s="8">
        <f>ROUND(INDEX([1]Calculation!K:K,ROW()),0)</f>
        <v>0</v>
      </c>
      <c r="H2469" s="8">
        <f>ROUND(INDEX([1]Calculation!L:L,ROW()),0)</f>
        <v>0</v>
      </c>
      <c r="I2469" s="8">
        <f>ROUND(INDEX([1]Calculation!M:M,ROW()),0)</f>
        <v>0</v>
      </c>
      <c r="J2469" s="8">
        <f>ROUND(INDEX([1]Calculation!N:N,ROW()),0)</f>
        <v>0</v>
      </c>
      <c r="K2469" s="8">
        <f>ROUND(INDEX([1]Calculation!O:O,ROW()),0)</f>
        <v>0</v>
      </c>
      <c r="L2469" s="8">
        <f>ROUND(INDEX([1]Calculation!P:P,ROW()),0)</f>
        <v>0</v>
      </c>
      <c r="M2469" s="8">
        <f>ROUND(INDEX([1]Calculation!Q:Q,ROW()),0)</f>
        <v>0</v>
      </c>
      <c r="N2469" s="8">
        <f>ROUND(INDEX([1]Calculation!R:R,ROW()),0)</f>
        <v>0</v>
      </c>
      <c r="O2469" s="8">
        <f>ROUND(INDEX([1]Calculation!S:S,ROW()),0)</f>
        <v>0</v>
      </c>
    </row>
    <row r="2470" spans="1:15">
      <c r="A2470">
        <f>INDEX([1]Calculation!$E:$E,ROW())</f>
        <v>0</v>
      </c>
      <c r="B2470">
        <f>INDEX([1]Calculation!$C:$C,ROW())</f>
        <v>0</v>
      </c>
      <c r="C2470" t="str">
        <f>IF(INDEX([1]Calculation!$F:$F,ROW())=0,"-",INDEX([1]Calculation!$F:$F,ROW()))</f>
        <v>-</v>
      </c>
      <c r="D2470" t="str">
        <f>INDEX([1]Calculation!$I:$I,ROW())&amp;"  "&amp;INDEX([1]Calculation!$J:$J,ROW())</f>
        <v xml:space="preserve">  </v>
      </c>
      <c r="E2470" s="2" t="str">
        <f>MONTH(INDEX([1]Calculation!$H:$H,ROW()))&amp;"/"&amp;DAY(INDEX([1]Calculation!$H:$H,ROW()))</f>
        <v>1/0</v>
      </c>
      <c r="F2470" s="12">
        <f>ROUND(INDEX([1]Calculation!AK:AK,ROW()),1)</f>
        <v>0</v>
      </c>
      <c r="G2470" s="8">
        <f>ROUND(INDEX([1]Calculation!K:K,ROW()),0)</f>
        <v>0</v>
      </c>
      <c r="H2470" s="8">
        <f>ROUND(INDEX([1]Calculation!L:L,ROW()),0)</f>
        <v>0</v>
      </c>
      <c r="I2470" s="8">
        <f>ROUND(INDEX([1]Calculation!M:M,ROW()),0)</f>
        <v>0</v>
      </c>
      <c r="J2470" s="8">
        <f>ROUND(INDEX([1]Calculation!N:N,ROW()),0)</f>
        <v>0</v>
      </c>
      <c r="K2470" s="8">
        <f>ROUND(INDEX([1]Calculation!O:O,ROW()),0)</f>
        <v>0</v>
      </c>
      <c r="L2470" s="8">
        <f>ROUND(INDEX([1]Calculation!P:P,ROW()),0)</f>
        <v>0</v>
      </c>
      <c r="M2470" s="8">
        <f>ROUND(INDEX([1]Calculation!Q:Q,ROW()),0)</f>
        <v>0</v>
      </c>
      <c r="N2470" s="8">
        <f>ROUND(INDEX([1]Calculation!R:R,ROW()),0)</f>
        <v>0</v>
      </c>
      <c r="O2470" s="8">
        <f>ROUND(INDEX([1]Calculation!S:S,ROW()),0)</f>
        <v>0</v>
      </c>
    </row>
    <row r="2471" spans="1:15">
      <c r="A2471">
        <f>INDEX([1]Calculation!$E:$E,ROW())</f>
        <v>0</v>
      </c>
      <c r="B2471">
        <f>INDEX([1]Calculation!$C:$C,ROW())</f>
        <v>0</v>
      </c>
      <c r="C2471" t="str">
        <f>IF(INDEX([1]Calculation!$F:$F,ROW())=0,"-",INDEX([1]Calculation!$F:$F,ROW()))</f>
        <v>-</v>
      </c>
      <c r="D2471" t="str">
        <f>INDEX([1]Calculation!$I:$I,ROW())&amp;"  "&amp;INDEX([1]Calculation!$J:$J,ROW())</f>
        <v xml:space="preserve">  </v>
      </c>
      <c r="E2471" s="2" t="str">
        <f>MONTH(INDEX([1]Calculation!$H:$H,ROW()))&amp;"/"&amp;DAY(INDEX([1]Calculation!$H:$H,ROW()))</f>
        <v>1/0</v>
      </c>
      <c r="F2471" s="12">
        <f>ROUND(INDEX([1]Calculation!AK:AK,ROW()),1)</f>
        <v>0</v>
      </c>
      <c r="G2471" s="8">
        <f>ROUND(INDEX([1]Calculation!K:K,ROW()),0)</f>
        <v>0</v>
      </c>
      <c r="H2471" s="8">
        <f>ROUND(INDEX([1]Calculation!L:L,ROW()),0)</f>
        <v>0</v>
      </c>
      <c r="I2471" s="8">
        <f>ROUND(INDEX([1]Calculation!M:M,ROW()),0)</f>
        <v>0</v>
      </c>
      <c r="J2471" s="8">
        <f>ROUND(INDEX([1]Calculation!N:N,ROW()),0)</f>
        <v>0</v>
      </c>
      <c r="K2471" s="8">
        <f>ROUND(INDEX([1]Calculation!O:O,ROW()),0)</f>
        <v>0</v>
      </c>
      <c r="L2471" s="8">
        <f>ROUND(INDEX([1]Calculation!P:P,ROW()),0)</f>
        <v>0</v>
      </c>
      <c r="M2471" s="8">
        <f>ROUND(INDEX([1]Calculation!Q:Q,ROW()),0)</f>
        <v>0</v>
      </c>
      <c r="N2471" s="8">
        <f>ROUND(INDEX([1]Calculation!R:R,ROW()),0)</f>
        <v>0</v>
      </c>
      <c r="O2471" s="8">
        <f>ROUND(INDEX([1]Calculation!S:S,ROW()),0)</f>
        <v>0</v>
      </c>
    </row>
    <row r="2472" spans="1:15">
      <c r="A2472">
        <f>INDEX([1]Calculation!$E:$E,ROW())</f>
        <v>0</v>
      </c>
      <c r="B2472">
        <f>INDEX([1]Calculation!$C:$C,ROW())</f>
        <v>0</v>
      </c>
      <c r="C2472" t="str">
        <f>IF(INDEX([1]Calculation!$F:$F,ROW())=0,"-",INDEX([1]Calculation!$F:$F,ROW()))</f>
        <v>-</v>
      </c>
      <c r="D2472" t="str">
        <f>INDEX([1]Calculation!$I:$I,ROW())&amp;"  "&amp;INDEX([1]Calculation!$J:$J,ROW())</f>
        <v xml:space="preserve">  </v>
      </c>
      <c r="E2472" s="2" t="str">
        <f>MONTH(INDEX([1]Calculation!$H:$H,ROW()))&amp;"/"&amp;DAY(INDEX([1]Calculation!$H:$H,ROW()))</f>
        <v>1/0</v>
      </c>
      <c r="F2472" s="12">
        <f>ROUND(INDEX([1]Calculation!AK:AK,ROW()),1)</f>
        <v>0</v>
      </c>
      <c r="G2472" s="8">
        <f>ROUND(INDEX([1]Calculation!K:K,ROW()),0)</f>
        <v>0</v>
      </c>
      <c r="H2472" s="8">
        <f>ROUND(INDEX([1]Calculation!L:L,ROW()),0)</f>
        <v>0</v>
      </c>
      <c r="I2472" s="8">
        <f>ROUND(INDEX([1]Calculation!M:M,ROW()),0)</f>
        <v>0</v>
      </c>
      <c r="J2472" s="8">
        <f>ROUND(INDEX([1]Calculation!N:N,ROW()),0)</f>
        <v>0</v>
      </c>
      <c r="K2472" s="8">
        <f>ROUND(INDEX([1]Calculation!O:O,ROW()),0)</f>
        <v>0</v>
      </c>
      <c r="L2472" s="8">
        <f>ROUND(INDEX([1]Calculation!P:P,ROW()),0)</f>
        <v>0</v>
      </c>
      <c r="M2472" s="8">
        <f>ROUND(INDEX([1]Calculation!Q:Q,ROW()),0)</f>
        <v>0</v>
      </c>
      <c r="N2472" s="8">
        <f>ROUND(INDEX([1]Calculation!R:R,ROW()),0)</f>
        <v>0</v>
      </c>
      <c r="O2472" s="8">
        <f>ROUND(INDEX([1]Calculation!S:S,ROW()),0)</f>
        <v>0</v>
      </c>
    </row>
    <row r="2473" spans="1:15">
      <c r="A2473">
        <f>INDEX([1]Calculation!$E:$E,ROW())</f>
        <v>0</v>
      </c>
      <c r="B2473">
        <f>INDEX([1]Calculation!$C:$C,ROW())</f>
        <v>0</v>
      </c>
      <c r="C2473" t="str">
        <f>IF(INDEX([1]Calculation!$F:$F,ROW())=0,"-",INDEX([1]Calculation!$F:$F,ROW()))</f>
        <v>-</v>
      </c>
      <c r="D2473" t="str">
        <f>INDEX([1]Calculation!$I:$I,ROW())&amp;"  "&amp;INDEX([1]Calculation!$J:$J,ROW())</f>
        <v xml:space="preserve">  </v>
      </c>
      <c r="E2473" s="2" t="str">
        <f>MONTH(INDEX([1]Calculation!$H:$H,ROW()))&amp;"/"&amp;DAY(INDEX([1]Calculation!$H:$H,ROW()))</f>
        <v>1/0</v>
      </c>
      <c r="F2473" s="12">
        <f>ROUND(INDEX([1]Calculation!AK:AK,ROW()),1)</f>
        <v>0</v>
      </c>
      <c r="G2473" s="8">
        <f>ROUND(INDEX([1]Calculation!K:K,ROW()),0)</f>
        <v>0</v>
      </c>
      <c r="H2473" s="8">
        <f>ROUND(INDEX([1]Calculation!L:L,ROW()),0)</f>
        <v>0</v>
      </c>
      <c r="I2473" s="8">
        <f>ROUND(INDEX([1]Calculation!M:M,ROW()),0)</f>
        <v>0</v>
      </c>
      <c r="J2473" s="8">
        <f>ROUND(INDEX([1]Calculation!N:N,ROW()),0)</f>
        <v>0</v>
      </c>
      <c r="K2473" s="8">
        <f>ROUND(INDEX([1]Calculation!O:O,ROW()),0)</f>
        <v>0</v>
      </c>
      <c r="L2473" s="8">
        <f>ROUND(INDEX([1]Calculation!P:P,ROW()),0)</f>
        <v>0</v>
      </c>
      <c r="M2473" s="8">
        <f>ROUND(INDEX([1]Calculation!Q:Q,ROW()),0)</f>
        <v>0</v>
      </c>
      <c r="N2473" s="8">
        <f>ROUND(INDEX([1]Calculation!R:R,ROW()),0)</f>
        <v>0</v>
      </c>
      <c r="O2473" s="8">
        <f>ROUND(INDEX([1]Calculation!S:S,ROW()),0)</f>
        <v>0</v>
      </c>
    </row>
    <row r="2474" spans="1:15">
      <c r="A2474">
        <f>INDEX([1]Calculation!$E:$E,ROW())</f>
        <v>0</v>
      </c>
      <c r="B2474">
        <f>INDEX([1]Calculation!$C:$C,ROW())</f>
        <v>0</v>
      </c>
      <c r="C2474" t="str">
        <f>IF(INDEX([1]Calculation!$F:$F,ROW())=0,"-",INDEX([1]Calculation!$F:$F,ROW()))</f>
        <v>-</v>
      </c>
      <c r="D2474" t="str">
        <f>INDEX([1]Calculation!$I:$I,ROW())&amp;"  "&amp;INDEX([1]Calculation!$J:$J,ROW())</f>
        <v xml:space="preserve">  </v>
      </c>
      <c r="E2474" s="2" t="str">
        <f>MONTH(INDEX([1]Calculation!$H:$H,ROW()))&amp;"/"&amp;DAY(INDEX([1]Calculation!$H:$H,ROW()))</f>
        <v>1/0</v>
      </c>
      <c r="F2474" s="12">
        <f>ROUND(INDEX([1]Calculation!AK:AK,ROW()),1)</f>
        <v>0</v>
      </c>
      <c r="G2474" s="8">
        <f>ROUND(INDEX([1]Calculation!K:K,ROW()),0)</f>
        <v>0</v>
      </c>
      <c r="H2474" s="8">
        <f>ROUND(INDEX([1]Calculation!L:L,ROW()),0)</f>
        <v>0</v>
      </c>
      <c r="I2474" s="8">
        <f>ROUND(INDEX([1]Calculation!M:M,ROW()),0)</f>
        <v>0</v>
      </c>
      <c r="J2474" s="8">
        <f>ROUND(INDEX([1]Calculation!N:N,ROW()),0)</f>
        <v>0</v>
      </c>
      <c r="K2474" s="8">
        <f>ROUND(INDEX([1]Calculation!O:O,ROW()),0)</f>
        <v>0</v>
      </c>
      <c r="L2474" s="8">
        <f>ROUND(INDEX([1]Calculation!P:P,ROW()),0)</f>
        <v>0</v>
      </c>
      <c r="M2474" s="8">
        <f>ROUND(INDEX([1]Calculation!Q:Q,ROW()),0)</f>
        <v>0</v>
      </c>
      <c r="N2474" s="8">
        <f>ROUND(INDEX([1]Calculation!R:R,ROW()),0)</f>
        <v>0</v>
      </c>
      <c r="O2474" s="8">
        <f>ROUND(INDEX([1]Calculation!S:S,ROW()),0)</f>
        <v>0</v>
      </c>
    </row>
    <row r="2475" spans="1:15">
      <c r="A2475">
        <f>INDEX([1]Calculation!$E:$E,ROW())</f>
        <v>0</v>
      </c>
      <c r="B2475">
        <f>INDEX([1]Calculation!$C:$C,ROW())</f>
        <v>0</v>
      </c>
      <c r="C2475" t="str">
        <f>IF(INDEX([1]Calculation!$F:$F,ROW())=0,"-",INDEX([1]Calculation!$F:$F,ROW()))</f>
        <v>-</v>
      </c>
      <c r="D2475" t="str">
        <f>INDEX([1]Calculation!$I:$I,ROW())&amp;"  "&amp;INDEX([1]Calculation!$J:$J,ROW())</f>
        <v xml:space="preserve">  </v>
      </c>
      <c r="E2475" s="2" t="str">
        <f>MONTH(INDEX([1]Calculation!$H:$H,ROW()))&amp;"/"&amp;DAY(INDEX([1]Calculation!$H:$H,ROW()))</f>
        <v>1/0</v>
      </c>
      <c r="F2475" s="12">
        <f>ROUND(INDEX([1]Calculation!AK:AK,ROW()),1)</f>
        <v>0</v>
      </c>
      <c r="G2475" s="8">
        <f>ROUND(INDEX([1]Calculation!K:K,ROW()),0)</f>
        <v>0</v>
      </c>
      <c r="H2475" s="8">
        <f>ROUND(INDEX([1]Calculation!L:L,ROW()),0)</f>
        <v>0</v>
      </c>
      <c r="I2475" s="8">
        <f>ROUND(INDEX([1]Calculation!M:M,ROW()),0)</f>
        <v>0</v>
      </c>
      <c r="J2475" s="8">
        <f>ROUND(INDEX([1]Calculation!N:N,ROW()),0)</f>
        <v>0</v>
      </c>
      <c r="K2475" s="8">
        <f>ROUND(INDEX([1]Calculation!O:O,ROW()),0)</f>
        <v>0</v>
      </c>
      <c r="L2475" s="8">
        <f>ROUND(INDEX([1]Calculation!P:P,ROW()),0)</f>
        <v>0</v>
      </c>
      <c r="M2475" s="8">
        <f>ROUND(INDEX([1]Calculation!Q:Q,ROW()),0)</f>
        <v>0</v>
      </c>
      <c r="N2475" s="8">
        <f>ROUND(INDEX([1]Calculation!R:R,ROW()),0)</f>
        <v>0</v>
      </c>
      <c r="O2475" s="8">
        <f>ROUND(INDEX([1]Calculation!S:S,ROW()),0)</f>
        <v>0</v>
      </c>
    </row>
    <row r="2476" spans="1:15">
      <c r="A2476">
        <f>INDEX([1]Calculation!$E:$E,ROW())</f>
        <v>0</v>
      </c>
      <c r="B2476">
        <f>INDEX([1]Calculation!$C:$C,ROW())</f>
        <v>0</v>
      </c>
      <c r="C2476" t="str">
        <f>IF(INDEX([1]Calculation!$F:$F,ROW())=0,"-",INDEX([1]Calculation!$F:$F,ROW()))</f>
        <v>-</v>
      </c>
      <c r="D2476" t="str">
        <f>INDEX([1]Calculation!$I:$I,ROW())&amp;"  "&amp;INDEX([1]Calculation!$J:$J,ROW())</f>
        <v xml:space="preserve">  </v>
      </c>
      <c r="E2476" s="2" t="str">
        <f>MONTH(INDEX([1]Calculation!$H:$H,ROW()))&amp;"/"&amp;DAY(INDEX([1]Calculation!$H:$H,ROW()))</f>
        <v>1/0</v>
      </c>
      <c r="F2476" s="12">
        <f>ROUND(INDEX([1]Calculation!AK:AK,ROW()),1)</f>
        <v>0</v>
      </c>
      <c r="G2476" s="8">
        <f>ROUND(INDEX([1]Calculation!K:K,ROW()),0)</f>
        <v>0</v>
      </c>
      <c r="H2476" s="8">
        <f>ROUND(INDEX([1]Calculation!L:L,ROW()),0)</f>
        <v>0</v>
      </c>
      <c r="I2476" s="8">
        <f>ROUND(INDEX([1]Calculation!M:M,ROW()),0)</f>
        <v>0</v>
      </c>
      <c r="J2476" s="8">
        <f>ROUND(INDEX([1]Calculation!N:N,ROW()),0)</f>
        <v>0</v>
      </c>
      <c r="K2476" s="8">
        <f>ROUND(INDEX([1]Calculation!O:O,ROW()),0)</f>
        <v>0</v>
      </c>
      <c r="L2476" s="8">
        <f>ROUND(INDEX([1]Calculation!P:P,ROW()),0)</f>
        <v>0</v>
      </c>
      <c r="M2476" s="8">
        <f>ROUND(INDEX([1]Calculation!Q:Q,ROW()),0)</f>
        <v>0</v>
      </c>
      <c r="N2476" s="8">
        <f>ROUND(INDEX([1]Calculation!R:R,ROW()),0)</f>
        <v>0</v>
      </c>
      <c r="O2476" s="8">
        <f>ROUND(INDEX([1]Calculation!S:S,ROW()),0)</f>
        <v>0</v>
      </c>
    </row>
    <row r="2477" spans="1:15">
      <c r="A2477">
        <f>INDEX([1]Calculation!$E:$E,ROW())</f>
        <v>0</v>
      </c>
      <c r="B2477">
        <f>INDEX([1]Calculation!$C:$C,ROW())</f>
        <v>0</v>
      </c>
      <c r="C2477" t="str">
        <f>IF(INDEX([1]Calculation!$F:$F,ROW())=0,"-",INDEX([1]Calculation!$F:$F,ROW()))</f>
        <v>-</v>
      </c>
      <c r="D2477" t="str">
        <f>INDEX([1]Calculation!$I:$I,ROW())&amp;"  "&amp;INDEX([1]Calculation!$J:$J,ROW())</f>
        <v xml:space="preserve">  </v>
      </c>
      <c r="E2477" s="2" t="str">
        <f>MONTH(INDEX([1]Calculation!$H:$H,ROW()))&amp;"/"&amp;DAY(INDEX([1]Calculation!$H:$H,ROW()))</f>
        <v>1/0</v>
      </c>
      <c r="F2477" s="12">
        <f>ROUND(INDEX([1]Calculation!AK:AK,ROW()),1)</f>
        <v>0</v>
      </c>
      <c r="G2477" s="8">
        <f>ROUND(INDEX([1]Calculation!K:K,ROW()),0)</f>
        <v>0</v>
      </c>
      <c r="H2477" s="8">
        <f>ROUND(INDEX([1]Calculation!L:L,ROW()),0)</f>
        <v>0</v>
      </c>
      <c r="I2477" s="8">
        <f>ROUND(INDEX([1]Calculation!M:M,ROW()),0)</f>
        <v>0</v>
      </c>
      <c r="J2477" s="8">
        <f>ROUND(INDEX([1]Calculation!N:N,ROW()),0)</f>
        <v>0</v>
      </c>
      <c r="K2477" s="8">
        <f>ROUND(INDEX([1]Calculation!O:O,ROW()),0)</f>
        <v>0</v>
      </c>
      <c r="L2477" s="8">
        <f>ROUND(INDEX([1]Calculation!P:P,ROW()),0)</f>
        <v>0</v>
      </c>
      <c r="M2477" s="8">
        <f>ROUND(INDEX([1]Calculation!Q:Q,ROW()),0)</f>
        <v>0</v>
      </c>
      <c r="N2477" s="8">
        <f>ROUND(INDEX([1]Calculation!R:R,ROW()),0)</f>
        <v>0</v>
      </c>
      <c r="O2477" s="8">
        <f>ROUND(INDEX([1]Calculation!S:S,ROW()),0)</f>
        <v>0</v>
      </c>
    </row>
    <row r="2478" spans="1:15">
      <c r="A2478">
        <f>INDEX([1]Calculation!$E:$E,ROW())</f>
        <v>0</v>
      </c>
      <c r="B2478">
        <f>INDEX([1]Calculation!$C:$C,ROW())</f>
        <v>0</v>
      </c>
      <c r="C2478" t="str">
        <f>IF(INDEX([1]Calculation!$F:$F,ROW())=0,"-",INDEX([1]Calculation!$F:$F,ROW()))</f>
        <v>-</v>
      </c>
      <c r="D2478" t="str">
        <f>INDEX([1]Calculation!$I:$I,ROW())&amp;"  "&amp;INDEX([1]Calculation!$J:$J,ROW())</f>
        <v xml:space="preserve">  </v>
      </c>
      <c r="E2478" s="2" t="str">
        <f>MONTH(INDEX([1]Calculation!$H:$H,ROW()))&amp;"/"&amp;DAY(INDEX([1]Calculation!$H:$H,ROW()))</f>
        <v>1/0</v>
      </c>
      <c r="F2478" s="12">
        <f>ROUND(INDEX([1]Calculation!AK:AK,ROW()),1)</f>
        <v>0</v>
      </c>
      <c r="G2478" s="8">
        <f>ROUND(INDEX([1]Calculation!K:K,ROW()),0)</f>
        <v>0</v>
      </c>
      <c r="H2478" s="8">
        <f>ROUND(INDEX([1]Calculation!L:L,ROW()),0)</f>
        <v>0</v>
      </c>
      <c r="I2478" s="8">
        <f>ROUND(INDEX([1]Calculation!M:M,ROW()),0)</f>
        <v>0</v>
      </c>
      <c r="J2478" s="8">
        <f>ROUND(INDEX([1]Calculation!N:N,ROW()),0)</f>
        <v>0</v>
      </c>
      <c r="K2478" s="8">
        <f>ROUND(INDEX([1]Calculation!O:O,ROW()),0)</f>
        <v>0</v>
      </c>
      <c r="L2478" s="8">
        <f>ROUND(INDEX([1]Calculation!P:P,ROW()),0)</f>
        <v>0</v>
      </c>
      <c r="M2478" s="8">
        <f>ROUND(INDEX([1]Calculation!Q:Q,ROW()),0)</f>
        <v>0</v>
      </c>
      <c r="N2478" s="8">
        <f>ROUND(INDEX([1]Calculation!R:R,ROW()),0)</f>
        <v>0</v>
      </c>
      <c r="O2478" s="8">
        <f>ROUND(INDEX([1]Calculation!S:S,ROW()),0)</f>
        <v>0</v>
      </c>
    </row>
    <row r="2479" spans="1:15">
      <c r="A2479">
        <f>INDEX([1]Calculation!$E:$E,ROW())</f>
        <v>0</v>
      </c>
      <c r="B2479">
        <f>INDEX([1]Calculation!$C:$C,ROW())</f>
        <v>0</v>
      </c>
      <c r="C2479" t="str">
        <f>IF(INDEX([1]Calculation!$F:$F,ROW())=0,"-",INDEX([1]Calculation!$F:$F,ROW()))</f>
        <v>-</v>
      </c>
      <c r="D2479" t="str">
        <f>INDEX([1]Calculation!$I:$I,ROW())&amp;"  "&amp;INDEX([1]Calculation!$J:$J,ROW())</f>
        <v xml:space="preserve">  </v>
      </c>
      <c r="E2479" s="2" t="str">
        <f>MONTH(INDEX([1]Calculation!$H:$H,ROW()))&amp;"/"&amp;DAY(INDEX([1]Calculation!$H:$H,ROW()))</f>
        <v>1/0</v>
      </c>
      <c r="F2479" s="12">
        <f>ROUND(INDEX([1]Calculation!AK:AK,ROW()),1)</f>
        <v>0</v>
      </c>
      <c r="G2479" s="8">
        <f>ROUND(INDEX([1]Calculation!K:K,ROW()),0)</f>
        <v>0</v>
      </c>
      <c r="H2479" s="8">
        <f>ROUND(INDEX([1]Calculation!L:L,ROW()),0)</f>
        <v>0</v>
      </c>
      <c r="I2479" s="8">
        <f>ROUND(INDEX([1]Calculation!M:M,ROW()),0)</f>
        <v>0</v>
      </c>
      <c r="J2479" s="8">
        <f>ROUND(INDEX([1]Calculation!N:N,ROW()),0)</f>
        <v>0</v>
      </c>
      <c r="K2479" s="8">
        <f>ROUND(INDEX([1]Calculation!O:O,ROW()),0)</f>
        <v>0</v>
      </c>
      <c r="L2479" s="8">
        <f>ROUND(INDEX([1]Calculation!P:P,ROW()),0)</f>
        <v>0</v>
      </c>
      <c r="M2479" s="8">
        <f>ROUND(INDEX([1]Calculation!Q:Q,ROW()),0)</f>
        <v>0</v>
      </c>
      <c r="N2479" s="8">
        <f>ROUND(INDEX([1]Calculation!R:R,ROW()),0)</f>
        <v>0</v>
      </c>
      <c r="O2479" s="8">
        <f>ROUND(INDEX([1]Calculation!S:S,ROW()),0)</f>
        <v>0</v>
      </c>
    </row>
    <row r="2480" spans="1:15">
      <c r="A2480">
        <f>INDEX([1]Calculation!$E:$E,ROW())</f>
        <v>0</v>
      </c>
      <c r="B2480">
        <f>INDEX([1]Calculation!$C:$C,ROW())</f>
        <v>0</v>
      </c>
      <c r="C2480" t="str">
        <f>IF(INDEX([1]Calculation!$F:$F,ROW())=0,"-",INDEX([1]Calculation!$F:$F,ROW()))</f>
        <v>-</v>
      </c>
      <c r="D2480" t="str">
        <f>INDEX([1]Calculation!$I:$I,ROW())&amp;"  "&amp;INDEX([1]Calculation!$J:$J,ROW())</f>
        <v xml:space="preserve">  </v>
      </c>
      <c r="E2480" s="2" t="str">
        <f>MONTH(INDEX([1]Calculation!$H:$H,ROW()))&amp;"/"&amp;DAY(INDEX([1]Calculation!$H:$H,ROW()))</f>
        <v>1/0</v>
      </c>
      <c r="F2480" s="12">
        <f>ROUND(INDEX([1]Calculation!AK:AK,ROW()),1)</f>
        <v>0</v>
      </c>
      <c r="G2480" s="8">
        <f>ROUND(INDEX([1]Calculation!K:K,ROW()),0)</f>
        <v>0</v>
      </c>
      <c r="H2480" s="8">
        <f>ROUND(INDEX([1]Calculation!L:L,ROW()),0)</f>
        <v>0</v>
      </c>
      <c r="I2480" s="8">
        <f>ROUND(INDEX([1]Calculation!M:M,ROW()),0)</f>
        <v>0</v>
      </c>
      <c r="J2480" s="8">
        <f>ROUND(INDEX([1]Calculation!N:N,ROW()),0)</f>
        <v>0</v>
      </c>
      <c r="K2480" s="8">
        <f>ROUND(INDEX([1]Calculation!O:O,ROW()),0)</f>
        <v>0</v>
      </c>
      <c r="L2480" s="8">
        <f>ROUND(INDEX([1]Calculation!P:P,ROW()),0)</f>
        <v>0</v>
      </c>
      <c r="M2480" s="8">
        <f>ROUND(INDEX([1]Calculation!Q:Q,ROW()),0)</f>
        <v>0</v>
      </c>
      <c r="N2480" s="8">
        <f>ROUND(INDEX([1]Calculation!R:R,ROW()),0)</f>
        <v>0</v>
      </c>
      <c r="O2480" s="8">
        <f>ROUND(INDEX([1]Calculation!S:S,ROW()),0)</f>
        <v>0</v>
      </c>
    </row>
    <row r="2481" spans="1:15">
      <c r="A2481">
        <f>INDEX([1]Calculation!$E:$E,ROW())</f>
        <v>0</v>
      </c>
      <c r="B2481">
        <f>INDEX([1]Calculation!$C:$C,ROW())</f>
        <v>0</v>
      </c>
      <c r="C2481" t="str">
        <f>IF(INDEX([1]Calculation!$F:$F,ROW())=0,"-",INDEX([1]Calculation!$F:$F,ROW()))</f>
        <v>-</v>
      </c>
      <c r="D2481" t="str">
        <f>INDEX([1]Calculation!$I:$I,ROW())&amp;"  "&amp;INDEX([1]Calculation!$J:$J,ROW())</f>
        <v xml:space="preserve">  </v>
      </c>
      <c r="E2481" s="2" t="str">
        <f>MONTH(INDEX([1]Calculation!$H:$H,ROW()))&amp;"/"&amp;DAY(INDEX([1]Calculation!$H:$H,ROW()))</f>
        <v>1/0</v>
      </c>
      <c r="F2481" s="12">
        <f>ROUND(INDEX([1]Calculation!AK:AK,ROW()),1)</f>
        <v>0</v>
      </c>
      <c r="G2481" s="8">
        <f>ROUND(INDEX([1]Calculation!K:K,ROW()),0)</f>
        <v>0</v>
      </c>
      <c r="H2481" s="8">
        <f>ROUND(INDEX([1]Calculation!L:L,ROW()),0)</f>
        <v>0</v>
      </c>
      <c r="I2481" s="8">
        <f>ROUND(INDEX([1]Calculation!M:M,ROW()),0)</f>
        <v>0</v>
      </c>
      <c r="J2481" s="8">
        <f>ROUND(INDEX([1]Calculation!N:N,ROW()),0)</f>
        <v>0</v>
      </c>
      <c r="K2481" s="8">
        <f>ROUND(INDEX([1]Calculation!O:O,ROW()),0)</f>
        <v>0</v>
      </c>
      <c r="L2481" s="8">
        <f>ROUND(INDEX([1]Calculation!P:P,ROW()),0)</f>
        <v>0</v>
      </c>
      <c r="M2481" s="8">
        <f>ROUND(INDEX([1]Calculation!Q:Q,ROW()),0)</f>
        <v>0</v>
      </c>
      <c r="N2481" s="8">
        <f>ROUND(INDEX([1]Calculation!R:R,ROW()),0)</f>
        <v>0</v>
      </c>
      <c r="O2481" s="8">
        <f>ROUND(INDEX([1]Calculation!S:S,ROW()),0)</f>
        <v>0</v>
      </c>
    </row>
    <row r="2482" spans="1:15">
      <c r="A2482">
        <f>INDEX([1]Calculation!$E:$E,ROW())</f>
        <v>0</v>
      </c>
      <c r="B2482">
        <f>INDEX([1]Calculation!$C:$C,ROW())</f>
        <v>0</v>
      </c>
      <c r="C2482" t="str">
        <f>IF(INDEX([1]Calculation!$F:$F,ROW())=0,"-",INDEX([1]Calculation!$F:$F,ROW()))</f>
        <v>-</v>
      </c>
      <c r="D2482" t="str">
        <f>INDEX([1]Calculation!$I:$I,ROW())&amp;"  "&amp;INDEX([1]Calculation!$J:$J,ROW())</f>
        <v xml:space="preserve">  </v>
      </c>
      <c r="E2482" s="2" t="str">
        <f>MONTH(INDEX([1]Calculation!$H:$H,ROW()))&amp;"/"&amp;DAY(INDEX([1]Calculation!$H:$H,ROW()))</f>
        <v>1/0</v>
      </c>
      <c r="F2482" s="12">
        <f>ROUND(INDEX([1]Calculation!AK:AK,ROW()),1)</f>
        <v>0</v>
      </c>
      <c r="G2482" s="8">
        <f>ROUND(INDEX([1]Calculation!K:K,ROW()),0)</f>
        <v>0</v>
      </c>
      <c r="H2482" s="8">
        <f>ROUND(INDEX([1]Calculation!L:L,ROW()),0)</f>
        <v>0</v>
      </c>
      <c r="I2482" s="8">
        <f>ROUND(INDEX([1]Calculation!M:M,ROW()),0)</f>
        <v>0</v>
      </c>
      <c r="J2482" s="8">
        <f>ROUND(INDEX([1]Calculation!N:N,ROW()),0)</f>
        <v>0</v>
      </c>
      <c r="K2482" s="8">
        <f>ROUND(INDEX([1]Calculation!O:O,ROW()),0)</f>
        <v>0</v>
      </c>
      <c r="L2482" s="8">
        <f>ROUND(INDEX([1]Calculation!P:P,ROW()),0)</f>
        <v>0</v>
      </c>
      <c r="M2482" s="8">
        <f>ROUND(INDEX([1]Calculation!Q:Q,ROW()),0)</f>
        <v>0</v>
      </c>
      <c r="N2482" s="8">
        <f>ROUND(INDEX([1]Calculation!R:R,ROW()),0)</f>
        <v>0</v>
      </c>
      <c r="O2482" s="8">
        <f>ROUND(INDEX([1]Calculation!S:S,ROW()),0)</f>
        <v>0</v>
      </c>
    </row>
    <row r="2483" spans="1:15">
      <c r="A2483">
        <f>INDEX([1]Calculation!$E:$E,ROW())</f>
        <v>0</v>
      </c>
      <c r="B2483">
        <f>INDEX([1]Calculation!$C:$C,ROW())</f>
        <v>0</v>
      </c>
      <c r="C2483" t="str">
        <f>IF(INDEX([1]Calculation!$F:$F,ROW())=0,"-",INDEX([1]Calculation!$F:$F,ROW()))</f>
        <v>-</v>
      </c>
      <c r="D2483" t="str">
        <f>INDEX([1]Calculation!$I:$I,ROW())&amp;"  "&amp;INDEX([1]Calculation!$J:$J,ROW())</f>
        <v xml:space="preserve">  </v>
      </c>
      <c r="E2483" s="2" t="str">
        <f>MONTH(INDEX([1]Calculation!$H:$H,ROW()))&amp;"/"&amp;DAY(INDEX([1]Calculation!$H:$H,ROW()))</f>
        <v>1/0</v>
      </c>
      <c r="F2483" s="12">
        <f>ROUND(INDEX([1]Calculation!AK:AK,ROW()),1)</f>
        <v>0</v>
      </c>
      <c r="G2483" s="8">
        <f>ROUND(INDEX([1]Calculation!K:K,ROW()),0)</f>
        <v>0</v>
      </c>
      <c r="H2483" s="8">
        <f>ROUND(INDEX([1]Calculation!L:L,ROW()),0)</f>
        <v>0</v>
      </c>
      <c r="I2483" s="8">
        <f>ROUND(INDEX([1]Calculation!M:M,ROW()),0)</f>
        <v>0</v>
      </c>
      <c r="J2483" s="8">
        <f>ROUND(INDEX([1]Calculation!N:N,ROW()),0)</f>
        <v>0</v>
      </c>
      <c r="K2483" s="8">
        <f>ROUND(INDEX([1]Calculation!O:O,ROW()),0)</f>
        <v>0</v>
      </c>
      <c r="L2483" s="8">
        <f>ROUND(INDEX([1]Calculation!P:P,ROW()),0)</f>
        <v>0</v>
      </c>
      <c r="M2483" s="8">
        <f>ROUND(INDEX([1]Calculation!Q:Q,ROW()),0)</f>
        <v>0</v>
      </c>
      <c r="N2483" s="8">
        <f>ROUND(INDEX([1]Calculation!R:R,ROW()),0)</f>
        <v>0</v>
      </c>
      <c r="O2483" s="8">
        <f>ROUND(INDEX([1]Calculation!S:S,ROW()),0)</f>
        <v>0</v>
      </c>
    </row>
    <row r="2484" spans="1:15">
      <c r="A2484">
        <f>INDEX([1]Calculation!$E:$E,ROW())</f>
        <v>0</v>
      </c>
      <c r="B2484">
        <f>INDEX([1]Calculation!$C:$C,ROW())</f>
        <v>0</v>
      </c>
      <c r="C2484" t="str">
        <f>IF(INDEX([1]Calculation!$F:$F,ROW())=0,"-",INDEX([1]Calculation!$F:$F,ROW()))</f>
        <v>-</v>
      </c>
      <c r="D2484" t="str">
        <f>INDEX([1]Calculation!$I:$I,ROW())&amp;"  "&amp;INDEX([1]Calculation!$J:$J,ROW())</f>
        <v xml:space="preserve">  </v>
      </c>
      <c r="E2484" s="2" t="str">
        <f>MONTH(INDEX([1]Calculation!$H:$H,ROW()))&amp;"/"&amp;DAY(INDEX([1]Calculation!$H:$H,ROW()))</f>
        <v>1/0</v>
      </c>
      <c r="F2484" s="12">
        <f>ROUND(INDEX([1]Calculation!AK:AK,ROW()),1)</f>
        <v>0</v>
      </c>
      <c r="G2484" s="8">
        <f>ROUND(INDEX([1]Calculation!K:K,ROW()),0)</f>
        <v>0</v>
      </c>
      <c r="H2484" s="8">
        <f>ROUND(INDEX([1]Calculation!L:L,ROW()),0)</f>
        <v>0</v>
      </c>
      <c r="I2484" s="8">
        <f>ROUND(INDEX([1]Calculation!M:M,ROW()),0)</f>
        <v>0</v>
      </c>
      <c r="J2484" s="8">
        <f>ROUND(INDEX([1]Calculation!N:N,ROW()),0)</f>
        <v>0</v>
      </c>
      <c r="K2484" s="8">
        <f>ROUND(INDEX([1]Calculation!O:O,ROW()),0)</f>
        <v>0</v>
      </c>
      <c r="L2484" s="8">
        <f>ROUND(INDEX([1]Calculation!P:P,ROW()),0)</f>
        <v>0</v>
      </c>
      <c r="M2484" s="8">
        <f>ROUND(INDEX([1]Calculation!Q:Q,ROW()),0)</f>
        <v>0</v>
      </c>
      <c r="N2484" s="8">
        <f>ROUND(INDEX([1]Calculation!R:R,ROW()),0)</f>
        <v>0</v>
      </c>
      <c r="O2484" s="8">
        <f>ROUND(INDEX([1]Calculation!S:S,ROW()),0)</f>
        <v>0</v>
      </c>
    </row>
    <row r="2485" spans="1:15">
      <c r="A2485">
        <f>INDEX([1]Calculation!$E:$E,ROW())</f>
        <v>0</v>
      </c>
      <c r="B2485">
        <f>INDEX([1]Calculation!$C:$C,ROW())</f>
        <v>0</v>
      </c>
      <c r="C2485" t="str">
        <f>IF(INDEX([1]Calculation!$F:$F,ROW())=0,"-",INDEX([1]Calculation!$F:$F,ROW()))</f>
        <v>-</v>
      </c>
      <c r="D2485" t="str">
        <f>INDEX([1]Calculation!$I:$I,ROW())&amp;"  "&amp;INDEX([1]Calculation!$J:$J,ROW())</f>
        <v xml:space="preserve">  </v>
      </c>
      <c r="E2485" s="2" t="str">
        <f>MONTH(INDEX([1]Calculation!$H:$H,ROW()))&amp;"/"&amp;DAY(INDEX([1]Calculation!$H:$H,ROW()))</f>
        <v>1/0</v>
      </c>
      <c r="F2485" s="12">
        <f>ROUND(INDEX([1]Calculation!AK:AK,ROW()),1)</f>
        <v>0</v>
      </c>
      <c r="G2485" s="8">
        <f>ROUND(INDEX([1]Calculation!K:K,ROW()),0)</f>
        <v>0</v>
      </c>
      <c r="H2485" s="8">
        <f>ROUND(INDEX([1]Calculation!L:L,ROW()),0)</f>
        <v>0</v>
      </c>
      <c r="I2485" s="8">
        <f>ROUND(INDEX([1]Calculation!M:M,ROW()),0)</f>
        <v>0</v>
      </c>
      <c r="J2485" s="8">
        <f>ROUND(INDEX([1]Calculation!N:N,ROW()),0)</f>
        <v>0</v>
      </c>
      <c r="K2485" s="8">
        <f>ROUND(INDEX([1]Calculation!O:O,ROW()),0)</f>
        <v>0</v>
      </c>
      <c r="L2485" s="8">
        <f>ROUND(INDEX([1]Calculation!P:P,ROW()),0)</f>
        <v>0</v>
      </c>
      <c r="M2485" s="8">
        <f>ROUND(INDEX([1]Calculation!Q:Q,ROW()),0)</f>
        <v>0</v>
      </c>
      <c r="N2485" s="8">
        <f>ROUND(INDEX([1]Calculation!R:R,ROW()),0)</f>
        <v>0</v>
      </c>
      <c r="O2485" s="8">
        <f>ROUND(INDEX([1]Calculation!S:S,ROW()),0)</f>
        <v>0</v>
      </c>
    </row>
    <row r="2486" spans="1:15">
      <c r="A2486">
        <f>INDEX([1]Calculation!$E:$E,ROW())</f>
        <v>0</v>
      </c>
      <c r="B2486">
        <f>INDEX([1]Calculation!$C:$C,ROW())</f>
        <v>0</v>
      </c>
      <c r="C2486" t="str">
        <f>IF(INDEX([1]Calculation!$F:$F,ROW())=0,"-",INDEX([1]Calculation!$F:$F,ROW()))</f>
        <v>-</v>
      </c>
      <c r="D2486" t="str">
        <f>INDEX([1]Calculation!$I:$I,ROW())&amp;"  "&amp;INDEX([1]Calculation!$J:$J,ROW())</f>
        <v xml:space="preserve">  </v>
      </c>
      <c r="E2486" s="2" t="str">
        <f>MONTH(INDEX([1]Calculation!$H:$H,ROW()))&amp;"/"&amp;DAY(INDEX([1]Calculation!$H:$H,ROW()))</f>
        <v>1/0</v>
      </c>
      <c r="F2486" s="12">
        <f>ROUND(INDEX([1]Calculation!AK:AK,ROW()),1)</f>
        <v>0</v>
      </c>
      <c r="G2486" s="8">
        <f>ROUND(INDEX([1]Calculation!K:K,ROW()),0)</f>
        <v>0</v>
      </c>
      <c r="H2486" s="8">
        <f>ROUND(INDEX([1]Calculation!L:L,ROW()),0)</f>
        <v>0</v>
      </c>
      <c r="I2486" s="8">
        <f>ROUND(INDEX([1]Calculation!M:M,ROW()),0)</f>
        <v>0</v>
      </c>
      <c r="J2486" s="8">
        <f>ROUND(INDEX([1]Calculation!N:N,ROW()),0)</f>
        <v>0</v>
      </c>
      <c r="K2486" s="8">
        <f>ROUND(INDEX([1]Calculation!O:O,ROW()),0)</f>
        <v>0</v>
      </c>
      <c r="L2486" s="8">
        <f>ROUND(INDEX([1]Calculation!P:P,ROW()),0)</f>
        <v>0</v>
      </c>
      <c r="M2486" s="8">
        <f>ROUND(INDEX([1]Calculation!Q:Q,ROW()),0)</f>
        <v>0</v>
      </c>
      <c r="N2486" s="8">
        <f>ROUND(INDEX([1]Calculation!R:R,ROW()),0)</f>
        <v>0</v>
      </c>
      <c r="O2486" s="8">
        <f>ROUND(INDEX([1]Calculation!S:S,ROW()),0)</f>
        <v>0</v>
      </c>
    </row>
    <row r="2487" spans="1:15">
      <c r="A2487">
        <f>INDEX([1]Calculation!$E:$E,ROW())</f>
        <v>0</v>
      </c>
      <c r="B2487">
        <f>INDEX([1]Calculation!$C:$C,ROW())</f>
        <v>0</v>
      </c>
      <c r="C2487" t="str">
        <f>IF(INDEX([1]Calculation!$F:$F,ROW())=0,"-",INDEX([1]Calculation!$F:$F,ROW()))</f>
        <v>-</v>
      </c>
      <c r="D2487" t="str">
        <f>INDEX([1]Calculation!$I:$I,ROW())&amp;"  "&amp;INDEX([1]Calculation!$J:$J,ROW())</f>
        <v xml:space="preserve">  </v>
      </c>
      <c r="E2487" s="2" t="str">
        <f>MONTH(INDEX([1]Calculation!$H:$H,ROW()))&amp;"/"&amp;DAY(INDEX([1]Calculation!$H:$H,ROW()))</f>
        <v>1/0</v>
      </c>
      <c r="F2487" s="12">
        <f>ROUND(INDEX([1]Calculation!AK:AK,ROW()),1)</f>
        <v>0</v>
      </c>
      <c r="G2487" s="8">
        <f>ROUND(INDEX([1]Calculation!K:K,ROW()),0)</f>
        <v>0</v>
      </c>
      <c r="H2487" s="8">
        <f>ROUND(INDEX([1]Calculation!L:L,ROW()),0)</f>
        <v>0</v>
      </c>
      <c r="I2487" s="8">
        <f>ROUND(INDEX([1]Calculation!M:M,ROW()),0)</f>
        <v>0</v>
      </c>
      <c r="J2487" s="8">
        <f>ROUND(INDEX([1]Calculation!N:N,ROW()),0)</f>
        <v>0</v>
      </c>
      <c r="K2487" s="8">
        <f>ROUND(INDEX([1]Calculation!O:O,ROW()),0)</f>
        <v>0</v>
      </c>
      <c r="L2487" s="8">
        <f>ROUND(INDEX([1]Calculation!P:P,ROW()),0)</f>
        <v>0</v>
      </c>
      <c r="M2487" s="8">
        <f>ROUND(INDEX([1]Calculation!Q:Q,ROW()),0)</f>
        <v>0</v>
      </c>
      <c r="N2487" s="8">
        <f>ROUND(INDEX([1]Calculation!R:R,ROW()),0)</f>
        <v>0</v>
      </c>
      <c r="O2487" s="8">
        <f>ROUND(INDEX([1]Calculation!S:S,ROW()),0)</f>
        <v>0</v>
      </c>
    </row>
    <row r="2488" spans="1:15">
      <c r="A2488">
        <f>INDEX([1]Calculation!$E:$E,ROW())</f>
        <v>0</v>
      </c>
      <c r="B2488">
        <f>INDEX([1]Calculation!$C:$C,ROW())</f>
        <v>0</v>
      </c>
      <c r="C2488" t="str">
        <f>IF(INDEX([1]Calculation!$F:$F,ROW())=0,"-",INDEX([1]Calculation!$F:$F,ROW()))</f>
        <v>-</v>
      </c>
      <c r="D2488" t="str">
        <f>INDEX([1]Calculation!$I:$I,ROW())&amp;"  "&amp;INDEX([1]Calculation!$J:$J,ROW())</f>
        <v xml:space="preserve">  </v>
      </c>
      <c r="E2488" s="2" t="str">
        <f>MONTH(INDEX([1]Calculation!$H:$H,ROW()))&amp;"/"&amp;DAY(INDEX([1]Calculation!$H:$H,ROW()))</f>
        <v>1/0</v>
      </c>
      <c r="F2488" s="12">
        <f>ROUND(INDEX([1]Calculation!AK:AK,ROW()),1)</f>
        <v>0</v>
      </c>
      <c r="G2488" s="8">
        <f>ROUND(INDEX([1]Calculation!K:K,ROW()),0)</f>
        <v>0</v>
      </c>
      <c r="H2488" s="8">
        <f>ROUND(INDEX([1]Calculation!L:L,ROW()),0)</f>
        <v>0</v>
      </c>
      <c r="I2488" s="8">
        <f>ROUND(INDEX([1]Calculation!M:M,ROW()),0)</f>
        <v>0</v>
      </c>
      <c r="J2488" s="8">
        <f>ROUND(INDEX([1]Calculation!N:N,ROW()),0)</f>
        <v>0</v>
      </c>
      <c r="K2488" s="8">
        <f>ROUND(INDEX([1]Calculation!O:O,ROW()),0)</f>
        <v>0</v>
      </c>
      <c r="L2488" s="8">
        <f>ROUND(INDEX([1]Calculation!P:P,ROW()),0)</f>
        <v>0</v>
      </c>
      <c r="M2488" s="8">
        <f>ROUND(INDEX([1]Calculation!Q:Q,ROW()),0)</f>
        <v>0</v>
      </c>
      <c r="N2488" s="8">
        <f>ROUND(INDEX([1]Calculation!R:R,ROW()),0)</f>
        <v>0</v>
      </c>
      <c r="O2488" s="8">
        <f>ROUND(INDEX([1]Calculation!S:S,ROW()),0)</f>
        <v>0</v>
      </c>
    </row>
    <row r="2489" spans="1:15">
      <c r="A2489">
        <f>INDEX([1]Calculation!$E:$E,ROW())</f>
        <v>0</v>
      </c>
      <c r="B2489">
        <f>INDEX([1]Calculation!$C:$C,ROW())</f>
        <v>0</v>
      </c>
      <c r="C2489" t="str">
        <f>IF(INDEX([1]Calculation!$F:$F,ROW())=0,"-",INDEX([1]Calculation!$F:$F,ROW()))</f>
        <v>-</v>
      </c>
      <c r="D2489" t="str">
        <f>INDEX([1]Calculation!$I:$I,ROW())&amp;"  "&amp;INDEX([1]Calculation!$J:$J,ROW())</f>
        <v xml:space="preserve">  </v>
      </c>
      <c r="E2489" s="2" t="str">
        <f>MONTH(INDEX([1]Calculation!$H:$H,ROW()))&amp;"/"&amp;DAY(INDEX([1]Calculation!$H:$H,ROW()))</f>
        <v>1/0</v>
      </c>
      <c r="F2489" s="12">
        <f>ROUND(INDEX([1]Calculation!AK:AK,ROW()),1)</f>
        <v>0</v>
      </c>
      <c r="G2489" s="8">
        <f>ROUND(INDEX([1]Calculation!K:K,ROW()),0)</f>
        <v>0</v>
      </c>
      <c r="H2489" s="8">
        <f>ROUND(INDEX([1]Calculation!L:L,ROW()),0)</f>
        <v>0</v>
      </c>
      <c r="I2489" s="8">
        <f>ROUND(INDEX([1]Calculation!M:M,ROW()),0)</f>
        <v>0</v>
      </c>
      <c r="J2489" s="8">
        <f>ROUND(INDEX([1]Calculation!N:N,ROW()),0)</f>
        <v>0</v>
      </c>
      <c r="K2489" s="8">
        <f>ROUND(INDEX([1]Calculation!O:O,ROW()),0)</f>
        <v>0</v>
      </c>
      <c r="L2489" s="8">
        <f>ROUND(INDEX([1]Calculation!P:P,ROW()),0)</f>
        <v>0</v>
      </c>
      <c r="M2489" s="8">
        <f>ROUND(INDEX([1]Calculation!Q:Q,ROW()),0)</f>
        <v>0</v>
      </c>
      <c r="N2489" s="8">
        <f>ROUND(INDEX([1]Calculation!R:R,ROW()),0)</f>
        <v>0</v>
      </c>
      <c r="O2489" s="8">
        <f>ROUND(INDEX([1]Calculation!S:S,ROW()),0)</f>
        <v>0</v>
      </c>
    </row>
    <row r="2490" spans="1:15">
      <c r="A2490">
        <f>INDEX([1]Calculation!$E:$E,ROW())</f>
        <v>0</v>
      </c>
      <c r="B2490">
        <f>INDEX([1]Calculation!$C:$C,ROW())</f>
        <v>0</v>
      </c>
      <c r="C2490" t="str">
        <f>IF(INDEX([1]Calculation!$F:$F,ROW())=0,"-",INDEX([1]Calculation!$F:$F,ROW()))</f>
        <v>-</v>
      </c>
      <c r="D2490" t="str">
        <f>INDEX([1]Calculation!$I:$I,ROW())&amp;"  "&amp;INDEX([1]Calculation!$J:$J,ROW())</f>
        <v xml:space="preserve">  </v>
      </c>
      <c r="E2490" s="2" t="str">
        <f>MONTH(INDEX([1]Calculation!$H:$H,ROW()))&amp;"/"&amp;DAY(INDEX([1]Calculation!$H:$H,ROW()))</f>
        <v>1/0</v>
      </c>
      <c r="F2490" s="12">
        <f>ROUND(INDEX([1]Calculation!AK:AK,ROW()),1)</f>
        <v>0</v>
      </c>
      <c r="G2490" s="8">
        <f>ROUND(INDEX([1]Calculation!K:K,ROW()),0)</f>
        <v>0</v>
      </c>
      <c r="H2490" s="8">
        <f>ROUND(INDEX([1]Calculation!L:L,ROW()),0)</f>
        <v>0</v>
      </c>
      <c r="I2490" s="8">
        <f>ROUND(INDEX([1]Calculation!M:M,ROW()),0)</f>
        <v>0</v>
      </c>
      <c r="J2490" s="8">
        <f>ROUND(INDEX([1]Calculation!N:N,ROW()),0)</f>
        <v>0</v>
      </c>
      <c r="K2490" s="8">
        <f>ROUND(INDEX([1]Calculation!O:O,ROW()),0)</f>
        <v>0</v>
      </c>
      <c r="L2490" s="8">
        <f>ROUND(INDEX([1]Calculation!P:P,ROW()),0)</f>
        <v>0</v>
      </c>
      <c r="M2490" s="8">
        <f>ROUND(INDEX([1]Calculation!Q:Q,ROW()),0)</f>
        <v>0</v>
      </c>
      <c r="N2490" s="8">
        <f>ROUND(INDEX([1]Calculation!R:R,ROW()),0)</f>
        <v>0</v>
      </c>
      <c r="O2490" s="8">
        <f>ROUND(INDEX([1]Calculation!S:S,ROW()),0)</f>
        <v>0</v>
      </c>
    </row>
    <row r="2491" spans="1:15">
      <c r="A2491">
        <f>INDEX([1]Calculation!$E:$E,ROW())</f>
        <v>0</v>
      </c>
      <c r="B2491">
        <f>INDEX([1]Calculation!$C:$C,ROW())</f>
        <v>0</v>
      </c>
      <c r="C2491" t="str">
        <f>IF(INDEX([1]Calculation!$F:$F,ROW())=0,"-",INDEX([1]Calculation!$F:$F,ROW()))</f>
        <v>-</v>
      </c>
      <c r="D2491" t="str">
        <f>INDEX([1]Calculation!$I:$I,ROW())&amp;"  "&amp;INDEX([1]Calculation!$J:$J,ROW())</f>
        <v xml:space="preserve">  </v>
      </c>
      <c r="E2491" s="2" t="str">
        <f>MONTH(INDEX([1]Calculation!$H:$H,ROW()))&amp;"/"&amp;DAY(INDEX([1]Calculation!$H:$H,ROW()))</f>
        <v>1/0</v>
      </c>
      <c r="F2491" s="12">
        <f>ROUND(INDEX([1]Calculation!AK:AK,ROW()),1)</f>
        <v>0</v>
      </c>
      <c r="G2491" s="8">
        <f>ROUND(INDEX([1]Calculation!K:K,ROW()),0)</f>
        <v>0</v>
      </c>
      <c r="H2491" s="8">
        <f>ROUND(INDEX([1]Calculation!L:L,ROW()),0)</f>
        <v>0</v>
      </c>
      <c r="I2491" s="8">
        <f>ROUND(INDEX([1]Calculation!M:M,ROW()),0)</f>
        <v>0</v>
      </c>
      <c r="J2491" s="8">
        <f>ROUND(INDEX([1]Calculation!N:N,ROW()),0)</f>
        <v>0</v>
      </c>
      <c r="K2491" s="8">
        <f>ROUND(INDEX([1]Calculation!O:O,ROW()),0)</f>
        <v>0</v>
      </c>
      <c r="L2491" s="8">
        <f>ROUND(INDEX([1]Calculation!P:P,ROW()),0)</f>
        <v>0</v>
      </c>
      <c r="M2491" s="8">
        <f>ROUND(INDEX([1]Calculation!Q:Q,ROW()),0)</f>
        <v>0</v>
      </c>
      <c r="N2491" s="8">
        <f>ROUND(INDEX([1]Calculation!R:R,ROW()),0)</f>
        <v>0</v>
      </c>
      <c r="O2491" s="8">
        <f>ROUND(INDEX([1]Calculation!S:S,ROW()),0)</f>
        <v>0</v>
      </c>
    </row>
    <row r="2492" spans="1:15">
      <c r="A2492">
        <f>INDEX([1]Calculation!$E:$E,ROW())</f>
        <v>0</v>
      </c>
      <c r="B2492">
        <f>INDEX([1]Calculation!$C:$C,ROW())</f>
        <v>0</v>
      </c>
      <c r="C2492" t="str">
        <f>IF(INDEX([1]Calculation!$F:$F,ROW())=0,"-",INDEX([1]Calculation!$F:$F,ROW()))</f>
        <v>-</v>
      </c>
      <c r="D2492" t="str">
        <f>INDEX([1]Calculation!$I:$I,ROW())&amp;"  "&amp;INDEX([1]Calculation!$J:$J,ROW())</f>
        <v xml:space="preserve">  </v>
      </c>
      <c r="E2492" s="2" t="str">
        <f>MONTH(INDEX([1]Calculation!$H:$H,ROW()))&amp;"/"&amp;DAY(INDEX([1]Calculation!$H:$H,ROW()))</f>
        <v>1/0</v>
      </c>
      <c r="F2492" s="12">
        <f>ROUND(INDEX([1]Calculation!AK:AK,ROW()),1)</f>
        <v>0</v>
      </c>
      <c r="G2492" s="8">
        <f>ROUND(INDEX([1]Calculation!K:K,ROW()),0)</f>
        <v>0</v>
      </c>
      <c r="H2492" s="8">
        <f>ROUND(INDEX([1]Calculation!L:L,ROW()),0)</f>
        <v>0</v>
      </c>
      <c r="I2492" s="8">
        <f>ROUND(INDEX([1]Calculation!M:M,ROW()),0)</f>
        <v>0</v>
      </c>
      <c r="J2492" s="8">
        <f>ROUND(INDEX([1]Calculation!N:N,ROW()),0)</f>
        <v>0</v>
      </c>
      <c r="K2492" s="8">
        <f>ROUND(INDEX([1]Calculation!O:O,ROW()),0)</f>
        <v>0</v>
      </c>
      <c r="L2492" s="8">
        <f>ROUND(INDEX([1]Calculation!P:P,ROW()),0)</f>
        <v>0</v>
      </c>
      <c r="M2492" s="8">
        <f>ROUND(INDEX([1]Calculation!Q:Q,ROW()),0)</f>
        <v>0</v>
      </c>
      <c r="N2492" s="8">
        <f>ROUND(INDEX([1]Calculation!R:R,ROW()),0)</f>
        <v>0</v>
      </c>
      <c r="O2492" s="8">
        <f>ROUND(INDEX([1]Calculation!S:S,ROW()),0)</f>
        <v>0</v>
      </c>
    </row>
    <row r="2493" spans="1:15">
      <c r="A2493">
        <f>INDEX([1]Calculation!$E:$E,ROW())</f>
        <v>0</v>
      </c>
      <c r="B2493">
        <f>INDEX([1]Calculation!$C:$C,ROW())</f>
        <v>0</v>
      </c>
      <c r="C2493" t="str">
        <f>IF(INDEX([1]Calculation!$F:$F,ROW())=0,"-",INDEX([1]Calculation!$F:$F,ROW()))</f>
        <v>-</v>
      </c>
      <c r="D2493" t="str">
        <f>INDEX([1]Calculation!$I:$I,ROW())&amp;"  "&amp;INDEX([1]Calculation!$J:$J,ROW())</f>
        <v xml:space="preserve">  </v>
      </c>
      <c r="E2493" s="2" t="str">
        <f>MONTH(INDEX([1]Calculation!$H:$H,ROW()))&amp;"/"&amp;DAY(INDEX([1]Calculation!$H:$H,ROW()))</f>
        <v>1/0</v>
      </c>
      <c r="F2493" s="12">
        <f>ROUND(INDEX([1]Calculation!AK:AK,ROW()),1)</f>
        <v>0</v>
      </c>
      <c r="G2493" s="8">
        <f>ROUND(INDEX([1]Calculation!K:K,ROW()),0)</f>
        <v>0</v>
      </c>
      <c r="H2493" s="8">
        <f>ROUND(INDEX([1]Calculation!L:L,ROW()),0)</f>
        <v>0</v>
      </c>
      <c r="I2493" s="8">
        <f>ROUND(INDEX([1]Calculation!M:M,ROW()),0)</f>
        <v>0</v>
      </c>
      <c r="J2493" s="8">
        <f>ROUND(INDEX([1]Calculation!N:N,ROW()),0)</f>
        <v>0</v>
      </c>
      <c r="K2493" s="8">
        <f>ROUND(INDEX([1]Calculation!O:O,ROW()),0)</f>
        <v>0</v>
      </c>
      <c r="L2493" s="8">
        <f>ROUND(INDEX([1]Calculation!P:P,ROW()),0)</f>
        <v>0</v>
      </c>
      <c r="M2493" s="8">
        <f>ROUND(INDEX([1]Calculation!Q:Q,ROW()),0)</f>
        <v>0</v>
      </c>
      <c r="N2493" s="8">
        <f>ROUND(INDEX([1]Calculation!R:R,ROW()),0)</f>
        <v>0</v>
      </c>
      <c r="O2493" s="8">
        <f>ROUND(INDEX([1]Calculation!S:S,ROW()),0)</f>
        <v>0</v>
      </c>
    </row>
    <row r="2494" spans="1:15">
      <c r="A2494">
        <f>INDEX([1]Calculation!$E:$E,ROW())</f>
        <v>0</v>
      </c>
      <c r="B2494">
        <f>INDEX([1]Calculation!$C:$C,ROW())</f>
        <v>0</v>
      </c>
      <c r="C2494" t="str">
        <f>IF(INDEX([1]Calculation!$F:$F,ROW())=0,"-",INDEX([1]Calculation!$F:$F,ROW()))</f>
        <v>-</v>
      </c>
      <c r="D2494" t="str">
        <f>INDEX([1]Calculation!$I:$I,ROW())&amp;"  "&amp;INDEX([1]Calculation!$J:$J,ROW())</f>
        <v xml:space="preserve">  </v>
      </c>
      <c r="E2494" s="2" t="str">
        <f>MONTH(INDEX([1]Calculation!$H:$H,ROW()))&amp;"/"&amp;DAY(INDEX([1]Calculation!$H:$H,ROW()))</f>
        <v>1/0</v>
      </c>
      <c r="F2494" s="12">
        <f>ROUND(INDEX([1]Calculation!AK:AK,ROW()),1)</f>
        <v>0</v>
      </c>
      <c r="G2494" s="8">
        <f>ROUND(INDEX([1]Calculation!K:K,ROW()),0)</f>
        <v>0</v>
      </c>
      <c r="H2494" s="8">
        <f>ROUND(INDEX([1]Calculation!L:L,ROW()),0)</f>
        <v>0</v>
      </c>
      <c r="I2494" s="8">
        <f>ROUND(INDEX([1]Calculation!M:M,ROW()),0)</f>
        <v>0</v>
      </c>
      <c r="J2494" s="8">
        <f>ROUND(INDEX([1]Calculation!N:N,ROW()),0)</f>
        <v>0</v>
      </c>
      <c r="K2494" s="8">
        <f>ROUND(INDEX([1]Calculation!O:O,ROW()),0)</f>
        <v>0</v>
      </c>
      <c r="L2494" s="8">
        <f>ROUND(INDEX([1]Calculation!P:P,ROW()),0)</f>
        <v>0</v>
      </c>
      <c r="M2494" s="8">
        <f>ROUND(INDEX([1]Calculation!Q:Q,ROW()),0)</f>
        <v>0</v>
      </c>
      <c r="N2494" s="8">
        <f>ROUND(INDEX([1]Calculation!R:R,ROW()),0)</f>
        <v>0</v>
      </c>
      <c r="O2494" s="8">
        <f>ROUND(INDEX([1]Calculation!S:S,ROW()),0)</f>
        <v>0</v>
      </c>
    </row>
    <row r="2495" spans="1:15">
      <c r="A2495">
        <f>INDEX([1]Calculation!$E:$E,ROW())</f>
        <v>0</v>
      </c>
      <c r="B2495">
        <f>INDEX([1]Calculation!$C:$C,ROW())</f>
        <v>0</v>
      </c>
      <c r="C2495" t="str">
        <f>IF(INDEX([1]Calculation!$F:$F,ROW())=0,"-",INDEX([1]Calculation!$F:$F,ROW()))</f>
        <v>-</v>
      </c>
      <c r="D2495" t="str">
        <f>INDEX([1]Calculation!$I:$I,ROW())&amp;"  "&amp;INDEX([1]Calculation!$J:$J,ROW())</f>
        <v xml:space="preserve">  </v>
      </c>
      <c r="E2495" s="2" t="str">
        <f>MONTH(INDEX([1]Calculation!$H:$H,ROW()))&amp;"/"&amp;DAY(INDEX([1]Calculation!$H:$H,ROW()))</f>
        <v>1/0</v>
      </c>
      <c r="F2495" s="12">
        <f>ROUND(INDEX([1]Calculation!AK:AK,ROW()),1)</f>
        <v>0</v>
      </c>
      <c r="G2495" s="8">
        <f>ROUND(INDEX([1]Calculation!K:K,ROW()),0)</f>
        <v>0</v>
      </c>
      <c r="H2495" s="8">
        <f>ROUND(INDEX([1]Calculation!L:L,ROW()),0)</f>
        <v>0</v>
      </c>
      <c r="I2495" s="8">
        <f>ROUND(INDEX([1]Calculation!M:M,ROW()),0)</f>
        <v>0</v>
      </c>
      <c r="J2495" s="8">
        <f>ROUND(INDEX([1]Calculation!N:N,ROW()),0)</f>
        <v>0</v>
      </c>
      <c r="K2495" s="8">
        <f>ROUND(INDEX([1]Calculation!O:O,ROW()),0)</f>
        <v>0</v>
      </c>
      <c r="L2495" s="8">
        <f>ROUND(INDEX([1]Calculation!P:P,ROW()),0)</f>
        <v>0</v>
      </c>
      <c r="M2495" s="8">
        <f>ROUND(INDEX([1]Calculation!Q:Q,ROW()),0)</f>
        <v>0</v>
      </c>
      <c r="N2495" s="8">
        <f>ROUND(INDEX([1]Calculation!R:R,ROW()),0)</f>
        <v>0</v>
      </c>
      <c r="O2495" s="8">
        <f>ROUND(INDEX([1]Calculation!S:S,ROW()),0)</f>
        <v>0</v>
      </c>
    </row>
    <row r="2496" spans="1:15">
      <c r="A2496">
        <f>INDEX([1]Calculation!$E:$E,ROW())</f>
        <v>0</v>
      </c>
      <c r="B2496">
        <f>INDEX([1]Calculation!$C:$C,ROW())</f>
        <v>0</v>
      </c>
      <c r="C2496" t="str">
        <f>IF(INDEX([1]Calculation!$F:$F,ROW())=0,"-",INDEX([1]Calculation!$F:$F,ROW()))</f>
        <v>-</v>
      </c>
      <c r="D2496" t="str">
        <f>INDEX([1]Calculation!$I:$I,ROW())&amp;"  "&amp;INDEX([1]Calculation!$J:$J,ROW())</f>
        <v xml:space="preserve">  </v>
      </c>
      <c r="E2496" s="2" t="str">
        <f>MONTH(INDEX([1]Calculation!$H:$H,ROW()))&amp;"/"&amp;DAY(INDEX([1]Calculation!$H:$H,ROW()))</f>
        <v>1/0</v>
      </c>
      <c r="F2496" s="12">
        <f>ROUND(INDEX([1]Calculation!AK:AK,ROW()),1)</f>
        <v>0</v>
      </c>
      <c r="G2496" s="8">
        <f>ROUND(INDEX([1]Calculation!K:K,ROW()),0)</f>
        <v>0</v>
      </c>
      <c r="H2496" s="8">
        <f>ROUND(INDEX([1]Calculation!L:L,ROW()),0)</f>
        <v>0</v>
      </c>
      <c r="I2496" s="8">
        <f>ROUND(INDEX([1]Calculation!M:M,ROW()),0)</f>
        <v>0</v>
      </c>
      <c r="J2496" s="8">
        <f>ROUND(INDEX([1]Calculation!N:N,ROW()),0)</f>
        <v>0</v>
      </c>
      <c r="K2496" s="8">
        <f>ROUND(INDEX([1]Calculation!O:O,ROW()),0)</f>
        <v>0</v>
      </c>
      <c r="L2496" s="8">
        <f>ROUND(INDEX([1]Calculation!P:P,ROW()),0)</f>
        <v>0</v>
      </c>
      <c r="M2496" s="8">
        <f>ROUND(INDEX([1]Calculation!Q:Q,ROW()),0)</f>
        <v>0</v>
      </c>
      <c r="N2496" s="8">
        <f>ROUND(INDEX([1]Calculation!R:R,ROW()),0)</f>
        <v>0</v>
      </c>
      <c r="O2496" s="8">
        <f>ROUND(INDEX([1]Calculation!S:S,ROW()),0)</f>
        <v>0</v>
      </c>
    </row>
    <row r="2497" spans="1:15">
      <c r="A2497">
        <f>INDEX([1]Calculation!$E:$E,ROW())</f>
        <v>0</v>
      </c>
      <c r="B2497">
        <f>INDEX([1]Calculation!$C:$C,ROW())</f>
        <v>0</v>
      </c>
      <c r="C2497" t="str">
        <f>IF(INDEX([1]Calculation!$F:$F,ROW())=0,"-",INDEX([1]Calculation!$F:$F,ROW()))</f>
        <v>-</v>
      </c>
      <c r="D2497" t="str">
        <f>INDEX([1]Calculation!$I:$I,ROW())&amp;"  "&amp;INDEX([1]Calculation!$J:$J,ROW())</f>
        <v xml:space="preserve">  </v>
      </c>
      <c r="E2497" s="2" t="str">
        <f>MONTH(INDEX([1]Calculation!$H:$H,ROW()))&amp;"/"&amp;DAY(INDEX([1]Calculation!$H:$H,ROW()))</f>
        <v>1/0</v>
      </c>
      <c r="F2497" s="12">
        <f>ROUND(INDEX([1]Calculation!AK:AK,ROW()),1)</f>
        <v>0</v>
      </c>
      <c r="G2497" s="8">
        <f>ROUND(INDEX([1]Calculation!K:K,ROW()),0)</f>
        <v>0</v>
      </c>
      <c r="H2497" s="8">
        <f>ROUND(INDEX([1]Calculation!L:L,ROW()),0)</f>
        <v>0</v>
      </c>
      <c r="I2497" s="8">
        <f>ROUND(INDEX([1]Calculation!M:M,ROW()),0)</f>
        <v>0</v>
      </c>
      <c r="J2497" s="8">
        <f>ROUND(INDEX([1]Calculation!N:N,ROW()),0)</f>
        <v>0</v>
      </c>
      <c r="K2497" s="8">
        <f>ROUND(INDEX([1]Calculation!O:O,ROW()),0)</f>
        <v>0</v>
      </c>
      <c r="L2497" s="8">
        <f>ROUND(INDEX([1]Calculation!P:P,ROW()),0)</f>
        <v>0</v>
      </c>
      <c r="M2497" s="8">
        <f>ROUND(INDEX([1]Calculation!Q:Q,ROW()),0)</f>
        <v>0</v>
      </c>
      <c r="N2497" s="8">
        <f>ROUND(INDEX([1]Calculation!R:R,ROW()),0)</f>
        <v>0</v>
      </c>
      <c r="O2497" s="8">
        <f>ROUND(INDEX([1]Calculation!S:S,ROW()),0)</f>
        <v>0</v>
      </c>
    </row>
    <row r="2498" spans="1:15">
      <c r="A2498">
        <f>INDEX([1]Calculation!$E:$E,ROW())</f>
        <v>0</v>
      </c>
      <c r="B2498">
        <f>INDEX([1]Calculation!$C:$C,ROW())</f>
        <v>0</v>
      </c>
      <c r="C2498" t="str">
        <f>IF(INDEX([1]Calculation!$F:$F,ROW())=0,"-",INDEX([1]Calculation!$F:$F,ROW()))</f>
        <v>-</v>
      </c>
      <c r="D2498" t="str">
        <f>INDEX([1]Calculation!$I:$I,ROW())&amp;"  "&amp;INDEX([1]Calculation!$J:$J,ROW())</f>
        <v xml:space="preserve">  </v>
      </c>
      <c r="E2498" s="2" t="str">
        <f>MONTH(INDEX([1]Calculation!$H:$H,ROW()))&amp;"/"&amp;DAY(INDEX([1]Calculation!$H:$H,ROW()))</f>
        <v>1/0</v>
      </c>
      <c r="F2498" s="12">
        <f>ROUND(INDEX([1]Calculation!AK:AK,ROW()),1)</f>
        <v>0</v>
      </c>
      <c r="G2498" s="8">
        <f>ROUND(INDEX([1]Calculation!K:K,ROW()),0)</f>
        <v>0</v>
      </c>
      <c r="H2498" s="8">
        <f>ROUND(INDEX([1]Calculation!L:L,ROW()),0)</f>
        <v>0</v>
      </c>
      <c r="I2498" s="8">
        <f>ROUND(INDEX([1]Calculation!M:M,ROW()),0)</f>
        <v>0</v>
      </c>
      <c r="J2498" s="8">
        <f>ROUND(INDEX([1]Calculation!N:N,ROW()),0)</f>
        <v>0</v>
      </c>
      <c r="K2498" s="8">
        <f>ROUND(INDEX([1]Calculation!O:O,ROW()),0)</f>
        <v>0</v>
      </c>
      <c r="L2498" s="8">
        <f>ROUND(INDEX([1]Calculation!P:P,ROW()),0)</f>
        <v>0</v>
      </c>
      <c r="M2498" s="8">
        <f>ROUND(INDEX([1]Calculation!Q:Q,ROW()),0)</f>
        <v>0</v>
      </c>
      <c r="N2498" s="8">
        <f>ROUND(INDEX([1]Calculation!R:R,ROW()),0)</f>
        <v>0</v>
      </c>
      <c r="O2498" s="8">
        <f>ROUND(INDEX([1]Calculation!S:S,ROW()),0)</f>
        <v>0</v>
      </c>
    </row>
    <row r="2499" spans="1:15">
      <c r="A2499">
        <f>INDEX([1]Calculation!$E:$E,ROW())</f>
        <v>0</v>
      </c>
      <c r="B2499">
        <f>INDEX([1]Calculation!$C:$C,ROW())</f>
        <v>0</v>
      </c>
      <c r="C2499" t="str">
        <f>IF(INDEX([1]Calculation!$F:$F,ROW())=0,"-",INDEX([1]Calculation!$F:$F,ROW()))</f>
        <v>-</v>
      </c>
      <c r="D2499" t="str">
        <f>INDEX([1]Calculation!$I:$I,ROW())&amp;"  "&amp;INDEX([1]Calculation!$J:$J,ROW())</f>
        <v xml:space="preserve">  </v>
      </c>
      <c r="E2499" s="2" t="str">
        <f>MONTH(INDEX([1]Calculation!$H:$H,ROW()))&amp;"/"&amp;DAY(INDEX([1]Calculation!$H:$H,ROW()))</f>
        <v>1/0</v>
      </c>
      <c r="F2499" s="12">
        <f>ROUND(INDEX([1]Calculation!AK:AK,ROW()),1)</f>
        <v>0</v>
      </c>
      <c r="G2499" s="8">
        <f>ROUND(INDEX([1]Calculation!K:K,ROW()),0)</f>
        <v>0</v>
      </c>
      <c r="H2499" s="8">
        <f>ROUND(INDEX([1]Calculation!L:L,ROW()),0)</f>
        <v>0</v>
      </c>
      <c r="I2499" s="8">
        <f>ROUND(INDEX([1]Calculation!M:M,ROW()),0)</f>
        <v>0</v>
      </c>
      <c r="J2499" s="8">
        <f>ROUND(INDEX([1]Calculation!N:N,ROW()),0)</f>
        <v>0</v>
      </c>
      <c r="K2499" s="8">
        <f>ROUND(INDEX([1]Calculation!O:O,ROW()),0)</f>
        <v>0</v>
      </c>
      <c r="L2499" s="8">
        <f>ROUND(INDEX([1]Calculation!P:P,ROW()),0)</f>
        <v>0</v>
      </c>
      <c r="M2499" s="8">
        <f>ROUND(INDEX([1]Calculation!Q:Q,ROW()),0)</f>
        <v>0</v>
      </c>
      <c r="N2499" s="8">
        <f>ROUND(INDEX([1]Calculation!R:R,ROW()),0)</f>
        <v>0</v>
      </c>
      <c r="O2499" s="8">
        <f>ROUND(INDEX([1]Calculation!S:S,ROW()),0)</f>
        <v>0</v>
      </c>
    </row>
    <row r="2500" spans="1:15">
      <c r="A2500">
        <f>INDEX([1]Calculation!$E:$E,ROW())</f>
        <v>0</v>
      </c>
      <c r="B2500">
        <f>INDEX([1]Calculation!$C:$C,ROW())</f>
        <v>0</v>
      </c>
      <c r="C2500" t="str">
        <f>IF(INDEX([1]Calculation!$F:$F,ROW())=0,"-",INDEX([1]Calculation!$F:$F,ROW()))</f>
        <v>-</v>
      </c>
      <c r="D2500" t="str">
        <f>INDEX([1]Calculation!$I:$I,ROW())&amp;"  "&amp;INDEX([1]Calculation!$J:$J,ROW())</f>
        <v xml:space="preserve">  </v>
      </c>
      <c r="E2500" s="2" t="str">
        <f>MONTH(INDEX([1]Calculation!$H:$H,ROW()))&amp;"/"&amp;DAY(INDEX([1]Calculation!$H:$H,ROW()))</f>
        <v>1/0</v>
      </c>
      <c r="F2500" s="12">
        <f>ROUND(INDEX([1]Calculation!AK:AK,ROW()),1)</f>
        <v>0</v>
      </c>
      <c r="G2500" s="8">
        <f>ROUND(INDEX([1]Calculation!K:K,ROW()),0)</f>
        <v>0</v>
      </c>
      <c r="H2500" s="8">
        <f>ROUND(INDEX([1]Calculation!L:L,ROW()),0)</f>
        <v>0</v>
      </c>
      <c r="I2500" s="8">
        <f>ROUND(INDEX([1]Calculation!M:M,ROW()),0)</f>
        <v>0</v>
      </c>
      <c r="J2500" s="8">
        <f>ROUND(INDEX([1]Calculation!N:N,ROW()),0)</f>
        <v>0</v>
      </c>
      <c r="K2500" s="8">
        <f>ROUND(INDEX([1]Calculation!O:O,ROW()),0)</f>
        <v>0</v>
      </c>
      <c r="L2500" s="8">
        <f>ROUND(INDEX([1]Calculation!P:P,ROW()),0)</f>
        <v>0</v>
      </c>
      <c r="M2500" s="8">
        <f>ROUND(INDEX([1]Calculation!Q:Q,ROW()),0)</f>
        <v>0</v>
      </c>
      <c r="N2500" s="8">
        <f>ROUND(INDEX([1]Calculation!R:R,ROW()),0)</f>
        <v>0</v>
      </c>
      <c r="O2500" s="8">
        <f>ROUND(INDEX([1]Calculation!S:S,ROW()),0)</f>
        <v>0</v>
      </c>
    </row>
    <row r="2501" spans="1:15">
      <c r="A2501">
        <f>INDEX([1]Calculation!$E:$E,ROW())</f>
        <v>0</v>
      </c>
      <c r="B2501">
        <f>INDEX([1]Calculation!$C:$C,ROW())</f>
        <v>0</v>
      </c>
      <c r="C2501" t="str">
        <f>IF(INDEX([1]Calculation!$F:$F,ROW())=0,"-",INDEX([1]Calculation!$F:$F,ROW()))</f>
        <v>-</v>
      </c>
      <c r="D2501" t="str">
        <f>INDEX([1]Calculation!$I:$I,ROW())&amp;"  "&amp;INDEX([1]Calculation!$J:$J,ROW())</f>
        <v xml:space="preserve">  </v>
      </c>
      <c r="E2501" s="2" t="str">
        <f>MONTH(INDEX([1]Calculation!$H:$H,ROW()))&amp;"/"&amp;DAY(INDEX([1]Calculation!$H:$H,ROW()))</f>
        <v>1/0</v>
      </c>
      <c r="F2501" s="12">
        <f>ROUND(INDEX([1]Calculation!AK:AK,ROW()),1)</f>
        <v>0</v>
      </c>
      <c r="G2501" s="8">
        <f>ROUND(INDEX([1]Calculation!K:K,ROW()),0)</f>
        <v>0</v>
      </c>
      <c r="H2501" s="8">
        <f>ROUND(INDEX([1]Calculation!L:L,ROW()),0)</f>
        <v>0</v>
      </c>
      <c r="I2501" s="8">
        <f>ROUND(INDEX([1]Calculation!M:M,ROW()),0)</f>
        <v>0</v>
      </c>
      <c r="J2501" s="8">
        <f>ROUND(INDEX([1]Calculation!N:N,ROW()),0)</f>
        <v>0</v>
      </c>
      <c r="K2501" s="8">
        <f>ROUND(INDEX([1]Calculation!O:O,ROW()),0)</f>
        <v>0</v>
      </c>
      <c r="L2501" s="8">
        <f>ROUND(INDEX([1]Calculation!P:P,ROW()),0)</f>
        <v>0</v>
      </c>
      <c r="M2501" s="8">
        <f>ROUND(INDEX([1]Calculation!Q:Q,ROW()),0)</f>
        <v>0</v>
      </c>
      <c r="N2501" s="8">
        <f>ROUND(INDEX([1]Calculation!R:R,ROW()),0)</f>
        <v>0</v>
      </c>
      <c r="O2501" s="8">
        <f>ROUND(INDEX([1]Calculation!S:S,ROW()),0)</f>
        <v>0</v>
      </c>
    </row>
    <row r="2502" spans="1:15">
      <c r="A2502">
        <f>INDEX([1]Calculation!$E:$E,ROW())</f>
        <v>0</v>
      </c>
      <c r="B2502">
        <f>INDEX([1]Calculation!$C:$C,ROW())</f>
        <v>0</v>
      </c>
      <c r="C2502" t="str">
        <f>IF(INDEX([1]Calculation!$F:$F,ROW())=0,"-",INDEX([1]Calculation!$F:$F,ROW()))</f>
        <v>-</v>
      </c>
      <c r="D2502" t="str">
        <f>INDEX([1]Calculation!$I:$I,ROW())&amp;"  "&amp;INDEX([1]Calculation!$J:$J,ROW())</f>
        <v xml:space="preserve">  </v>
      </c>
      <c r="E2502" s="2" t="str">
        <f>MONTH(INDEX([1]Calculation!$H:$H,ROW()))&amp;"/"&amp;DAY(INDEX([1]Calculation!$H:$H,ROW()))</f>
        <v>1/0</v>
      </c>
      <c r="F2502" s="12">
        <f>ROUND(INDEX([1]Calculation!AK:AK,ROW()),1)</f>
        <v>0</v>
      </c>
      <c r="G2502" s="8">
        <f>ROUND(INDEX([1]Calculation!K:K,ROW()),0)</f>
        <v>0</v>
      </c>
      <c r="H2502" s="8">
        <f>ROUND(INDEX([1]Calculation!L:L,ROW()),0)</f>
        <v>0</v>
      </c>
      <c r="I2502" s="8">
        <f>ROUND(INDEX([1]Calculation!M:M,ROW()),0)</f>
        <v>0</v>
      </c>
      <c r="J2502" s="8">
        <f>ROUND(INDEX([1]Calculation!N:N,ROW()),0)</f>
        <v>0</v>
      </c>
      <c r="K2502" s="8">
        <f>ROUND(INDEX([1]Calculation!O:O,ROW()),0)</f>
        <v>0</v>
      </c>
      <c r="L2502" s="8">
        <f>ROUND(INDEX([1]Calculation!P:P,ROW()),0)</f>
        <v>0</v>
      </c>
      <c r="M2502" s="8">
        <f>ROUND(INDEX([1]Calculation!Q:Q,ROW()),0)</f>
        <v>0</v>
      </c>
      <c r="N2502" s="8">
        <f>ROUND(INDEX([1]Calculation!R:R,ROW()),0)</f>
        <v>0</v>
      </c>
      <c r="O2502" s="8">
        <f>ROUND(INDEX([1]Calculation!S:S,ROW()),0)</f>
        <v>0</v>
      </c>
    </row>
    <row r="2503" spans="1:15">
      <c r="A2503">
        <f>INDEX([1]Calculation!$E:$E,ROW())</f>
        <v>0</v>
      </c>
      <c r="B2503">
        <f>INDEX([1]Calculation!$C:$C,ROW())</f>
        <v>0</v>
      </c>
      <c r="C2503" t="str">
        <f>IF(INDEX([1]Calculation!$F:$F,ROW())=0,"-",INDEX([1]Calculation!$F:$F,ROW()))</f>
        <v>-</v>
      </c>
      <c r="D2503" t="str">
        <f>INDEX([1]Calculation!$I:$I,ROW())&amp;"  "&amp;INDEX([1]Calculation!$J:$J,ROW())</f>
        <v xml:space="preserve">  </v>
      </c>
      <c r="E2503" s="2" t="str">
        <f>MONTH(INDEX([1]Calculation!$H:$H,ROW()))&amp;"/"&amp;DAY(INDEX([1]Calculation!$H:$H,ROW()))</f>
        <v>1/0</v>
      </c>
      <c r="F2503" s="12">
        <f>ROUND(INDEX([1]Calculation!AK:AK,ROW()),1)</f>
        <v>0</v>
      </c>
      <c r="G2503" s="8">
        <f>ROUND(INDEX([1]Calculation!K:K,ROW()),0)</f>
        <v>0</v>
      </c>
      <c r="H2503" s="8">
        <f>ROUND(INDEX([1]Calculation!L:L,ROW()),0)</f>
        <v>0</v>
      </c>
      <c r="I2503" s="8">
        <f>ROUND(INDEX([1]Calculation!M:M,ROW()),0)</f>
        <v>0</v>
      </c>
      <c r="J2503" s="8">
        <f>ROUND(INDEX([1]Calculation!N:N,ROW()),0)</f>
        <v>0</v>
      </c>
      <c r="K2503" s="8">
        <f>ROUND(INDEX([1]Calculation!O:O,ROW()),0)</f>
        <v>0</v>
      </c>
      <c r="L2503" s="8">
        <f>ROUND(INDEX([1]Calculation!P:P,ROW()),0)</f>
        <v>0</v>
      </c>
      <c r="M2503" s="8">
        <f>ROUND(INDEX([1]Calculation!Q:Q,ROW()),0)</f>
        <v>0</v>
      </c>
      <c r="N2503" s="8">
        <f>ROUND(INDEX([1]Calculation!R:R,ROW()),0)</f>
        <v>0</v>
      </c>
      <c r="O2503" s="8">
        <f>ROUND(INDEX([1]Calculation!S:S,ROW()),0)</f>
        <v>0</v>
      </c>
    </row>
    <row r="2504" spans="1:15">
      <c r="A2504">
        <f>INDEX([1]Calculation!$E:$E,ROW())</f>
        <v>0</v>
      </c>
      <c r="B2504">
        <f>INDEX([1]Calculation!$C:$C,ROW())</f>
        <v>0</v>
      </c>
      <c r="C2504" t="str">
        <f>IF(INDEX([1]Calculation!$F:$F,ROW())=0,"-",INDEX([1]Calculation!$F:$F,ROW()))</f>
        <v>-</v>
      </c>
      <c r="D2504" t="str">
        <f>INDEX([1]Calculation!$I:$I,ROW())&amp;"  "&amp;INDEX([1]Calculation!$J:$J,ROW())</f>
        <v xml:space="preserve">  </v>
      </c>
      <c r="E2504" s="2" t="str">
        <f>MONTH(INDEX([1]Calculation!$H:$H,ROW()))&amp;"/"&amp;DAY(INDEX([1]Calculation!$H:$H,ROW()))</f>
        <v>1/0</v>
      </c>
      <c r="F2504" s="12">
        <f>ROUND(INDEX([1]Calculation!AK:AK,ROW()),1)</f>
        <v>0</v>
      </c>
      <c r="G2504" s="8">
        <f>ROUND(INDEX([1]Calculation!K:K,ROW()),0)</f>
        <v>0</v>
      </c>
      <c r="H2504" s="8">
        <f>ROUND(INDEX([1]Calculation!L:L,ROW()),0)</f>
        <v>0</v>
      </c>
      <c r="I2504" s="8">
        <f>ROUND(INDEX([1]Calculation!M:M,ROW()),0)</f>
        <v>0</v>
      </c>
      <c r="J2504" s="8">
        <f>ROUND(INDEX([1]Calculation!N:N,ROW()),0)</f>
        <v>0</v>
      </c>
      <c r="K2504" s="8">
        <f>ROUND(INDEX([1]Calculation!O:O,ROW()),0)</f>
        <v>0</v>
      </c>
      <c r="L2504" s="8">
        <f>ROUND(INDEX([1]Calculation!P:P,ROW()),0)</f>
        <v>0</v>
      </c>
      <c r="M2504" s="8">
        <f>ROUND(INDEX([1]Calculation!Q:Q,ROW()),0)</f>
        <v>0</v>
      </c>
      <c r="N2504" s="8">
        <f>ROUND(INDEX([1]Calculation!R:R,ROW()),0)</f>
        <v>0</v>
      </c>
      <c r="O2504" s="8">
        <f>ROUND(INDEX([1]Calculation!S:S,ROW()),0)</f>
        <v>0</v>
      </c>
    </row>
    <row r="2505" spans="1:15">
      <c r="A2505">
        <f>INDEX([1]Calculation!$E:$E,ROW())</f>
        <v>0</v>
      </c>
      <c r="B2505">
        <f>INDEX([1]Calculation!$C:$C,ROW())</f>
        <v>0</v>
      </c>
      <c r="C2505" t="str">
        <f>IF(INDEX([1]Calculation!$F:$F,ROW())=0,"-",INDEX([1]Calculation!$F:$F,ROW()))</f>
        <v>-</v>
      </c>
      <c r="D2505" t="str">
        <f>INDEX([1]Calculation!$I:$I,ROW())&amp;"  "&amp;INDEX([1]Calculation!$J:$J,ROW())</f>
        <v xml:space="preserve">  </v>
      </c>
      <c r="E2505" s="2" t="str">
        <f>MONTH(INDEX([1]Calculation!$H:$H,ROW()))&amp;"/"&amp;DAY(INDEX([1]Calculation!$H:$H,ROW()))</f>
        <v>1/0</v>
      </c>
      <c r="F2505" s="12">
        <f>ROUND(INDEX([1]Calculation!AK:AK,ROW()),1)</f>
        <v>0</v>
      </c>
      <c r="G2505" s="8">
        <f>ROUND(INDEX([1]Calculation!K:K,ROW()),0)</f>
        <v>0</v>
      </c>
      <c r="H2505" s="8">
        <f>ROUND(INDEX([1]Calculation!L:L,ROW()),0)</f>
        <v>0</v>
      </c>
      <c r="I2505" s="8">
        <f>ROUND(INDEX([1]Calculation!M:M,ROW()),0)</f>
        <v>0</v>
      </c>
      <c r="J2505" s="8">
        <f>ROUND(INDEX([1]Calculation!N:N,ROW()),0)</f>
        <v>0</v>
      </c>
      <c r="K2505" s="8">
        <f>ROUND(INDEX([1]Calculation!O:O,ROW()),0)</f>
        <v>0</v>
      </c>
      <c r="L2505" s="8">
        <f>ROUND(INDEX([1]Calculation!P:P,ROW()),0)</f>
        <v>0</v>
      </c>
      <c r="M2505" s="8">
        <f>ROUND(INDEX([1]Calculation!Q:Q,ROW()),0)</f>
        <v>0</v>
      </c>
      <c r="N2505" s="8">
        <f>ROUND(INDEX([1]Calculation!R:R,ROW()),0)</f>
        <v>0</v>
      </c>
      <c r="O2505" s="8">
        <f>ROUND(INDEX([1]Calculation!S:S,ROW()),0)</f>
        <v>0</v>
      </c>
    </row>
    <row r="2506" spans="1:15">
      <c r="A2506">
        <f>INDEX([1]Calculation!$E:$E,ROW())</f>
        <v>0</v>
      </c>
      <c r="B2506">
        <f>INDEX([1]Calculation!$C:$C,ROW())</f>
        <v>0</v>
      </c>
      <c r="C2506" t="str">
        <f>IF(INDEX([1]Calculation!$F:$F,ROW())=0,"-",INDEX([1]Calculation!$F:$F,ROW()))</f>
        <v>-</v>
      </c>
      <c r="D2506" t="str">
        <f>INDEX([1]Calculation!$I:$I,ROW())&amp;"  "&amp;INDEX([1]Calculation!$J:$J,ROW())</f>
        <v xml:space="preserve">  </v>
      </c>
      <c r="E2506" s="2" t="str">
        <f>MONTH(INDEX([1]Calculation!$H:$H,ROW()))&amp;"/"&amp;DAY(INDEX([1]Calculation!$H:$H,ROW()))</f>
        <v>1/0</v>
      </c>
      <c r="F2506" s="12">
        <f>ROUND(INDEX([1]Calculation!AK:AK,ROW()),1)</f>
        <v>0</v>
      </c>
      <c r="G2506" s="8">
        <f>ROUND(INDEX([1]Calculation!K:K,ROW()),0)</f>
        <v>0</v>
      </c>
      <c r="H2506" s="8">
        <f>ROUND(INDEX([1]Calculation!L:L,ROW()),0)</f>
        <v>0</v>
      </c>
      <c r="I2506" s="8">
        <f>ROUND(INDEX([1]Calculation!M:M,ROW()),0)</f>
        <v>0</v>
      </c>
      <c r="J2506" s="8">
        <f>ROUND(INDEX([1]Calculation!N:N,ROW()),0)</f>
        <v>0</v>
      </c>
      <c r="K2506" s="8">
        <f>ROUND(INDEX([1]Calculation!O:O,ROW()),0)</f>
        <v>0</v>
      </c>
      <c r="L2506" s="8">
        <f>ROUND(INDEX([1]Calculation!P:P,ROW()),0)</f>
        <v>0</v>
      </c>
      <c r="M2506" s="8">
        <f>ROUND(INDEX([1]Calculation!Q:Q,ROW()),0)</f>
        <v>0</v>
      </c>
      <c r="N2506" s="8">
        <f>ROUND(INDEX([1]Calculation!R:R,ROW()),0)</f>
        <v>0</v>
      </c>
      <c r="O2506" s="8">
        <f>ROUND(INDEX([1]Calculation!S:S,ROW()),0)</f>
        <v>0</v>
      </c>
    </row>
    <row r="2507" spans="1:15">
      <c r="A2507">
        <f>INDEX([1]Calculation!$E:$E,ROW())</f>
        <v>0</v>
      </c>
      <c r="B2507">
        <f>INDEX([1]Calculation!$C:$C,ROW())</f>
        <v>0</v>
      </c>
      <c r="C2507" t="str">
        <f>IF(INDEX([1]Calculation!$F:$F,ROW())=0,"-",INDEX([1]Calculation!$F:$F,ROW()))</f>
        <v>-</v>
      </c>
      <c r="D2507" t="str">
        <f>INDEX([1]Calculation!$I:$I,ROW())&amp;"  "&amp;INDEX([1]Calculation!$J:$J,ROW())</f>
        <v xml:space="preserve">  </v>
      </c>
      <c r="E2507" s="2" t="str">
        <f>MONTH(INDEX([1]Calculation!$H:$H,ROW()))&amp;"/"&amp;DAY(INDEX([1]Calculation!$H:$H,ROW()))</f>
        <v>1/0</v>
      </c>
      <c r="F2507" s="12">
        <f>ROUND(INDEX([1]Calculation!AK:AK,ROW()),1)</f>
        <v>0</v>
      </c>
      <c r="G2507" s="8">
        <f>ROUND(INDEX([1]Calculation!K:K,ROW()),0)</f>
        <v>0</v>
      </c>
      <c r="H2507" s="8">
        <f>ROUND(INDEX([1]Calculation!L:L,ROW()),0)</f>
        <v>0</v>
      </c>
      <c r="I2507" s="8">
        <f>ROUND(INDEX([1]Calculation!M:M,ROW()),0)</f>
        <v>0</v>
      </c>
      <c r="J2507" s="8">
        <f>ROUND(INDEX([1]Calculation!N:N,ROW()),0)</f>
        <v>0</v>
      </c>
      <c r="K2507" s="8">
        <f>ROUND(INDEX([1]Calculation!O:O,ROW()),0)</f>
        <v>0</v>
      </c>
      <c r="L2507" s="8">
        <f>ROUND(INDEX([1]Calculation!P:P,ROW()),0)</f>
        <v>0</v>
      </c>
      <c r="M2507" s="8">
        <f>ROUND(INDEX([1]Calculation!Q:Q,ROW()),0)</f>
        <v>0</v>
      </c>
      <c r="N2507" s="8">
        <f>ROUND(INDEX([1]Calculation!R:R,ROW()),0)</f>
        <v>0</v>
      </c>
      <c r="O2507" s="8">
        <f>ROUND(INDEX([1]Calculation!S:S,ROW()),0)</f>
        <v>0</v>
      </c>
    </row>
    <row r="2508" spans="1:15">
      <c r="A2508">
        <f>INDEX([1]Calculation!$E:$E,ROW())</f>
        <v>0</v>
      </c>
      <c r="B2508">
        <f>INDEX([1]Calculation!$C:$C,ROW())</f>
        <v>0</v>
      </c>
      <c r="C2508" t="str">
        <f>IF(INDEX([1]Calculation!$F:$F,ROW())=0,"-",INDEX([1]Calculation!$F:$F,ROW()))</f>
        <v>-</v>
      </c>
      <c r="D2508" t="str">
        <f>INDEX([1]Calculation!$I:$I,ROW())&amp;"  "&amp;INDEX([1]Calculation!$J:$J,ROW())</f>
        <v xml:space="preserve">  </v>
      </c>
      <c r="E2508" s="2" t="str">
        <f>MONTH(INDEX([1]Calculation!$H:$H,ROW()))&amp;"/"&amp;DAY(INDEX([1]Calculation!$H:$H,ROW()))</f>
        <v>1/0</v>
      </c>
      <c r="F2508" s="12">
        <f>ROUND(INDEX([1]Calculation!AK:AK,ROW()),1)</f>
        <v>0</v>
      </c>
      <c r="G2508" s="8">
        <f>ROUND(INDEX([1]Calculation!K:K,ROW()),0)</f>
        <v>0</v>
      </c>
      <c r="H2508" s="8">
        <f>ROUND(INDEX([1]Calculation!L:L,ROW()),0)</f>
        <v>0</v>
      </c>
      <c r="I2508" s="8">
        <f>ROUND(INDEX([1]Calculation!M:M,ROW()),0)</f>
        <v>0</v>
      </c>
      <c r="J2508" s="8">
        <f>ROUND(INDEX([1]Calculation!N:N,ROW()),0)</f>
        <v>0</v>
      </c>
      <c r="K2508" s="8">
        <f>ROUND(INDEX([1]Calculation!O:O,ROW()),0)</f>
        <v>0</v>
      </c>
      <c r="L2508" s="8">
        <f>ROUND(INDEX([1]Calculation!P:P,ROW()),0)</f>
        <v>0</v>
      </c>
      <c r="M2508" s="8">
        <f>ROUND(INDEX([1]Calculation!Q:Q,ROW()),0)</f>
        <v>0</v>
      </c>
      <c r="N2508" s="8">
        <f>ROUND(INDEX([1]Calculation!R:R,ROW()),0)</f>
        <v>0</v>
      </c>
      <c r="O2508" s="8">
        <f>ROUND(INDEX([1]Calculation!S:S,ROW()),0)</f>
        <v>0</v>
      </c>
    </row>
    <row r="2509" spans="1:15">
      <c r="A2509">
        <f>INDEX([1]Calculation!$E:$E,ROW())</f>
        <v>0</v>
      </c>
      <c r="B2509">
        <f>INDEX([1]Calculation!$C:$C,ROW())</f>
        <v>0</v>
      </c>
      <c r="C2509" t="str">
        <f>IF(INDEX([1]Calculation!$F:$F,ROW())=0,"-",INDEX([1]Calculation!$F:$F,ROW()))</f>
        <v>-</v>
      </c>
      <c r="D2509" t="str">
        <f>INDEX([1]Calculation!$I:$I,ROW())&amp;"  "&amp;INDEX([1]Calculation!$J:$J,ROW())</f>
        <v xml:space="preserve">  </v>
      </c>
      <c r="E2509" s="2" t="str">
        <f>MONTH(INDEX([1]Calculation!$H:$H,ROW()))&amp;"/"&amp;DAY(INDEX([1]Calculation!$H:$H,ROW()))</f>
        <v>1/0</v>
      </c>
      <c r="F2509" s="12">
        <f>ROUND(INDEX([1]Calculation!AK:AK,ROW()),1)</f>
        <v>0</v>
      </c>
      <c r="G2509" s="8">
        <f>ROUND(INDEX([1]Calculation!K:K,ROW()),0)</f>
        <v>0</v>
      </c>
      <c r="H2509" s="8">
        <f>ROUND(INDEX([1]Calculation!L:L,ROW()),0)</f>
        <v>0</v>
      </c>
      <c r="I2509" s="8">
        <f>ROUND(INDEX([1]Calculation!M:M,ROW()),0)</f>
        <v>0</v>
      </c>
      <c r="J2509" s="8">
        <f>ROUND(INDEX([1]Calculation!N:N,ROW()),0)</f>
        <v>0</v>
      </c>
      <c r="K2509" s="8">
        <f>ROUND(INDEX([1]Calculation!O:O,ROW()),0)</f>
        <v>0</v>
      </c>
      <c r="L2509" s="8">
        <f>ROUND(INDEX([1]Calculation!P:P,ROW()),0)</f>
        <v>0</v>
      </c>
      <c r="M2509" s="8">
        <f>ROUND(INDEX([1]Calculation!Q:Q,ROW()),0)</f>
        <v>0</v>
      </c>
      <c r="N2509" s="8">
        <f>ROUND(INDEX([1]Calculation!R:R,ROW()),0)</f>
        <v>0</v>
      </c>
      <c r="O2509" s="8">
        <f>ROUND(INDEX([1]Calculation!S:S,ROW()),0)</f>
        <v>0</v>
      </c>
    </row>
    <row r="2510" spans="1:15">
      <c r="A2510">
        <f>INDEX([1]Calculation!$E:$E,ROW())</f>
        <v>0</v>
      </c>
      <c r="B2510">
        <f>INDEX([1]Calculation!$C:$C,ROW())</f>
        <v>0</v>
      </c>
      <c r="C2510" t="str">
        <f>IF(INDEX([1]Calculation!$F:$F,ROW())=0,"-",INDEX([1]Calculation!$F:$F,ROW()))</f>
        <v>-</v>
      </c>
      <c r="D2510" t="str">
        <f>INDEX([1]Calculation!$I:$I,ROW())&amp;"  "&amp;INDEX([1]Calculation!$J:$J,ROW())</f>
        <v xml:space="preserve">  </v>
      </c>
      <c r="E2510" s="2" t="str">
        <f>MONTH(INDEX([1]Calculation!$H:$H,ROW()))&amp;"/"&amp;DAY(INDEX([1]Calculation!$H:$H,ROW()))</f>
        <v>1/0</v>
      </c>
      <c r="F2510" s="12">
        <f>ROUND(INDEX([1]Calculation!AK:AK,ROW()),1)</f>
        <v>0</v>
      </c>
      <c r="G2510" s="8">
        <f>ROUND(INDEX([1]Calculation!K:K,ROW()),0)</f>
        <v>0</v>
      </c>
      <c r="H2510" s="8">
        <f>ROUND(INDEX([1]Calculation!L:L,ROW()),0)</f>
        <v>0</v>
      </c>
      <c r="I2510" s="8">
        <f>ROUND(INDEX([1]Calculation!M:M,ROW()),0)</f>
        <v>0</v>
      </c>
      <c r="J2510" s="8">
        <f>ROUND(INDEX([1]Calculation!N:N,ROW()),0)</f>
        <v>0</v>
      </c>
      <c r="K2510" s="8">
        <f>ROUND(INDEX([1]Calculation!O:O,ROW()),0)</f>
        <v>0</v>
      </c>
      <c r="L2510" s="8">
        <f>ROUND(INDEX([1]Calculation!P:P,ROW()),0)</f>
        <v>0</v>
      </c>
      <c r="M2510" s="8">
        <f>ROUND(INDEX([1]Calculation!Q:Q,ROW()),0)</f>
        <v>0</v>
      </c>
      <c r="N2510" s="8">
        <f>ROUND(INDEX([1]Calculation!R:R,ROW()),0)</f>
        <v>0</v>
      </c>
      <c r="O2510" s="8">
        <f>ROUND(INDEX([1]Calculation!S:S,ROW()),0)</f>
        <v>0</v>
      </c>
    </row>
    <row r="2511" spans="1:15">
      <c r="A2511">
        <f>INDEX([1]Calculation!$E:$E,ROW())</f>
        <v>0</v>
      </c>
      <c r="B2511">
        <f>INDEX([1]Calculation!$C:$C,ROW())</f>
        <v>0</v>
      </c>
      <c r="C2511" t="str">
        <f>IF(INDEX([1]Calculation!$F:$F,ROW())=0,"-",INDEX([1]Calculation!$F:$F,ROW()))</f>
        <v>-</v>
      </c>
      <c r="D2511" t="str">
        <f>INDEX([1]Calculation!$I:$I,ROW())&amp;"  "&amp;INDEX([1]Calculation!$J:$J,ROW())</f>
        <v xml:space="preserve">  </v>
      </c>
      <c r="E2511" s="2" t="str">
        <f>MONTH(INDEX([1]Calculation!$H:$H,ROW()))&amp;"/"&amp;DAY(INDEX([1]Calculation!$H:$H,ROW()))</f>
        <v>1/0</v>
      </c>
      <c r="F2511" s="12">
        <f>ROUND(INDEX([1]Calculation!AK:AK,ROW()),1)</f>
        <v>0</v>
      </c>
      <c r="G2511" s="8">
        <f>ROUND(INDEX([1]Calculation!K:K,ROW()),0)</f>
        <v>0</v>
      </c>
      <c r="H2511" s="8">
        <f>ROUND(INDEX([1]Calculation!L:L,ROW()),0)</f>
        <v>0</v>
      </c>
      <c r="I2511" s="8">
        <f>ROUND(INDEX([1]Calculation!M:M,ROW()),0)</f>
        <v>0</v>
      </c>
      <c r="J2511" s="8">
        <f>ROUND(INDEX([1]Calculation!N:N,ROW()),0)</f>
        <v>0</v>
      </c>
      <c r="K2511" s="8">
        <f>ROUND(INDEX([1]Calculation!O:O,ROW()),0)</f>
        <v>0</v>
      </c>
      <c r="L2511" s="8">
        <f>ROUND(INDEX([1]Calculation!P:P,ROW()),0)</f>
        <v>0</v>
      </c>
      <c r="M2511" s="8">
        <f>ROUND(INDEX([1]Calculation!Q:Q,ROW()),0)</f>
        <v>0</v>
      </c>
      <c r="N2511" s="8">
        <f>ROUND(INDEX([1]Calculation!R:R,ROW()),0)</f>
        <v>0</v>
      </c>
      <c r="O2511" s="8">
        <f>ROUND(INDEX([1]Calculation!S:S,ROW()),0)</f>
        <v>0</v>
      </c>
    </row>
    <row r="2512" spans="1:15">
      <c r="A2512">
        <f>INDEX([1]Calculation!$E:$E,ROW())</f>
        <v>0</v>
      </c>
      <c r="B2512">
        <f>INDEX([1]Calculation!$C:$C,ROW())</f>
        <v>0</v>
      </c>
      <c r="C2512" t="str">
        <f>IF(INDEX([1]Calculation!$F:$F,ROW())=0,"-",INDEX([1]Calculation!$F:$F,ROW()))</f>
        <v>-</v>
      </c>
      <c r="D2512" t="str">
        <f>INDEX([1]Calculation!$I:$I,ROW())&amp;"  "&amp;INDEX([1]Calculation!$J:$J,ROW())</f>
        <v xml:space="preserve">  </v>
      </c>
      <c r="E2512" s="2" t="str">
        <f>MONTH(INDEX([1]Calculation!$H:$H,ROW()))&amp;"/"&amp;DAY(INDEX([1]Calculation!$H:$H,ROW()))</f>
        <v>1/0</v>
      </c>
      <c r="F2512" s="12">
        <f>ROUND(INDEX([1]Calculation!AK:AK,ROW()),1)</f>
        <v>0</v>
      </c>
      <c r="G2512" s="8">
        <f>ROUND(INDEX([1]Calculation!K:K,ROW()),0)</f>
        <v>0</v>
      </c>
      <c r="H2512" s="8">
        <f>ROUND(INDEX([1]Calculation!L:L,ROW()),0)</f>
        <v>0</v>
      </c>
      <c r="I2512" s="8">
        <f>ROUND(INDEX([1]Calculation!M:M,ROW()),0)</f>
        <v>0</v>
      </c>
      <c r="J2512" s="8">
        <f>ROUND(INDEX([1]Calculation!N:N,ROW()),0)</f>
        <v>0</v>
      </c>
      <c r="K2512" s="8">
        <f>ROUND(INDEX([1]Calculation!O:O,ROW()),0)</f>
        <v>0</v>
      </c>
      <c r="L2512" s="8">
        <f>ROUND(INDEX([1]Calculation!P:P,ROW()),0)</f>
        <v>0</v>
      </c>
      <c r="M2512" s="8">
        <f>ROUND(INDEX([1]Calculation!Q:Q,ROW()),0)</f>
        <v>0</v>
      </c>
      <c r="N2512" s="8">
        <f>ROUND(INDEX([1]Calculation!R:R,ROW()),0)</f>
        <v>0</v>
      </c>
      <c r="O2512" s="8">
        <f>ROUND(INDEX([1]Calculation!S:S,ROW()),0)</f>
        <v>0</v>
      </c>
    </row>
    <row r="2513" spans="1:15">
      <c r="A2513">
        <f>INDEX([1]Calculation!$E:$E,ROW())</f>
        <v>0</v>
      </c>
      <c r="B2513">
        <f>INDEX([1]Calculation!$C:$C,ROW())</f>
        <v>0</v>
      </c>
      <c r="C2513" t="str">
        <f>IF(INDEX([1]Calculation!$F:$F,ROW())=0,"-",INDEX([1]Calculation!$F:$F,ROW()))</f>
        <v>-</v>
      </c>
      <c r="D2513" t="str">
        <f>INDEX([1]Calculation!$I:$I,ROW())&amp;"  "&amp;INDEX([1]Calculation!$J:$J,ROW())</f>
        <v xml:space="preserve">  </v>
      </c>
      <c r="E2513" s="2" t="str">
        <f>MONTH(INDEX([1]Calculation!$H:$H,ROW()))&amp;"/"&amp;DAY(INDEX([1]Calculation!$H:$H,ROW()))</f>
        <v>1/0</v>
      </c>
      <c r="F2513" s="12">
        <f>ROUND(INDEX([1]Calculation!AK:AK,ROW()),1)</f>
        <v>0</v>
      </c>
      <c r="G2513" s="8">
        <f>ROUND(INDEX([1]Calculation!K:K,ROW()),0)</f>
        <v>0</v>
      </c>
      <c r="H2513" s="8">
        <f>ROUND(INDEX([1]Calculation!L:L,ROW()),0)</f>
        <v>0</v>
      </c>
      <c r="I2513" s="8">
        <f>ROUND(INDEX([1]Calculation!M:M,ROW()),0)</f>
        <v>0</v>
      </c>
      <c r="J2513" s="8">
        <f>ROUND(INDEX([1]Calculation!N:N,ROW()),0)</f>
        <v>0</v>
      </c>
      <c r="K2513" s="8">
        <f>ROUND(INDEX([1]Calculation!O:O,ROW()),0)</f>
        <v>0</v>
      </c>
      <c r="L2513" s="8">
        <f>ROUND(INDEX([1]Calculation!P:P,ROW()),0)</f>
        <v>0</v>
      </c>
      <c r="M2513" s="8">
        <f>ROUND(INDEX([1]Calculation!Q:Q,ROW()),0)</f>
        <v>0</v>
      </c>
      <c r="N2513" s="8">
        <f>ROUND(INDEX([1]Calculation!R:R,ROW()),0)</f>
        <v>0</v>
      </c>
      <c r="O2513" s="8">
        <f>ROUND(INDEX([1]Calculation!S:S,ROW()),0)</f>
        <v>0</v>
      </c>
    </row>
    <row r="2514" spans="1:15">
      <c r="A2514">
        <f>INDEX([1]Calculation!$E:$E,ROW())</f>
        <v>0</v>
      </c>
      <c r="B2514">
        <f>INDEX([1]Calculation!$C:$C,ROW())</f>
        <v>0</v>
      </c>
      <c r="C2514" t="str">
        <f>IF(INDEX([1]Calculation!$F:$F,ROW())=0,"-",INDEX([1]Calculation!$F:$F,ROW()))</f>
        <v>-</v>
      </c>
      <c r="D2514" t="str">
        <f>INDEX([1]Calculation!$I:$I,ROW())&amp;"  "&amp;INDEX([1]Calculation!$J:$J,ROW())</f>
        <v xml:space="preserve">  </v>
      </c>
      <c r="E2514" s="2" t="str">
        <f>MONTH(INDEX([1]Calculation!$H:$H,ROW()))&amp;"/"&amp;DAY(INDEX([1]Calculation!$H:$H,ROW()))</f>
        <v>1/0</v>
      </c>
      <c r="F2514" s="12">
        <f>ROUND(INDEX([1]Calculation!AK:AK,ROW()),1)</f>
        <v>0</v>
      </c>
      <c r="G2514" s="8">
        <f>ROUND(INDEX([1]Calculation!K:K,ROW()),0)</f>
        <v>0</v>
      </c>
      <c r="H2514" s="8">
        <f>ROUND(INDEX([1]Calculation!L:L,ROW()),0)</f>
        <v>0</v>
      </c>
      <c r="I2514" s="8">
        <f>ROUND(INDEX([1]Calculation!M:M,ROW()),0)</f>
        <v>0</v>
      </c>
      <c r="J2514" s="8">
        <f>ROUND(INDEX([1]Calculation!N:N,ROW()),0)</f>
        <v>0</v>
      </c>
      <c r="K2514" s="8">
        <f>ROUND(INDEX([1]Calculation!O:O,ROW()),0)</f>
        <v>0</v>
      </c>
      <c r="L2514" s="8">
        <f>ROUND(INDEX([1]Calculation!P:P,ROW()),0)</f>
        <v>0</v>
      </c>
      <c r="M2514" s="8">
        <f>ROUND(INDEX([1]Calculation!Q:Q,ROW()),0)</f>
        <v>0</v>
      </c>
      <c r="N2514" s="8">
        <f>ROUND(INDEX([1]Calculation!R:R,ROW()),0)</f>
        <v>0</v>
      </c>
      <c r="O2514" s="8">
        <f>ROUND(INDEX([1]Calculation!S:S,ROW()),0)</f>
        <v>0</v>
      </c>
    </row>
    <row r="2515" spans="1:15">
      <c r="A2515">
        <f>INDEX([1]Calculation!$E:$E,ROW())</f>
        <v>0</v>
      </c>
      <c r="B2515">
        <f>INDEX([1]Calculation!$C:$C,ROW())</f>
        <v>0</v>
      </c>
      <c r="C2515" t="str">
        <f>IF(INDEX([1]Calculation!$F:$F,ROW())=0,"-",INDEX([1]Calculation!$F:$F,ROW()))</f>
        <v>-</v>
      </c>
      <c r="D2515" t="str">
        <f>INDEX([1]Calculation!$I:$I,ROW())&amp;"  "&amp;INDEX([1]Calculation!$J:$J,ROW())</f>
        <v xml:space="preserve">  </v>
      </c>
      <c r="E2515" s="2" t="str">
        <f>MONTH(INDEX([1]Calculation!$H:$H,ROW()))&amp;"/"&amp;DAY(INDEX([1]Calculation!$H:$H,ROW()))</f>
        <v>1/0</v>
      </c>
      <c r="F2515" s="12">
        <f>ROUND(INDEX([1]Calculation!AK:AK,ROW()),1)</f>
        <v>0</v>
      </c>
      <c r="G2515" s="8">
        <f>ROUND(INDEX([1]Calculation!K:K,ROW()),0)</f>
        <v>0</v>
      </c>
      <c r="H2515" s="8">
        <f>ROUND(INDEX([1]Calculation!L:L,ROW()),0)</f>
        <v>0</v>
      </c>
      <c r="I2515" s="8">
        <f>ROUND(INDEX([1]Calculation!M:M,ROW()),0)</f>
        <v>0</v>
      </c>
      <c r="J2515" s="8">
        <f>ROUND(INDEX([1]Calculation!N:N,ROW()),0)</f>
        <v>0</v>
      </c>
      <c r="K2515" s="8">
        <f>ROUND(INDEX([1]Calculation!O:O,ROW()),0)</f>
        <v>0</v>
      </c>
      <c r="L2515" s="8">
        <f>ROUND(INDEX([1]Calculation!P:P,ROW()),0)</f>
        <v>0</v>
      </c>
      <c r="M2515" s="8">
        <f>ROUND(INDEX([1]Calculation!Q:Q,ROW()),0)</f>
        <v>0</v>
      </c>
      <c r="N2515" s="8">
        <f>ROUND(INDEX([1]Calculation!R:R,ROW()),0)</f>
        <v>0</v>
      </c>
      <c r="O2515" s="8">
        <f>ROUND(INDEX([1]Calculation!S:S,ROW()),0)</f>
        <v>0</v>
      </c>
    </row>
    <row r="2516" spans="1:15">
      <c r="A2516">
        <f>INDEX([1]Calculation!$E:$E,ROW())</f>
        <v>0</v>
      </c>
      <c r="B2516">
        <f>INDEX([1]Calculation!$C:$C,ROW())</f>
        <v>0</v>
      </c>
      <c r="C2516" t="str">
        <f>IF(INDEX([1]Calculation!$F:$F,ROW())=0,"-",INDEX([1]Calculation!$F:$F,ROW()))</f>
        <v>-</v>
      </c>
      <c r="D2516" t="str">
        <f>INDEX([1]Calculation!$I:$I,ROW())&amp;"  "&amp;INDEX([1]Calculation!$J:$J,ROW())</f>
        <v xml:space="preserve">  </v>
      </c>
      <c r="E2516" s="2" t="str">
        <f>MONTH(INDEX([1]Calculation!$H:$H,ROW()))&amp;"/"&amp;DAY(INDEX([1]Calculation!$H:$H,ROW()))</f>
        <v>1/0</v>
      </c>
      <c r="F2516" s="12">
        <f>ROUND(INDEX([1]Calculation!AK:AK,ROW()),1)</f>
        <v>0</v>
      </c>
      <c r="G2516" s="8">
        <f>ROUND(INDEX([1]Calculation!K:K,ROW()),0)</f>
        <v>0</v>
      </c>
      <c r="H2516" s="8">
        <f>ROUND(INDEX([1]Calculation!L:L,ROW()),0)</f>
        <v>0</v>
      </c>
      <c r="I2516" s="8">
        <f>ROUND(INDEX([1]Calculation!M:M,ROW()),0)</f>
        <v>0</v>
      </c>
      <c r="J2516" s="8">
        <f>ROUND(INDEX([1]Calculation!N:N,ROW()),0)</f>
        <v>0</v>
      </c>
      <c r="K2516" s="8">
        <f>ROUND(INDEX([1]Calculation!O:O,ROW()),0)</f>
        <v>0</v>
      </c>
      <c r="L2516" s="8">
        <f>ROUND(INDEX([1]Calculation!P:P,ROW()),0)</f>
        <v>0</v>
      </c>
      <c r="M2516" s="8">
        <f>ROUND(INDEX([1]Calculation!Q:Q,ROW()),0)</f>
        <v>0</v>
      </c>
      <c r="N2516" s="8">
        <f>ROUND(INDEX([1]Calculation!R:R,ROW()),0)</f>
        <v>0</v>
      </c>
      <c r="O2516" s="8">
        <f>ROUND(INDEX([1]Calculation!S:S,ROW()),0)</f>
        <v>0</v>
      </c>
    </row>
    <row r="2517" spans="1:15">
      <c r="A2517">
        <f>INDEX([1]Calculation!$E:$E,ROW())</f>
        <v>0</v>
      </c>
      <c r="B2517">
        <f>INDEX([1]Calculation!$C:$C,ROW())</f>
        <v>0</v>
      </c>
      <c r="C2517" t="str">
        <f>IF(INDEX([1]Calculation!$F:$F,ROW())=0,"-",INDEX([1]Calculation!$F:$F,ROW()))</f>
        <v>-</v>
      </c>
      <c r="D2517" t="str">
        <f>INDEX([1]Calculation!$I:$I,ROW())&amp;"  "&amp;INDEX([1]Calculation!$J:$J,ROW())</f>
        <v xml:space="preserve">  </v>
      </c>
      <c r="E2517" s="2" t="str">
        <f>MONTH(INDEX([1]Calculation!$H:$H,ROW()))&amp;"/"&amp;DAY(INDEX([1]Calculation!$H:$H,ROW()))</f>
        <v>1/0</v>
      </c>
      <c r="F2517" s="12">
        <f>ROUND(INDEX([1]Calculation!AK:AK,ROW()),1)</f>
        <v>0</v>
      </c>
      <c r="G2517" s="8">
        <f>ROUND(INDEX([1]Calculation!K:K,ROW()),0)</f>
        <v>0</v>
      </c>
      <c r="H2517" s="8">
        <f>ROUND(INDEX([1]Calculation!L:L,ROW()),0)</f>
        <v>0</v>
      </c>
      <c r="I2517" s="8">
        <f>ROUND(INDEX([1]Calculation!M:M,ROW()),0)</f>
        <v>0</v>
      </c>
      <c r="J2517" s="8">
        <f>ROUND(INDEX([1]Calculation!N:N,ROW()),0)</f>
        <v>0</v>
      </c>
      <c r="K2517" s="8">
        <f>ROUND(INDEX([1]Calculation!O:O,ROW()),0)</f>
        <v>0</v>
      </c>
      <c r="L2517" s="8">
        <f>ROUND(INDEX([1]Calculation!P:P,ROW()),0)</f>
        <v>0</v>
      </c>
      <c r="M2517" s="8">
        <f>ROUND(INDEX([1]Calculation!Q:Q,ROW()),0)</f>
        <v>0</v>
      </c>
      <c r="N2517" s="8">
        <f>ROUND(INDEX([1]Calculation!R:R,ROW()),0)</f>
        <v>0</v>
      </c>
      <c r="O2517" s="8">
        <f>ROUND(INDEX([1]Calculation!S:S,ROW()),0)</f>
        <v>0</v>
      </c>
    </row>
    <row r="2518" spans="1:15">
      <c r="A2518">
        <f>INDEX([1]Calculation!$E:$E,ROW())</f>
        <v>0</v>
      </c>
      <c r="B2518">
        <f>INDEX([1]Calculation!$C:$C,ROW())</f>
        <v>0</v>
      </c>
      <c r="C2518" t="str">
        <f>IF(INDEX([1]Calculation!$F:$F,ROW())=0,"-",INDEX([1]Calculation!$F:$F,ROW()))</f>
        <v>-</v>
      </c>
      <c r="D2518" t="str">
        <f>INDEX([1]Calculation!$I:$I,ROW())&amp;"  "&amp;INDEX([1]Calculation!$J:$J,ROW())</f>
        <v xml:space="preserve">  </v>
      </c>
      <c r="E2518" s="2" t="str">
        <f>MONTH(INDEX([1]Calculation!$H:$H,ROW()))&amp;"/"&amp;DAY(INDEX([1]Calculation!$H:$H,ROW()))</f>
        <v>1/0</v>
      </c>
      <c r="F2518" s="12">
        <f>ROUND(INDEX([1]Calculation!AK:AK,ROW()),1)</f>
        <v>0</v>
      </c>
      <c r="G2518" s="8">
        <f>ROUND(INDEX([1]Calculation!K:K,ROW()),0)</f>
        <v>0</v>
      </c>
      <c r="H2518" s="8">
        <f>ROUND(INDEX([1]Calculation!L:L,ROW()),0)</f>
        <v>0</v>
      </c>
      <c r="I2518" s="8">
        <f>ROUND(INDEX([1]Calculation!M:M,ROW()),0)</f>
        <v>0</v>
      </c>
      <c r="J2518" s="8">
        <f>ROUND(INDEX([1]Calculation!N:N,ROW()),0)</f>
        <v>0</v>
      </c>
      <c r="K2518" s="8">
        <f>ROUND(INDEX([1]Calculation!O:O,ROW()),0)</f>
        <v>0</v>
      </c>
      <c r="L2518" s="8">
        <f>ROUND(INDEX([1]Calculation!P:P,ROW()),0)</f>
        <v>0</v>
      </c>
      <c r="M2518" s="8">
        <f>ROUND(INDEX([1]Calculation!Q:Q,ROW()),0)</f>
        <v>0</v>
      </c>
      <c r="N2518" s="8">
        <f>ROUND(INDEX([1]Calculation!R:R,ROW()),0)</f>
        <v>0</v>
      </c>
      <c r="O2518" s="8">
        <f>ROUND(INDEX([1]Calculation!S:S,ROW()),0)</f>
        <v>0</v>
      </c>
    </row>
    <row r="2519" spans="1:15">
      <c r="A2519">
        <f>INDEX([1]Calculation!$E:$E,ROW())</f>
        <v>0</v>
      </c>
      <c r="B2519">
        <f>INDEX([1]Calculation!$C:$C,ROW())</f>
        <v>0</v>
      </c>
      <c r="C2519" t="str">
        <f>IF(INDEX([1]Calculation!$F:$F,ROW())=0,"-",INDEX([1]Calculation!$F:$F,ROW()))</f>
        <v>-</v>
      </c>
      <c r="D2519" t="str">
        <f>INDEX([1]Calculation!$I:$I,ROW())&amp;"  "&amp;INDEX([1]Calculation!$J:$J,ROW())</f>
        <v xml:space="preserve">  </v>
      </c>
      <c r="E2519" s="2" t="str">
        <f>MONTH(INDEX([1]Calculation!$H:$H,ROW()))&amp;"/"&amp;DAY(INDEX([1]Calculation!$H:$H,ROW()))</f>
        <v>1/0</v>
      </c>
      <c r="F2519" s="12">
        <f>ROUND(INDEX([1]Calculation!AK:AK,ROW()),1)</f>
        <v>0</v>
      </c>
      <c r="G2519" s="8">
        <f>ROUND(INDEX([1]Calculation!K:K,ROW()),0)</f>
        <v>0</v>
      </c>
      <c r="H2519" s="8">
        <f>ROUND(INDEX([1]Calculation!L:L,ROW()),0)</f>
        <v>0</v>
      </c>
      <c r="I2519" s="8">
        <f>ROUND(INDEX([1]Calculation!M:M,ROW()),0)</f>
        <v>0</v>
      </c>
      <c r="J2519" s="8">
        <f>ROUND(INDEX([1]Calculation!N:N,ROW()),0)</f>
        <v>0</v>
      </c>
      <c r="K2519" s="8">
        <f>ROUND(INDEX([1]Calculation!O:O,ROW()),0)</f>
        <v>0</v>
      </c>
      <c r="L2519" s="8">
        <f>ROUND(INDEX([1]Calculation!P:P,ROW()),0)</f>
        <v>0</v>
      </c>
      <c r="M2519" s="8">
        <f>ROUND(INDEX([1]Calculation!Q:Q,ROW()),0)</f>
        <v>0</v>
      </c>
      <c r="N2519" s="8">
        <f>ROUND(INDEX([1]Calculation!R:R,ROW()),0)</f>
        <v>0</v>
      </c>
      <c r="O2519" s="8">
        <f>ROUND(INDEX([1]Calculation!S:S,ROW()),0)</f>
        <v>0</v>
      </c>
    </row>
    <row r="2520" spans="1:15">
      <c r="A2520">
        <f>INDEX([1]Calculation!$E:$E,ROW())</f>
        <v>0</v>
      </c>
      <c r="B2520">
        <f>INDEX([1]Calculation!$C:$C,ROW())</f>
        <v>0</v>
      </c>
      <c r="C2520" t="str">
        <f>IF(INDEX([1]Calculation!$F:$F,ROW())=0,"-",INDEX([1]Calculation!$F:$F,ROW()))</f>
        <v>-</v>
      </c>
      <c r="D2520" t="str">
        <f>INDEX([1]Calculation!$I:$I,ROW())&amp;"  "&amp;INDEX([1]Calculation!$J:$J,ROW())</f>
        <v xml:space="preserve">  </v>
      </c>
      <c r="E2520" s="2" t="str">
        <f>MONTH(INDEX([1]Calculation!$H:$H,ROW()))&amp;"/"&amp;DAY(INDEX([1]Calculation!$H:$H,ROW()))</f>
        <v>1/0</v>
      </c>
      <c r="F2520" s="12">
        <f>ROUND(INDEX([1]Calculation!AK:AK,ROW()),1)</f>
        <v>0</v>
      </c>
      <c r="G2520" s="8">
        <f>ROUND(INDEX([1]Calculation!K:K,ROW()),0)</f>
        <v>0</v>
      </c>
      <c r="H2520" s="8">
        <f>ROUND(INDEX([1]Calculation!L:L,ROW()),0)</f>
        <v>0</v>
      </c>
      <c r="I2520" s="8">
        <f>ROUND(INDEX([1]Calculation!M:M,ROW()),0)</f>
        <v>0</v>
      </c>
      <c r="J2520" s="8">
        <f>ROUND(INDEX([1]Calculation!N:N,ROW()),0)</f>
        <v>0</v>
      </c>
      <c r="K2520" s="8">
        <f>ROUND(INDEX([1]Calculation!O:O,ROW()),0)</f>
        <v>0</v>
      </c>
      <c r="L2520" s="8">
        <f>ROUND(INDEX([1]Calculation!P:P,ROW()),0)</f>
        <v>0</v>
      </c>
      <c r="M2520" s="8">
        <f>ROUND(INDEX([1]Calculation!Q:Q,ROW()),0)</f>
        <v>0</v>
      </c>
      <c r="N2520" s="8">
        <f>ROUND(INDEX([1]Calculation!R:R,ROW()),0)</f>
        <v>0</v>
      </c>
      <c r="O2520" s="8">
        <f>ROUND(INDEX([1]Calculation!S:S,ROW()),0)</f>
        <v>0</v>
      </c>
    </row>
    <row r="2521" spans="1:15">
      <c r="A2521">
        <f>INDEX([1]Calculation!$E:$E,ROW())</f>
        <v>0</v>
      </c>
      <c r="B2521">
        <f>INDEX([1]Calculation!$C:$C,ROW())</f>
        <v>0</v>
      </c>
      <c r="C2521" t="str">
        <f>IF(INDEX([1]Calculation!$F:$F,ROW())=0,"-",INDEX([1]Calculation!$F:$F,ROW()))</f>
        <v>-</v>
      </c>
      <c r="D2521" t="str">
        <f>INDEX([1]Calculation!$I:$I,ROW())&amp;"  "&amp;INDEX([1]Calculation!$J:$J,ROW())</f>
        <v xml:space="preserve">  </v>
      </c>
      <c r="E2521" s="2" t="str">
        <f>MONTH(INDEX([1]Calculation!$H:$H,ROW()))&amp;"/"&amp;DAY(INDEX([1]Calculation!$H:$H,ROW()))</f>
        <v>1/0</v>
      </c>
      <c r="F2521" s="12">
        <f>ROUND(INDEX([1]Calculation!AK:AK,ROW()),1)</f>
        <v>0</v>
      </c>
      <c r="G2521" s="8">
        <f>ROUND(INDEX([1]Calculation!K:K,ROW()),0)</f>
        <v>0</v>
      </c>
      <c r="H2521" s="8">
        <f>ROUND(INDEX([1]Calculation!L:L,ROW()),0)</f>
        <v>0</v>
      </c>
      <c r="I2521" s="8">
        <f>ROUND(INDEX([1]Calculation!M:M,ROW()),0)</f>
        <v>0</v>
      </c>
      <c r="J2521" s="8">
        <f>ROUND(INDEX([1]Calculation!N:N,ROW()),0)</f>
        <v>0</v>
      </c>
      <c r="K2521" s="8">
        <f>ROUND(INDEX([1]Calculation!O:O,ROW()),0)</f>
        <v>0</v>
      </c>
      <c r="L2521" s="8">
        <f>ROUND(INDEX([1]Calculation!P:P,ROW()),0)</f>
        <v>0</v>
      </c>
      <c r="M2521" s="8">
        <f>ROUND(INDEX([1]Calculation!Q:Q,ROW()),0)</f>
        <v>0</v>
      </c>
      <c r="N2521" s="8">
        <f>ROUND(INDEX([1]Calculation!R:R,ROW()),0)</f>
        <v>0</v>
      </c>
      <c r="O2521" s="8">
        <f>ROUND(INDEX([1]Calculation!S:S,ROW()),0)</f>
        <v>0</v>
      </c>
    </row>
    <row r="2522" spans="1:15">
      <c r="A2522">
        <f>INDEX([1]Calculation!$E:$E,ROW())</f>
        <v>0</v>
      </c>
      <c r="B2522">
        <f>INDEX([1]Calculation!$C:$C,ROW())</f>
        <v>0</v>
      </c>
      <c r="C2522" t="str">
        <f>IF(INDEX([1]Calculation!$F:$F,ROW())=0,"-",INDEX([1]Calculation!$F:$F,ROW()))</f>
        <v>-</v>
      </c>
      <c r="D2522" t="str">
        <f>INDEX([1]Calculation!$I:$I,ROW())&amp;"  "&amp;INDEX([1]Calculation!$J:$J,ROW())</f>
        <v xml:space="preserve">  </v>
      </c>
      <c r="E2522" s="2" t="str">
        <f>MONTH(INDEX([1]Calculation!$H:$H,ROW()))&amp;"/"&amp;DAY(INDEX([1]Calculation!$H:$H,ROW()))</f>
        <v>1/0</v>
      </c>
      <c r="F2522" s="12">
        <f>ROUND(INDEX([1]Calculation!AK:AK,ROW()),1)</f>
        <v>0</v>
      </c>
      <c r="G2522" s="8">
        <f>ROUND(INDEX([1]Calculation!K:K,ROW()),0)</f>
        <v>0</v>
      </c>
      <c r="H2522" s="8">
        <f>ROUND(INDEX([1]Calculation!L:L,ROW()),0)</f>
        <v>0</v>
      </c>
      <c r="I2522" s="8">
        <f>ROUND(INDEX([1]Calculation!M:M,ROW()),0)</f>
        <v>0</v>
      </c>
      <c r="J2522" s="8">
        <f>ROUND(INDEX([1]Calculation!N:N,ROW()),0)</f>
        <v>0</v>
      </c>
      <c r="K2522" s="8">
        <f>ROUND(INDEX([1]Calculation!O:O,ROW()),0)</f>
        <v>0</v>
      </c>
      <c r="L2522" s="8">
        <f>ROUND(INDEX([1]Calculation!P:P,ROW()),0)</f>
        <v>0</v>
      </c>
      <c r="M2522" s="8">
        <f>ROUND(INDEX([1]Calculation!Q:Q,ROW()),0)</f>
        <v>0</v>
      </c>
      <c r="N2522" s="8">
        <f>ROUND(INDEX([1]Calculation!R:R,ROW()),0)</f>
        <v>0</v>
      </c>
      <c r="O2522" s="8">
        <f>ROUND(INDEX([1]Calculation!S:S,ROW()),0)</f>
        <v>0</v>
      </c>
    </row>
    <row r="2523" spans="1:15">
      <c r="A2523">
        <f>INDEX([1]Calculation!$E:$E,ROW())</f>
        <v>0</v>
      </c>
      <c r="B2523">
        <f>INDEX([1]Calculation!$C:$C,ROW())</f>
        <v>0</v>
      </c>
      <c r="C2523" t="str">
        <f>IF(INDEX([1]Calculation!$F:$F,ROW())=0,"-",INDEX([1]Calculation!$F:$F,ROW()))</f>
        <v>-</v>
      </c>
      <c r="D2523" t="str">
        <f>INDEX([1]Calculation!$I:$I,ROW())&amp;"  "&amp;INDEX([1]Calculation!$J:$J,ROW())</f>
        <v xml:space="preserve">  </v>
      </c>
      <c r="E2523" s="2" t="str">
        <f>MONTH(INDEX([1]Calculation!$H:$H,ROW()))&amp;"/"&amp;DAY(INDEX([1]Calculation!$H:$H,ROW()))</f>
        <v>1/0</v>
      </c>
      <c r="F2523" s="12">
        <f>ROUND(INDEX([1]Calculation!AK:AK,ROW()),1)</f>
        <v>0</v>
      </c>
      <c r="G2523" s="8">
        <f>ROUND(INDEX([1]Calculation!K:K,ROW()),0)</f>
        <v>0</v>
      </c>
      <c r="H2523" s="8">
        <f>ROUND(INDEX([1]Calculation!L:L,ROW()),0)</f>
        <v>0</v>
      </c>
      <c r="I2523" s="8">
        <f>ROUND(INDEX([1]Calculation!M:M,ROW()),0)</f>
        <v>0</v>
      </c>
      <c r="J2523" s="8">
        <f>ROUND(INDEX([1]Calculation!N:N,ROW()),0)</f>
        <v>0</v>
      </c>
      <c r="K2523" s="8">
        <f>ROUND(INDEX([1]Calculation!O:O,ROW()),0)</f>
        <v>0</v>
      </c>
      <c r="L2523" s="8">
        <f>ROUND(INDEX([1]Calculation!P:P,ROW()),0)</f>
        <v>0</v>
      </c>
      <c r="M2523" s="8">
        <f>ROUND(INDEX([1]Calculation!Q:Q,ROW()),0)</f>
        <v>0</v>
      </c>
      <c r="N2523" s="8">
        <f>ROUND(INDEX([1]Calculation!R:R,ROW()),0)</f>
        <v>0</v>
      </c>
      <c r="O2523" s="8">
        <f>ROUND(INDEX([1]Calculation!S:S,ROW()),0)</f>
        <v>0</v>
      </c>
    </row>
    <row r="2524" spans="1:15">
      <c r="A2524">
        <f>INDEX([1]Calculation!$E:$E,ROW())</f>
        <v>0</v>
      </c>
      <c r="B2524">
        <f>INDEX([1]Calculation!$C:$C,ROW())</f>
        <v>0</v>
      </c>
      <c r="C2524" t="str">
        <f>IF(INDEX([1]Calculation!$F:$F,ROW())=0,"-",INDEX([1]Calculation!$F:$F,ROW()))</f>
        <v>-</v>
      </c>
      <c r="D2524" t="str">
        <f>INDEX([1]Calculation!$I:$I,ROW())&amp;"  "&amp;INDEX([1]Calculation!$J:$J,ROW())</f>
        <v xml:space="preserve">  </v>
      </c>
      <c r="E2524" s="2" t="str">
        <f>MONTH(INDEX([1]Calculation!$H:$H,ROW()))&amp;"/"&amp;DAY(INDEX([1]Calculation!$H:$H,ROW()))</f>
        <v>1/0</v>
      </c>
      <c r="F2524" s="12">
        <f>ROUND(INDEX([1]Calculation!AK:AK,ROW()),1)</f>
        <v>0</v>
      </c>
      <c r="G2524" s="8">
        <f>ROUND(INDEX([1]Calculation!K:K,ROW()),0)</f>
        <v>0</v>
      </c>
      <c r="H2524" s="8">
        <f>ROUND(INDEX([1]Calculation!L:L,ROW()),0)</f>
        <v>0</v>
      </c>
      <c r="I2524" s="8">
        <f>ROUND(INDEX([1]Calculation!M:M,ROW()),0)</f>
        <v>0</v>
      </c>
      <c r="J2524" s="8">
        <f>ROUND(INDEX([1]Calculation!N:N,ROW()),0)</f>
        <v>0</v>
      </c>
      <c r="K2524" s="8">
        <f>ROUND(INDEX([1]Calculation!O:O,ROW()),0)</f>
        <v>0</v>
      </c>
      <c r="L2524" s="8">
        <f>ROUND(INDEX([1]Calculation!P:P,ROW()),0)</f>
        <v>0</v>
      </c>
      <c r="M2524" s="8">
        <f>ROUND(INDEX([1]Calculation!Q:Q,ROW()),0)</f>
        <v>0</v>
      </c>
      <c r="N2524" s="8">
        <f>ROUND(INDEX([1]Calculation!R:R,ROW()),0)</f>
        <v>0</v>
      </c>
      <c r="O2524" s="8">
        <f>ROUND(INDEX([1]Calculation!S:S,ROW()),0)</f>
        <v>0</v>
      </c>
    </row>
    <row r="2525" spans="1:15">
      <c r="A2525">
        <f>INDEX([1]Calculation!$E:$E,ROW())</f>
        <v>0</v>
      </c>
      <c r="B2525">
        <f>INDEX([1]Calculation!$C:$C,ROW())</f>
        <v>0</v>
      </c>
      <c r="C2525" t="str">
        <f>IF(INDEX([1]Calculation!$F:$F,ROW())=0,"-",INDEX([1]Calculation!$F:$F,ROW()))</f>
        <v>-</v>
      </c>
      <c r="D2525" t="str">
        <f>INDEX([1]Calculation!$I:$I,ROW())&amp;"  "&amp;INDEX([1]Calculation!$J:$J,ROW())</f>
        <v xml:space="preserve">  </v>
      </c>
      <c r="E2525" s="2" t="str">
        <f>MONTH(INDEX([1]Calculation!$H:$H,ROW()))&amp;"/"&amp;DAY(INDEX([1]Calculation!$H:$H,ROW()))</f>
        <v>1/0</v>
      </c>
      <c r="F2525" s="12">
        <f>ROUND(INDEX([1]Calculation!AK:AK,ROW()),1)</f>
        <v>0</v>
      </c>
      <c r="G2525" s="8">
        <f>ROUND(INDEX([1]Calculation!K:K,ROW()),0)</f>
        <v>0</v>
      </c>
      <c r="H2525" s="8">
        <f>ROUND(INDEX([1]Calculation!L:L,ROW()),0)</f>
        <v>0</v>
      </c>
      <c r="I2525" s="8">
        <f>ROUND(INDEX([1]Calculation!M:M,ROW()),0)</f>
        <v>0</v>
      </c>
      <c r="J2525" s="8">
        <f>ROUND(INDEX([1]Calculation!N:N,ROW()),0)</f>
        <v>0</v>
      </c>
      <c r="K2525" s="8">
        <f>ROUND(INDEX([1]Calculation!O:O,ROW()),0)</f>
        <v>0</v>
      </c>
      <c r="L2525" s="8">
        <f>ROUND(INDEX([1]Calculation!P:P,ROW()),0)</f>
        <v>0</v>
      </c>
      <c r="M2525" s="8">
        <f>ROUND(INDEX([1]Calculation!Q:Q,ROW()),0)</f>
        <v>0</v>
      </c>
      <c r="N2525" s="8">
        <f>ROUND(INDEX([1]Calculation!R:R,ROW()),0)</f>
        <v>0</v>
      </c>
      <c r="O2525" s="8">
        <f>ROUND(INDEX([1]Calculation!S:S,ROW()),0)</f>
        <v>0</v>
      </c>
    </row>
    <row r="2526" spans="1:15">
      <c r="A2526">
        <f>INDEX([1]Calculation!$E:$E,ROW())</f>
        <v>0</v>
      </c>
      <c r="B2526">
        <f>INDEX([1]Calculation!$C:$C,ROW())</f>
        <v>0</v>
      </c>
      <c r="C2526" t="str">
        <f>IF(INDEX([1]Calculation!$F:$F,ROW())=0,"-",INDEX([1]Calculation!$F:$F,ROW()))</f>
        <v>-</v>
      </c>
      <c r="D2526" t="str">
        <f>INDEX([1]Calculation!$I:$I,ROW())&amp;"  "&amp;INDEX([1]Calculation!$J:$J,ROW())</f>
        <v xml:space="preserve">  </v>
      </c>
      <c r="E2526" s="2" t="str">
        <f>MONTH(INDEX([1]Calculation!$H:$H,ROW()))&amp;"/"&amp;DAY(INDEX([1]Calculation!$H:$H,ROW()))</f>
        <v>1/0</v>
      </c>
      <c r="F2526" s="12">
        <f>ROUND(INDEX([1]Calculation!AK:AK,ROW()),1)</f>
        <v>0</v>
      </c>
      <c r="G2526" s="8">
        <f>ROUND(INDEX([1]Calculation!K:K,ROW()),0)</f>
        <v>0</v>
      </c>
      <c r="H2526" s="8">
        <f>ROUND(INDEX([1]Calculation!L:L,ROW()),0)</f>
        <v>0</v>
      </c>
      <c r="I2526" s="8">
        <f>ROUND(INDEX([1]Calculation!M:M,ROW()),0)</f>
        <v>0</v>
      </c>
      <c r="J2526" s="8">
        <f>ROUND(INDEX([1]Calculation!N:N,ROW()),0)</f>
        <v>0</v>
      </c>
      <c r="K2526" s="8">
        <f>ROUND(INDEX([1]Calculation!O:O,ROW()),0)</f>
        <v>0</v>
      </c>
      <c r="L2526" s="8">
        <f>ROUND(INDEX([1]Calculation!P:P,ROW()),0)</f>
        <v>0</v>
      </c>
      <c r="M2526" s="8">
        <f>ROUND(INDEX([1]Calculation!Q:Q,ROW()),0)</f>
        <v>0</v>
      </c>
      <c r="N2526" s="8">
        <f>ROUND(INDEX([1]Calculation!R:R,ROW()),0)</f>
        <v>0</v>
      </c>
      <c r="O2526" s="8">
        <f>ROUND(INDEX([1]Calculation!S:S,ROW()),0)</f>
        <v>0</v>
      </c>
    </row>
    <row r="2527" spans="1:15">
      <c r="A2527">
        <f>INDEX([1]Calculation!$E:$E,ROW())</f>
        <v>0</v>
      </c>
      <c r="B2527">
        <f>INDEX([1]Calculation!$C:$C,ROW())</f>
        <v>0</v>
      </c>
      <c r="C2527" t="str">
        <f>IF(INDEX([1]Calculation!$F:$F,ROW())=0,"-",INDEX([1]Calculation!$F:$F,ROW()))</f>
        <v>-</v>
      </c>
      <c r="D2527" t="str">
        <f>INDEX([1]Calculation!$I:$I,ROW())&amp;"  "&amp;INDEX([1]Calculation!$J:$J,ROW())</f>
        <v xml:space="preserve">  </v>
      </c>
      <c r="E2527" s="2" t="str">
        <f>MONTH(INDEX([1]Calculation!$H:$H,ROW()))&amp;"/"&amp;DAY(INDEX([1]Calculation!$H:$H,ROW()))</f>
        <v>1/0</v>
      </c>
      <c r="F2527" s="12">
        <f>ROUND(INDEX([1]Calculation!AK:AK,ROW()),1)</f>
        <v>0</v>
      </c>
      <c r="G2527" s="8">
        <f>ROUND(INDEX([1]Calculation!K:K,ROW()),0)</f>
        <v>0</v>
      </c>
      <c r="H2527" s="8">
        <f>ROUND(INDEX([1]Calculation!L:L,ROW()),0)</f>
        <v>0</v>
      </c>
      <c r="I2527" s="8">
        <f>ROUND(INDEX([1]Calculation!M:M,ROW()),0)</f>
        <v>0</v>
      </c>
      <c r="J2527" s="8">
        <f>ROUND(INDEX([1]Calculation!N:N,ROW()),0)</f>
        <v>0</v>
      </c>
      <c r="K2527" s="8">
        <f>ROUND(INDEX([1]Calculation!O:O,ROW()),0)</f>
        <v>0</v>
      </c>
      <c r="L2527" s="8">
        <f>ROUND(INDEX([1]Calculation!P:P,ROW()),0)</f>
        <v>0</v>
      </c>
      <c r="M2527" s="8">
        <f>ROUND(INDEX([1]Calculation!Q:Q,ROW()),0)</f>
        <v>0</v>
      </c>
      <c r="N2527" s="8">
        <f>ROUND(INDEX([1]Calculation!R:R,ROW()),0)</f>
        <v>0</v>
      </c>
      <c r="O2527" s="8">
        <f>ROUND(INDEX([1]Calculation!S:S,ROW()),0)</f>
        <v>0</v>
      </c>
    </row>
    <row r="2528" spans="1:15">
      <c r="A2528">
        <f>INDEX([1]Calculation!$E:$E,ROW())</f>
        <v>0</v>
      </c>
      <c r="B2528">
        <f>INDEX([1]Calculation!$C:$C,ROW())</f>
        <v>0</v>
      </c>
      <c r="C2528" t="str">
        <f>IF(INDEX([1]Calculation!$F:$F,ROW())=0,"-",INDEX([1]Calculation!$F:$F,ROW()))</f>
        <v>-</v>
      </c>
      <c r="D2528" t="str">
        <f>INDEX([1]Calculation!$I:$I,ROW())&amp;"  "&amp;INDEX([1]Calculation!$J:$J,ROW())</f>
        <v xml:space="preserve">  </v>
      </c>
      <c r="E2528" s="2" t="str">
        <f>MONTH(INDEX([1]Calculation!$H:$H,ROW()))&amp;"/"&amp;DAY(INDEX([1]Calculation!$H:$H,ROW()))</f>
        <v>1/0</v>
      </c>
      <c r="F2528" s="12">
        <f>ROUND(INDEX([1]Calculation!AK:AK,ROW()),1)</f>
        <v>0</v>
      </c>
      <c r="G2528" s="8">
        <f>ROUND(INDEX([1]Calculation!K:K,ROW()),0)</f>
        <v>0</v>
      </c>
      <c r="H2528" s="8">
        <f>ROUND(INDEX([1]Calculation!L:L,ROW()),0)</f>
        <v>0</v>
      </c>
      <c r="I2528" s="8">
        <f>ROUND(INDEX([1]Calculation!M:M,ROW()),0)</f>
        <v>0</v>
      </c>
      <c r="J2528" s="8">
        <f>ROUND(INDEX([1]Calculation!N:N,ROW()),0)</f>
        <v>0</v>
      </c>
      <c r="K2528" s="8">
        <f>ROUND(INDEX([1]Calculation!O:O,ROW()),0)</f>
        <v>0</v>
      </c>
      <c r="L2528" s="8">
        <f>ROUND(INDEX([1]Calculation!P:P,ROW()),0)</f>
        <v>0</v>
      </c>
      <c r="M2528" s="8">
        <f>ROUND(INDEX([1]Calculation!Q:Q,ROW()),0)</f>
        <v>0</v>
      </c>
      <c r="N2528" s="8">
        <f>ROUND(INDEX([1]Calculation!R:R,ROW()),0)</f>
        <v>0</v>
      </c>
      <c r="O2528" s="8">
        <f>ROUND(INDEX([1]Calculation!S:S,ROW()),0)</f>
        <v>0</v>
      </c>
    </row>
    <row r="2529" spans="1:15">
      <c r="A2529">
        <f>INDEX([1]Calculation!$E:$E,ROW())</f>
        <v>0</v>
      </c>
      <c r="B2529">
        <f>INDEX([1]Calculation!$C:$C,ROW())</f>
        <v>0</v>
      </c>
      <c r="C2529" t="str">
        <f>IF(INDEX([1]Calculation!$F:$F,ROW())=0,"-",INDEX([1]Calculation!$F:$F,ROW()))</f>
        <v>-</v>
      </c>
      <c r="D2529" t="str">
        <f>INDEX([1]Calculation!$I:$I,ROW())&amp;"  "&amp;INDEX([1]Calculation!$J:$J,ROW())</f>
        <v xml:space="preserve">  </v>
      </c>
      <c r="E2529" s="2" t="str">
        <f>MONTH(INDEX([1]Calculation!$H:$H,ROW()))&amp;"/"&amp;DAY(INDEX([1]Calculation!$H:$H,ROW()))</f>
        <v>1/0</v>
      </c>
      <c r="F2529" s="12">
        <f>ROUND(INDEX([1]Calculation!AK:AK,ROW()),1)</f>
        <v>0</v>
      </c>
      <c r="G2529" s="8">
        <f>ROUND(INDEX([1]Calculation!K:K,ROW()),0)</f>
        <v>0</v>
      </c>
      <c r="H2529" s="8">
        <f>ROUND(INDEX([1]Calculation!L:L,ROW()),0)</f>
        <v>0</v>
      </c>
      <c r="I2529" s="8">
        <f>ROUND(INDEX([1]Calculation!M:M,ROW()),0)</f>
        <v>0</v>
      </c>
      <c r="J2529" s="8">
        <f>ROUND(INDEX([1]Calculation!N:N,ROW()),0)</f>
        <v>0</v>
      </c>
      <c r="K2529" s="8">
        <f>ROUND(INDEX([1]Calculation!O:O,ROW()),0)</f>
        <v>0</v>
      </c>
      <c r="L2529" s="8">
        <f>ROUND(INDEX([1]Calculation!P:P,ROW()),0)</f>
        <v>0</v>
      </c>
      <c r="M2529" s="8">
        <f>ROUND(INDEX([1]Calculation!Q:Q,ROW()),0)</f>
        <v>0</v>
      </c>
      <c r="N2529" s="8">
        <f>ROUND(INDEX([1]Calculation!R:R,ROW()),0)</f>
        <v>0</v>
      </c>
      <c r="O2529" s="8">
        <f>ROUND(INDEX([1]Calculation!S:S,ROW()),0)</f>
        <v>0</v>
      </c>
    </row>
    <row r="2530" spans="1:15">
      <c r="A2530">
        <f>INDEX([1]Calculation!$E:$E,ROW())</f>
        <v>0</v>
      </c>
      <c r="B2530">
        <f>INDEX([1]Calculation!$C:$C,ROW())</f>
        <v>0</v>
      </c>
      <c r="C2530" t="str">
        <f>IF(INDEX([1]Calculation!$F:$F,ROW())=0,"-",INDEX([1]Calculation!$F:$F,ROW()))</f>
        <v>-</v>
      </c>
      <c r="D2530" t="str">
        <f>INDEX([1]Calculation!$I:$I,ROW())&amp;"  "&amp;INDEX([1]Calculation!$J:$J,ROW())</f>
        <v xml:space="preserve">  </v>
      </c>
      <c r="E2530" s="2" t="str">
        <f>MONTH(INDEX([1]Calculation!$H:$H,ROW()))&amp;"/"&amp;DAY(INDEX([1]Calculation!$H:$H,ROW()))</f>
        <v>1/0</v>
      </c>
      <c r="F2530" s="12">
        <f>ROUND(INDEX([1]Calculation!AK:AK,ROW()),1)</f>
        <v>0</v>
      </c>
      <c r="G2530" s="8">
        <f>ROUND(INDEX([1]Calculation!K:K,ROW()),0)</f>
        <v>0</v>
      </c>
      <c r="H2530" s="8">
        <f>ROUND(INDEX([1]Calculation!L:L,ROW()),0)</f>
        <v>0</v>
      </c>
      <c r="I2530" s="8">
        <f>ROUND(INDEX([1]Calculation!M:M,ROW()),0)</f>
        <v>0</v>
      </c>
      <c r="J2530" s="8">
        <f>ROUND(INDEX([1]Calculation!N:N,ROW()),0)</f>
        <v>0</v>
      </c>
      <c r="K2530" s="8">
        <f>ROUND(INDEX([1]Calculation!O:O,ROW()),0)</f>
        <v>0</v>
      </c>
      <c r="L2530" s="8">
        <f>ROUND(INDEX([1]Calculation!P:P,ROW()),0)</f>
        <v>0</v>
      </c>
      <c r="M2530" s="8">
        <f>ROUND(INDEX([1]Calculation!Q:Q,ROW()),0)</f>
        <v>0</v>
      </c>
      <c r="N2530" s="8">
        <f>ROUND(INDEX([1]Calculation!R:R,ROW()),0)</f>
        <v>0</v>
      </c>
      <c r="O2530" s="8">
        <f>ROUND(INDEX([1]Calculation!S:S,ROW()),0)</f>
        <v>0</v>
      </c>
    </row>
    <row r="2531" spans="1:15">
      <c r="A2531">
        <f>INDEX([1]Calculation!$E:$E,ROW())</f>
        <v>0</v>
      </c>
      <c r="B2531">
        <f>INDEX([1]Calculation!$C:$C,ROW())</f>
        <v>0</v>
      </c>
      <c r="C2531" t="str">
        <f>IF(INDEX([1]Calculation!$F:$F,ROW())=0,"-",INDEX([1]Calculation!$F:$F,ROW()))</f>
        <v>-</v>
      </c>
      <c r="D2531" t="str">
        <f>INDEX([1]Calculation!$I:$I,ROW())&amp;"  "&amp;INDEX([1]Calculation!$J:$J,ROW())</f>
        <v xml:space="preserve">  </v>
      </c>
      <c r="E2531" s="2" t="str">
        <f>MONTH(INDEX([1]Calculation!$H:$H,ROW()))&amp;"/"&amp;DAY(INDEX([1]Calculation!$H:$H,ROW()))</f>
        <v>1/0</v>
      </c>
      <c r="F2531" s="12">
        <f>ROUND(INDEX([1]Calculation!AK:AK,ROW()),1)</f>
        <v>0</v>
      </c>
      <c r="G2531" s="8">
        <f>ROUND(INDEX([1]Calculation!K:K,ROW()),0)</f>
        <v>0</v>
      </c>
      <c r="H2531" s="8">
        <f>ROUND(INDEX([1]Calculation!L:L,ROW()),0)</f>
        <v>0</v>
      </c>
      <c r="I2531" s="8">
        <f>ROUND(INDEX([1]Calculation!M:M,ROW()),0)</f>
        <v>0</v>
      </c>
      <c r="J2531" s="8">
        <f>ROUND(INDEX([1]Calculation!N:N,ROW()),0)</f>
        <v>0</v>
      </c>
      <c r="K2531" s="8">
        <f>ROUND(INDEX([1]Calculation!O:O,ROW()),0)</f>
        <v>0</v>
      </c>
      <c r="L2531" s="8">
        <f>ROUND(INDEX([1]Calculation!P:P,ROW()),0)</f>
        <v>0</v>
      </c>
      <c r="M2531" s="8">
        <f>ROUND(INDEX([1]Calculation!Q:Q,ROW()),0)</f>
        <v>0</v>
      </c>
      <c r="N2531" s="8">
        <f>ROUND(INDEX([1]Calculation!R:R,ROW()),0)</f>
        <v>0</v>
      </c>
      <c r="O2531" s="8">
        <f>ROUND(INDEX([1]Calculation!S:S,ROW()),0)</f>
        <v>0</v>
      </c>
    </row>
    <row r="2532" spans="1:15">
      <c r="A2532">
        <f>INDEX([1]Calculation!$E:$E,ROW())</f>
        <v>0</v>
      </c>
      <c r="B2532">
        <f>INDEX([1]Calculation!$C:$C,ROW())</f>
        <v>0</v>
      </c>
      <c r="C2532" t="str">
        <f>IF(INDEX([1]Calculation!$F:$F,ROW())=0,"-",INDEX([1]Calculation!$F:$F,ROW()))</f>
        <v>-</v>
      </c>
      <c r="D2532" t="str">
        <f>INDEX([1]Calculation!$I:$I,ROW())&amp;"  "&amp;INDEX([1]Calculation!$J:$J,ROW())</f>
        <v xml:space="preserve">  </v>
      </c>
      <c r="E2532" s="2" t="str">
        <f>MONTH(INDEX([1]Calculation!$H:$H,ROW()))&amp;"/"&amp;DAY(INDEX([1]Calculation!$H:$H,ROW()))</f>
        <v>1/0</v>
      </c>
      <c r="F2532" s="12">
        <f>ROUND(INDEX([1]Calculation!AK:AK,ROW()),1)</f>
        <v>0</v>
      </c>
      <c r="G2532" s="8">
        <f>ROUND(INDEX([1]Calculation!K:K,ROW()),0)</f>
        <v>0</v>
      </c>
      <c r="H2532" s="8">
        <f>ROUND(INDEX([1]Calculation!L:L,ROW()),0)</f>
        <v>0</v>
      </c>
      <c r="I2532" s="8">
        <f>ROUND(INDEX([1]Calculation!M:M,ROW()),0)</f>
        <v>0</v>
      </c>
      <c r="J2532" s="8">
        <f>ROUND(INDEX([1]Calculation!N:N,ROW()),0)</f>
        <v>0</v>
      </c>
      <c r="K2532" s="8">
        <f>ROUND(INDEX([1]Calculation!O:O,ROW()),0)</f>
        <v>0</v>
      </c>
      <c r="L2532" s="8">
        <f>ROUND(INDEX([1]Calculation!P:P,ROW()),0)</f>
        <v>0</v>
      </c>
      <c r="M2532" s="8">
        <f>ROUND(INDEX([1]Calculation!Q:Q,ROW()),0)</f>
        <v>0</v>
      </c>
      <c r="N2532" s="8">
        <f>ROUND(INDEX([1]Calculation!R:R,ROW()),0)</f>
        <v>0</v>
      </c>
      <c r="O2532" s="8">
        <f>ROUND(INDEX([1]Calculation!S:S,ROW()),0)</f>
        <v>0</v>
      </c>
    </row>
    <row r="2533" spans="1:15">
      <c r="A2533">
        <f>INDEX([1]Calculation!$E:$E,ROW())</f>
        <v>0</v>
      </c>
      <c r="B2533">
        <f>INDEX([1]Calculation!$C:$C,ROW())</f>
        <v>0</v>
      </c>
      <c r="C2533" t="str">
        <f>IF(INDEX([1]Calculation!$F:$F,ROW())=0,"-",INDEX([1]Calculation!$F:$F,ROW()))</f>
        <v>-</v>
      </c>
      <c r="D2533" t="str">
        <f>INDEX([1]Calculation!$I:$I,ROW())&amp;"  "&amp;INDEX([1]Calculation!$J:$J,ROW())</f>
        <v xml:space="preserve">  </v>
      </c>
      <c r="E2533" s="2" t="str">
        <f>MONTH(INDEX([1]Calculation!$H:$H,ROW()))&amp;"/"&amp;DAY(INDEX([1]Calculation!$H:$H,ROW()))</f>
        <v>1/0</v>
      </c>
      <c r="F2533" s="12">
        <f>ROUND(INDEX([1]Calculation!AK:AK,ROW()),1)</f>
        <v>0</v>
      </c>
      <c r="G2533" s="8">
        <f>ROUND(INDEX([1]Calculation!K:K,ROW()),0)</f>
        <v>0</v>
      </c>
      <c r="H2533" s="8">
        <f>ROUND(INDEX([1]Calculation!L:L,ROW()),0)</f>
        <v>0</v>
      </c>
      <c r="I2533" s="8">
        <f>ROUND(INDEX([1]Calculation!M:M,ROW()),0)</f>
        <v>0</v>
      </c>
      <c r="J2533" s="8">
        <f>ROUND(INDEX([1]Calculation!N:N,ROW()),0)</f>
        <v>0</v>
      </c>
      <c r="K2533" s="8">
        <f>ROUND(INDEX([1]Calculation!O:O,ROW()),0)</f>
        <v>0</v>
      </c>
      <c r="L2533" s="8">
        <f>ROUND(INDEX([1]Calculation!P:P,ROW()),0)</f>
        <v>0</v>
      </c>
      <c r="M2533" s="8">
        <f>ROUND(INDEX([1]Calculation!Q:Q,ROW()),0)</f>
        <v>0</v>
      </c>
      <c r="N2533" s="8">
        <f>ROUND(INDEX([1]Calculation!R:R,ROW()),0)</f>
        <v>0</v>
      </c>
      <c r="O2533" s="8">
        <f>ROUND(INDEX([1]Calculation!S:S,ROW()),0)</f>
        <v>0</v>
      </c>
    </row>
    <row r="2534" spans="1:15">
      <c r="A2534">
        <f>INDEX([1]Calculation!$E:$E,ROW())</f>
        <v>0</v>
      </c>
      <c r="B2534">
        <f>INDEX([1]Calculation!$C:$C,ROW())</f>
        <v>0</v>
      </c>
      <c r="C2534" t="str">
        <f>IF(INDEX([1]Calculation!$F:$F,ROW())=0,"-",INDEX([1]Calculation!$F:$F,ROW()))</f>
        <v>-</v>
      </c>
      <c r="D2534" t="str">
        <f>INDEX([1]Calculation!$I:$I,ROW())&amp;"  "&amp;INDEX([1]Calculation!$J:$J,ROW())</f>
        <v xml:space="preserve">  </v>
      </c>
      <c r="E2534" s="2" t="str">
        <f>MONTH(INDEX([1]Calculation!$H:$H,ROW()))&amp;"/"&amp;DAY(INDEX([1]Calculation!$H:$H,ROW()))</f>
        <v>1/0</v>
      </c>
      <c r="F2534" s="12">
        <f>ROUND(INDEX([1]Calculation!AK:AK,ROW()),1)</f>
        <v>0</v>
      </c>
      <c r="G2534" s="8">
        <f>ROUND(INDEX([1]Calculation!K:K,ROW()),0)</f>
        <v>0</v>
      </c>
      <c r="H2534" s="8">
        <f>ROUND(INDEX([1]Calculation!L:L,ROW()),0)</f>
        <v>0</v>
      </c>
      <c r="I2534" s="8">
        <f>ROUND(INDEX([1]Calculation!M:M,ROW()),0)</f>
        <v>0</v>
      </c>
      <c r="J2534" s="8">
        <f>ROUND(INDEX([1]Calculation!N:N,ROW()),0)</f>
        <v>0</v>
      </c>
      <c r="K2534" s="8">
        <f>ROUND(INDEX([1]Calculation!O:O,ROW()),0)</f>
        <v>0</v>
      </c>
      <c r="L2534" s="8">
        <f>ROUND(INDEX([1]Calculation!P:P,ROW()),0)</f>
        <v>0</v>
      </c>
      <c r="M2534" s="8">
        <f>ROUND(INDEX([1]Calculation!Q:Q,ROW()),0)</f>
        <v>0</v>
      </c>
      <c r="N2534" s="8">
        <f>ROUND(INDEX([1]Calculation!R:R,ROW()),0)</f>
        <v>0</v>
      </c>
      <c r="O2534" s="8">
        <f>ROUND(INDEX([1]Calculation!S:S,ROW()),0)</f>
        <v>0</v>
      </c>
    </row>
    <row r="2535" spans="1:15">
      <c r="A2535">
        <f>INDEX([1]Calculation!$E:$E,ROW())</f>
        <v>0</v>
      </c>
      <c r="B2535">
        <f>INDEX([1]Calculation!$C:$C,ROW())</f>
        <v>0</v>
      </c>
      <c r="C2535" t="str">
        <f>IF(INDEX([1]Calculation!$F:$F,ROW())=0,"-",INDEX([1]Calculation!$F:$F,ROW()))</f>
        <v>-</v>
      </c>
      <c r="D2535" t="str">
        <f>INDEX([1]Calculation!$I:$I,ROW())&amp;"  "&amp;INDEX([1]Calculation!$J:$J,ROW())</f>
        <v xml:space="preserve">  </v>
      </c>
      <c r="E2535" s="2" t="str">
        <f>MONTH(INDEX([1]Calculation!$H:$H,ROW()))&amp;"/"&amp;DAY(INDEX([1]Calculation!$H:$H,ROW()))</f>
        <v>1/0</v>
      </c>
      <c r="F2535" s="12">
        <f>ROUND(INDEX([1]Calculation!AK:AK,ROW()),1)</f>
        <v>0</v>
      </c>
      <c r="G2535" s="8">
        <f>ROUND(INDEX([1]Calculation!K:K,ROW()),0)</f>
        <v>0</v>
      </c>
      <c r="H2535" s="8">
        <f>ROUND(INDEX([1]Calculation!L:L,ROW()),0)</f>
        <v>0</v>
      </c>
      <c r="I2535" s="8">
        <f>ROUND(INDEX([1]Calculation!M:M,ROW()),0)</f>
        <v>0</v>
      </c>
      <c r="J2535" s="8">
        <f>ROUND(INDEX([1]Calculation!N:N,ROW()),0)</f>
        <v>0</v>
      </c>
      <c r="K2535" s="8">
        <f>ROUND(INDEX([1]Calculation!O:O,ROW()),0)</f>
        <v>0</v>
      </c>
      <c r="L2535" s="8">
        <f>ROUND(INDEX([1]Calculation!P:P,ROW()),0)</f>
        <v>0</v>
      </c>
      <c r="M2535" s="8">
        <f>ROUND(INDEX([1]Calculation!Q:Q,ROW()),0)</f>
        <v>0</v>
      </c>
      <c r="N2535" s="8">
        <f>ROUND(INDEX([1]Calculation!R:R,ROW()),0)</f>
        <v>0</v>
      </c>
      <c r="O2535" s="8">
        <f>ROUND(INDEX([1]Calculation!S:S,ROW()),0)</f>
        <v>0</v>
      </c>
    </row>
    <row r="2536" spans="1:15">
      <c r="A2536">
        <f>INDEX([1]Calculation!$E:$E,ROW())</f>
        <v>0</v>
      </c>
      <c r="B2536">
        <f>INDEX([1]Calculation!$C:$C,ROW())</f>
        <v>0</v>
      </c>
      <c r="C2536" t="str">
        <f>IF(INDEX([1]Calculation!$F:$F,ROW())=0,"-",INDEX([1]Calculation!$F:$F,ROW()))</f>
        <v>-</v>
      </c>
      <c r="D2536" t="str">
        <f>INDEX([1]Calculation!$I:$I,ROW())&amp;"  "&amp;INDEX([1]Calculation!$J:$J,ROW())</f>
        <v xml:space="preserve">  </v>
      </c>
      <c r="E2536" s="2" t="str">
        <f>MONTH(INDEX([1]Calculation!$H:$H,ROW()))&amp;"/"&amp;DAY(INDEX([1]Calculation!$H:$H,ROW()))</f>
        <v>1/0</v>
      </c>
      <c r="F2536" s="12">
        <f>ROUND(INDEX([1]Calculation!AK:AK,ROW()),1)</f>
        <v>0</v>
      </c>
      <c r="G2536" s="8">
        <f>ROUND(INDEX([1]Calculation!K:K,ROW()),0)</f>
        <v>0</v>
      </c>
      <c r="H2536" s="8">
        <f>ROUND(INDEX([1]Calculation!L:L,ROW()),0)</f>
        <v>0</v>
      </c>
      <c r="I2536" s="8">
        <f>ROUND(INDEX([1]Calculation!M:M,ROW()),0)</f>
        <v>0</v>
      </c>
      <c r="J2536" s="8">
        <f>ROUND(INDEX([1]Calculation!N:N,ROW()),0)</f>
        <v>0</v>
      </c>
      <c r="K2536" s="8">
        <f>ROUND(INDEX([1]Calculation!O:O,ROW()),0)</f>
        <v>0</v>
      </c>
      <c r="L2536" s="8">
        <f>ROUND(INDEX([1]Calculation!P:P,ROW()),0)</f>
        <v>0</v>
      </c>
      <c r="M2536" s="8">
        <f>ROUND(INDEX([1]Calculation!Q:Q,ROW()),0)</f>
        <v>0</v>
      </c>
      <c r="N2536" s="8">
        <f>ROUND(INDEX([1]Calculation!R:R,ROW()),0)</f>
        <v>0</v>
      </c>
      <c r="O2536" s="8">
        <f>ROUND(INDEX([1]Calculation!S:S,ROW()),0)</f>
        <v>0</v>
      </c>
    </row>
    <row r="2537" spans="1:15">
      <c r="A2537">
        <f>INDEX([1]Calculation!$E:$E,ROW())</f>
        <v>0</v>
      </c>
      <c r="B2537">
        <f>INDEX([1]Calculation!$C:$C,ROW())</f>
        <v>0</v>
      </c>
      <c r="C2537" t="str">
        <f>IF(INDEX([1]Calculation!$F:$F,ROW())=0,"-",INDEX([1]Calculation!$F:$F,ROW()))</f>
        <v>-</v>
      </c>
      <c r="D2537" t="str">
        <f>INDEX([1]Calculation!$I:$I,ROW())&amp;"  "&amp;INDEX([1]Calculation!$J:$J,ROW())</f>
        <v xml:space="preserve">  </v>
      </c>
      <c r="E2537" s="2" t="str">
        <f>MONTH(INDEX([1]Calculation!$H:$H,ROW()))&amp;"/"&amp;DAY(INDEX([1]Calculation!$H:$H,ROW()))</f>
        <v>1/0</v>
      </c>
      <c r="F2537" s="12">
        <f>ROUND(INDEX([1]Calculation!AK:AK,ROW()),1)</f>
        <v>0</v>
      </c>
      <c r="G2537" s="8">
        <f>ROUND(INDEX([1]Calculation!K:K,ROW()),0)</f>
        <v>0</v>
      </c>
      <c r="H2537" s="8">
        <f>ROUND(INDEX([1]Calculation!L:L,ROW()),0)</f>
        <v>0</v>
      </c>
      <c r="I2537" s="8">
        <f>ROUND(INDEX([1]Calculation!M:M,ROW()),0)</f>
        <v>0</v>
      </c>
      <c r="J2537" s="8">
        <f>ROUND(INDEX([1]Calculation!N:N,ROW()),0)</f>
        <v>0</v>
      </c>
      <c r="K2537" s="8">
        <f>ROUND(INDEX([1]Calculation!O:O,ROW()),0)</f>
        <v>0</v>
      </c>
      <c r="L2537" s="8">
        <f>ROUND(INDEX([1]Calculation!P:P,ROW()),0)</f>
        <v>0</v>
      </c>
      <c r="M2537" s="8">
        <f>ROUND(INDEX([1]Calculation!Q:Q,ROW()),0)</f>
        <v>0</v>
      </c>
      <c r="N2537" s="8">
        <f>ROUND(INDEX([1]Calculation!R:R,ROW()),0)</f>
        <v>0</v>
      </c>
      <c r="O2537" s="8">
        <f>ROUND(INDEX([1]Calculation!S:S,ROW()),0)</f>
        <v>0</v>
      </c>
    </row>
    <row r="2538" spans="1:15">
      <c r="A2538">
        <f>INDEX([1]Calculation!$E:$E,ROW())</f>
        <v>0</v>
      </c>
      <c r="B2538">
        <f>INDEX([1]Calculation!$C:$C,ROW())</f>
        <v>0</v>
      </c>
      <c r="C2538" t="str">
        <f>IF(INDEX([1]Calculation!$F:$F,ROW())=0,"-",INDEX([1]Calculation!$F:$F,ROW()))</f>
        <v>-</v>
      </c>
      <c r="D2538" t="str">
        <f>INDEX([1]Calculation!$I:$I,ROW())&amp;"  "&amp;INDEX([1]Calculation!$J:$J,ROW())</f>
        <v xml:space="preserve">  </v>
      </c>
      <c r="E2538" s="2" t="str">
        <f>MONTH(INDEX([1]Calculation!$H:$H,ROW()))&amp;"/"&amp;DAY(INDEX([1]Calculation!$H:$H,ROW()))</f>
        <v>1/0</v>
      </c>
      <c r="F2538" s="12">
        <f>ROUND(INDEX([1]Calculation!AK:AK,ROW()),1)</f>
        <v>0</v>
      </c>
      <c r="G2538" s="8">
        <f>ROUND(INDEX([1]Calculation!K:K,ROW()),0)</f>
        <v>0</v>
      </c>
      <c r="H2538" s="8">
        <f>ROUND(INDEX([1]Calculation!L:L,ROW()),0)</f>
        <v>0</v>
      </c>
      <c r="I2538" s="8">
        <f>ROUND(INDEX([1]Calculation!M:M,ROW()),0)</f>
        <v>0</v>
      </c>
      <c r="J2538" s="8">
        <f>ROUND(INDEX([1]Calculation!N:N,ROW()),0)</f>
        <v>0</v>
      </c>
      <c r="K2538" s="8">
        <f>ROUND(INDEX([1]Calculation!O:O,ROW()),0)</f>
        <v>0</v>
      </c>
      <c r="L2538" s="8">
        <f>ROUND(INDEX([1]Calculation!P:P,ROW()),0)</f>
        <v>0</v>
      </c>
      <c r="M2538" s="8">
        <f>ROUND(INDEX([1]Calculation!Q:Q,ROW()),0)</f>
        <v>0</v>
      </c>
      <c r="N2538" s="8">
        <f>ROUND(INDEX([1]Calculation!R:R,ROW()),0)</f>
        <v>0</v>
      </c>
      <c r="O2538" s="8">
        <f>ROUND(INDEX([1]Calculation!S:S,ROW()),0)</f>
        <v>0</v>
      </c>
    </row>
    <row r="2539" spans="1:15">
      <c r="A2539">
        <f>INDEX([1]Calculation!$E:$E,ROW())</f>
        <v>0</v>
      </c>
      <c r="B2539">
        <f>INDEX([1]Calculation!$C:$C,ROW())</f>
        <v>0</v>
      </c>
      <c r="C2539" t="str">
        <f>IF(INDEX([1]Calculation!$F:$F,ROW())=0,"-",INDEX([1]Calculation!$F:$F,ROW()))</f>
        <v>-</v>
      </c>
      <c r="D2539" t="str">
        <f>INDEX([1]Calculation!$I:$I,ROW())&amp;"  "&amp;INDEX([1]Calculation!$J:$J,ROW())</f>
        <v xml:space="preserve">  </v>
      </c>
      <c r="E2539" s="2" t="str">
        <f>MONTH(INDEX([1]Calculation!$H:$H,ROW()))&amp;"/"&amp;DAY(INDEX([1]Calculation!$H:$H,ROW()))</f>
        <v>1/0</v>
      </c>
      <c r="F2539" s="12">
        <f>ROUND(INDEX([1]Calculation!AK:AK,ROW()),1)</f>
        <v>0</v>
      </c>
      <c r="G2539" s="8">
        <f>ROUND(INDEX([1]Calculation!K:K,ROW()),0)</f>
        <v>0</v>
      </c>
      <c r="H2539" s="8">
        <f>ROUND(INDEX([1]Calculation!L:L,ROW()),0)</f>
        <v>0</v>
      </c>
      <c r="I2539" s="8">
        <f>ROUND(INDEX([1]Calculation!M:M,ROW()),0)</f>
        <v>0</v>
      </c>
      <c r="J2539" s="8">
        <f>ROUND(INDEX([1]Calculation!N:N,ROW()),0)</f>
        <v>0</v>
      </c>
      <c r="K2539" s="8">
        <f>ROUND(INDEX([1]Calculation!O:O,ROW()),0)</f>
        <v>0</v>
      </c>
      <c r="L2539" s="8">
        <f>ROUND(INDEX([1]Calculation!P:P,ROW()),0)</f>
        <v>0</v>
      </c>
      <c r="M2539" s="8">
        <f>ROUND(INDEX([1]Calculation!Q:Q,ROW()),0)</f>
        <v>0</v>
      </c>
      <c r="N2539" s="8">
        <f>ROUND(INDEX([1]Calculation!R:R,ROW()),0)</f>
        <v>0</v>
      </c>
      <c r="O2539" s="8">
        <f>ROUND(INDEX([1]Calculation!S:S,ROW()),0)</f>
        <v>0</v>
      </c>
    </row>
    <row r="2540" spans="1:15">
      <c r="A2540">
        <f>INDEX([1]Calculation!$E:$E,ROW())</f>
        <v>0</v>
      </c>
      <c r="B2540">
        <f>INDEX([1]Calculation!$C:$C,ROW())</f>
        <v>0</v>
      </c>
      <c r="C2540" t="str">
        <f>IF(INDEX([1]Calculation!$F:$F,ROW())=0,"-",INDEX([1]Calculation!$F:$F,ROW()))</f>
        <v>-</v>
      </c>
      <c r="D2540" t="str">
        <f>INDEX([1]Calculation!$I:$I,ROW())&amp;"  "&amp;INDEX([1]Calculation!$J:$J,ROW())</f>
        <v xml:space="preserve">  </v>
      </c>
      <c r="E2540" s="2" t="str">
        <f>MONTH(INDEX([1]Calculation!$H:$H,ROW()))&amp;"/"&amp;DAY(INDEX([1]Calculation!$H:$H,ROW()))</f>
        <v>1/0</v>
      </c>
      <c r="F2540" s="12">
        <f>ROUND(INDEX([1]Calculation!AK:AK,ROW()),1)</f>
        <v>0</v>
      </c>
      <c r="G2540" s="8">
        <f>ROUND(INDEX([1]Calculation!K:K,ROW()),0)</f>
        <v>0</v>
      </c>
      <c r="H2540" s="8">
        <f>ROUND(INDEX([1]Calculation!L:L,ROW()),0)</f>
        <v>0</v>
      </c>
      <c r="I2540" s="8">
        <f>ROUND(INDEX([1]Calculation!M:M,ROW()),0)</f>
        <v>0</v>
      </c>
      <c r="J2540" s="8">
        <f>ROUND(INDEX([1]Calculation!N:N,ROW()),0)</f>
        <v>0</v>
      </c>
      <c r="K2540" s="8">
        <f>ROUND(INDEX([1]Calculation!O:O,ROW()),0)</f>
        <v>0</v>
      </c>
      <c r="L2540" s="8">
        <f>ROUND(INDEX([1]Calculation!P:P,ROW()),0)</f>
        <v>0</v>
      </c>
      <c r="M2540" s="8">
        <f>ROUND(INDEX([1]Calculation!Q:Q,ROW()),0)</f>
        <v>0</v>
      </c>
      <c r="N2540" s="8">
        <f>ROUND(INDEX([1]Calculation!R:R,ROW()),0)</f>
        <v>0</v>
      </c>
      <c r="O2540" s="8">
        <f>ROUND(INDEX([1]Calculation!S:S,ROW()),0)</f>
        <v>0</v>
      </c>
    </row>
    <row r="2541" spans="1:15">
      <c r="A2541">
        <f>INDEX([1]Calculation!$E:$E,ROW())</f>
        <v>0</v>
      </c>
      <c r="B2541">
        <f>INDEX([1]Calculation!$C:$C,ROW())</f>
        <v>0</v>
      </c>
      <c r="C2541" t="str">
        <f>IF(INDEX([1]Calculation!$F:$F,ROW())=0,"-",INDEX([1]Calculation!$F:$F,ROW()))</f>
        <v>-</v>
      </c>
      <c r="D2541" t="str">
        <f>INDEX([1]Calculation!$I:$I,ROW())&amp;"  "&amp;INDEX([1]Calculation!$J:$J,ROW())</f>
        <v xml:space="preserve">  </v>
      </c>
      <c r="E2541" s="2" t="str">
        <f>MONTH(INDEX([1]Calculation!$H:$H,ROW()))&amp;"/"&amp;DAY(INDEX([1]Calculation!$H:$H,ROW()))</f>
        <v>1/0</v>
      </c>
      <c r="F2541" s="12">
        <f>ROUND(INDEX([1]Calculation!AK:AK,ROW()),1)</f>
        <v>0</v>
      </c>
      <c r="G2541" s="8">
        <f>ROUND(INDEX([1]Calculation!K:K,ROW()),0)</f>
        <v>0</v>
      </c>
      <c r="H2541" s="8">
        <f>ROUND(INDEX([1]Calculation!L:L,ROW()),0)</f>
        <v>0</v>
      </c>
      <c r="I2541" s="8">
        <f>ROUND(INDEX([1]Calculation!M:M,ROW()),0)</f>
        <v>0</v>
      </c>
      <c r="J2541" s="8">
        <f>ROUND(INDEX([1]Calculation!N:N,ROW()),0)</f>
        <v>0</v>
      </c>
      <c r="K2541" s="8">
        <f>ROUND(INDEX([1]Calculation!O:O,ROW()),0)</f>
        <v>0</v>
      </c>
      <c r="L2541" s="8">
        <f>ROUND(INDEX([1]Calculation!P:P,ROW()),0)</f>
        <v>0</v>
      </c>
      <c r="M2541" s="8">
        <f>ROUND(INDEX([1]Calculation!Q:Q,ROW()),0)</f>
        <v>0</v>
      </c>
      <c r="N2541" s="8">
        <f>ROUND(INDEX([1]Calculation!R:R,ROW()),0)</f>
        <v>0</v>
      </c>
      <c r="O2541" s="8">
        <f>ROUND(INDEX([1]Calculation!S:S,ROW()),0)</f>
        <v>0</v>
      </c>
    </row>
    <row r="2542" spans="1:15">
      <c r="A2542">
        <f>INDEX([1]Calculation!$E:$E,ROW())</f>
        <v>0</v>
      </c>
      <c r="B2542">
        <f>INDEX([1]Calculation!$C:$C,ROW())</f>
        <v>0</v>
      </c>
      <c r="C2542" t="str">
        <f>IF(INDEX([1]Calculation!$F:$F,ROW())=0,"-",INDEX([1]Calculation!$F:$F,ROW()))</f>
        <v>-</v>
      </c>
      <c r="D2542" t="str">
        <f>INDEX([1]Calculation!$I:$I,ROW())&amp;"  "&amp;INDEX([1]Calculation!$J:$J,ROW())</f>
        <v xml:space="preserve">  </v>
      </c>
      <c r="E2542" s="2" t="str">
        <f>MONTH(INDEX([1]Calculation!$H:$H,ROW()))&amp;"/"&amp;DAY(INDEX([1]Calculation!$H:$H,ROW()))</f>
        <v>1/0</v>
      </c>
      <c r="F2542" s="12">
        <f>ROUND(INDEX([1]Calculation!AK:AK,ROW()),1)</f>
        <v>0</v>
      </c>
      <c r="G2542" s="8">
        <f>ROUND(INDEX([1]Calculation!K:K,ROW()),0)</f>
        <v>0</v>
      </c>
      <c r="H2542" s="8">
        <f>ROUND(INDEX([1]Calculation!L:L,ROW()),0)</f>
        <v>0</v>
      </c>
      <c r="I2542" s="8">
        <f>ROUND(INDEX([1]Calculation!M:M,ROW()),0)</f>
        <v>0</v>
      </c>
      <c r="J2542" s="8">
        <f>ROUND(INDEX([1]Calculation!N:N,ROW()),0)</f>
        <v>0</v>
      </c>
      <c r="K2542" s="8">
        <f>ROUND(INDEX([1]Calculation!O:O,ROW()),0)</f>
        <v>0</v>
      </c>
      <c r="L2542" s="8">
        <f>ROUND(INDEX([1]Calculation!P:P,ROW()),0)</f>
        <v>0</v>
      </c>
      <c r="M2542" s="8">
        <f>ROUND(INDEX([1]Calculation!Q:Q,ROW()),0)</f>
        <v>0</v>
      </c>
      <c r="N2542" s="8">
        <f>ROUND(INDEX([1]Calculation!R:R,ROW()),0)</f>
        <v>0</v>
      </c>
      <c r="O2542" s="8">
        <f>ROUND(INDEX([1]Calculation!S:S,ROW()),0)</f>
        <v>0</v>
      </c>
    </row>
    <row r="2543" spans="1:15">
      <c r="A2543">
        <f>INDEX([1]Calculation!$E:$E,ROW())</f>
        <v>0</v>
      </c>
      <c r="B2543">
        <f>INDEX([1]Calculation!$C:$C,ROW())</f>
        <v>0</v>
      </c>
      <c r="C2543" t="str">
        <f>IF(INDEX([1]Calculation!$F:$F,ROW())=0,"-",INDEX([1]Calculation!$F:$F,ROW()))</f>
        <v>-</v>
      </c>
      <c r="D2543" t="str">
        <f>INDEX([1]Calculation!$I:$I,ROW())&amp;"  "&amp;INDEX([1]Calculation!$J:$J,ROW())</f>
        <v xml:space="preserve">  </v>
      </c>
      <c r="E2543" s="2" t="str">
        <f>MONTH(INDEX([1]Calculation!$H:$H,ROW()))&amp;"/"&amp;DAY(INDEX([1]Calculation!$H:$H,ROW()))</f>
        <v>1/0</v>
      </c>
      <c r="F2543" s="12">
        <f>ROUND(INDEX([1]Calculation!AK:AK,ROW()),1)</f>
        <v>0</v>
      </c>
      <c r="G2543" s="8">
        <f>ROUND(INDEX([1]Calculation!K:K,ROW()),0)</f>
        <v>0</v>
      </c>
      <c r="H2543" s="8">
        <f>ROUND(INDEX([1]Calculation!L:L,ROW()),0)</f>
        <v>0</v>
      </c>
      <c r="I2543" s="8">
        <f>ROUND(INDEX([1]Calculation!M:M,ROW()),0)</f>
        <v>0</v>
      </c>
      <c r="J2543" s="8">
        <f>ROUND(INDEX([1]Calculation!N:N,ROW()),0)</f>
        <v>0</v>
      </c>
      <c r="K2543" s="8">
        <f>ROUND(INDEX([1]Calculation!O:O,ROW()),0)</f>
        <v>0</v>
      </c>
      <c r="L2543" s="8">
        <f>ROUND(INDEX([1]Calculation!P:P,ROW()),0)</f>
        <v>0</v>
      </c>
      <c r="M2543" s="8">
        <f>ROUND(INDEX([1]Calculation!Q:Q,ROW()),0)</f>
        <v>0</v>
      </c>
      <c r="N2543" s="8">
        <f>ROUND(INDEX([1]Calculation!R:R,ROW()),0)</f>
        <v>0</v>
      </c>
      <c r="O2543" s="8">
        <f>ROUND(INDEX([1]Calculation!S:S,ROW()),0)</f>
        <v>0</v>
      </c>
    </row>
    <row r="2544" spans="1:15">
      <c r="A2544">
        <f>INDEX([1]Calculation!$E:$E,ROW())</f>
        <v>0</v>
      </c>
      <c r="B2544">
        <f>INDEX([1]Calculation!$C:$C,ROW())</f>
        <v>0</v>
      </c>
      <c r="C2544" t="str">
        <f>IF(INDEX([1]Calculation!$F:$F,ROW())=0,"-",INDEX([1]Calculation!$F:$F,ROW()))</f>
        <v>-</v>
      </c>
      <c r="D2544" t="str">
        <f>INDEX([1]Calculation!$I:$I,ROW())&amp;"  "&amp;INDEX([1]Calculation!$J:$J,ROW())</f>
        <v xml:space="preserve">  </v>
      </c>
      <c r="E2544" s="2" t="str">
        <f>MONTH(INDEX([1]Calculation!$H:$H,ROW()))&amp;"/"&amp;DAY(INDEX([1]Calculation!$H:$H,ROW()))</f>
        <v>1/0</v>
      </c>
      <c r="F2544" s="12">
        <f>ROUND(INDEX([1]Calculation!AK:AK,ROW()),1)</f>
        <v>0</v>
      </c>
      <c r="G2544" s="8">
        <f>ROUND(INDEX([1]Calculation!K:K,ROW()),0)</f>
        <v>0</v>
      </c>
      <c r="H2544" s="8">
        <f>ROUND(INDEX([1]Calculation!L:L,ROW()),0)</f>
        <v>0</v>
      </c>
      <c r="I2544" s="8">
        <f>ROUND(INDEX([1]Calculation!M:M,ROW()),0)</f>
        <v>0</v>
      </c>
      <c r="J2544" s="8">
        <f>ROUND(INDEX([1]Calculation!N:N,ROW()),0)</f>
        <v>0</v>
      </c>
      <c r="K2544" s="8">
        <f>ROUND(INDEX([1]Calculation!O:O,ROW()),0)</f>
        <v>0</v>
      </c>
      <c r="L2544" s="8">
        <f>ROUND(INDEX([1]Calculation!P:P,ROW()),0)</f>
        <v>0</v>
      </c>
      <c r="M2544" s="8">
        <f>ROUND(INDEX([1]Calculation!Q:Q,ROW()),0)</f>
        <v>0</v>
      </c>
      <c r="N2544" s="8">
        <f>ROUND(INDEX([1]Calculation!R:R,ROW()),0)</f>
        <v>0</v>
      </c>
      <c r="O2544" s="8">
        <f>ROUND(INDEX([1]Calculation!S:S,ROW()),0)</f>
        <v>0</v>
      </c>
    </row>
    <row r="2545" spans="1:15">
      <c r="A2545">
        <f>INDEX([1]Calculation!$E:$E,ROW())</f>
        <v>0</v>
      </c>
      <c r="B2545">
        <f>INDEX([1]Calculation!$C:$C,ROW())</f>
        <v>0</v>
      </c>
      <c r="C2545" t="str">
        <f>IF(INDEX([1]Calculation!$F:$F,ROW())=0,"-",INDEX([1]Calculation!$F:$F,ROW()))</f>
        <v>-</v>
      </c>
      <c r="D2545" t="str">
        <f>INDEX([1]Calculation!$I:$I,ROW())&amp;"  "&amp;INDEX([1]Calculation!$J:$J,ROW())</f>
        <v xml:space="preserve">  </v>
      </c>
      <c r="E2545" s="2" t="str">
        <f>MONTH(INDEX([1]Calculation!$H:$H,ROW()))&amp;"/"&amp;DAY(INDEX([1]Calculation!$H:$H,ROW()))</f>
        <v>1/0</v>
      </c>
      <c r="F2545" s="12">
        <f>ROUND(INDEX([1]Calculation!AK:AK,ROW()),1)</f>
        <v>0</v>
      </c>
      <c r="G2545" s="8">
        <f>ROUND(INDEX([1]Calculation!K:K,ROW()),0)</f>
        <v>0</v>
      </c>
      <c r="H2545" s="8">
        <f>ROUND(INDEX([1]Calculation!L:L,ROW()),0)</f>
        <v>0</v>
      </c>
      <c r="I2545" s="8">
        <f>ROUND(INDEX([1]Calculation!M:M,ROW()),0)</f>
        <v>0</v>
      </c>
      <c r="J2545" s="8">
        <f>ROUND(INDEX([1]Calculation!N:N,ROW()),0)</f>
        <v>0</v>
      </c>
      <c r="K2545" s="8">
        <f>ROUND(INDEX([1]Calculation!O:O,ROW()),0)</f>
        <v>0</v>
      </c>
      <c r="L2545" s="8">
        <f>ROUND(INDEX([1]Calculation!P:P,ROW()),0)</f>
        <v>0</v>
      </c>
      <c r="M2545" s="8">
        <f>ROUND(INDEX([1]Calculation!Q:Q,ROW()),0)</f>
        <v>0</v>
      </c>
      <c r="N2545" s="8">
        <f>ROUND(INDEX([1]Calculation!R:R,ROW()),0)</f>
        <v>0</v>
      </c>
      <c r="O2545" s="8">
        <f>ROUND(INDEX([1]Calculation!S:S,ROW()),0)</f>
        <v>0</v>
      </c>
    </row>
    <row r="2546" spans="1:15">
      <c r="A2546">
        <f>INDEX([1]Calculation!$E:$E,ROW())</f>
        <v>0</v>
      </c>
      <c r="B2546">
        <f>INDEX([1]Calculation!$C:$C,ROW())</f>
        <v>0</v>
      </c>
      <c r="C2546" t="str">
        <f>IF(INDEX([1]Calculation!$F:$F,ROW())=0,"-",INDEX([1]Calculation!$F:$F,ROW()))</f>
        <v>-</v>
      </c>
      <c r="D2546" t="str">
        <f>INDEX([1]Calculation!$I:$I,ROW())&amp;"  "&amp;INDEX([1]Calculation!$J:$J,ROW())</f>
        <v xml:space="preserve">  </v>
      </c>
      <c r="E2546" s="2" t="str">
        <f>MONTH(INDEX([1]Calculation!$H:$H,ROW()))&amp;"/"&amp;DAY(INDEX([1]Calculation!$H:$H,ROW()))</f>
        <v>1/0</v>
      </c>
      <c r="F2546" s="12">
        <f>ROUND(INDEX([1]Calculation!AK:AK,ROW()),1)</f>
        <v>0</v>
      </c>
      <c r="G2546" s="8">
        <f>ROUND(INDEX([1]Calculation!K:K,ROW()),0)</f>
        <v>0</v>
      </c>
      <c r="H2546" s="8">
        <f>ROUND(INDEX([1]Calculation!L:L,ROW()),0)</f>
        <v>0</v>
      </c>
      <c r="I2546" s="8">
        <f>ROUND(INDEX([1]Calculation!M:M,ROW()),0)</f>
        <v>0</v>
      </c>
      <c r="J2546" s="8">
        <f>ROUND(INDEX([1]Calculation!N:N,ROW()),0)</f>
        <v>0</v>
      </c>
      <c r="K2546" s="8">
        <f>ROUND(INDEX([1]Calculation!O:O,ROW()),0)</f>
        <v>0</v>
      </c>
      <c r="L2546" s="8">
        <f>ROUND(INDEX([1]Calculation!P:P,ROW()),0)</f>
        <v>0</v>
      </c>
      <c r="M2546" s="8">
        <f>ROUND(INDEX([1]Calculation!Q:Q,ROW()),0)</f>
        <v>0</v>
      </c>
      <c r="N2546" s="8">
        <f>ROUND(INDEX([1]Calculation!R:R,ROW()),0)</f>
        <v>0</v>
      </c>
      <c r="O2546" s="8">
        <f>ROUND(INDEX([1]Calculation!S:S,ROW()),0)</f>
        <v>0</v>
      </c>
    </row>
    <row r="2547" spans="1:15">
      <c r="A2547">
        <f>INDEX([1]Calculation!$E:$E,ROW())</f>
        <v>0</v>
      </c>
      <c r="B2547">
        <f>INDEX([1]Calculation!$C:$C,ROW())</f>
        <v>0</v>
      </c>
      <c r="C2547" t="str">
        <f>IF(INDEX([1]Calculation!$F:$F,ROW())=0,"-",INDEX([1]Calculation!$F:$F,ROW()))</f>
        <v>-</v>
      </c>
      <c r="D2547" t="str">
        <f>INDEX([1]Calculation!$I:$I,ROW())&amp;"  "&amp;INDEX([1]Calculation!$J:$J,ROW())</f>
        <v xml:space="preserve">  </v>
      </c>
      <c r="E2547" s="2" t="str">
        <f>MONTH(INDEX([1]Calculation!$H:$H,ROW()))&amp;"/"&amp;DAY(INDEX([1]Calculation!$H:$H,ROW()))</f>
        <v>1/0</v>
      </c>
      <c r="F2547" s="12">
        <f>ROUND(INDEX([1]Calculation!AK:AK,ROW()),1)</f>
        <v>0</v>
      </c>
      <c r="G2547" s="8">
        <f>ROUND(INDEX([1]Calculation!K:K,ROW()),0)</f>
        <v>0</v>
      </c>
      <c r="H2547" s="8">
        <f>ROUND(INDEX([1]Calculation!L:L,ROW()),0)</f>
        <v>0</v>
      </c>
      <c r="I2547" s="8">
        <f>ROUND(INDEX([1]Calculation!M:M,ROW()),0)</f>
        <v>0</v>
      </c>
      <c r="J2547" s="8">
        <f>ROUND(INDEX([1]Calculation!N:N,ROW()),0)</f>
        <v>0</v>
      </c>
      <c r="K2547" s="8">
        <f>ROUND(INDEX([1]Calculation!O:O,ROW()),0)</f>
        <v>0</v>
      </c>
      <c r="L2547" s="8">
        <f>ROUND(INDEX([1]Calculation!P:P,ROW()),0)</f>
        <v>0</v>
      </c>
      <c r="M2547" s="8">
        <f>ROUND(INDEX([1]Calculation!Q:Q,ROW()),0)</f>
        <v>0</v>
      </c>
      <c r="N2547" s="8">
        <f>ROUND(INDEX([1]Calculation!R:R,ROW()),0)</f>
        <v>0</v>
      </c>
      <c r="O2547" s="8">
        <f>ROUND(INDEX([1]Calculation!S:S,ROW()),0)</f>
        <v>0</v>
      </c>
    </row>
    <row r="2548" spans="1:15">
      <c r="A2548">
        <f>INDEX([1]Calculation!$E:$E,ROW())</f>
        <v>0</v>
      </c>
      <c r="B2548">
        <f>INDEX([1]Calculation!$C:$C,ROW())</f>
        <v>0</v>
      </c>
      <c r="C2548" t="str">
        <f>IF(INDEX([1]Calculation!$F:$F,ROW())=0,"-",INDEX([1]Calculation!$F:$F,ROW()))</f>
        <v>-</v>
      </c>
      <c r="D2548" t="str">
        <f>INDEX([1]Calculation!$I:$I,ROW())&amp;"  "&amp;INDEX([1]Calculation!$J:$J,ROW())</f>
        <v xml:space="preserve">  </v>
      </c>
      <c r="E2548" s="2" t="str">
        <f>MONTH(INDEX([1]Calculation!$H:$H,ROW()))&amp;"/"&amp;DAY(INDEX([1]Calculation!$H:$H,ROW()))</f>
        <v>1/0</v>
      </c>
      <c r="F2548" s="12">
        <f>ROUND(INDEX([1]Calculation!AK:AK,ROW()),1)</f>
        <v>0</v>
      </c>
      <c r="G2548" s="8">
        <f>ROUND(INDEX([1]Calculation!K:K,ROW()),0)</f>
        <v>0</v>
      </c>
      <c r="H2548" s="8">
        <f>ROUND(INDEX([1]Calculation!L:L,ROW()),0)</f>
        <v>0</v>
      </c>
      <c r="I2548" s="8">
        <f>ROUND(INDEX([1]Calculation!M:M,ROW()),0)</f>
        <v>0</v>
      </c>
      <c r="J2548" s="8">
        <f>ROUND(INDEX([1]Calculation!N:N,ROW()),0)</f>
        <v>0</v>
      </c>
      <c r="K2548" s="8">
        <f>ROUND(INDEX([1]Calculation!O:O,ROW()),0)</f>
        <v>0</v>
      </c>
      <c r="L2548" s="8">
        <f>ROUND(INDEX([1]Calculation!P:P,ROW()),0)</f>
        <v>0</v>
      </c>
      <c r="M2548" s="8">
        <f>ROUND(INDEX([1]Calculation!Q:Q,ROW()),0)</f>
        <v>0</v>
      </c>
      <c r="N2548" s="8">
        <f>ROUND(INDEX([1]Calculation!R:R,ROW()),0)</f>
        <v>0</v>
      </c>
      <c r="O2548" s="8">
        <f>ROUND(INDEX([1]Calculation!S:S,ROW()),0)</f>
        <v>0</v>
      </c>
    </row>
    <row r="2549" spans="1:15">
      <c r="A2549">
        <f>INDEX([1]Calculation!$E:$E,ROW())</f>
        <v>0</v>
      </c>
      <c r="B2549">
        <f>INDEX([1]Calculation!$C:$C,ROW())</f>
        <v>0</v>
      </c>
      <c r="C2549" t="str">
        <f>IF(INDEX([1]Calculation!$F:$F,ROW())=0,"-",INDEX([1]Calculation!$F:$F,ROW()))</f>
        <v>-</v>
      </c>
      <c r="D2549" t="str">
        <f>INDEX([1]Calculation!$I:$I,ROW())&amp;"  "&amp;INDEX([1]Calculation!$J:$J,ROW())</f>
        <v xml:space="preserve">  </v>
      </c>
      <c r="E2549" s="2" t="str">
        <f>MONTH(INDEX([1]Calculation!$H:$H,ROW()))&amp;"/"&amp;DAY(INDEX([1]Calculation!$H:$H,ROW()))</f>
        <v>1/0</v>
      </c>
      <c r="F2549" s="12">
        <f>ROUND(INDEX([1]Calculation!AK:AK,ROW()),1)</f>
        <v>0</v>
      </c>
      <c r="G2549" s="8">
        <f>ROUND(INDEX([1]Calculation!K:K,ROW()),0)</f>
        <v>0</v>
      </c>
      <c r="H2549" s="8">
        <f>ROUND(INDEX([1]Calculation!L:L,ROW()),0)</f>
        <v>0</v>
      </c>
      <c r="I2549" s="8">
        <f>ROUND(INDEX([1]Calculation!M:M,ROW()),0)</f>
        <v>0</v>
      </c>
      <c r="J2549" s="8">
        <f>ROUND(INDEX([1]Calculation!N:N,ROW()),0)</f>
        <v>0</v>
      </c>
      <c r="K2549" s="8">
        <f>ROUND(INDEX([1]Calculation!O:O,ROW()),0)</f>
        <v>0</v>
      </c>
      <c r="L2549" s="8">
        <f>ROUND(INDEX([1]Calculation!P:P,ROW()),0)</f>
        <v>0</v>
      </c>
      <c r="M2549" s="8">
        <f>ROUND(INDEX([1]Calculation!Q:Q,ROW()),0)</f>
        <v>0</v>
      </c>
      <c r="N2549" s="8">
        <f>ROUND(INDEX([1]Calculation!R:R,ROW()),0)</f>
        <v>0</v>
      </c>
      <c r="O2549" s="8">
        <f>ROUND(INDEX([1]Calculation!S:S,ROW()),0)</f>
        <v>0</v>
      </c>
    </row>
    <row r="2550" spans="1:15">
      <c r="A2550">
        <f>INDEX([1]Calculation!$E:$E,ROW())</f>
        <v>0</v>
      </c>
      <c r="B2550">
        <f>INDEX([1]Calculation!$C:$C,ROW())</f>
        <v>0</v>
      </c>
      <c r="C2550" t="str">
        <f>IF(INDEX([1]Calculation!$F:$F,ROW())=0,"-",INDEX([1]Calculation!$F:$F,ROW()))</f>
        <v>-</v>
      </c>
      <c r="D2550" t="str">
        <f>INDEX([1]Calculation!$I:$I,ROW())&amp;"  "&amp;INDEX([1]Calculation!$J:$J,ROW())</f>
        <v xml:space="preserve">  </v>
      </c>
      <c r="E2550" s="2" t="str">
        <f>MONTH(INDEX([1]Calculation!$H:$H,ROW()))&amp;"/"&amp;DAY(INDEX([1]Calculation!$H:$H,ROW()))</f>
        <v>1/0</v>
      </c>
      <c r="F2550" s="12">
        <f>ROUND(INDEX([1]Calculation!AK:AK,ROW()),1)</f>
        <v>0</v>
      </c>
      <c r="G2550" s="8">
        <f>ROUND(INDEX([1]Calculation!K:K,ROW()),0)</f>
        <v>0</v>
      </c>
      <c r="H2550" s="8">
        <f>ROUND(INDEX([1]Calculation!L:L,ROW()),0)</f>
        <v>0</v>
      </c>
      <c r="I2550" s="8">
        <f>ROUND(INDEX([1]Calculation!M:M,ROW()),0)</f>
        <v>0</v>
      </c>
      <c r="J2550" s="8">
        <f>ROUND(INDEX([1]Calculation!N:N,ROW()),0)</f>
        <v>0</v>
      </c>
      <c r="K2550" s="8">
        <f>ROUND(INDEX([1]Calculation!O:O,ROW()),0)</f>
        <v>0</v>
      </c>
      <c r="L2550" s="8">
        <f>ROUND(INDEX([1]Calculation!P:P,ROW()),0)</f>
        <v>0</v>
      </c>
      <c r="M2550" s="8">
        <f>ROUND(INDEX([1]Calculation!Q:Q,ROW()),0)</f>
        <v>0</v>
      </c>
      <c r="N2550" s="8">
        <f>ROUND(INDEX([1]Calculation!R:R,ROW()),0)</f>
        <v>0</v>
      </c>
      <c r="O2550" s="8">
        <f>ROUND(INDEX([1]Calculation!S:S,ROW()),0)</f>
        <v>0</v>
      </c>
    </row>
    <row r="2551" spans="1:15">
      <c r="A2551">
        <f>INDEX([1]Calculation!$E:$E,ROW())</f>
        <v>0</v>
      </c>
      <c r="B2551">
        <f>INDEX([1]Calculation!$C:$C,ROW())</f>
        <v>0</v>
      </c>
      <c r="C2551" t="str">
        <f>IF(INDEX([1]Calculation!$F:$F,ROW())=0,"-",INDEX([1]Calculation!$F:$F,ROW()))</f>
        <v>-</v>
      </c>
      <c r="D2551" t="str">
        <f>INDEX([1]Calculation!$I:$I,ROW())&amp;"  "&amp;INDEX([1]Calculation!$J:$J,ROW())</f>
        <v xml:space="preserve">  </v>
      </c>
      <c r="E2551" s="2" t="str">
        <f>MONTH(INDEX([1]Calculation!$H:$H,ROW()))&amp;"/"&amp;DAY(INDEX([1]Calculation!$H:$H,ROW()))</f>
        <v>1/0</v>
      </c>
      <c r="F2551" s="12">
        <f>ROUND(INDEX([1]Calculation!AK:AK,ROW()),1)</f>
        <v>0</v>
      </c>
      <c r="G2551" s="8">
        <f>ROUND(INDEX([1]Calculation!K:K,ROW()),0)</f>
        <v>0</v>
      </c>
      <c r="H2551" s="8">
        <f>ROUND(INDEX([1]Calculation!L:L,ROW()),0)</f>
        <v>0</v>
      </c>
      <c r="I2551" s="8">
        <f>ROUND(INDEX([1]Calculation!M:M,ROW()),0)</f>
        <v>0</v>
      </c>
      <c r="J2551" s="8">
        <f>ROUND(INDEX([1]Calculation!N:N,ROW()),0)</f>
        <v>0</v>
      </c>
      <c r="K2551" s="8">
        <f>ROUND(INDEX([1]Calculation!O:O,ROW()),0)</f>
        <v>0</v>
      </c>
      <c r="L2551" s="8">
        <f>ROUND(INDEX([1]Calculation!P:P,ROW()),0)</f>
        <v>0</v>
      </c>
      <c r="M2551" s="8">
        <f>ROUND(INDEX([1]Calculation!Q:Q,ROW()),0)</f>
        <v>0</v>
      </c>
      <c r="N2551" s="8">
        <f>ROUND(INDEX([1]Calculation!R:R,ROW()),0)</f>
        <v>0</v>
      </c>
      <c r="O2551" s="8">
        <f>ROUND(INDEX([1]Calculation!S:S,ROW()),0)</f>
        <v>0</v>
      </c>
    </row>
    <row r="2552" spans="1:15">
      <c r="A2552">
        <f>INDEX([1]Calculation!$E:$E,ROW())</f>
        <v>0</v>
      </c>
      <c r="B2552">
        <f>INDEX([1]Calculation!$C:$C,ROW())</f>
        <v>0</v>
      </c>
      <c r="C2552" t="str">
        <f>IF(INDEX([1]Calculation!$F:$F,ROW())=0,"-",INDEX([1]Calculation!$F:$F,ROW()))</f>
        <v>-</v>
      </c>
      <c r="D2552" t="str">
        <f>INDEX([1]Calculation!$I:$I,ROW())&amp;"  "&amp;INDEX([1]Calculation!$J:$J,ROW())</f>
        <v xml:space="preserve">  </v>
      </c>
      <c r="E2552" s="2" t="str">
        <f>MONTH(INDEX([1]Calculation!$H:$H,ROW()))&amp;"/"&amp;DAY(INDEX([1]Calculation!$H:$H,ROW()))</f>
        <v>1/0</v>
      </c>
      <c r="F2552" s="12">
        <f>ROUND(INDEX([1]Calculation!AK:AK,ROW()),1)</f>
        <v>0</v>
      </c>
      <c r="G2552" s="8">
        <f>ROUND(INDEX([1]Calculation!K:K,ROW()),0)</f>
        <v>0</v>
      </c>
      <c r="H2552" s="8">
        <f>ROUND(INDEX([1]Calculation!L:L,ROW()),0)</f>
        <v>0</v>
      </c>
      <c r="I2552" s="8">
        <f>ROUND(INDEX([1]Calculation!M:M,ROW()),0)</f>
        <v>0</v>
      </c>
      <c r="J2552" s="8">
        <f>ROUND(INDEX([1]Calculation!N:N,ROW()),0)</f>
        <v>0</v>
      </c>
      <c r="K2552" s="8">
        <f>ROUND(INDEX([1]Calculation!O:O,ROW()),0)</f>
        <v>0</v>
      </c>
      <c r="L2552" s="8">
        <f>ROUND(INDEX([1]Calculation!P:P,ROW()),0)</f>
        <v>0</v>
      </c>
      <c r="M2552" s="8">
        <f>ROUND(INDEX([1]Calculation!Q:Q,ROW()),0)</f>
        <v>0</v>
      </c>
      <c r="N2552" s="8">
        <f>ROUND(INDEX([1]Calculation!R:R,ROW()),0)</f>
        <v>0</v>
      </c>
      <c r="O2552" s="8">
        <f>ROUND(INDEX([1]Calculation!S:S,ROW()),0)</f>
        <v>0</v>
      </c>
    </row>
    <row r="2553" spans="1:15">
      <c r="A2553">
        <f>INDEX([1]Calculation!$E:$E,ROW())</f>
        <v>0</v>
      </c>
      <c r="B2553">
        <f>INDEX([1]Calculation!$C:$C,ROW())</f>
        <v>0</v>
      </c>
      <c r="C2553" t="str">
        <f>IF(INDEX([1]Calculation!$F:$F,ROW())=0,"-",INDEX([1]Calculation!$F:$F,ROW()))</f>
        <v>-</v>
      </c>
      <c r="D2553" t="str">
        <f>INDEX([1]Calculation!$I:$I,ROW())&amp;"  "&amp;INDEX([1]Calculation!$J:$J,ROW())</f>
        <v xml:space="preserve">  </v>
      </c>
      <c r="E2553" s="2" t="str">
        <f>MONTH(INDEX([1]Calculation!$H:$H,ROW()))&amp;"/"&amp;DAY(INDEX([1]Calculation!$H:$H,ROW()))</f>
        <v>1/0</v>
      </c>
      <c r="F2553" s="12">
        <f>ROUND(INDEX([1]Calculation!AK:AK,ROW()),1)</f>
        <v>0</v>
      </c>
      <c r="G2553" s="8">
        <f>ROUND(INDEX([1]Calculation!K:K,ROW()),0)</f>
        <v>0</v>
      </c>
      <c r="H2553" s="8">
        <f>ROUND(INDEX([1]Calculation!L:L,ROW()),0)</f>
        <v>0</v>
      </c>
      <c r="I2553" s="8">
        <f>ROUND(INDEX([1]Calculation!M:M,ROW()),0)</f>
        <v>0</v>
      </c>
      <c r="J2553" s="8">
        <f>ROUND(INDEX([1]Calculation!N:N,ROW()),0)</f>
        <v>0</v>
      </c>
      <c r="K2553" s="8">
        <f>ROUND(INDEX([1]Calculation!O:O,ROW()),0)</f>
        <v>0</v>
      </c>
      <c r="L2553" s="8">
        <f>ROUND(INDEX([1]Calculation!P:P,ROW()),0)</f>
        <v>0</v>
      </c>
      <c r="M2553" s="8">
        <f>ROUND(INDEX([1]Calculation!Q:Q,ROW()),0)</f>
        <v>0</v>
      </c>
      <c r="N2553" s="8">
        <f>ROUND(INDEX([1]Calculation!R:R,ROW()),0)</f>
        <v>0</v>
      </c>
      <c r="O2553" s="8">
        <f>ROUND(INDEX([1]Calculation!S:S,ROW()),0)</f>
        <v>0</v>
      </c>
    </row>
    <row r="2554" spans="1:15">
      <c r="A2554">
        <f>INDEX([1]Calculation!$E:$E,ROW())</f>
        <v>0</v>
      </c>
      <c r="B2554">
        <f>INDEX([1]Calculation!$C:$C,ROW())</f>
        <v>0</v>
      </c>
      <c r="C2554" t="str">
        <f>IF(INDEX([1]Calculation!$F:$F,ROW())=0,"-",INDEX([1]Calculation!$F:$F,ROW()))</f>
        <v>-</v>
      </c>
      <c r="D2554" t="str">
        <f>INDEX([1]Calculation!$I:$I,ROW())&amp;"  "&amp;INDEX([1]Calculation!$J:$J,ROW())</f>
        <v xml:space="preserve">  </v>
      </c>
      <c r="E2554" s="2" t="str">
        <f>MONTH(INDEX([1]Calculation!$H:$H,ROW()))&amp;"/"&amp;DAY(INDEX([1]Calculation!$H:$H,ROW()))</f>
        <v>1/0</v>
      </c>
      <c r="F2554" s="12">
        <f>ROUND(INDEX([1]Calculation!AK:AK,ROW()),1)</f>
        <v>0</v>
      </c>
      <c r="G2554" s="8">
        <f>ROUND(INDEX([1]Calculation!K:K,ROW()),0)</f>
        <v>0</v>
      </c>
      <c r="H2554" s="8">
        <f>ROUND(INDEX([1]Calculation!L:L,ROW()),0)</f>
        <v>0</v>
      </c>
      <c r="I2554" s="8">
        <f>ROUND(INDEX([1]Calculation!M:M,ROW()),0)</f>
        <v>0</v>
      </c>
      <c r="J2554" s="8">
        <f>ROUND(INDEX([1]Calculation!N:N,ROW()),0)</f>
        <v>0</v>
      </c>
      <c r="K2554" s="8">
        <f>ROUND(INDEX([1]Calculation!O:O,ROW()),0)</f>
        <v>0</v>
      </c>
      <c r="L2554" s="8">
        <f>ROUND(INDEX([1]Calculation!P:P,ROW()),0)</f>
        <v>0</v>
      </c>
      <c r="M2554" s="8">
        <f>ROUND(INDEX([1]Calculation!Q:Q,ROW()),0)</f>
        <v>0</v>
      </c>
      <c r="N2554" s="8">
        <f>ROUND(INDEX([1]Calculation!R:R,ROW()),0)</f>
        <v>0</v>
      </c>
      <c r="O2554" s="8">
        <f>ROUND(INDEX([1]Calculation!S:S,ROW()),0)</f>
        <v>0</v>
      </c>
    </row>
    <row r="2555" spans="1:15">
      <c r="A2555">
        <f>INDEX([1]Calculation!$E:$E,ROW())</f>
        <v>0</v>
      </c>
      <c r="B2555">
        <f>INDEX([1]Calculation!$C:$C,ROW())</f>
        <v>0</v>
      </c>
      <c r="C2555" t="str">
        <f>IF(INDEX([1]Calculation!$F:$F,ROW())=0,"-",INDEX([1]Calculation!$F:$F,ROW()))</f>
        <v>-</v>
      </c>
      <c r="D2555" t="str">
        <f>INDEX([1]Calculation!$I:$I,ROW())&amp;"  "&amp;INDEX([1]Calculation!$J:$J,ROW())</f>
        <v xml:space="preserve">  </v>
      </c>
      <c r="E2555" s="2" t="str">
        <f>MONTH(INDEX([1]Calculation!$H:$H,ROW()))&amp;"/"&amp;DAY(INDEX([1]Calculation!$H:$H,ROW()))</f>
        <v>1/0</v>
      </c>
      <c r="F2555" s="12">
        <f>ROUND(INDEX([1]Calculation!AK:AK,ROW()),1)</f>
        <v>0</v>
      </c>
      <c r="G2555" s="8">
        <f>ROUND(INDEX([1]Calculation!K:K,ROW()),0)</f>
        <v>0</v>
      </c>
      <c r="H2555" s="8">
        <f>ROUND(INDEX([1]Calculation!L:L,ROW()),0)</f>
        <v>0</v>
      </c>
      <c r="I2555" s="8">
        <f>ROUND(INDEX([1]Calculation!M:M,ROW()),0)</f>
        <v>0</v>
      </c>
      <c r="J2555" s="8">
        <f>ROUND(INDEX([1]Calculation!N:N,ROW()),0)</f>
        <v>0</v>
      </c>
      <c r="K2555" s="8">
        <f>ROUND(INDEX([1]Calculation!O:O,ROW()),0)</f>
        <v>0</v>
      </c>
      <c r="L2555" s="8">
        <f>ROUND(INDEX([1]Calculation!P:P,ROW()),0)</f>
        <v>0</v>
      </c>
      <c r="M2555" s="8">
        <f>ROUND(INDEX([1]Calculation!Q:Q,ROW()),0)</f>
        <v>0</v>
      </c>
      <c r="N2555" s="8">
        <f>ROUND(INDEX([1]Calculation!R:R,ROW()),0)</f>
        <v>0</v>
      </c>
      <c r="O2555" s="8">
        <f>ROUND(INDEX([1]Calculation!S:S,ROW()),0)</f>
        <v>0</v>
      </c>
    </row>
    <row r="2556" spans="1:15">
      <c r="A2556">
        <f>INDEX([1]Calculation!$E:$E,ROW())</f>
        <v>0</v>
      </c>
      <c r="B2556">
        <f>INDEX([1]Calculation!$C:$C,ROW())</f>
        <v>0</v>
      </c>
      <c r="C2556" t="str">
        <f>IF(INDEX([1]Calculation!$F:$F,ROW())=0,"-",INDEX([1]Calculation!$F:$F,ROW()))</f>
        <v>-</v>
      </c>
      <c r="D2556" t="str">
        <f>INDEX([1]Calculation!$I:$I,ROW())&amp;"  "&amp;INDEX([1]Calculation!$J:$J,ROW())</f>
        <v xml:space="preserve">  </v>
      </c>
      <c r="E2556" s="2" t="str">
        <f>MONTH(INDEX([1]Calculation!$H:$H,ROW()))&amp;"/"&amp;DAY(INDEX([1]Calculation!$H:$H,ROW()))</f>
        <v>1/0</v>
      </c>
      <c r="F2556" s="12">
        <f>ROUND(INDEX([1]Calculation!AK:AK,ROW()),1)</f>
        <v>0</v>
      </c>
      <c r="G2556" s="8">
        <f>ROUND(INDEX([1]Calculation!K:K,ROW()),0)</f>
        <v>0</v>
      </c>
      <c r="H2556" s="8">
        <f>ROUND(INDEX([1]Calculation!L:L,ROW()),0)</f>
        <v>0</v>
      </c>
      <c r="I2556" s="8">
        <f>ROUND(INDEX([1]Calculation!M:M,ROW()),0)</f>
        <v>0</v>
      </c>
      <c r="J2556" s="8">
        <f>ROUND(INDEX([1]Calculation!N:N,ROW()),0)</f>
        <v>0</v>
      </c>
      <c r="K2556" s="8">
        <f>ROUND(INDEX([1]Calculation!O:O,ROW()),0)</f>
        <v>0</v>
      </c>
      <c r="L2556" s="8">
        <f>ROUND(INDEX([1]Calculation!P:P,ROW()),0)</f>
        <v>0</v>
      </c>
      <c r="M2556" s="8">
        <f>ROUND(INDEX([1]Calculation!Q:Q,ROW()),0)</f>
        <v>0</v>
      </c>
      <c r="N2556" s="8">
        <f>ROUND(INDEX([1]Calculation!R:R,ROW()),0)</f>
        <v>0</v>
      </c>
      <c r="O2556" s="8">
        <f>ROUND(INDEX([1]Calculation!S:S,ROW()),0)</f>
        <v>0</v>
      </c>
    </row>
    <row r="2557" spans="1:15">
      <c r="A2557">
        <f>INDEX([1]Calculation!$E:$E,ROW())</f>
        <v>0</v>
      </c>
      <c r="B2557">
        <f>INDEX([1]Calculation!$C:$C,ROW())</f>
        <v>0</v>
      </c>
      <c r="C2557" t="str">
        <f>IF(INDEX([1]Calculation!$F:$F,ROW())=0,"-",INDEX([1]Calculation!$F:$F,ROW()))</f>
        <v>-</v>
      </c>
      <c r="D2557" t="str">
        <f>INDEX([1]Calculation!$I:$I,ROW())&amp;"  "&amp;INDEX([1]Calculation!$J:$J,ROW())</f>
        <v xml:space="preserve">  </v>
      </c>
      <c r="E2557" s="2" t="str">
        <f>MONTH(INDEX([1]Calculation!$H:$H,ROW()))&amp;"/"&amp;DAY(INDEX([1]Calculation!$H:$H,ROW()))</f>
        <v>1/0</v>
      </c>
      <c r="F2557" s="12">
        <f>ROUND(INDEX([1]Calculation!AK:AK,ROW()),1)</f>
        <v>0</v>
      </c>
      <c r="G2557" s="8">
        <f>ROUND(INDEX([1]Calculation!K:K,ROW()),0)</f>
        <v>0</v>
      </c>
      <c r="H2557" s="8">
        <f>ROUND(INDEX([1]Calculation!L:L,ROW()),0)</f>
        <v>0</v>
      </c>
      <c r="I2557" s="8">
        <f>ROUND(INDEX([1]Calculation!M:M,ROW()),0)</f>
        <v>0</v>
      </c>
      <c r="J2557" s="8">
        <f>ROUND(INDEX([1]Calculation!N:N,ROW()),0)</f>
        <v>0</v>
      </c>
      <c r="K2557" s="8">
        <f>ROUND(INDEX([1]Calculation!O:O,ROW()),0)</f>
        <v>0</v>
      </c>
      <c r="L2557" s="8">
        <f>ROUND(INDEX([1]Calculation!P:P,ROW()),0)</f>
        <v>0</v>
      </c>
      <c r="M2557" s="8">
        <f>ROUND(INDEX([1]Calculation!Q:Q,ROW()),0)</f>
        <v>0</v>
      </c>
      <c r="N2557" s="8">
        <f>ROUND(INDEX([1]Calculation!R:R,ROW()),0)</f>
        <v>0</v>
      </c>
      <c r="O2557" s="8">
        <f>ROUND(INDEX([1]Calculation!S:S,ROW()),0)</f>
        <v>0</v>
      </c>
    </row>
    <row r="2558" spans="1:15">
      <c r="A2558">
        <f>INDEX([1]Calculation!$E:$E,ROW())</f>
        <v>0</v>
      </c>
      <c r="B2558">
        <f>INDEX([1]Calculation!$C:$C,ROW())</f>
        <v>0</v>
      </c>
      <c r="C2558" t="str">
        <f>IF(INDEX([1]Calculation!$F:$F,ROW())=0,"-",INDEX([1]Calculation!$F:$F,ROW()))</f>
        <v>-</v>
      </c>
      <c r="D2558" t="str">
        <f>INDEX([1]Calculation!$I:$I,ROW())&amp;"  "&amp;INDEX([1]Calculation!$J:$J,ROW())</f>
        <v xml:space="preserve">  </v>
      </c>
      <c r="E2558" s="2" t="str">
        <f>MONTH(INDEX([1]Calculation!$H:$H,ROW()))&amp;"/"&amp;DAY(INDEX([1]Calculation!$H:$H,ROW()))</f>
        <v>1/0</v>
      </c>
      <c r="F2558" s="12">
        <f>ROUND(INDEX([1]Calculation!AK:AK,ROW()),1)</f>
        <v>0</v>
      </c>
      <c r="G2558" s="8">
        <f>ROUND(INDEX([1]Calculation!K:K,ROW()),0)</f>
        <v>0</v>
      </c>
      <c r="H2558" s="8">
        <f>ROUND(INDEX([1]Calculation!L:L,ROW()),0)</f>
        <v>0</v>
      </c>
      <c r="I2558" s="8">
        <f>ROUND(INDEX([1]Calculation!M:M,ROW()),0)</f>
        <v>0</v>
      </c>
      <c r="J2558" s="8">
        <f>ROUND(INDEX([1]Calculation!N:N,ROW()),0)</f>
        <v>0</v>
      </c>
      <c r="K2558" s="8">
        <f>ROUND(INDEX([1]Calculation!O:O,ROW()),0)</f>
        <v>0</v>
      </c>
      <c r="L2558" s="8">
        <f>ROUND(INDEX([1]Calculation!P:P,ROW()),0)</f>
        <v>0</v>
      </c>
      <c r="M2558" s="8">
        <f>ROUND(INDEX([1]Calculation!Q:Q,ROW()),0)</f>
        <v>0</v>
      </c>
      <c r="N2558" s="8">
        <f>ROUND(INDEX([1]Calculation!R:R,ROW()),0)</f>
        <v>0</v>
      </c>
      <c r="O2558" s="8">
        <f>ROUND(INDEX([1]Calculation!S:S,ROW()),0)</f>
        <v>0</v>
      </c>
    </row>
    <row r="2559" spans="1:15">
      <c r="A2559">
        <f>INDEX([1]Calculation!$E:$E,ROW())</f>
        <v>0</v>
      </c>
      <c r="B2559">
        <f>INDEX([1]Calculation!$C:$C,ROW())</f>
        <v>0</v>
      </c>
      <c r="C2559" t="str">
        <f>IF(INDEX([1]Calculation!$F:$F,ROW())=0,"-",INDEX([1]Calculation!$F:$F,ROW()))</f>
        <v>-</v>
      </c>
      <c r="D2559" t="str">
        <f>INDEX([1]Calculation!$I:$I,ROW())&amp;"  "&amp;INDEX([1]Calculation!$J:$J,ROW())</f>
        <v xml:space="preserve">  </v>
      </c>
      <c r="E2559" s="2" t="str">
        <f>MONTH(INDEX([1]Calculation!$H:$H,ROW()))&amp;"/"&amp;DAY(INDEX([1]Calculation!$H:$H,ROW()))</f>
        <v>1/0</v>
      </c>
      <c r="F2559" s="12">
        <f>ROUND(INDEX([1]Calculation!AK:AK,ROW()),1)</f>
        <v>0</v>
      </c>
      <c r="G2559" s="8">
        <f>ROUND(INDEX([1]Calculation!K:K,ROW()),0)</f>
        <v>0</v>
      </c>
      <c r="H2559" s="8">
        <f>ROUND(INDEX([1]Calculation!L:L,ROW()),0)</f>
        <v>0</v>
      </c>
      <c r="I2559" s="8">
        <f>ROUND(INDEX([1]Calculation!M:M,ROW()),0)</f>
        <v>0</v>
      </c>
      <c r="J2559" s="8">
        <f>ROUND(INDEX([1]Calculation!N:N,ROW()),0)</f>
        <v>0</v>
      </c>
      <c r="K2559" s="8">
        <f>ROUND(INDEX([1]Calculation!O:O,ROW()),0)</f>
        <v>0</v>
      </c>
      <c r="L2559" s="8">
        <f>ROUND(INDEX([1]Calculation!P:P,ROW()),0)</f>
        <v>0</v>
      </c>
      <c r="M2559" s="8">
        <f>ROUND(INDEX([1]Calculation!Q:Q,ROW()),0)</f>
        <v>0</v>
      </c>
      <c r="N2559" s="8">
        <f>ROUND(INDEX([1]Calculation!R:R,ROW()),0)</f>
        <v>0</v>
      </c>
      <c r="O2559" s="8">
        <f>ROUND(INDEX([1]Calculation!S:S,ROW()),0)</f>
        <v>0</v>
      </c>
    </row>
    <row r="2560" spans="1:15">
      <c r="A2560">
        <f>INDEX([1]Calculation!$E:$E,ROW())</f>
        <v>0</v>
      </c>
      <c r="B2560">
        <f>INDEX([1]Calculation!$C:$C,ROW())</f>
        <v>0</v>
      </c>
      <c r="C2560" t="str">
        <f>IF(INDEX([1]Calculation!$F:$F,ROW())=0,"-",INDEX([1]Calculation!$F:$F,ROW()))</f>
        <v>-</v>
      </c>
      <c r="D2560" t="str">
        <f>INDEX([1]Calculation!$I:$I,ROW())&amp;"  "&amp;INDEX([1]Calculation!$J:$J,ROW())</f>
        <v xml:space="preserve">  </v>
      </c>
      <c r="E2560" s="2" t="str">
        <f>MONTH(INDEX([1]Calculation!$H:$H,ROW()))&amp;"/"&amp;DAY(INDEX([1]Calculation!$H:$H,ROW()))</f>
        <v>1/0</v>
      </c>
      <c r="F2560" s="12">
        <f>ROUND(INDEX([1]Calculation!AK:AK,ROW()),1)</f>
        <v>0</v>
      </c>
      <c r="G2560" s="8">
        <f>ROUND(INDEX([1]Calculation!K:K,ROW()),0)</f>
        <v>0</v>
      </c>
      <c r="H2560" s="8">
        <f>ROUND(INDEX([1]Calculation!L:L,ROW()),0)</f>
        <v>0</v>
      </c>
      <c r="I2560" s="8">
        <f>ROUND(INDEX([1]Calculation!M:M,ROW()),0)</f>
        <v>0</v>
      </c>
      <c r="J2560" s="8">
        <f>ROUND(INDEX([1]Calculation!N:N,ROW()),0)</f>
        <v>0</v>
      </c>
      <c r="K2560" s="8">
        <f>ROUND(INDEX([1]Calculation!O:O,ROW()),0)</f>
        <v>0</v>
      </c>
      <c r="L2560" s="8">
        <f>ROUND(INDEX([1]Calculation!P:P,ROW()),0)</f>
        <v>0</v>
      </c>
      <c r="M2560" s="8">
        <f>ROUND(INDEX([1]Calculation!Q:Q,ROW()),0)</f>
        <v>0</v>
      </c>
      <c r="N2560" s="8">
        <f>ROUND(INDEX([1]Calculation!R:R,ROW()),0)</f>
        <v>0</v>
      </c>
      <c r="O2560" s="8">
        <f>ROUND(INDEX([1]Calculation!S:S,ROW()),0)</f>
        <v>0</v>
      </c>
    </row>
    <row r="2561" spans="1:15">
      <c r="A2561">
        <f>INDEX([1]Calculation!$E:$E,ROW())</f>
        <v>0</v>
      </c>
      <c r="B2561">
        <f>INDEX([1]Calculation!$C:$C,ROW())</f>
        <v>0</v>
      </c>
      <c r="C2561" t="str">
        <f>IF(INDEX([1]Calculation!$F:$F,ROW())=0,"-",INDEX([1]Calculation!$F:$F,ROW()))</f>
        <v>-</v>
      </c>
      <c r="D2561" t="str">
        <f>INDEX([1]Calculation!$I:$I,ROW())&amp;"  "&amp;INDEX([1]Calculation!$J:$J,ROW())</f>
        <v xml:space="preserve">  </v>
      </c>
      <c r="E2561" s="2" t="str">
        <f>MONTH(INDEX([1]Calculation!$H:$H,ROW()))&amp;"/"&amp;DAY(INDEX([1]Calculation!$H:$H,ROW()))</f>
        <v>1/0</v>
      </c>
      <c r="F2561" s="12">
        <f>ROUND(INDEX([1]Calculation!AK:AK,ROW()),1)</f>
        <v>0</v>
      </c>
      <c r="G2561" s="8">
        <f>ROUND(INDEX([1]Calculation!K:K,ROW()),0)</f>
        <v>0</v>
      </c>
      <c r="H2561" s="8">
        <f>ROUND(INDEX([1]Calculation!L:L,ROW()),0)</f>
        <v>0</v>
      </c>
      <c r="I2561" s="8">
        <f>ROUND(INDEX([1]Calculation!M:M,ROW()),0)</f>
        <v>0</v>
      </c>
      <c r="J2561" s="8">
        <f>ROUND(INDEX([1]Calculation!N:N,ROW()),0)</f>
        <v>0</v>
      </c>
      <c r="K2561" s="8">
        <f>ROUND(INDEX([1]Calculation!O:O,ROW()),0)</f>
        <v>0</v>
      </c>
      <c r="L2561" s="8">
        <f>ROUND(INDEX([1]Calculation!P:P,ROW()),0)</f>
        <v>0</v>
      </c>
      <c r="M2561" s="8">
        <f>ROUND(INDEX([1]Calculation!Q:Q,ROW()),0)</f>
        <v>0</v>
      </c>
      <c r="N2561" s="8">
        <f>ROUND(INDEX([1]Calculation!R:R,ROW()),0)</f>
        <v>0</v>
      </c>
      <c r="O2561" s="8">
        <f>ROUND(INDEX([1]Calculation!S:S,ROW()),0)</f>
        <v>0</v>
      </c>
    </row>
    <row r="2562" spans="1:15">
      <c r="A2562">
        <f>INDEX([1]Calculation!$E:$E,ROW())</f>
        <v>0</v>
      </c>
      <c r="B2562">
        <f>INDEX([1]Calculation!$C:$C,ROW())</f>
        <v>0</v>
      </c>
      <c r="C2562" t="str">
        <f>IF(INDEX([1]Calculation!$F:$F,ROW())=0,"-",INDEX([1]Calculation!$F:$F,ROW()))</f>
        <v>-</v>
      </c>
      <c r="D2562" t="str">
        <f>INDEX([1]Calculation!$I:$I,ROW())&amp;"  "&amp;INDEX([1]Calculation!$J:$J,ROW())</f>
        <v xml:space="preserve">  </v>
      </c>
      <c r="E2562" s="2" t="str">
        <f>MONTH(INDEX([1]Calculation!$H:$H,ROW()))&amp;"/"&amp;DAY(INDEX([1]Calculation!$H:$H,ROW()))</f>
        <v>1/0</v>
      </c>
      <c r="F2562" s="12">
        <f>ROUND(INDEX([1]Calculation!AK:AK,ROW()),1)</f>
        <v>0</v>
      </c>
      <c r="G2562" s="8">
        <f>ROUND(INDEX([1]Calculation!K:K,ROW()),0)</f>
        <v>0</v>
      </c>
      <c r="H2562" s="8">
        <f>ROUND(INDEX([1]Calculation!L:L,ROW()),0)</f>
        <v>0</v>
      </c>
      <c r="I2562" s="8">
        <f>ROUND(INDEX([1]Calculation!M:M,ROW()),0)</f>
        <v>0</v>
      </c>
      <c r="J2562" s="8">
        <f>ROUND(INDEX([1]Calculation!N:N,ROW()),0)</f>
        <v>0</v>
      </c>
      <c r="K2562" s="8">
        <f>ROUND(INDEX([1]Calculation!O:O,ROW()),0)</f>
        <v>0</v>
      </c>
      <c r="L2562" s="8">
        <f>ROUND(INDEX([1]Calculation!P:P,ROW()),0)</f>
        <v>0</v>
      </c>
      <c r="M2562" s="8">
        <f>ROUND(INDEX([1]Calculation!Q:Q,ROW()),0)</f>
        <v>0</v>
      </c>
      <c r="N2562" s="8">
        <f>ROUND(INDEX([1]Calculation!R:R,ROW()),0)</f>
        <v>0</v>
      </c>
      <c r="O2562" s="8">
        <f>ROUND(INDEX([1]Calculation!S:S,ROW()),0)</f>
        <v>0</v>
      </c>
    </row>
    <row r="2563" spans="1:15">
      <c r="A2563">
        <f>INDEX([1]Calculation!$E:$E,ROW())</f>
        <v>0</v>
      </c>
      <c r="B2563">
        <f>INDEX([1]Calculation!$C:$C,ROW())</f>
        <v>0</v>
      </c>
      <c r="C2563" t="str">
        <f>IF(INDEX([1]Calculation!$F:$F,ROW())=0,"-",INDEX([1]Calculation!$F:$F,ROW()))</f>
        <v>-</v>
      </c>
      <c r="D2563" t="str">
        <f>INDEX([1]Calculation!$I:$I,ROW())&amp;"  "&amp;INDEX([1]Calculation!$J:$J,ROW())</f>
        <v xml:space="preserve">  </v>
      </c>
      <c r="E2563" s="2" t="str">
        <f>MONTH(INDEX([1]Calculation!$H:$H,ROW()))&amp;"/"&amp;DAY(INDEX([1]Calculation!$H:$H,ROW()))</f>
        <v>1/0</v>
      </c>
      <c r="F2563" s="12">
        <f>ROUND(INDEX([1]Calculation!AK:AK,ROW()),1)</f>
        <v>0</v>
      </c>
      <c r="G2563" s="8">
        <f>ROUND(INDEX([1]Calculation!K:K,ROW()),0)</f>
        <v>0</v>
      </c>
      <c r="H2563" s="8">
        <f>ROUND(INDEX([1]Calculation!L:L,ROW()),0)</f>
        <v>0</v>
      </c>
      <c r="I2563" s="8">
        <f>ROUND(INDEX([1]Calculation!M:M,ROW()),0)</f>
        <v>0</v>
      </c>
      <c r="J2563" s="8">
        <f>ROUND(INDEX([1]Calculation!N:N,ROW()),0)</f>
        <v>0</v>
      </c>
      <c r="K2563" s="8">
        <f>ROUND(INDEX([1]Calculation!O:O,ROW()),0)</f>
        <v>0</v>
      </c>
      <c r="L2563" s="8">
        <f>ROUND(INDEX([1]Calculation!P:P,ROW()),0)</f>
        <v>0</v>
      </c>
      <c r="M2563" s="8">
        <f>ROUND(INDEX([1]Calculation!Q:Q,ROW()),0)</f>
        <v>0</v>
      </c>
      <c r="N2563" s="8">
        <f>ROUND(INDEX([1]Calculation!R:R,ROW()),0)</f>
        <v>0</v>
      </c>
      <c r="O2563" s="8">
        <f>ROUND(INDEX([1]Calculation!S:S,ROW()),0)</f>
        <v>0</v>
      </c>
    </row>
    <row r="2564" spans="1:15">
      <c r="A2564">
        <f>INDEX([1]Calculation!$E:$E,ROW())</f>
        <v>0</v>
      </c>
      <c r="B2564">
        <f>INDEX([1]Calculation!$C:$C,ROW())</f>
        <v>0</v>
      </c>
      <c r="C2564" t="str">
        <f>IF(INDEX([1]Calculation!$F:$F,ROW())=0,"-",INDEX([1]Calculation!$F:$F,ROW()))</f>
        <v>-</v>
      </c>
      <c r="D2564" t="str">
        <f>INDEX([1]Calculation!$I:$I,ROW())&amp;"  "&amp;INDEX([1]Calculation!$J:$J,ROW())</f>
        <v xml:space="preserve">  </v>
      </c>
      <c r="E2564" s="2" t="str">
        <f>MONTH(INDEX([1]Calculation!$H:$H,ROW()))&amp;"/"&amp;DAY(INDEX([1]Calculation!$H:$H,ROW()))</f>
        <v>1/0</v>
      </c>
      <c r="F2564" s="12">
        <f>ROUND(INDEX([1]Calculation!AK:AK,ROW()),1)</f>
        <v>0</v>
      </c>
      <c r="G2564" s="8">
        <f>ROUND(INDEX([1]Calculation!K:K,ROW()),0)</f>
        <v>0</v>
      </c>
      <c r="H2564" s="8">
        <f>ROUND(INDEX([1]Calculation!L:L,ROW()),0)</f>
        <v>0</v>
      </c>
      <c r="I2564" s="8">
        <f>ROUND(INDEX([1]Calculation!M:M,ROW()),0)</f>
        <v>0</v>
      </c>
      <c r="J2564" s="8">
        <f>ROUND(INDEX([1]Calculation!N:N,ROW()),0)</f>
        <v>0</v>
      </c>
      <c r="K2564" s="8">
        <f>ROUND(INDEX([1]Calculation!O:O,ROW()),0)</f>
        <v>0</v>
      </c>
      <c r="L2564" s="8">
        <f>ROUND(INDEX([1]Calculation!P:P,ROW()),0)</f>
        <v>0</v>
      </c>
      <c r="M2564" s="8">
        <f>ROUND(INDEX([1]Calculation!Q:Q,ROW()),0)</f>
        <v>0</v>
      </c>
      <c r="N2564" s="8">
        <f>ROUND(INDEX([1]Calculation!R:R,ROW()),0)</f>
        <v>0</v>
      </c>
      <c r="O2564" s="8">
        <f>ROUND(INDEX([1]Calculation!S:S,ROW()),0)</f>
        <v>0</v>
      </c>
    </row>
    <row r="2565" spans="1:15">
      <c r="A2565">
        <f>INDEX([1]Calculation!$E:$E,ROW())</f>
        <v>0</v>
      </c>
      <c r="B2565">
        <f>INDEX([1]Calculation!$C:$C,ROW())</f>
        <v>0</v>
      </c>
      <c r="C2565" t="str">
        <f>IF(INDEX([1]Calculation!$F:$F,ROW())=0,"-",INDEX([1]Calculation!$F:$F,ROW()))</f>
        <v>-</v>
      </c>
      <c r="D2565" t="str">
        <f>INDEX([1]Calculation!$I:$I,ROW())&amp;"  "&amp;INDEX([1]Calculation!$J:$J,ROW())</f>
        <v xml:space="preserve">  </v>
      </c>
      <c r="E2565" s="2" t="str">
        <f>MONTH(INDEX([1]Calculation!$H:$H,ROW()))&amp;"/"&amp;DAY(INDEX([1]Calculation!$H:$H,ROW()))</f>
        <v>1/0</v>
      </c>
      <c r="F2565" s="12">
        <f>ROUND(INDEX([1]Calculation!AK:AK,ROW()),1)</f>
        <v>0</v>
      </c>
      <c r="G2565" s="8">
        <f>ROUND(INDEX([1]Calculation!K:K,ROW()),0)</f>
        <v>0</v>
      </c>
      <c r="H2565" s="8">
        <f>ROUND(INDEX([1]Calculation!L:L,ROW()),0)</f>
        <v>0</v>
      </c>
      <c r="I2565" s="8">
        <f>ROUND(INDEX([1]Calculation!M:M,ROW()),0)</f>
        <v>0</v>
      </c>
      <c r="J2565" s="8">
        <f>ROUND(INDEX([1]Calculation!N:N,ROW()),0)</f>
        <v>0</v>
      </c>
      <c r="K2565" s="8">
        <f>ROUND(INDEX([1]Calculation!O:O,ROW()),0)</f>
        <v>0</v>
      </c>
      <c r="L2565" s="8">
        <f>ROUND(INDEX([1]Calculation!P:P,ROW()),0)</f>
        <v>0</v>
      </c>
      <c r="M2565" s="8">
        <f>ROUND(INDEX([1]Calculation!Q:Q,ROW()),0)</f>
        <v>0</v>
      </c>
      <c r="N2565" s="8">
        <f>ROUND(INDEX([1]Calculation!R:R,ROW()),0)</f>
        <v>0</v>
      </c>
      <c r="O2565" s="8">
        <f>ROUND(INDEX([1]Calculation!S:S,ROW()),0)</f>
        <v>0</v>
      </c>
    </row>
    <row r="2566" spans="1:15">
      <c r="A2566">
        <f>INDEX([1]Calculation!$E:$E,ROW())</f>
        <v>0</v>
      </c>
      <c r="B2566">
        <f>INDEX([1]Calculation!$C:$C,ROW())</f>
        <v>0</v>
      </c>
      <c r="C2566" t="str">
        <f>IF(INDEX([1]Calculation!$F:$F,ROW())=0,"-",INDEX([1]Calculation!$F:$F,ROW()))</f>
        <v>-</v>
      </c>
      <c r="D2566" t="str">
        <f>INDEX([1]Calculation!$I:$I,ROW())&amp;"  "&amp;INDEX([1]Calculation!$J:$J,ROW())</f>
        <v xml:space="preserve">  </v>
      </c>
      <c r="E2566" s="2" t="str">
        <f>MONTH(INDEX([1]Calculation!$H:$H,ROW()))&amp;"/"&amp;DAY(INDEX([1]Calculation!$H:$H,ROW()))</f>
        <v>1/0</v>
      </c>
      <c r="F2566" s="12">
        <f>ROUND(INDEX([1]Calculation!AK:AK,ROW()),1)</f>
        <v>0</v>
      </c>
      <c r="G2566" s="8">
        <f>ROUND(INDEX([1]Calculation!K:K,ROW()),0)</f>
        <v>0</v>
      </c>
      <c r="H2566" s="8">
        <f>ROUND(INDEX([1]Calculation!L:L,ROW()),0)</f>
        <v>0</v>
      </c>
      <c r="I2566" s="8">
        <f>ROUND(INDEX([1]Calculation!M:M,ROW()),0)</f>
        <v>0</v>
      </c>
      <c r="J2566" s="8">
        <f>ROUND(INDEX([1]Calculation!N:N,ROW()),0)</f>
        <v>0</v>
      </c>
      <c r="K2566" s="8">
        <f>ROUND(INDEX([1]Calculation!O:O,ROW()),0)</f>
        <v>0</v>
      </c>
      <c r="L2566" s="8">
        <f>ROUND(INDEX([1]Calculation!P:P,ROW()),0)</f>
        <v>0</v>
      </c>
      <c r="M2566" s="8">
        <f>ROUND(INDEX([1]Calculation!Q:Q,ROW()),0)</f>
        <v>0</v>
      </c>
      <c r="N2566" s="8">
        <f>ROUND(INDEX([1]Calculation!R:R,ROW()),0)</f>
        <v>0</v>
      </c>
      <c r="O2566" s="8">
        <f>ROUND(INDEX([1]Calculation!S:S,ROW()),0)</f>
        <v>0</v>
      </c>
    </row>
    <row r="2567" spans="1:15">
      <c r="A2567">
        <f>INDEX([1]Calculation!$E:$E,ROW())</f>
        <v>0</v>
      </c>
      <c r="B2567">
        <f>INDEX([1]Calculation!$C:$C,ROW())</f>
        <v>0</v>
      </c>
      <c r="C2567" t="str">
        <f>IF(INDEX([1]Calculation!$F:$F,ROW())=0,"-",INDEX([1]Calculation!$F:$F,ROW()))</f>
        <v>-</v>
      </c>
      <c r="D2567" t="str">
        <f>INDEX([1]Calculation!$I:$I,ROW())&amp;"  "&amp;INDEX([1]Calculation!$J:$J,ROW())</f>
        <v xml:space="preserve">  </v>
      </c>
      <c r="E2567" s="2" t="str">
        <f>MONTH(INDEX([1]Calculation!$H:$H,ROW()))&amp;"/"&amp;DAY(INDEX([1]Calculation!$H:$H,ROW()))</f>
        <v>1/0</v>
      </c>
      <c r="F2567" s="12">
        <f>ROUND(INDEX([1]Calculation!AK:AK,ROW()),1)</f>
        <v>0</v>
      </c>
      <c r="G2567" s="8">
        <f>ROUND(INDEX([1]Calculation!K:K,ROW()),0)</f>
        <v>0</v>
      </c>
      <c r="H2567" s="8">
        <f>ROUND(INDEX([1]Calculation!L:L,ROW()),0)</f>
        <v>0</v>
      </c>
      <c r="I2567" s="8">
        <f>ROUND(INDEX([1]Calculation!M:M,ROW()),0)</f>
        <v>0</v>
      </c>
      <c r="J2567" s="8">
        <f>ROUND(INDEX([1]Calculation!N:N,ROW()),0)</f>
        <v>0</v>
      </c>
      <c r="K2567" s="8">
        <f>ROUND(INDEX([1]Calculation!O:O,ROW()),0)</f>
        <v>0</v>
      </c>
      <c r="L2567" s="8">
        <f>ROUND(INDEX([1]Calculation!P:P,ROW()),0)</f>
        <v>0</v>
      </c>
      <c r="M2567" s="8">
        <f>ROUND(INDEX([1]Calculation!Q:Q,ROW()),0)</f>
        <v>0</v>
      </c>
      <c r="N2567" s="8">
        <f>ROUND(INDEX([1]Calculation!R:R,ROW()),0)</f>
        <v>0</v>
      </c>
      <c r="O2567" s="8">
        <f>ROUND(INDEX([1]Calculation!S:S,ROW()),0)</f>
        <v>0</v>
      </c>
    </row>
    <row r="2568" spans="1:15">
      <c r="A2568">
        <f>INDEX([1]Calculation!$E:$E,ROW())</f>
        <v>0</v>
      </c>
      <c r="B2568">
        <f>INDEX([1]Calculation!$C:$C,ROW())</f>
        <v>0</v>
      </c>
      <c r="C2568" t="str">
        <f>IF(INDEX([1]Calculation!$F:$F,ROW())=0,"-",INDEX([1]Calculation!$F:$F,ROW()))</f>
        <v>-</v>
      </c>
      <c r="D2568" t="str">
        <f>INDEX([1]Calculation!$I:$I,ROW())&amp;"  "&amp;INDEX([1]Calculation!$J:$J,ROW())</f>
        <v xml:space="preserve">  </v>
      </c>
      <c r="E2568" s="2" t="str">
        <f>MONTH(INDEX([1]Calculation!$H:$H,ROW()))&amp;"/"&amp;DAY(INDEX([1]Calculation!$H:$H,ROW()))</f>
        <v>1/0</v>
      </c>
      <c r="F2568" s="12">
        <f>ROUND(INDEX([1]Calculation!AK:AK,ROW()),1)</f>
        <v>0</v>
      </c>
      <c r="G2568" s="8">
        <f>ROUND(INDEX([1]Calculation!K:K,ROW()),0)</f>
        <v>0</v>
      </c>
      <c r="H2568" s="8">
        <f>ROUND(INDEX([1]Calculation!L:L,ROW()),0)</f>
        <v>0</v>
      </c>
      <c r="I2568" s="8">
        <f>ROUND(INDEX([1]Calculation!M:M,ROW()),0)</f>
        <v>0</v>
      </c>
      <c r="J2568" s="8">
        <f>ROUND(INDEX([1]Calculation!N:N,ROW()),0)</f>
        <v>0</v>
      </c>
      <c r="K2568" s="8">
        <f>ROUND(INDEX([1]Calculation!O:O,ROW()),0)</f>
        <v>0</v>
      </c>
      <c r="L2568" s="8">
        <f>ROUND(INDEX([1]Calculation!P:P,ROW()),0)</f>
        <v>0</v>
      </c>
      <c r="M2568" s="8">
        <f>ROUND(INDEX([1]Calculation!Q:Q,ROW()),0)</f>
        <v>0</v>
      </c>
      <c r="N2568" s="8">
        <f>ROUND(INDEX([1]Calculation!R:R,ROW()),0)</f>
        <v>0</v>
      </c>
      <c r="O2568" s="8">
        <f>ROUND(INDEX([1]Calculation!S:S,ROW()),0)</f>
        <v>0</v>
      </c>
    </row>
    <row r="2569" spans="1:15">
      <c r="A2569">
        <f>INDEX([1]Calculation!$E:$E,ROW())</f>
        <v>0</v>
      </c>
      <c r="B2569">
        <f>INDEX([1]Calculation!$C:$C,ROW())</f>
        <v>0</v>
      </c>
      <c r="C2569" t="str">
        <f>IF(INDEX([1]Calculation!$F:$F,ROW())=0,"-",INDEX([1]Calculation!$F:$F,ROW()))</f>
        <v>-</v>
      </c>
      <c r="D2569" t="str">
        <f>INDEX([1]Calculation!$I:$I,ROW())&amp;"  "&amp;INDEX([1]Calculation!$J:$J,ROW())</f>
        <v xml:space="preserve">  </v>
      </c>
      <c r="E2569" s="2" t="str">
        <f>MONTH(INDEX([1]Calculation!$H:$H,ROW()))&amp;"/"&amp;DAY(INDEX([1]Calculation!$H:$H,ROW()))</f>
        <v>1/0</v>
      </c>
      <c r="F2569" s="12">
        <f>ROUND(INDEX([1]Calculation!AK:AK,ROW()),1)</f>
        <v>0</v>
      </c>
      <c r="G2569" s="8">
        <f>ROUND(INDEX([1]Calculation!K:K,ROW()),0)</f>
        <v>0</v>
      </c>
      <c r="H2569" s="8">
        <f>ROUND(INDEX([1]Calculation!L:L,ROW()),0)</f>
        <v>0</v>
      </c>
      <c r="I2569" s="8">
        <f>ROUND(INDEX([1]Calculation!M:M,ROW()),0)</f>
        <v>0</v>
      </c>
      <c r="J2569" s="8">
        <f>ROUND(INDEX([1]Calculation!N:N,ROW()),0)</f>
        <v>0</v>
      </c>
      <c r="K2569" s="8">
        <f>ROUND(INDEX([1]Calculation!O:O,ROW()),0)</f>
        <v>0</v>
      </c>
      <c r="L2569" s="8">
        <f>ROUND(INDEX([1]Calculation!P:P,ROW()),0)</f>
        <v>0</v>
      </c>
      <c r="M2569" s="8">
        <f>ROUND(INDEX([1]Calculation!Q:Q,ROW()),0)</f>
        <v>0</v>
      </c>
      <c r="N2569" s="8">
        <f>ROUND(INDEX([1]Calculation!R:R,ROW()),0)</f>
        <v>0</v>
      </c>
      <c r="O2569" s="8">
        <f>ROUND(INDEX([1]Calculation!S:S,ROW()),0)</f>
        <v>0</v>
      </c>
    </row>
    <row r="2570" spans="1:15">
      <c r="A2570">
        <f>INDEX([1]Calculation!$E:$E,ROW())</f>
        <v>0</v>
      </c>
      <c r="B2570">
        <f>INDEX([1]Calculation!$C:$C,ROW())</f>
        <v>0</v>
      </c>
      <c r="C2570" t="str">
        <f>IF(INDEX([1]Calculation!$F:$F,ROW())=0,"-",INDEX([1]Calculation!$F:$F,ROW()))</f>
        <v>-</v>
      </c>
      <c r="D2570" t="str">
        <f>INDEX([1]Calculation!$I:$I,ROW())&amp;"  "&amp;INDEX([1]Calculation!$J:$J,ROW())</f>
        <v xml:space="preserve">  </v>
      </c>
      <c r="E2570" s="2" t="str">
        <f>MONTH(INDEX([1]Calculation!$H:$H,ROW()))&amp;"/"&amp;DAY(INDEX([1]Calculation!$H:$H,ROW()))</f>
        <v>1/0</v>
      </c>
      <c r="F2570" s="12">
        <f>ROUND(INDEX([1]Calculation!AK:AK,ROW()),1)</f>
        <v>0</v>
      </c>
      <c r="G2570" s="8">
        <f>ROUND(INDEX([1]Calculation!K:K,ROW()),0)</f>
        <v>0</v>
      </c>
      <c r="H2570" s="8">
        <f>ROUND(INDEX([1]Calculation!L:L,ROW()),0)</f>
        <v>0</v>
      </c>
      <c r="I2570" s="8">
        <f>ROUND(INDEX([1]Calculation!M:M,ROW()),0)</f>
        <v>0</v>
      </c>
      <c r="J2570" s="8">
        <f>ROUND(INDEX([1]Calculation!N:N,ROW()),0)</f>
        <v>0</v>
      </c>
      <c r="K2570" s="8">
        <f>ROUND(INDEX([1]Calculation!O:O,ROW()),0)</f>
        <v>0</v>
      </c>
      <c r="L2570" s="8">
        <f>ROUND(INDEX([1]Calculation!P:P,ROW()),0)</f>
        <v>0</v>
      </c>
      <c r="M2570" s="8">
        <f>ROUND(INDEX([1]Calculation!Q:Q,ROW()),0)</f>
        <v>0</v>
      </c>
      <c r="N2570" s="8">
        <f>ROUND(INDEX([1]Calculation!R:R,ROW()),0)</f>
        <v>0</v>
      </c>
      <c r="O2570" s="8">
        <f>ROUND(INDEX([1]Calculation!S:S,ROW()),0)</f>
        <v>0</v>
      </c>
    </row>
    <row r="2571" spans="1:15">
      <c r="A2571">
        <f>INDEX([1]Calculation!$E:$E,ROW())</f>
        <v>0</v>
      </c>
      <c r="B2571">
        <f>INDEX([1]Calculation!$C:$C,ROW())</f>
        <v>0</v>
      </c>
      <c r="C2571" t="str">
        <f>IF(INDEX([1]Calculation!$F:$F,ROW())=0,"-",INDEX([1]Calculation!$F:$F,ROW()))</f>
        <v>-</v>
      </c>
      <c r="D2571" t="str">
        <f>INDEX([1]Calculation!$I:$I,ROW())&amp;"  "&amp;INDEX([1]Calculation!$J:$J,ROW())</f>
        <v xml:space="preserve">  </v>
      </c>
      <c r="E2571" s="2" t="str">
        <f>MONTH(INDEX([1]Calculation!$H:$H,ROW()))&amp;"/"&amp;DAY(INDEX([1]Calculation!$H:$H,ROW()))</f>
        <v>1/0</v>
      </c>
      <c r="F2571" s="12">
        <f>ROUND(INDEX([1]Calculation!AK:AK,ROW()),1)</f>
        <v>0</v>
      </c>
      <c r="G2571" s="8">
        <f>ROUND(INDEX([1]Calculation!K:K,ROW()),0)</f>
        <v>0</v>
      </c>
      <c r="H2571" s="8">
        <f>ROUND(INDEX([1]Calculation!L:L,ROW()),0)</f>
        <v>0</v>
      </c>
      <c r="I2571" s="8">
        <f>ROUND(INDEX([1]Calculation!M:M,ROW()),0)</f>
        <v>0</v>
      </c>
      <c r="J2571" s="8">
        <f>ROUND(INDEX([1]Calculation!N:N,ROW()),0)</f>
        <v>0</v>
      </c>
      <c r="K2571" s="8">
        <f>ROUND(INDEX([1]Calculation!O:O,ROW()),0)</f>
        <v>0</v>
      </c>
      <c r="L2571" s="8">
        <f>ROUND(INDEX([1]Calculation!P:P,ROW()),0)</f>
        <v>0</v>
      </c>
      <c r="M2571" s="8">
        <f>ROUND(INDEX([1]Calculation!Q:Q,ROW()),0)</f>
        <v>0</v>
      </c>
      <c r="N2571" s="8">
        <f>ROUND(INDEX([1]Calculation!R:R,ROW()),0)</f>
        <v>0</v>
      </c>
      <c r="O2571" s="8">
        <f>ROUND(INDEX([1]Calculation!S:S,ROW()),0)</f>
        <v>0</v>
      </c>
    </row>
    <row r="2572" spans="1:15">
      <c r="A2572">
        <f>INDEX([1]Calculation!$E:$E,ROW())</f>
        <v>0</v>
      </c>
      <c r="B2572">
        <f>INDEX([1]Calculation!$C:$C,ROW())</f>
        <v>0</v>
      </c>
      <c r="C2572" t="str">
        <f>IF(INDEX([1]Calculation!$F:$F,ROW())=0,"-",INDEX([1]Calculation!$F:$F,ROW()))</f>
        <v>-</v>
      </c>
      <c r="D2572" t="str">
        <f>INDEX([1]Calculation!$I:$I,ROW())&amp;"  "&amp;INDEX([1]Calculation!$J:$J,ROW())</f>
        <v xml:space="preserve">  </v>
      </c>
      <c r="E2572" s="2" t="str">
        <f>MONTH(INDEX([1]Calculation!$H:$H,ROW()))&amp;"/"&amp;DAY(INDEX([1]Calculation!$H:$H,ROW()))</f>
        <v>1/0</v>
      </c>
      <c r="F2572" s="12">
        <f>ROUND(INDEX([1]Calculation!AK:AK,ROW()),1)</f>
        <v>0</v>
      </c>
      <c r="G2572" s="8">
        <f>ROUND(INDEX([1]Calculation!K:K,ROW()),0)</f>
        <v>0</v>
      </c>
      <c r="H2572" s="8">
        <f>ROUND(INDEX([1]Calculation!L:L,ROW()),0)</f>
        <v>0</v>
      </c>
      <c r="I2572" s="8">
        <f>ROUND(INDEX([1]Calculation!M:M,ROW()),0)</f>
        <v>0</v>
      </c>
      <c r="J2572" s="8">
        <f>ROUND(INDEX([1]Calculation!N:N,ROW()),0)</f>
        <v>0</v>
      </c>
      <c r="K2572" s="8">
        <f>ROUND(INDEX([1]Calculation!O:O,ROW()),0)</f>
        <v>0</v>
      </c>
      <c r="L2572" s="8">
        <f>ROUND(INDEX([1]Calculation!P:P,ROW()),0)</f>
        <v>0</v>
      </c>
      <c r="M2572" s="8">
        <f>ROUND(INDEX([1]Calculation!Q:Q,ROW()),0)</f>
        <v>0</v>
      </c>
      <c r="N2572" s="8">
        <f>ROUND(INDEX([1]Calculation!R:R,ROW()),0)</f>
        <v>0</v>
      </c>
      <c r="O2572" s="8">
        <f>ROUND(INDEX([1]Calculation!S:S,ROW()),0)</f>
        <v>0</v>
      </c>
    </row>
    <row r="2573" spans="1:15">
      <c r="A2573">
        <f>INDEX([1]Calculation!$E:$E,ROW())</f>
        <v>0</v>
      </c>
      <c r="B2573">
        <f>INDEX([1]Calculation!$C:$C,ROW())</f>
        <v>0</v>
      </c>
      <c r="C2573" t="str">
        <f>IF(INDEX([1]Calculation!$F:$F,ROW())=0,"-",INDEX([1]Calculation!$F:$F,ROW()))</f>
        <v>-</v>
      </c>
      <c r="D2573" t="str">
        <f>INDEX([1]Calculation!$I:$I,ROW())&amp;"  "&amp;INDEX([1]Calculation!$J:$J,ROW())</f>
        <v xml:space="preserve">  </v>
      </c>
      <c r="E2573" s="2" t="str">
        <f>MONTH(INDEX([1]Calculation!$H:$H,ROW()))&amp;"/"&amp;DAY(INDEX([1]Calculation!$H:$H,ROW()))</f>
        <v>1/0</v>
      </c>
      <c r="F2573" s="12">
        <f>ROUND(INDEX([1]Calculation!AK:AK,ROW()),1)</f>
        <v>0</v>
      </c>
      <c r="G2573" s="8">
        <f>ROUND(INDEX([1]Calculation!K:K,ROW()),0)</f>
        <v>0</v>
      </c>
      <c r="H2573" s="8">
        <f>ROUND(INDEX([1]Calculation!L:L,ROW()),0)</f>
        <v>0</v>
      </c>
      <c r="I2573" s="8">
        <f>ROUND(INDEX([1]Calculation!M:M,ROW()),0)</f>
        <v>0</v>
      </c>
      <c r="J2573" s="8">
        <f>ROUND(INDEX([1]Calculation!N:N,ROW()),0)</f>
        <v>0</v>
      </c>
      <c r="K2573" s="8">
        <f>ROUND(INDEX([1]Calculation!O:O,ROW()),0)</f>
        <v>0</v>
      </c>
      <c r="L2573" s="8">
        <f>ROUND(INDEX([1]Calculation!P:P,ROW()),0)</f>
        <v>0</v>
      </c>
      <c r="M2573" s="8">
        <f>ROUND(INDEX([1]Calculation!Q:Q,ROW()),0)</f>
        <v>0</v>
      </c>
      <c r="N2573" s="8">
        <f>ROUND(INDEX([1]Calculation!R:R,ROW()),0)</f>
        <v>0</v>
      </c>
      <c r="O2573" s="8">
        <f>ROUND(INDEX([1]Calculation!S:S,ROW()),0)</f>
        <v>0</v>
      </c>
    </row>
    <row r="2574" spans="1:15">
      <c r="A2574">
        <f>INDEX([1]Calculation!$E:$E,ROW())</f>
        <v>0</v>
      </c>
      <c r="B2574">
        <f>INDEX([1]Calculation!$C:$C,ROW())</f>
        <v>0</v>
      </c>
      <c r="C2574" t="str">
        <f>IF(INDEX([1]Calculation!$F:$F,ROW())=0,"-",INDEX([1]Calculation!$F:$F,ROW()))</f>
        <v>-</v>
      </c>
      <c r="D2574" t="str">
        <f>INDEX([1]Calculation!$I:$I,ROW())&amp;"  "&amp;INDEX([1]Calculation!$J:$J,ROW())</f>
        <v xml:space="preserve">  </v>
      </c>
      <c r="E2574" s="2" t="str">
        <f>MONTH(INDEX([1]Calculation!$H:$H,ROW()))&amp;"/"&amp;DAY(INDEX([1]Calculation!$H:$H,ROW()))</f>
        <v>1/0</v>
      </c>
      <c r="F2574" s="12">
        <f>ROUND(INDEX([1]Calculation!AK:AK,ROW()),1)</f>
        <v>0</v>
      </c>
      <c r="G2574" s="8">
        <f>ROUND(INDEX([1]Calculation!K:K,ROW()),0)</f>
        <v>0</v>
      </c>
      <c r="H2574" s="8">
        <f>ROUND(INDEX([1]Calculation!L:L,ROW()),0)</f>
        <v>0</v>
      </c>
      <c r="I2574" s="8">
        <f>ROUND(INDEX([1]Calculation!M:M,ROW()),0)</f>
        <v>0</v>
      </c>
      <c r="J2574" s="8">
        <f>ROUND(INDEX([1]Calculation!N:N,ROW()),0)</f>
        <v>0</v>
      </c>
      <c r="K2574" s="8">
        <f>ROUND(INDEX([1]Calculation!O:O,ROW()),0)</f>
        <v>0</v>
      </c>
      <c r="L2574" s="8">
        <f>ROUND(INDEX([1]Calculation!P:P,ROW()),0)</f>
        <v>0</v>
      </c>
      <c r="M2574" s="8">
        <f>ROUND(INDEX([1]Calculation!Q:Q,ROW()),0)</f>
        <v>0</v>
      </c>
      <c r="N2574" s="8">
        <f>ROUND(INDEX([1]Calculation!R:R,ROW()),0)</f>
        <v>0</v>
      </c>
      <c r="O2574" s="8">
        <f>ROUND(INDEX([1]Calculation!S:S,ROW()),0)</f>
        <v>0</v>
      </c>
    </row>
    <row r="2575" spans="1:15">
      <c r="A2575">
        <f>INDEX([1]Calculation!$E:$E,ROW())</f>
        <v>0</v>
      </c>
      <c r="B2575">
        <f>INDEX([1]Calculation!$C:$C,ROW())</f>
        <v>0</v>
      </c>
      <c r="C2575" t="str">
        <f>IF(INDEX([1]Calculation!$F:$F,ROW())=0,"-",INDEX([1]Calculation!$F:$F,ROW()))</f>
        <v>-</v>
      </c>
      <c r="D2575" t="str">
        <f>INDEX([1]Calculation!$I:$I,ROW())&amp;"  "&amp;INDEX([1]Calculation!$J:$J,ROW())</f>
        <v xml:space="preserve">  </v>
      </c>
      <c r="E2575" s="2" t="str">
        <f>MONTH(INDEX([1]Calculation!$H:$H,ROW()))&amp;"/"&amp;DAY(INDEX([1]Calculation!$H:$H,ROW()))</f>
        <v>1/0</v>
      </c>
      <c r="F2575" s="12">
        <f>ROUND(INDEX([1]Calculation!AK:AK,ROW()),1)</f>
        <v>0</v>
      </c>
      <c r="G2575" s="8">
        <f>ROUND(INDEX([1]Calculation!K:K,ROW()),0)</f>
        <v>0</v>
      </c>
      <c r="H2575" s="8">
        <f>ROUND(INDEX([1]Calculation!L:L,ROW()),0)</f>
        <v>0</v>
      </c>
      <c r="I2575" s="8">
        <f>ROUND(INDEX([1]Calculation!M:M,ROW()),0)</f>
        <v>0</v>
      </c>
      <c r="J2575" s="8">
        <f>ROUND(INDEX([1]Calculation!N:N,ROW()),0)</f>
        <v>0</v>
      </c>
      <c r="K2575" s="8">
        <f>ROUND(INDEX([1]Calculation!O:O,ROW()),0)</f>
        <v>0</v>
      </c>
      <c r="L2575" s="8">
        <f>ROUND(INDEX([1]Calculation!P:P,ROW()),0)</f>
        <v>0</v>
      </c>
      <c r="M2575" s="8">
        <f>ROUND(INDEX([1]Calculation!Q:Q,ROW()),0)</f>
        <v>0</v>
      </c>
      <c r="N2575" s="8">
        <f>ROUND(INDEX([1]Calculation!R:R,ROW()),0)</f>
        <v>0</v>
      </c>
      <c r="O2575" s="8">
        <f>ROUND(INDEX([1]Calculation!S:S,ROW()),0)</f>
        <v>0</v>
      </c>
    </row>
    <row r="2576" spans="1:15">
      <c r="A2576">
        <f>INDEX([1]Calculation!$E:$E,ROW())</f>
        <v>0</v>
      </c>
      <c r="B2576">
        <f>INDEX([1]Calculation!$C:$C,ROW())</f>
        <v>0</v>
      </c>
      <c r="C2576" t="str">
        <f>IF(INDEX([1]Calculation!$F:$F,ROW())=0,"-",INDEX([1]Calculation!$F:$F,ROW()))</f>
        <v>-</v>
      </c>
      <c r="D2576" t="str">
        <f>INDEX([1]Calculation!$I:$I,ROW())&amp;"  "&amp;INDEX([1]Calculation!$J:$J,ROW())</f>
        <v xml:space="preserve">  </v>
      </c>
      <c r="E2576" s="2" t="str">
        <f>MONTH(INDEX([1]Calculation!$H:$H,ROW()))&amp;"/"&amp;DAY(INDEX([1]Calculation!$H:$H,ROW()))</f>
        <v>1/0</v>
      </c>
      <c r="F2576" s="12">
        <f>ROUND(INDEX([1]Calculation!AK:AK,ROW()),1)</f>
        <v>0</v>
      </c>
      <c r="G2576" s="8">
        <f>ROUND(INDEX([1]Calculation!K:K,ROW()),0)</f>
        <v>0</v>
      </c>
      <c r="H2576" s="8">
        <f>ROUND(INDEX([1]Calculation!L:L,ROW()),0)</f>
        <v>0</v>
      </c>
      <c r="I2576" s="8">
        <f>ROUND(INDEX([1]Calculation!M:M,ROW()),0)</f>
        <v>0</v>
      </c>
      <c r="J2576" s="8">
        <f>ROUND(INDEX([1]Calculation!N:N,ROW()),0)</f>
        <v>0</v>
      </c>
      <c r="K2576" s="8">
        <f>ROUND(INDEX([1]Calculation!O:O,ROW()),0)</f>
        <v>0</v>
      </c>
      <c r="L2576" s="8">
        <f>ROUND(INDEX([1]Calculation!P:P,ROW()),0)</f>
        <v>0</v>
      </c>
      <c r="M2576" s="8">
        <f>ROUND(INDEX([1]Calculation!Q:Q,ROW()),0)</f>
        <v>0</v>
      </c>
      <c r="N2576" s="8">
        <f>ROUND(INDEX([1]Calculation!R:R,ROW()),0)</f>
        <v>0</v>
      </c>
      <c r="O2576" s="8">
        <f>ROUND(INDEX([1]Calculation!S:S,ROW()),0)</f>
        <v>0</v>
      </c>
    </row>
    <row r="2577" spans="1:15">
      <c r="A2577">
        <f>INDEX([1]Calculation!$E:$E,ROW())</f>
        <v>0</v>
      </c>
      <c r="B2577">
        <f>INDEX([1]Calculation!$C:$C,ROW())</f>
        <v>0</v>
      </c>
      <c r="C2577" t="str">
        <f>IF(INDEX([1]Calculation!$F:$F,ROW())=0,"-",INDEX([1]Calculation!$F:$F,ROW()))</f>
        <v>-</v>
      </c>
      <c r="D2577" t="str">
        <f>INDEX([1]Calculation!$I:$I,ROW())&amp;"  "&amp;INDEX([1]Calculation!$J:$J,ROW())</f>
        <v xml:space="preserve">  </v>
      </c>
      <c r="E2577" s="2" t="str">
        <f>MONTH(INDEX([1]Calculation!$H:$H,ROW()))&amp;"/"&amp;DAY(INDEX([1]Calculation!$H:$H,ROW()))</f>
        <v>1/0</v>
      </c>
      <c r="F2577" s="12">
        <f>ROUND(INDEX([1]Calculation!AK:AK,ROW()),1)</f>
        <v>0</v>
      </c>
      <c r="G2577" s="8">
        <f>ROUND(INDEX([1]Calculation!K:K,ROW()),0)</f>
        <v>0</v>
      </c>
      <c r="H2577" s="8">
        <f>ROUND(INDEX([1]Calculation!L:L,ROW()),0)</f>
        <v>0</v>
      </c>
      <c r="I2577" s="8">
        <f>ROUND(INDEX([1]Calculation!M:M,ROW()),0)</f>
        <v>0</v>
      </c>
      <c r="J2577" s="8">
        <f>ROUND(INDEX([1]Calculation!N:N,ROW()),0)</f>
        <v>0</v>
      </c>
      <c r="K2577" s="8">
        <f>ROUND(INDEX([1]Calculation!O:O,ROW()),0)</f>
        <v>0</v>
      </c>
      <c r="L2577" s="8">
        <f>ROUND(INDEX([1]Calculation!P:P,ROW()),0)</f>
        <v>0</v>
      </c>
      <c r="M2577" s="8">
        <f>ROUND(INDEX([1]Calculation!Q:Q,ROW()),0)</f>
        <v>0</v>
      </c>
      <c r="N2577" s="8">
        <f>ROUND(INDEX([1]Calculation!R:R,ROW()),0)</f>
        <v>0</v>
      </c>
      <c r="O2577" s="8">
        <f>ROUND(INDEX([1]Calculation!S:S,ROW()),0)</f>
        <v>0</v>
      </c>
    </row>
    <row r="2578" spans="1:15">
      <c r="A2578">
        <f>INDEX([1]Calculation!$E:$E,ROW())</f>
        <v>0</v>
      </c>
      <c r="B2578">
        <f>INDEX([1]Calculation!$C:$C,ROW())</f>
        <v>0</v>
      </c>
      <c r="C2578" t="str">
        <f>IF(INDEX([1]Calculation!$F:$F,ROW())=0,"-",INDEX([1]Calculation!$F:$F,ROW()))</f>
        <v>-</v>
      </c>
      <c r="D2578" t="str">
        <f>INDEX([1]Calculation!$I:$I,ROW())&amp;"  "&amp;INDEX([1]Calculation!$J:$J,ROW())</f>
        <v xml:space="preserve">  </v>
      </c>
      <c r="E2578" s="2" t="str">
        <f>MONTH(INDEX([1]Calculation!$H:$H,ROW()))&amp;"/"&amp;DAY(INDEX([1]Calculation!$H:$H,ROW()))</f>
        <v>1/0</v>
      </c>
      <c r="F2578" s="12">
        <f>ROUND(INDEX([1]Calculation!AK:AK,ROW()),1)</f>
        <v>0</v>
      </c>
      <c r="G2578" s="8">
        <f>ROUND(INDEX([1]Calculation!K:K,ROW()),0)</f>
        <v>0</v>
      </c>
      <c r="H2578" s="8">
        <f>ROUND(INDEX([1]Calculation!L:L,ROW()),0)</f>
        <v>0</v>
      </c>
      <c r="I2578" s="8">
        <f>ROUND(INDEX([1]Calculation!M:M,ROW()),0)</f>
        <v>0</v>
      </c>
      <c r="J2578" s="8">
        <f>ROUND(INDEX([1]Calculation!N:N,ROW()),0)</f>
        <v>0</v>
      </c>
      <c r="K2578" s="8">
        <f>ROUND(INDEX([1]Calculation!O:O,ROW()),0)</f>
        <v>0</v>
      </c>
      <c r="L2578" s="8">
        <f>ROUND(INDEX([1]Calculation!P:P,ROW()),0)</f>
        <v>0</v>
      </c>
      <c r="M2578" s="8">
        <f>ROUND(INDEX([1]Calculation!Q:Q,ROW()),0)</f>
        <v>0</v>
      </c>
      <c r="N2578" s="8">
        <f>ROUND(INDEX([1]Calculation!R:R,ROW()),0)</f>
        <v>0</v>
      </c>
      <c r="O2578" s="8">
        <f>ROUND(INDEX([1]Calculation!S:S,ROW()),0)</f>
        <v>0</v>
      </c>
    </row>
    <row r="2579" spans="1:15">
      <c r="A2579">
        <f>INDEX([1]Calculation!$E:$E,ROW())</f>
        <v>0</v>
      </c>
      <c r="B2579">
        <f>INDEX([1]Calculation!$C:$C,ROW())</f>
        <v>0</v>
      </c>
      <c r="C2579" t="str">
        <f>IF(INDEX([1]Calculation!$F:$F,ROW())=0,"-",INDEX([1]Calculation!$F:$F,ROW()))</f>
        <v>-</v>
      </c>
      <c r="D2579" t="str">
        <f>INDEX([1]Calculation!$I:$I,ROW())&amp;"  "&amp;INDEX([1]Calculation!$J:$J,ROW())</f>
        <v xml:space="preserve">  </v>
      </c>
      <c r="E2579" s="2" t="str">
        <f>MONTH(INDEX([1]Calculation!$H:$H,ROW()))&amp;"/"&amp;DAY(INDEX([1]Calculation!$H:$H,ROW()))</f>
        <v>1/0</v>
      </c>
      <c r="F2579" s="12">
        <f>ROUND(INDEX([1]Calculation!AK:AK,ROW()),1)</f>
        <v>0</v>
      </c>
      <c r="G2579" s="8">
        <f>ROUND(INDEX([1]Calculation!K:K,ROW()),0)</f>
        <v>0</v>
      </c>
      <c r="H2579" s="8">
        <f>ROUND(INDEX([1]Calculation!L:L,ROW()),0)</f>
        <v>0</v>
      </c>
      <c r="I2579" s="8">
        <f>ROUND(INDEX([1]Calculation!M:M,ROW()),0)</f>
        <v>0</v>
      </c>
      <c r="J2579" s="8">
        <f>ROUND(INDEX([1]Calculation!N:N,ROW()),0)</f>
        <v>0</v>
      </c>
      <c r="K2579" s="8">
        <f>ROUND(INDEX([1]Calculation!O:O,ROW()),0)</f>
        <v>0</v>
      </c>
      <c r="L2579" s="8">
        <f>ROUND(INDEX([1]Calculation!P:P,ROW()),0)</f>
        <v>0</v>
      </c>
      <c r="M2579" s="8">
        <f>ROUND(INDEX([1]Calculation!Q:Q,ROW()),0)</f>
        <v>0</v>
      </c>
      <c r="N2579" s="8">
        <f>ROUND(INDEX([1]Calculation!R:R,ROW()),0)</f>
        <v>0</v>
      </c>
      <c r="O2579" s="8">
        <f>ROUND(INDEX([1]Calculation!S:S,ROW()),0)</f>
        <v>0</v>
      </c>
    </row>
    <row r="2580" spans="1:15">
      <c r="A2580">
        <f>INDEX([1]Calculation!$E:$E,ROW())</f>
        <v>0</v>
      </c>
      <c r="B2580">
        <f>INDEX([1]Calculation!$C:$C,ROW())</f>
        <v>0</v>
      </c>
      <c r="C2580" t="str">
        <f>IF(INDEX([1]Calculation!$F:$F,ROW())=0,"-",INDEX([1]Calculation!$F:$F,ROW()))</f>
        <v>-</v>
      </c>
      <c r="D2580" t="str">
        <f>INDEX([1]Calculation!$I:$I,ROW())&amp;"  "&amp;INDEX([1]Calculation!$J:$J,ROW())</f>
        <v xml:space="preserve">  </v>
      </c>
      <c r="E2580" s="2" t="str">
        <f>MONTH(INDEX([1]Calculation!$H:$H,ROW()))&amp;"/"&amp;DAY(INDEX([1]Calculation!$H:$H,ROW()))</f>
        <v>1/0</v>
      </c>
      <c r="F2580" s="12">
        <f>ROUND(INDEX([1]Calculation!AK:AK,ROW()),1)</f>
        <v>0</v>
      </c>
      <c r="G2580" s="8">
        <f>ROUND(INDEX([1]Calculation!K:K,ROW()),0)</f>
        <v>0</v>
      </c>
      <c r="H2580" s="8">
        <f>ROUND(INDEX([1]Calculation!L:L,ROW()),0)</f>
        <v>0</v>
      </c>
      <c r="I2580" s="8">
        <f>ROUND(INDEX([1]Calculation!M:M,ROW()),0)</f>
        <v>0</v>
      </c>
      <c r="J2580" s="8">
        <f>ROUND(INDEX([1]Calculation!N:N,ROW()),0)</f>
        <v>0</v>
      </c>
      <c r="K2580" s="8">
        <f>ROUND(INDEX([1]Calculation!O:O,ROW()),0)</f>
        <v>0</v>
      </c>
      <c r="L2580" s="8">
        <f>ROUND(INDEX([1]Calculation!P:P,ROW()),0)</f>
        <v>0</v>
      </c>
      <c r="M2580" s="8">
        <f>ROUND(INDEX([1]Calculation!Q:Q,ROW()),0)</f>
        <v>0</v>
      </c>
      <c r="N2580" s="8">
        <f>ROUND(INDEX([1]Calculation!R:R,ROW()),0)</f>
        <v>0</v>
      </c>
      <c r="O2580" s="8">
        <f>ROUND(INDEX([1]Calculation!S:S,ROW()),0)</f>
        <v>0</v>
      </c>
    </row>
    <row r="2581" spans="1:15">
      <c r="A2581">
        <f>INDEX([1]Calculation!$E:$E,ROW())</f>
        <v>0</v>
      </c>
      <c r="B2581">
        <f>INDEX([1]Calculation!$C:$C,ROW())</f>
        <v>0</v>
      </c>
      <c r="C2581" t="str">
        <f>IF(INDEX([1]Calculation!$F:$F,ROW())=0,"-",INDEX([1]Calculation!$F:$F,ROW()))</f>
        <v>-</v>
      </c>
      <c r="D2581" t="str">
        <f>INDEX([1]Calculation!$I:$I,ROW())&amp;"  "&amp;INDEX([1]Calculation!$J:$J,ROW())</f>
        <v xml:space="preserve">  </v>
      </c>
      <c r="E2581" s="2" t="str">
        <f>MONTH(INDEX([1]Calculation!$H:$H,ROW()))&amp;"/"&amp;DAY(INDEX([1]Calculation!$H:$H,ROW()))</f>
        <v>1/0</v>
      </c>
      <c r="F2581" s="12">
        <f>ROUND(INDEX([1]Calculation!AK:AK,ROW()),1)</f>
        <v>0</v>
      </c>
      <c r="G2581" s="8">
        <f>ROUND(INDEX([1]Calculation!K:K,ROW()),0)</f>
        <v>0</v>
      </c>
      <c r="H2581" s="8">
        <f>ROUND(INDEX([1]Calculation!L:L,ROW()),0)</f>
        <v>0</v>
      </c>
      <c r="I2581" s="8">
        <f>ROUND(INDEX([1]Calculation!M:M,ROW()),0)</f>
        <v>0</v>
      </c>
      <c r="J2581" s="8">
        <f>ROUND(INDEX([1]Calculation!N:N,ROW()),0)</f>
        <v>0</v>
      </c>
      <c r="K2581" s="8">
        <f>ROUND(INDEX([1]Calculation!O:O,ROW()),0)</f>
        <v>0</v>
      </c>
      <c r="L2581" s="8">
        <f>ROUND(INDEX([1]Calculation!P:P,ROW()),0)</f>
        <v>0</v>
      </c>
      <c r="M2581" s="8">
        <f>ROUND(INDEX([1]Calculation!Q:Q,ROW()),0)</f>
        <v>0</v>
      </c>
      <c r="N2581" s="8">
        <f>ROUND(INDEX([1]Calculation!R:R,ROW()),0)</f>
        <v>0</v>
      </c>
      <c r="O2581" s="8">
        <f>ROUND(INDEX([1]Calculation!S:S,ROW()),0)</f>
        <v>0</v>
      </c>
    </row>
    <row r="2582" spans="1:15">
      <c r="A2582">
        <f>INDEX([1]Calculation!$E:$E,ROW())</f>
        <v>0</v>
      </c>
      <c r="B2582">
        <f>INDEX([1]Calculation!$C:$C,ROW())</f>
        <v>0</v>
      </c>
      <c r="C2582" t="str">
        <f>IF(INDEX([1]Calculation!$F:$F,ROW())=0,"-",INDEX([1]Calculation!$F:$F,ROW()))</f>
        <v>-</v>
      </c>
      <c r="D2582" t="str">
        <f>INDEX([1]Calculation!$I:$I,ROW())&amp;"  "&amp;INDEX([1]Calculation!$J:$J,ROW())</f>
        <v xml:space="preserve">  </v>
      </c>
      <c r="E2582" s="2" t="str">
        <f>MONTH(INDEX([1]Calculation!$H:$H,ROW()))&amp;"/"&amp;DAY(INDEX([1]Calculation!$H:$H,ROW()))</f>
        <v>1/0</v>
      </c>
      <c r="F2582" s="12">
        <f>ROUND(INDEX([1]Calculation!AK:AK,ROW()),1)</f>
        <v>0</v>
      </c>
      <c r="G2582" s="8">
        <f>ROUND(INDEX([1]Calculation!K:K,ROW()),0)</f>
        <v>0</v>
      </c>
      <c r="H2582" s="8">
        <f>ROUND(INDEX([1]Calculation!L:L,ROW()),0)</f>
        <v>0</v>
      </c>
      <c r="I2582" s="8">
        <f>ROUND(INDEX([1]Calculation!M:M,ROW()),0)</f>
        <v>0</v>
      </c>
      <c r="J2582" s="8">
        <f>ROUND(INDEX([1]Calculation!N:N,ROW()),0)</f>
        <v>0</v>
      </c>
      <c r="K2582" s="8">
        <f>ROUND(INDEX([1]Calculation!O:O,ROW()),0)</f>
        <v>0</v>
      </c>
      <c r="L2582" s="8">
        <f>ROUND(INDEX([1]Calculation!P:P,ROW()),0)</f>
        <v>0</v>
      </c>
      <c r="M2582" s="8">
        <f>ROUND(INDEX([1]Calculation!Q:Q,ROW()),0)</f>
        <v>0</v>
      </c>
      <c r="N2582" s="8">
        <f>ROUND(INDEX([1]Calculation!R:R,ROW()),0)</f>
        <v>0</v>
      </c>
      <c r="O2582" s="8">
        <f>ROUND(INDEX([1]Calculation!S:S,ROW()),0)</f>
        <v>0</v>
      </c>
    </row>
    <row r="2583" spans="1:15">
      <c r="A2583">
        <f>INDEX([1]Calculation!$E:$E,ROW())</f>
        <v>0</v>
      </c>
      <c r="B2583">
        <f>INDEX([1]Calculation!$C:$C,ROW())</f>
        <v>0</v>
      </c>
      <c r="C2583" t="str">
        <f>IF(INDEX([1]Calculation!$F:$F,ROW())=0,"-",INDEX([1]Calculation!$F:$F,ROW()))</f>
        <v>-</v>
      </c>
      <c r="D2583" t="str">
        <f>INDEX([1]Calculation!$I:$I,ROW())&amp;"  "&amp;INDEX([1]Calculation!$J:$J,ROW())</f>
        <v xml:space="preserve">  </v>
      </c>
      <c r="E2583" s="2" t="str">
        <f>MONTH(INDEX([1]Calculation!$H:$H,ROW()))&amp;"/"&amp;DAY(INDEX([1]Calculation!$H:$H,ROW()))</f>
        <v>1/0</v>
      </c>
      <c r="F2583" s="12">
        <f>ROUND(INDEX([1]Calculation!AK:AK,ROW()),1)</f>
        <v>0</v>
      </c>
      <c r="G2583" s="8">
        <f>ROUND(INDEX([1]Calculation!K:K,ROW()),0)</f>
        <v>0</v>
      </c>
      <c r="H2583" s="8">
        <f>ROUND(INDEX([1]Calculation!L:L,ROW()),0)</f>
        <v>0</v>
      </c>
      <c r="I2583" s="8">
        <f>ROUND(INDEX([1]Calculation!M:M,ROW()),0)</f>
        <v>0</v>
      </c>
      <c r="J2583" s="8">
        <f>ROUND(INDEX([1]Calculation!N:N,ROW()),0)</f>
        <v>0</v>
      </c>
      <c r="K2583" s="8">
        <f>ROUND(INDEX([1]Calculation!O:O,ROW()),0)</f>
        <v>0</v>
      </c>
      <c r="L2583" s="8">
        <f>ROUND(INDEX([1]Calculation!P:P,ROW()),0)</f>
        <v>0</v>
      </c>
      <c r="M2583" s="8">
        <f>ROUND(INDEX([1]Calculation!Q:Q,ROW()),0)</f>
        <v>0</v>
      </c>
      <c r="N2583" s="8">
        <f>ROUND(INDEX([1]Calculation!R:R,ROW()),0)</f>
        <v>0</v>
      </c>
      <c r="O2583" s="8">
        <f>ROUND(INDEX([1]Calculation!S:S,ROW()),0)</f>
        <v>0</v>
      </c>
    </row>
    <row r="2584" spans="1:15">
      <c r="A2584">
        <f>INDEX([1]Calculation!$E:$E,ROW())</f>
        <v>0</v>
      </c>
      <c r="B2584">
        <f>INDEX([1]Calculation!$C:$C,ROW())</f>
        <v>0</v>
      </c>
      <c r="C2584" t="str">
        <f>IF(INDEX([1]Calculation!$F:$F,ROW())=0,"-",INDEX([1]Calculation!$F:$F,ROW()))</f>
        <v>-</v>
      </c>
      <c r="D2584" t="str">
        <f>INDEX([1]Calculation!$I:$I,ROW())&amp;"  "&amp;INDEX([1]Calculation!$J:$J,ROW())</f>
        <v xml:space="preserve">  </v>
      </c>
      <c r="E2584" s="2" t="str">
        <f>MONTH(INDEX([1]Calculation!$H:$H,ROW()))&amp;"/"&amp;DAY(INDEX([1]Calculation!$H:$H,ROW()))</f>
        <v>1/0</v>
      </c>
      <c r="F2584" s="12">
        <f>ROUND(INDEX([1]Calculation!AK:AK,ROW()),1)</f>
        <v>0</v>
      </c>
      <c r="G2584" s="8">
        <f>ROUND(INDEX([1]Calculation!K:K,ROW()),0)</f>
        <v>0</v>
      </c>
      <c r="H2584" s="8">
        <f>ROUND(INDEX([1]Calculation!L:L,ROW()),0)</f>
        <v>0</v>
      </c>
      <c r="I2584" s="8">
        <f>ROUND(INDEX([1]Calculation!M:M,ROW()),0)</f>
        <v>0</v>
      </c>
      <c r="J2584" s="8">
        <f>ROUND(INDEX([1]Calculation!N:N,ROW()),0)</f>
        <v>0</v>
      </c>
      <c r="K2584" s="8">
        <f>ROUND(INDEX([1]Calculation!O:O,ROW()),0)</f>
        <v>0</v>
      </c>
      <c r="L2584" s="8">
        <f>ROUND(INDEX([1]Calculation!P:P,ROW()),0)</f>
        <v>0</v>
      </c>
      <c r="M2584" s="8">
        <f>ROUND(INDEX([1]Calculation!Q:Q,ROW()),0)</f>
        <v>0</v>
      </c>
      <c r="N2584" s="8">
        <f>ROUND(INDEX([1]Calculation!R:R,ROW()),0)</f>
        <v>0</v>
      </c>
      <c r="O2584" s="8">
        <f>ROUND(INDEX([1]Calculation!S:S,ROW()),0)</f>
        <v>0</v>
      </c>
    </row>
    <row r="2585" spans="1:15">
      <c r="A2585">
        <f>INDEX([1]Calculation!$E:$E,ROW())</f>
        <v>0</v>
      </c>
      <c r="B2585">
        <f>INDEX([1]Calculation!$C:$C,ROW())</f>
        <v>0</v>
      </c>
      <c r="C2585" t="str">
        <f>IF(INDEX([1]Calculation!$F:$F,ROW())=0,"-",INDEX([1]Calculation!$F:$F,ROW()))</f>
        <v>-</v>
      </c>
      <c r="D2585" t="str">
        <f>INDEX([1]Calculation!$I:$I,ROW())&amp;"  "&amp;INDEX([1]Calculation!$J:$J,ROW())</f>
        <v xml:space="preserve">  </v>
      </c>
      <c r="E2585" s="2" t="str">
        <f>MONTH(INDEX([1]Calculation!$H:$H,ROW()))&amp;"/"&amp;DAY(INDEX([1]Calculation!$H:$H,ROW()))</f>
        <v>1/0</v>
      </c>
      <c r="F2585" s="12">
        <f>ROUND(INDEX([1]Calculation!AK:AK,ROW()),1)</f>
        <v>0</v>
      </c>
      <c r="G2585" s="8">
        <f>ROUND(INDEX([1]Calculation!K:K,ROW()),0)</f>
        <v>0</v>
      </c>
      <c r="H2585" s="8">
        <f>ROUND(INDEX([1]Calculation!L:L,ROW()),0)</f>
        <v>0</v>
      </c>
      <c r="I2585" s="8">
        <f>ROUND(INDEX([1]Calculation!M:M,ROW()),0)</f>
        <v>0</v>
      </c>
      <c r="J2585" s="8">
        <f>ROUND(INDEX([1]Calculation!N:N,ROW()),0)</f>
        <v>0</v>
      </c>
      <c r="K2585" s="8">
        <f>ROUND(INDEX([1]Calculation!O:O,ROW()),0)</f>
        <v>0</v>
      </c>
      <c r="L2585" s="8">
        <f>ROUND(INDEX([1]Calculation!P:P,ROW()),0)</f>
        <v>0</v>
      </c>
      <c r="M2585" s="8">
        <f>ROUND(INDEX([1]Calculation!Q:Q,ROW()),0)</f>
        <v>0</v>
      </c>
      <c r="N2585" s="8">
        <f>ROUND(INDEX([1]Calculation!R:R,ROW()),0)</f>
        <v>0</v>
      </c>
      <c r="O2585" s="8">
        <f>ROUND(INDEX([1]Calculation!S:S,ROW()),0)</f>
        <v>0</v>
      </c>
    </row>
    <row r="2586" spans="1:15">
      <c r="A2586">
        <f>INDEX([1]Calculation!$E:$E,ROW())</f>
        <v>0</v>
      </c>
      <c r="B2586">
        <f>INDEX([1]Calculation!$C:$C,ROW())</f>
        <v>0</v>
      </c>
      <c r="C2586" t="str">
        <f>IF(INDEX([1]Calculation!$F:$F,ROW())=0,"-",INDEX([1]Calculation!$F:$F,ROW()))</f>
        <v>-</v>
      </c>
      <c r="D2586" t="str">
        <f>INDEX([1]Calculation!$I:$I,ROW())&amp;"  "&amp;INDEX([1]Calculation!$J:$J,ROW())</f>
        <v xml:space="preserve">  </v>
      </c>
      <c r="E2586" s="2" t="str">
        <f>MONTH(INDEX([1]Calculation!$H:$H,ROW()))&amp;"/"&amp;DAY(INDEX([1]Calculation!$H:$H,ROW()))</f>
        <v>1/0</v>
      </c>
      <c r="F2586" s="12">
        <f>ROUND(INDEX([1]Calculation!AK:AK,ROW()),1)</f>
        <v>0</v>
      </c>
      <c r="G2586" s="8">
        <f>ROUND(INDEX([1]Calculation!K:K,ROW()),0)</f>
        <v>0</v>
      </c>
      <c r="H2586" s="8">
        <f>ROUND(INDEX([1]Calculation!L:L,ROW()),0)</f>
        <v>0</v>
      </c>
      <c r="I2586" s="8">
        <f>ROUND(INDEX([1]Calculation!M:M,ROW()),0)</f>
        <v>0</v>
      </c>
      <c r="J2586" s="8">
        <f>ROUND(INDEX([1]Calculation!N:N,ROW()),0)</f>
        <v>0</v>
      </c>
      <c r="K2586" s="8">
        <f>ROUND(INDEX([1]Calculation!O:O,ROW()),0)</f>
        <v>0</v>
      </c>
      <c r="L2586" s="8">
        <f>ROUND(INDEX([1]Calculation!P:P,ROW()),0)</f>
        <v>0</v>
      </c>
      <c r="M2586" s="8">
        <f>ROUND(INDEX([1]Calculation!Q:Q,ROW()),0)</f>
        <v>0</v>
      </c>
      <c r="N2586" s="8">
        <f>ROUND(INDEX([1]Calculation!R:R,ROW()),0)</f>
        <v>0</v>
      </c>
      <c r="O2586" s="8">
        <f>ROUND(INDEX([1]Calculation!S:S,ROW()),0)</f>
        <v>0</v>
      </c>
    </row>
    <row r="2587" spans="1:15">
      <c r="A2587">
        <f>INDEX([1]Calculation!$E:$E,ROW())</f>
        <v>0</v>
      </c>
      <c r="B2587">
        <f>INDEX([1]Calculation!$C:$C,ROW())</f>
        <v>0</v>
      </c>
      <c r="C2587" t="str">
        <f>IF(INDEX([1]Calculation!$F:$F,ROW())=0,"-",INDEX([1]Calculation!$F:$F,ROW()))</f>
        <v>-</v>
      </c>
      <c r="D2587" t="str">
        <f>INDEX([1]Calculation!$I:$I,ROW())&amp;"  "&amp;INDEX([1]Calculation!$J:$J,ROW())</f>
        <v xml:space="preserve">  </v>
      </c>
      <c r="E2587" s="2" t="str">
        <f>MONTH(INDEX([1]Calculation!$H:$H,ROW()))&amp;"/"&amp;DAY(INDEX([1]Calculation!$H:$H,ROW()))</f>
        <v>1/0</v>
      </c>
      <c r="F2587" s="12">
        <f>ROUND(INDEX([1]Calculation!AK:AK,ROW()),1)</f>
        <v>0</v>
      </c>
      <c r="G2587" s="8">
        <f>ROUND(INDEX([1]Calculation!K:K,ROW()),0)</f>
        <v>0</v>
      </c>
      <c r="H2587" s="8">
        <f>ROUND(INDEX([1]Calculation!L:L,ROW()),0)</f>
        <v>0</v>
      </c>
      <c r="I2587" s="8">
        <f>ROUND(INDEX([1]Calculation!M:M,ROW()),0)</f>
        <v>0</v>
      </c>
      <c r="J2587" s="8">
        <f>ROUND(INDEX([1]Calculation!N:N,ROW()),0)</f>
        <v>0</v>
      </c>
      <c r="K2587" s="8">
        <f>ROUND(INDEX([1]Calculation!O:O,ROW()),0)</f>
        <v>0</v>
      </c>
      <c r="L2587" s="8">
        <f>ROUND(INDEX([1]Calculation!P:P,ROW()),0)</f>
        <v>0</v>
      </c>
      <c r="M2587" s="8">
        <f>ROUND(INDEX([1]Calculation!Q:Q,ROW()),0)</f>
        <v>0</v>
      </c>
      <c r="N2587" s="8">
        <f>ROUND(INDEX([1]Calculation!R:R,ROW()),0)</f>
        <v>0</v>
      </c>
      <c r="O2587" s="8">
        <f>ROUND(INDEX([1]Calculation!S:S,ROW()),0)</f>
        <v>0</v>
      </c>
    </row>
    <row r="2588" spans="1:15">
      <c r="A2588">
        <f>INDEX([1]Calculation!$E:$E,ROW())</f>
        <v>0</v>
      </c>
      <c r="B2588">
        <f>INDEX([1]Calculation!$C:$C,ROW())</f>
        <v>0</v>
      </c>
      <c r="C2588" t="str">
        <f>IF(INDEX([1]Calculation!$F:$F,ROW())=0,"-",INDEX([1]Calculation!$F:$F,ROW()))</f>
        <v>-</v>
      </c>
      <c r="D2588" t="str">
        <f>INDEX([1]Calculation!$I:$I,ROW())&amp;"  "&amp;INDEX([1]Calculation!$J:$J,ROW())</f>
        <v xml:space="preserve">  </v>
      </c>
      <c r="E2588" s="2" t="str">
        <f>MONTH(INDEX([1]Calculation!$H:$H,ROW()))&amp;"/"&amp;DAY(INDEX([1]Calculation!$H:$H,ROW()))</f>
        <v>1/0</v>
      </c>
      <c r="F2588" s="12">
        <f>ROUND(INDEX([1]Calculation!AK:AK,ROW()),1)</f>
        <v>0</v>
      </c>
      <c r="G2588" s="8">
        <f>ROUND(INDEX([1]Calculation!K:K,ROW()),0)</f>
        <v>0</v>
      </c>
      <c r="H2588" s="8">
        <f>ROUND(INDEX([1]Calculation!L:L,ROW()),0)</f>
        <v>0</v>
      </c>
      <c r="I2588" s="8">
        <f>ROUND(INDEX([1]Calculation!M:M,ROW()),0)</f>
        <v>0</v>
      </c>
      <c r="J2588" s="8">
        <f>ROUND(INDEX([1]Calculation!N:N,ROW()),0)</f>
        <v>0</v>
      </c>
      <c r="K2588" s="8">
        <f>ROUND(INDEX([1]Calculation!O:O,ROW()),0)</f>
        <v>0</v>
      </c>
      <c r="L2588" s="8">
        <f>ROUND(INDEX([1]Calculation!P:P,ROW()),0)</f>
        <v>0</v>
      </c>
      <c r="M2588" s="8">
        <f>ROUND(INDEX([1]Calculation!Q:Q,ROW()),0)</f>
        <v>0</v>
      </c>
      <c r="N2588" s="8">
        <f>ROUND(INDEX([1]Calculation!R:R,ROW()),0)</f>
        <v>0</v>
      </c>
      <c r="O2588" s="8">
        <f>ROUND(INDEX([1]Calculation!S:S,ROW()),0)</f>
        <v>0</v>
      </c>
    </row>
    <row r="2589" spans="1:15">
      <c r="A2589">
        <f>INDEX([1]Calculation!$E:$E,ROW())</f>
        <v>0</v>
      </c>
      <c r="B2589">
        <f>INDEX([1]Calculation!$C:$C,ROW())</f>
        <v>0</v>
      </c>
      <c r="C2589" t="str">
        <f>IF(INDEX([1]Calculation!$F:$F,ROW())=0,"-",INDEX([1]Calculation!$F:$F,ROW()))</f>
        <v>-</v>
      </c>
      <c r="D2589" t="str">
        <f>INDEX([1]Calculation!$I:$I,ROW())&amp;"  "&amp;INDEX([1]Calculation!$J:$J,ROW())</f>
        <v xml:space="preserve">  </v>
      </c>
      <c r="E2589" s="2" t="str">
        <f>MONTH(INDEX([1]Calculation!$H:$H,ROW()))&amp;"/"&amp;DAY(INDEX([1]Calculation!$H:$H,ROW()))</f>
        <v>1/0</v>
      </c>
      <c r="F2589" s="12">
        <f>ROUND(INDEX([1]Calculation!AK:AK,ROW()),1)</f>
        <v>0</v>
      </c>
      <c r="G2589" s="8">
        <f>ROUND(INDEX([1]Calculation!K:K,ROW()),0)</f>
        <v>0</v>
      </c>
      <c r="H2589" s="8">
        <f>ROUND(INDEX([1]Calculation!L:L,ROW()),0)</f>
        <v>0</v>
      </c>
      <c r="I2589" s="8">
        <f>ROUND(INDEX([1]Calculation!M:M,ROW()),0)</f>
        <v>0</v>
      </c>
      <c r="J2589" s="8">
        <f>ROUND(INDEX([1]Calculation!N:N,ROW()),0)</f>
        <v>0</v>
      </c>
      <c r="K2589" s="8">
        <f>ROUND(INDEX([1]Calculation!O:O,ROW()),0)</f>
        <v>0</v>
      </c>
      <c r="L2589" s="8">
        <f>ROUND(INDEX([1]Calculation!P:P,ROW()),0)</f>
        <v>0</v>
      </c>
      <c r="M2589" s="8">
        <f>ROUND(INDEX([1]Calculation!Q:Q,ROW()),0)</f>
        <v>0</v>
      </c>
      <c r="N2589" s="8">
        <f>ROUND(INDEX([1]Calculation!R:R,ROW()),0)</f>
        <v>0</v>
      </c>
      <c r="O2589" s="8">
        <f>ROUND(INDEX([1]Calculation!S:S,ROW()),0)</f>
        <v>0</v>
      </c>
    </row>
    <row r="2590" spans="1:15">
      <c r="A2590">
        <f>INDEX([1]Calculation!$E:$E,ROW())</f>
        <v>0</v>
      </c>
      <c r="B2590">
        <f>INDEX([1]Calculation!$C:$C,ROW())</f>
        <v>0</v>
      </c>
      <c r="C2590" t="str">
        <f>IF(INDEX([1]Calculation!$F:$F,ROW())=0,"-",INDEX([1]Calculation!$F:$F,ROW()))</f>
        <v>-</v>
      </c>
      <c r="D2590" t="str">
        <f>INDEX([1]Calculation!$I:$I,ROW())&amp;"  "&amp;INDEX([1]Calculation!$J:$J,ROW())</f>
        <v xml:space="preserve">  </v>
      </c>
      <c r="E2590" s="2" t="str">
        <f>MONTH(INDEX([1]Calculation!$H:$H,ROW()))&amp;"/"&amp;DAY(INDEX([1]Calculation!$H:$H,ROW()))</f>
        <v>1/0</v>
      </c>
      <c r="F2590" s="12">
        <f>ROUND(INDEX([1]Calculation!AK:AK,ROW()),1)</f>
        <v>0</v>
      </c>
      <c r="G2590" s="8">
        <f>ROUND(INDEX([1]Calculation!K:K,ROW()),0)</f>
        <v>0</v>
      </c>
      <c r="H2590" s="8">
        <f>ROUND(INDEX([1]Calculation!L:L,ROW()),0)</f>
        <v>0</v>
      </c>
      <c r="I2590" s="8">
        <f>ROUND(INDEX([1]Calculation!M:M,ROW()),0)</f>
        <v>0</v>
      </c>
      <c r="J2590" s="8">
        <f>ROUND(INDEX([1]Calculation!N:N,ROW()),0)</f>
        <v>0</v>
      </c>
      <c r="K2590" s="8">
        <f>ROUND(INDEX([1]Calculation!O:O,ROW()),0)</f>
        <v>0</v>
      </c>
      <c r="L2590" s="8">
        <f>ROUND(INDEX([1]Calculation!P:P,ROW()),0)</f>
        <v>0</v>
      </c>
      <c r="M2590" s="8">
        <f>ROUND(INDEX([1]Calculation!Q:Q,ROW()),0)</f>
        <v>0</v>
      </c>
      <c r="N2590" s="8">
        <f>ROUND(INDEX([1]Calculation!R:R,ROW()),0)</f>
        <v>0</v>
      </c>
      <c r="O2590" s="8">
        <f>ROUND(INDEX([1]Calculation!S:S,ROW()),0)</f>
        <v>0</v>
      </c>
    </row>
    <row r="2591" spans="1:15">
      <c r="A2591">
        <f>INDEX([1]Calculation!$E:$E,ROW())</f>
        <v>0</v>
      </c>
      <c r="B2591">
        <f>INDEX([1]Calculation!$C:$C,ROW())</f>
        <v>0</v>
      </c>
      <c r="C2591" t="str">
        <f>IF(INDEX([1]Calculation!$F:$F,ROW())=0,"-",INDEX([1]Calculation!$F:$F,ROW()))</f>
        <v>-</v>
      </c>
      <c r="D2591" t="str">
        <f>INDEX([1]Calculation!$I:$I,ROW())&amp;"  "&amp;INDEX([1]Calculation!$J:$J,ROW())</f>
        <v xml:space="preserve">  </v>
      </c>
      <c r="E2591" s="2" t="str">
        <f>MONTH(INDEX([1]Calculation!$H:$H,ROW()))&amp;"/"&amp;DAY(INDEX([1]Calculation!$H:$H,ROW()))</f>
        <v>1/0</v>
      </c>
      <c r="F2591" s="12">
        <f>ROUND(INDEX([1]Calculation!AK:AK,ROW()),1)</f>
        <v>0</v>
      </c>
      <c r="G2591" s="8">
        <f>ROUND(INDEX([1]Calculation!K:K,ROW()),0)</f>
        <v>0</v>
      </c>
      <c r="H2591" s="8">
        <f>ROUND(INDEX([1]Calculation!L:L,ROW()),0)</f>
        <v>0</v>
      </c>
      <c r="I2591" s="8">
        <f>ROUND(INDEX([1]Calculation!M:M,ROW()),0)</f>
        <v>0</v>
      </c>
      <c r="J2591" s="8">
        <f>ROUND(INDEX([1]Calculation!N:N,ROW()),0)</f>
        <v>0</v>
      </c>
      <c r="K2591" s="8">
        <f>ROUND(INDEX([1]Calculation!O:O,ROW()),0)</f>
        <v>0</v>
      </c>
      <c r="L2591" s="8">
        <f>ROUND(INDEX([1]Calculation!P:P,ROW()),0)</f>
        <v>0</v>
      </c>
      <c r="M2591" s="8">
        <f>ROUND(INDEX([1]Calculation!Q:Q,ROW()),0)</f>
        <v>0</v>
      </c>
      <c r="N2591" s="8">
        <f>ROUND(INDEX([1]Calculation!R:R,ROW()),0)</f>
        <v>0</v>
      </c>
      <c r="O2591" s="8">
        <f>ROUND(INDEX([1]Calculation!S:S,ROW()),0)</f>
        <v>0</v>
      </c>
    </row>
    <row r="2592" spans="1:15">
      <c r="A2592">
        <f>INDEX([1]Calculation!$E:$E,ROW())</f>
        <v>0</v>
      </c>
      <c r="B2592">
        <f>INDEX([1]Calculation!$C:$C,ROW())</f>
        <v>0</v>
      </c>
      <c r="C2592" t="str">
        <f>IF(INDEX([1]Calculation!$F:$F,ROW())=0,"-",INDEX([1]Calculation!$F:$F,ROW()))</f>
        <v>-</v>
      </c>
      <c r="D2592" t="str">
        <f>INDEX([1]Calculation!$I:$I,ROW())&amp;"  "&amp;INDEX([1]Calculation!$J:$J,ROW())</f>
        <v xml:space="preserve">  </v>
      </c>
      <c r="E2592" s="2" t="str">
        <f>MONTH(INDEX([1]Calculation!$H:$H,ROW()))&amp;"/"&amp;DAY(INDEX([1]Calculation!$H:$H,ROW()))</f>
        <v>1/0</v>
      </c>
      <c r="F2592" s="12">
        <f>ROUND(INDEX([1]Calculation!AK:AK,ROW()),1)</f>
        <v>0</v>
      </c>
      <c r="G2592" s="8">
        <f>ROUND(INDEX([1]Calculation!K:K,ROW()),0)</f>
        <v>0</v>
      </c>
      <c r="H2592" s="8">
        <f>ROUND(INDEX([1]Calculation!L:L,ROW()),0)</f>
        <v>0</v>
      </c>
      <c r="I2592" s="8">
        <f>ROUND(INDEX([1]Calculation!M:M,ROW()),0)</f>
        <v>0</v>
      </c>
      <c r="J2592" s="8">
        <f>ROUND(INDEX([1]Calculation!N:N,ROW()),0)</f>
        <v>0</v>
      </c>
      <c r="K2592" s="8">
        <f>ROUND(INDEX([1]Calculation!O:O,ROW()),0)</f>
        <v>0</v>
      </c>
      <c r="L2592" s="8">
        <f>ROUND(INDEX([1]Calculation!P:P,ROW()),0)</f>
        <v>0</v>
      </c>
      <c r="M2592" s="8">
        <f>ROUND(INDEX([1]Calculation!Q:Q,ROW()),0)</f>
        <v>0</v>
      </c>
      <c r="N2592" s="8">
        <f>ROUND(INDEX([1]Calculation!R:R,ROW()),0)</f>
        <v>0</v>
      </c>
      <c r="O2592" s="8">
        <f>ROUND(INDEX([1]Calculation!S:S,ROW()),0)</f>
        <v>0</v>
      </c>
    </row>
    <row r="2593" spans="1:15">
      <c r="A2593">
        <f>INDEX([1]Calculation!$E:$E,ROW())</f>
        <v>0</v>
      </c>
      <c r="B2593">
        <f>INDEX([1]Calculation!$C:$C,ROW())</f>
        <v>0</v>
      </c>
      <c r="C2593" t="str">
        <f>IF(INDEX([1]Calculation!$F:$F,ROW())=0,"-",INDEX([1]Calculation!$F:$F,ROW()))</f>
        <v>-</v>
      </c>
      <c r="D2593" t="str">
        <f>INDEX([1]Calculation!$I:$I,ROW())&amp;"  "&amp;INDEX([1]Calculation!$J:$J,ROW())</f>
        <v xml:space="preserve">  </v>
      </c>
      <c r="E2593" s="2" t="str">
        <f>MONTH(INDEX([1]Calculation!$H:$H,ROW()))&amp;"/"&amp;DAY(INDEX([1]Calculation!$H:$H,ROW()))</f>
        <v>1/0</v>
      </c>
      <c r="F2593" s="12">
        <f>ROUND(INDEX([1]Calculation!AK:AK,ROW()),1)</f>
        <v>0</v>
      </c>
      <c r="G2593" s="8">
        <f>ROUND(INDEX([1]Calculation!K:K,ROW()),0)</f>
        <v>0</v>
      </c>
      <c r="H2593" s="8">
        <f>ROUND(INDEX([1]Calculation!L:L,ROW()),0)</f>
        <v>0</v>
      </c>
      <c r="I2593" s="8">
        <f>ROUND(INDEX([1]Calculation!M:M,ROW()),0)</f>
        <v>0</v>
      </c>
      <c r="J2593" s="8">
        <f>ROUND(INDEX([1]Calculation!N:N,ROW()),0)</f>
        <v>0</v>
      </c>
      <c r="K2593" s="8">
        <f>ROUND(INDEX([1]Calculation!O:O,ROW()),0)</f>
        <v>0</v>
      </c>
      <c r="L2593" s="8">
        <f>ROUND(INDEX([1]Calculation!P:P,ROW()),0)</f>
        <v>0</v>
      </c>
      <c r="M2593" s="8">
        <f>ROUND(INDEX([1]Calculation!Q:Q,ROW()),0)</f>
        <v>0</v>
      </c>
      <c r="N2593" s="8">
        <f>ROUND(INDEX([1]Calculation!R:R,ROW()),0)</f>
        <v>0</v>
      </c>
      <c r="O2593" s="8">
        <f>ROUND(INDEX([1]Calculation!S:S,ROW()),0)</f>
        <v>0</v>
      </c>
    </row>
    <row r="2594" spans="1:15">
      <c r="A2594">
        <f>INDEX([1]Calculation!$E:$E,ROW())</f>
        <v>0</v>
      </c>
      <c r="B2594">
        <f>INDEX([1]Calculation!$C:$C,ROW())</f>
        <v>0</v>
      </c>
      <c r="C2594" t="str">
        <f>IF(INDEX([1]Calculation!$F:$F,ROW())=0,"-",INDEX([1]Calculation!$F:$F,ROW()))</f>
        <v>-</v>
      </c>
      <c r="D2594" t="str">
        <f>INDEX([1]Calculation!$I:$I,ROW())&amp;"  "&amp;INDEX([1]Calculation!$J:$J,ROW())</f>
        <v xml:space="preserve">  </v>
      </c>
      <c r="E2594" s="2" t="str">
        <f>MONTH(INDEX([1]Calculation!$H:$H,ROW()))&amp;"/"&amp;DAY(INDEX([1]Calculation!$H:$H,ROW()))</f>
        <v>1/0</v>
      </c>
      <c r="F2594" s="12">
        <f>ROUND(INDEX([1]Calculation!AK:AK,ROW()),1)</f>
        <v>0</v>
      </c>
      <c r="G2594" s="8">
        <f>ROUND(INDEX([1]Calculation!K:K,ROW()),0)</f>
        <v>0</v>
      </c>
      <c r="H2594" s="8">
        <f>ROUND(INDEX([1]Calculation!L:L,ROW()),0)</f>
        <v>0</v>
      </c>
      <c r="I2594" s="8">
        <f>ROUND(INDEX([1]Calculation!M:M,ROW()),0)</f>
        <v>0</v>
      </c>
      <c r="J2594" s="8">
        <f>ROUND(INDEX([1]Calculation!N:N,ROW()),0)</f>
        <v>0</v>
      </c>
      <c r="K2594" s="8">
        <f>ROUND(INDEX([1]Calculation!O:O,ROW()),0)</f>
        <v>0</v>
      </c>
      <c r="L2594" s="8">
        <f>ROUND(INDEX([1]Calculation!P:P,ROW()),0)</f>
        <v>0</v>
      </c>
      <c r="M2594" s="8">
        <f>ROUND(INDEX([1]Calculation!Q:Q,ROW()),0)</f>
        <v>0</v>
      </c>
      <c r="N2594" s="8">
        <f>ROUND(INDEX([1]Calculation!R:R,ROW()),0)</f>
        <v>0</v>
      </c>
      <c r="O2594" s="8">
        <f>ROUND(INDEX([1]Calculation!S:S,ROW()),0)</f>
        <v>0</v>
      </c>
    </row>
    <row r="2595" spans="1:15">
      <c r="A2595">
        <f>INDEX([1]Calculation!$E:$E,ROW())</f>
        <v>0</v>
      </c>
      <c r="B2595">
        <f>INDEX([1]Calculation!$C:$C,ROW())</f>
        <v>0</v>
      </c>
      <c r="C2595" t="str">
        <f>IF(INDEX([1]Calculation!$F:$F,ROW())=0,"-",INDEX([1]Calculation!$F:$F,ROW()))</f>
        <v>-</v>
      </c>
      <c r="D2595" t="str">
        <f>INDEX([1]Calculation!$I:$I,ROW())&amp;"  "&amp;INDEX([1]Calculation!$J:$J,ROW())</f>
        <v xml:space="preserve">  </v>
      </c>
      <c r="E2595" s="2" t="str">
        <f>MONTH(INDEX([1]Calculation!$H:$H,ROW()))&amp;"/"&amp;DAY(INDEX([1]Calculation!$H:$H,ROW()))</f>
        <v>1/0</v>
      </c>
      <c r="F2595" s="12">
        <f>ROUND(INDEX([1]Calculation!AK:AK,ROW()),1)</f>
        <v>0</v>
      </c>
      <c r="G2595" s="8">
        <f>ROUND(INDEX([1]Calculation!K:K,ROW()),0)</f>
        <v>0</v>
      </c>
      <c r="H2595" s="8">
        <f>ROUND(INDEX([1]Calculation!L:L,ROW()),0)</f>
        <v>0</v>
      </c>
      <c r="I2595" s="8">
        <f>ROUND(INDEX([1]Calculation!M:M,ROW()),0)</f>
        <v>0</v>
      </c>
      <c r="J2595" s="8">
        <f>ROUND(INDEX([1]Calculation!N:N,ROW()),0)</f>
        <v>0</v>
      </c>
      <c r="K2595" s="8">
        <f>ROUND(INDEX([1]Calculation!O:O,ROW()),0)</f>
        <v>0</v>
      </c>
      <c r="L2595" s="8">
        <f>ROUND(INDEX([1]Calculation!P:P,ROW()),0)</f>
        <v>0</v>
      </c>
      <c r="M2595" s="8">
        <f>ROUND(INDEX([1]Calculation!Q:Q,ROW()),0)</f>
        <v>0</v>
      </c>
      <c r="N2595" s="8">
        <f>ROUND(INDEX([1]Calculation!R:R,ROW()),0)</f>
        <v>0</v>
      </c>
      <c r="O2595" s="8">
        <f>ROUND(INDEX([1]Calculation!S:S,ROW()),0)</f>
        <v>0</v>
      </c>
    </row>
    <row r="2596" spans="1:15">
      <c r="A2596">
        <f>INDEX([1]Calculation!$E:$E,ROW())</f>
        <v>0</v>
      </c>
      <c r="B2596">
        <f>INDEX([1]Calculation!$C:$C,ROW())</f>
        <v>0</v>
      </c>
      <c r="C2596" t="str">
        <f>IF(INDEX([1]Calculation!$F:$F,ROW())=0,"-",INDEX([1]Calculation!$F:$F,ROW()))</f>
        <v>-</v>
      </c>
      <c r="D2596" t="str">
        <f>INDEX([1]Calculation!$I:$I,ROW())&amp;"  "&amp;INDEX([1]Calculation!$J:$J,ROW())</f>
        <v xml:space="preserve">  </v>
      </c>
      <c r="E2596" s="2" t="str">
        <f>MONTH(INDEX([1]Calculation!$H:$H,ROW()))&amp;"/"&amp;DAY(INDEX([1]Calculation!$H:$H,ROW()))</f>
        <v>1/0</v>
      </c>
      <c r="F2596" s="12">
        <f>ROUND(INDEX([1]Calculation!AK:AK,ROW()),1)</f>
        <v>0</v>
      </c>
      <c r="G2596" s="8">
        <f>ROUND(INDEX([1]Calculation!K:K,ROW()),0)</f>
        <v>0</v>
      </c>
      <c r="H2596" s="8">
        <f>ROUND(INDEX([1]Calculation!L:L,ROW()),0)</f>
        <v>0</v>
      </c>
      <c r="I2596" s="8">
        <f>ROUND(INDEX([1]Calculation!M:M,ROW()),0)</f>
        <v>0</v>
      </c>
      <c r="J2596" s="8">
        <f>ROUND(INDEX([1]Calculation!N:N,ROW()),0)</f>
        <v>0</v>
      </c>
      <c r="K2596" s="8">
        <f>ROUND(INDEX([1]Calculation!O:O,ROW()),0)</f>
        <v>0</v>
      </c>
      <c r="L2596" s="8">
        <f>ROUND(INDEX([1]Calculation!P:P,ROW()),0)</f>
        <v>0</v>
      </c>
      <c r="M2596" s="8">
        <f>ROUND(INDEX([1]Calculation!Q:Q,ROW()),0)</f>
        <v>0</v>
      </c>
      <c r="N2596" s="8">
        <f>ROUND(INDEX([1]Calculation!R:R,ROW()),0)</f>
        <v>0</v>
      </c>
      <c r="O2596" s="8">
        <f>ROUND(INDEX([1]Calculation!S:S,ROW()),0)</f>
        <v>0</v>
      </c>
    </row>
    <row r="2597" spans="1:15">
      <c r="A2597">
        <f>INDEX([1]Calculation!$E:$E,ROW())</f>
        <v>0</v>
      </c>
      <c r="B2597">
        <f>INDEX([1]Calculation!$C:$C,ROW())</f>
        <v>0</v>
      </c>
      <c r="C2597" t="str">
        <f>IF(INDEX([1]Calculation!$F:$F,ROW())=0,"-",INDEX([1]Calculation!$F:$F,ROW()))</f>
        <v>-</v>
      </c>
      <c r="D2597" t="str">
        <f>INDEX([1]Calculation!$I:$I,ROW())&amp;"  "&amp;INDEX([1]Calculation!$J:$J,ROW())</f>
        <v xml:space="preserve">  </v>
      </c>
      <c r="E2597" s="2" t="str">
        <f>MONTH(INDEX([1]Calculation!$H:$H,ROW()))&amp;"/"&amp;DAY(INDEX([1]Calculation!$H:$H,ROW()))</f>
        <v>1/0</v>
      </c>
      <c r="F2597" s="12">
        <f>ROUND(INDEX([1]Calculation!AK:AK,ROW()),1)</f>
        <v>0</v>
      </c>
      <c r="G2597" s="8">
        <f>ROUND(INDEX([1]Calculation!K:K,ROW()),0)</f>
        <v>0</v>
      </c>
      <c r="H2597" s="8">
        <f>ROUND(INDEX([1]Calculation!L:L,ROW()),0)</f>
        <v>0</v>
      </c>
      <c r="I2597" s="8">
        <f>ROUND(INDEX([1]Calculation!M:M,ROW()),0)</f>
        <v>0</v>
      </c>
      <c r="J2597" s="8">
        <f>ROUND(INDEX([1]Calculation!N:N,ROW()),0)</f>
        <v>0</v>
      </c>
      <c r="K2597" s="8">
        <f>ROUND(INDEX([1]Calculation!O:O,ROW()),0)</f>
        <v>0</v>
      </c>
      <c r="L2597" s="8">
        <f>ROUND(INDEX([1]Calculation!P:P,ROW()),0)</f>
        <v>0</v>
      </c>
      <c r="M2597" s="8">
        <f>ROUND(INDEX([1]Calculation!Q:Q,ROW()),0)</f>
        <v>0</v>
      </c>
      <c r="N2597" s="8">
        <f>ROUND(INDEX([1]Calculation!R:R,ROW()),0)</f>
        <v>0</v>
      </c>
      <c r="O2597" s="8">
        <f>ROUND(INDEX([1]Calculation!S:S,ROW()),0)</f>
        <v>0</v>
      </c>
    </row>
    <row r="2598" spans="1:15">
      <c r="A2598">
        <f>INDEX([1]Calculation!$E:$E,ROW())</f>
        <v>0</v>
      </c>
      <c r="B2598">
        <f>INDEX([1]Calculation!$C:$C,ROW())</f>
        <v>0</v>
      </c>
      <c r="C2598" t="str">
        <f>IF(INDEX([1]Calculation!$F:$F,ROW())=0,"-",INDEX([1]Calculation!$F:$F,ROW()))</f>
        <v>-</v>
      </c>
      <c r="D2598" t="str">
        <f>INDEX([1]Calculation!$I:$I,ROW())&amp;"  "&amp;INDEX([1]Calculation!$J:$J,ROW())</f>
        <v xml:space="preserve">  </v>
      </c>
      <c r="E2598" s="2" t="str">
        <f>MONTH(INDEX([1]Calculation!$H:$H,ROW()))&amp;"/"&amp;DAY(INDEX([1]Calculation!$H:$H,ROW()))</f>
        <v>1/0</v>
      </c>
      <c r="F2598" s="12">
        <f>ROUND(INDEX([1]Calculation!AK:AK,ROW()),1)</f>
        <v>0</v>
      </c>
      <c r="G2598" s="8">
        <f>ROUND(INDEX([1]Calculation!K:K,ROW()),0)</f>
        <v>0</v>
      </c>
      <c r="H2598" s="8">
        <f>ROUND(INDEX([1]Calculation!L:L,ROW()),0)</f>
        <v>0</v>
      </c>
      <c r="I2598" s="8">
        <f>ROUND(INDEX([1]Calculation!M:M,ROW()),0)</f>
        <v>0</v>
      </c>
      <c r="J2598" s="8">
        <f>ROUND(INDEX([1]Calculation!N:N,ROW()),0)</f>
        <v>0</v>
      </c>
      <c r="K2598" s="8">
        <f>ROUND(INDEX([1]Calculation!O:O,ROW()),0)</f>
        <v>0</v>
      </c>
      <c r="L2598" s="8">
        <f>ROUND(INDEX([1]Calculation!P:P,ROW()),0)</f>
        <v>0</v>
      </c>
      <c r="M2598" s="8">
        <f>ROUND(INDEX([1]Calculation!Q:Q,ROW()),0)</f>
        <v>0</v>
      </c>
      <c r="N2598" s="8">
        <f>ROUND(INDEX([1]Calculation!R:R,ROW()),0)</f>
        <v>0</v>
      </c>
      <c r="O2598" s="8">
        <f>ROUND(INDEX([1]Calculation!S:S,ROW()),0)</f>
        <v>0</v>
      </c>
    </row>
    <row r="2599" spans="1:15">
      <c r="A2599">
        <f>INDEX([1]Calculation!$E:$E,ROW())</f>
        <v>0</v>
      </c>
      <c r="B2599">
        <f>INDEX([1]Calculation!$C:$C,ROW())</f>
        <v>0</v>
      </c>
      <c r="C2599" t="str">
        <f>IF(INDEX([1]Calculation!$F:$F,ROW())=0,"-",INDEX([1]Calculation!$F:$F,ROW()))</f>
        <v>-</v>
      </c>
      <c r="D2599" t="str">
        <f>INDEX([1]Calculation!$I:$I,ROW())&amp;"  "&amp;INDEX([1]Calculation!$J:$J,ROW())</f>
        <v xml:space="preserve">  </v>
      </c>
      <c r="E2599" s="2" t="str">
        <f>MONTH(INDEX([1]Calculation!$H:$H,ROW()))&amp;"/"&amp;DAY(INDEX([1]Calculation!$H:$H,ROW()))</f>
        <v>1/0</v>
      </c>
      <c r="F2599" s="12">
        <f>ROUND(INDEX([1]Calculation!AK:AK,ROW()),1)</f>
        <v>0</v>
      </c>
      <c r="G2599" s="8">
        <f>ROUND(INDEX([1]Calculation!K:K,ROW()),0)</f>
        <v>0</v>
      </c>
      <c r="H2599" s="8">
        <f>ROUND(INDEX([1]Calculation!L:L,ROW()),0)</f>
        <v>0</v>
      </c>
      <c r="I2599" s="8">
        <f>ROUND(INDEX([1]Calculation!M:M,ROW()),0)</f>
        <v>0</v>
      </c>
      <c r="J2599" s="8">
        <f>ROUND(INDEX([1]Calculation!N:N,ROW()),0)</f>
        <v>0</v>
      </c>
      <c r="K2599" s="8">
        <f>ROUND(INDEX([1]Calculation!O:O,ROW()),0)</f>
        <v>0</v>
      </c>
      <c r="L2599" s="8">
        <f>ROUND(INDEX([1]Calculation!P:P,ROW()),0)</f>
        <v>0</v>
      </c>
      <c r="M2599" s="8">
        <f>ROUND(INDEX([1]Calculation!Q:Q,ROW()),0)</f>
        <v>0</v>
      </c>
      <c r="N2599" s="8">
        <f>ROUND(INDEX([1]Calculation!R:R,ROW()),0)</f>
        <v>0</v>
      </c>
      <c r="O2599" s="8">
        <f>ROUND(INDEX([1]Calculation!S:S,ROW()),0)</f>
        <v>0</v>
      </c>
    </row>
    <row r="2600" spans="1:15">
      <c r="A2600">
        <f>INDEX([1]Calculation!$E:$E,ROW())</f>
        <v>0</v>
      </c>
      <c r="B2600">
        <f>INDEX([1]Calculation!$C:$C,ROW())</f>
        <v>0</v>
      </c>
      <c r="C2600" t="str">
        <f>IF(INDEX([1]Calculation!$F:$F,ROW())=0,"-",INDEX([1]Calculation!$F:$F,ROW()))</f>
        <v>-</v>
      </c>
      <c r="D2600" t="str">
        <f>INDEX([1]Calculation!$I:$I,ROW())&amp;"  "&amp;INDEX([1]Calculation!$J:$J,ROW())</f>
        <v xml:space="preserve">  </v>
      </c>
      <c r="E2600" s="2" t="str">
        <f>MONTH(INDEX([1]Calculation!$H:$H,ROW()))&amp;"/"&amp;DAY(INDEX([1]Calculation!$H:$H,ROW()))</f>
        <v>1/0</v>
      </c>
      <c r="F2600" s="12">
        <f>ROUND(INDEX([1]Calculation!AK:AK,ROW()),1)</f>
        <v>0</v>
      </c>
      <c r="G2600" s="8">
        <f>ROUND(INDEX([1]Calculation!K:K,ROW()),0)</f>
        <v>0</v>
      </c>
      <c r="H2600" s="8">
        <f>ROUND(INDEX([1]Calculation!L:L,ROW()),0)</f>
        <v>0</v>
      </c>
      <c r="I2600" s="8">
        <f>ROUND(INDEX([1]Calculation!M:M,ROW()),0)</f>
        <v>0</v>
      </c>
      <c r="J2600" s="8">
        <f>ROUND(INDEX([1]Calculation!N:N,ROW()),0)</f>
        <v>0</v>
      </c>
      <c r="K2600" s="8">
        <f>ROUND(INDEX([1]Calculation!O:O,ROW()),0)</f>
        <v>0</v>
      </c>
      <c r="L2600" s="8">
        <f>ROUND(INDEX([1]Calculation!P:P,ROW()),0)</f>
        <v>0</v>
      </c>
      <c r="M2600" s="8">
        <f>ROUND(INDEX([1]Calculation!Q:Q,ROW()),0)</f>
        <v>0</v>
      </c>
      <c r="N2600" s="8">
        <f>ROUND(INDEX([1]Calculation!R:R,ROW()),0)</f>
        <v>0</v>
      </c>
      <c r="O2600" s="8">
        <f>ROUND(INDEX([1]Calculation!S:S,ROW()),0)</f>
        <v>0</v>
      </c>
    </row>
    <row r="2601" spans="1:15">
      <c r="A2601">
        <f>INDEX([1]Calculation!$E:$E,ROW())</f>
        <v>0</v>
      </c>
      <c r="B2601">
        <f>INDEX([1]Calculation!$C:$C,ROW())</f>
        <v>0</v>
      </c>
      <c r="C2601" t="str">
        <f>IF(INDEX([1]Calculation!$F:$F,ROW())=0,"-",INDEX([1]Calculation!$F:$F,ROW()))</f>
        <v>-</v>
      </c>
      <c r="D2601" t="str">
        <f>INDEX([1]Calculation!$I:$I,ROW())&amp;"  "&amp;INDEX([1]Calculation!$J:$J,ROW())</f>
        <v xml:space="preserve">  </v>
      </c>
      <c r="E2601" s="2" t="str">
        <f>MONTH(INDEX([1]Calculation!$H:$H,ROW()))&amp;"/"&amp;DAY(INDEX([1]Calculation!$H:$H,ROW()))</f>
        <v>1/0</v>
      </c>
      <c r="F2601" s="12">
        <f>ROUND(INDEX([1]Calculation!AK:AK,ROW()),1)</f>
        <v>0</v>
      </c>
      <c r="G2601" s="8">
        <f>ROUND(INDEX([1]Calculation!K:K,ROW()),0)</f>
        <v>0</v>
      </c>
      <c r="H2601" s="8">
        <f>ROUND(INDEX([1]Calculation!L:L,ROW()),0)</f>
        <v>0</v>
      </c>
      <c r="I2601" s="8">
        <f>ROUND(INDEX([1]Calculation!M:M,ROW()),0)</f>
        <v>0</v>
      </c>
      <c r="J2601" s="8">
        <f>ROUND(INDEX([1]Calculation!N:N,ROW()),0)</f>
        <v>0</v>
      </c>
      <c r="K2601" s="8">
        <f>ROUND(INDEX([1]Calculation!O:O,ROW()),0)</f>
        <v>0</v>
      </c>
      <c r="L2601" s="8">
        <f>ROUND(INDEX([1]Calculation!P:P,ROW()),0)</f>
        <v>0</v>
      </c>
      <c r="M2601" s="8">
        <f>ROUND(INDEX([1]Calculation!Q:Q,ROW()),0)</f>
        <v>0</v>
      </c>
      <c r="N2601" s="8">
        <f>ROUND(INDEX([1]Calculation!R:R,ROW()),0)</f>
        <v>0</v>
      </c>
      <c r="O2601" s="8">
        <f>ROUND(INDEX([1]Calculation!S:S,ROW()),0)</f>
        <v>0</v>
      </c>
    </row>
    <row r="2602" spans="1:15">
      <c r="A2602">
        <f>INDEX([1]Calculation!$E:$E,ROW())</f>
        <v>0</v>
      </c>
      <c r="B2602">
        <f>INDEX([1]Calculation!$C:$C,ROW())</f>
        <v>0</v>
      </c>
      <c r="C2602" t="str">
        <f>IF(INDEX([1]Calculation!$F:$F,ROW())=0,"-",INDEX([1]Calculation!$F:$F,ROW()))</f>
        <v>-</v>
      </c>
      <c r="D2602" t="str">
        <f>INDEX([1]Calculation!$I:$I,ROW())&amp;"  "&amp;INDEX([1]Calculation!$J:$J,ROW())</f>
        <v xml:space="preserve">  </v>
      </c>
      <c r="E2602" s="2" t="str">
        <f>MONTH(INDEX([1]Calculation!$H:$H,ROW()))&amp;"/"&amp;DAY(INDEX([1]Calculation!$H:$H,ROW()))</f>
        <v>1/0</v>
      </c>
      <c r="F2602" s="12">
        <f>ROUND(INDEX([1]Calculation!AK:AK,ROW()),1)</f>
        <v>0</v>
      </c>
      <c r="G2602" s="8">
        <f>ROUND(INDEX([1]Calculation!K:K,ROW()),0)</f>
        <v>0</v>
      </c>
      <c r="H2602" s="8">
        <f>ROUND(INDEX([1]Calculation!L:L,ROW()),0)</f>
        <v>0</v>
      </c>
      <c r="I2602" s="8">
        <f>ROUND(INDEX([1]Calculation!M:M,ROW()),0)</f>
        <v>0</v>
      </c>
      <c r="J2602" s="8">
        <f>ROUND(INDEX([1]Calculation!N:N,ROW()),0)</f>
        <v>0</v>
      </c>
      <c r="K2602" s="8">
        <f>ROUND(INDEX([1]Calculation!O:O,ROW()),0)</f>
        <v>0</v>
      </c>
      <c r="L2602" s="8">
        <f>ROUND(INDEX([1]Calculation!P:P,ROW()),0)</f>
        <v>0</v>
      </c>
      <c r="M2602" s="8">
        <f>ROUND(INDEX([1]Calculation!Q:Q,ROW()),0)</f>
        <v>0</v>
      </c>
      <c r="N2602" s="8">
        <f>ROUND(INDEX([1]Calculation!R:R,ROW()),0)</f>
        <v>0</v>
      </c>
      <c r="O2602" s="8">
        <f>ROUND(INDEX([1]Calculation!S:S,ROW()),0)</f>
        <v>0</v>
      </c>
    </row>
    <row r="2603" spans="1:15">
      <c r="A2603">
        <f>INDEX([1]Calculation!$E:$E,ROW())</f>
        <v>0</v>
      </c>
      <c r="B2603">
        <f>INDEX([1]Calculation!$C:$C,ROW())</f>
        <v>0</v>
      </c>
      <c r="C2603" t="str">
        <f>IF(INDEX([1]Calculation!$F:$F,ROW())=0,"-",INDEX([1]Calculation!$F:$F,ROW()))</f>
        <v>-</v>
      </c>
      <c r="D2603" t="str">
        <f>INDEX([1]Calculation!$I:$I,ROW())&amp;"  "&amp;INDEX([1]Calculation!$J:$J,ROW())</f>
        <v xml:space="preserve">  </v>
      </c>
      <c r="E2603" s="2" t="str">
        <f>MONTH(INDEX([1]Calculation!$H:$H,ROW()))&amp;"/"&amp;DAY(INDEX([1]Calculation!$H:$H,ROW()))</f>
        <v>1/0</v>
      </c>
      <c r="F2603" s="12">
        <f>ROUND(INDEX([1]Calculation!AK:AK,ROW()),1)</f>
        <v>0</v>
      </c>
      <c r="G2603" s="8">
        <f>ROUND(INDEX([1]Calculation!K:K,ROW()),0)</f>
        <v>0</v>
      </c>
      <c r="H2603" s="8">
        <f>ROUND(INDEX([1]Calculation!L:L,ROW()),0)</f>
        <v>0</v>
      </c>
      <c r="I2603" s="8">
        <f>ROUND(INDEX([1]Calculation!M:M,ROW()),0)</f>
        <v>0</v>
      </c>
      <c r="J2603" s="8">
        <f>ROUND(INDEX([1]Calculation!N:N,ROW()),0)</f>
        <v>0</v>
      </c>
      <c r="K2603" s="8">
        <f>ROUND(INDEX([1]Calculation!O:O,ROW()),0)</f>
        <v>0</v>
      </c>
      <c r="L2603" s="8">
        <f>ROUND(INDEX([1]Calculation!P:P,ROW()),0)</f>
        <v>0</v>
      </c>
      <c r="M2603" s="8">
        <f>ROUND(INDEX([1]Calculation!Q:Q,ROW()),0)</f>
        <v>0</v>
      </c>
      <c r="N2603" s="8">
        <f>ROUND(INDEX([1]Calculation!R:R,ROW()),0)</f>
        <v>0</v>
      </c>
      <c r="O2603" s="8">
        <f>ROUND(INDEX([1]Calculation!S:S,ROW()),0)</f>
        <v>0</v>
      </c>
    </row>
    <row r="2604" spans="1:15">
      <c r="A2604">
        <f>INDEX([1]Calculation!$E:$E,ROW())</f>
        <v>0</v>
      </c>
      <c r="B2604">
        <f>INDEX([1]Calculation!$C:$C,ROW())</f>
        <v>0</v>
      </c>
      <c r="C2604" t="str">
        <f>IF(INDEX([1]Calculation!$F:$F,ROW())=0,"-",INDEX([1]Calculation!$F:$F,ROW()))</f>
        <v>-</v>
      </c>
      <c r="D2604" t="str">
        <f>INDEX([1]Calculation!$I:$I,ROW())&amp;"  "&amp;INDEX([1]Calculation!$J:$J,ROW())</f>
        <v xml:space="preserve">  </v>
      </c>
      <c r="E2604" s="2" t="str">
        <f>MONTH(INDEX([1]Calculation!$H:$H,ROW()))&amp;"/"&amp;DAY(INDEX([1]Calculation!$H:$H,ROW()))</f>
        <v>1/0</v>
      </c>
      <c r="F2604" s="12">
        <f>ROUND(INDEX([1]Calculation!AK:AK,ROW()),1)</f>
        <v>0</v>
      </c>
      <c r="G2604" s="8">
        <f>ROUND(INDEX([1]Calculation!K:K,ROW()),0)</f>
        <v>0</v>
      </c>
      <c r="H2604" s="8">
        <f>ROUND(INDEX([1]Calculation!L:L,ROW()),0)</f>
        <v>0</v>
      </c>
      <c r="I2604" s="8">
        <f>ROUND(INDEX([1]Calculation!M:M,ROW()),0)</f>
        <v>0</v>
      </c>
      <c r="J2604" s="8">
        <f>ROUND(INDEX([1]Calculation!N:N,ROW()),0)</f>
        <v>0</v>
      </c>
      <c r="K2604" s="8">
        <f>ROUND(INDEX([1]Calculation!O:O,ROW()),0)</f>
        <v>0</v>
      </c>
      <c r="L2604" s="8">
        <f>ROUND(INDEX([1]Calculation!P:P,ROW()),0)</f>
        <v>0</v>
      </c>
      <c r="M2604" s="8">
        <f>ROUND(INDEX([1]Calculation!Q:Q,ROW()),0)</f>
        <v>0</v>
      </c>
      <c r="N2604" s="8">
        <f>ROUND(INDEX([1]Calculation!R:R,ROW()),0)</f>
        <v>0</v>
      </c>
      <c r="O2604" s="8">
        <f>ROUND(INDEX([1]Calculation!S:S,ROW()),0)</f>
        <v>0</v>
      </c>
    </row>
    <row r="2605" spans="1:15">
      <c r="A2605">
        <f>INDEX([1]Calculation!$E:$E,ROW())</f>
        <v>0</v>
      </c>
      <c r="B2605">
        <f>INDEX([1]Calculation!$C:$C,ROW())</f>
        <v>0</v>
      </c>
      <c r="C2605" t="str">
        <f>IF(INDEX([1]Calculation!$F:$F,ROW())=0,"-",INDEX([1]Calculation!$F:$F,ROW()))</f>
        <v>-</v>
      </c>
      <c r="D2605" t="str">
        <f>INDEX([1]Calculation!$I:$I,ROW())&amp;"  "&amp;INDEX([1]Calculation!$J:$J,ROW())</f>
        <v xml:space="preserve">  </v>
      </c>
      <c r="E2605" s="2" t="str">
        <f>MONTH(INDEX([1]Calculation!$H:$H,ROW()))&amp;"/"&amp;DAY(INDEX([1]Calculation!$H:$H,ROW()))</f>
        <v>1/0</v>
      </c>
      <c r="F2605" s="12">
        <f>ROUND(INDEX([1]Calculation!AK:AK,ROW()),1)</f>
        <v>0</v>
      </c>
      <c r="G2605" s="8">
        <f>ROUND(INDEX([1]Calculation!K:K,ROW()),0)</f>
        <v>0</v>
      </c>
      <c r="H2605" s="8">
        <f>ROUND(INDEX([1]Calculation!L:L,ROW()),0)</f>
        <v>0</v>
      </c>
      <c r="I2605" s="8">
        <f>ROUND(INDEX([1]Calculation!M:M,ROW()),0)</f>
        <v>0</v>
      </c>
      <c r="J2605" s="8">
        <f>ROUND(INDEX([1]Calculation!N:N,ROW()),0)</f>
        <v>0</v>
      </c>
      <c r="K2605" s="8">
        <f>ROUND(INDEX([1]Calculation!O:O,ROW()),0)</f>
        <v>0</v>
      </c>
      <c r="L2605" s="8">
        <f>ROUND(INDEX([1]Calculation!P:P,ROW()),0)</f>
        <v>0</v>
      </c>
      <c r="M2605" s="8">
        <f>ROUND(INDEX([1]Calculation!Q:Q,ROW()),0)</f>
        <v>0</v>
      </c>
      <c r="N2605" s="8">
        <f>ROUND(INDEX([1]Calculation!R:R,ROW()),0)</f>
        <v>0</v>
      </c>
      <c r="O2605" s="8">
        <f>ROUND(INDEX([1]Calculation!S:S,ROW()),0)</f>
        <v>0</v>
      </c>
    </row>
    <row r="2606" spans="1:15">
      <c r="A2606">
        <f>INDEX([1]Calculation!$E:$E,ROW())</f>
        <v>0</v>
      </c>
      <c r="B2606">
        <f>INDEX([1]Calculation!$C:$C,ROW())</f>
        <v>0</v>
      </c>
      <c r="C2606" t="str">
        <f>IF(INDEX([1]Calculation!$F:$F,ROW())=0,"-",INDEX([1]Calculation!$F:$F,ROW()))</f>
        <v>-</v>
      </c>
      <c r="D2606" t="str">
        <f>INDEX([1]Calculation!$I:$I,ROW())&amp;"  "&amp;INDEX([1]Calculation!$J:$J,ROW())</f>
        <v xml:space="preserve">  </v>
      </c>
      <c r="E2606" s="2" t="str">
        <f>MONTH(INDEX([1]Calculation!$H:$H,ROW()))&amp;"/"&amp;DAY(INDEX([1]Calculation!$H:$H,ROW()))</f>
        <v>1/0</v>
      </c>
      <c r="F2606" s="12">
        <f>ROUND(INDEX([1]Calculation!AK:AK,ROW()),1)</f>
        <v>0</v>
      </c>
      <c r="G2606" s="8">
        <f>ROUND(INDEX([1]Calculation!K:K,ROW()),0)</f>
        <v>0</v>
      </c>
      <c r="H2606" s="8">
        <f>ROUND(INDEX([1]Calculation!L:L,ROW()),0)</f>
        <v>0</v>
      </c>
      <c r="I2606" s="8">
        <f>ROUND(INDEX([1]Calculation!M:M,ROW()),0)</f>
        <v>0</v>
      </c>
      <c r="J2606" s="8">
        <f>ROUND(INDEX([1]Calculation!N:N,ROW()),0)</f>
        <v>0</v>
      </c>
      <c r="K2606" s="8">
        <f>ROUND(INDEX([1]Calculation!O:O,ROW()),0)</f>
        <v>0</v>
      </c>
      <c r="L2606" s="8">
        <f>ROUND(INDEX([1]Calculation!P:P,ROW()),0)</f>
        <v>0</v>
      </c>
      <c r="M2606" s="8">
        <f>ROUND(INDEX([1]Calculation!Q:Q,ROW()),0)</f>
        <v>0</v>
      </c>
      <c r="N2606" s="8">
        <f>ROUND(INDEX([1]Calculation!R:R,ROW()),0)</f>
        <v>0</v>
      </c>
      <c r="O2606" s="8">
        <f>ROUND(INDEX([1]Calculation!S:S,ROW()),0)</f>
        <v>0</v>
      </c>
    </row>
    <row r="2607" spans="1:15">
      <c r="A2607">
        <f>INDEX([1]Calculation!$E:$E,ROW())</f>
        <v>0</v>
      </c>
      <c r="B2607">
        <f>INDEX([1]Calculation!$C:$C,ROW())</f>
        <v>0</v>
      </c>
      <c r="C2607" t="str">
        <f>IF(INDEX([1]Calculation!$F:$F,ROW())=0,"-",INDEX([1]Calculation!$F:$F,ROW()))</f>
        <v>-</v>
      </c>
      <c r="D2607" t="str">
        <f>INDEX([1]Calculation!$I:$I,ROW())&amp;"  "&amp;INDEX([1]Calculation!$J:$J,ROW())</f>
        <v xml:space="preserve">  </v>
      </c>
      <c r="E2607" s="2" t="str">
        <f>MONTH(INDEX([1]Calculation!$H:$H,ROW()))&amp;"/"&amp;DAY(INDEX([1]Calculation!$H:$H,ROW()))</f>
        <v>1/0</v>
      </c>
      <c r="F2607" s="12">
        <f>ROUND(INDEX([1]Calculation!AK:AK,ROW()),1)</f>
        <v>0</v>
      </c>
      <c r="G2607" s="8">
        <f>ROUND(INDEX([1]Calculation!K:K,ROW()),0)</f>
        <v>0</v>
      </c>
      <c r="H2607" s="8">
        <f>ROUND(INDEX([1]Calculation!L:L,ROW()),0)</f>
        <v>0</v>
      </c>
      <c r="I2607" s="8">
        <f>ROUND(INDEX([1]Calculation!M:M,ROW()),0)</f>
        <v>0</v>
      </c>
      <c r="J2607" s="8">
        <f>ROUND(INDEX([1]Calculation!N:N,ROW()),0)</f>
        <v>0</v>
      </c>
      <c r="K2607" s="8">
        <f>ROUND(INDEX([1]Calculation!O:O,ROW()),0)</f>
        <v>0</v>
      </c>
      <c r="L2607" s="8">
        <f>ROUND(INDEX([1]Calculation!P:P,ROW()),0)</f>
        <v>0</v>
      </c>
      <c r="M2607" s="8">
        <f>ROUND(INDEX([1]Calculation!Q:Q,ROW()),0)</f>
        <v>0</v>
      </c>
      <c r="N2607" s="8">
        <f>ROUND(INDEX([1]Calculation!R:R,ROW()),0)</f>
        <v>0</v>
      </c>
      <c r="O2607" s="8">
        <f>ROUND(INDEX([1]Calculation!S:S,ROW()),0)</f>
        <v>0</v>
      </c>
    </row>
    <row r="2608" spans="1:15">
      <c r="A2608">
        <f>INDEX([1]Calculation!$E:$E,ROW())</f>
        <v>0</v>
      </c>
      <c r="B2608">
        <f>INDEX([1]Calculation!$C:$C,ROW())</f>
        <v>0</v>
      </c>
      <c r="C2608" t="str">
        <f>IF(INDEX([1]Calculation!$F:$F,ROW())=0,"-",INDEX([1]Calculation!$F:$F,ROW()))</f>
        <v>-</v>
      </c>
      <c r="D2608" t="str">
        <f>INDEX([1]Calculation!$I:$I,ROW())&amp;"  "&amp;INDEX([1]Calculation!$J:$J,ROW())</f>
        <v xml:space="preserve">  </v>
      </c>
      <c r="E2608" s="2" t="str">
        <f>MONTH(INDEX([1]Calculation!$H:$H,ROW()))&amp;"/"&amp;DAY(INDEX([1]Calculation!$H:$H,ROW()))</f>
        <v>1/0</v>
      </c>
      <c r="F2608" s="12">
        <f>ROUND(INDEX([1]Calculation!AK:AK,ROW()),1)</f>
        <v>0</v>
      </c>
      <c r="G2608" s="8">
        <f>ROUND(INDEX([1]Calculation!K:K,ROW()),0)</f>
        <v>0</v>
      </c>
      <c r="H2608" s="8">
        <f>ROUND(INDEX([1]Calculation!L:L,ROW()),0)</f>
        <v>0</v>
      </c>
      <c r="I2608" s="8">
        <f>ROUND(INDEX([1]Calculation!M:M,ROW()),0)</f>
        <v>0</v>
      </c>
      <c r="J2608" s="8">
        <f>ROUND(INDEX([1]Calculation!N:N,ROW()),0)</f>
        <v>0</v>
      </c>
      <c r="K2608" s="8">
        <f>ROUND(INDEX([1]Calculation!O:O,ROW()),0)</f>
        <v>0</v>
      </c>
      <c r="L2608" s="8">
        <f>ROUND(INDEX([1]Calculation!P:P,ROW()),0)</f>
        <v>0</v>
      </c>
      <c r="M2608" s="8">
        <f>ROUND(INDEX([1]Calculation!Q:Q,ROW()),0)</f>
        <v>0</v>
      </c>
      <c r="N2608" s="8">
        <f>ROUND(INDEX([1]Calculation!R:R,ROW()),0)</f>
        <v>0</v>
      </c>
      <c r="O2608" s="8">
        <f>ROUND(INDEX([1]Calculation!S:S,ROW()),0)</f>
        <v>0</v>
      </c>
    </row>
    <row r="2609" spans="1:15">
      <c r="A2609">
        <f>INDEX([1]Calculation!$E:$E,ROW())</f>
        <v>0</v>
      </c>
      <c r="B2609">
        <f>INDEX([1]Calculation!$C:$C,ROW())</f>
        <v>0</v>
      </c>
      <c r="C2609" t="str">
        <f>IF(INDEX([1]Calculation!$F:$F,ROW())=0,"-",INDEX([1]Calculation!$F:$F,ROW()))</f>
        <v>-</v>
      </c>
      <c r="D2609" t="str">
        <f>INDEX([1]Calculation!$I:$I,ROW())&amp;"  "&amp;INDEX([1]Calculation!$J:$J,ROW())</f>
        <v xml:space="preserve">  </v>
      </c>
      <c r="E2609" s="2" t="str">
        <f>MONTH(INDEX([1]Calculation!$H:$H,ROW()))&amp;"/"&amp;DAY(INDEX([1]Calculation!$H:$H,ROW()))</f>
        <v>1/0</v>
      </c>
      <c r="F2609" s="12">
        <f>ROUND(INDEX([1]Calculation!AK:AK,ROW()),1)</f>
        <v>0</v>
      </c>
      <c r="G2609" s="8">
        <f>ROUND(INDEX([1]Calculation!K:K,ROW()),0)</f>
        <v>0</v>
      </c>
      <c r="H2609" s="8">
        <f>ROUND(INDEX([1]Calculation!L:L,ROW()),0)</f>
        <v>0</v>
      </c>
      <c r="I2609" s="8">
        <f>ROUND(INDEX([1]Calculation!M:M,ROW()),0)</f>
        <v>0</v>
      </c>
      <c r="J2609" s="8">
        <f>ROUND(INDEX([1]Calculation!N:N,ROW()),0)</f>
        <v>0</v>
      </c>
      <c r="K2609" s="8">
        <f>ROUND(INDEX([1]Calculation!O:O,ROW()),0)</f>
        <v>0</v>
      </c>
      <c r="L2609" s="8">
        <f>ROUND(INDEX([1]Calculation!P:P,ROW()),0)</f>
        <v>0</v>
      </c>
      <c r="M2609" s="8">
        <f>ROUND(INDEX([1]Calculation!Q:Q,ROW()),0)</f>
        <v>0</v>
      </c>
      <c r="N2609" s="8">
        <f>ROUND(INDEX([1]Calculation!R:R,ROW()),0)</f>
        <v>0</v>
      </c>
      <c r="O2609" s="8">
        <f>ROUND(INDEX([1]Calculation!S:S,ROW()),0)</f>
        <v>0</v>
      </c>
    </row>
    <row r="2610" spans="1:15">
      <c r="A2610">
        <f>INDEX([1]Calculation!$E:$E,ROW())</f>
        <v>0</v>
      </c>
      <c r="B2610">
        <f>INDEX([1]Calculation!$C:$C,ROW())</f>
        <v>0</v>
      </c>
      <c r="C2610" t="str">
        <f>IF(INDEX([1]Calculation!$F:$F,ROW())=0,"-",INDEX([1]Calculation!$F:$F,ROW()))</f>
        <v>-</v>
      </c>
      <c r="D2610" t="str">
        <f>INDEX([1]Calculation!$I:$I,ROW())&amp;"  "&amp;INDEX([1]Calculation!$J:$J,ROW())</f>
        <v xml:space="preserve">  </v>
      </c>
      <c r="E2610" s="2" t="str">
        <f>MONTH(INDEX([1]Calculation!$H:$H,ROW()))&amp;"/"&amp;DAY(INDEX([1]Calculation!$H:$H,ROW()))</f>
        <v>1/0</v>
      </c>
      <c r="F2610" s="12">
        <f>ROUND(INDEX([1]Calculation!AK:AK,ROW()),1)</f>
        <v>0</v>
      </c>
      <c r="G2610" s="8">
        <f>ROUND(INDEX([1]Calculation!K:K,ROW()),0)</f>
        <v>0</v>
      </c>
      <c r="H2610" s="8">
        <f>ROUND(INDEX([1]Calculation!L:L,ROW()),0)</f>
        <v>0</v>
      </c>
      <c r="I2610" s="8">
        <f>ROUND(INDEX([1]Calculation!M:M,ROW()),0)</f>
        <v>0</v>
      </c>
      <c r="J2610" s="8">
        <f>ROUND(INDEX([1]Calculation!N:N,ROW()),0)</f>
        <v>0</v>
      </c>
      <c r="K2610" s="8">
        <f>ROUND(INDEX([1]Calculation!O:O,ROW()),0)</f>
        <v>0</v>
      </c>
      <c r="L2610" s="8">
        <f>ROUND(INDEX([1]Calculation!P:P,ROW()),0)</f>
        <v>0</v>
      </c>
      <c r="M2610" s="8">
        <f>ROUND(INDEX([1]Calculation!Q:Q,ROW()),0)</f>
        <v>0</v>
      </c>
      <c r="N2610" s="8">
        <f>ROUND(INDEX([1]Calculation!R:R,ROW()),0)</f>
        <v>0</v>
      </c>
      <c r="O2610" s="8">
        <f>ROUND(INDEX([1]Calculation!S:S,ROW()),0)</f>
        <v>0</v>
      </c>
    </row>
    <row r="2611" spans="1:15">
      <c r="A2611">
        <f>INDEX([1]Calculation!$E:$E,ROW())</f>
        <v>0</v>
      </c>
      <c r="B2611">
        <f>INDEX([1]Calculation!$C:$C,ROW())</f>
        <v>0</v>
      </c>
      <c r="C2611" t="str">
        <f>IF(INDEX([1]Calculation!$F:$F,ROW())=0,"-",INDEX([1]Calculation!$F:$F,ROW()))</f>
        <v>-</v>
      </c>
      <c r="D2611" t="str">
        <f>INDEX([1]Calculation!$I:$I,ROW())&amp;"  "&amp;INDEX([1]Calculation!$J:$J,ROW())</f>
        <v xml:space="preserve">  </v>
      </c>
      <c r="E2611" s="2" t="str">
        <f>MONTH(INDEX([1]Calculation!$H:$H,ROW()))&amp;"/"&amp;DAY(INDEX([1]Calculation!$H:$H,ROW()))</f>
        <v>1/0</v>
      </c>
      <c r="F2611" s="12">
        <f>ROUND(INDEX([1]Calculation!AK:AK,ROW()),1)</f>
        <v>0</v>
      </c>
      <c r="G2611" s="8">
        <f>ROUND(INDEX([1]Calculation!K:K,ROW()),0)</f>
        <v>0</v>
      </c>
      <c r="H2611" s="8">
        <f>ROUND(INDEX([1]Calculation!L:L,ROW()),0)</f>
        <v>0</v>
      </c>
      <c r="I2611" s="8">
        <f>ROUND(INDEX([1]Calculation!M:M,ROW()),0)</f>
        <v>0</v>
      </c>
      <c r="J2611" s="8">
        <f>ROUND(INDEX([1]Calculation!N:N,ROW()),0)</f>
        <v>0</v>
      </c>
      <c r="K2611" s="8">
        <f>ROUND(INDEX([1]Calculation!O:O,ROW()),0)</f>
        <v>0</v>
      </c>
      <c r="L2611" s="8">
        <f>ROUND(INDEX([1]Calculation!P:P,ROW()),0)</f>
        <v>0</v>
      </c>
      <c r="M2611" s="8">
        <f>ROUND(INDEX([1]Calculation!Q:Q,ROW()),0)</f>
        <v>0</v>
      </c>
      <c r="N2611" s="8">
        <f>ROUND(INDEX([1]Calculation!R:R,ROW()),0)</f>
        <v>0</v>
      </c>
      <c r="O2611" s="8">
        <f>ROUND(INDEX([1]Calculation!S:S,ROW()),0)</f>
        <v>0</v>
      </c>
    </row>
    <row r="2612" spans="1:15">
      <c r="A2612">
        <f>INDEX([1]Calculation!$E:$E,ROW())</f>
        <v>0</v>
      </c>
      <c r="B2612">
        <f>INDEX([1]Calculation!$C:$C,ROW())</f>
        <v>0</v>
      </c>
      <c r="C2612" t="str">
        <f>IF(INDEX([1]Calculation!$F:$F,ROW())=0,"-",INDEX([1]Calculation!$F:$F,ROW()))</f>
        <v>-</v>
      </c>
      <c r="D2612" t="str">
        <f>INDEX([1]Calculation!$I:$I,ROW())&amp;"  "&amp;INDEX([1]Calculation!$J:$J,ROW())</f>
        <v xml:space="preserve">  </v>
      </c>
      <c r="E2612" s="2" t="str">
        <f>MONTH(INDEX([1]Calculation!$H:$H,ROW()))&amp;"/"&amp;DAY(INDEX([1]Calculation!$H:$H,ROW()))</f>
        <v>1/0</v>
      </c>
      <c r="F2612" s="12">
        <f>ROUND(INDEX([1]Calculation!AK:AK,ROW()),1)</f>
        <v>0</v>
      </c>
      <c r="G2612" s="8">
        <f>ROUND(INDEX([1]Calculation!K:K,ROW()),0)</f>
        <v>0</v>
      </c>
      <c r="H2612" s="8">
        <f>ROUND(INDEX([1]Calculation!L:L,ROW()),0)</f>
        <v>0</v>
      </c>
      <c r="I2612" s="8">
        <f>ROUND(INDEX([1]Calculation!M:M,ROW()),0)</f>
        <v>0</v>
      </c>
      <c r="J2612" s="8">
        <f>ROUND(INDEX([1]Calculation!N:N,ROW()),0)</f>
        <v>0</v>
      </c>
      <c r="K2612" s="8">
        <f>ROUND(INDEX([1]Calculation!O:O,ROW()),0)</f>
        <v>0</v>
      </c>
      <c r="L2612" s="8">
        <f>ROUND(INDEX([1]Calculation!P:P,ROW()),0)</f>
        <v>0</v>
      </c>
      <c r="M2612" s="8">
        <f>ROUND(INDEX([1]Calculation!Q:Q,ROW()),0)</f>
        <v>0</v>
      </c>
      <c r="N2612" s="8">
        <f>ROUND(INDEX([1]Calculation!R:R,ROW()),0)</f>
        <v>0</v>
      </c>
      <c r="O2612" s="8">
        <f>ROUND(INDEX([1]Calculation!S:S,ROW()),0)</f>
        <v>0</v>
      </c>
    </row>
    <row r="2613" spans="1:15">
      <c r="A2613">
        <f>INDEX([1]Calculation!$E:$E,ROW())</f>
        <v>0</v>
      </c>
      <c r="B2613">
        <f>INDEX([1]Calculation!$C:$C,ROW())</f>
        <v>0</v>
      </c>
      <c r="C2613" t="str">
        <f>IF(INDEX([1]Calculation!$F:$F,ROW())=0,"-",INDEX([1]Calculation!$F:$F,ROW()))</f>
        <v>-</v>
      </c>
      <c r="D2613" t="str">
        <f>INDEX([1]Calculation!$I:$I,ROW())&amp;"  "&amp;INDEX([1]Calculation!$J:$J,ROW())</f>
        <v xml:space="preserve">  </v>
      </c>
      <c r="E2613" s="2" t="str">
        <f>MONTH(INDEX([1]Calculation!$H:$H,ROW()))&amp;"/"&amp;DAY(INDEX([1]Calculation!$H:$H,ROW()))</f>
        <v>1/0</v>
      </c>
      <c r="F2613" s="12">
        <f>ROUND(INDEX([1]Calculation!AK:AK,ROW()),1)</f>
        <v>0</v>
      </c>
      <c r="G2613" s="8">
        <f>ROUND(INDEX([1]Calculation!K:K,ROW()),0)</f>
        <v>0</v>
      </c>
      <c r="H2613" s="8">
        <f>ROUND(INDEX([1]Calculation!L:L,ROW()),0)</f>
        <v>0</v>
      </c>
      <c r="I2613" s="8">
        <f>ROUND(INDEX([1]Calculation!M:M,ROW()),0)</f>
        <v>0</v>
      </c>
      <c r="J2613" s="8">
        <f>ROUND(INDEX([1]Calculation!N:N,ROW()),0)</f>
        <v>0</v>
      </c>
      <c r="K2613" s="8">
        <f>ROUND(INDEX([1]Calculation!O:O,ROW()),0)</f>
        <v>0</v>
      </c>
      <c r="L2613" s="8">
        <f>ROUND(INDEX([1]Calculation!P:P,ROW()),0)</f>
        <v>0</v>
      </c>
      <c r="M2613" s="8">
        <f>ROUND(INDEX([1]Calculation!Q:Q,ROW()),0)</f>
        <v>0</v>
      </c>
      <c r="N2613" s="8">
        <f>ROUND(INDEX([1]Calculation!R:R,ROW()),0)</f>
        <v>0</v>
      </c>
      <c r="O2613" s="8">
        <f>ROUND(INDEX([1]Calculation!S:S,ROW()),0)</f>
        <v>0</v>
      </c>
    </row>
    <row r="2614" spans="1:15">
      <c r="A2614">
        <f>INDEX([1]Calculation!$E:$E,ROW())</f>
        <v>0</v>
      </c>
      <c r="B2614">
        <f>INDEX([1]Calculation!$C:$C,ROW())</f>
        <v>0</v>
      </c>
      <c r="C2614" t="str">
        <f>IF(INDEX([1]Calculation!$F:$F,ROW())=0,"-",INDEX([1]Calculation!$F:$F,ROW()))</f>
        <v>-</v>
      </c>
      <c r="D2614" t="str">
        <f>INDEX([1]Calculation!$I:$I,ROW())&amp;"  "&amp;INDEX([1]Calculation!$J:$J,ROW())</f>
        <v xml:space="preserve">  </v>
      </c>
      <c r="E2614" s="2" t="str">
        <f>MONTH(INDEX([1]Calculation!$H:$H,ROW()))&amp;"/"&amp;DAY(INDEX([1]Calculation!$H:$H,ROW()))</f>
        <v>1/0</v>
      </c>
      <c r="F2614" s="12">
        <f>ROUND(INDEX([1]Calculation!AK:AK,ROW()),1)</f>
        <v>0</v>
      </c>
      <c r="G2614" s="8">
        <f>ROUND(INDEX([1]Calculation!K:K,ROW()),0)</f>
        <v>0</v>
      </c>
      <c r="H2614" s="8">
        <f>ROUND(INDEX([1]Calculation!L:L,ROW()),0)</f>
        <v>0</v>
      </c>
      <c r="I2614" s="8">
        <f>ROUND(INDEX([1]Calculation!M:M,ROW()),0)</f>
        <v>0</v>
      </c>
      <c r="J2614" s="8">
        <f>ROUND(INDEX([1]Calculation!N:N,ROW()),0)</f>
        <v>0</v>
      </c>
      <c r="K2614" s="8">
        <f>ROUND(INDEX([1]Calculation!O:O,ROW()),0)</f>
        <v>0</v>
      </c>
      <c r="L2614" s="8">
        <f>ROUND(INDEX([1]Calculation!P:P,ROW()),0)</f>
        <v>0</v>
      </c>
      <c r="M2614" s="8">
        <f>ROUND(INDEX([1]Calculation!Q:Q,ROW()),0)</f>
        <v>0</v>
      </c>
      <c r="N2614" s="8">
        <f>ROUND(INDEX([1]Calculation!R:R,ROW()),0)</f>
        <v>0</v>
      </c>
      <c r="O2614" s="8">
        <f>ROUND(INDEX([1]Calculation!S:S,ROW()),0)</f>
        <v>0</v>
      </c>
    </row>
    <row r="2615" spans="1:15">
      <c r="A2615">
        <f>INDEX([1]Calculation!$E:$E,ROW())</f>
        <v>0</v>
      </c>
      <c r="B2615">
        <f>INDEX([1]Calculation!$C:$C,ROW())</f>
        <v>0</v>
      </c>
      <c r="C2615" t="str">
        <f>IF(INDEX([1]Calculation!$F:$F,ROW())=0,"-",INDEX([1]Calculation!$F:$F,ROW()))</f>
        <v>-</v>
      </c>
      <c r="D2615" t="str">
        <f>INDEX([1]Calculation!$I:$I,ROW())&amp;"  "&amp;INDEX([1]Calculation!$J:$J,ROW())</f>
        <v xml:space="preserve">  </v>
      </c>
      <c r="E2615" s="2" t="str">
        <f>MONTH(INDEX([1]Calculation!$H:$H,ROW()))&amp;"/"&amp;DAY(INDEX([1]Calculation!$H:$H,ROW()))</f>
        <v>1/0</v>
      </c>
      <c r="F2615" s="12">
        <f>ROUND(INDEX([1]Calculation!AK:AK,ROW()),1)</f>
        <v>0</v>
      </c>
      <c r="G2615" s="8">
        <f>ROUND(INDEX([1]Calculation!K:K,ROW()),0)</f>
        <v>0</v>
      </c>
      <c r="H2615" s="8">
        <f>ROUND(INDEX([1]Calculation!L:L,ROW()),0)</f>
        <v>0</v>
      </c>
      <c r="I2615" s="8">
        <f>ROUND(INDEX([1]Calculation!M:M,ROW()),0)</f>
        <v>0</v>
      </c>
      <c r="J2615" s="8">
        <f>ROUND(INDEX([1]Calculation!N:N,ROW()),0)</f>
        <v>0</v>
      </c>
      <c r="K2615" s="8">
        <f>ROUND(INDEX([1]Calculation!O:O,ROW()),0)</f>
        <v>0</v>
      </c>
      <c r="L2615" s="8">
        <f>ROUND(INDEX([1]Calculation!P:P,ROW()),0)</f>
        <v>0</v>
      </c>
      <c r="M2615" s="8">
        <f>ROUND(INDEX([1]Calculation!Q:Q,ROW()),0)</f>
        <v>0</v>
      </c>
      <c r="N2615" s="8">
        <f>ROUND(INDEX([1]Calculation!R:R,ROW()),0)</f>
        <v>0</v>
      </c>
      <c r="O2615" s="8">
        <f>ROUND(INDEX([1]Calculation!S:S,ROW()),0)</f>
        <v>0</v>
      </c>
    </row>
    <row r="2616" spans="1:15">
      <c r="A2616">
        <f>INDEX([1]Calculation!$E:$E,ROW())</f>
        <v>0</v>
      </c>
      <c r="B2616">
        <f>INDEX([1]Calculation!$C:$C,ROW())</f>
        <v>0</v>
      </c>
      <c r="C2616" t="str">
        <f>IF(INDEX([1]Calculation!$F:$F,ROW())=0,"-",INDEX([1]Calculation!$F:$F,ROW()))</f>
        <v>-</v>
      </c>
      <c r="D2616" t="str">
        <f>INDEX([1]Calculation!$I:$I,ROW())&amp;"  "&amp;INDEX([1]Calculation!$J:$J,ROW())</f>
        <v xml:space="preserve">  </v>
      </c>
      <c r="E2616" s="2" t="str">
        <f>MONTH(INDEX([1]Calculation!$H:$H,ROW()))&amp;"/"&amp;DAY(INDEX([1]Calculation!$H:$H,ROW()))</f>
        <v>1/0</v>
      </c>
      <c r="F2616" s="12">
        <f>ROUND(INDEX([1]Calculation!AK:AK,ROW()),1)</f>
        <v>0</v>
      </c>
      <c r="G2616" s="8">
        <f>ROUND(INDEX([1]Calculation!K:K,ROW()),0)</f>
        <v>0</v>
      </c>
      <c r="H2616" s="8">
        <f>ROUND(INDEX([1]Calculation!L:L,ROW()),0)</f>
        <v>0</v>
      </c>
      <c r="I2616" s="8">
        <f>ROUND(INDEX([1]Calculation!M:M,ROW()),0)</f>
        <v>0</v>
      </c>
      <c r="J2616" s="8">
        <f>ROUND(INDEX([1]Calculation!N:N,ROW()),0)</f>
        <v>0</v>
      </c>
      <c r="K2616" s="8">
        <f>ROUND(INDEX([1]Calculation!O:O,ROW()),0)</f>
        <v>0</v>
      </c>
      <c r="L2616" s="8">
        <f>ROUND(INDEX([1]Calculation!P:P,ROW()),0)</f>
        <v>0</v>
      </c>
      <c r="M2616" s="8">
        <f>ROUND(INDEX([1]Calculation!Q:Q,ROW()),0)</f>
        <v>0</v>
      </c>
      <c r="N2616" s="8">
        <f>ROUND(INDEX([1]Calculation!R:R,ROW()),0)</f>
        <v>0</v>
      </c>
      <c r="O2616" s="8">
        <f>ROUND(INDEX([1]Calculation!S:S,ROW()),0)</f>
        <v>0</v>
      </c>
    </row>
    <row r="2617" spans="1:15">
      <c r="A2617">
        <f>INDEX([1]Calculation!$E:$E,ROW())</f>
        <v>0</v>
      </c>
      <c r="B2617">
        <f>INDEX([1]Calculation!$C:$C,ROW())</f>
        <v>0</v>
      </c>
      <c r="C2617" t="str">
        <f>IF(INDEX([1]Calculation!$F:$F,ROW())=0,"-",INDEX([1]Calculation!$F:$F,ROW()))</f>
        <v>-</v>
      </c>
      <c r="D2617" t="str">
        <f>INDEX([1]Calculation!$I:$I,ROW())&amp;"  "&amp;INDEX([1]Calculation!$J:$J,ROW())</f>
        <v xml:space="preserve">  </v>
      </c>
      <c r="E2617" s="2" t="str">
        <f>MONTH(INDEX([1]Calculation!$H:$H,ROW()))&amp;"/"&amp;DAY(INDEX([1]Calculation!$H:$H,ROW()))</f>
        <v>1/0</v>
      </c>
      <c r="F2617" s="12">
        <f>ROUND(INDEX([1]Calculation!AK:AK,ROW()),1)</f>
        <v>0</v>
      </c>
      <c r="G2617" s="8">
        <f>ROUND(INDEX([1]Calculation!K:K,ROW()),0)</f>
        <v>0</v>
      </c>
      <c r="H2617" s="8">
        <f>ROUND(INDEX([1]Calculation!L:L,ROW()),0)</f>
        <v>0</v>
      </c>
      <c r="I2617" s="8">
        <f>ROUND(INDEX([1]Calculation!M:M,ROW()),0)</f>
        <v>0</v>
      </c>
      <c r="J2617" s="8">
        <f>ROUND(INDEX([1]Calculation!N:N,ROW()),0)</f>
        <v>0</v>
      </c>
      <c r="K2617" s="8">
        <f>ROUND(INDEX([1]Calculation!O:O,ROW()),0)</f>
        <v>0</v>
      </c>
      <c r="L2617" s="8">
        <f>ROUND(INDEX([1]Calculation!P:P,ROW()),0)</f>
        <v>0</v>
      </c>
      <c r="M2617" s="8">
        <f>ROUND(INDEX([1]Calculation!Q:Q,ROW()),0)</f>
        <v>0</v>
      </c>
      <c r="N2617" s="8">
        <f>ROUND(INDEX([1]Calculation!R:R,ROW()),0)</f>
        <v>0</v>
      </c>
      <c r="O2617" s="8">
        <f>ROUND(INDEX([1]Calculation!S:S,ROW()),0)</f>
        <v>0</v>
      </c>
    </row>
    <row r="2618" spans="1:15">
      <c r="A2618">
        <f>INDEX([1]Calculation!$E:$E,ROW())</f>
        <v>0</v>
      </c>
      <c r="B2618">
        <f>INDEX([1]Calculation!$C:$C,ROW())</f>
        <v>0</v>
      </c>
      <c r="C2618" t="str">
        <f>IF(INDEX([1]Calculation!$F:$F,ROW())=0,"-",INDEX([1]Calculation!$F:$F,ROW()))</f>
        <v>-</v>
      </c>
      <c r="D2618" t="str">
        <f>INDEX([1]Calculation!$I:$I,ROW())&amp;"  "&amp;INDEX([1]Calculation!$J:$J,ROW())</f>
        <v xml:space="preserve">  </v>
      </c>
      <c r="E2618" s="2" t="str">
        <f>MONTH(INDEX([1]Calculation!$H:$H,ROW()))&amp;"/"&amp;DAY(INDEX([1]Calculation!$H:$H,ROW()))</f>
        <v>1/0</v>
      </c>
      <c r="F2618" s="12">
        <f>ROUND(INDEX([1]Calculation!AK:AK,ROW()),1)</f>
        <v>0</v>
      </c>
      <c r="G2618" s="8">
        <f>ROUND(INDEX([1]Calculation!K:K,ROW()),0)</f>
        <v>0</v>
      </c>
      <c r="H2618" s="8">
        <f>ROUND(INDEX([1]Calculation!L:L,ROW()),0)</f>
        <v>0</v>
      </c>
      <c r="I2618" s="8">
        <f>ROUND(INDEX([1]Calculation!M:M,ROW()),0)</f>
        <v>0</v>
      </c>
      <c r="J2618" s="8">
        <f>ROUND(INDEX([1]Calculation!N:N,ROW()),0)</f>
        <v>0</v>
      </c>
      <c r="K2618" s="8">
        <f>ROUND(INDEX([1]Calculation!O:O,ROW()),0)</f>
        <v>0</v>
      </c>
      <c r="L2618" s="8">
        <f>ROUND(INDEX([1]Calculation!P:P,ROW()),0)</f>
        <v>0</v>
      </c>
      <c r="M2618" s="8">
        <f>ROUND(INDEX([1]Calculation!Q:Q,ROW()),0)</f>
        <v>0</v>
      </c>
      <c r="N2618" s="8">
        <f>ROUND(INDEX([1]Calculation!R:R,ROW()),0)</f>
        <v>0</v>
      </c>
      <c r="O2618" s="8">
        <f>ROUND(INDEX([1]Calculation!S:S,ROW()),0)</f>
        <v>0</v>
      </c>
    </row>
    <row r="2619" spans="1:15">
      <c r="A2619">
        <f>INDEX([1]Calculation!$E:$E,ROW())</f>
        <v>0</v>
      </c>
      <c r="B2619">
        <f>INDEX([1]Calculation!$C:$C,ROW())</f>
        <v>0</v>
      </c>
      <c r="C2619" t="str">
        <f>IF(INDEX([1]Calculation!$F:$F,ROW())=0,"-",INDEX([1]Calculation!$F:$F,ROW()))</f>
        <v>-</v>
      </c>
      <c r="D2619" t="str">
        <f>INDEX([1]Calculation!$I:$I,ROW())&amp;"  "&amp;INDEX([1]Calculation!$J:$J,ROW())</f>
        <v xml:space="preserve">  </v>
      </c>
      <c r="E2619" s="2" t="str">
        <f>MONTH(INDEX([1]Calculation!$H:$H,ROW()))&amp;"/"&amp;DAY(INDEX([1]Calculation!$H:$H,ROW()))</f>
        <v>1/0</v>
      </c>
      <c r="F2619" s="12">
        <f>ROUND(INDEX([1]Calculation!AK:AK,ROW()),1)</f>
        <v>0</v>
      </c>
      <c r="G2619" s="8">
        <f>ROUND(INDEX([1]Calculation!K:K,ROW()),0)</f>
        <v>0</v>
      </c>
      <c r="H2619" s="8">
        <f>ROUND(INDEX([1]Calculation!L:L,ROW()),0)</f>
        <v>0</v>
      </c>
      <c r="I2619" s="8">
        <f>ROUND(INDEX([1]Calculation!M:M,ROW()),0)</f>
        <v>0</v>
      </c>
      <c r="J2619" s="8">
        <f>ROUND(INDEX([1]Calculation!N:N,ROW()),0)</f>
        <v>0</v>
      </c>
      <c r="K2619" s="8">
        <f>ROUND(INDEX([1]Calculation!O:O,ROW()),0)</f>
        <v>0</v>
      </c>
      <c r="L2619" s="8">
        <f>ROUND(INDEX([1]Calculation!P:P,ROW()),0)</f>
        <v>0</v>
      </c>
      <c r="M2619" s="8">
        <f>ROUND(INDEX([1]Calculation!Q:Q,ROW()),0)</f>
        <v>0</v>
      </c>
      <c r="N2619" s="8">
        <f>ROUND(INDEX([1]Calculation!R:R,ROW()),0)</f>
        <v>0</v>
      </c>
      <c r="O2619" s="8">
        <f>ROUND(INDEX([1]Calculation!S:S,ROW()),0)</f>
        <v>0</v>
      </c>
    </row>
    <row r="2620" spans="1:15">
      <c r="A2620">
        <f>INDEX([1]Calculation!$E:$E,ROW())</f>
        <v>0</v>
      </c>
      <c r="B2620">
        <f>INDEX([1]Calculation!$C:$C,ROW())</f>
        <v>0</v>
      </c>
      <c r="C2620" t="str">
        <f>IF(INDEX([1]Calculation!$F:$F,ROW())=0,"-",INDEX([1]Calculation!$F:$F,ROW()))</f>
        <v>-</v>
      </c>
      <c r="D2620" t="str">
        <f>INDEX([1]Calculation!$I:$I,ROW())&amp;"  "&amp;INDEX([1]Calculation!$J:$J,ROW())</f>
        <v xml:space="preserve">  </v>
      </c>
      <c r="E2620" s="2" t="str">
        <f>MONTH(INDEX([1]Calculation!$H:$H,ROW()))&amp;"/"&amp;DAY(INDEX([1]Calculation!$H:$H,ROW()))</f>
        <v>1/0</v>
      </c>
      <c r="F2620" s="12">
        <f>ROUND(INDEX([1]Calculation!AK:AK,ROW()),1)</f>
        <v>0</v>
      </c>
      <c r="G2620" s="8">
        <f>ROUND(INDEX([1]Calculation!K:K,ROW()),0)</f>
        <v>0</v>
      </c>
      <c r="H2620" s="8">
        <f>ROUND(INDEX([1]Calculation!L:L,ROW()),0)</f>
        <v>0</v>
      </c>
      <c r="I2620" s="8">
        <f>ROUND(INDEX([1]Calculation!M:M,ROW()),0)</f>
        <v>0</v>
      </c>
      <c r="J2620" s="8">
        <f>ROUND(INDEX([1]Calculation!N:N,ROW()),0)</f>
        <v>0</v>
      </c>
      <c r="K2620" s="8">
        <f>ROUND(INDEX([1]Calculation!O:O,ROW()),0)</f>
        <v>0</v>
      </c>
      <c r="L2620" s="8">
        <f>ROUND(INDEX([1]Calculation!P:P,ROW()),0)</f>
        <v>0</v>
      </c>
      <c r="M2620" s="8">
        <f>ROUND(INDEX([1]Calculation!Q:Q,ROW()),0)</f>
        <v>0</v>
      </c>
      <c r="N2620" s="8">
        <f>ROUND(INDEX([1]Calculation!R:R,ROW()),0)</f>
        <v>0</v>
      </c>
      <c r="O2620" s="8">
        <f>ROUND(INDEX([1]Calculation!S:S,ROW()),0)</f>
        <v>0</v>
      </c>
    </row>
    <row r="2621" spans="1:15">
      <c r="A2621">
        <f>INDEX([1]Calculation!$E:$E,ROW())</f>
        <v>0</v>
      </c>
      <c r="B2621">
        <f>INDEX([1]Calculation!$C:$C,ROW())</f>
        <v>0</v>
      </c>
      <c r="C2621" t="str">
        <f>IF(INDEX([1]Calculation!$F:$F,ROW())=0,"-",INDEX([1]Calculation!$F:$F,ROW()))</f>
        <v>-</v>
      </c>
      <c r="D2621" t="str">
        <f>INDEX([1]Calculation!$I:$I,ROW())&amp;"  "&amp;INDEX([1]Calculation!$J:$J,ROW())</f>
        <v xml:space="preserve">  </v>
      </c>
      <c r="E2621" s="2" t="str">
        <f>MONTH(INDEX([1]Calculation!$H:$H,ROW()))&amp;"/"&amp;DAY(INDEX([1]Calculation!$H:$H,ROW()))</f>
        <v>1/0</v>
      </c>
      <c r="F2621" s="12">
        <f>ROUND(INDEX([1]Calculation!AK:AK,ROW()),1)</f>
        <v>0</v>
      </c>
      <c r="G2621" s="8">
        <f>ROUND(INDEX([1]Calculation!K:K,ROW()),0)</f>
        <v>0</v>
      </c>
      <c r="H2621" s="8">
        <f>ROUND(INDEX([1]Calculation!L:L,ROW()),0)</f>
        <v>0</v>
      </c>
      <c r="I2621" s="8">
        <f>ROUND(INDEX([1]Calculation!M:M,ROW()),0)</f>
        <v>0</v>
      </c>
      <c r="J2621" s="8">
        <f>ROUND(INDEX([1]Calculation!N:N,ROW()),0)</f>
        <v>0</v>
      </c>
      <c r="K2621" s="8">
        <f>ROUND(INDEX([1]Calculation!O:O,ROW()),0)</f>
        <v>0</v>
      </c>
      <c r="L2621" s="8">
        <f>ROUND(INDEX([1]Calculation!P:P,ROW()),0)</f>
        <v>0</v>
      </c>
      <c r="M2621" s="8">
        <f>ROUND(INDEX([1]Calculation!Q:Q,ROW()),0)</f>
        <v>0</v>
      </c>
      <c r="N2621" s="8">
        <f>ROUND(INDEX([1]Calculation!R:R,ROW()),0)</f>
        <v>0</v>
      </c>
      <c r="O2621" s="8">
        <f>ROUND(INDEX([1]Calculation!S:S,ROW()),0)</f>
        <v>0</v>
      </c>
    </row>
    <row r="2622" spans="1:15">
      <c r="A2622">
        <f>INDEX([1]Calculation!$E:$E,ROW())</f>
        <v>0</v>
      </c>
      <c r="B2622">
        <f>INDEX([1]Calculation!$C:$C,ROW())</f>
        <v>0</v>
      </c>
      <c r="C2622" t="str">
        <f>IF(INDEX([1]Calculation!$F:$F,ROW())=0,"-",INDEX([1]Calculation!$F:$F,ROW()))</f>
        <v>-</v>
      </c>
      <c r="D2622" t="str">
        <f>INDEX([1]Calculation!$I:$I,ROW())&amp;"  "&amp;INDEX([1]Calculation!$J:$J,ROW())</f>
        <v xml:space="preserve">  </v>
      </c>
      <c r="E2622" s="2" t="str">
        <f>MONTH(INDEX([1]Calculation!$H:$H,ROW()))&amp;"/"&amp;DAY(INDEX([1]Calculation!$H:$H,ROW()))</f>
        <v>1/0</v>
      </c>
      <c r="F2622" s="12">
        <f>ROUND(INDEX([1]Calculation!AK:AK,ROW()),1)</f>
        <v>0</v>
      </c>
      <c r="G2622" s="8">
        <f>ROUND(INDEX([1]Calculation!K:K,ROW()),0)</f>
        <v>0</v>
      </c>
      <c r="H2622" s="8">
        <f>ROUND(INDEX([1]Calculation!L:L,ROW()),0)</f>
        <v>0</v>
      </c>
      <c r="I2622" s="8">
        <f>ROUND(INDEX([1]Calculation!M:M,ROW()),0)</f>
        <v>0</v>
      </c>
      <c r="J2622" s="8">
        <f>ROUND(INDEX([1]Calculation!N:N,ROW()),0)</f>
        <v>0</v>
      </c>
      <c r="K2622" s="8">
        <f>ROUND(INDEX([1]Calculation!O:O,ROW()),0)</f>
        <v>0</v>
      </c>
      <c r="L2622" s="8">
        <f>ROUND(INDEX([1]Calculation!P:P,ROW()),0)</f>
        <v>0</v>
      </c>
      <c r="M2622" s="8">
        <f>ROUND(INDEX([1]Calculation!Q:Q,ROW()),0)</f>
        <v>0</v>
      </c>
      <c r="N2622" s="8">
        <f>ROUND(INDEX([1]Calculation!R:R,ROW()),0)</f>
        <v>0</v>
      </c>
      <c r="O2622" s="8">
        <f>ROUND(INDEX([1]Calculation!S:S,ROW()),0)</f>
        <v>0</v>
      </c>
    </row>
    <row r="2623" spans="1:15">
      <c r="A2623">
        <f>INDEX([1]Calculation!$E:$E,ROW())</f>
        <v>0</v>
      </c>
      <c r="B2623">
        <f>INDEX([1]Calculation!$C:$C,ROW())</f>
        <v>0</v>
      </c>
      <c r="C2623" t="str">
        <f>IF(INDEX([1]Calculation!$F:$F,ROW())=0,"-",INDEX([1]Calculation!$F:$F,ROW()))</f>
        <v>-</v>
      </c>
      <c r="D2623" t="str">
        <f>INDEX([1]Calculation!$I:$I,ROW())&amp;"  "&amp;INDEX([1]Calculation!$J:$J,ROW())</f>
        <v xml:space="preserve">  </v>
      </c>
      <c r="E2623" s="2" t="str">
        <f>MONTH(INDEX([1]Calculation!$H:$H,ROW()))&amp;"/"&amp;DAY(INDEX([1]Calculation!$H:$H,ROW()))</f>
        <v>1/0</v>
      </c>
      <c r="F2623" s="12">
        <f>ROUND(INDEX([1]Calculation!AK:AK,ROW()),1)</f>
        <v>0</v>
      </c>
      <c r="G2623" s="8">
        <f>ROUND(INDEX([1]Calculation!K:K,ROW()),0)</f>
        <v>0</v>
      </c>
      <c r="H2623" s="8">
        <f>ROUND(INDEX([1]Calculation!L:L,ROW()),0)</f>
        <v>0</v>
      </c>
      <c r="I2623" s="8">
        <f>ROUND(INDEX([1]Calculation!M:M,ROW()),0)</f>
        <v>0</v>
      </c>
      <c r="J2623" s="8">
        <f>ROUND(INDEX([1]Calculation!N:N,ROW()),0)</f>
        <v>0</v>
      </c>
      <c r="K2623" s="8">
        <f>ROUND(INDEX([1]Calculation!O:O,ROW()),0)</f>
        <v>0</v>
      </c>
      <c r="L2623" s="8">
        <f>ROUND(INDEX([1]Calculation!P:P,ROW()),0)</f>
        <v>0</v>
      </c>
      <c r="M2623" s="8">
        <f>ROUND(INDEX([1]Calculation!Q:Q,ROW()),0)</f>
        <v>0</v>
      </c>
      <c r="N2623" s="8">
        <f>ROUND(INDEX([1]Calculation!R:R,ROW()),0)</f>
        <v>0</v>
      </c>
      <c r="O2623" s="8">
        <f>ROUND(INDEX([1]Calculation!S:S,ROW()),0)</f>
        <v>0</v>
      </c>
    </row>
    <row r="2624" spans="1:15">
      <c r="A2624">
        <f>INDEX([1]Calculation!$E:$E,ROW())</f>
        <v>0</v>
      </c>
      <c r="B2624">
        <f>INDEX([1]Calculation!$C:$C,ROW())</f>
        <v>0</v>
      </c>
      <c r="C2624" t="str">
        <f>IF(INDEX([1]Calculation!$F:$F,ROW())=0,"-",INDEX([1]Calculation!$F:$F,ROW()))</f>
        <v>-</v>
      </c>
      <c r="D2624" t="str">
        <f>INDEX([1]Calculation!$I:$I,ROW())&amp;"  "&amp;INDEX([1]Calculation!$J:$J,ROW())</f>
        <v xml:space="preserve">  </v>
      </c>
      <c r="E2624" s="2" t="str">
        <f>MONTH(INDEX([1]Calculation!$H:$H,ROW()))&amp;"/"&amp;DAY(INDEX([1]Calculation!$H:$H,ROW()))</f>
        <v>1/0</v>
      </c>
      <c r="F2624" s="12">
        <f>ROUND(INDEX([1]Calculation!AK:AK,ROW()),1)</f>
        <v>0</v>
      </c>
      <c r="G2624" s="8">
        <f>ROUND(INDEX([1]Calculation!K:K,ROW()),0)</f>
        <v>0</v>
      </c>
      <c r="H2624" s="8">
        <f>ROUND(INDEX([1]Calculation!L:L,ROW()),0)</f>
        <v>0</v>
      </c>
      <c r="I2624" s="8">
        <f>ROUND(INDEX([1]Calculation!M:M,ROW()),0)</f>
        <v>0</v>
      </c>
      <c r="J2624" s="8">
        <f>ROUND(INDEX([1]Calculation!N:N,ROW()),0)</f>
        <v>0</v>
      </c>
      <c r="K2624" s="8">
        <f>ROUND(INDEX([1]Calculation!O:O,ROW()),0)</f>
        <v>0</v>
      </c>
      <c r="L2624" s="8">
        <f>ROUND(INDEX([1]Calculation!P:P,ROW()),0)</f>
        <v>0</v>
      </c>
      <c r="M2624" s="8">
        <f>ROUND(INDEX([1]Calculation!Q:Q,ROW()),0)</f>
        <v>0</v>
      </c>
      <c r="N2624" s="8">
        <f>ROUND(INDEX([1]Calculation!R:R,ROW()),0)</f>
        <v>0</v>
      </c>
      <c r="O2624" s="8">
        <f>ROUND(INDEX([1]Calculation!S:S,ROW()),0)</f>
        <v>0</v>
      </c>
    </row>
    <row r="2625" spans="1:15">
      <c r="A2625">
        <f>INDEX([1]Calculation!$E:$E,ROW())</f>
        <v>0</v>
      </c>
      <c r="B2625">
        <f>INDEX([1]Calculation!$C:$C,ROW())</f>
        <v>0</v>
      </c>
      <c r="C2625" t="str">
        <f>IF(INDEX([1]Calculation!$F:$F,ROW())=0,"-",INDEX([1]Calculation!$F:$F,ROW()))</f>
        <v>-</v>
      </c>
      <c r="D2625" t="str">
        <f>INDEX([1]Calculation!$I:$I,ROW())&amp;"  "&amp;INDEX([1]Calculation!$J:$J,ROW())</f>
        <v xml:space="preserve">  </v>
      </c>
      <c r="E2625" s="2" t="str">
        <f>MONTH(INDEX([1]Calculation!$H:$H,ROW()))&amp;"/"&amp;DAY(INDEX([1]Calculation!$H:$H,ROW()))</f>
        <v>1/0</v>
      </c>
      <c r="F2625" s="12">
        <f>ROUND(INDEX([1]Calculation!AK:AK,ROW()),1)</f>
        <v>0</v>
      </c>
      <c r="G2625" s="8">
        <f>ROUND(INDEX([1]Calculation!K:K,ROW()),0)</f>
        <v>0</v>
      </c>
      <c r="H2625" s="8">
        <f>ROUND(INDEX([1]Calculation!L:L,ROW()),0)</f>
        <v>0</v>
      </c>
      <c r="I2625" s="8">
        <f>ROUND(INDEX([1]Calculation!M:M,ROW()),0)</f>
        <v>0</v>
      </c>
      <c r="J2625" s="8">
        <f>ROUND(INDEX([1]Calculation!N:N,ROW()),0)</f>
        <v>0</v>
      </c>
      <c r="K2625" s="8">
        <f>ROUND(INDEX([1]Calculation!O:O,ROW()),0)</f>
        <v>0</v>
      </c>
      <c r="L2625" s="8">
        <f>ROUND(INDEX([1]Calculation!P:P,ROW()),0)</f>
        <v>0</v>
      </c>
      <c r="M2625" s="8">
        <f>ROUND(INDEX([1]Calculation!Q:Q,ROW()),0)</f>
        <v>0</v>
      </c>
      <c r="N2625" s="8">
        <f>ROUND(INDEX([1]Calculation!R:R,ROW()),0)</f>
        <v>0</v>
      </c>
      <c r="O2625" s="8">
        <f>ROUND(INDEX([1]Calculation!S:S,ROW()),0)</f>
        <v>0</v>
      </c>
    </row>
    <row r="2626" spans="1:15">
      <c r="A2626">
        <f>INDEX([1]Calculation!$E:$E,ROW())</f>
        <v>0</v>
      </c>
      <c r="B2626">
        <f>INDEX([1]Calculation!$C:$C,ROW())</f>
        <v>0</v>
      </c>
      <c r="C2626" t="str">
        <f>IF(INDEX([1]Calculation!$F:$F,ROW())=0,"-",INDEX([1]Calculation!$F:$F,ROW()))</f>
        <v>-</v>
      </c>
      <c r="D2626" t="str">
        <f>INDEX([1]Calculation!$I:$I,ROW())&amp;"  "&amp;INDEX([1]Calculation!$J:$J,ROW())</f>
        <v xml:space="preserve">  </v>
      </c>
      <c r="E2626" s="2" t="str">
        <f>MONTH(INDEX([1]Calculation!$H:$H,ROW()))&amp;"/"&amp;DAY(INDEX([1]Calculation!$H:$H,ROW()))</f>
        <v>1/0</v>
      </c>
      <c r="F2626" s="12">
        <f>ROUND(INDEX([1]Calculation!AK:AK,ROW()),1)</f>
        <v>0</v>
      </c>
      <c r="G2626" s="8">
        <f>ROUND(INDEX([1]Calculation!K:K,ROW()),0)</f>
        <v>0</v>
      </c>
      <c r="H2626" s="8">
        <f>ROUND(INDEX([1]Calculation!L:L,ROW()),0)</f>
        <v>0</v>
      </c>
      <c r="I2626" s="8">
        <f>ROUND(INDEX([1]Calculation!M:M,ROW()),0)</f>
        <v>0</v>
      </c>
      <c r="J2626" s="8">
        <f>ROUND(INDEX([1]Calculation!N:N,ROW()),0)</f>
        <v>0</v>
      </c>
      <c r="K2626" s="8">
        <f>ROUND(INDEX([1]Calculation!O:O,ROW()),0)</f>
        <v>0</v>
      </c>
      <c r="L2626" s="8">
        <f>ROUND(INDEX([1]Calculation!P:P,ROW()),0)</f>
        <v>0</v>
      </c>
      <c r="M2626" s="8">
        <f>ROUND(INDEX([1]Calculation!Q:Q,ROW()),0)</f>
        <v>0</v>
      </c>
      <c r="N2626" s="8">
        <f>ROUND(INDEX([1]Calculation!R:R,ROW()),0)</f>
        <v>0</v>
      </c>
      <c r="O2626" s="8">
        <f>ROUND(INDEX([1]Calculation!S:S,ROW()),0)</f>
        <v>0</v>
      </c>
    </row>
    <row r="2627" spans="1:15">
      <c r="A2627">
        <f>INDEX([1]Calculation!$E:$E,ROW())</f>
        <v>0</v>
      </c>
      <c r="B2627">
        <f>INDEX([1]Calculation!$C:$C,ROW())</f>
        <v>0</v>
      </c>
      <c r="C2627" t="str">
        <f>IF(INDEX([1]Calculation!$F:$F,ROW())=0,"-",INDEX([1]Calculation!$F:$F,ROW()))</f>
        <v>-</v>
      </c>
      <c r="D2627" t="str">
        <f>INDEX([1]Calculation!$I:$I,ROW())&amp;"  "&amp;INDEX([1]Calculation!$J:$J,ROW())</f>
        <v xml:space="preserve">  </v>
      </c>
      <c r="E2627" s="2" t="str">
        <f>MONTH(INDEX([1]Calculation!$H:$H,ROW()))&amp;"/"&amp;DAY(INDEX([1]Calculation!$H:$H,ROW()))</f>
        <v>1/0</v>
      </c>
      <c r="F2627" s="12">
        <f>ROUND(INDEX([1]Calculation!AK:AK,ROW()),1)</f>
        <v>0</v>
      </c>
      <c r="G2627" s="8">
        <f>ROUND(INDEX([1]Calculation!K:K,ROW()),0)</f>
        <v>0</v>
      </c>
      <c r="H2627" s="8">
        <f>ROUND(INDEX([1]Calculation!L:L,ROW()),0)</f>
        <v>0</v>
      </c>
      <c r="I2627" s="8">
        <f>ROUND(INDEX([1]Calculation!M:M,ROW()),0)</f>
        <v>0</v>
      </c>
      <c r="J2627" s="8">
        <f>ROUND(INDEX([1]Calculation!N:N,ROW()),0)</f>
        <v>0</v>
      </c>
      <c r="K2627" s="8">
        <f>ROUND(INDEX([1]Calculation!O:O,ROW()),0)</f>
        <v>0</v>
      </c>
      <c r="L2627" s="8">
        <f>ROUND(INDEX([1]Calculation!P:P,ROW()),0)</f>
        <v>0</v>
      </c>
      <c r="M2627" s="8">
        <f>ROUND(INDEX([1]Calculation!Q:Q,ROW()),0)</f>
        <v>0</v>
      </c>
      <c r="N2627" s="8">
        <f>ROUND(INDEX([1]Calculation!R:R,ROW()),0)</f>
        <v>0</v>
      </c>
      <c r="O2627" s="8">
        <f>ROUND(INDEX([1]Calculation!S:S,ROW()),0)</f>
        <v>0</v>
      </c>
    </row>
    <row r="2628" spans="1:15">
      <c r="A2628">
        <f>INDEX([1]Calculation!$E:$E,ROW())</f>
        <v>0</v>
      </c>
      <c r="B2628">
        <f>INDEX([1]Calculation!$C:$C,ROW())</f>
        <v>0</v>
      </c>
      <c r="C2628" t="str">
        <f>IF(INDEX([1]Calculation!$F:$F,ROW())=0,"-",INDEX([1]Calculation!$F:$F,ROW()))</f>
        <v>-</v>
      </c>
      <c r="D2628" t="str">
        <f>INDEX([1]Calculation!$I:$I,ROW())&amp;"  "&amp;INDEX([1]Calculation!$J:$J,ROW())</f>
        <v xml:space="preserve">  </v>
      </c>
      <c r="E2628" s="2" t="str">
        <f>MONTH(INDEX([1]Calculation!$H:$H,ROW()))&amp;"/"&amp;DAY(INDEX([1]Calculation!$H:$H,ROW()))</f>
        <v>1/0</v>
      </c>
      <c r="F2628" s="12">
        <f>ROUND(INDEX([1]Calculation!AK:AK,ROW()),1)</f>
        <v>0</v>
      </c>
      <c r="G2628" s="8">
        <f>ROUND(INDEX([1]Calculation!K:K,ROW()),0)</f>
        <v>0</v>
      </c>
      <c r="H2628" s="8">
        <f>ROUND(INDEX([1]Calculation!L:L,ROW()),0)</f>
        <v>0</v>
      </c>
      <c r="I2628" s="8">
        <f>ROUND(INDEX([1]Calculation!M:M,ROW()),0)</f>
        <v>0</v>
      </c>
      <c r="J2628" s="8">
        <f>ROUND(INDEX([1]Calculation!N:N,ROW()),0)</f>
        <v>0</v>
      </c>
      <c r="K2628" s="8">
        <f>ROUND(INDEX([1]Calculation!O:O,ROW()),0)</f>
        <v>0</v>
      </c>
      <c r="L2628" s="8">
        <f>ROUND(INDEX([1]Calculation!P:P,ROW()),0)</f>
        <v>0</v>
      </c>
      <c r="M2628" s="8">
        <f>ROUND(INDEX([1]Calculation!Q:Q,ROW()),0)</f>
        <v>0</v>
      </c>
      <c r="N2628" s="8">
        <f>ROUND(INDEX([1]Calculation!R:R,ROW()),0)</f>
        <v>0</v>
      </c>
      <c r="O2628" s="8">
        <f>ROUND(INDEX([1]Calculation!S:S,ROW()),0)</f>
        <v>0</v>
      </c>
    </row>
    <row r="2629" spans="1:15">
      <c r="A2629">
        <f>INDEX([1]Calculation!$E:$E,ROW())</f>
        <v>0</v>
      </c>
      <c r="B2629">
        <f>INDEX([1]Calculation!$C:$C,ROW())</f>
        <v>0</v>
      </c>
      <c r="C2629" t="str">
        <f>IF(INDEX([1]Calculation!$F:$F,ROW())=0,"-",INDEX([1]Calculation!$F:$F,ROW()))</f>
        <v>-</v>
      </c>
      <c r="D2629" t="str">
        <f>INDEX([1]Calculation!$I:$I,ROW())&amp;"  "&amp;INDEX([1]Calculation!$J:$J,ROW())</f>
        <v xml:space="preserve">  </v>
      </c>
      <c r="E2629" s="2" t="str">
        <f>MONTH(INDEX([1]Calculation!$H:$H,ROW()))&amp;"/"&amp;DAY(INDEX([1]Calculation!$H:$H,ROW()))</f>
        <v>1/0</v>
      </c>
      <c r="F2629" s="12">
        <f>ROUND(INDEX([1]Calculation!AK:AK,ROW()),1)</f>
        <v>0</v>
      </c>
      <c r="G2629" s="8">
        <f>ROUND(INDEX([1]Calculation!K:K,ROW()),0)</f>
        <v>0</v>
      </c>
      <c r="H2629" s="8">
        <f>ROUND(INDEX([1]Calculation!L:L,ROW()),0)</f>
        <v>0</v>
      </c>
      <c r="I2629" s="8">
        <f>ROUND(INDEX([1]Calculation!M:M,ROW()),0)</f>
        <v>0</v>
      </c>
      <c r="J2629" s="8">
        <f>ROUND(INDEX([1]Calculation!N:N,ROW()),0)</f>
        <v>0</v>
      </c>
      <c r="K2629" s="8">
        <f>ROUND(INDEX([1]Calculation!O:O,ROW()),0)</f>
        <v>0</v>
      </c>
      <c r="L2629" s="8">
        <f>ROUND(INDEX([1]Calculation!P:P,ROW()),0)</f>
        <v>0</v>
      </c>
      <c r="M2629" s="8">
        <f>ROUND(INDEX([1]Calculation!Q:Q,ROW()),0)</f>
        <v>0</v>
      </c>
      <c r="N2629" s="8">
        <f>ROUND(INDEX([1]Calculation!R:R,ROW()),0)</f>
        <v>0</v>
      </c>
      <c r="O2629" s="8">
        <f>ROUND(INDEX([1]Calculation!S:S,ROW()),0)</f>
        <v>0</v>
      </c>
    </row>
    <row r="2630" spans="1:15">
      <c r="A2630">
        <f>INDEX([1]Calculation!$E:$E,ROW())</f>
        <v>0</v>
      </c>
      <c r="B2630">
        <f>INDEX([1]Calculation!$C:$C,ROW())</f>
        <v>0</v>
      </c>
      <c r="C2630" t="str">
        <f>IF(INDEX([1]Calculation!$F:$F,ROW())=0,"-",INDEX([1]Calculation!$F:$F,ROW()))</f>
        <v>-</v>
      </c>
      <c r="D2630" t="str">
        <f>INDEX([1]Calculation!$I:$I,ROW())&amp;"  "&amp;INDEX([1]Calculation!$J:$J,ROW())</f>
        <v xml:space="preserve">  </v>
      </c>
      <c r="E2630" s="2" t="str">
        <f>MONTH(INDEX([1]Calculation!$H:$H,ROW()))&amp;"/"&amp;DAY(INDEX([1]Calculation!$H:$H,ROW()))</f>
        <v>1/0</v>
      </c>
      <c r="F2630" s="12">
        <f>ROUND(INDEX([1]Calculation!AK:AK,ROW()),1)</f>
        <v>0</v>
      </c>
      <c r="G2630" s="8">
        <f>ROUND(INDEX([1]Calculation!K:K,ROW()),0)</f>
        <v>0</v>
      </c>
      <c r="H2630" s="8">
        <f>ROUND(INDEX([1]Calculation!L:L,ROW()),0)</f>
        <v>0</v>
      </c>
      <c r="I2630" s="8">
        <f>ROUND(INDEX([1]Calculation!M:M,ROW()),0)</f>
        <v>0</v>
      </c>
      <c r="J2630" s="8">
        <f>ROUND(INDEX([1]Calculation!N:N,ROW()),0)</f>
        <v>0</v>
      </c>
      <c r="K2630" s="8">
        <f>ROUND(INDEX([1]Calculation!O:O,ROW()),0)</f>
        <v>0</v>
      </c>
      <c r="L2630" s="8">
        <f>ROUND(INDEX([1]Calculation!P:P,ROW()),0)</f>
        <v>0</v>
      </c>
      <c r="M2630" s="8">
        <f>ROUND(INDEX([1]Calculation!Q:Q,ROW()),0)</f>
        <v>0</v>
      </c>
      <c r="N2630" s="8">
        <f>ROUND(INDEX([1]Calculation!R:R,ROW()),0)</f>
        <v>0</v>
      </c>
      <c r="O2630" s="8">
        <f>ROUND(INDEX([1]Calculation!S:S,ROW()),0)</f>
        <v>0</v>
      </c>
    </row>
    <row r="2631" spans="1:15">
      <c r="A2631">
        <f>INDEX([1]Calculation!$E:$E,ROW())</f>
        <v>0</v>
      </c>
      <c r="B2631">
        <f>INDEX([1]Calculation!$C:$C,ROW())</f>
        <v>0</v>
      </c>
      <c r="C2631" t="str">
        <f>IF(INDEX([1]Calculation!$F:$F,ROW())=0,"-",INDEX([1]Calculation!$F:$F,ROW()))</f>
        <v>-</v>
      </c>
      <c r="D2631" t="str">
        <f>INDEX([1]Calculation!$I:$I,ROW())&amp;"  "&amp;INDEX([1]Calculation!$J:$J,ROW())</f>
        <v xml:space="preserve">  </v>
      </c>
      <c r="E2631" s="2" t="str">
        <f>MONTH(INDEX([1]Calculation!$H:$H,ROW()))&amp;"/"&amp;DAY(INDEX([1]Calculation!$H:$H,ROW()))</f>
        <v>1/0</v>
      </c>
      <c r="F2631" s="12">
        <f>ROUND(INDEX([1]Calculation!AK:AK,ROW()),1)</f>
        <v>0</v>
      </c>
      <c r="G2631" s="8">
        <f>ROUND(INDEX([1]Calculation!K:K,ROW()),0)</f>
        <v>0</v>
      </c>
      <c r="H2631" s="8">
        <f>ROUND(INDEX([1]Calculation!L:L,ROW()),0)</f>
        <v>0</v>
      </c>
      <c r="I2631" s="8">
        <f>ROUND(INDEX([1]Calculation!M:M,ROW()),0)</f>
        <v>0</v>
      </c>
      <c r="J2631" s="8">
        <f>ROUND(INDEX([1]Calculation!N:N,ROW()),0)</f>
        <v>0</v>
      </c>
      <c r="K2631" s="8">
        <f>ROUND(INDEX([1]Calculation!O:O,ROW()),0)</f>
        <v>0</v>
      </c>
      <c r="L2631" s="8">
        <f>ROUND(INDEX([1]Calculation!P:P,ROW()),0)</f>
        <v>0</v>
      </c>
      <c r="M2631" s="8">
        <f>ROUND(INDEX([1]Calculation!Q:Q,ROW()),0)</f>
        <v>0</v>
      </c>
      <c r="N2631" s="8">
        <f>ROUND(INDEX([1]Calculation!R:R,ROW()),0)</f>
        <v>0</v>
      </c>
      <c r="O2631" s="8">
        <f>ROUND(INDEX([1]Calculation!S:S,ROW()),0)</f>
        <v>0</v>
      </c>
    </row>
    <row r="2632" spans="1:15">
      <c r="A2632">
        <f>INDEX([1]Calculation!$E:$E,ROW())</f>
        <v>0</v>
      </c>
      <c r="B2632">
        <f>INDEX([1]Calculation!$C:$C,ROW())</f>
        <v>0</v>
      </c>
      <c r="C2632" t="str">
        <f>IF(INDEX([1]Calculation!$F:$F,ROW())=0,"-",INDEX([1]Calculation!$F:$F,ROW()))</f>
        <v>-</v>
      </c>
      <c r="D2632" t="str">
        <f>INDEX([1]Calculation!$I:$I,ROW())&amp;"  "&amp;INDEX([1]Calculation!$J:$J,ROW())</f>
        <v xml:space="preserve">  </v>
      </c>
      <c r="E2632" s="2" t="str">
        <f>MONTH(INDEX([1]Calculation!$H:$H,ROW()))&amp;"/"&amp;DAY(INDEX([1]Calculation!$H:$H,ROW()))</f>
        <v>1/0</v>
      </c>
      <c r="F2632" s="12">
        <f>ROUND(INDEX([1]Calculation!AK:AK,ROW()),1)</f>
        <v>0</v>
      </c>
      <c r="G2632" s="8">
        <f>ROUND(INDEX([1]Calculation!K:K,ROW()),0)</f>
        <v>0</v>
      </c>
      <c r="H2632" s="8">
        <f>ROUND(INDEX([1]Calculation!L:L,ROW()),0)</f>
        <v>0</v>
      </c>
      <c r="I2632" s="8">
        <f>ROUND(INDEX([1]Calculation!M:M,ROW()),0)</f>
        <v>0</v>
      </c>
      <c r="J2632" s="8">
        <f>ROUND(INDEX([1]Calculation!N:N,ROW()),0)</f>
        <v>0</v>
      </c>
      <c r="K2632" s="8">
        <f>ROUND(INDEX([1]Calculation!O:O,ROW()),0)</f>
        <v>0</v>
      </c>
      <c r="L2632" s="8">
        <f>ROUND(INDEX([1]Calculation!P:P,ROW()),0)</f>
        <v>0</v>
      </c>
      <c r="M2632" s="8">
        <f>ROUND(INDEX([1]Calculation!Q:Q,ROW()),0)</f>
        <v>0</v>
      </c>
      <c r="N2632" s="8">
        <f>ROUND(INDEX([1]Calculation!R:R,ROW()),0)</f>
        <v>0</v>
      </c>
      <c r="O2632" s="8">
        <f>ROUND(INDEX([1]Calculation!S:S,ROW()),0)</f>
        <v>0</v>
      </c>
    </row>
    <row r="2633" spans="1:15">
      <c r="A2633">
        <f>INDEX([1]Calculation!$E:$E,ROW())</f>
        <v>0</v>
      </c>
      <c r="B2633">
        <f>INDEX([1]Calculation!$C:$C,ROW())</f>
        <v>0</v>
      </c>
      <c r="C2633" t="str">
        <f>IF(INDEX([1]Calculation!$F:$F,ROW())=0,"-",INDEX([1]Calculation!$F:$F,ROW()))</f>
        <v>-</v>
      </c>
      <c r="D2633" t="str">
        <f>INDEX([1]Calculation!$I:$I,ROW())&amp;"  "&amp;INDEX([1]Calculation!$J:$J,ROW())</f>
        <v xml:space="preserve">  </v>
      </c>
      <c r="E2633" s="2" t="str">
        <f>MONTH(INDEX([1]Calculation!$H:$H,ROW()))&amp;"/"&amp;DAY(INDEX([1]Calculation!$H:$H,ROW()))</f>
        <v>1/0</v>
      </c>
      <c r="F2633" s="12">
        <f>ROUND(INDEX([1]Calculation!AK:AK,ROW()),1)</f>
        <v>0</v>
      </c>
      <c r="G2633" s="8">
        <f>ROUND(INDEX([1]Calculation!K:K,ROW()),0)</f>
        <v>0</v>
      </c>
      <c r="H2633" s="8">
        <f>ROUND(INDEX([1]Calculation!L:L,ROW()),0)</f>
        <v>0</v>
      </c>
      <c r="I2633" s="8">
        <f>ROUND(INDEX([1]Calculation!M:M,ROW()),0)</f>
        <v>0</v>
      </c>
      <c r="J2633" s="8">
        <f>ROUND(INDEX([1]Calculation!N:N,ROW()),0)</f>
        <v>0</v>
      </c>
      <c r="K2633" s="8">
        <f>ROUND(INDEX([1]Calculation!O:O,ROW()),0)</f>
        <v>0</v>
      </c>
      <c r="L2633" s="8">
        <f>ROUND(INDEX([1]Calculation!P:P,ROW()),0)</f>
        <v>0</v>
      </c>
      <c r="M2633" s="8">
        <f>ROUND(INDEX([1]Calculation!Q:Q,ROW()),0)</f>
        <v>0</v>
      </c>
      <c r="N2633" s="8">
        <f>ROUND(INDEX([1]Calculation!R:R,ROW()),0)</f>
        <v>0</v>
      </c>
      <c r="O2633" s="8">
        <f>ROUND(INDEX([1]Calculation!S:S,ROW()),0)</f>
        <v>0</v>
      </c>
    </row>
    <row r="2634" spans="1:15">
      <c r="A2634">
        <f>INDEX([1]Calculation!$E:$E,ROW())</f>
        <v>0</v>
      </c>
      <c r="B2634">
        <f>INDEX([1]Calculation!$C:$C,ROW())</f>
        <v>0</v>
      </c>
      <c r="C2634" t="str">
        <f>IF(INDEX([1]Calculation!$F:$F,ROW())=0,"-",INDEX([1]Calculation!$F:$F,ROW()))</f>
        <v>-</v>
      </c>
      <c r="D2634" t="str">
        <f>INDEX([1]Calculation!$I:$I,ROW())&amp;"  "&amp;INDEX([1]Calculation!$J:$J,ROW())</f>
        <v xml:space="preserve">  </v>
      </c>
      <c r="E2634" s="2" t="str">
        <f>MONTH(INDEX([1]Calculation!$H:$H,ROW()))&amp;"/"&amp;DAY(INDEX([1]Calculation!$H:$H,ROW()))</f>
        <v>1/0</v>
      </c>
      <c r="F2634" s="12">
        <f>ROUND(INDEX([1]Calculation!AK:AK,ROW()),1)</f>
        <v>0</v>
      </c>
      <c r="G2634" s="8">
        <f>ROUND(INDEX([1]Calculation!K:K,ROW()),0)</f>
        <v>0</v>
      </c>
      <c r="H2634" s="8">
        <f>ROUND(INDEX([1]Calculation!L:L,ROW()),0)</f>
        <v>0</v>
      </c>
      <c r="I2634" s="8">
        <f>ROUND(INDEX([1]Calculation!M:M,ROW()),0)</f>
        <v>0</v>
      </c>
      <c r="J2634" s="8">
        <f>ROUND(INDEX([1]Calculation!N:N,ROW()),0)</f>
        <v>0</v>
      </c>
      <c r="K2634" s="8">
        <f>ROUND(INDEX([1]Calculation!O:O,ROW()),0)</f>
        <v>0</v>
      </c>
      <c r="L2634" s="8">
        <f>ROUND(INDEX([1]Calculation!P:P,ROW()),0)</f>
        <v>0</v>
      </c>
      <c r="M2634" s="8">
        <f>ROUND(INDEX([1]Calculation!Q:Q,ROW()),0)</f>
        <v>0</v>
      </c>
      <c r="N2634" s="8">
        <f>ROUND(INDEX([1]Calculation!R:R,ROW()),0)</f>
        <v>0</v>
      </c>
      <c r="O2634" s="8">
        <f>ROUND(INDEX([1]Calculation!S:S,ROW()),0)</f>
        <v>0</v>
      </c>
    </row>
    <row r="2635" spans="1:15">
      <c r="A2635">
        <f>INDEX([1]Calculation!$E:$E,ROW())</f>
        <v>0</v>
      </c>
      <c r="B2635">
        <f>INDEX([1]Calculation!$C:$C,ROW())</f>
        <v>0</v>
      </c>
      <c r="C2635" t="str">
        <f>IF(INDEX([1]Calculation!$F:$F,ROW())=0,"-",INDEX([1]Calculation!$F:$F,ROW()))</f>
        <v>-</v>
      </c>
      <c r="D2635" t="str">
        <f>INDEX([1]Calculation!$I:$I,ROW())&amp;"  "&amp;INDEX([1]Calculation!$J:$J,ROW())</f>
        <v xml:space="preserve">  </v>
      </c>
      <c r="E2635" s="2" t="str">
        <f>MONTH(INDEX([1]Calculation!$H:$H,ROW()))&amp;"/"&amp;DAY(INDEX([1]Calculation!$H:$H,ROW()))</f>
        <v>1/0</v>
      </c>
      <c r="F2635" s="12">
        <f>ROUND(INDEX([1]Calculation!AK:AK,ROW()),1)</f>
        <v>0</v>
      </c>
      <c r="G2635" s="8">
        <f>ROUND(INDEX([1]Calculation!K:K,ROW()),0)</f>
        <v>0</v>
      </c>
      <c r="H2635" s="8">
        <f>ROUND(INDEX([1]Calculation!L:L,ROW()),0)</f>
        <v>0</v>
      </c>
      <c r="I2635" s="8">
        <f>ROUND(INDEX([1]Calculation!M:M,ROW()),0)</f>
        <v>0</v>
      </c>
      <c r="J2635" s="8">
        <f>ROUND(INDEX([1]Calculation!N:N,ROW()),0)</f>
        <v>0</v>
      </c>
      <c r="K2635" s="8">
        <f>ROUND(INDEX([1]Calculation!O:O,ROW()),0)</f>
        <v>0</v>
      </c>
      <c r="L2635" s="8">
        <f>ROUND(INDEX([1]Calculation!P:P,ROW()),0)</f>
        <v>0</v>
      </c>
      <c r="M2635" s="8">
        <f>ROUND(INDEX([1]Calculation!Q:Q,ROW()),0)</f>
        <v>0</v>
      </c>
      <c r="N2635" s="8">
        <f>ROUND(INDEX([1]Calculation!R:R,ROW()),0)</f>
        <v>0</v>
      </c>
      <c r="O2635" s="8">
        <f>ROUND(INDEX([1]Calculation!S:S,ROW()),0)</f>
        <v>0</v>
      </c>
    </row>
    <row r="2636" spans="1:15">
      <c r="A2636">
        <f>INDEX([1]Calculation!$E:$E,ROW())</f>
        <v>0</v>
      </c>
      <c r="B2636">
        <f>INDEX([1]Calculation!$C:$C,ROW())</f>
        <v>0</v>
      </c>
      <c r="C2636" t="str">
        <f>IF(INDEX([1]Calculation!$F:$F,ROW())=0,"-",INDEX([1]Calculation!$F:$F,ROW()))</f>
        <v>-</v>
      </c>
      <c r="D2636" t="str">
        <f>INDEX([1]Calculation!$I:$I,ROW())&amp;"  "&amp;INDEX([1]Calculation!$J:$J,ROW())</f>
        <v xml:space="preserve">  </v>
      </c>
      <c r="E2636" s="2" t="str">
        <f>MONTH(INDEX([1]Calculation!$H:$H,ROW()))&amp;"/"&amp;DAY(INDEX([1]Calculation!$H:$H,ROW()))</f>
        <v>1/0</v>
      </c>
      <c r="F2636" s="12">
        <f>ROUND(INDEX([1]Calculation!AK:AK,ROW()),1)</f>
        <v>0</v>
      </c>
      <c r="G2636" s="8">
        <f>ROUND(INDEX([1]Calculation!K:K,ROW()),0)</f>
        <v>0</v>
      </c>
      <c r="H2636" s="8">
        <f>ROUND(INDEX([1]Calculation!L:L,ROW()),0)</f>
        <v>0</v>
      </c>
      <c r="I2636" s="8">
        <f>ROUND(INDEX([1]Calculation!M:M,ROW()),0)</f>
        <v>0</v>
      </c>
      <c r="J2636" s="8">
        <f>ROUND(INDEX([1]Calculation!N:N,ROW()),0)</f>
        <v>0</v>
      </c>
      <c r="K2636" s="8">
        <f>ROUND(INDEX([1]Calculation!O:O,ROW()),0)</f>
        <v>0</v>
      </c>
      <c r="L2636" s="8">
        <f>ROUND(INDEX([1]Calculation!P:P,ROW()),0)</f>
        <v>0</v>
      </c>
      <c r="M2636" s="8">
        <f>ROUND(INDEX([1]Calculation!Q:Q,ROW()),0)</f>
        <v>0</v>
      </c>
      <c r="N2636" s="8">
        <f>ROUND(INDEX([1]Calculation!R:R,ROW()),0)</f>
        <v>0</v>
      </c>
      <c r="O2636" s="8">
        <f>ROUND(INDEX([1]Calculation!S:S,ROW()),0)</f>
        <v>0</v>
      </c>
    </row>
    <row r="2637" spans="1:15">
      <c r="A2637">
        <f>INDEX([1]Calculation!$E:$E,ROW())</f>
        <v>0</v>
      </c>
      <c r="B2637">
        <f>INDEX([1]Calculation!$C:$C,ROW())</f>
        <v>0</v>
      </c>
      <c r="C2637" t="str">
        <f>IF(INDEX([1]Calculation!$F:$F,ROW())=0,"-",INDEX([1]Calculation!$F:$F,ROW()))</f>
        <v>-</v>
      </c>
      <c r="D2637" t="str">
        <f>INDEX([1]Calculation!$I:$I,ROW())&amp;"  "&amp;INDEX([1]Calculation!$J:$J,ROW())</f>
        <v xml:space="preserve">  </v>
      </c>
      <c r="E2637" s="2" t="str">
        <f>MONTH(INDEX([1]Calculation!$H:$H,ROW()))&amp;"/"&amp;DAY(INDEX([1]Calculation!$H:$H,ROW()))</f>
        <v>1/0</v>
      </c>
      <c r="F2637" s="12">
        <f>ROUND(INDEX([1]Calculation!AK:AK,ROW()),1)</f>
        <v>0</v>
      </c>
      <c r="G2637" s="8">
        <f>ROUND(INDEX([1]Calculation!K:K,ROW()),0)</f>
        <v>0</v>
      </c>
      <c r="H2637" s="8">
        <f>ROUND(INDEX([1]Calculation!L:L,ROW()),0)</f>
        <v>0</v>
      </c>
      <c r="I2637" s="8">
        <f>ROUND(INDEX([1]Calculation!M:M,ROW()),0)</f>
        <v>0</v>
      </c>
      <c r="J2637" s="8">
        <f>ROUND(INDEX([1]Calculation!N:N,ROW()),0)</f>
        <v>0</v>
      </c>
      <c r="K2637" s="8">
        <f>ROUND(INDEX([1]Calculation!O:O,ROW()),0)</f>
        <v>0</v>
      </c>
      <c r="L2637" s="8">
        <f>ROUND(INDEX([1]Calculation!P:P,ROW()),0)</f>
        <v>0</v>
      </c>
      <c r="M2637" s="8">
        <f>ROUND(INDEX([1]Calculation!Q:Q,ROW()),0)</f>
        <v>0</v>
      </c>
      <c r="N2637" s="8">
        <f>ROUND(INDEX([1]Calculation!R:R,ROW()),0)</f>
        <v>0</v>
      </c>
      <c r="O2637" s="8">
        <f>ROUND(INDEX([1]Calculation!S:S,ROW()),0)</f>
        <v>0</v>
      </c>
    </row>
    <row r="2638" spans="1:15">
      <c r="A2638">
        <f>INDEX([1]Calculation!$E:$E,ROW())</f>
        <v>0</v>
      </c>
      <c r="B2638">
        <f>INDEX([1]Calculation!$C:$C,ROW())</f>
        <v>0</v>
      </c>
      <c r="C2638" t="str">
        <f>IF(INDEX([1]Calculation!$F:$F,ROW())=0,"-",INDEX([1]Calculation!$F:$F,ROW()))</f>
        <v>-</v>
      </c>
      <c r="D2638" t="str">
        <f>INDEX([1]Calculation!$I:$I,ROW())&amp;"  "&amp;INDEX([1]Calculation!$J:$J,ROW())</f>
        <v xml:space="preserve">  </v>
      </c>
      <c r="E2638" s="2" t="str">
        <f>MONTH(INDEX([1]Calculation!$H:$H,ROW()))&amp;"/"&amp;DAY(INDEX([1]Calculation!$H:$H,ROW()))</f>
        <v>1/0</v>
      </c>
      <c r="F2638" s="12">
        <f>ROUND(INDEX([1]Calculation!AK:AK,ROW()),1)</f>
        <v>0</v>
      </c>
      <c r="G2638" s="8">
        <f>ROUND(INDEX([1]Calculation!K:K,ROW()),0)</f>
        <v>0</v>
      </c>
      <c r="H2638" s="8">
        <f>ROUND(INDEX([1]Calculation!L:L,ROW()),0)</f>
        <v>0</v>
      </c>
      <c r="I2638" s="8">
        <f>ROUND(INDEX([1]Calculation!M:M,ROW()),0)</f>
        <v>0</v>
      </c>
      <c r="J2638" s="8">
        <f>ROUND(INDEX([1]Calculation!N:N,ROW()),0)</f>
        <v>0</v>
      </c>
      <c r="K2638" s="8">
        <f>ROUND(INDEX([1]Calculation!O:O,ROW()),0)</f>
        <v>0</v>
      </c>
      <c r="L2638" s="8">
        <f>ROUND(INDEX([1]Calculation!P:P,ROW()),0)</f>
        <v>0</v>
      </c>
      <c r="M2638" s="8">
        <f>ROUND(INDEX([1]Calculation!Q:Q,ROW()),0)</f>
        <v>0</v>
      </c>
      <c r="N2638" s="8">
        <f>ROUND(INDEX([1]Calculation!R:R,ROW()),0)</f>
        <v>0</v>
      </c>
      <c r="O2638" s="8">
        <f>ROUND(INDEX([1]Calculation!S:S,ROW()),0)</f>
        <v>0</v>
      </c>
    </row>
    <row r="2639" spans="1:15">
      <c r="A2639">
        <f>INDEX([1]Calculation!$E:$E,ROW())</f>
        <v>0</v>
      </c>
      <c r="B2639">
        <f>INDEX([1]Calculation!$C:$C,ROW())</f>
        <v>0</v>
      </c>
      <c r="C2639" t="str">
        <f>IF(INDEX([1]Calculation!$F:$F,ROW())=0,"-",INDEX([1]Calculation!$F:$F,ROW()))</f>
        <v>-</v>
      </c>
      <c r="D2639" t="str">
        <f>INDEX([1]Calculation!$I:$I,ROW())&amp;"  "&amp;INDEX([1]Calculation!$J:$J,ROW())</f>
        <v xml:space="preserve">  </v>
      </c>
      <c r="E2639" s="2" t="str">
        <f>MONTH(INDEX([1]Calculation!$H:$H,ROW()))&amp;"/"&amp;DAY(INDEX([1]Calculation!$H:$H,ROW()))</f>
        <v>1/0</v>
      </c>
      <c r="F2639" s="12">
        <f>ROUND(INDEX([1]Calculation!AK:AK,ROW()),1)</f>
        <v>0</v>
      </c>
      <c r="G2639" s="8">
        <f>ROUND(INDEX([1]Calculation!K:K,ROW()),0)</f>
        <v>0</v>
      </c>
      <c r="H2639" s="8">
        <f>ROUND(INDEX([1]Calculation!L:L,ROW()),0)</f>
        <v>0</v>
      </c>
      <c r="I2639" s="8">
        <f>ROUND(INDEX([1]Calculation!M:M,ROW()),0)</f>
        <v>0</v>
      </c>
      <c r="J2639" s="8">
        <f>ROUND(INDEX([1]Calculation!N:N,ROW()),0)</f>
        <v>0</v>
      </c>
      <c r="K2639" s="8">
        <f>ROUND(INDEX([1]Calculation!O:O,ROW()),0)</f>
        <v>0</v>
      </c>
      <c r="L2639" s="8">
        <f>ROUND(INDEX([1]Calculation!P:P,ROW()),0)</f>
        <v>0</v>
      </c>
      <c r="M2639" s="8">
        <f>ROUND(INDEX([1]Calculation!Q:Q,ROW()),0)</f>
        <v>0</v>
      </c>
      <c r="N2639" s="8">
        <f>ROUND(INDEX([1]Calculation!R:R,ROW()),0)</f>
        <v>0</v>
      </c>
      <c r="O2639" s="8">
        <f>ROUND(INDEX([1]Calculation!S:S,ROW()),0)</f>
        <v>0</v>
      </c>
    </row>
    <row r="2640" spans="1:15">
      <c r="A2640">
        <f>INDEX([1]Calculation!$E:$E,ROW())</f>
        <v>0</v>
      </c>
      <c r="B2640">
        <f>INDEX([1]Calculation!$C:$C,ROW())</f>
        <v>0</v>
      </c>
      <c r="C2640" t="str">
        <f>IF(INDEX([1]Calculation!$F:$F,ROW())=0,"-",INDEX([1]Calculation!$F:$F,ROW()))</f>
        <v>-</v>
      </c>
      <c r="D2640" t="str">
        <f>INDEX([1]Calculation!$I:$I,ROW())&amp;"  "&amp;INDEX([1]Calculation!$J:$J,ROW())</f>
        <v xml:space="preserve">  </v>
      </c>
      <c r="E2640" s="2" t="str">
        <f>MONTH(INDEX([1]Calculation!$H:$H,ROW()))&amp;"/"&amp;DAY(INDEX([1]Calculation!$H:$H,ROW()))</f>
        <v>1/0</v>
      </c>
      <c r="F2640" s="12">
        <f>ROUND(INDEX([1]Calculation!AK:AK,ROW()),1)</f>
        <v>0</v>
      </c>
      <c r="G2640" s="8">
        <f>ROUND(INDEX([1]Calculation!K:K,ROW()),0)</f>
        <v>0</v>
      </c>
      <c r="H2640" s="8">
        <f>ROUND(INDEX([1]Calculation!L:L,ROW()),0)</f>
        <v>0</v>
      </c>
      <c r="I2640" s="8">
        <f>ROUND(INDEX([1]Calculation!M:M,ROW()),0)</f>
        <v>0</v>
      </c>
      <c r="J2640" s="8">
        <f>ROUND(INDEX([1]Calculation!N:N,ROW()),0)</f>
        <v>0</v>
      </c>
      <c r="K2640" s="8">
        <f>ROUND(INDEX([1]Calculation!O:O,ROW()),0)</f>
        <v>0</v>
      </c>
      <c r="L2640" s="8">
        <f>ROUND(INDEX([1]Calculation!P:P,ROW()),0)</f>
        <v>0</v>
      </c>
      <c r="M2640" s="8">
        <f>ROUND(INDEX([1]Calculation!Q:Q,ROW()),0)</f>
        <v>0</v>
      </c>
      <c r="N2640" s="8">
        <f>ROUND(INDEX([1]Calculation!R:R,ROW()),0)</f>
        <v>0</v>
      </c>
      <c r="O2640" s="8">
        <f>ROUND(INDEX([1]Calculation!S:S,ROW()),0)</f>
        <v>0</v>
      </c>
    </row>
    <row r="2641" spans="1:15">
      <c r="A2641">
        <f>INDEX([1]Calculation!$E:$E,ROW())</f>
        <v>0</v>
      </c>
      <c r="B2641">
        <f>INDEX([1]Calculation!$C:$C,ROW())</f>
        <v>0</v>
      </c>
      <c r="C2641" t="str">
        <f>IF(INDEX([1]Calculation!$F:$F,ROW())=0,"-",INDEX([1]Calculation!$F:$F,ROW()))</f>
        <v>-</v>
      </c>
      <c r="D2641" t="str">
        <f>INDEX([1]Calculation!$I:$I,ROW())&amp;"  "&amp;INDEX([1]Calculation!$J:$J,ROW())</f>
        <v xml:space="preserve">  </v>
      </c>
      <c r="E2641" s="2" t="str">
        <f>MONTH(INDEX([1]Calculation!$H:$H,ROW()))&amp;"/"&amp;DAY(INDEX([1]Calculation!$H:$H,ROW()))</f>
        <v>1/0</v>
      </c>
      <c r="F2641" s="12">
        <f>ROUND(INDEX([1]Calculation!AK:AK,ROW()),1)</f>
        <v>0</v>
      </c>
      <c r="G2641" s="8">
        <f>ROUND(INDEX([1]Calculation!K:K,ROW()),0)</f>
        <v>0</v>
      </c>
      <c r="H2641" s="8">
        <f>ROUND(INDEX([1]Calculation!L:L,ROW()),0)</f>
        <v>0</v>
      </c>
      <c r="I2641" s="8">
        <f>ROUND(INDEX([1]Calculation!M:M,ROW()),0)</f>
        <v>0</v>
      </c>
      <c r="J2641" s="8">
        <f>ROUND(INDEX([1]Calculation!N:N,ROW()),0)</f>
        <v>0</v>
      </c>
      <c r="K2641" s="8">
        <f>ROUND(INDEX([1]Calculation!O:O,ROW()),0)</f>
        <v>0</v>
      </c>
      <c r="L2641" s="8">
        <f>ROUND(INDEX([1]Calculation!P:P,ROW()),0)</f>
        <v>0</v>
      </c>
      <c r="M2641" s="8">
        <f>ROUND(INDEX([1]Calculation!Q:Q,ROW()),0)</f>
        <v>0</v>
      </c>
      <c r="N2641" s="8">
        <f>ROUND(INDEX([1]Calculation!R:R,ROW()),0)</f>
        <v>0</v>
      </c>
      <c r="O2641" s="8">
        <f>ROUND(INDEX([1]Calculation!S:S,ROW()),0)</f>
        <v>0</v>
      </c>
    </row>
    <row r="2642" spans="1:15">
      <c r="A2642">
        <f>INDEX([1]Calculation!$E:$E,ROW())</f>
        <v>0</v>
      </c>
      <c r="B2642">
        <f>INDEX([1]Calculation!$C:$C,ROW())</f>
        <v>0</v>
      </c>
      <c r="C2642" t="str">
        <f>IF(INDEX([1]Calculation!$F:$F,ROW())=0,"-",INDEX([1]Calculation!$F:$F,ROW()))</f>
        <v>-</v>
      </c>
      <c r="D2642" t="str">
        <f>INDEX([1]Calculation!$I:$I,ROW())&amp;"  "&amp;INDEX([1]Calculation!$J:$J,ROW())</f>
        <v xml:space="preserve">  </v>
      </c>
      <c r="E2642" s="2" t="str">
        <f>MONTH(INDEX([1]Calculation!$H:$H,ROW()))&amp;"/"&amp;DAY(INDEX([1]Calculation!$H:$H,ROW()))</f>
        <v>1/0</v>
      </c>
      <c r="F2642" s="12">
        <f>ROUND(INDEX([1]Calculation!AK:AK,ROW()),1)</f>
        <v>0</v>
      </c>
      <c r="G2642" s="8">
        <f>ROUND(INDEX([1]Calculation!K:K,ROW()),0)</f>
        <v>0</v>
      </c>
      <c r="H2642" s="8">
        <f>ROUND(INDEX([1]Calculation!L:L,ROW()),0)</f>
        <v>0</v>
      </c>
      <c r="I2642" s="8">
        <f>ROUND(INDEX([1]Calculation!M:M,ROW()),0)</f>
        <v>0</v>
      </c>
      <c r="J2642" s="8">
        <f>ROUND(INDEX([1]Calculation!N:N,ROW()),0)</f>
        <v>0</v>
      </c>
      <c r="K2642" s="8">
        <f>ROUND(INDEX([1]Calculation!O:O,ROW()),0)</f>
        <v>0</v>
      </c>
      <c r="L2642" s="8">
        <f>ROUND(INDEX([1]Calculation!P:P,ROW()),0)</f>
        <v>0</v>
      </c>
      <c r="M2642" s="8">
        <f>ROUND(INDEX([1]Calculation!Q:Q,ROW()),0)</f>
        <v>0</v>
      </c>
      <c r="N2642" s="8">
        <f>ROUND(INDEX([1]Calculation!R:R,ROW()),0)</f>
        <v>0</v>
      </c>
      <c r="O2642" s="8">
        <f>ROUND(INDEX([1]Calculation!S:S,ROW()),0)</f>
        <v>0</v>
      </c>
    </row>
    <row r="2643" spans="1:15">
      <c r="A2643">
        <f>INDEX([1]Calculation!$E:$E,ROW())</f>
        <v>0</v>
      </c>
      <c r="B2643">
        <f>INDEX([1]Calculation!$C:$C,ROW())</f>
        <v>0</v>
      </c>
      <c r="C2643" t="str">
        <f>IF(INDEX([1]Calculation!$F:$F,ROW())=0,"-",INDEX([1]Calculation!$F:$F,ROW()))</f>
        <v>-</v>
      </c>
      <c r="D2643" t="str">
        <f>INDEX([1]Calculation!$I:$I,ROW())&amp;"  "&amp;INDEX([1]Calculation!$J:$J,ROW())</f>
        <v xml:space="preserve">  </v>
      </c>
      <c r="E2643" s="2" t="str">
        <f>MONTH(INDEX([1]Calculation!$H:$H,ROW()))&amp;"/"&amp;DAY(INDEX([1]Calculation!$H:$H,ROW()))</f>
        <v>1/0</v>
      </c>
      <c r="F2643" s="12">
        <f>ROUND(INDEX([1]Calculation!AK:AK,ROW()),1)</f>
        <v>0</v>
      </c>
      <c r="G2643" s="8">
        <f>ROUND(INDEX([1]Calculation!K:K,ROW()),0)</f>
        <v>0</v>
      </c>
      <c r="H2643" s="8">
        <f>ROUND(INDEX([1]Calculation!L:L,ROW()),0)</f>
        <v>0</v>
      </c>
      <c r="I2643" s="8">
        <f>ROUND(INDEX([1]Calculation!M:M,ROW()),0)</f>
        <v>0</v>
      </c>
      <c r="J2643" s="8">
        <f>ROUND(INDEX([1]Calculation!N:N,ROW()),0)</f>
        <v>0</v>
      </c>
      <c r="K2643" s="8">
        <f>ROUND(INDEX([1]Calculation!O:O,ROW()),0)</f>
        <v>0</v>
      </c>
      <c r="L2643" s="8">
        <f>ROUND(INDEX([1]Calculation!P:P,ROW()),0)</f>
        <v>0</v>
      </c>
      <c r="M2643" s="8">
        <f>ROUND(INDEX([1]Calculation!Q:Q,ROW()),0)</f>
        <v>0</v>
      </c>
      <c r="N2643" s="8">
        <f>ROUND(INDEX([1]Calculation!R:R,ROW()),0)</f>
        <v>0</v>
      </c>
      <c r="O2643" s="8">
        <f>ROUND(INDEX([1]Calculation!S:S,ROW()),0)</f>
        <v>0</v>
      </c>
    </row>
    <row r="2644" spans="1:15">
      <c r="A2644">
        <f>INDEX([1]Calculation!$E:$E,ROW())</f>
        <v>0</v>
      </c>
      <c r="B2644">
        <f>INDEX([1]Calculation!$C:$C,ROW())</f>
        <v>0</v>
      </c>
      <c r="C2644" t="str">
        <f>IF(INDEX([1]Calculation!$F:$F,ROW())=0,"-",INDEX([1]Calculation!$F:$F,ROW()))</f>
        <v>-</v>
      </c>
      <c r="D2644" t="str">
        <f>INDEX([1]Calculation!$I:$I,ROW())&amp;"  "&amp;INDEX([1]Calculation!$J:$J,ROW())</f>
        <v xml:space="preserve">  </v>
      </c>
      <c r="E2644" s="2" t="str">
        <f>MONTH(INDEX([1]Calculation!$H:$H,ROW()))&amp;"/"&amp;DAY(INDEX([1]Calculation!$H:$H,ROW()))</f>
        <v>1/0</v>
      </c>
      <c r="F2644" s="12">
        <f>ROUND(INDEX([1]Calculation!AK:AK,ROW()),1)</f>
        <v>0</v>
      </c>
      <c r="G2644" s="8">
        <f>ROUND(INDEX([1]Calculation!K:K,ROW()),0)</f>
        <v>0</v>
      </c>
      <c r="H2644" s="8">
        <f>ROUND(INDEX([1]Calculation!L:L,ROW()),0)</f>
        <v>0</v>
      </c>
      <c r="I2644" s="8">
        <f>ROUND(INDEX([1]Calculation!M:M,ROW()),0)</f>
        <v>0</v>
      </c>
      <c r="J2644" s="8">
        <f>ROUND(INDEX([1]Calculation!N:N,ROW()),0)</f>
        <v>0</v>
      </c>
      <c r="K2644" s="8">
        <f>ROUND(INDEX([1]Calculation!O:O,ROW()),0)</f>
        <v>0</v>
      </c>
      <c r="L2644" s="8">
        <f>ROUND(INDEX([1]Calculation!P:P,ROW()),0)</f>
        <v>0</v>
      </c>
      <c r="M2644" s="8">
        <f>ROUND(INDEX([1]Calculation!Q:Q,ROW()),0)</f>
        <v>0</v>
      </c>
      <c r="N2644" s="8">
        <f>ROUND(INDEX([1]Calculation!R:R,ROW()),0)</f>
        <v>0</v>
      </c>
      <c r="O2644" s="8">
        <f>ROUND(INDEX([1]Calculation!S:S,ROW()),0)</f>
        <v>0</v>
      </c>
    </row>
    <row r="2645" spans="1:15">
      <c r="A2645">
        <f>INDEX([1]Calculation!$E:$E,ROW())</f>
        <v>0</v>
      </c>
      <c r="B2645">
        <f>INDEX([1]Calculation!$C:$C,ROW())</f>
        <v>0</v>
      </c>
      <c r="C2645" t="str">
        <f>IF(INDEX([1]Calculation!$F:$F,ROW())=0,"-",INDEX([1]Calculation!$F:$F,ROW()))</f>
        <v>-</v>
      </c>
      <c r="D2645" t="str">
        <f>INDEX([1]Calculation!$I:$I,ROW())&amp;"  "&amp;INDEX([1]Calculation!$J:$J,ROW())</f>
        <v xml:space="preserve">  </v>
      </c>
      <c r="E2645" s="2" t="str">
        <f>MONTH(INDEX([1]Calculation!$H:$H,ROW()))&amp;"/"&amp;DAY(INDEX([1]Calculation!$H:$H,ROW()))</f>
        <v>1/0</v>
      </c>
      <c r="F2645" s="12">
        <f>ROUND(INDEX([1]Calculation!AK:AK,ROW()),1)</f>
        <v>0</v>
      </c>
      <c r="G2645" s="8">
        <f>ROUND(INDEX([1]Calculation!K:K,ROW()),0)</f>
        <v>0</v>
      </c>
      <c r="H2645" s="8">
        <f>ROUND(INDEX([1]Calculation!L:L,ROW()),0)</f>
        <v>0</v>
      </c>
      <c r="I2645" s="8">
        <f>ROUND(INDEX([1]Calculation!M:M,ROW()),0)</f>
        <v>0</v>
      </c>
      <c r="J2645" s="8">
        <f>ROUND(INDEX([1]Calculation!N:N,ROW()),0)</f>
        <v>0</v>
      </c>
      <c r="K2645" s="8">
        <f>ROUND(INDEX([1]Calculation!O:O,ROW()),0)</f>
        <v>0</v>
      </c>
      <c r="L2645" s="8">
        <f>ROUND(INDEX([1]Calculation!P:P,ROW()),0)</f>
        <v>0</v>
      </c>
      <c r="M2645" s="8">
        <f>ROUND(INDEX([1]Calculation!Q:Q,ROW()),0)</f>
        <v>0</v>
      </c>
      <c r="N2645" s="8">
        <f>ROUND(INDEX([1]Calculation!R:R,ROW()),0)</f>
        <v>0</v>
      </c>
      <c r="O2645" s="8">
        <f>ROUND(INDEX([1]Calculation!S:S,ROW()),0)</f>
        <v>0</v>
      </c>
    </row>
    <row r="2646" spans="1:15">
      <c r="A2646">
        <f>INDEX([1]Calculation!$E:$E,ROW())</f>
        <v>0</v>
      </c>
      <c r="B2646">
        <f>INDEX([1]Calculation!$C:$C,ROW())</f>
        <v>0</v>
      </c>
      <c r="C2646" t="str">
        <f>IF(INDEX([1]Calculation!$F:$F,ROW())=0,"-",INDEX([1]Calculation!$F:$F,ROW()))</f>
        <v>-</v>
      </c>
      <c r="D2646" t="str">
        <f>INDEX([1]Calculation!$I:$I,ROW())&amp;"  "&amp;INDEX([1]Calculation!$J:$J,ROW())</f>
        <v xml:space="preserve">  </v>
      </c>
      <c r="E2646" s="2" t="str">
        <f>MONTH(INDEX([1]Calculation!$H:$H,ROW()))&amp;"/"&amp;DAY(INDEX([1]Calculation!$H:$H,ROW()))</f>
        <v>1/0</v>
      </c>
      <c r="F2646" s="12">
        <f>ROUND(INDEX([1]Calculation!AK:AK,ROW()),1)</f>
        <v>0</v>
      </c>
      <c r="G2646" s="8">
        <f>ROUND(INDEX([1]Calculation!K:K,ROW()),0)</f>
        <v>0</v>
      </c>
      <c r="H2646" s="8">
        <f>ROUND(INDEX([1]Calculation!L:L,ROW()),0)</f>
        <v>0</v>
      </c>
      <c r="I2646" s="8">
        <f>ROUND(INDEX([1]Calculation!M:M,ROW()),0)</f>
        <v>0</v>
      </c>
      <c r="J2646" s="8">
        <f>ROUND(INDEX([1]Calculation!N:N,ROW()),0)</f>
        <v>0</v>
      </c>
      <c r="K2646" s="8">
        <f>ROUND(INDEX([1]Calculation!O:O,ROW()),0)</f>
        <v>0</v>
      </c>
      <c r="L2646" s="8">
        <f>ROUND(INDEX([1]Calculation!P:P,ROW()),0)</f>
        <v>0</v>
      </c>
      <c r="M2646" s="8">
        <f>ROUND(INDEX([1]Calculation!Q:Q,ROW()),0)</f>
        <v>0</v>
      </c>
      <c r="N2646" s="8">
        <f>ROUND(INDEX([1]Calculation!R:R,ROW()),0)</f>
        <v>0</v>
      </c>
      <c r="O2646" s="8">
        <f>ROUND(INDEX([1]Calculation!S:S,ROW()),0)</f>
        <v>0</v>
      </c>
    </row>
    <row r="2647" spans="1:15">
      <c r="A2647">
        <f>INDEX([1]Calculation!$E:$E,ROW())</f>
        <v>0</v>
      </c>
      <c r="B2647">
        <f>INDEX([1]Calculation!$C:$C,ROW())</f>
        <v>0</v>
      </c>
      <c r="C2647" t="str">
        <f>IF(INDEX([1]Calculation!$F:$F,ROW())=0,"-",INDEX([1]Calculation!$F:$F,ROW()))</f>
        <v>-</v>
      </c>
      <c r="D2647" t="str">
        <f>INDEX([1]Calculation!$I:$I,ROW())&amp;"  "&amp;INDEX([1]Calculation!$J:$J,ROW())</f>
        <v xml:space="preserve">  </v>
      </c>
      <c r="E2647" s="2" t="str">
        <f>MONTH(INDEX([1]Calculation!$H:$H,ROW()))&amp;"/"&amp;DAY(INDEX([1]Calculation!$H:$H,ROW()))</f>
        <v>1/0</v>
      </c>
      <c r="F2647" s="12">
        <f>ROUND(INDEX([1]Calculation!AK:AK,ROW()),1)</f>
        <v>0</v>
      </c>
      <c r="G2647" s="8">
        <f>ROUND(INDEX([1]Calculation!K:K,ROW()),0)</f>
        <v>0</v>
      </c>
      <c r="H2647" s="8">
        <f>ROUND(INDEX([1]Calculation!L:L,ROW()),0)</f>
        <v>0</v>
      </c>
      <c r="I2647" s="8">
        <f>ROUND(INDEX([1]Calculation!M:M,ROW()),0)</f>
        <v>0</v>
      </c>
      <c r="J2647" s="8">
        <f>ROUND(INDEX([1]Calculation!N:N,ROW()),0)</f>
        <v>0</v>
      </c>
      <c r="K2647" s="8">
        <f>ROUND(INDEX([1]Calculation!O:O,ROW()),0)</f>
        <v>0</v>
      </c>
      <c r="L2647" s="8">
        <f>ROUND(INDEX([1]Calculation!P:P,ROW()),0)</f>
        <v>0</v>
      </c>
      <c r="M2647" s="8">
        <f>ROUND(INDEX([1]Calculation!Q:Q,ROW()),0)</f>
        <v>0</v>
      </c>
      <c r="N2647" s="8">
        <f>ROUND(INDEX([1]Calculation!R:R,ROW()),0)</f>
        <v>0</v>
      </c>
      <c r="O2647" s="8">
        <f>ROUND(INDEX([1]Calculation!S:S,ROW()),0)</f>
        <v>0</v>
      </c>
    </row>
    <row r="2648" spans="1:15">
      <c r="A2648">
        <f>INDEX([1]Calculation!$E:$E,ROW())</f>
        <v>0</v>
      </c>
      <c r="B2648">
        <f>INDEX([1]Calculation!$C:$C,ROW())</f>
        <v>0</v>
      </c>
      <c r="C2648" t="str">
        <f>IF(INDEX([1]Calculation!$F:$F,ROW())=0,"-",INDEX([1]Calculation!$F:$F,ROW()))</f>
        <v>-</v>
      </c>
      <c r="D2648" t="str">
        <f>INDEX([1]Calculation!$I:$I,ROW())&amp;"  "&amp;INDEX([1]Calculation!$J:$J,ROW())</f>
        <v xml:space="preserve">  </v>
      </c>
      <c r="E2648" s="2" t="str">
        <f>MONTH(INDEX([1]Calculation!$H:$H,ROW()))&amp;"/"&amp;DAY(INDEX([1]Calculation!$H:$H,ROW()))</f>
        <v>1/0</v>
      </c>
      <c r="F2648" s="12">
        <f>ROUND(INDEX([1]Calculation!AK:AK,ROW()),1)</f>
        <v>0</v>
      </c>
      <c r="G2648" s="8">
        <f>ROUND(INDEX([1]Calculation!K:K,ROW()),0)</f>
        <v>0</v>
      </c>
      <c r="H2648" s="8">
        <f>ROUND(INDEX([1]Calculation!L:L,ROW()),0)</f>
        <v>0</v>
      </c>
      <c r="I2648" s="8">
        <f>ROUND(INDEX([1]Calculation!M:M,ROW()),0)</f>
        <v>0</v>
      </c>
      <c r="J2648" s="8">
        <f>ROUND(INDEX([1]Calculation!N:N,ROW()),0)</f>
        <v>0</v>
      </c>
      <c r="K2648" s="8">
        <f>ROUND(INDEX([1]Calculation!O:O,ROW()),0)</f>
        <v>0</v>
      </c>
      <c r="L2648" s="8">
        <f>ROUND(INDEX([1]Calculation!P:P,ROW()),0)</f>
        <v>0</v>
      </c>
      <c r="M2648" s="8">
        <f>ROUND(INDEX([1]Calculation!Q:Q,ROW()),0)</f>
        <v>0</v>
      </c>
      <c r="N2648" s="8">
        <f>ROUND(INDEX([1]Calculation!R:R,ROW()),0)</f>
        <v>0</v>
      </c>
      <c r="O2648" s="8">
        <f>ROUND(INDEX([1]Calculation!S:S,ROW()),0)</f>
        <v>0</v>
      </c>
    </row>
    <row r="2649" spans="1:15">
      <c r="A2649">
        <f>INDEX([1]Calculation!$E:$E,ROW())</f>
        <v>0</v>
      </c>
      <c r="B2649">
        <f>INDEX([1]Calculation!$C:$C,ROW())</f>
        <v>0</v>
      </c>
      <c r="C2649" t="str">
        <f>IF(INDEX([1]Calculation!$F:$F,ROW())=0,"-",INDEX([1]Calculation!$F:$F,ROW()))</f>
        <v>-</v>
      </c>
      <c r="D2649" t="str">
        <f>INDEX([1]Calculation!$I:$I,ROW())&amp;"  "&amp;INDEX([1]Calculation!$J:$J,ROW())</f>
        <v xml:space="preserve">  </v>
      </c>
      <c r="E2649" s="2" t="str">
        <f>MONTH(INDEX([1]Calculation!$H:$H,ROW()))&amp;"/"&amp;DAY(INDEX([1]Calculation!$H:$H,ROW()))</f>
        <v>1/0</v>
      </c>
      <c r="F2649" s="12">
        <f>ROUND(INDEX([1]Calculation!AK:AK,ROW()),1)</f>
        <v>0</v>
      </c>
      <c r="G2649" s="8">
        <f>ROUND(INDEX([1]Calculation!K:K,ROW()),0)</f>
        <v>0</v>
      </c>
      <c r="H2649" s="8">
        <f>ROUND(INDEX([1]Calculation!L:L,ROW()),0)</f>
        <v>0</v>
      </c>
      <c r="I2649" s="8">
        <f>ROUND(INDEX([1]Calculation!M:M,ROW()),0)</f>
        <v>0</v>
      </c>
      <c r="J2649" s="8">
        <f>ROUND(INDEX([1]Calculation!N:N,ROW()),0)</f>
        <v>0</v>
      </c>
      <c r="K2649" s="8">
        <f>ROUND(INDEX([1]Calculation!O:O,ROW()),0)</f>
        <v>0</v>
      </c>
      <c r="L2649" s="8">
        <f>ROUND(INDEX([1]Calculation!P:P,ROW()),0)</f>
        <v>0</v>
      </c>
      <c r="M2649" s="8">
        <f>ROUND(INDEX([1]Calculation!Q:Q,ROW()),0)</f>
        <v>0</v>
      </c>
      <c r="N2649" s="8">
        <f>ROUND(INDEX([1]Calculation!R:R,ROW()),0)</f>
        <v>0</v>
      </c>
      <c r="O2649" s="8">
        <f>ROUND(INDEX([1]Calculation!S:S,ROW()),0)</f>
        <v>0</v>
      </c>
    </row>
    <row r="2650" spans="1:15">
      <c r="A2650">
        <f>INDEX([1]Calculation!$E:$E,ROW())</f>
        <v>0</v>
      </c>
      <c r="B2650">
        <f>INDEX([1]Calculation!$C:$C,ROW())</f>
        <v>0</v>
      </c>
      <c r="C2650" t="str">
        <f>IF(INDEX([1]Calculation!$F:$F,ROW())=0,"-",INDEX([1]Calculation!$F:$F,ROW()))</f>
        <v>-</v>
      </c>
      <c r="D2650" t="str">
        <f>INDEX([1]Calculation!$I:$I,ROW())&amp;"  "&amp;INDEX([1]Calculation!$J:$J,ROW())</f>
        <v xml:space="preserve">  </v>
      </c>
      <c r="E2650" s="2" t="str">
        <f>MONTH(INDEX([1]Calculation!$H:$H,ROW()))&amp;"/"&amp;DAY(INDEX([1]Calculation!$H:$H,ROW()))</f>
        <v>1/0</v>
      </c>
      <c r="F2650" s="12">
        <f>ROUND(INDEX([1]Calculation!AK:AK,ROW()),1)</f>
        <v>0</v>
      </c>
      <c r="G2650" s="8">
        <f>ROUND(INDEX([1]Calculation!K:K,ROW()),0)</f>
        <v>0</v>
      </c>
      <c r="H2650" s="8">
        <f>ROUND(INDEX([1]Calculation!L:L,ROW()),0)</f>
        <v>0</v>
      </c>
      <c r="I2650" s="8">
        <f>ROUND(INDEX([1]Calculation!M:M,ROW()),0)</f>
        <v>0</v>
      </c>
      <c r="J2650" s="8">
        <f>ROUND(INDEX([1]Calculation!N:N,ROW()),0)</f>
        <v>0</v>
      </c>
      <c r="K2650" s="8">
        <f>ROUND(INDEX([1]Calculation!O:O,ROW()),0)</f>
        <v>0</v>
      </c>
      <c r="L2650" s="8">
        <f>ROUND(INDEX([1]Calculation!P:P,ROW()),0)</f>
        <v>0</v>
      </c>
      <c r="M2650" s="8">
        <f>ROUND(INDEX([1]Calculation!Q:Q,ROW()),0)</f>
        <v>0</v>
      </c>
      <c r="N2650" s="8">
        <f>ROUND(INDEX([1]Calculation!R:R,ROW()),0)</f>
        <v>0</v>
      </c>
      <c r="O2650" s="8">
        <f>ROUND(INDEX([1]Calculation!S:S,ROW()),0)</f>
        <v>0</v>
      </c>
    </row>
    <row r="2651" spans="1:15">
      <c r="A2651">
        <f>INDEX([1]Calculation!$E:$E,ROW())</f>
        <v>0</v>
      </c>
      <c r="B2651">
        <f>INDEX([1]Calculation!$C:$C,ROW())</f>
        <v>0</v>
      </c>
      <c r="C2651" t="str">
        <f>IF(INDEX([1]Calculation!$F:$F,ROW())=0,"-",INDEX([1]Calculation!$F:$F,ROW()))</f>
        <v>-</v>
      </c>
      <c r="D2651" t="str">
        <f>INDEX([1]Calculation!$I:$I,ROW())&amp;"  "&amp;INDEX([1]Calculation!$J:$J,ROW())</f>
        <v xml:space="preserve">  </v>
      </c>
      <c r="E2651" s="2" t="str">
        <f>MONTH(INDEX([1]Calculation!$H:$H,ROW()))&amp;"/"&amp;DAY(INDEX([1]Calculation!$H:$H,ROW()))</f>
        <v>1/0</v>
      </c>
      <c r="F2651" s="12">
        <f>ROUND(INDEX([1]Calculation!AK:AK,ROW()),1)</f>
        <v>0</v>
      </c>
      <c r="G2651" s="8">
        <f>ROUND(INDEX([1]Calculation!K:K,ROW()),0)</f>
        <v>0</v>
      </c>
      <c r="H2651" s="8">
        <f>ROUND(INDEX([1]Calculation!L:L,ROW()),0)</f>
        <v>0</v>
      </c>
      <c r="I2651" s="8">
        <f>ROUND(INDEX([1]Calculation!M:M,ROW()),0)</f>
        <v>0</v>
      </c>
      <c r="J2651" s="8">
        <f>ROUND(INDEX([1]Calculation!N:N,ROW()),0)</f>
        <v>0</v>
      </c>
      <c r="K2651" s="8">
        <f>ROUND(INDEX([1]Calculation!O:O,ROW()),0)</f>
        <v>0</v>
      </c>
      <c r="L2651" s="8">
        <f>ROUND(INDEX([1]Calculation!P:P,ROW()),0)</f>
        <v>0</v>
      </c>
      <c r="M2651" s="8">
        <f>ROUND(INDEX([1]Calculation!Q:Q,ROW()),0)</f>
        <v>0</v>
      </c>
      <c r="N2651" s="8">
        <f>ROUND(INDEX([1]Calculation!R:R,ROW()),0)</f>
        <v>0</v>
      </c>
      <c r="O2651" s="8">
        <f>ROUND(INDEX([1]Calculation!S:S,ROW()),0)</f>
        <v>0</v>
      </c>
    </row>
    <row r="2652" spans="1:15">
      <c r="A2652">
        <f>INDEX([1]Calculation!$E:$E,ROW())</f>
        <v>0</v>
      </c>
      <c r="B2652">
        <f>INDEX([1]Calculation!$C:$C,ROW())</f>
        <v>0</v>
      </c>
      <c r="C2652" t="str">
        <f>IF(INDEX([1]Calculation!$F:$F,ROW())=0,"-",INDEX([1]Calculation!$F:$F,ROW()))</f>
        <v>-</v>
      </c>
      <c r="D2652" t="str">
        <f>INDEX([1]Calculation!$I:$I,ROW())&amp;"  "&amp;INDEX([1]Calculation!$J:$J,ROW())</f>
        <v xml:space="preserve">  </v>
      </c>
      <c r="E2652" s="2" t="str">
        <f>MONTH(INDEX([1]Calculation!$H:$H,ROW()))&amp;"/"&amp;DAY(INDEX([1]Calculation!$H:$H,ROW()))</f>
        <v>1/0</v>
      </c>
      <c r="F2652" s="12">
        <f>ROUND(INDEX([1]Calculation!AK:AK,ROW()),1)</f>
        <v>0</v>
      </c>
      <c r="G2652" s="8">
        <f>ROUND(INDEX([1]Calculation!K:K,ROW()),0)</f>
        <v>0</v>
      </c>
      <c r="H2652" s="8">
        <f>ROUND(INDEX([1]Calculation!L:L,ROW()),0)</f>
        <v>0</v>
      </c>
      <c r="I2652" s="8">
        <f>ROUND(INDEX([1]Calculation!M:M,ROW()),0)</f>
        <v>0</v>
      </c>
      <c r="J2652" s="8">
        <f>ROUND(INDEX([1]Calculation!N:N,ROW()),0)</f>
        <v>0</v>
      </c>
      <c r="K2652" s="8">
        <f>ROUND(INDEX([1]Calculation!O:O,ROW()),0)</f>
        <v>0</v>
      </c>
      <c r="L2652" s="8">
        <f>ROUND(INDEX([1]Calculation!P:P,ROW()),0)</f>
        <v>0</v>
      </c>
      <c r="M2652" s="8">
        <f>ROUND(INDEX([1]Calculation!Q:Q,ROW()),0)</f>
        <v>0</v>
      </c>
      <c r="N2652" s="8">
        <f>ROUND(INDEX([1]Calculation!R:R,ROW()),0)</f>
        <v>0</v>
      </c>
      <c r="O2652" s="8">
        <f>ROUND(INDEX([1]Calculation!S:S,ROW()),0)</f>
        <v>0</v>
      </c>
    </row>
    <row r="2653" spans="1:15">
      <c r="A2653">
        <f>INDEX([1]Calculation!$E:$E,ROW())</f>
        <v>0</v>
      </c>
      <c r="B2653">
        <f>INDEX([1]Calculation!$C:$C,ROW())</f>
        <v>0</v>
      </c>
      <c r="C2653" t="str">
        <f>IF(INDEX([1]Calculation!$F:$F,ROW())=0,"-",INDEX([1]Calculation!$F:$F,ROW()))</f>
        <v>-</v>
      </c>
      <c r="D2653" t="str">
        <f>INDEX([1]Calculation!$I:$I,ROW())&amp;"  "&amp;INDEX([1]Calculation!$J:$J,ROW())</f>
        <v xml:space="preserve">  </v>
      </c>
      <c r="E2653" s="2" t="str">
        <f>MONTH(INDEX([1]Calculation!$H:$H,ROW()))&amp;"/"&amp;DAY(INDEX([1]Calculation!$H:$H,ROW()))</f>
        <v>1/0</v>
      </c>
      <c r="F2653" s="12">
        <f>ROUND(INDEX([1]Calculation!AK:AK,ROW()),1)</f>
        <v>0</v>
      </c>
      <c r="G2653" s="8">
        <f>ROUND(INDEX([1]Calculation!K:K,ROW()),0)</f>
        <v>0</v>
      </c>
      <c r="H2653" s="8">
        <f>ROUND(INDEX([1]Calculation!L:L,ROW()),0)</f>
        <v>0</v>
      </c>
      <c r="I2653" s="8">
        <f>ROUND(INDEX([1]Calculation!M:M,ROW()),0)</f>
        <v>0</v>
      </c>
      <c r="J2653" s="8">
        <f>ROUND(INDEX([1]Calculation!N:N,ROW()),0)</f>
        <v>0</v>
      </c>
      <c r="K2653" s="8">
        <f>ROUND(INDEX([1]Calculation!O:O,ROW()),0)</f>
        <v>0</v>
      </c>
      <c r="L2653" s="8">
        <f>ROUND(INDEX([1]Calculation!P:P,ROW()),0)</f>
        <v>0</v>
      </c>
      <c r="M2653" s="8">
        <f>ROUND(INDEX([1]Calculation!Q:Q,ROW()),0)</f>
        <v>0</v>
      </c>
      <c r="N2653" s="8">
        <f>ROUND(INDEX([1]Calculation!R:R,ROW()),0)</f>
        <v>0</v>
      </c>
      <c r="O2653" s="8">
        <f>ROUND(INDEX([1]Calculation!S:S,ROW()),0)</f>
        <v>0</v>
      </c>
    </row>
    <row r="2654" spans="1:15">
      <c r="A2654">
        <f>INDEX([1]Calculation!$E:$E,ROW())</f>
        <v>0</v>
      </c>
      <c r="B2654">
        <f>INDEX([1]Calculation!$C:$C,ROW())</f>
        <v>0</v>
      </c>
      <c r="C2654" t="str">
        <f>IF(INDEX([1]Calculation!$F:$F,ROW())=0,"-",INDEX([1]Calculation!$F:$F,ROW()))</f>
        <v>-</v>
      </c>
      <c r="D2654" t="str">
        <f>INDEX([1]Calculation!$I:$I,ROW())&amp;"  "&amp;INDEX([1]Calculation!$J:$J,ROW())</f>
        <v xml:space="preserve">  </v>
      </c>
      <c r="E2654" s="2" t="str">
        <f>MONTH(INDEX([1]Calculation!$H:$H,ROW()))&amp;"/"&amp;DAY(INDEX([1]Calculation!$H:$H,ROW()))</f>
        <v>1/0</v>
      </c>
      <c r="F2654" s="12">
        <f>ROUND(INDEX([1]Calculation!AK:AK,ROW()),1)</f>
        <v>0</v>
      </c>
      <c r="G2654" s="8">
        <f>ROUND(INDEX([1]Calculation!K:K,ROW()),0)</f>
        <v>0</v>
      </c>
      <c r="H2654" s="8">
        <f>ROUND(INDEX([1]Calculation!L:L,ROW()),0)</f>
        <v>0</v>
      </c>
      <c r="I2654" s="8">
        <f>ROUND(INDEX([1]Calculation!M:M,ROW()),0)</f>
        <v>0</v>
      </c>
      <c r="J2654" s="8">
        <f>ROUND(INDEX([1]Calculation!N:N,ROW()),0)</f>
        <v>0</v>
      </c>
      <c r="K2654" s="8">
        <f>ROUND(INDEX([1]Calculation!O:O,ROW()),0)</f>
        <v>0</v>
      </c>
      <c r="L2654" s="8">
        <f>ROUND(INDEX([1]Calculation!P:P,ROW()),0)</f>
        <v>0</v>
      </c>
      <c r="M2654" s="8">
        <f>ROUND(INDEX([1]Calculation!Q:Q,ROW()),0)</f>
        <v>0</v>
      </c>
      <c r="N2654" s="8">
        <f>ROUND(INDEX([1]Calculation!R:R,ROW()),0)</f>
        <v>0</v>
      </c>
      <c r="O2654" s="8">
        <f>ROUND(INDEX([1]Calculation!S:S,ROW()),0)</f>
        <v>0</v>
      </c>
    </row>
    <row r="2655" spans="1:15">
      <c r="A2655">
        <f>INDEX([1]Calculation!$E:$E,ROW())</f>
        <v>0</v>
      </c>
      <c r="B2655">
        <f>INDEX([1]Calculation!$C:$C,ROW())</f>
        <v>0</v>
      </c>
      <c r="C2655" t="str">
        <f>IF(INDEX([1]Calculation!$F:$F,ROW())=0,"-",INDEX([1]Calculation!$F:$F,ROW()))</f>
        <v>-</v>
      </c>
      <c r="D2655" t="str">
        <f>INDEX([1]Calculation!$I:$I,ROW())&amp;"  "&amp;INDEX([1]Calculation!$J:$J,ROW())</f>
        <v xml:space="preserve">  </v>
      </c>
      <c r="E2655" s="2" t="str">
        <f>MONTH(INDEX([1]Calculation!$H:$H,ROW()))&amp;"/"&amp;DAY(INDEX([1]Calculation!$H:$H,ROW()))</f>
        <v>1/0</v>
      </c>
      <c r="F2655" s="12">
        <f>ROUND(INDEX([1]Calculation!AK:AK,ROW()),1)</f>
        <v>0</v>
      </c>
      <c r="G2655" s="8">
        <f>ROUND(INDEX([1]Calculation!K:K,ROW()),0)</f>
        <v>0</v>
      </c>
      <c r="H2655" s="8">
        <f>ROUND(INDEX([1]Calculation!L:L,ROW()),0)</f>
        <v>0</v>
      </c>
      <c r="I2655" s="8">
        <f>ROUND(INDEX([1]Calculation!M:M,ROW()),0)</f>
        <v>0</v>
      </c>
      <c r="J2655" s="8">
        <f>ROUND(INDEX([1]Calculation!N:N,ROW()),0)</f>
        <v>0</v>
      </c>
      <c r="K2655" s="8">
        <f>ROUND(INDEX([1]Calculation!O:O,ROW()),0)</f>
        <v>0</v>
      </c>
      <c r="L2655" s="8">
        <f>ROUND(INDEX([1]Calculation!P:P,ROW()),0)</f>
        <v>0</v>
      </c>
      <c r="M2655" s="8">
        <f>ROUND(INDEX([1]Calculation!Q:Q,ROW()),0)</f>
        <v>0</v>
      </c>
      <c r="N2655" s="8">
        <f>ROUND(INDEX([1]Calculation!R:R,ROW()),0)</f>
        <v>0</v>
      </c>
      <c r="O2655" s="8">
        <f>ROUND(INDEX([1]Calculation!S:S,ROW()),0)</f>
        <v>0</v>
      </c>
    </row>
    <row r="2656" spans="1:15">
      <c r="A2656">
        <f>INDEX([1]Calculation!$E:$E,ROW())</f>
        <v>0</v>
      </c>
      <c r="B2656">
        <f>INDEX([1]Calculation!$C:$C,ROW())</f>
        <v>0</v>
      </c>
      <c r="C2656" t="str">
        <f>IF(INDEX([1]Calculation!$F:$F,ROW())=0,"-",INDEX([1]Calculation!$F:$F,ROW()))</f>
        <v>-</v>
      </c>
      <c r="D2656" t="str">
        <f>INDEX([1]Calculation!$I:$I,ROW())&amp;"  "&amp;INDEX([1]Calculation!$J:$J,ROW())</f>
        <v xml:space="preserve">  </v>
      </c>
      <c r="E2656" s="2" t="str">
        <f>MONTH(INDEX([1]Calculation!$H:$H,ROW()))&amp;"/"&amp;DAY(INDEX([1]Calculation!$H:$H,ROW()))</f>
        <v>1/0</v>
      </c>
      <c r="F2656" s="12">
        <f>ROUND(INDEX([1]Calculation!AK:AK,ROW()),1)</f>
        <v>0</v>
      </c>
      <c r="G2656" s="8">
        <f>ROUND(INDEX([1]Calculation!K:K,ROW()),0)</f>
        <v>0</v>
      </c>
      <c r="H2656" s="8">
        <f>ROUND(INDEX([1]Calculation!L:L,ROW()),0)</f>
        <v>0</v>
      </c>
      <c r="I2656" s="8">
        <f>ROUND(INDEX([1]Calculation!M:M,ROW()),0)</f>
        <v>0</v>
      </c>
      <c r="J2656" s="8">
        <f>ROUND(INDEX([1]Calculation!N:N,ROW()),0)</f>
        <v>0</v>
      </c>
      <c r="K2656" s="8">
        <f>ROUND(INDEX([1]Calculation!O:O,ROW()),0)</f>
        <v>0</v>
      </c>
      <c r="L2656" s="8">
        <f>ROUND(INDEX([1]Calculation!P:P,ROW()),0)</f>
        <v>0</v>
      </c>
      <c r="M2656" s="8">
        <f>ROUND(INDEX([1]Calculation!Q:Q,ROW()),0)</f>
        <v>0</v>
      </c>
      <c r="N2656" s="8">
        <f>ROUND(INDEX([1]Calculation!R:R,ROW()),0)</f>
        <v>0</v>
      </c>
      <c r="O2656" s="8">
        <f>ROUND(INDEX([1]Calculation!S:S,ROW()),0)</f>
        <v>0</v>
      </c>
    </row>
    <row r="2657" spans="1:15">
      <c r="A2657">
        <f>INDEX([1]Calculation!$E:$E,ROW())</f>
        <v>0</v>
      </c>
      <c r="B2657">
        <f>INDEX([1]Calculation!$C:$C,ROW())</f>
        <v>0</v>
      </c>
      <c r="C2657" t="str">
        <f>IF(INDEX([1]Calculation!$F:$F,ROW())=0,"-",INDEX([1]Calculation!$F:$F,ROW()))</f>
        <v>-</v>
      </c>
      <c r="D2657" t="str">
        <f>INDEX([1]Calculation!$I:$I,ROW())&amp;"  "&amp;INDEX([1]Calculation!$J:$J,ROW())</f>
        <v xml:space="preserve">  </v>
      </c>
      <c r="E2657" s="2" t="str">
        <f>MONTH(INDEX([1]Calculation!$H:$H,ROW()))&amp;"/"&amp;DAY(INDEX([1]Calculation!$H:$H,ROW()))</f>
        <v>1/0</v>
      </c>
      <c r="F2657" s="12">
        <f>ROUND(INDEX([1]Calculation!AK:AK,ROW()),1)</f>
        <v>0</v>
      </c>
      <c r="G2657" s="8">
        <f>ROUND(INDEX([1]Calculation!K:K,ROW()),0)</f>
        <v>0</v>
      </c>
      <c r="H2657" s="8">
        <f>ROUND(INDEX([1]Calculation!L:L,ROW()),0)</f>
        <v>0</v>
      </c>
      <c r="I2657" s="8">
        <f>ROUND(INDEX([1]Calculation!M:M,ROW()),0)</f>
        <v>0</v>
      </c>
      <c r="J2657" s="8">
        <f>ROUND(INDEX([1]Calculation!N:N,ROW()),0)</f>
        <v>0</v>
      </c>
      <c r="K2657" s="8">
        <f>ROUND(INDEX([1]Calculation!O:O,ROW()),0)</f>
        <v>0</v>
      </c>
      <c r="L2657" s="8">
        <f>ROUND(INDEX([1]Calculation!P:P,ROW()),0)</f>
        <v>0</v>
      </c>
      <c r="M2657" s="8">
        <f>ROUND(INDEX([1]Calculation!Q:Q,ROW()),0)</f>
        <v>0</v>
      </c>
      <c r="N2657" s="8">
        <f>ROUND(INDEX([1]Calculation!R:R,ROW()),0)</f>
        <v>0</v>
      </c>
      <c r="O2657" s="8">
        <f>ROUND(INDEX([1]Calculation!S:S,ROW()),0)</f>
        <v>0</v>
      </c>
    </row>
    <row r="2658" spans="1:15">
      <c r="A2658">
        <f>INDEX([1]Calculation!$E:$E,ROW())</f>
        <v>0</v>
      </c>
      <c r="B2658">
        <f>INDEX([1]Calculation!$C:$C,ROW())</f>
        <v>0</v>
      </c>
      <c r="C2658" t="str">
        <f>IF(INDEX([1]Calculation!$F:$F,ROW())=0,"-",INDEX([1]Calculation!$F:$F,ROW()))</f>
        <v>-</v>
      </c>
      <c r="D2658" t="str">
        <f>INDEX([1]Calculation!$I:$I,ROW())&amp;"  "&amp;INDEX([1]Calculation!$J:$J,ROW())</f>
        <v xml:space="preserve">  </v>
      </c>
      <c r="E2658" s="2" t="str">
        <f>MONTH(INDEX([1]Calculation!$H:$H,ROW()))&amp;"/"&amp;DAY(INDEX([1]Calculation!$H:$H,ROW()))</f>
        <v>1/0</v>
      </c>
      <c r="F2658" s="12">
        <f>ROUND(INDEX([1]Calculation!AK:AK,ROW()),1)</f>
        <v>0</v>
      </c>
      <c r="G2658" s="8">
        <f>ROUND(INDEX([1]Calculation!K:K,ROW()),0)</f>
        <v>0</v>
      </c>
      <c r="H2658" s="8">
        <f>ROUND(INDEX([1]Calculation!L:L,ROW()),0)</f>
        <v>0</v>
      </c>
      <c r="I2658" s="8">
        <f>ROUND(INDEX([1]Calculation!M:M,ROW()),0)</f>
        <v>0</v>
      </c>
      <c r="J2658" s="8">
        <f>ROUND(INDEX([1]Calculation!N:N,ROW()),0)</f>
        <v>0</v>
      </c>
      <c r="K2658" s="8">
        <f>ROUND(INDEX([1]Calculation!O:O,ROW()),0)</f>
        <v>0</v>
      </c>
      <c r="L2658" s="8">
        <f>ROUND(INDEX([1]Calculation!P:P,ROW()),0)</f>
        <v>0</v>
      </c>
      <c r="M2658" s="8">
        <f>ROUND(INDEX([1]Calculation!Q:Q,ROW()),0)</f>
        <v>0</v>
      </c>
      <c r="N2658" s="8">
        <f>ROUND(INDEX([1]Calculation!R:R,ROW()),0)</f>
        <v>0</v>
      </c>
      <c r="O2658" s="8">
        <f>ROUND(INDEX([1]Calculation!S:S,ROW()),0)</f>
        <v>0</v>
      </c>
    </row>
    <row r="2659" spans="1:15">
      <c r="A2659">
        <f>INDEX([1]Calculation!$E:$E,ROW())</f>
        <v>0</v>
      </c>
      <c r="B2659">
        <f>INDEX([1]Calculation!$C:$C,ROW())</f>
        <v>0</v>
      </c>
      <c r="C2659" t="str">
        <f>IF(INDEX([1]Calculation!$F:$F,ROW())=0,"-",INDEX([1]Calculation!$F:$F,ROW()))</f>
        <v>-</v>
      </c>
      <c r="D2659" t="str">
        <f>INDEX([1]Calculation!$I:$I,ROW())&amp;"  "&amp;INDEX([1]Calculation!$J:$J,ROW())</f>
        <v xml:space="preserve">  </v>
      </c>
      <c r="E2659" s="2" t="str">
        <f>MONTH(INDEX([1]Calculation!$H:$H,ROW()))&amp;"/"&amp;DAY(INDEX([1]Calculation!$H:$H,ROW()))</f>
        <v>1/0</v>
      </c>
      <c r="F2659" s="12">
        <f>ROUND(INDEX([1]Calculation!AK:AK,ROW()),1)</f>
        <v>0</v>
      </c>
      <c r="G2659" s="8">
        <f>ROUND(INDEX([1]Calculation!K:K,ROW()),0)</f>
        <v>0</v>
      </c>
      <c r="H2659" s="8">
        <f>ROUND(INDEX([1]Calculation!L:L,ROW()),0)</f>
        <v>0</v>
      </c>
      <c r="I2659" s="8">
        <f>ROUND(INDEX([1]Calculation!M:M,ROW()),0)</f>
        <v>0</v>
      </c>
      <c r="J2659" s="8">
        <f>ROUND(INDEX([1]Calculation!N:N,ROW()),0)</f>
        <v>0</v>
      </c>
      <c r="K2659" s="8">
        <f>ROUND(INDEX([1]Calculation!O:O,ROW()),0)</f>
        <v>0</v>
      </c>
      <c r="L2659" s="8">
        <f>ROUND(INDEX([1]Calculation!P:P,ROW()),0)</f>
        <v>0</v>
      </c>
      <c r="M2659" s="8">
        <f>ROUND(INDEX([1]Calculation!Q:Q,ROW()),0)</f>
        <v>0</v>
      </c>
      <c r="N2659" s="8">
        <f>ROUND(INDEX([1]Calculation!R:R,ROW()),0)</f>
        <v>0</v>
      </c>
      <c r="O2659" s="8">
        <f>ROUND(INDEX([1]Calculation!S:S,ROW()),0)</f>
        <v>0</v>
      </c>
    </row>
    <row r="2660" spans="1:15">
      <c r="A2660">
        <f>INDEX([1]Calculation!$E:$E,ROW())</f>
        <v>0</v>
      </c>
      <c r="B2660">
        <f>INDEX([1]Calculation!$C:$C,ROW())</f>
        <v>0</v>
      </c>
      <c r="C2660" t="str">
        <f>IF(INDEX([1]Calculation!$F:$F,ROW())=0,"-",INDEX([1]Calculation!$F:$F,ROW()))</f>
        <v>-</v>
      </c>
      <c r="D2660" t="str">
        <f>INDEX([1]Calculation!$I:$I,ROW())&amp;"  "&amp;INDEX([1]Calculation!$J:$J,ROW())</f>
        <v xml:space="preserve">  </v>
      </c>
      <c r="E2660" s="2" t="str">
        <f>MONTH(INDEX([1]Calculation!$H:$H,ROW()))&amp;"/"&amp;DAY(INDEX([1]Calculation!$H:$H,ROW()))</f>
        <v>1/0</v>
      </c>
      <c r="F2660" s="12">
        <f>ROUND(INDEX([1]Calculation!AK:AK,ROW()),1)</f>
        <v>0</v>
      </c>
      <c r="G2660" s="8">
        <f>ROUND(INDEX([1]Calculation!K:K,ROW()),0)</f>
        <v>0</v>
      </c>
      <c r="H2660" s="8">
        <f>ROUND(INDEX([1]Calculation!L:L,ROW()),0)</f>
        <v>0</v>
      </c>
      <c r="I2660" s="8">
        <f>ROUND(INDEX([1]Calculation!M:M,ROW()),0)</f>
        <v>0</v>
      </c>
      <c r="J2660" s="8">
        <f>ROUND(INDEX([1]Calculation!N:N,ROW()),0)</f>
        <v>0</v>
      </c>
      <c r="K2660" s="8">
        <f>ROUND(INDEX([1]Calculation!O:O,ROW()),0)</f>
        <v>0</v>
      </c>
      <c r="L2660" s="8">
        <f>ROUND(INDEX([1]Calculation!P:P,ROW()),0)</f>
        <v>0</v>
      </c>
      <c r="M2660" s="8">
        <f>ROUND(INDEX([1]Calculation!Q:Q,ROW()),0)</f>
        <v>0</v>
      </c>
      <c r="N2660" s="8">
        <f>ROUND(INDEX([1]Calculation!R:R,ROW()),0)</f>
        <v>0</v>
      </c>
      <c r="O2660" s="8">
        <f>ROUND(INDEX([1]Calculation!S:S,ROW()),0)</f>
        <v>0</v>
      </c>
    </row>
    <row r="2661" spans="1:15">
      <c r="A2661">
        <f>INDEX([1]Calculation!$E:$E,ROW())</f>
        <v>0</v>
      </c>
      <c r="B2661">
        <f>INDEX([1]Calculation!$C:$C,ROW())</f>
        <v>0</v>
      </c>
      <c r="C2661" t="str">
        <f>IF(INDEX([1]Calculation!$F:$F,ROW())=0,"-",INDEX([1]Calculation!$F:$F,ROW()))</f>
        <v>-</v>
      </c>
      <c r="D2661" t="str">
        <f>INDEX([1]Calculation!$I:$I,ROW())&amp;"  "&amp;INDEX([1]Calculation!$J:$J,ROW())</f>
        <v xml:space="preserve">  </v>
      </c>
      <c r="E2661" s="2" t="str">
        <f>MONTH(INDEX([1]Calculation!$H:$H,ROW()))&amp;"/"&amp;DAY(INDEX([1]Calculation!$H:$H,ROW()))</f>
        <v>1/0</v>
      </c>
      <c r="F2661" s="12">
        <f>ROUND(INDEX([1]Calculation!AK:AK,ROW()),1)</f>
        <v>0</v>
      </c>
      <c r="G2661" s="8">
        <f>ROUND(INDEX([1]Calculation!K:K,ROW()),0)</f>
        <v>0</v>
      </c>
      <c r="H2661" s="8">
        <f>ROUND(INDEX([1]Calculation!L:L,ROW()),0)</f>
        <v>0</v>
      </c>
      <c r="I2661" s="8">
        <f>ROUND(INDEX([1]Calculation!M:M,ROW()),0)</f>
        <v>0</v>
      </c>
      <c r="J2661" s="8">
        <f>ROUND(INDEX([1]Calculation!N:N,ROW()),0)</f>
        <v>0</v>
      </c>
      <c r="K2661" s="8">
        <f>ROUND(INDEX([1]Calculation!O:O,ROW()),0)</f>
        <v>0</v>
      </c>
      <c r="L2661" s="8">
        <f>ROUND(INDEX([1]Calculation!P:P,ROW()),0)</f>
        <v>0</v>
      </c>
      <c r="M2661" s="8">
        <f>ROUND(INDEX([1]Calculation!Q:Q,ROW()),0)</f>
        <v>0</v>
      </c>
      <c r="N2661" s="8">
        <f>ROUND(INDEX([1]Calculation!R:R,ROW()),0)</f>
        <v>0</v>
      </c>
      <c r="O2661" s="8">
        <f>ROUND(INDEX([1]Calculation!S:S,ROW()),0)</f>
        <v>0</v>
      </c>
    </row>
    <row r="2662" spans="1:15">
      <c r="A2662">
        <f>INDEX([1]Calculation!$E:$E,ROW())</f>
        <v>0</v>
      </c>
      <c r="B2662">
        <f>INDEX([1]Calculation!$C:$C,ROW())</f>
        <v>0</v>
      </c>
      <c r="C2662" t="str">
        <f>IF(INDEX([1]Calculation!$F:$F,ROW())=0,"-",INDEX([1]Calculation!$F:$F,ROW()))</f>
        <v>-</v>
      </c>
      <c r="D2662" t="str">
        <f>INDEX([1]Calculation!$I:$I,ROW())&amp;"  "&amp;INDEX([1]Calculation!$J:$J,ROW())</f>
        <v xml:space="preserve">  </v>
      </c>
      <c r="E2662" s="2" t="str">
        <f>MONTH(INDEX([1]Calculation!$H:$H,ROW()))&amp;"/"&amp;DAY(INDEX([1]Calculation!$H:$H,ROW()))</f>
        <v>1/0</v>
      </c>
      <c r="F2662" s="12">
        <f>ROUND(INDEX([1]Calculation!AK:AK,ROW()),1)</f>
        <v>0</v>
      </c>
      <c r="G2662" s="8">
        <f>ROUND(INDEX([1]Calculation!K:K,ROW()),0)</f>
        <v>0</v>
      </c>
      <c r="H2662" s="8">
        <f>ROUND(INDEX([1]Calculation!L:L,ROW()),0)</f>
        <v>0</v>
      </c>
      <c r="I2662" s="8">
        <f>ROUND(INDEX([1]Calculation!M:M,ROW()),0)</f>
        <v>0</v>
      </c>
      <c r="J2662" s="8">
        <f>ROUND(INDEX([1]Calculation!N:N,ROW()),0)</f>
        <v>0</v>
      </c>
      <c r="K2662" s="8">
        <f>ROUND(INDEX([1]Calculation!O:O,ROW()),0)</f>
        <v>0</v>
      </c>
      <c r="L2662" s="8">
        <f>ROUND(INDEX([1]Calculation!P:P,ROW()),0)</f>
        <v>0</v>
      </c>
      <c r="M2662" s="8">
        <f>ROUND(INDEX([1]Calculation!Q:Q,ROW()),0)</f>
        <v>0</v>
      </c>
      <c r="N2662" s="8">
        <f>ROUND(INDEX([1]Calculation!R:R,ROW()),0)</f>
        <v>0</v>
      </c>
      <c r="O2662" s="8">
        <f>ROUND(INDEX([1]Calculation!S:S,ROW()),0)</f>
        <v>0</v>
      </c>
    </row>
    <row r="2663" spans="1:15">
      <c r="A2663">
        <f>INDEX([1]Calculation!$E:$E,ROW())</f>
        <v>0</v>
      </c>
      <c r="B2663">
        <f>INDEX([1]Calculation!$C:$C,ROW())</f>
        <v>0</v>
      </c>
      <c r="C2663" t="str">
        <f>IF(INDEX([1]Calculation!$F:$F,ROW())=0,"-",INDEX([1]Calculation!$F:$F,ROW()))</f>
        <v>-</v>
      </c>
      <c r="D2663" t="str">
        <f>INDEX([1]Calculation!$I:$I,ROW())&amp;"  "&amp;INDEX([1]Calculation!$J:$J,ROW())</f>
        <v xml:space="preserve">  </v>
      </c>
      <c r="E2663" s="2" t="str">
        <f>MONTH(INDEX([1]Calculation!$H:$H,ROW()))&amp;"/"&amp;DAY(INDEX([1]Calculation!$H:$H,ROW()))</f>
        <v>1/0</v>
      </c>
      <c r="F2663" s="12">
        <f>ROUND(INDEX([1]Calculation!AK:AK,ROW()),1)</f>
        <v>0</v>
      </c>
      <c r="G2663" s="8">
        <f>ROUND(INDEX([1]Calculation!K:K,ROW()),0)</f>
        <v>0</v>
      </c>
      <c r="H2663" s="8">
        <f>ROUND(INDEX([1]Calculation!L:L,ROW()),0)</f>
        <v>0</v>
      </c>
      <c r="I2663" s="8">
        <f>ROUND(INDEX([1]Calculation!M:M,ROW()),0)</f>
        <v>0</v>
      </c>
      <c r="J2663" s="8">
        <f>ROUND(INDEX([1]Calculation!N:N,ROW()),0)</f>
        <v>0</v>
      </c>
      <c r="K2663" s="8">
        <f>ROUND(INDEX([1]Calculation!O:O,ROW()),0)</f>
        <v>0</v>
      </c>
      <c r="L2663" s="8">
        <f>ROUND(INDEX([1]Calculation!P:P,ROW()),0)</f>
        <v>0</v>
      </c>
      <c r="M2663" s="8">
        <f>ROUND(INDEX([1]Calculation!Q:Q,ROW()),0)</f>
        <v>0</v>
      </c>
      <c r="N2663" s="8">
        <f>ROUND(INDEX([1]Calculation!R:R,ROW()),0)</f>
        <v>0</v>
      </c>
      <c r="O2663" s="8">
        <f>ROUND(INDEX([1]Calculation!S:S,ROW()),0)</f>
        <v>0</v>
      </c>
    </row>
    <row r="2664" spans="1:15">
      <c r="A2664">
        <f>INDEX([1]Calculation!$E:$E,ROW())</f>
        <v>0</v>
      </c>
      <c r="B2664">
        <f>INDEX([1]Calculation!$C:$C,ROW())</f>
        <v>0</v>
      </c>
      <c r="C2664" t="str">
        <f>IF(INDEX([1]Calculation!$F:$F,ROW())=0,"-",INDEX([1]Calculation!$F:$F,ROW()))</f>
        <v>-</v>
      </c>
      <c r="D2664" t="str">
        <f>INDEX([1]Calculation!$I:$I,ROW())&amp;"  "&amp;INDEX([1]Calculation!$J:$J,ROW())</f>
        <v xml:space="preserve">  </v>
      </c>
      <c r="E2664" s="2" t="str">
        <f>MONTH(INDEX([1]Calculation!$H:$H,ROW()))&amp;"/"&amp;DAY(INDEX([1]Calculation!$H:$H,ROW()))</f>
        <v>1/0</v>
      </c>
      <c r="F2664" s="12">
        <f>ROUND(INDEX([1]Calculation!AK:AK,ROW()),1)</f>
        <v>0</v>
      </c>
      <c r="G2664" s="8">
        <f>ROUND(INDEX([1]Calculation!K:K,ROW()),0)</f>
        <v>0</v>
      </c>
      <c r="H2664" s="8">
        <f>ROUND(INDEX([1]Calculation!L:L,ROW()),0)</f>
        <v>0</v>
      </c>
      <c r="I2664" s="8">
        <f>ROUND(INDEX([1]Calculation!M:M,ROW()),0)</f>
        <v>0</v>
      </c>
      <c r="J2664" s="8">
        <f>ROUND(INDEX([1]Calculation!N:N,ROW()),0)</f>
        <v>0</v>
      </c>
      <c r="K2664" s="8">
        <f>ROUND(INDEX([1]Calculation!O:O,ROW()),0)</f>
        <v>0</v>
      </c>
      <c r="L2664" s="8">
        <f>ROUND(INDEX([1]Calculation!P:P,ROW()),0)</f>
        <v>0</v>
      </c>
      <c r="M2664" s="8">
        <f>ROUND(INDEX([1]Calculation!Q:Q,ROW()),0)</f>
        <v>0</v>
      </c>
      <c r="N2664" s="8">
        <f>ROUND(INDEX([1]Calculation!R:R,ROW()),0)</f>
        <v>0</v>
      </c>
      <c r="O2664" s="8">
        <f>ROUND(INDEX([1]Calculation!S:S,ROW()),0)</f>
        <v>0</v>
      </c>
    </row>
    <row r="2665" spans="1:15">
      <c r="A2665">
        <f>INDEX([1]Calculation!$E:$E,ROW())</f>
        <v>0</v>
      </c>
      <c r="B2665">
        <f>INDEX([1]Calculation!$C:$C,ROW())</f>
        <v>0</v>
      </c>
      <c r="C2665" t="str">
        <f>IF(INDEX([1]Calculation!$F:$F,ROW())=0,"-",INDEX([1]Calculation!$F:$F,ROW()))</f>
        <v>-</v>
      </c>
      <c r="D2665" t="str">
        <f>INDEX([1]Calculation!$I:$I,ROW())&amp;"  "&amp;INDEX([1]Calculation!$J:$J,ROW())</f>
        <v xml:space="preserve">  </v>
      </c>
      <c r="E2665" s="2" t="str">
        <f>MONTH(INDEX([1]Calculation!$H:$H,ROW()))&amp;"/"&amp;DAY(INDEX([1]Calculation!$H:$H,ROW()))</f>
        <v>1/0</v>
      </c>
      <c r="F2665" s="12">
        <f>ROUND(INDEX([1]Calculation!AK:AK,ROW()),1)</f>
        <v>0</v>
      </c>
      <c r="G2665" s="8">
        <f>ROUND(INDEX([1]Calculation!K:K,ROW()),0)</f>
        <v>0</v>
      </c>
      <c r="H2665" s="8">
        <f>ROUND(INDEX([1]Calculation!L:L,ROW()),0)</f>
        <v>0</v>
      </c>
      <c r="I2665" s="8">
        <f>ROUND(INDEX([1]Calculation!M:M,ROW()),0)</f>
        <v>0</v>
      </c>
      <c r="J2665" s="8">
        <f>ROUND(INDEX([1]Calculation!N:N,ROW()),0)</f>
        <v>0</v>
      </c>
      <c r="K2665" s="8">
        <f>ROUND(INDEX([1]Calculation!O:O,ROW()),0)</f>
        <v>0</v>
      </c>
      <c r="L2665" s="8">
        <f>ROUND(INDEX([1]Calculation!P:P,ROW()),0)</f>
        <v>0</v>
      </c>
      <c r="M2665" s="8">
        <f>ROUND(INDEX([1]Calculation!Q:Q,ROW()),0)</f>
        <v>0</v>
      </c>
      <c r="N2665" s="8">
        <f>ROUND(INDEX([1]Calculation!R:R,ROW()),0)</f>
        <v>0</v>
      </c>
      <c r="O2665" s="8">
        <f>ROUND(INDEX([1]Calculation!S:S,ROW()),0)</f>
        <v>0</v>
      </c>
    </row>
    <row r="2666" spans="1:15">
      <c r="A2666">
        <f>INDEX([1]Calculation!$E:$E,ROW())</f>
        <v>0</v>
      </c>
      <c r="B2666">
        <f>INDEX([1]Calculation!$C:$C,ROW())</f>
        <v>0</v>
      </c>
      <c r="C2666" t="str">
        <f>IF(INDEX([1]Calculation!$F:$F,ROW())=0,"-",INDEX([1]Calculation!$F:$F,ROW()))</f>
        <v>-</v>
      </c>
      <c r="D2666" t="str">
        <f>INDEX([1]Calculation!$I:$I,ROW())&amp;"  "&amp;INDEX([1]Calculation!$J:$J,ROW())</f>
        <v xml:space="preserve">  </v>
      </c>
      <c r="E2666" s="2" t="str">
        <f>MONTH(INDEX([1]Calculation!$H:$H,ROW()))&amp;"/"&amp;DAY(INDEX([1]Calculation!$H:$H,ROW()))</f>
        <v>1/0</v>
      </c>
      <c r="F2666" s="12">
        <f>ROUND(INDEX([1]Calculation!AK:AK,ROW()),1)</f>
        <v>0</v>
      </c>
      <c r="G2666" s="8">
        <f>ROUND(INDEX([1]Calculation!K:K,ROW()),0)</f>
        <v>0</v>
      </c>
      <c r="H2666" s="8">
        <f>ROUND(INDEX([1]Calculation!L:L,ROW()),0)</f>
        <v>0</v>
      </c>
      <c r="I2666" s="8">
        <f>ROUND(INDEX([1]Calculation!M:M,ROW()),0)</f>
        <v>0</v>
      </c>
      <c r="J2666" s="8">
        <f>ROUND(INDEX([1]Calculation!N:N,ROW()),0)</f>
        <v>0</v>
      </c>
      <c r="K2666" s="8">
        <f>ROUND(INDEX([1]Calculation!O:O,ROW()),0)</f>
        <v>0</v>
      </c>
      <c r="L2666" s="8">
        <f>ROUND(INDEX([1]Calculation!P:P,ROW()),0)</f>
        <v>0</v>
      </c>
      <c r="M2666" s="8">
        <f>ROUND(INDEX([1]Calculation!Q:Q,ROW()),0)</f>
        <v>0</v>
      </c>
      <c r="N2666" s="8">
        <f>ROUND(INDEX([1]Calculation!R:R,ROW()),0)</f>
        <v>0</v>
      </c>
      <c r="O2666" s="8">
        <f>ROUND(INDEX([1]Calculation!S:S,ROW()),0)</f>
        <v>0</v>
      </c>
    </row>
    <row r="2667" spans="1:15">
      <c r="A2667">
        <f>INDEX([1]Calculation!$E:$E,ROW())</f>
        <v>0</v>
      </c>
      <c r="B2667">
        <f>INDEX([1]Calculation!$C:$C,ROW())</f>
        <v>0</v>
      </c>
      <c r="C2667" t="str">
        <f>IF(INDEX([1]Calculation!$F:$F,ROW())=0,"-",INDEX([1]Calculation!$F:$F,ROW()))</f>
        <v>-</v>
      </c>
      <c r="D2667" t="str">
        <f>INDEX([1]Calculation!$I:$I,ROW())&amp;"  "&amp;INDEX([1]Calculation!$J:$J,ROW())</f>
        <v xml:space="preserve">  </v>
      </c>
      <c r="E2667" s="2" t="str">
        <f>MONTH(INDEX([1]Calculation!$H:$H,ROW()))&amp;"/"&amp;DAY(INDEX([1]Calculation!$H:$H,ROW()))</f>
        <v>1/0</v>
      </c>
      <c r="F2667" s="12">
        <f>ROUND(INDEX([1]Calculation!AK:AK,ROW()),1)</f>
        <v>0</v>
      </c>
      <c r="G2667" s="8">
        <f>ROUND(INDEX([1]Calculation!K:K,ROW()),0)</f>
        <v>0</v>
      </c>
      <c r="H2667" s="8">
        <f>ROUND(INDEX([1]Calculation!L:L,ROW()),0)</f>
        <v>0</v>
      </c>
      <c r="I2667" s="8">
        <f>ROUND(INDEX([1]Calculation!M:M,ROW()),0)</f>
        <v>0</v>
      </c>
      <c r="J2667" s="8">
        <f>ROUND(INDEX([1]Calculation!N:N,ROW()),0)</f>
        <v>0</v>
      </c>
      <c r="K2667" s="8">
        <f>ROUND(INDEX([1]Calculation!O:O,ROW()),0)</f>
        <v>0</v>
      </c>
      <c r="L2667" s="8">
        <f>ROUND(INDEX([1]Calculation!P:P,ROW()),0)</f>
        <v>0</v>
      </c>
      <c r="M2667" s="8">
        <f>ROUND(INDEX([1]Calculation!Q:Q,ROW()),0)</f>
        <v>0</v>
      </c>
      <c r="N2667" s="8">
        <f>ROUND(INDEX([1]Calculation!R:R,ROW()),0)</f>
        <v>0</v>
      </c>
      <c r="O2667" s="8">
        <f>ROUND(INDEX([1]Calculation!S:S,ROW()),0)</f>
        <v>0</v>
      </c>
    </row>
    <row r="2668" spans="1:15">
      <c r="A2668">
        <f>INDEX([1]Calculation!$E:$E,ROW())</f>
        <v>0</v>
      </c>
      <c r="B2668">
        <f>INDEX([1]Calculation!$C:$C,ROW())</f>
        <v>0</v>
      </c>
      <c r="C2668" t="str">
        <f>IF(INDEX([1]Calculation!$F:$F,ROW())=0,"-",INDEX([1]Calculation!$F:$F,ROW()))</f>
        <v>-</v>
      </c>
      <c r="D2668" t="str">
        <f>INDEX([1]Calculation!$I:$I,ROW())&amp;"  "&amp;INDEX([1]Calculation!$J:$J,ROW())</f>
        <v xml:space="preserve">  </v>
      </c>
      <c r="E2668" s="2" t="str">
        <f>MONTH(INDEX([1]Calculation!$H:$H,ROW()))&amp;"/"&amp;DAY(INDEX([1]Calculation!$H:$H,ROW()))</f>
        <v>1/0</v>
      </c>
      <c r="F2668" s="12">
        <f>ROUND(INDEX([1]Calculation!AK:AK,ROW()),1)</f>
        <v>0</v>
      </c>
      <c r="G2668" s="8">
        <f>ROUND(INDEX([1]Calculation!K:K,ROW()),0)</f>
        <v>0</v>
      </c>
      <c r="H2668" s="8">
        <f>ROUND(INDEX([1]Calculation!L:L,ROW()),0)</f>
        <v>0</v>
      </c>
      <c r="I2668" s="8">
        <f>ROUND(INDEX([1]Calculation!M:M,ROW()),0)</f>
        <v>0</v>
      </c>
      <c r="J2668" s="8">
        <f>ROUND(INDEX([1]Calculation!N:N,ROW()),0)</f>
        <v>0</v>
      </c>
      <c r="K2668" s="8">
        <f>ROUND(INDEX([1]Calculation!O:O,ROW()),0)</f>
        <v>0</v>
      </c>
      <c r="L2668" s="8">
        <f>ROUND(INDEX([1]Calculation!P:P,ROW()),0)</f>
        <v>0</v>
      </c>
      <c r="M2668" s="8">
        <f>ROUND(INDEX([1]Calculation!Q:Q,ROW()),0)</f>
        <v>0</v>
      </c>
      <c r="N2668" s="8">
        <f>ROUND(INDEX([1]Calculation!R:R,ROW()),0)</f>
        <v>0</v>
      </c>
      <c r="O2668" s="8">
        <f>ROUND(INDEX([1]Calculation!S:S,ROW()),0)</f>
        <v>0</v>
      </c>
    </row>
    <row r="2669" spans="1:15">
      <c r="A2669">
        <f>INDEX([1]Calculation!$E:$E,ROW())</f>
        <v>0</v>
      </c>
      <c r="B2669">
        <f>INDEX([1]Calculation!$C:$C,ROW())</f>
        <v>0</v>
      </c>
      <c r="C2669" t="str">
        <f>IF(INDEX([1]Calculation!$F:$F,ROW())=0,"-",INDEX([1]Calculation!$F:$F,ROW()))</f>
        <v>-</v>
      </c>
      <c r="D2669" t="str">
        <f>INDEX([1]Calculation!$I:$I,ROW())&amp;"  "&amp;INDEX([1]Calculation!$J:$J,ROW())</f>
        <v xml:space="preserve">  </v>
      </c>
      <c r="E2669" s="2" t="str">
        <f>MONTH(INDEX([1]Calculation!$H:$H,ROW()))&amp;"/"&amp;DAY(INDEX([1]Calculation!$H:$H,ROW()))</f>
        <v>1/0</v>
      </c>
      <c r="F2669" s="12">
        <f>ROUND(INDEX([1]Calculation!AK:AK,ROW()),1)</f>
        <v>0</v>
      </c>
      <c r="G2669" s="8">
        <f>ROUND(INDEX([1]Calculation!K:K,ROW()),0)</f>
        <v>0</v>
      </c>
      <c r="H2669" s="8">
        <f>ROUND(INDEX([1]Calculation!L:L,ROW()),0)</f>
        <v>0</v>
      </c>
      <c r="I2669" s="8">
        <f>ROUND(INDEX([1]Calculation!M:M,ROW()),0)</f>
        <v>0</v>
      </c>
      <c r="J2669" s="8">
        <f>ROUND(INDEX([1]Calculation!N:N,ROW()),0)</f>
        <v>0</v>
      </c>
      <c r="K2669" s="8">
        <f>ROUND(INDEX([1]Calculation!O:O,ROW()),0)</f>
        <v>0</v>
      </c>
      <c r="L2669" s="8">
        <f>ROUND(INDEX([1]Calculation!P:P,ROW()),0)</f>
        <v>0</v>
      </c>
      <c r="M2669" s="8">
        <f>ROUND(INDEX([1]Calculation!Q:Q,ROW()),0)</f>
        <v>0</v>
      </c>
      <c r="N2669" s="8">
        <f>ROUND(INDEX([1]Calculation!R:R,ROW()),0)</f>
        <v>0</v>
      </c>
      <c r="O2669" s="8">
        <f>ROUND(INDEX([1]Calculation!S:S,ROW()),0)</f>
        <v>0</v>
      </c>
    </row>
    <row r="2670" spans="1:15">
      <c r="A2670">
        <f>INDEX([1]Calculation!$E:$E,ROW())</f>
        <v>0</v>
      </c>
      <c r="B2670">
        <f>INDEX([1]Calculation!$C:$C,ROW())</f>
        <v>0</v>
      </c>
      <c r="C2670" t="str">
        <f>IF(INDEX([1]Calculation!$F:$F,ROW())=0,"-",INDEX([1]Calculation!$F:$F,ROW()))</f>
        <v>-</v>
      </c>
      <c r="D2670" t="str">
        <f>INDEX([1]Calculation!$I:$I,ROW())&amp;"  "&amp;INDEX([1]Calculation!$J:$J,ROW())</f>
        <v xml:space="preserve">  </v>
      </c>
      <c r="E2670" s="2" t="str">
        <f>MONTH(INDEX([1]Calculation!$H:$H,ROW()))&amp;"/"&amp;DAY(INDEX([1]Calculation!$H:$H,ROW()))</f>
        <v>1/0</v>
      </c>
      <c r="F2670" s="12">
        <f>ROUND(INDEX([1]Calculation!AK:AK,ROW()),1)</f>
        <v>0</v>
      </c>
      <c r="G2670" s="8">
        <f>ROUND(INDEX([1]Calculation!K:K,ROW()),0)</f>
        <v>0</v>
      </c>
      <c r="H2670" s="8">
        <f>ROUND(INDEX([1]Calculation!L:L,ROW()),0)</f>
        <v>0</v>
      </c>
      <c r="I2670" s="8">
        <f>ROUND(INDEX([1]Calculation!M:M,ROW()),0)</f>
        <v>0</v>
      </c>
      <c r="J2670" s="8">
        <f>ROUND(INDEX([1]Calculation!N:N,ROW()),0)</f>
        <v>0</v>
      </c>
      <c r="K2670" s="8">
        <f>ROUND(INDEX([1]Calculation!O:O,ROW()),0)</f>
        <v>0</v>
      </c>
      <c r="L2670" s="8">
        <f>ROUND(INDEX([1]Calculation!P:P,ROW()),0)</f>
        <v>0</v>
      </c>
      <c r="M2670" s="8">
        <f>ROUND(INDEX([1]Calculation!Q:Q,ROW()),0)</f>
        <v>0</v>
      </c>
      <c r="N2670" s="8">
        <f>ROUND(INDEX([1]Calculation!R:R,ROW()),0)</f>
        <v>0</v>
      </c>
      <c r="O2670" s="8">
        <f>ROUND(INDEX([1]Calculation!S:S,ROW()),0)</f>
        <v>0</v>
      </c>
    </row>
    <row r="2671" spans="1:15">
      <c r="A2671">
        <f>INDEX([1]Calculation!$E:$E,ROW())</f>
        <v>0</v>
      </c>
      <c r="B2671">
        <f>INDEX([1]Calculation!$C:$C,ROW())</f>
        <v>0</v>
      </c>
      <c r="C2671" t="str">
        <f>IF(INDEX([1]Calculation!$F:$F,ROW())=0,"-",INDEX([1]Calculation!$F:$F,ROW()))</f>
        <v>-</v>
      </c>
      <c r="D2671" t="str">
        <f>INDEX([1]Calculation!$I:$I,ROW())&amp;"  "&amp;INDEX([1]Calculation!$J:$J,ROW())</f>
        <v xml:space="preserve">  </v>
      </c>
      <c r="E2671" s="2" t="str">
        <f>MONTH(INDEX([1]Calculation!$H:$H,ROW()))&amp;"/"&amp;DAY(INDEX([1]Calculation!$H:$H,ROW()))</f>
        <v>1/0</v>
      </c>
      <c r="F2671" s="12">
        <f>ROUND(INDEX([1]Calculation!AK:AK,ROW()),1)</f>
        <v>0</v>
      </c>
      <c r="G2671" s="8">
        <f>ROUND(INDEX([1]Calculation!K:K,ROW()),0)</f>
        <v>0</v>
      </c>
      <c r="H2671" s="8">
        <f>ROUND(INDEX([1]Calculation!L:L,ROW()),0)</f>
        <v>0</v>
      </c>
      <c r="I2671" s="8">
        <f>ROUND(INDEX([1]Calculation!M:M,ROW()),0)</f>
        <v>0</v>
      </c>
      <c r="J2671" s="8">
        <f>ROUND(INDEX([1]Calculation!N:N,ROW()),0)</f>
        <v>0</v>
      </c>
      <c r="K2671" s="8">
        <f>ROUND(INDEX([1]Calculation!O:O,ROW()),0)</f>
        <v>0</v>
      </c>
      <c r="L2671" s="8">
        <f>ROUND(INDEX([1]Calculation!P:P,ROW()),0)</f>
        <v>0</v>
      </c>
      <c r="M2671" s="8">
        <f>ROUND(INDEX([1]Calculation!Q:Q,ROW()),0)</f>
        <v>0</v>
      </c>
      <c r="N2671" s="8">
        <f>ROUND(INDEX([1]Calculation!R:R,ROW()),0)</f>
        <v>0</v>
      </c>
      <c r="O2671" s="8">
        <f>ROUND(INDEX([1]Calculation!S:S,ROW()),0)</f>
        <v>0</v>
      </c>
    </row>
    <row r="2672" spans="1:15">
      <c r="A2672">
        <f>INDEX([1]Calculation!$E:$E,ROW())</f>
        <v>0</v>
      </c>
      <c r="B2672">
        <f>INDEX([1]Calculation!$C:$C,ROW())</f>
        <v>0</v>
      </c>
      <c r="C2672" t="str">
        <f>IF(INDEX([1]Calculation!$F:$F,ROW())=0,"-",INDEX([1]Calculation!$F:$F,ROW()))</f>
        <v>-</v>
      </c>
      <c r="D2672" t="str">
        <f>INDEX([1]Calculation!$I:$I,ROW())&amp;"  "&amp;INDEX([1]Calculation!$J:$J,ROW())</f>
        <v xml:space="preserve">  </v>
      </c>
      <c r="E2672" s="2" t="str">
        <f>MONTH(INDEX([1]Calculation!$H:$H,ROW()))&amp;"/"&amp;DAY(INDEX([1]Calculation!$H:$H,ROW()))</f>
        <v>1/0</v>
      </c>
      <c r="F2672" s="12">
        <f>ROUND(INDEX([1]Calculation!AK:AK,ROW()),1)</f>
        <v>0</v>
      </c>
      <c r="G2672" s="8">
        <f>ROUND(INDEX([1]Calculation!K:K,ROW()),0)</f>
        <v>0</v>
      </c>
      <c r="H2672" s="8">
        <f>ROUND(INDEX([1]Calculation!L:L,ROW()),0)</f>
        <v>0</v>
      </c>
      <c r="I2672" s="8">
        <f>ROUND(INDEX([1]Calculation!M:M,ROW()),0)</f>
        <v>0</v>
      </c>
      <c r="J2672" s="8">
        <f>ROUND(INDEX([1]Calculation!N:N,ROW()),0)</f>
        <v>0</v>
      </c>
      <c r="K2672" s="8">
        <f>ROUND(INDEX([1]Calculation!O:O,ROW()),0)</f>
        <v>0</v>
      </c>
      <c r="L2672" s="8">
        <f>ROUND(INDEX([1]Calculation!P:P,ROW()),0)</f>
        <v>0</v>
      </c>
      <c r="M2672" s="8">
        <f>ROUND(INDEX([1]Calculation!Q:Q,ROW()),0)</f>
        <v>0</v>
      </c>
      <c r="N2672" s="8">
        <f>ROUND(INDEX([1]Calculation!R:R,ROW()),0)</f>
        <v>0</v>
      </c>
      <c r="O2672" s="8">
        <f>ROUND(INDEX([1]Calculation!S:S,ROW()),0)</f>
        <v>0</v>
      </c>
    </row>
    <row r="2673" spans="1:15">
      <c r="A2673">
        <f>INDEX([1]Calculation!$E:$E,ROW())</f>
        <v>0</v>
      </c>
      <c r="B2673">
        <f>INDEX([1]Calculation!$C:$C,ROW())</f>
        <v>0</v>
      </c>
      <c r="C2673" t="str">
        <f>IF(INDEX([1]Calculation!$F:$F,ROW())=0,"-",INDEX([1]Calculation!$F:$F,ROW()))</f>
        <v>-</v>
      </c>
      <c r="D2673" t="str">
        <f>INDEX([1]Calculation!$I:$I,ROW())&amp;"  "&amp;INDEX([1]Calculation!$J:$J,ROW())</f>
        <v xml:space="preserve">  </v>
      </c>
      <c r="E2673" s="2" t="str">
        <f>MONTH(INDEX([1]Calculation!$H:$H,ROW()))&amp;"/"&amp;DAY(INDEX([1]Calculation!$H:$H,ROW()))</f>
        <v>1/0</v>
      </c>
      <c r="F2673" s="12">
        <f>ROUND(INDEX([1]Calculation!AK:AK,ROW()),1)</f>
        <v>0</v>
      </c>
      <c r="G2673" s="8">
        <f>ROUND(INDEX([1]Calculation!K:K,ROW()),0)</f>
        <v>0</v>
      </c>
      <c r="H2673" s="8">
        <f>ROUND(INDEX([1]Calculation!L:L,ROW()),0)</f>
        <v>0</v>
      </c>
      <c r="I2673" s="8">
        <f>ROUND(INDEX([1]Calculation!M:M,ROW()),0)</f>
        <v>0</v>
      </c>
      <c r="J2673" s="8">
        <f>ROUND(INDEX([1]Calculation!N:N,ROW()),0)</f>
        <v>0</v>
      </c>
      <c r="K2673" s="8">
        <f>ROUND(INDEX([1]Calculation!O:O,ROW()),0)</f>
        <v>0</v>
      </c>
      <c r="L2673" s="8">
        <f>ROUND(INDEX([1]Calculation!P:P,ROW()),0)</f>
        <v>0</v>
      </c>
      <c r="M2673" s="8">
        <f>ROUND(INDEX([1]Calculation!Q:Q,ROW()),0)</f>
        <v>0</v>
      </c>
      <c r="N2673" s="8">
        <f>ROUND(INDEX([1]Calculation!R:R,ROW()),0)</f>
        <v>0</v>
      </c>
      <c r="O2673" s="8">
        <f>ROUND(INDEX([1]Calculation!S:S,ROW()),0)</f>
        <v>0</v>
      </c>
    </row>
    <row r="2674" spans="1:15">
      <c r="A2674">
        <f>INDEX([1]Calculation!$E:$E,ROW())</f>
        <v>0</v>
      </c>
      <c r="B2674">
        <f>INDEX([1]Calculation!$C:$C,ROW())</f>
        <v>0</v>
      </c>
      <c r="C2674" t="str">
        <f>IF(INDEX([1]Calculation!$F:$F,ROW())=0,"-",INDEX([1]Calculation!$F:$F,ROW()))</f>
        <v>-</v>
      </c>
      <c r="D2674" t="str">
        <f>INDEX([1]Calculation!$I:$I,ROW())&amp;"  "&amp;INDEX([1]Calculation!$J:$J,ROW())</f>
        <v xml:space="preserve">  </v>
      </c>
      <c r="E2674" s="2" t="str">
        <f>MONTH(INDEX([1]Calculation!$H:$H,ROW()))&amp;"/"&amp;DAY(INDEX([1]Calculation!$H:$H,ROW()))</f>
        <v>1/0</v>
      </c>
      <c r="F2674" s="12">
        <f>ROUND(INDEX([1]Calculation!AK:AK,ROW()),1)</f>
        <v>0</v>
      </c>
      <c r="G2674" s="8">
        <f>ROUND(INDEX([1]Calculation!K:K,ROW()),0)</f>
        <v>0</v>
      </c>
      <c r="H2674" s="8">
        <f>ROUND(INDEX([1]Calculation!L:L,ROW()),0)</f>
        <v>0</v>
      </c>
      <c r="I2674" s="8">
        <f>ROUND(INDEX([1]Calculation!M:M,ROW()),0)</f>
        <v>0</v>
      </c>
      <c r="J2674" s="8">
        <f>ROUND(INDEX([1]Calculation!N:N,ROW()),0)</f>
        <v>0</v>
      </c>
      <c r="K2674" s="8">
        <f>ROUND(INDEX([1]Calculation!O:O,ROW()),0)</f>
        <v>0</v>
      </c>
      <c r="L2674" s="8">
        <f>ROUND(INDEX([1]Calculation!P:P,ROW()),0)</f>
        <v>0</v>
      </c>
      <c r="M2674" s="8">
        <f>ROUND(INDEX([1]Calculation!Q:Q,ROW()),0)</f>
        <v>0</v>
      </c>
      <c r="N2674" s="8">
        <f>ROUND(INDEX([1]Calculation!R:R,ROW()),0)</f>
        <v>0</v>
      </c>
      <c r="O2674" s="8">
        <f>ROUND(INDEX([1]Calculation!S:S,ROW()),0)</f>
        <v>0</v>
      </c>
    </row>
    <row r="2675" spans="1:15">
      <c r="A2675">
        <f>INDEX([1]Calculation!$E:$E,ROW())</f>
        <v>0</v>
      </c>
      <c r="B2675">
        <f>INDEX([1]Calculation!$C:$C,ROW())</f>
        <v>0</v>
      </c>
      <c r="C2675" t="str">
        <f>IF(INDEX([1]Calculation!$F:$F,ROW())=0,"-",INDEX([1]Calculation!$F:$F,ROW()))</f>
        <v>-</v>
      </c>
      <c r="D2675" t="str">
        <f>INDEX([1]Calculation!$I:$I,ROW())&amp;"  "&amp;INDEX([1]Calculation!$J:$J,ROW())</f>
        <v xml:space="preserve">  </v>
      </c>
      <c r="E2675" s="2" t="str">
        <f>MONTH(INDEX([1]Calculation!$H:$H,ROW()))&amp;"/"&amp;DAY(INDEX([1]Calculation!$H:$H,ROW()))</f>
        <v>1/0</v>
      </c>
      <c r="F2675" s="12">
        <f>ROUND(INDEX([1]Calculation!AK:AK,ROW()),1)</f>
        <v>0</v>
      </c>
      <c r="G2675" s="8">
        <f>ROUND(INDEX([1]Calculation!K:K,ROW()),0)</f>
        <v>0</v>
      </c>
      <c r="H2675" s="8">
        <f>ROUND(INDEX([1]Calculation!L:L,ROW()),0)</f>
        <v>0</v>
      </c>
      <c r="I2675" s="8">
        <f>ROUND(INDEX([1]Calculation!M:M,ROW()),0)</f>
        <v>0</v>
      </c>
      <c r="J2675" s="8">
        <f>ROUND(INDEX([1]Calculation!N:N,ROW()),0)</f>
        <v>0</v>
      </c>
      <c r="K2675" s="8">
        <f>ROUND(INDEX([1]Calculation!O:O,ROW()),0)</f>
        <v>0</v>
      </c>
      <c r="L2675" s="8">
        <f>ROUND(INDEX([1]Calculation!P:P,ROW()),0)</f>
        <v>0</v>
      </c>
      <c r="M2675" s="8">
        <f>ROUND(INDEX([1]Calculation!Q:Q,ROW()),0)</f>
        <v>0</v>
      </c>
      <c r="N2675" s="8">
        <f>ROUND(INDEX([1]Calculation!R:R,ROW()),0)</f>
        <v>0</v>
      </c>
      <c r="O2675" s="8">
        <f>ROUND(INDEX([1]Calculation!S:S,ROW()),0)</f>
        <v>0</v>
      </c>
    </row>
    <row r="2676" spans="1:15">
      <c r="A2676">
        <f>INDEX([1]Calculation!$E:$E,ROW())</f>
        <v>0</v>
      </c>
      <c r="B2676">
        <f>INDEX([1]Calculation!$C:$C,ROW())</f>
        <v>0</v>
      </c>
      <c r="C2676" t="str">
        <f>IF(INDEX([1]Calculation!$F:$F,ROW())=0,"-",INDEX([1]Calculation!$F:$F,ROW()))</f>
        <v>-</v>
      </c>
      <c r="D2676" t="str">
        <f>INDEX([1]Calculation!$I:$I,ROW())&amp;"  "&amp;INDEX([1]Calculation!$J:$J,ROW())</f>
        <v xml:space="preserve">  </v>
      </c>
      <c r="E2676" s="2" t="str">
        <f>MONTH(INDEX([1]Calculation!$H:$H,ROW()))&amp;"/"&amp;DAY(INDEX([1]Calculation!$H:$H,ROW()))</f>
        <v>1/0</v>
      </c>
      <c r="F2676" s="12">
        <f>ROUND(INDEX([1]Calculation!AK:AK,ROW()),1)</f>
        <v>0</v>
      </c>
      <c r="G2676" s="8">
        <f>ROUND(INDEX([1]Calculation!K:K,ROW()),0)</f>
        <v>0</v>
      </c>
      <c r="H2676" s="8">
        <f>ROUND(INDEX([1]Calculation!L:L,ROW()),0)</f>
        <v>0</v>
      </c>
      <c r="I2676" s="8">
        <f>ROUND(INDEX([1]Calculation!M:M,ROW()),0)</f>
        <v>0</v>
      </c>
      <c r="J2676" s="8">
        <f>ROUND(INDEX([1]Calculation!N:N,ROW()),0)</f>
        <v>0</v>
      </c>
      <c r="K2676" s="8">
        <f>ROUND(INDEX([1]Calculation!O:O,ROW()),0)</f>
        <v>0</v>
      </c>
      <c r="L2676" s="8">
        <f>ROUND(INDEX([1]Calculation!P:P,ROW()),0)</f>
        <v>0</v>
      </c>
      <c r="M2676" s="8">
        <f>ROUND(INDEX([1]Calculation!Q:Q,ROW()),0)</f>
        <v>0</v>
      </c>
      <c r="N2676" s="8">
        <f>ROUND(INDEX([1]Calculation!R:R,ROW()),0)</f>
        <v>0</v>
      </c>
      <c r="O2676" s="8">
        <f>ROUND(INDEX([1]Calculation!S:S,ROW()),0)</f>
        <v>0</v>
      </c>
    </row>
    <row r="2677" spans="1:15">
      <c r="A2677">
        <f>INDEX([1]Calculation!$E:$E,ROW())</f>
        <v>0</v>
      </c>
      <c r="B2677">
        <f>INDEX([1]Calculation!$C:$C,ROW())</f>
        <v>0</v>
      </c>
      <c r="C2677" t="str">
        <f>IF(INDEX([1]Calculation!$F:$F,ROW())=0,"-",INDEX([1]Calculation!$F:$F,ROW()))</f>
        <v>-</v>
      </c>
      <c r="D2677" t="str">
        <f>INDEX([1]Calculation!$I:$I,ROW())&amp;"  "&amp;INDEX([1]Calculation!$J:$J,ROW())</f>
        <v xml:space="preserve">  </v>
      </c>
      <c r="E2677" s="2" t="str">
        <f>MONTH(INDEX([1]Calculation!$H:$H,ROW()))&amp;"/"&amp;DAY(INDEX([1]Calculation!$H:$H,ROW()))</f>
        <v>1/0</v>
      </c>
      <c r="F2677" s="12">
        <f>ROUND(INDEX([1]Calculation!AK:AK,ROW()),1)</f>
        <v>0</v>
      </c>
      <c r="G2677" s="8">
        <f>ROUND(INDEX([1]Calculation!K:K,ROW()),0)</f>
        <v>0</v>
      </c>
      <c r="H2677" s="8">
        <f>ROUND(INDEX([1]Calculation!L:L,ROW()),0)</f>
        <v>0</v>
      </c>
      <c r="I2677" s="8">
        <f>ROUND(INDEX([1]Calculation!M:M,ROW()),0)</f>
        <v>0</v>
      </c>
      <c r="J2677" s="8">
        <f>ROUND(INDEX([1]Calculation!N:N,ROW()),0)</f>
        <v>0</v>
      </c>
      <c r="K2677" s="8">
        <f>ROUND(INDEX([1]Calculation!O:O,ROW()),0)</f>
        <v>0</v>
      </c>
      <c r="L2677" s="8">
        <f>ROUND(INDEX([1]Calculation!P:P,ROW()),0)</f>
        <v>0</v>
      </c>
      <c r="M2677" s="8">
        <f>ROUND(INDEX([1]Calculation!Q:Q,ROW()),0)</f>
        <v>0</v>
      </c>
      <c r="N2677" s="8">
        <f>ROUND(INDEX([1]Calculation!R:R,ROW()),0)</f>
        <v>0</v>
      </c>
      <c r="O2677" s="8">
        <f>ROUND(INDEX([1]Calculation!S:S,ROW()),0)</f>
        <v>0</v>
      </c>
    </row>
    <row r="2678" spans="1:15">
      <c r="A2678">
        <f>INDEX([1]Calculation!$E:$E,ROW())</f>
        <v>0</v>
      </c>
      <c r="B2678">
        <f>INDEX([1]Calculation!$C:$C,ROW())</f>
        <v>0</v>
      </c>
      <c r="C2678" t="str">
        <f>IF(INDEX([1]Calculation!$F:$F,ROW())=0,"-",INDEX([1]Calculation!$F:$F,ROW()))</f>
        <v>-</v>
      </c>
      <c r="D2678" t="str">
        <f>INDEX([1]Calculation!$I:$I,ROW())&amp;"  "&amp;INDEX([1]Calculation!$J:$J,ROW())</f>
        <v xml:space="preserve">  </v>
      </c>
      <c r="E2678" s="2" t="str">
        <f>MONTH(INDEX([1]Calculation!$H:$H,ROW()))&amp;"/"&amp;DAY(INDEX([1]Calculation!$H:$H,ROW()))</f>
        <v>1/0</v>
      </c>
      <c r="F2678" s="12">
        <f>ROUND(INDEX([1]Calculation!AK:AK,ROW()),1)</f>
        <v>0</v>
      </c>
      <c r="G2678" s="8">
        <f>ROUND(INDEX([1]Calculation!K:K,ROW()),0)</f>
        <v>0</v>
      </c>
      <c r="H2678" s="8">
        <f>ROUND(INDEX([1]Calculation!L:L,ROW()),0)</f>
        <v>0</v>
      </c>
      <c r="I2678" s="8">
        <f>ROUND(INDEX([1]Calculation!M:M,ROW()),0)</f>
        <v>0</v>
      </c>
      <c r="J2678" s="8">
        <f>ROUND(INDEX([1]Calculation!N:N,ROW()),0)</f>
        <v>0</v>
      </c>
      <c r="K2678" s="8">
        <f>ROUND(INDEX([1]Calculation!O:O,ROW()),0)</f>
        <v>0</v>
      </c>
      <c r="L2678" s="8">
        <f>ROUND(INDEX([1]Calculation!P:P,ROW()),0)</f>
        <v>0</v>
      </c>
      <c r="M2678" s="8">
        <f>ROUND(INDEX([1]Calculation!Q:Q,ROW()),0)</f>
        <v>0</v>
      </c>
      <c r="N2678" s="8">
        <f>ROUND(INDEX([1]Calculation!R:R,ROW()),0)</f>
        <v>0</v>
      </c>
      <c r="O2678" s="8">
        <f>ROUND(INDEX([1]Calculation!S:S,ROW()),0)</f>
        <v>0</v>
      </c>
    </row>
    <row r="2679" spans="1:15">
      <c r="A2679">
        <f>INDEX([1]Calculation!$E:$E,ROW())</f>
        <v>0</v>
      </c>
      <c r="B2679">
        <f>INDEX([1]Calculation!$C:$C,ROW())</f>
        <v>0</v>
      </c>
      <c r="C2679" t="str">
        <f>IF(INDEX([1]Calculation!$F:$F,ROW())=0,"-",INDEX([1]Calculation!$F:$F,ROW()))</f>
        <v>-</v>
      </c>
      <c r="D2679" t="str">
        <f>INDEX([1]Calculation!$I:$I,ROW())&amp;"  "&amp;INDEX([1]Calculation!$J:$J,ROW())</f>
        <v xml:space="preserve">  </v>
      </c>
      <c r="E2679" s="2" t="str">
        <f>MONTH(INDEX([1]Calculation!$H:$H,ROW()))&amp;"/"&amp;DAY(INDEX([1]Calculation!$H:$H,ROW()))</f>
        <v>1/0</v>
      </c>
      <c r="F2679" s="12">
        <f>ROUND(INDEX([1]Calculation!AK:AK,ROW()),1)</f>
        <v>0</v>
      </c>
      <c r="G2679" s="8">
        <f>ROUND(INDEX([1]Calculation!K:K,ROW()),0)</f>
        <v>0</v>
      </c>
      <c r="H2679" s="8">
        <f>ROUND(INDEX([1]Calculation!L:L,ROW()),0)</f>
        <v>0</v>
      </c>
      <c r="I2679" s="8">
        <f>ROUND(INDEX([1]Calculation!M:M,ROW()),0)</f>
        <v>0</v>
      </c>
      <c r="J2679" s="8">
        <f>ROUND(INDEX([1]Calculation!N:N,ROW()),0)</f>
        <v>0</v>
      </c>
      <c r="K2679" s="8">
        <f>ROUND(INDEX([1]Calculation!O:O,ROW()),0)</f>
        <v>0</v>
      </c>
      <c r="L2679" s="8">
        <f>ROUND(INDEX([1]Calculation!P:P,ROW()),0)</f>
        <v>0</v>
      </c>
      <c r="M2679" s="8">
        <f>ROUND(INDEX([1]Calculation!Q:Q,ROW()),0)</f>
        <v>0</v>
      </c>
      <c r="N2679" s="8">
        <f>ROUND(INDEX([1]Calculation!R:R,ROW()),0)</f>
        <v>0</v>
      </c>
      <c r="O2679" s="8">
        <f>ROUND(INDEX([1]Calculation!S:S,ROW()),0)</f>
        <v>0</v>
      </c>
    </row>
    <row r="2680" spans="1:15">
      <c r="A2680">
        <f>INDEX([1]Calculation!$E:$E,ROW())</f>
        <v>0</v>
      </c>
      <c r="B2680">
        <f>INDEX([1]Calculation!$C:$C,ROW())</f>
        <v>0</v>
      </c>
      <c r="C2680" t="str">
        <f>IF(INDEX([1]Calculation!$F:$F,ROW())=0,"-",INDEX([1]Calculation!$F:$F,ROW()))</f>
        <v>-</v>
      </c>
      <c r="D2680" t="str">
        <f>INDEX([1]Calculation!$I:$I,ROW())&amp;"  "&amp;INDEX([1]Calculation!$J:$J,ROW())</f>
        <v xml:space="preserve">  </v>
      </c>
      <c r="E2680" s="2" t="str">
        <f>MONTH(INDEX([1]Calculation!$H:$H,ROW()))&amp;"/"&amp;DAY(INDEX([1]Calculation!$H:$H,ROW()))</f>
        <v>1/0</v>
      </c>
      <c r="F2680" s="12">
        <f>ROUND(INDEX([1]Calculation!AK:AK,ROW()),1)</f>
        <v>0</v>
      </c>
      <c r="G2680" s="8">
        <f>ROUND(INDEX([1]Calculation!K:K,ROW()),0)</f>
        <v>0</v>
      </c>
      <c r="H2680" s="8">
        <f>ROUND(INDEX([1]Calculation!L:L,ROW()),0)</f>
        <v>0</v>
      </c>
      <c r="I2680" s="8">
        <f>ROUND(INDEX([1]Calculation!M:M,ROW()),0)</f>
        <v>0</v>
      </c>
      <c r="J2680" s="8">
        <f>ROUND(INDEX([1]Calculation!N:N,ROW()),0)</f>
        <v>0</v>
      </c>
      <c r="K2680" s="8">
        <f>ROUND(INDEX([1]Calculation!O:O,ROW()),0)</f>
        <v>0</v>
      </c>
      <c r="L2680" s="8">
        <f>ROUND(INDEX([1]Calculation!P:P,ROW()),0)</f>
        <v>0</v>
      </c>
      <c r="M2680" s="8">
        <f>ROUND(INDEX([1]Calculation!Q:Q,ROW()),0)</f>
        <v>0</v>
      </c>
      <c r="N2680" s="8">
        <f>ROUND(INDEX([1]Calculation!R:R,ROW()),0)</f>
        <v>0</v>
      </c>
      <c r="O2680" s="8">
        <f>ROUND(INDEX([1]Calculation!S:S,ROW()),0)</f>
        <v>0</v>
      </c>
    </row>
    <row r="2681" spans="1:15">
      <c r="A2681">
        <f>INDEX([1]Calculation!$E:$E,ROW())</f>
        <v>0</v>
      </c>
      <c r="B2681">
        <f>INDEX([1]Calculation!$C:$C,ROW())</f>
        <v>0</v>
      </c>
      <c r="C2681" t="str">
        <f>IF(INDEX([1]Calculation!$F:$F,ROW())=0,"-",INDEX([1]Calculation!$F:$F,ROW()))</f>
        <v>-</v>
      </c>
      <c r="D2681" t="str">
        <f>INDEX([1]Calculation!$I:$I,ROW())&amp;"  "&amp;INDEX([1]Calculation!$J:$J,ROW())</f>
        <v xml:space="preserve">  </v>
      </c>
      <c r="E2681" s="2" t="str">
        <f>MONTH(INDEX([1]Calculation!$H:$H,ROW()))&amp;"/"&amp;DAY(INDEX([1]Calculation!$H:$H,ROW()))</f>
        <v>1/0</v>
      </c>
      <c r="F2681" s="12">
        <f>ROUND(INDEX([1]Calculation!AK:AK,ROW()),1)</f>
        <v>0</v>
      </c>
      <c r="G2681" s="8">
        <f>ROUND(INDEX([1]Calculation!K:K,ROW()),0)</f>
        <v>0</v>
      </c>
      <c r="H2681" s="8">
        <f>ROUND(INDEX([1]Calculation!L:L,ROW()),0)</f>
        <v>0</v>
      </c>
      <c r="I2681" s="8">
        <f>ROUND(INDEX([1]Calculation!M:M,ROW()),0)</f>
        <v>0</v>
      </c>
      <c r="J2681" s="8">
        <f>ROUND(INDEX([1]Calculation!N:N,ROW()),0)</f>
        <v>0</v>
      </c>
      <c r="K2681" s="8">
        <f>ROUND(INDEX([1]Calculation!O:O,ROW()),0)</f>
        <v>0</v>
      </c>
      <c r="L2681" s="8">
        <f>ROUND(INDEX([1]Calculation!P:P,ROW()),0)</f>
        <v>0</v>
      </c>
      <c r="M2681" s="8">
        <f>ROUND(INDEX([1]Calculation!Q:Q,ROW()),0)</f>
        <v>0</v>
      </c>
      <c r="N2681" s="8">
        <f>ROUND(INDEX([1]Calculation!R:R,ROW()),0)</f>
        <v>0</v>
      </c>
      <c r="O2681" s="8">
        <f>ROUND(INDEX([1]Calculation!S:S,ROW()),0)</f>
        <v>0</v>
      </c>
    </row>
    <row r="2682" spans="1:15">
      <c r="A2682">
        <f>INDEX([1]Calculation!$E:$E,ROW())</f>
        <v>0</v>
      </c>
      <c r="B2682">
        <f>INDEX([1]Calculation!$C:$C,ROW())</f>
        <v>0</v>
      </c>
      <c r="C2682" t="str">
        <f>IF(INDEX([1]Calculation!$F:$F,ROW())=0,"-",INDEX([1]Calculation!$F:$F,ROW()))</f>
        <v>-</v>
      </c>
      <c r="D2682" t="str">
        <f>INDEX([1]Calculation!$I:$I,ROW())&amp;"  "&amp;INDEX([1]Calculation!$J:$J,ROW())</f>
        <v xml:space="preserve">  </v>
      </c>
      <c r="E2682" s="2" t="str">
        <f>MONTH(INDEX([1]Calculation!$H:$H,ROW()))&amp;"/"&amp;DAY(INDEX([1]Calculation!$H:$H,ROW()))</f>
        <v>1/0</v>
      </c>
      <c r="F2682" s="12">
        <f>ROUND(INDEX([1]Calculation!AK:AK,ROW()),1)</f>
        <v>0</v>
      </c>
      <c r="G2682" s="8">
        <f>ROUND(INDEX([1]Calculation!K:K,ROW()),0)</f>
        <v>0</v>
      </c>
      <c r="H2682" s="8">
        <f>ROUND(INDEX([1]Calculation!L:L,ROW()),0)</f>
        <v>0</v>
      </c>
      <c r="I2682" s="8">
        <f>ROUND(INDEX([1]Calculation!M:M,ROW()),0)</f>
        <v>0</v>
      </c>
      <c r="J2682" s="8">
        <f>ROUND(INDEX([1]Calculation!N:N,ROW()),0)</f>
        <v>0</v>
      </c>
      <c r="K2682" s="8">
        <f>ROUND(INDEX([1]Calculation!O:O,ROW()),0)</f>
        <v>0</v>
      </c>
      <c r="L2682" s="8">
        <f>ROUND(INDEX([1]Calculation!P:P,ROW()),0)</f>
        <v>0</v>
      </c>
      <c r="M2682" s="8">
        <f>ROUND(INDEX([1]Calculation!Q:Q,ROW()),0)</f>
        <v>0</v>
      </c>
      <c r="N2682" s="8">
        <f>ROUND(INDEX([1]Calculation!R:R,ROW()),0)</f>
        <v>0</v>
      </c>
      <c r="O2682" s="8">
        <f>ROUND(INDEX([1]Calculation!S:S,ROW()),0)</f>
        <v>0</v>
      </c>
    </row>
    <row r="2683" spans="1:15">
      <c r="A2683">
        <f>INDEX([1]Calculation!$E:$E,ROW())</f>
        <v>0</v>
      </c>
      <c r="B2683">
        <f>INDEX([1]Calculation!$C:$C,ROW())</f>
        <v>0</v>
      </c>
      <c r="C2683" t="str">
        <f>IF(INDEX([1]Calculation!$F:$F,ROW())=0,"-",INDEX([1]Calculation!$F:$F,ROW()))</f>
        <v>-</v>
      </c>
      <c r="D2683" t="str">
        <f>INDEX([1]Calculation!$I:$I,ROW())&amp;"  "&amp;INDEX([1]Calculation!$J:$J,ROW())</f>
        <v xml:space="preserve">  </v>
      </c>
      <c r="E2683" s="2" t="str">
        <f>MONTH(INDEX([1]Calculation!$H:$H,ROW()))&amp;"/"&amp;DAY(INDEX([1]Calculation!$H:$H,ROW()))</f>
        <v>1/0</v>
      </c>
      <c r="F2683" s="12">
        <f>ROUND(INDEX([1]Calculation!AK:AK,ROW()),1)</f>
        <v>0</v>
      </c>
      <c r="G2683" s="8">
        <f>ROUND(INDEX([1]Calculation!K:K,ROW()),0)</f>
        <v>0</v>
      </c>
      <c r="H2683" s="8">
        <f>ROUND(INDEX([1]Calculation!L:L,ROW()),0)</f>
        <v>0</v>
      </c>
      <c r="I2683" s="8">
        <f>ROUND(INDEX([1]Calculation!M:M,ROW()),0)</f>
        <v>0</v>
      </c>
      <c r="J2683" s="8">
        <f>ROUND(INDEX([1]Calculation!N:N,ROW()),0)</f>
        <v>0</v>
      </c>
      <c r="K2683" s="8">
        <f>ROUND(INDEX([1]Calculation!O:O,ROW()),0)</f>
        <v>0</v>
      </c>
      <c r="L2683" s="8">
        <f>ROUND(INDEX([1]Calculation!P:P,ROW()),0)</f>
        <v>0</v>
      </c>
      <c r="M2683" s="8">
        <f>ROUND(INDEX([1]Calculation!Q:Q,ROW()),0)</f>
        <v>0</v>
      </c>
      <c r="N2683" s="8">
        <f>ROUND(INDEX([1]Calculation!R:R,ROW()),0)</f>
        <v>0</v>
      </c>
      <c r="O2683" s="8">
        <f>ROUND(INDEX([1]Calculation!S:S,ROW()),0)</f>
        <v>0</v>
      </c>
    </row>
    <row r="2684" spans="1:15">
      <c r="A2684">
        <f>INDEX([1]Calculation!$E:$E,ROW())</f>
        <v>0</v>
      </c>
      <c r="B2684">
        <f>INDEX([1]Calculation!$C:$C,ROW())</f>
        <v>0</v>
      </c>
      <c r="C2684" t="str">
        <f>IF(INDEX([1]Calculation!$F:$F,ROW())=0,"-",INDEX([1]Calculation!$F:$F,ROW()))</f>
        <v>-</v>
      </c>
      <c r="D2684" t="str">
        <f>INDEX([1]Calculation!$I:$I,ROW())&amp;"  "&amp;INDEX([1]Calculation!$J:$J,ROW())</f>
        <v xml:space="preserve">  </v>
      </c>
      <c r="E2684" s="2" t="str">
        <f>MONTH(INDEX([1]Calculation!$H:$H,ROW()))&amp;"/"&amp;DAY(INDEX([1]Calculation!$H:$H,ROW()))</f>
        <v>1/0</v>
      </c>
      <c r="F2684" s="12">
        <f>ROUND(INDEX([1]Calculation!AK:AK,ROW()),1)</f>
        <v>0</v>
      </c>
      <c r="G2684" s="8">
        <f>ROUND(INDEX([1]Calculation!K:K,ROW()),0)</f>
        <v>0</v>
      </c>
      <c r="H2684" s="8">
        <f>ROUND(INDEX([1]Calculation!L:L,ROW()),0)</f>
        <v>0</v>
      </c>
      <c r="I2684" s="8">
        <f>ROUND(INDEX([1]Calculation!M:M,ROW()),0)</f>
        <v>0</v>
      </c>
      <c r="J2684" s="8">
        <f>ROUND(INDEX([1]Calculation!N:N,ROW()),0)</f>
        <v>0</v>
      </c>
      <c r="K2684" s="8">
        <f>ROUND(INDEX([1]Calculation!O:O,ROW()),0)</f>
        <v>0</v>
      </c>
      <c r="L2684" s="8">
        <f>ROUND(INDEX([1]Calculation!P:P,ROW()),0)</f>
        <v>0</v>
      </c>
      <c r="M2684" s="8">
        <f>ROUND(INDEX([1]Calculation!Q:Q,ROW()),0)</f>
        <v>0</v>
      </c>
      <c r="N2684" s="8">
        <f>ROUND(INDEX([1]Calculation!R:R,ROW()),0)</f>
        <v>0</v>
      </c>
      <c r="O2684" s="8">
        <f>ROUND(INDEX([1]Calculation!S:S,ROW()),0)</f>
        <v>0</v>
      </c>
    </row>
    <row r="2685" spans="1:15">
      <c r="A2685">
        <f>INDEX([1]Calculation!$E:$E,ROW())</f>
        <v>0</v>
      </c>
      <c r="B2685">
        <f>INDEX([1]Calculation!$C:$C,ROW())</f>
        <v>0</v>
      </c>
      <c r="C2685" t="str">
        <f>IF(INDEX([1]Calculation!$F:$F,ROW())=0,"-",INDEX([1]Calculation!$F:$F,ROW()))</f>
        <v>-</v>
      </c>
      <c r="D2685" t="str">
        <f>INDEX([1]Calculation!$I:$I,ROW())&amp;"  "&amp;INDEX([1]Calculation!$J:$J,ROW())</f>
        <v xml:space="preserve">  </v>
      </c>
      <c r="E2685" s="2" t="str">
        <f>MONTH(INDEX([1]Calculation!$H:$H,ROW()))&amp;"/"&amp;DAY(INDEX([1]Calculation!$H:$H,ROW()))</f>
        <v>1/0</v>
      </c>
      <c r="F2685" s="12">
        <f>ROUND(INDEX([1]Calculation!AK:AK,ROW()),1)</f>
        <v>0</v>
      </c>
      <c r="G2685" s="8">
        <f>ROUND(INDEX([1]Calculation!K:K,ROW()),0)</f>
        <v>0</v>
      </c>
      <c r="H2685" s="8">
        <f>ROUND(INDEX([1]Calculation!L:L,ROW()),0)</f>
        <v>0</v>
      </c>
      <c r="I2685" s="8">
        <f>ROUND(INDEX([1]Calculation!M:M,ROW()),0)</f>
        <v>0</v>
      </c>
      <c r="J2685" s="8">
        <f>ROUND(INDEX([1]Calculation!N:N,ROW()),0)</f>
        <v>0</v>
      </c>
      <c r="K2685" s="8">
        <f>ROUND(INDEX([1]Calculation!O:O,ROW()),0)</f>
        <v>0</v>
      </c>
      <c r="L2685" s="8">
        <f>ROUND(INDEX([1]Calculation!P:P,ROW()),0)</f>
        <v>0</v>
      </c>
      <c r="M2685" s="8">
        <f>ROUND(INDEX([1]Calculation!Q:Q,ROW()),0)</f>
        <v>0</v>
      </c>
      <c r="N2685" s="8">
        <f>ROUND(INDEX([1]Calculation!R:R,ROW()),0)</f>
        <v>0</v>
      </c>
      <c r="O2685" s="8">
        <f>ROUND(INDEX([1]Calculation!S:S,ROW()),0)</f>
        <v>0</v>
      </c>
    </row>
    <row r="2686" spans="1:15">
      <c r="A2686">
        <f>INDEX([1]Calculation!$E:$E,ROW())</f>
        <v>0</v>
      </c>
      <c r="B2686">
        <f>INDEX([1]Calculation!$C:$C,ROW())</f>
        <v>0</v>
      </c>
      <c r="C2686" t="str">
        <f>IF(INDEX([1]Calculation!$F:$F,ROW())=0,"-",INDEX([1]Calculation!$F:$F,ROW()))</f>
        <v>-</v>
      </c>
      <c r="D2686" t="str">
        <f>INDEX([1]Calculation!$I:$I,ROW())&amp;"  "&amp;INDEX([1]Calculation!$J:$J,ROW())</f>
        <v xml:space="preserve">  </v>
      </c>
      <c r="E2686" s="2" t="str">
        <f>MONTH(INDEX([1]Calculation!$H:$H,ROW()))&amp;"/"&amp;DAY(INDEX([1]Calculation!$H:$H,ROW()))</f>
        <v>1/0</v>
      </c>
      <c r="F2686" s="12">
        <f>ROUND(INDEX([1]Calculation!AK:AK,ROW()),1)</f>
        <v>0</v>
      </c>
      <c r="G2686" s="8">
        <f>ROUND(INDEX([1]Calculation!K:K,ROW()),0)</f>
        <v>0</v>
      </c>
      <c r="H2686" s="8">
        <f>ROUND(INDEX([1]Calculation!L:L,ROW()),0)</f>
        <v>0</v>
      </c>
      <c r="I2686" s="8">
        <f>ROUND(INDEX([1]Calculation!M:M,ROW()),0)</f>
        <v>0</v>
      </c>
      <c r="J2686" s="8">
        <f>ROUND(INDEX([1]Calculation!N:N,ROW()),0)</f>
        <v>0</v>
      </c>
      <c r="K2686" s="8">
        <f>ROUND(INDEX([1]Calculation!O:O,ROW()),0)</f>
        <v>0</v>
      </c>
      <c r="L2686" s="8">
        <f>ROUND(INDEX([1]Calculation!P:P,ROW()),0)</f>
        <v>0</v>
      </c>
      <c r="M2686" s="8">
        <f>ROUND(INDEX([1]Calculation!Q:Q,ROW()),0)</f>
        <v>0</v>
      </c>
      <c r="N2686" s="8">
        <f>ROUND(INDEX([1]Calculation!R:R,ROW()),0)</f>
        <v>0</v>
      </c>
      <c r="O2686" s="8">
        <f>ROUND(INDEX([1]Calculation!S:S,ROW()),0)</f>
        <v>0</v>
      </c>
    </row>
    <row r="2687" spans="1:15">
      <c r="A2687">
        <f>INDEX([1]Calculation!$E:$E,ROW())</f>
        <v>0</v>
      </c>
      <c r="B2687">
        <f>INDEX([1]Calculation!$C:$C,ROW())</f>
        <v>0</v>
      </c>
      <c r="C2687" t="str">
        <f>IF(INDEX([1]Calculation!$F:$F,ROW())=0,"-",INDEX([1]Calculation!$F:$F,ROW()))</f>
        <v>-</v>
      </c>
      <c r="D2687" t="str">
        <f>INDEX([1]Calculation!$I:$I,ROW())&amp;"  "&amp;INDEX([1]Calculation!$J:$J,ROW())</f>
        <v xml:space="preserve">  </v>
      </c>
      <c r="E2687" s="2" t="str">
        <f>MONTH(INDEX([1]Calculation!$H:$H,ROW()))&amp;"/"&amp;DAY(INDEX([1]Calculation!$H:$H,ROW()))</f>
        <v>1/0</v>
      </c>
      <c r="F2687" s="12">
        <f>ROUND(INDEX([1]Calculation!AK:AK,ROW()),1)</f>
        <v>0</v>
      </c>
      <c r="G2687" s="8">
        <f>ROUND(INDEX([1]Calculation!K:K,ROW()),0)</f>
        <v>0</v>
      </c>
      <c r="H2687" s="8">
        <f>ROUND(INDEX([1]Calculation!L:L,ROW()),0)</f>
        <v>0</v>
      </c>
      <c r="I2687" s="8">
        <f>ROUND(INDEX([1]Calculation!M:M,ROW()),0)</f>
        <v>0</v>
      </c>
      <c r="J2687" s="8">
        <f>ROUND(INDEX([1]Calculation!N:N,ROW()),0)</f>
        <v>0</v>
      </c>
      <c r="K2687" s="8">
        <f>ROUND(INDEX([1]Calculation!O:O,ROW()),0)</f>
        <v>0</v>
      </c>
      <c r="L2687" s="8">
        <f>ROUND(INDEX([1]Calculation!P:P,ROW()),0)</f>
        <v>0</v>
      </c>
      <c r="M2687" s="8">
        <f>ROUND(INDEX([1]Calculation!Q:Q,ROW()),0)</f>
        <v>0</v>
      </c>
      <c r="N2687" s="8">
        <f>ROUND(INDEX([1]Calculation!R:R,ROW()),0)</f>
        <v>0</v>
      </c>
      <c r="O2687" s="8">
        <f>ROUND(INDEX([1]Calculation!S:S,ROW()),0)</f>
        <v>0</v>
      </c>
    </row>
    <row r="2688" spans="1:15">
      <c r="A2688">
        <f>INDEX([1]Calculation!$E:$E,ROW())</f>
        <v>0</v>
      </c>
      <c r="B2688">
        <f>INDEX([1]Calculation!$C:$C,ROW())</f>
        <v>0</v>
      </c>
      <c r="C2688" t="str">
        <f>IF(INDEX([1]Calculation!$F:$F,ROW())=0,"-",INDEX([1]Calculation!$F:$F,ROW()))</f>
        <v>-</v>
      </c>
      <c r="D2688" t="str">
        <f>INDEX([1]Calculation!$I:$I,ROW())&amp;"  "&amp;INDEX([1]Calculation!$J:$J,ROW())</f>
        <v xml:space="preserve">  </v>
      </c>
      <c r="E2688" s="2" t="str">
        <f>MONTH(INDEX([1]Calculation!$H:$H,ROW()))&amp;"/"&amp;DAY(INDEX([1]Calculation!$H:$H,ROW()))</f>
        <v>1/0</v>
      </c>
      <c r="F2688" s="12">
        <f>ROUND(INDEX([1]Calculation!AK:AK,ROW()),1)</f>
        <v>0</v>
      </c>
      <c r="G2688" s="8">
        <f>ROUND(INDEX([1]Calculation!K:K,ROW()),0)</f>
        <v>0</v>
      </c>
      <c r="H2688" s="8">
        <f>ROUND(INDEX([1]Calculation!L:L,ROW()),0)</f>
        <v>0</v>
      </c>
      <c r="I2688" s="8">
        <f>ROUND(INDEX([1]Calculation!M:M,ROW()),0)</f>
        <v>0</v>
      </c>
      <c r="J2688" s="8">
        <f>ROUND(INDEX([1]Calculation!N:N,ROW()),0)</f>
        <v>0</v>
      </c>
      <c r="K2688" s="8">
        <f>ROUND(INDEX([1]Calculation!O:O,ROW()),0)</f>
        <v>0</v>
      </c>
      <c r="L2688" s="8">
        <f>ROUND(INDEX([1]Calculation!P:P,ROW()),0)</f>
        <v>0</v>
      </c>
      <c r="M2688" s="8">
        <f>ROUND(INDEX([1]Calculation!Q:Q,ROW()),0)</f>
        <v>0</v>
      </c>
      <c r="N2688" s="8">
        <f>ROUND(INDEX([1]Calculation!R:R,ROW()),0)</f>
        <v>0</v>
      </c>
      <c r="O2688" s="8">
        <f>ROUND(INDEX([1]Calculation!S:S,ROW()),0)</f>
        <v>0</v>
      </c>
    </row>
    <row r="2689" spans="1:15">
      <c r="A2689">
        <f>INDEX([1]Calculation!$E:$E,ROW())</f>
        <v>0</v>
      </c>
      <c r="B2689">
        <f>INDEX([1]Calculation!$C:$C,ROW())</f>
        <v>0</v>
      </c>
      <c r="C2689" t="str">
        <f>IF(INDEX([1]Calculation!$F:$F,ROW())=0,"-",INDEX([1]Calculation!$F:$F,ROW()))</f>
        <v>-</v>
      </c>
      <c r="D2689" t="str">
        <f>INDEX([1]Calculation!$I:$I,ROW())&amp;"  "&amp;INDEX([1]Calculation!$J:$J,ROW())</f>
        <v xml:space="preserve">  </v>
      </c>
      <c r="E2689" s="2" t="str">
        <f>MONTH(INDEX([1]Calculation!$H:$H,ROW()))&amp;"/"&amp;DAY(INDEX([1]Calculation!$H:$H,ROW()))</f>
        <v>1/0</v>
      </c>
      <c r="F2689" s="12">
        <f>ROUND(INDEX([1]Calculation!AK:AK,ROW()),1)</f>
        <v>0</v>
      </c>
      <c r="G2689" s="8">
        <f>ROUND(INDEX([1]Calculation!K:K,ROW()),0)</f>
        <v>0</v>
      </c>
      <c r="H2689" s="8">
        <f>ROUND(INDEX([1]Calculation!L:L,ROW()),0)</f>
        <v>0</v>
      </c>
      <c r="I2689" s="8">
        <f>ROUND(INDEX([1]Calculation!M:M,ROW()),0)</f>
        <v>0</v>
      </c>
      <c r="J2689" s="8">
        <f>ROUND(INDEX([1]Calculation!N:N,ROW()),0)</f>
        <v>0</v>
      </c>
      <c r="K2689" s="8">
        <f>ROUND(INDEX([1]Calculation!O:O,ROW()),0)</f>
        <v>0</v>
      </c>
      <c r="L2689" s="8">
        <f>ROUND(INDEX([1]Calculation!P:P,ROW()),0)</f>
        <v>0</v>
      </c>
      <c r="M2689" s="8">
        <f>ROUND(INDEX([1]Calculation!Q:Q,ROW()),0)</f>
        <v>0</v>
      </c>
      <c r="N2689" s="8">
        <f>ROUND(INDEX([1]Calculation!R:R,ROW()),0)</f>
        <v>0</v>
      </c>
      <c r="O2689" s="8">
        <f>ROUND(INDEX([1]Calculation!S:S,ROW()),0)</f>
        <v>0</v>
      </c>
    </row>
    <row r="2690" spans="1:15">
      <c r="A2690">
        <f>INDEX([1]Calculation!$E:$E,ROW())</f>
        <v>0</v>
      </c>
      <c r="B2690">
        <f>INDEX([1]Calculation!$C:$C,ROW())</f>
        <v>0</v>
      </c>
      <c r="C2690" t="str">
        <f>IF(INDEX([1]Calculation!$F:$F,ROW())=0,"-",INDEX([1]Calculation!$F:$F,ROW()))</f>
        <v>-</v>
      </c>
      <c r="D2690" t="str">
        <f>INDEX([1]Calculation!$I:$I,ROW())&amp;"  "&amp;INDEX([1]Calculation!$J:$J,ROW())</f>
        <v xml:space="preserve">  </v>
      </c>
      <c r="E2690" s="2" t="str">
        <f>MONTH(INDEX([1]Calculation!$H:$H,ROW()))&amp;"/"&amp;DAY(INDEX([1]Calculation!$H:$H,ROW()))</f>
        <v>1/0</v>
      </c>
      <c r="F2690" s="12">
        <f>ROUND(INDEX([1]Calculation!AK:AK,ROW()),1)</f>
        <v>0</v>
      </c>
      <c r="G2690" s="8">
        <f>ROUND(INDEX([1]Calculation!K:K,ROW()),0)</f>
        <v>0</v>
      </c>
      <c r="H2690" s="8">
        <f>ROUND(INDEX([1]Calculation!L:L,ROW()),0)</f>
        <v>0</v>
      </c>
      <c r="I2690" s="8">
        <f>ROUND(INDEX([1]Calculation!M:M,ROW()),0)</f>
        <v>0</v>
      </c>
      <c r="J2690" s="8">
        <f>ROUND(INDEX([1]Calculation!N:N,ROW()),0)</f>
        <v>0</v>
      </c>
      <c r="K2690" s="8">
        <f>ROUND(INDEX([1]Calculation!O:O,ROW()),0)</f>
        <v>0</v>
      </c>
      <c r="L2690" s="8">
        <f>ROUND(INDEX([1]Calculation!P:P,ROW()),0)</f>
        <v>0</v>
      </c>
      <c r="M2690" s="8">
        <f>ROUND(INDEX([1]Calculation!Q:Q,ROW()),0)</f>
        <v>0</v>
      </c>
      <c r="N2690" s="8">
        <f>ROUND(INDEX([1]Calculation!R:R,ROW()),0)</f>
        <v>0</v>
      </c>
      <c r="O2690" s="8">
        <f>ROUND(INDEX([1]Calculation!S:S,ROW()),0)</f>
        <v>0</v>
      </c>
    </row>
    <row r="2691" spans="1:15">
      <c r="A2691">
        <f>INDEX([1]Calculation!$E:$E,ROW())</f>
        <v>0</v>
      </c>
      <c r="B2691">
        <f>INDEX([1]Calculation!$C:$C,ROW())</f>
        <v>0</v>
      </c>
      <c r="C2691" t="str">
        <f>IF(INDEX([1]Calculation!$F:$F,ROW())=0,"-",INDEX([1]Calculation!$F:$F,ROW()))</f>
        <v>-</v>
      </c>
      <c r="D2691" t="str">
        <f>INDEX([1]Calculation!$I:$I,ROW())&amp;"  "&amp;INDEX([1]Calculation!$J:$J,ROW())</f>
        <v xml:space="preserve">  </v>
      </c>
      <c r="E2691" s="2" t="str">
        <f>MONTH(INDEX([1]Calculation!$H:$H,ROW()))&amp;"/"&amp;DAY(INDEX([1]Calculation!$H:$H,ROW()))</f>
        <v>1/0</v>
      </c>
      <c r="F2691" s="12">
        <f>ROUND(INDEX([1]Calculation!AK:AK,ROW()),1)</f>
        <v>0</v>
      </c>
      <c r="G2691" s="8">
        <f>ROUND(INDEX([1]Calculation!K:K,ROW()),0)</f>
        <v>0</v>
      </c>
      <c r="H2691" s="8">
        <f>ROUND(INDEX([1]Calculation!L:L,ROW()),0)</f>
        <v>0</v>
      </c>
      <c r="I2691" s="8">
        <f>ROUND(INDEX([1]Calculation!M:M,ROW()),0)</f>
        <v>0</v>
      </c>
      <c r="J2691" s="8">
        <f>ROUND(INDEX([1]Calculation!N:N,ROW()),0)</f>
        <v>0</v>
      </c>
      <c r="K2691" s="8">
        <f>ROUND(INDEX([1]Calculation!O:O,ROW()),0)</f>
        <v>0</v>
      </c>
      <c r="L2691" s="8">
        <f>ROUND(INDEX([1]Calculation!P:P,ROW()),0)</f>
        <v>0</v>
      </c>
      <c r="M2691" s="8">
        <f>ROUND(INDEX([1]Calculation!Q:Q,ROW()),0)</f>
        <v>0</v>
      </c>
      <c r="N2691" s="8">
        <f>ROUND(INDEX([1]Calculation!R:R,ROW()),0)</f>
        <v>0</v>
      </c>
      <c r="O2691" s="8">
        <f>ROUND(INDEX([1]Calculation!S:S,ROW()),0)</f>
        <v>0</v>
      </c>
    </row>
    <row r="2692" spans="1:15">
      <c r="A2692">
        <f>INDEX([1]Calculation!$E:$E,ROW())</f>
        <v>0</v>
      </c>
      <c r="B2692">
        <f>INDEX([1]Calculation!$C:$C,ROW())</f>
        <v>0</v>
      </c>
      <c r="C2692" t="str">
        <f>IF(INDEX([1]Calculation!$F:$F,ROW())=0,"-",INDEX([1]Calculation!$F:$F,ROW()))</f>
        <v>-</v>
      </c>
      <c r="D2692" t="str">
        <f>INDEX([1]Calculation!$I:$I,ROW())&amp;"  "&amp;INDEX([1]Calculation!$J:$J,ROW())</f>
        <v xml:space="preserve">  </v>
      </c>
      <c r="E2692" s="2" t="str">
        <f>MONTH(INDEX([1]Calculation!$H:$H,ROW()))&amp;"/"&amp;DAY(INDEX([1]Calculation!$H:$H,ROW()))</f>
        <v>1/0</v>
      </c>
      <c r="F2692" s="12">
        <f>ROUND(INDEX([1]Calculation!AK:AK,ROW()),1)</f>
        <v>0</v>
      </c>
      <c r="G2692" s="8">
        <f>ROUND(INDEX([1]Calculation!K:K,ROW()),0)</f>
        <v>0</v>
      </c>
      <c r="H2692" s="8">
        <f>ROUND(INDEX([1]Calculation!L:L,ROW()),0)</f>
        <v>0</v>
      </c>
      <c r="I2692" s="8">
        <f>ROUND(INDEX([1]Calculation!M:M,ROW()),0)</f>
        <v>0</v>
      </c>
      <c r="J2692" s="8">
        <f>ROUND(INDEX([1]Calculation!N:N,ROW()),0)</f>
        <v>0</v>
      </c>
      <c r="K2692" s="8">
        <f>ROUND(INDEX([1]Calculation!O:O,ROW()),0)</f>
        <v>0</v>
      </c>
      <c r="L2692" s="8">
        <f>ROUND(INDEX([1]Calculation!P:P,ROW()),0)</f>
        <v>0</v>
      </c>
      <c r="M2692" s="8">
        <f>ROUND(INDEX([1]Calculation!Q:Q,ROW()),0)</f>
        <v>0</v>
      </c>
      <c r="N2692" s="8">
        <f>ROUND(INDEX([1]Calculation!R:R,ROW()),0)</f>
        <v>0</v>
      </c>
      <c r="O2692" s="8">
        <f>ROUND(INDEX([1]Calculation!S:S,ROW()),0)</f>
        <v>0</v>
      </c>
    </row>
    <row r="2693" spans="1:15">
      <c r="A2693">
        <f>INDEX([1]Calculation!$E:$E,ROW())</f>
        <v>0</v>
      </c>
      <c r="B2693">
        <f>INDEX([1]Calculation!$C:$C,ROW())</f>
        <v>0</v>
      </c>
      <c r="C2693" t="str">
        <f>IF(INDEX([1]Calculation!$F:$F,ROW())=0,"-",INDEX([1]Calculation!$F:$F,ROW()))</f>
        <v>-</v>
      </c>
      <c r="D2693" t="str">
        <f>INDEX([1]Calculation!$I:$I,ROW())&amp;"  "&amp;INDEX([1]Calculation!$J:$J,ROW())</f>
        <v xml:space="preserve">  </v>
      </c>
      <c r="E2693" s="2" t="str">
        <f>MONTH(INDEX([1]Calculation!$H:$H,ROW()))&amp;"/"&amp;DAY(INDEX([1]Calculation!$H:$H,ROW()))</f>
        <v>1/0</v>
      </c>
      <c r="F2693" s="12">
        <f>ROUND(INDEX([1]Calculation!AK:AK,ROW()),1)</f>
        <v>0</v>
      </c>
      <c r="G2693" s="8">
        <f>ROUND(INDEX([1]Calculation!K:K,ROW()),0)</f>
        <v>0</v>
      </c>
      <c r="H2693" s="8">
        <f>ROUND(INDEX([1]Calculation!L:L,ROW()),0)</f>
        <v>0</v>
      </c>
      <c r="I2693" s="8">
        <f>ROUND(INDEX([1]Calculation!M:M,ROW()),0)</f>
        <v>0</v>
      </c>
      <c r="J2693" s="8">
        <f>ROUND(INDEX([1]Calculation!N:N,ROW()),0)</f>
        <v>0</v>
      </c>
      <c r="K2693" s="8">
        <f>ROUND(INDEX([1]Calculation!O:O,ROW()),0)</f>
        <v>0</v>
      </c>
      <c r="L2693" s="8">
        <f>ROUND(INDEX([1]Calculation!P:P,ROW()),0)</f>
        <v>0</v>
      </c>
      <c r="M2693" s="8">
        <f>ROUND(INDEX([1]Calculation!Q:Q,ROW()),0)</f>
        <v>0</v>
      </c>
      <c r="N2693" s="8">
        <f>ROUND(INDEX([1]Calculation!R:R,ROW()),0)</f>
        <v>0</v>
      </c>
      <c r="O2693" s="8">
        <f>ROUND(INDEX([1]Calculation!S:S,ROW()),0)</f>
        <v>0</v>
      </c>
    </row>
    <row r="2694" spans="1:15">
      <c r="A2694">
        <f>INDEX([1]Calculation!$E:$E,ROW())</f>
        <v>0</v>
      </c>
      <c r="B2694">
        <f>INDEX([1]Calculation!$C:$C,ROW())</f>
        <v>0</v>
      </c>
      <c r="C2694" t="str">
        <f>IF(INDEX([1]Calculation!$F:$F,ROW())=0,"-",INDEX([1]Calculation!$F:$F,ROW()))</f>
        <v>-</v>
      </c>
      <c r="D2694" t="str">
        <f>INDEX([1]Calculation!$I:$I,ROW())&amp;"  "&amp;INDEX([1]Calculation!$J:$J,ROW())</f>
        <v xml:space="preserve">  </v>
      </c>
      <c r="E2694" s="2" t="str">
        <f>MONTH(INDEX([1]Calculation!$H:$H,ROW()))&amp;"/"&amp;DAY(INDEX([1]Calculation!$H:$H,ROW()))</f>
        <v>1/0</v>
      </c>
      <c r="F2694" s="12">
        <f>ROUND(INDEX([1]Calculation!AK:AK,ROW()),1)</f>
        <v>0</v>
      </c>
      <c r="G2694" s="8">
        <f>ROUND(INDEX([1]Calculation!K:K,ROW()),0)</f>
        <v>0</v>
      </c>
      <c r="H2694" s="8">
        <f>ROUND(INDEX([1]Calculation!L:L,ROW()),0)</f>
        <v>0</v>
      </c>
      <c r="I2694" s="8">
        <f>ROUND(INDEX([1]Calculation!M:M,ROW()),0)</f>
        <v>0</v>
      </c>
      <c r="J2694" s="8">
        <f>ROUND(INDEX([1]Calculation!N:N,ROW()),0)</f>
        <v>0</v>
      </c>
      <c r="K2694" s="8">
        <f>ROUND(INDEX([1]Calculation!O:O,ROW()),0)</f>
        <v>0</v>
      </c>
      <c r="L2694" s="8">
        <f>ROUND(INDEX([1]Calculation!P:P,ROW()),0)</f>
        <v>0</v>
      </c>
      <c r="M2694" s="8">
        <f>ROUND(INDEX([1]Calculation!Q:Q,ROW()),0)</f>
        <v>0</v>
      </c>
      <c r="N2694" s="8">
        <f>ROUND(INDEX([1]Calculation!R:R,ROW()),0)</f>
        <v>0</v>
      </c>
      <c r="O2694" s="8">
        <f>ROUND(INDEX([1]Calculation!S:S,ROW()),0)</f>
        <v>0</v>
      </c>
    </row>
    <row r="2695" spans="1:15">
      <c r="A2695">
        <f>INDEX([1]Calculation!$E:$E,ROW())</f>
        <v>0</v>
      </c>
      <c r="B2695">
        <f>INDEX([1]Calculation!$C:$C,ROW())</f>
        <v>0</v>
      </c>
      <c r="C2695" t="str">
        <f>IF(INDEX([1]Calculation!$F:$F,ROW())=0,"-",INDEX([1]Calculation!$F:$F,ROW()))</f>
        <v>-</v>
      </c>
      <c r="D2695" t="str">
        <f>INDEX([1]Calculation!$I:$I,ROW())&amp;"  "&amp;INDEX([1]Calculation!$J:$J,ROW())</f>
        <v xml:space="preserve">  </v>
      </c>
      <c r="E2695" s="2" t="str">
        <f>MONTH(INDEX([1]Calculation!$H:$H,ROW()))&amp;"/"&amp;DAY(INDEX([1]Calculation!$H:$H,ROW()))</f>
        <v>1/0</v>
      </c>
      <c r="F2695" s="12">
        <f>ROUND(INDEX([1]Calculation!AK:AK,ROW()),1)</f>
        <v>0</v>
      </c>
      <c r="G2695" s="8">
        <f>ROUND(INDEX([1]Calculation!K:K,ROW()),0)</f>
        <v>0</v>
      </c>
      <c r="H2695" s="8">
        <f>ROUND(INDEX([1]Calculation!L:L,ROW()),0)</f>
        <v>0</v>
      </c>
      <c r="I2695" s="8">
        <f>ROUND(INDEX([1]Calculation!M:M,ROW()),0)</f>
        <v>0</v>
      </c>
      <c r="J2695" s="8">
        <f>ROUND(INDEX([1]Calculation!N:N,ROW()),0)</f>
        <v>0</v>
      </c>
      <c r="K2695" s="8">
        <f>ROUND(INDEX([1]Calculation!O:O,ROW()),0)</f>
        <v>0</v>
      </c>
      <c r="L2695" s="8">
        <f>ROUND(INDEX([1]Calculation!P:P,ROW()),0)</f>
        <v>0</v>
      </c>
      <c r="M2695" s="8">
        <f>ROUND(INDEX([1]Calculation!Q:Q,ROW()),0)</f>
        <v>0</v>
      </c>
      <c r="N2695" s="8">
        <f>ROUND(INDEX([1]Calculation!R:R,ROW()),0)</f>
        <v>0</v>
      </c>
      <c r="O2695" s="8">
        <f>ROUND(INDEX([1]Calculation!S:S,ROW()),0)</f>
        <v>0</v>
      </c>
    </row>
    <row r="2696" spans="1:15">
      <c r="A2696">
        <f>INDEX([1]Calculation!$E:$E,ROW())</f>
        <v>0</v>
      </c>
      <c r="B2696">
        <f>INDEX([1]Calculation!$C:$C,ROW())</f>
        <v>0</v>
      </c>
      <c r="C2696" t="str">
        <f>IF(INDEX([1]Calculation!$F:$F,ROW())=0,"-",INDEX([1]Calculation!$F:$F,ROW()))</f>
        <v>-</v>
      </c>
      <c r="D2696" t="str">
        <f>INDEX([1]Calculation!$I:$I,ROW())&amp;"  "&amp;INDEX([1]Calculation!$J:$J,ROW())</f>
        <v xml:space="preserve">  </v>
      </c>
      <c r="E2696" s="2" t="str">
        <f>MONTH(INDEX([1]Calculation!$H:$H,ROW()))&amp;"/"&amp;DAY(INDEX([1]Calculation!$H:$H,ROW()))</f>
        <v>1/0</v>
      </c>
      <c r="F2696" s="12">
        <f>ROUND(INDEX([1]Calculation!AK:AK,ROW()),1)</f>
        <v>0</v>
      </c>
      <c r="G2696" s="8">
        <f>ROUND(INDEX([1]Calculation!K:K,ROW()),0)</f>
        <v>0</v>
      </c>
      <c r="H2696" s="8">
        <f>ROUND(INDEX([1]Calculation!L:L,ROW()),0)</f>
        <v>0</v>
      </c>
      <c r="I2696" s="8">
        <f>ROUND(INDEX([1]Calculation!M:M,ROW()),0)</f>
        <v>0</v>
      </c>
      <c r="J2696" s="8">
        <f>ROUND(INDEX([1]Calculation!N:N,ROW()),0)</f>
        <v>0</v>
      </c>
      <c r="K2696" s="8">
        <f>ROUND(INDEX([1]Calculation!O:O,ROW()),0)</f>
        <v>0</v>
      </c>
      <c r="L2696" s="8">
        <f>ROUND(INDEX([1]Calculation!P:P,ROW()),0)</f>
        <v>0</v>
      </c>
      <c r="M2696" s="8">
        <f>ROUND(INDEX([1]Calculation!Q:Q,ROW()),0)</f>
        <v>0</v>
      </c>
      <c r="N2696" s="8">
        <f>ROUND(INDEX([1]Calculation!R:R,ROW()),0)</f>
        <v>0</v>
      </c>
      <c r="O2696" s="8">
        <f>ROUND(INDEX([1]Calculation!S:S,ROW()),0)</f>
        <v>0</v>
      </c>
    </row>
    <row r="2697" spans="1:15">
      <c r="A2697">
        <f>INDEX([1]Calculation!$E:$E,ROW())</f>
        <v>0</v>
      </c>
      <c r="B2697">
        <f>INDEX([1]Calculation!$C:$C,ROW())</f>
        <v>0</v>
      </c>
      <c r="C2697" t="str">
        <f>IF(INDEX([1]Calculation!$F:$F,ROW())=0,"-",INDEX([1]Calculation!$F:$F,ROW()))</f>
        <v>-</v>
      </c>
      <c r="D2697" t="str">
        <f>INDEX([1]Calculation!$I:$I,ROW())&amp;"  "&amp;INDEX([1]Calculation!$J:$J,ROW())</f>
        <v xml:space="preserve">  </v>
      </c>
      <c r="E2697" s="2" t="str">
        <f>MONTH(INDEX([1]Calculation!$H:$H,ROW()))&amp;"/"&amp;DAY(INDEX([1]Calculation!$H:$H,ROW()))</f>
        <v>1/0</v>
      </c>
      <c r="F2697" s="12">
        <f>ROUND(INDEX([1]Calculation!AK:AK,ROW()),1)</f>
        <v>0</v>
      </c>
      <c r="G2697" s="8">
        <f>ROUND(INDEX([1]Calculation!K:K,ROW()),0)</f>
        <v>0</v>
      </c>
      <c r="H2697" s="8">
        <f>ROUND(INDEX([1]Calculation!L:L,ROW()),0)</f>
        <v>0</v>
      </c>
      <c r="I2697" s="8">
        <f>ROUND(INDEX([1]Calculation!M:M,ROW()),0)</f>
        <v>0</v>
      </c>
      <c r="J2697" s="8">
        <f>ROUND(INDEX([1]Calculation!N:N,ROW()),0)</f>
        <v>0</v>
      </c>
      <c r="K2697" s="8">
        <f>ROUND(INDEX([1]Calculation!O:O,ROW()),0)</f>
        <v>0</v>
      </c>
      <c r="L2697" s="8">
        <f>ROUND(INDEX([1]Calculation!P:P,ROW()),0)</f>
        <v>0</v>
      </c>
      <c r="M2697" s="8">
        <f>ROUND(INDEX([1]Calculation!Q:Q,ROW()),0)</f>
        <v>0</v>
      </c>
      <c r="N2697" s="8">
        <f>ROUND(INDEX([1]Calculation!R:R,ROW()),0)</f>
        <v>0</v>
      </c>
      <c r="O2697" s="8">
        <f>ROUND(INDEX([1]Calculation!S:S,ROW()),0)</f>
        <v>0</v>
      </c>
    </row>
    <row r="2698" spans="1:15">
      <c r="A2698">
        <f>INDEX([1]Calculation!$E:$E,ROW())</f>
        <v>0</v>
      </c>
      <c r="B2698">
        <f>INDEX([1]Calculation!$C:$C,ROW())</f>
        <v>0</v>
      </c>
      <c r="C2698" t="str">
        <f>IF(INDEX([1]Calculation!$F:$F,ROW())=0,"-",INDEX([1]Calculation!$F:$F,ROW()))</f>
        <v>-</v>
      </c>
      <c r="D2698" t="str">
        <f>INDEX([1]Calculation!$I:$I,ROW())&amp;"  "&amp;INDEX([1]Calculation!$J:$J,ROW())</f>
        <v xml:space="preserve">  </v>
      </c>
      <c r="E2698" s="2" t="str">
        <f>MONTH(INDEX([1]Calculation!$H:$H,ROW()))&amp;"/"&amp;DAY(INDEX([1]Calculation!$H:$H,ROW()))</f>
        <v>1/0</v>
      </c>
      <c r="F2698" s="12">
        <f>ROUND(INDEX([1]Calculation!AK:AK,ROW()),1)</f>
        <v>0</v>
      </c>
      <c r="G2698" s="8">
        <f>ROUND(INDEX([1]Calculation!K:K,ROW()),0)</f>
        <v>0</v>
      </c>
      <c r="H2698" s="8">
        <f>ROUND(INDEX([1]Calculation!L:L,ROW()),0)</f>
        <v>0</v>
      </c>
      <c r="I2698" s="8">
        <f>ROUND(INDEX([1]Calculation!M:M,ROW()),0)</f>
        <v>0</v>
      </c>
      <c r="J2698" s="8">
        <f>ROUND(INDEX([1]Calculation!N:N,ROW()),0)</f>
        <v>0</v>
      </c>
      <c r="K2698" s="8">
        <f>ROUND(INDEX([1]Calculation!O:O,ROW()),0)</f>
        <v>0</v>
      </c>
      <c r="L2698" s="8">
        <f>ROUND(INDEX([1]Calculation!P:P,ROW()),0)</f>
        <v>0</v>
      </c>
      <c r="M2698" s="8">
        <f>ROUND(INDEX([1]Calculation!Q:Q,ROW()),0)</f>
        <v>0</v>
      </c>
      <c r="N2698" s="8">
        <f>ROUND(INDEX([1]Calculation!R:R,ROW()),0)</f>
        <v>0</v>
      </c>
      <c r="O2698" s="8">
        <f>ROUND(INDEX([1]Calculation!S:S,ROW()),0)</f>
        <v>0</v>
      </c>
    </row>
    <row r="2699" spans="1:15">
      <c r="A2699">
        <f>INDEX([1]Calculation!$E:$E,ROW())</f>
        <v>0</v>
      </c>
      <c r="B2699">
        <f>INDEX([1]Calculation!$C:$C,ROW())</f>
        <v>0</v>
      </c>
      <c r="C2699" t="str">
        <f>IF(INDEX([1]Calculation!$F:$F,ROW())=0,"-",INDEX([1]Calculation!$F:$F,ROW()))</f>
        <v>-</v>
      </c>
      <c r="D2699" t="str">
        <f>INDEX([1]Calculation!$I:$I,ROW())&amp;"  "&amp;INDEX([1]Calculation!$J:$J,ROW())</f>
        <v xml:space="preserve">  </v>
      </c>
      <c r="E2699" s="2" t="str">
        <f>MONTH(INDEX([1]Calculation!$H:$H,ROW()))&amp;"/"&amp;DAY(INDEX([1]Calculation!$H:$H,ROW()))</f>
        <v>1/0</v>
      </c>
      <c r="F2699" s="12">
        <f>ROUND(INDEX([1]Calculation!AK:AK,ROW()),1)</f>
        <v>0</v>
      </c>
      <c r="G2699" s="8">
        <f>ROUND(INDEX([1]Calculation!K:K,ROW()),0)</f>
        <v>0</v>
      </c>
      <c r="H2699" s="8">
        <f>ROUND(INDEX([1]Calculation!L:L,ROW()),0)</f>
        <v>0</v>
      </c>
      <c r="I2699" s="8">
        <f>ROUND(INDEX([1]Calculation!M:M,ROW()),0)</f>
        <v>0</v>
      </c>
      <c r="J2699" s="8">
        <f>ROUND(INDEX([1]Calculation!N:N,ROW()),0)</f>
        <v>0</v>
      </c>
      <c r="K2699" s="8">
        <f>ROUND(INDEX([1]Calculation!O:O,ROW()),0)</f>
        <v>0</v>
      </c>
      <c r="L2699" s="8">
        <f>ROUND(INDEX([1]Calculation!P:P,ROW()),0)</f>
        <v>0</v>
      </c>
      <c r="M2699" s="8">
        <f>ROUND(INDEX([1]Calculation!Q:Q,ROW()),0)</f>
        <v>0</v>
      </c>
      <c r="N2699" s="8">
        <f>ROUND(INDEX([1]Calculation!R:R,ROW()),0)</f>
        <v>0</v>
      </c>
      <c r="O2699" s="8">
        <f>ROUND(INDEX([1]Calculation!S:S,ROW()),0)</f>
        <v>0</v>
      </c>
    </row>
    <row r="2700" spans="1:15">
      <c r="A2700">
        <f>INDEX([1]Calculation!$E:$E,ROW())</f>
        <v>0</v>
      </c>
      <c r="B2700">
        <f>INDEX([1]Calculation!$C:$C,ROW())</f>
        <v>0</v>
      </c>
      <c r="C2700" t="str">
        <f>IF(INDEX([1]Calculation!$F:$F,ROW())=0,"-",INDEX([1]Calculation!$F:$F,ROW()))</f>
        <v>-</v>
      </c>
      <c r="D2700" t="str">
        <f>INDEX([1]Calculation!$I:$I,ROW())&amp;"  "&amp;INDEX([1]Calculation!$J:$J,ROW())</f>
        <v xml:space="preserve">  </v>
      </c>
      <c r="E2700" s="2" t="str">
        <f>MONTH(INDEX([1]Calculation!$H:$H,ROW()))&amp;"/"&amp;DAY(INDEX([1]Calculation!$H:$H,ROW()))</f>
        <v>1/0</v>
      </c>
      <c r="F2700" s="12">
        <f>ROUND(INDEX([1]Calculation!AK:AK,ROW()),1)</f>
        <v>0</v>
      </c>
      <c r="G2700" s="8">
        <f>ROUND(INDEX([1]Calculation!K:K,ROW()),0)</f>
        <v>0</v>
      </c>
      <c r="H2700" s="8">
        <f>ROUND(INDEX([1]Calculation!L:L,ROW()),0)</f>
        <v>0</v>
      </c>
      <c r="I2700" s="8">
        <f>ROUND(INDEX([1]Calculation!M:M,ROW()),0)</f>
        <v>0</v>
      </c>
      <c r="J2700" s="8">
        <f>ROUND(INDEX([1]Calculation!N:N,ROW()),0)</f>
        <v>0</v>
      </c>
      <c r="K2700" s="8">
        <f>ROUND(INDEX([1]Calculation!O:O,ROW()),0)</f>
        <v>0</v>
      </c>
      <c r="L2700" s="8">
        <f>ROUND(INDEX([1]Calculation!P:P,ROW()),0)</f>
        <v>0</v>
      </c>
      <c r="M2700" s="8">
        <f>ROUND(INDEX([1]Calculation!Q:Q,ROW()),0)</f>
        <v>0</v>
      </c>
      <c r="N2700" s="8">
        <f>ROUND(INDEX([1]Calculation!R:R,ROW()),0)</f>
        <v>0</v>
      </c>
      <c r="O2700" s="8">
        <f>ROUND(INDEX([1]Calculation!S:S,ROW()),0)</f>
        <v>0</v>
      </c>
    </row>
    <row r="2701" spans="1:15">
      <c r="A2701">
        <f>INDEX([1]Calculation!$E:$E,ROW())</f>
        <v>0</v>
      </c>
      <c r="B2701">
        <f>INDEX([1]Calculation!$C:$C,ROW())</f>
        <v>0</v>
      </c>
      <c r="C2701" t="str">
        <f>IF(INDEX([1]Calculation!$F:$F,ROW())=0,"-",INDEX([1]Calculation!$F:$F,ROW()))</f>
        <v>-</v>
      </c>
      <c r="D2701" t="str">
        <f>INDEX([1]Calculation!$I:$I,ROW())&amp;"  "&amp;INDEX([1]Calculation!$J:$J,ROW())</f>
        <v xml:space="preserve">  </v>
      </c>
      <c r="E2701" s="2" t="str">
        <f>MONTH(INDEX([1]Calculation!$H:$H,ROW()))&amp;"/"&amp;DAY(INDEX([1]Calculation!$H:$H,ROW()))</f>
        <v>1/0</v>
      </c>
      <c r="F2701" s="12">
        <f>ROUND(INDEX([1]Calculation!AK:AK,ROW()),1)</f>
        <v>0</v>
      </c>
      <c r="G2701" s="8">
        <f>ROUND(INDEX([1]Calculation!K:K,ROW()),0)</f>
        <v>0</v>
      </c>
      <c r="H2701" s="8">
        <f>ROUND(INDEX([1]Calculation!L:L,ROW()),0)</f>
        <v>0</v>
      </c>
      <c r="I2701" s="8">
        <f>ROUND(INDEX([1]Calculation!M:M,ROW()),0)</f>
        <v>0</v>
      </c>
      <c r="J2701" s="8">
        <f>ROUND(INDEX([1]Calculation!N:N,ROW()),0)</f>
        <v>0</v>
      </c>
      <c r="K2701" s="8">
        <f>ROUND(INDEX([1]Calculation!O:O,ROW()),0)</f>
        <v>0</v>
      </c>
      <c r="L2701" s="8">
        <f>ROUND(INDEX([1]Calculation!P:P,ROW()),0)</f>
        <v>0</v>
      </c>
      <c r="M2701" s="8">
        <f>ROUND(INDEX([1]Calculation!Q:Q,ROW()),0)</f>
        <v>0</v>
      </c>
      <c r="N2701" s="8">
        <f>ROUND(INDEX([1]Calculation!R:R,ROW()),0)</f>
        <v>0</v>
      </c>
      <c r="O2701" s="8">
        <f>ROUND(INDEX([1]Calculation!S:S,ROW()),0)</f>
        <v>0</v>
      </c>
    </row>
    <row r="2702" spans="1:15">
      <c r="A2702">
        <f>INDEX([1]Calculation!$E:$E,ROW())</f>
        <v>0</v>
      </c>
      <c r="B2702">
        <f>INDEX([1]Calculation!$C:$C,ROW())</f>
        <v>0</v>
      </c>
      <c r="C2702" t="str">
        <f>IF(INDEX([1]Calculation!$F:$F,ROW())=0,"-",INDEX([1]Calculation!$F:$F,ROW()))</f>
        <v>-</v>
      </c>
      <c r="D2702" t="str">
        <f>INDEX([1]Calculation!$I:$I,ROW())&amp;"  "&amp;INDEX([1]Calculation!$J:$J,ROW())</f>
        <v xml:space="preserve">  </v>
      </c>
      <c r="E2702" s="2" t="str">
        <f>MONTH(INDEX([1]Calculation!$H:$H,ROW()))&amp;"/"&amp;DAY(INDEX([1]Calculation!$H:$H,ROW()))</f>
        <v>1/0</v>
      </c>
      <c r="F2702" s="12">
        <f>ROUND(INDEX([1]Calculation!AK:AK,ROW()),1)</f>
        <v>0</v>
      </c>
      <c r="G2702" s="8">
        <f>ROUND(INDEX([1]Calculation!K:K,ROW()),0)</f>
        <v>0</v>
      </c>
      <c r="H2702" s="8">
        <f>ROUND(INDEX([1]Calculation!L:L,ROW()),0)</f>
        <v>0</v>
      </c>
      <c r="I2702" s="8">
        <f>ROUND(INDEX([1]Calculation!M:M,ROW()),0)</f>
        <v>0</v>
      </c>
      <c r="J2702" s="8">
        <f>ROUND(INDEX([1]Calculation!N:N,ROW()),0)</f>
        <v>0</v>
      </c>
      <c r="K2702" s="8">
        <f>ROUND(INDEX([1]Calculation!O:O,ROW()),0)</f>
        <v>0</v>
      </c>
      <c r="L2702" s="8">
        <f>ROUND(INDEX([1]Calculation!P:P,ROW()),0)</f>
        <v>0</v>
      </c>
      <c r="M2702" s="8">
        <f>ROUND(INDEX([1]Calculation!Q:Q,ROW()),0)</f>
        <v>0</v>
      </c>
      <c r="N2702" s="8">
        <f>ROUND(INDEX([1]Calculation!R:R,ROW()),0)</f>
        <v>0</v>
      </c>
      <c r="O2702" s="8">
        <f>ROUND(INDEX([1]Calculation!S:S,ROW()),0)</f>
        <v>0</v>
      </c>
    </row>
    <row r="2703" spans="1:15">
      <c r="A2703">
        <f>INDEX([1]Calculation!$E:$E,ROW())</f>
        <v>0</v>
      </c>
      <c r="B2703">
        <f>INDEX([1]Calculation!$C:$C,ROW())</f>
        <v>0</v>
      </c>
      <c r="C2703" t="str">
        <f>IF(INDEX([1]Calculation!$F:$F,ROW())=0,"-",INDEX([1]Calculation!$F:$F,ROW()))</f>
        <v>-</v>
      </c>
      <c r="D2703" t="str">
        <f>INDEX([1]Calculation!$I:$I,ROW())&amp;"  "&amp;INDEX([1]Calculation!$J:$J,ROW())</f>
        <v xml:space="preserve">  </v>
      </c>
      <c r="E2703" s="2" t="str">
        <f>MONTH(INDEX([1]Calculation!$H:$H,ROW()))&amp;"/"&amp;DAY(INDEX([1]Calculation!$H:$H,ROW()))</f>
        <v>1/0</v>
      </c>
      <c r="F2703" s="12">
        <f>ROUND(INDEX([1]Calculation!AK:AK,ROW()),1)</f>
        <v>0</v>
      </c>
      <c r="G2703" s="8">
        <f>ROUND(INDEX([1]Calculation!K:K,ROW()),0)</f>
        <v>0</v>
      </c>
      <c r="H2703" s="8">
        <f>ROUND(INDEX([1]Calculation!L:L,ROW()),0)</f>
        <v>0</v>
      </c>
      <c r="I2703" s="8">
        <f>ROUND(INDEX([1]Calculation!M:M,ROW()),0)</f>
        <v>0</v>
      </c>
      <c r="J2703" s="8">
        <f>ROUND(INDEX([1]Calculation!N:N,ROW()),0)</f>
        <v>0</v>
      </c>
      <c r="K2703" s="8">
        <f>ROUND(INDEX([1]Calculation!O:O,ROW()),0)</f>
        <v>0</v>
      </c>
      <c r="L2703" s="8">
        <f>ROUND(INDEX([1]Calculation!P:P,ROW()),0)</f>
        <v>0</v>
      </c>
      <c r="M2703" s="8">
        <f>ROUND(INDEX([1]Calculation!Q:Q,ROW()),0)</f>
        <v>0</v>
      </c>
      <c r="N2703" s="8">
        <f>ROUND(INDEX([1]Calculation!R:R,ROW()),0)</f>
        <v>0</v>
      </c>
      <c r="O2703" s="8">
        <f>ROUND(INDEX([1]Calculation!S:S,ROW()),0)</f>
        <v>0</v>
      </c>
    </row>
    <row r="2704" spans="1:15">
      <c r="A2704">
        <f>INDEX([1]Calculation!$E:$E,ROW())</f>
        <v>0</v>
      </c>
      <c r="B2704">
        <f>INDEX([1]Calculation!$C:$C,ROW())</f>
        <v>0</v>
      </c>
      <c r="C2704" t="str">
        <f>IF(INDEX([1]Calculation!$F:$F,ROW())=0,"-",INDEX([1]Calculation!$F:$F,ROW()))</f>
        <v>-</v>
      </c>
      <c r="D2704" t="str">
        <f>INDEX([1]Calculation!$I:$I,ROW())&amp;"  "&amp;INDEX([1]Calculation!$J:$J,ROW())</f>
        <v xml:space="preserve">  </v>
      </c>
      <c r="E2704" s="2" t="str">
        <f>MONTH(INDEX([1]Calculation!$H:$H,ROW()))&amp;"/"&amp;DAY(INDEX([1]Calculation!$H:$H,ROW()))</f>
        <v>1/0</v>
      </c>
      <c r="F2704" s="12">
        <f>ROUND(INDEX([1]Calculation!AK:AK,ROW()),1)</f>
        <v>0</v>
      </c>
      <c r="G2704" s="8">
        <f>ROUND(INDEX([1]Calculation!K:K,ROW()),0)</f>
        <v>0</v>
      </c>
      <c r="H2704" s="8">
        <f>ROUND(INDEX([1]Calculation!L:L,ROW()),0)</f>
        <v>0</v>
      </c>
      <c r="I2704" s="8">
        <f>ROUND(INDEX([1]Calculation!M:M,ROW()),0)</f>
        <v>0</v>
      </c>
      <c r="J2704" s="8">
        <f>ROUND(INDEX([1]Calculation!N:N,ROW()),0)</f>
        <v>0</v>
      </c>
      <c r="K2704" s="8">
        <f>ROUND(INDEX([1]Calculation!O:O,ROW()),0)</f>
        <v>0</v>
      </c>
      <c r="L2704" s="8">
        <f>ROUND(INDEX([1]Calculation!P:P,ROW()),0)</f>
        <v>0</v>
      </c>
      <c r="M2704" s="8">
        <f>ROUND(INDEX([1]Calculation!Q:Q,ROW()),0)</f>
        <v>0</v>
      </c>
      <c r="N2704" s="8">
        <f>ROUND(INDEX([1]Calculation!R:R,ROW()),0)</f>
        <v>0</v>
      </c>
      <c r="O2704" s="8">
        <f>ROUND(INDEX([1]Calculation!S:S,ROW()),0)</f>
        <v>0</v>
      </c>
    </row>
    <row r="2705" spans="1:15">
      <c r="A2705">
        <f>INDEX([1]Calculation!$E:$E,ROW())</f>
        <v>0</v>
      </c>
      <c r="B2705">
        <f>INDEX([1]Calculation!$C:$C,ROW())</f>
        <v>0</v>
      </c>
      <c r="C2705" t="str">
        <f>IF(INDEX([1]Calculation!$F:$F,ROW())=0,"-",INDEX([1]Calculation!$F:$F,ROW()))</f>
        <v>-</v>
      </c>
      <c r="D2705" t="str">
        <f>INDEX([1]Calculation!$I:$I,ROW())&amp;"  "&amp;INDEX([1]Calculation!$J:$J,ROW())</f>
        <v xml:space="preserve">  </v>
      </c>
      <c r="E2705" s="2" t="str">
        <f>MONTH(INDEX([1]Calculation!$H:$H,ROW()))&amp;"/"&amp;DAY(INDEX([1]Calculation!$H:$H,ROW()))</f>
        <v>1/0</v>
      </c>
      <c r="F2705" s="12">
        <f>ROUND(INDEX([1]Calculation!AK:AK,ROW()),1)</f>
        <v>0</v>
      </c>
      <c r="G2705" s="8">
        <f>ROUND(INDEX([1]Calculation!K:K,ROW()),0)</f>
        <v>0</v>
      </c>
      <c r="H2705" s="8">
        <f>ROUND(INDEX([1]Calculation!L:L,ROW()),0)</f>
        <v>0</v>
      </c>
      <c r="I2705" s="8">
        <f>ROUND(INDEX([1]Calculation!M:M,ROW()),0)</f>
        <v>0</v>
      </c>
      <c r="J2705" s="8">
        <f>ROUND(INDEX([1]Calculation!N:N,ROW()),0)</f>
        <v>0</v>
      </c>
      <c r="K2705" s="8">
        <f>ROUND(INDEX([1]Calculation!O:O,ROW()),0)</f>
        <v>0</v>
      </c>
      <c r="L2705" s="8">
        <f>ROUND(INDEX([1]Calculation!P:P,ROW()),0)</f>
        <v>0</v>
      </c>
      <c r="M2705" s="8">
        <f>ROUND(INDEX([1]Calculation!Q:Q,ROW()),0)</f>
        <v>0</v>
      </c>
      <c r="N2705" s="8">
        <f>ROUND(INDEX([1]Calculation!R:R,ROW()),0)</f>
        <v>0</v>
      </c>
      <c r="O2705" s="8">
        <f>ROUND(INDEX([1]Calculation!S:S,ROW()),0)</f>
        <v>0</v>
      </c>
    </row>
    <row r="2706" spans="1:15">
      <c r="A2706">
        <f>INDEX([1]Calculation!$E:$E,ROW())</f>
        <v>0</v>
      </c>
      <c r="B2706">
        <f>INDEX([1]Calculation!$C:$C,ROW())</f>
        <v>0</v>
      </c>
      <c r="C2706" t="str">
        <f>IF(INDEX([1]Calculation!$F:$F,ROW())=0,"-",INDEX([1]Calculation!$F:$F,ROW()))</f>
        <v>-</v>
      </c>
      <c r="D2706" t="str">
        <f>INDEX([1]Calculation!$I:$I,ROW())&amp;"  "&amp;INDEX([1]Calculation!$J:$J,ROW())</f>
        <v xml:space="preserve">  </v>
      </c>
      <c r="E2706" s="2" t="str">
        <f>MONTH(INDEX([1]Calculation!$H:$H,ROW()))&amp;"/"&amp;DAY(INDEX([1]Calculation!$H:$H,ROW()))</f>
        <v>1/0</v>
      </c>
      <c r="F2706" s="12">
        <f>ROUND(INDEX([1]Calculation!AK:AK,ROW()),1)</f>
        <v>0</v>
      </c>
      <c r="G2706" s="8">
        <f>ROUND(INDEX([1]Calculation!K:K,ROW()),0)</f>
        <v>0</v>
      </c>
      <c r="H2706" s="8">
        <f>ROUND(INDEX([1]Calculation!L:L,ROW()),0)</f>
        <v>0</v>
      </c>
      <c r="I2706" s="8">
        <f>ROUND(INDEX([1]Calculation!M:M,ROW()),0)</f>
        <v>0</v>
      </c>
      <c r="J2706" s="8">
        <f>ROUND(INDEX([1]Calculation!N:N,ROW()),0)</f>
        <v>0</v>
      </c>
      <c r="K2706" s="8">
        <f>ROUND(INDEX([1]Calculation!O:O,ROW()),0)</f>
        <v>0</v>
      </c>
      <c r="L2706" s="8">
        <f>ROUND(INDEX([1]Calculation!P:P,ROW()),0)</f>
        <v>0</v>
      </c>
      <c r="M2706" s="8">
        <f>ROUND(INDEX([1]Calculation!Q:Q,ROW()),0)</f>
        <v>0</v>
      </c>
      <c r="N2706" s="8">
        <f>ROUND(INDEX([1]Calculation!R:R,ROW()),0)</f>
        <v>0</v>
      </c>
      <c r="O2706" s="8">
        <f>ROUND(INDEX([1]Calculation!S:S,ROW()),0)</f>
        <v>0</v>
      </c>
    </row>
    <row r="2707" spans="1:15">
      <c r="A2707">
        <f>INDEX([1]Calculation!$E:$E,ROW())</f>
        <v>0</v>
      </c>
      <c r="B2707">
        <f>INDEX([1]Calculation!$C:$C,ROW())</f>
        <v>0</v>
      </c>
      <c r="C2707" t="str">
        <f>IF(INDEX([1]Calculation!$F:$F,ROW())=0,"-",INDEX([1]Calculation!$F:$F,ROW()))</f>
        <v>-</v>
      </c>
      <c r="D2707" t="str">
        <f>INDEX([1]Calculation!$I:$I,ROW())&amp;"  "&amp;INDEX([1]Calculation!$J:$J,ROW())</f>
        <v xml:space="preserve">  </v>
      </c>
      <c r="E2707" s="2" t="str">
        <f>MONTH(INDEX([1]Calculation!$H:$H,ROW()))&amp;"/"&amp;DAY(INDEX([1]Calculation!$H:$H,ROW()))</f>
        <v>1/0</v>
      </c>
      <c r="F2707" s="12">
        <f>ROUND(INDEX([1]Calculation!AK:AK,ROW()),1)</f>
        <v>0</v>
      </c>
      <c r="G2707" s="8">
        <f>ROUND(INDEX([1]Calculation!K:K,ROW()),0)</f>
        <v>0</v>
      </c>
      <c r="H2707" s="8">
        <f>ROUND(INDEX([1]Calculation!L:L,ROW()),0)</f>
        <v>0</v>
      </c>
      <c r="I2707" s="8">
        <f>ROUND(INDEX([1]Calculation!M:M,ROW()),0)</f>
        <v>0</v>
      </c>
      <c r="J2707" s="8">
        <f>ROUND(INDEX([1]Calculation!N:N,ROW()),0)</f>
        <v>0</v>
      </c>
      <c r="K2707" s="8">
        <f>ROUND(INDEX([1]Calculation!O:O,ROW()),0)</f>
        <v>0</v>
      </c>
      <c r="L2707" s="8">
        <f>ROUND(INDEX([1]Calculation!P:P,ROW()),0)</f>
        <v>0</v>
      </c>
      <c r="M2707" s="8">
        <f>ROUND(INDEX([1]Calculation!Q:Q,ROW()),0)</f>
        <v>0</v>
      </c>
      <c r="N2707" s="8">
        <f>ROUND(INDEX([1]Calculation!R:R,ROW()),0)</f>
        <v>0</v>
      </c>
      <c r="O2707" s="8">
        <f>ROUND(INDEX([1]Calculation!S:S,ROW()),0)</f>
        <v>0</v>
      </c>
    </row>
    <row r="2708" spans="1:15">
      <c r="A2708">
        <f>INDEX([1]Calculation!$E:$E,ROW())</f>
        <v>0</v>
      </c>
      <c r="B2708">
        <f>INDEX([1]Calculation!$C:$C,ROW())</f>
        <v>0</v>
      </c>
      <c r="C2708" t="str">
        <f>IF(INDEX([1]Calculation!$F:$F,ROW())=0,"-",INDEX([1]Calculation!$F:$F,ROW()))</f>
        <v>-</v>
      </c>
      <c r="D2708" t="str">
        <f>INDEX([1]Calculation!$I:$I,ROW())&amp;"  "&amp;INDEX([1]Calculation!$J:$J,ROW())</f>
        <v xml:space="preserve">  </v>
      </c>
      <c r="E2708" s="2" t="str">
        <f>MONTH(INDEX([1]Calculation!$H:$H,ROW()))&amp;"/"&amp;DAY(INDEX([1]Calculation!$H:$H,ROW()))</f>
        <v>1/0</v>
      </c>
      <c r="F2708" s="12">
        <f>ROUND(INDEX([1]Calculation!AK:AK,ROW()),1)</f>
        <v>0</v>
      </c>
      <c r="G2708" s="8">
        <f>ROUND(INDEX([1]Calculation!K:K,ROW()),0)</f>
        <v>0</v>
      </c>
      <c r="H2708" s="8">
        <f>ROUND(INDEX([1]Calculation!L:L,ROW()),0)</f>
        <v>0</v>
      </c>
      <c r="I2708" s="8">
        <f>ROUND(INDEX([1]Calculation!M:M,ROW()),0)</f>
        <v>0</v>
      </c>
      <c r="J2708" s="8">
        <f>ROUND(INDEX([1]Calculation!N:N,ROW()),0)</f>
        <v>0</v>
      </c>
      <c r="K2708" s="8">
        <f>ROUND(INDEX([1]Calculation!O:O,ROW()),0)</f>
        <v>0</v>
      </c>
      <c r="L2708" s="8">
        <f>ROUND(INDEX([1]Calculation!P:P,ROW()),0)</f>
        <v>0</v>
      </c>
      <c r="M2708" s="8">
        <f>ROUND(INDEX([1]Calculation!Q:Q,ROW()),0)</f>
        <v>0</v>
      </c>
      <c r="N2708" s="8">
        <f>ROUND(INDEX([1]Calculation!R:R,ROW()),0)</f>
        <v>0</v>
      </c>
      <c r="O2708" s="8">
        <f>ROUND(INDEX([1]Calculation!S:S,ROW()),0)</f>
        <v>0</v>
      </c>
    </row>
    <row r="2709" spans="1:15">
      <c r="A2709">
        <f>INDEX([1]Calculation!$E:$E,ROW())</f>
        <v>0</v>
      </c>
      <c r="B2709">
        <f>INDEX([1]Calculation!$C:$C,ROW())</f>
        <v>0</v>
      </c>
      <c r="C2709" t="str">
        <f>IF(INDEX([1]Calculation!$F:$F,ROW())=0,"-",INDEX([1]Calculation!$F:$F,ROW()))</f>
        <v>-</v>
      </c>
      <c r="D2709" t="str">
        <f>INDEX([1]Calculation!$I:$I,ROW())&amp;"  "&amp;INDEX([1]Calculation!$J:$J,ROW())</f>
        <v xml:space="preserve">  </v>
      </c>
      <c r="E2709" s="2" t="str">
        <f>MONTH(INDEX([1]Calculation!$H:$H,ROW()))&amp;"/"&amp;DAY(INDEX([1]Calculation!$H:$H,ROW()))</f>
        <v>1/0</v>
      </c>
      <c r="F2709" s="12">
        <f>ROUND(INDEX([1]Calculation!AK:AK,ROW()),1)</f>
        <v>0</v>
      </c>
      <c r="G2709" s="8">
        <f>ROUND(INDEX([1]Calculation!K:K,ROW()),0)</f>
        <v>0</v>
      </c>
      <c r="H2709" s="8">
        <f>ROUND(INDEX([1]Calculation!L:L,ROW()),0)</f>
        <v>0</v>
      </c>
      <c r="I2709" s="8">
        <f>ROUND(INDEX([1]Calculation!M:M,ROW()),0)</f>
        <v>0</v>
      </c>
      <c r="J2709" s="8">
        <f>ROUND(INDEX([1]Calculation!N:N,ROW()),0)</f>
        <v>0</v>
      </c>
      <c r="K2709" s="8">
        <f>ROUND(INDEX([1]Calculation!O:O,ROW()),0)</f>
        <v>0</v>
      </c>
      <c r="L2709" s="8">
        <f>ROUND(INDEX([1]Calculation!P:P,ROW()),0)</f>
        <v>0</v>
      </c>
      <c r="M2709" s="8">
        <f>ROUND(INDEX([1]Calculation!Q:Q,ROW()),0)</f>
        <v>0</v>
      </c>
      <c r="N2709" s="8">
        <f>ROUND(INDEX([1]Calculation!R:R,ROW()),0)</f>
        <v>0</v>
      </c>
      <c r="O2709" s="8">
        <f>ROUND(INDEX([1]Calculation!S:S,ROW()),0)</f>
        <v>0</v>
      </c>
    </row>
    <row r="2710" spans="1:15">
      <c r="A2710">
        <f>INDEX([1]Calculation!$E:$E,ROW())</f>
        <v>0</v>
      </c>
      <c r="B2710">
        <f>INDEX([1]Calculation!$C:$C,ROW())</f>
        <v>0</v>
      </c>
      <c r="C2710" t="str">
        <f>IF(INDEX([1]Calculation!$F:$F,ROW())=0,"-",INDEX([1]Calculation!$F:$F,ROW()))</f>
        <v>-</v>
      </c>
      <c r="D2710" t="str">
        <f>INDEX([1]Calculation!$I:$I,ROW())&amp;"  "&amp;INDEX([1]Calculation!$J:$J,ROW())</f>
        <v xml:space="preserve">  </v>
      </c>
      <c r="E2710" s="2" t="str">
        <f>MONTH(INDEX([1]Calculation!$H:$H,ROW()))&amp;"/"&amp;DAY(INDEX([1]Calculation!$H:$H,ROW()))</f>
        <v>1/0</v>
      </c>
      <c r="F2710" s="12">
        <f>ROUND(INDEX([1]Calculation!AK:AK,ROW()),1)</f>
        <v>0</v>
      </c>
      <c r="G2710" s="8">
        <f>ROUND(INDEX([1]Calculation!K:K,ROW()),0)</f>
        <v>0</v>
      </c>
      <c r="H2710" s="8">
        <f>ROUND(INDEX([1]Calculation!L:L,ROW()),0)</f>
        <v>0</v>
      </c>
      <c r="I2710" s="8">
        <f>ROUND(INDEX([1]Calculation!M:M,ROW()),0)</f>
        <v>0</v>
      </c>
      <c r="J2710" s="8">
        <f>ROUND(INDEX([1]Calculation!N:N,ROW()),0)</f>
        <v>0</v>
      </c>
      <c r="K2710" s="8">
        <f>ROUND(INDEX([1]Calculation!O:O,ROW()),0)</f>
        <v>0</v>
      </c>
      <c r="L2710" s="8">
        <f>ROUND(INDEX([1]Calculation!P:P,ROW()),0)</f>
        <v>0</v>
      </c>
      <c r="M2710" s="8">
        <f>ROUND(INDEX([1]Calculation!Q:Q,ROW()),0)</f>
        <v>0</v>
      </c>
      <c r="N2710" s="8">
        <f>ROUND(INDEX([1]Calculation!R:R,ROW()),0)</f>
        <v>0</v>
      </c>
      <c r="O2710" s="8">
        <f>ROUND(INDEX([1]Calculation!S:S,ROW()),0)</f>
        <v>0</v>
      </c>
    </row>
    <row r="2711" spans="1:15">
      <c r="A2711">
        <f>INDEX([1]Calculation!$E:$E,ROW())</f>
        <v>0</v>
      </c>
      <c r="B2711">
        <f>INDEX([1]Calculation!$C:$C,ROW())</f>
        <v>0</v>
      </c>
      <c r="C2711" t="str">
        <f>IF(INDEX([1]Calculation!$F:$F,ROW())=0,"-",INDEX([1]Calculation!$F:$F,ROW()))</f>
        <v>-</v>
      </c>
      <c r="D2711" t="str">
        <f>INDEX([1]Calculation!$I:$I,ROW())&amp;"  "&amp;INDEX([1]Calculation!$J:$J,ROW())</f>
        <v xml:space="preserve">  </v>
      </c>
      <c r="E2711" s="2" t="str">
        <f>MONTH(INDEX([1]Calculation!$H:$H,ROW()))&amp;"/"&amp;DAY(INDEX([1]Calculation!$H:$H,ROW()))</f>
        <v>1/0</v>
      </c>
      <c r="F2711" s="12">
        <f>ROUND(INDEX([1]Calculation!AK:AK,ROW()),1)</f>
        <v>0</v>
      </c>
      <c r="G2711" s="8">
        <f>ROUND(INDEX([1]Calculation!K:K,ROW()),0)</f>
        <v>0</v>
      </c>
      <c r="H2711" s="8">
        <f>ROUND(INDEX([1]Calculation!L:L,ROW()),0)</f>
        <v>0</v>
      </c>
      <c r="I2711" s="8">
        <f>ROUND(INDEX([1]Calculation!M:M,ROW()),0)</f>
        <v>0</v>
      </c>
      <c r="J2711" s="8">
        <f>ROUND(INDEX([1]Calculation!N:N,ROW()),0)</f>
        <v>0</v>
      </c>
      <c r="K2711" s="8">
        <f>ROUND(INDEX([1]Calculation!O:O,ROW()),0)</f>
        <v>0</v>
      </c>
      <c r="L2711" s="8">
        <f>ROUND(INDEX([1]Calculation!P:P,ROW()),0)</f>
        <v>0</v>
      </c>
      <c r="M2711" s="8">
        <f>ROUND(INDEX([1]Calculation!Q:Q,ROW()),0)</f>
        <v>0</v>
      </c>
      <c r="N2711" s="8">
        <f>ROUND(INDEX([1]Calculation!R:R,ROW()),0)</f>
        <v>0</v>
      </c>
      <c r="O2711" s="8">
        <f>ROUND(INDEX([1]Calculation!S:S,ROW()),0)</f>
        <v>0</v>
      </c>
    </row>
    <row r="2712" spans="1:15">
      <c r="A2712">
        <f>INDEX([1]Calculation!$E:$E,ROW())</f>
        <v>0</v>
      </c>
      <c r="B2712">
        <f>INDEX([1]Calculation!$C:$C,ROW())</f>
        <v>0</v>
      </c>
      <c r="C2712" t="str">
        <f>IF(INDEX([1]Calculation!$F:$F,ROW())=0,"-",INDEX([1]Calculation!$F:$F,ROW()))</f>
        <v>-</v>
      </c>
      <c r="D2712" t="str">
        <f>INDEX([1]Calculation!$I:$I,ROW())&amp;"  "&amp;INDEX([1]Calculation!$J:$J,ROW())</f>
        <v xml:space="preserve">  </v>
      </c>
      <c r="E2712" s="2" t="str">
        <f>MONTH(INDEX([1]Calculation!$H:$H,ROW()))&amp;"/"&amp;DAY(INDEX([1]Calculation!$H:$H,ROW()))</f>
        <v>1/0</v>
      </c>
      <c r="F2712" s="12">
        <f>ROUND(INDEX([1]Calculation!AK:AK,ROW()),1)</f>
        <v>0</v>
      </c>
      <c r="G2712" s="8">
        <f>ROUND(INDEX([1]Calculation!K:K,ROW()),0)</f>
        <v>0</v>
      </c>
      <c r="H2712" s="8">
        <f>ROUND(INDEX([1]Calculation!L:L,ROW()),0)</f>
        <v>0</v>
      </c>
      <c r="I2712" s="8">
        <f>ROUND(INDEX([1]Calculation!M:M,ROW()),0)</f>
        <v>0</v>
      </c>
      <c r="J2712" s="8">
        <f>ROUND(INDEX([1]Calculation!N:N,ROW()),0)</f>
        <v>0</v>
      </c>
      <c r="K2712" s="8">
        <f>ROUND(INDEX([1]Calculation!O:O,ROW()),0)</f>
        <v>0</v>
      </c>
      <c r="L2712" s="8">
        <f>ROUND(INDEX([1]Calculation!P:P,ROW()),0)</f>
        <v>0</v>
      </c>
      <c r="M2712" s="8">
        <f>ROUND(INDEX([1]Calculation!Q:Q,ROW()),0)</f>
        <v>0</v>
      </c>
      <c r="N2712" s="8">
        <f>ROUND(INDEX([1]Calculation!R:R,ROW()),0)</f>
        <v>0</v>
      </c>
      <c r="O2712" s="8">
        <f>ROUND(INDEX([1]Calculation!S:S,ROW()),0)</f>
        <v>0</v>
      </c>
    </row>
    <row r="2713" spans="1:15">
      <c r="A2713">
        <f>INDEX([1]Calculation!$E:$E,ROW())</f>
        <v>0</v>
      </c>
      <c r="B2713">
        <f>INDEX([1]Calculation!$C:$C,ROW())</f>
        <v>0</v>
      </c>
      <c r="C2713" t="str">
        <f>IF(INDEX([1]Calculation!$F:$F,ROW())=0,"-",INDEX([1]Calculation!$F:$F,ROW()))</f>
        <v>-</v>
      </c>
      <c r="D2713" t="str">
        <f>INDEX([1]Calculation!$I:$I,ROW())&amp;"  "&amp;INDEX([1]Calculation!$J:$J,ROW())</f>
        <v xml:space="preserve">  </v>
      </c>
      <c r="E2713" s="2" t="str">
        <f>MONTH(INDEX([1]Calculation!$H:$H,ROW()))&amp;"/"&amp;DAY(INDEX([1]Calculation!$H:$H,ROW()))</f>
        <v>1/0</v>
      </c>
      <c r="F2713" s="12">
        <f>ROUND(INDEX([1]Calculation!AK:AK,ROW()),1)</f>
        <v>0</v>
      </c>
      <c r="G2713" s="8">
        <f>ROUND(INDEX([1]Calculation!K:K,ROW()),0)</f>
        <v>0</v>
      </c>
      <c r="H2713" s="8">
        <f>ROUND(INDEX([1]Calculation!L:L,ROW()),0)</f>
        <v>0</v>
      </c>
      <c r="I2713" s="8">
        <f>ROUND(INDEX([1]Calculation!M:M,ROW()),0)</f>
        <v>0</v>
      </c>
      <c r="J2713" s="8">
        <f>ROUND(INDEX([1]Calculation!N:N,ROW()),0)</f>
        <v>0</v>
      </c>
      <c r="K2713" s="8">
        <f>ROUND(INDEX([1]Calculation!O:O,ROW()),0)</f>
        <v>0</v>
      </c>
      <c r="L2713" s="8">
        <f>ROUND(INDEX([1]Calculation!P:P,ROW()),0)</f>
        <v>0</v>
      </c>
      <c r="M2713" s="8">
        <f>ROUND(INDEX([1]Calculation!Q:Q,ROW()),0)</f>
        <v>0</v>
      </c>
      <c r="N2713" s="8">
        <f>ROUND(INDEX([1]Calculation!R:R,ROW()),0)</f>
        <v>0</v>
      </c>
      <c r="O2713" s="8">
        <f>ROUND(INDEX([1]Calculation!S:S,ROW()),0)</f>
        <v>0</v>
      </c>
    </row>
    <row r="2714" spans="1:15">
      <c r="A2714">
        <f>INDEX([1]Calculation!$E:$E,ROW())</f>
        <v>0</v>
      </c>
      <c r="B2714">
        <f>INDEX([1]Calculation!$C:$C,ROW())</f>
        <v>0</v>
      </c>
      <c r="C2714" t="str">
        <f>IF(INDEX([1]Calculation!$F:$F,ROW())=0,"-",INDEX([1]Calculation!$F:$F,ROW()))</f>
        <v>-</v>
      </c>
      <c r="D2714" t="str">
        <f>INDEX([1]Calculation!$I:$I,ROW())&amp;"  "&amp;INDEX([1]Calculation!$J:$J,ROW())</f>
        <v xml:space="preserve">  </v>
      </c>
      <c r="E2714" s="2" t="str">
        <f>MONTH(INDEX([1]Calculation!$H:$H,ROW()))&amp;"/"&amp;DAY(INDEX([1]Calculation!$H:$H,ROW()))</f>
        <v>1/0</v>
      </c>
      <c r="F2714" s="12">
        <f>ROUND(INDEX([1]Calculation!AK:AK,ROW()),1)</f>
        <v>0</v>
      </c>
      <c r="G2714" s="8">
        <f>ROUND(INDEX([1]Calculation!K:K,ROW()),0)</f>
        <v>0</v>
      </c>
      <c r="H2714" s="8">
        <f>ROUND(INDEX([1]Calculation!L:L,ROW()),0)</f>
        <v>0</v>
      </c>
      <c r="I2714" s="8">
        <f>ROUND(INDEX([1]Calculation!M:M,ROW()),0)</f>
        <v>0</v>
      </c>
      <c r="J2714" s="8">
        <f>ROUND(INDEX([1]Calculation!N:N,ROW()),0)</f>
        <v>0</v>
      </c>
      <c r="K2714" s="8">
        <f>ROUND(INDEX([1]Calculation!O:O,ROW()),0)</f>
        <v>0</v>
      </c>
      <c r="L2714" s="8">
        <f>ROUND(INDEX([1]Calculation!P:P,ROW()),0)</f>
        <v>0</v>
      </c>
      <c r="M2714" s="8">
        <f>ROUND(INDEX([1]Calculation!Q:Q,ROW()),0)</f>
        <v>0</v>
      </c>
      <c r="N2714" s="8">
        <f>ROUND(INDEX([1]Calculation!R:R,ROW()),0)</f>
        <v>0</v>
      </c>
      <c r="O2714" s="8">
        <f>ROUND(INDEX([1]Calculation!S:S,ROW()),0)</f>
        <v>0</v>
      </c>
    </row>
    <row r="2715" spans="1:15">
      <c r="A2715">
        <f>INDEX([1]Calculation!$E:$E,ROW())</f>
        <v>0</v>
      </c>
      <c r="B2715">
        <f>INDEX([1]Calculation!$C:$C,ROW())</f>
        <v>0</v>
      </c>
      <c r="C2715" t="str">
        <f>IF(INDEX([1]Calculation!$F:$F,ROW())=0,"-",INDEX([1]Calculation!$F:$F,ROW()))</f>
        <v>-</v>
      </c>
      <c r="D2715" t="str">
        <f>INDEX([1]Calculation!$I:$I,ROW())&amp;"  "&amp;INDEX([1]Calculation!$J:$J,ROW())</f>
        <v xml:space="preserve">  </v>
      </c>
      <c r="E2715" s="2" t="str">
        <f>MONTH(INDEX([1]Calculation!$H:$H,ROW()))&amp;"/"&amp;DAY(INDEX([1]Calculation!$H:$H,ROW()))</f>
        <v>1/0</v>
      </c>
      <c r="F2715" s="12">
        <f>ROUND(INDEX([1]Calculation!AK:AK,ROW()),1)</f>
        <v>0</v>
      </c>
      <c r="G2715" s="8">
        <f>ROUND(INDEX([1]Calculation!K:K,ROW()),0)</f>
        <v>0</v>
      </c>
      <c r="H2715" s="8">
        <f>ROUND(INDEX([1]Calculation!L:L,ROW()),0)</f>
        <v>0</v>
      </c>
      <c r="I2715" s="8">
        <f>ROUND(INDEX([1]Calculation!M:M,ROW()),0)</f>
        <v>0</v>
      </c>
      <c r="J2715" s="8">
        <f>ROUND(INDEX([1]Calculation!N:N,ROW()),0)</f>
        <v>0</v>
      </c>
      <c r="K2715" s="8">
        <f>ROUND(INDEX([1]Calculation!O:O,ROW()),0)</f>
        <v>0</v>
      </c>
      <c r="L2715" s="8">
        <f>ROUND(INDEX([1]Calculation!P:P,ROW()),0)</f>
        <v>0</v>
      </c>
      <c r="M2715" s="8">
        <f>ROUND(INDEX([1]Calculation!Q:Q,ROW()),0)</f>
        <v>0</v>
      </c>
      <c r="N2715" s="8">
        <f>ROUND(INDEX([1]Calculation!R:R,ROW()),0)</f>
        <v>0</v>
      </c>
      <c r="O2715" s="8">
        <f>ROUND(INDEX([1]Calculation!S:S,ROW()),0)</f>
        <v>0</v>
      </c>
    </row>
    <row r="2716" spans="1:15">
      <c r="A2716">
        <f>INDEX([1]Calculation!$E:$E,ROW())</f>
        <v>0</v>
      </c>
      <c r="B2716">
        <f>INDEX([1]Calculation!$C:$C,ROW())</f>
        <v>0</v>
      </c>
      <c r="C2716" t="str">
        <f>IF(INDEX([1]Calculation!$F:$F,ROW())=0,"-",INDEX([1]Calculation!$F:$F,ROW()))</f>
        <v>-</v>
      </c>
      <c r="D2716" t="str">
        <f>INDEX([1]Calculation!$I:$I,ROW())&amp;"  "&amp;INDEX([1]Calculation!$J:$J,ROW())</f>
        <v xml:space="preserve">  </v>
      </c>
      <c r="E2716" s="2" t="str">
        <f>MONTH(INDEX([1]Calculation!$H:$H,ROW()))&amp;"/"&amp;DAY(INDEX([1]Calculation!$H:$H,ROW()))</f>
        <v>1/0</v>
      </c>
      <c r="F2716" s="12">
        <f>ROUND(INDEX([1]Calculation!AK:AK,ROW()),1)</f>
        <v>0</v>
      </c>
      <c r="G2716" s="8">
        <f>ROUND(INDEX([1]Calculation!K:K,ROW()),0)</f>
        <v>0</v>
      </c>
      <c r="H2716" s="8">
        <f>ROUND(INDEX([1]Calculation!L:L,ROW()),0)</f>
        <v>0</v>
      </c>
      <c r="I2716" s="8">
        <f>ROUND(INDEX([1]Calculation!M:M,ROW()),0)</f>
        <v>0</v>
      </c>
      <c r="J2716" s="8">
        <f>ROUND(INDEX([1]Calculation!N:N,ROW()),0)</f>
        <v>0</v>
      </c>
      <c r="K2716" s="8">
        <f>ROUND(INDEX([1]Calculation!O:O,ROW()),0)</f>
        <v>0</v>
      </c>
      <c r="L2716" s="8">
        <f>ROUND(INDEX([1]Calculation!P:P,ROW()),0)</f>
        <v>0</v>
      </c>
      <c r="M2716" s="8">
        <f>ROUND(INDEX([1]Calculation!Q:Q,ROW()),0)</f>
        <v>0</v>
      </c>
      <c r="N2716" s="8">
        <f>ROUND(INDEX([1]Calculation!R:R,ROW()),0)</f>
        <v>0</v>
      </c>
      <c r="O2716" s="8">
        <f>ROUND(INDEX([1]Calculation!S:S,ROW()),0)</f>
        <v>0</v>
      </c>
    </row>
    <row r="2717" spans="1:15">
      <c r="A2717">
        <f>INDEX([1]Calculation!$E:$E,ROW())</f>
        <v>0</v>
      </c>
      <c r="B2717">
        <f>INDEX([1]Calculation!$C:$C,ROW())</f>
        <v>0</v>
      </c>
      <c r="C2717" t="str">
        <f>IF(INDEX([1]Calculation!$F:$F,ROW())=0,"-",INDEX([1]Calculation!$F:$F,ROW()))</f>
        <v>-</v>
      </c>
      <c r="D2717" t="str">
        <f>INDEX([1]Calculation!$I:$I,ROW())&amp;"  "&amp;INDEX([1]Calculation!$J:$J,ROW())</f>
        <v xml:space="preserve">  </v>
      </c>
      <c r="E2717" s="2" t="str">
        <f>MONTH(INDEX([1]Calculation!$H:$H,ROW()))&amp;"/"&amp;DAY(INDEX([1]Calculation!$H:$H,ROW()))</f>
        <v>1/0</v>
      </c>
      <c r="F2717" s="12">
        <f>ROUND(INDEX([1]Calculation!AK:AK,ROW()),1)</f>
        <v>0</v>
      </c>
      <c r="G2717" s="8">
        <f>ROUND(INDEX([1]Calculation!K:K,ROW()),0)</f>
        <v>0</v>
      </c>
      <c r="H2717" s="8">
        <f>ROUND(INDEX([1]Calculation!L:L,ROW()),0)</f>
        <v>0</v>
      </c>
      <c r="I2717" s="8">
        <f>ROUND(INDEX([1]Calculation!M:M,ROW()),0)</f>
        <v>0</v>
      </c>
      <c r="J2717" s="8">
        <f>ROUND(INDEX([1]Calculation!N:N,ROW()),0)</f>
        <v>0</v>
      </c>
      <c r="K2717" s="8">
        <f>ROUND(INDEX([1]Calculation!O:O,ROW()),0)</f>
        <v>0</v>
      </c>
      <c r="L2717" s="8">
        <f>ROUND(INDEX([1]Calculation!P:P,ROW()),0)</f>
        <v>0</v>
      </c>
      <c r="M2717" s="8">
        <f>ROUND(INDEX([1]Calculation!Q:Q,ROW()),0)</f>
        <v>0</v>
      </c>
      <c r="N2717" s="8">
        <f>ROUND(INDEX([1]Calculation!R:R,ROW()),0)</f>
        <v>0</v>
      </c>
      <c r="O2717" s="8">
        <f>ROUND(INDEX([1]Calculation!S:S,ROW()),0)</f>
        <v>0</v>
      </c>
    </row>
    <row r="2718" spans="1:15">
      <c r="A2718">
        <f>INDEX([1]Calculation!$E:$E,ROW())</f>
        <v>0</v>
      </c>
      <c r="B2718">
        <f>INDEX([1]Calculation!$C:$C,ROW())</f>
        <v>0</v>
      </c>
      <c r="C2718" t="str">
        <f>IF(INDEX([1]Calculation!$F:$F,ROW())=0,"-",INDEX([1]Calculation!$F:$F,ROW()))</f>
        <v>-</v>
      </c>
      <c r="D2718" t="str">
        <f>INDEX([1]Calculation!$I:$I,ROW())&amp;"  "&amp;INDEX([1]Calculation!$J:$J,ROW())</f>
        <v xml:space="preserve">  </v>
      </c>
      <c r="E2718" s="2" t="str">
        <f>MONTH(INDEX([1]Calculation!$H:$H,ROW()))&amp;"/"&amp;DAY(INDEX([1]Calculation!$H:$H,ROW()))</f>
        <v>1/0</v>
      </c>
      <c r="F2718" s="12">
        <f>ROUND(INDEX([1]Calculation!AK:AK,ROW()),1)</f>
        <v>0</v>
      </c>
      <c r="G2718" s="8">
        <f>ROUND(INDEX([1]Calculation!K:K,ROW()),0)</f>
        <v>0</v>
      </c>
      <c r="H2718" s="8">
        <f>ROUND(INDEX([1]Calculation!L:L,ROW()),0)</f>
        <v>0</v>
      </c>
      <c r="I2718" s="8">
        <f>ROUND(INDEX([1]Calculation!M:M,ROW()),0)</f>
        <v>0</v>
      </c>
      <c r="J2718" s="8">
        <f>ROUND(INDEX([1]Calculation!N:N,ROW()),0)</f>
        <v>0</v>
      </c>
      <c r="K2718" s="8">
        <f>ROUND(INDEX([1]Calculation!O:O,ROW()),0)</f>
        <v>0</v>
      </c>
      <c r="L2718" s="8">
        <f>ROUND(INDEX([1]Calculation!P:P,ROW()),0)</f>
        <v>0</v>
      </c>
      <c r="M2718" s="8">
        <f>ROUND(INDEX([1]Calculation!Q:Q,ROW()),0)</f>
        <v>0</v>
      </c>
      <c r="N2718" s="8">
        <f>ROUND(INDEX([1]Calculation!R:R,ROW()),0)</f>
        <v>0</v>
      </c>
      <c r="O2718" s="8">
        <f>ROUND(INDEX([1]Calculation!S:S,ROW()),0)</f>
        <v>0</v>
      </c>
    </row>
    <row r="2719" spans="1:15">
      <c r="A2719">
        <f>INDEX([1]Calculation!$E:$E,ROW())</f>
        <v>0</v>
      </c>
      <c r="B2719">
        <f>INDEX([1]Calculation!$C:$C,ROW())</f>
        <v>0</v>
      </c>
      <c r="C2719" t="str">
        <f>IF(INDEX([1]Calculation!$F:$F,ROW())=0,"-",INDEX([1]Calculation!$F:$F,ROW()))</f>
        <v>-</v>
      </c>
      <c r="D2719" t="str">
        <f>INDEX([1]Calculation!$I:$I,ROW())&amp;"  "&amp;INDEX([1]Calculation!$J:$J,ROW())</f>
        <v xml:space="preserve">  </v>
      </c>
      <c r="E2719" s="2" t="str">
        <f>MONTH(INDEX([1]Calculation!$H:$H,ROW()))&amp;"/"&amp;DAY(INDEX([1]Calculation!$H:$H,ROW()))</f>
        <v>1/0</v>
      </c>
      <c r="F2719" s="12">
        <f>ROUND(INDEX([1]Calculation!AK:AK,ROW()),1)</f>
        <v>0</v>
      </c>
      <c r="G2719" s="8">
        <f>ROUND(INDEX([1]Calculation!K:K,ROW()),0)</f>
        <v>0</v>
      </c>
      <c r="H2719" s="8">
        <f>ROUND(INDEX([1]Calculation!L:L,ROW()),0)</f>
        <v>0</v>
      </c>
      <c r="I2719" s="8">
        <f>ROUND(INDEX([1]Calculation!M:M,ROW()),0)</f>
        <v>0</v>
      </c>
      <c r="J2719" s="8">
        <f>ROUND(INDEX([1]Calculation!N:N,ROW()),0)</f>
        <v>0</v>
      </c>
      <c r="K2719" s="8">
        <f>ROUND(INDEX([1]Calculation!O:O,ROW()),0)</f>
        <v>0</v>
      </c>
      <c r="L2719" s="8">
        <f>ROUND(INDEX([1]Calculation!P:P,ROW()),0)</f>
        <v>0</v>
      </c>
      <c r="M2719" s="8">
        <f>ROUND(INDEX([1]Calculation!Q:Q,ROW()),0)</f>
        <v>0</v>
      </c>
      <c r="N2719" s="8">
        <f>ROUND(INDEX([1]Calculation!R:R,ROW()),0)</f>
        <v>0</v>
      </c>
      <c r="O2719" s="8">
        <f>ROUND(INDEX([1]Calculation!S:S,ROW()),0)</f>
        <v>0</v>
      </c>
    </row>
    <row r="2720" spans="1:15">
      <c r="A2720">
        <f>INDEX([1]Calculation!$E:$E,ROW())</f>
        <v>0</v>
      </c>
      <c r="B2720">
        <f>INDEX([1]Calculation!$C:$C,ROW())</f>
        <v>0</v>
      </c>
      <c r="C2720" t="str">
        <f>IF(INDEX([1]Calculation!$F:$F,ROW())=0,"-",INDEX([1]Calculation!$F:$F,ROW()))</f>
        <v>-</v>
      </c>
      <c r="D2720" t="str">
        <f>INDEX([1]Calculation!$I:$I,ROW())&amp;"  "&amp;INDEX([1]Calculation!$J:$J,ROW())</f>
        <v xml:space="preserve">  </v>
      </c>
      <c r="E2720" s="2" t="str">
        <f>MONTH(INDEX([1]Calculation!$H:$H,ROW()))&amp;"/"&amp;DAY(INDEX([1]Calculation!$H:$H,ROW()))</f>
        <v>1/0</v>
      </c>
      <c r="F2720" s="12">
        <f>ROUND(INDEX([1]Calculation!AK:AK,ROW()),1)</f>
        <v>0</v>
      </c>
      <c r="G2720" s="8">
        <f>ROUND(INDEX([1]Calculation!K:K,ROW()),0)</f>
        <v>0</v>
      </c>
      <c r="H2720" s="8">
        <f>ROUND(INDEX([1]Calculation!L:L,ROW()),0)</f>
        <v>0</v>
      </c>
      <c r="I2720" s="8">
        <f>ROUND(INDEX([1]Calculation!M:M,ROW()),0)</f>
        <v>0</v>
      </c>
      <c r="J2720" s="8">
        <f>ROUND(INDEX([1]Calculation!N:N,ROW()),0)</f>
        <v>0</v>
      </c>
      <c r="K2720" s="8">
        <f>ROUND(INDEX([1]Calculation!O:O,ROW()),0)</f>
        <v>0</v>
      </c>
      <c r="L2720" s="8">
        <f>ROUND(INDEX([1]Calculation!P:P,ROW()),0)</f>
        <v>0</v>
      </c>
      <c r="M2720" s="8">
        <f>ROUND(INDEX([1]Calculation!Q:Q,ROW()),0)</f>
        <v>0</v>
      </c>
      <c r="N2720" s="8">
        <f>ROUND(INDEX([1]Calculation!R:R,ROW()),0)</f>
        <v>0</v>
      </c>
      <c r="O2720" s="8">
        <f>ROUND(INDEX([1]Calculation!S:S,ROW()),0)</f>
        <v>0</v>
      </c>
    </row>
    <row r="2721" spans="1:15">
      <c r="A2721">
        <f>INDEX([1]Calculation!$E:$E,ROW())</f>
        <v>0</v>
      </c>
      <c r="B2721">
        <f>INDEX([1]Calculation!$C:$C,ROW())</f>
        <v>0</v>
      </c>
      <c r="C2721" t="str">
        <f>IF(INDEX([1]Calculation!$F:$F,ROW())=0,"-",INDEX([1]Calculation!$F:$F,ROW()))</f>
        <v>-</v>
      </c>
      <c r="D2721" t="str">
        <f>INDEX([1]Calculation!$I:$I,ROW())&amp;"  "&amp;INDEX([1]Calculation!$J:$J,ROW())</f>
        <v xml:space="preserve">  </v>
      </c>
      <c r="E2721" s="2" t="str">
        <f>MONTH(INDEX([1]Calculation!$H:$H,ROW()))&amp;"/"&amp;DAY(INDEX([1]Calculation!$H:$H,ROW()))</f>
        <v>1/0</v>
      </c>
      <c r="F2721" s="12">
        <f>ROUND(INDEX([1]Calculation!AK:AK,ROW()),1)</f>
        <v>0</v>
      </c>
      <c r="G2721" s="8">
        <f>ROUND(INDEX([1]Calculation!K:K,ROW()),0)</f>
        <v>0</v>
      </c>
      <c r="H2721" s="8">
        <f>ROUND(INDEX([1]Calculation!L:L,ROW()),0)</f>
        <v>0</v>
      </c>
      <c r="I2721" s="8">
        <f>ROUND(INDEX([1]Calculation!M:M,ROW()),0)</f>
        <v>0</v>
      </c>
      <c r="J2721" s="8">
        <f>ROUND(INDEX([1]Calculation!N:N,ROW()),0)</f>
        <v>0</v>
      </c>
      <c r="K2721" s="8">
        <f>ROUND(INDEX([1]Calculation!O:O,ROW()),0)</f>
        <v>0</v>
      </c>
      <c r="L2721" s="8">
        <f>ROUND(INDEX([1]Calculation!P:P,ROW()),0)</f>
        <v>0</v>
      </c>
      <c r="M2721" s="8">
        <f>ROUND(INDEX([1]Calculation!Q:Q,ROW()),0)</f>
        <v>0</v>
      </c>
      <c r="N2721" s="8">
        <f>ROUND(INDEX([1]Calculation!R:R,ROW()),0)</f>
        <v>0</v>
      </c>
      <c r="O2721" s="8">
        <f>ROUND(INDEX([1]Calculation!S:S,ROW()),0)</f>
        <v>0</v>
      </c>
    </row>
    <row r="2722" spans="1:15">
      <c r="A2722">
        <f>INDEX([1]Calculation!$E:$E,ROW())</f>
        <v>0</v>
      </c>
      <c r="B2722">
        <f>INDEX([1]Calculation!$C:$C,ROW())</f>
        <v>0</v>
      </c>
      <c r="C2722" t="str">
        <f>IF(INDEX([1]Calculation!$F:$F,ROW())=0,"-",INDEX([1]Calculation!$F:$F,ROW()))</f>
        <v>-</v>
      </c>
      <c r="D2722" t="str">
        <f>INDEX([1]Calculation!$I:$I,ROW())&amp;"  "&amp;INDEX([1]Calculation!$J:$J,ROW())</f>
        <v xml:space="preserve">  </v>
      </c>
      <c r="E2722" s="2" t="str">
        <f>MONTH(INDEX([1]Calculation!$H:$H,ROW()))&amp;"/"&amp;DAY(INDEX([1]Calculation!$H:$H,ROW()))</f>
        <v>1/0</v>
      </c>
      <c r="F2722" s="12">
        <f>ROUND(INDEX([1]Calculation!AK:AK,ROW()),1)</f>
        <v>0</v>
      </c>
      <c r="G2722" s="8">
        <f>ROUND(INDEX([1]Calculation!K:K,ROW()),0)</f>
        <v>0</v>
      </c>
      <c r="H2722" s="8">
        <f>ROUND(INDEX([1]Calculation!L:L,ROW()),0)</f>
        <v>0</v>
      </c>
      <c r="I2722" s="8">
        <f>ROUND(INDEX([1]Calculation!M:M,ROW()),0)</f>
        <v>0</v>
      </c>
      <c r="J2722" s="8">
        <f>ROUND(INDEX([1]Calculation!N:N,ROW()),0)</f>
        <v>0</v>
      </c>
      <c r="K2722" s="8">
        <f>ROUND(INDEX([1]Calculation!O:O,ROW()),0)</f>
        <v>0</v>
      </c>
      <c r="L2722" s="8">
        <f>ROUND(INDEX([1]Calculation!P:P,ROW()),0)</f>
        <v>0</v>
      </c>
      <c r="M2722" s="8">
        <f>ROUND(INDEX([1]Calculation!Q:Q,ROW()),0)</f>
        <v>0</v>
      </c>
      <c r="N2722" s="8">
        <f>ROUND(INDEX([1]Calculation!R:R,ROW()),0)</f>
        <v>0</v>
      </c>
      <c r="O2722" s="8">
        <f>ROUND(INDEX([1]Calculation!S:S,ROW()),0)</f>
        <v>0</v>
      </c>
    </row>
    <row r="2723" spans="1:15">
      <c r="A2723">
        <f>INDEX([1]Calculation!$E:$E,ROW())</f>
        <v>0</v>
      </c>
      <c r="B2723">
        <f>INDEX([1]Calculation!$C:$C,ROW())</f>
        <v>0</v>
      </c>
      <c r="C2723" t="str">
        <f>IF(INDEX([1]Calculation!$F:$F,ROW())=0,"-",INDEX([1]Calculation!$F:$F,ROW()))</f>
        <v>-</v>
      </c>
      <c r="D2723" t="str">
        <f>INDEX([1]Calculation!$I:$I,ROW())&amp;"  "&amp;INDEX([1]Calculation!$J:$J,ROW())</f>
        <v xml:space="preserve">  </v>
      </c>
      <c r="E2723" s="2" t="str">
        <f>MONTH(INDEX([1]Calculation!$H:$H,ROW()))&amp;"/"&amp;DAY(INDEX([1]Calculation!$H:$H,ROW()))</f>
        <v>1/0</v>
      </c>
      <c r="F2723" s="12">
        <f>ROUND(INDEX([1]Calculation!AK:AK,ROW()),1)</f>
        <v>0</v>
      </c>
      <c r="G2723" s="8">
        <f>ROUND(INDEX([1]Calculation!K:K,ROW()),0)</f>
        <v>0</v>
      </c>
      <c r="H2723" s="8">
        <f>ROUND(INDEX([1]Calculation!L:L,ROW()),0)</f>
        <v>0</v>
      </c>
      <c r="I2723" s="8">
        <f>ROUND(INDEX([1]Calculation!M:M,ROW()),0)</f>
        <v>0</v>
      </c>
      <c r="J2723" s="8">
        <f>ROUND(INDEX([1]Calculation!N:N,ROW()),0)</f>
        <v>0</v>
      </c>
      <c r="K2723" s="8">
        <f>ROUND(INDEX([1]Calculation!O:O,ROW()),0)</f>
        <v>0</v>
      </c>
      <c r="L2723" s="8">
        <f>ROUND(INDEX([1]Calculation!P:P,ROW()),0)</f>
        <v>0</v>
      </c>
      <c r="M2723" s="8">
        <f>ROUND(INDEX([1]Calculation!Q:Q,ROW()),0)</f>
        <v>0</v>
      </c>
      <c r="N2723" s="8">
        <f>ROUND(INDEX([1]Calculation!R:R,ROW()),0)</f>
        <v>0</v>
      </c>
      <c r="O2723" s="8">
        <f>ROUND(INDEX([1]Calculation!S:S,ROW()),0)</f>
        <v>0</v>
      </c>
    </row>
    <row r="2724" spans="1:15">
      <c r="A2724">
        <f>INDEX([1]Calculation!$E:$E,ROW())</f>
        <v>0</v>
      </c>
      <c r="B2724">
        <f>INDEX([1]Calculation!$C:$C,ROW())</f>
        <v>0</v>
      </c>
      <c r="C2724" t="str">
        <f>IF(INDEX([1]Calculation!$F:$F,ROW())=0,"-",INDEX([1]Calculation!$F:$F,ROW()))</f>
        <v>-</v>
      </c>
      <c r="D2724" t="str">
        <f>INDEX([1]Calculation!$I:$I,ROW())&amp;"  "&amp;INDEX([1]Calculation!$J:$J,ROW())</f>
        <v xml:space="preserve">  </v>
      </c>
      <c r="E2724" s="2" t="str">
        <f>MONTH(INDEX([1]Calculation!$H:$H,ROW()))&amp;"/"&amp;DAY(INDEX([1]Calculation!$H:$H,ROW()))</f>
        <v>1/0</v>
      </c>
      <c r="F2724" s="12">
        <f>ROUND(INDEX([1]Calculation!AK:AK,ROW()),1)</f>
        <v>0</v>
      </c>
      <c r="G2724" s="8">
        <f>ROUND(INDEX([1]Calculation!K:K,ROW()),0)</f>
        <v>0</v>
      </c>
      <c r="H2724" s="8">
        <f>ROUND(INDEX([1]Calculation!L:L,ROW()),0)</f>
        <v>0</v>
      </c>
      <c r="I2724" s="8">
        <f>ROUND(INDEX([1]Calculation!M:M,ROW()),0)</f>
        <v>0</v>
      </c>
      <c r="J2724" s="8">
        <f>ROUND(INDEX([1]Calculation!N:N,ROW()),0)</f>
        <v>0</v>
      </c>
      <c r="K2724" s="8">
        <f>ROUND(INDEX([1]Calculation!O:O,ROW()),0)</f>
        <v>0</v>
      </c>
      <c r="L2724" s="8">
        <f>ROUND(INDEX([1]Calculation!P:P,ROW()),0)</f>
        <v>0</v>
      </c>
      <c r="M2724" s="8">
        <f>ROUND(INDEX([1]Calculation!Q:Q,ROW()),0)</f>
        <v>0</v>
      </c>
      <c r="N2724" s="8">
        <f>ROUND(INDEX([1]Calculation!R:R,ROW()),0)</f>
        <v>0</v>
      </c>
      <c r="O2724" s="8">
        <f>ROUND(INDEX([1]Calculation!S:S,ROW()),0)</f>
        <v>0</v>
      </c>
    </row>
    <row r="2725" spans="1:15">
      <c r="A2725">
        <f>INDEX([1]Calculation!$E:$E,ROW())</f>
        <v>0</v>
      </c>
      <c r="B2725">
        <f>INDEX([1]Calculation!$C:$C,ROW())</f>
        <v>0</v>
      </c>
      <c r="C2725" t="str">
        <f>IF(INDEX([1]Calculation!$F:$F,ROW())=0,"-",INDEX([1]Calculation!$F:$F,ROW()))</f>
        <v>-</v>
      </c>
      <c r="D2725" t="str">
        <f>INDEX([1]Calculation!$I:$I,ROW())&amp;"  "&amp;INDEX([1]Calculation!$J:$J,ROW())</f>
        <v xml:space="preserve">  </v>
      </c>
      <c r="E2725" s="2" t="str">
        <f>MONTH(INDEX([1]Calculation!$H:$H,ROW()))&amp;"/"&amp;DAY(INDEX([1]Calculation!$H:$H,ROW()))</f>
        <v>1/0</v>
      </c>
      <c r="F2725" s="12">
        <f>ROUND(INDEX([1]Calculation!AK:AK,ROW()),1)</f>
        <v>0</v>
      </c>
      <c r="G2725" s="8">
        <f>ROUND(INDEX([1]Calculation!K:K,ROW()),0)</f>
        <v>0</v>
      </c>
      <c r="H2725" s="8">
        <f>ROUND(INDEX([1]Calculation!L:L,ROW()),0)</f>
        <v>0</v>
      </c>
      <c r="I2725" s="8">
        <f>ROUND(INDEX([1]Calculation!M:M,ROW()),0)</f>
        <v>0</v>
      </c>
      <c r="J2725" s="8">
        <f>ROUND(INDEX([1]Calculation!N:N,ROW()),0)</f>
        <v>0</v>
      </c>
      <c r="K2725" s="8">
        <f>ROUND(INDEX([1]Calculation!O:O,ROW()),0)</f>
        <v>0</v>
      </c>
      <c r="L2725" s="8">
        <f>ROUND(INDEX([1]Calculation!P:P,ROW()),0)</f>
        <v>0</v>
      </c>
      <c r="M2725" s="8">
        <f>ROUND(INDEX([1]Calculation!Q:Q,ROW()),0)</f>
        <v>0</v>
      </c>
      <c r="N2725" s="8">
        <f>ROUND(INDEX([1]Calculation!R:R,ROW()),0)</f>
        <v>0</v>
      </c>
      <c r="O2725" s="8">
        <f>ROUND(INDEX([1]Calculation!S:S,ROW()),0)</f>
        <v>0</v>
      </c>
    </row>
    <row r="2726" spans="1:15">
      <c r="A2726">
        <f>INDEX([1]Calculation!$E:$E,ROW())</f>
        <v>0</v>
      </c>
      <c r="B2726">
        <f>INDEX([1]Calculation!$C:$C,ROW())</f>
        <v>0</v>
      </c>
      <c r="C2726" t="str">
        <f>IF(INDEX([1]Calculation!$F:$F,ROW())=0,"-",INDEX([1]Calculation!$F:$F,ROW()))</f>
        <v>-</v>
      </c>
      <c r="D2726" t="str">
        <f>INDEX([1]Calculation!$I:$I,ROW())&amp;"  "&amp;INDEX([1]Calculation!$J:$J,ROW())</f>
        <v xml:space="preserve">  </v>
      </c>
      <c r="E2726" s="2" t="str">
        <f>MONTH(INDEX([1]Calculation!$H:$H,ROW()))&amp;"/"&amp;DAY(INDEX([1]Calculation!$H:$H,ROW()))</f>
        <v>1/0</v>
      </c>
      <c r="F2726" s="12">
        <f>ROUND(INDEX([1]Calculation!AK:AK,ROW()),1)</f>
        <v>0</v>
      </c>
      <c r="G2726" s="8">
        <f>ROUND(INDEX([1]Calculation!K:K,ROW()),0)</f>
        <v>0</v>
      </c>
      <c r="H2726" s="8">
        <f>ROUND(INDEX([1]Calculation!L:L,ROW()),0)</f>
        <v>0</v>
      </c>
      <c r="I2726" s="8">
        <f>ROUND(INDEX([1]Calculation!M:M,ROW()),0)</f>
        <v>0</v>
      </c>
      <c r="J2726" s="8">
        <f>ROUND(INDEX([1]Calculation!N:N,ROW()),0)</f>
        <v>0</v>
      </c>
      <c r="K2726" s="8">
        <f>ROUND(INDEX([1]Calculation!O:O,ROW()),0)</f>
        <v>0</v>
      </c>
      <c r="L2726" s="8">
        <f>ROUND(INDEX([1]Calculation!P:P,ROW()),0)</f>
        <v>0</v>
      </c>
      <c r="M2726" s="8">
        <f>ROUND(INDEX([1]Calculation!Q:Q,ROW()),0)</f>
        <v>0</v>
      </c>
      <c r="N2726" s="8">
        <f>ROUND(INDEX([1]Calculation!R:R,ROW()),0)</f>
        <v>0</v>
      </c>
      <c r="O2726" s="8">
        <f>ROUND(INDEX([1]Calculation!S:S,ROW()),0)</f>
        <v>0</v>
      </c>
    </row>
    <row r="2727" spans="1:15">
      <c r="A2727">
        <f>INDEX([1]Calculation!$E:$E,ROW())</f>
        <v>0</v>
      </c>
      <c r="B2727">
        <f>INDEX([1]Calculation!$C:$C,ROW())</f>
        <v>0</v>
      </c>
      <c r="C2727" t="str">
        <f>IF(INDEX([1]Calculation!$F:$F,ROW())=0,"-",INDEX([1]Calculation!$F:$F,ROW()))</f>
        <v>-</v>
      </c>
      <c r="D2727" t="str">
        <f>INDEX([1]Calculation!$I:$I,ROW())&amp;"  "&amp;INDEX([1]Calculation!$J:$J,ROW())</f>
        <v xml:space="preserve">  </v>
      </c>
      <c r="E2727" s="2" t="str">
        <f>MONTH(INDEX([1]Calculation!$H:$H,ROW()))&amp;"/"&amp;DAY(INDEX([1]Calculation!$H:$H,ROW()))</f>
        <v>1/0</v>
      </c>
      <c r="F2727" s="12">
        <f>ROUND(INDEX([1]Calculation!AK:AK,ROW()),1)</f>
        <v>0</v>
      </c>
      <c r="G2727" s="8">
        <f>ROUND(INDEX([1]Calculation!K:K,ROW()),0)</f>
        <v>0</v>
      </c>
      <c r="H2727" s="8">
        <f>ROUND(INDEX([1]Calculation!L:L,ROW()),0)</f>
        <v>0</v>
      </c>
      <c r="I2727" s="8">
        <f>ROUND(INDEX([1]Calculation!M:M,ROW()),0)</f>
        <v>0</v>
      </c>
      <c r="J2727" s="8">
        <f>ROUND(INDEX([1]Calculation!N:N,ROW()),0)</f>
        <v>0</v>
      </c>
      <c r="K2727" s="8">
        <f>ROUND(INDEX([1]Calculation!O:O,ROW()),0)</f>
        <v>0</v>
      </c>
      <c r="L2727" s="8">
        <f>ROUND(INDEX([1]Calculation!P:P,ROW()),0)</f>
        <v>0</v>
      </c>
      <c r="M2727" s="8">
        <f>ROUND(INDEX([1]Calculation!Q:Q,ROW()),0)</f>
        <v>0</v>
      </c>
      <c r="N2727" s="8">
        <f>ROUND(INDEX([1]Calculation!R:R,ROW()),0)</f>
        <v>0</v>
      </c>
      <c r="O2727" s="8">
        <f>ROUND(INDEX([1]Calculation!S:S,ROW()),0)</f>
        <v>0</v>
      </c>
    </row>
    <row r="2728" spans="1:15">
      <c r="A2728">
        <f>INDEX([1]Calculation!$E:$E,ROW())</f>
        <v>0</v>
      </c>
      <c r="B2728">
        <f>INDEX([1]Calculation!$C:$C,ROW())</f>
        <v>0</v>
      </c>
      <c r="C2728" t="str">
        <f>IF(INDEX([1]Calculation!$F:$F,ROW())=0,"-",INDEX([1]Calculation!$F:$F,ROW()))</f>
        <v>-</v>
      </c>
      <c r="D2728" t="str">
        <f>INDEX([1]Calculation!$I:$I,ROW())&amp;"  "&amp;INDEX([1]Calculation!$J:$J,ROW())</f>
        <v xml:space="preserve">  </v>
      </c>
      <c r="E2728" s="2" t="str">
        <f>MONTH(INDEX([1]Calculation!$H:$H,ROW()))&amp;"/"&amp;DAY(INDEX([1]Calculation!$H:$H,ROW()))</f>
        <v>1/0</v>
      </c>
      <c r="F2728" s="12">
        <f>ROUND(INDEX([1]Calculation!AK:AK,ROW()),1)</f>
        <v>0</v>
      </c>
      <c r="G2728" s="8">
        <f>ROUND(INDEX([1]Calculation!K:K,ROW()),0)</f>
        <v>0</v>
      </c>
      <c r="H2728" s="8">
        <f>ROUND(INDEX([1]Calculation!L:L,ROW()),0)</f>
        <v>0</v>
      </c>
      <c r="I2728" s="8">
        <f>ROUND(INDEX([1]Calculation!M:M,ROW()),0)</f>
        <v>0</v>
      </c>
      <c r="J2728" s="8">
        <f>ROUND(INDEX([1]Calculation!N:N,ROW()),0)</f>
        <v>0</v>
      </c>
      <c r="K2728" s="8">
        <f>ROUND(INDEX([1]Calculation!O:O,ROW()),0)</f>
        <v>0</v>
      </c>
      <c r="L2728" s="8">
        <f>ROUND(INDEX([1]Calculation!P:P,ROW()),0)</f>
        <v>0</v>
      </c>
      <c r="M2728" s="8">
        <f>ROUND(INDEX([1]Calculation!Q:Q,ROW()),0)</f>
        <v>0</v>
      </c>
      <c r="N2728" s="8">
        <f>ROUND(INDEX([1]Calculation!R:R,ROW()),0)</f>
        <v>0</v>
      </c>
      <c r="O2728" s="8">
        <f>ROUND(INDEX([1]Calculation!S:S,ROW()),0)</f>
        <v>0</v>
      </c>
    </row>
    <row r="2729" spans="1:15">
      <c r="A2729">
        <f>INDEX([1]Calculation!$E:$E,ROW())</f>
        <v>0</v>
      </c>
      <c r="B2729">
        <f>INDEX([1]Calculation!$C:$C,ROW())</f>
        <v>0</v>
      </c>
      <c r="C2729" t="str">
        <f>IF(INDEX([1]Calculation!$F:$F,ROW())=0,"-",INDEX([1]Calculation!$F:$F,ROW()))</f>
        <v>-</v>
      </c>
      <c r="D2729" t="str">
        <f>INDEX([1]Calculation!$I:$I,ROW())&amp;"  "&amp;INDEX([1]Calculation!$J:$J,ROW())</f>
        <v xml:space="preserve">  </v>
      </c>
      <c r="E2729" s="2" t="str">
        <f>MONTH(INDEX([1]Calculation!$H:$H,ROW()))&amp;"/"&amp;DAY(INDEX([1]Calculation!$H:$H,ROW()))</f>
        <v>1/0</v>
      </c>
      <c r="F2729" s="12">
        <f>ROUND(INDEX([1]Calculation!AK:AK,ROW()),1)</f>
        <v>0</v>
      </c>
      <c r="G2729" s="8">
        <f>ROUND(INDEX([1]Calculation!K:K,ROW()),0)</f>
        <v>0</v>
      </c>
      <c r="H2729" s="8">
        <f>ROUND(INDEX([1]Calculation!L:L,ROW()),0)</f>
        <v>0</v>
      </c>
      <c r="I2729" s="8">
        <f>ROUND(INDEX([1]Calculation!M:M,ROW()),0)</f>
        <v>0</v>
      </c>
      <c r="J2729" s="8">
        <f>ROUND(INDEX([1]Calculation!N:N,ROW()),0)</f>
        <v>0</v>
      </c>
      <c r="K2729" s="8">
        <f>ROUND(INDEX([1]Calculation!O:O,ROW()),0)</f>
        <v>0</v>
      </c>
      <c r="L2729" s="8">
        <f>ROUND(INDEX([1]Calculation!P:P,ROW()),0)</f>
        <v>0</v>
      </c>
      <c r="M2729" s="8">
        <f>ROUND(INDEX([1]Calculation!Q:Q,ROW()),0)</f>
        <v>0</v>
      </c>
      <c r="N2729" s="8">
        <f>ROUND(INDEX([1]Calculation!R:R,ROW()),0)</f>
        <v>0</v>
      </c>
      <c r="O2729" s="8">
        <f>ROUND(INDEX([1]Calculation!S:S,ROW()),0)</f>
        <v>0</v>
      </c>
    </row>
    <row r="2730" spans="1:15">
      <c r="A2730">
        <f>INDEX([1]Calculation!$E:$E,ROW())</f>
        <v>0</v>
      </c>
      <c r="B2730">
        <f>INDEX([1]Calculation!$C:$C,ROW())</f>
        <v>0</v>
      </c>
      <c r="C2730" t="str">
        <f>IF(INDEX([1]Calculation!$F:$F,ROW())=0,"-",INDEX([1]Calculation!$F:$F,ROW()))</f>
        <v>-</v>
      </c>
      <c r="D2730" t="str">
        <f>INDEX([1]Calculation!$I:$I,ROW())&amp;"  "&amp;INDEX([1]Calculation!$J:$J,ROW())</f>
        <v xml:space="preserve">  </v>
      </c>
      <c r="E2730" s="2" t="str">
        <f>MONTH(INDEX([1]Calculation!$H:$H,ROW()))&amp;"/"&amp;DAY(INDEX([1]Calculation!$H:$H,ROW()))</f>
        <v>1/0</v>
      </c>
      <c r="F2730" s="12">
        <f>ROUND(INDEX([1]Calculation!AK:AK,ROW()),1)</f>
        <v>0</v>
      </c>
      <c r="G2730" s="8">
        <f>ROUND(INDEX([1]Calculation!K:K,ROW()),0)</f>
        <v>0</v>
      </c>
      <c r="H2730" s="8">
        <f>ROUND(INDEX([1]Calculation!L:L,ROW()),0)</f>
        <v>0</v>
      </c>
      <c r="I2730" s="8">
        <f>ROUND(INDEX([1]Calculation!M:M,ROW()),0)</f>
        <v>0</v>
      </c>
      <c r="J2730" s="8">
        <f>ROUND(INDEX([1]Calculation!N:N,ROW()),0)</f>
        <v>0</v>
      </c>
      <c r="K2730" s="8">
        <f>ROUND(INDEX([1]Calculation!O:O,ROW()),0)</f>
        <v>0</v>
      </c>
      <c r="L2730" s="8">
        <f>ROUND(INDEX([1]Calculation!P:P,ROW()),0)</f>
        <v>0</v>
      </c>
      <c r="M2730" s="8">
        <f>ROUND(INDEX([1]Calculation!Q:Q,ROW()),0)</f>
        <v>0</v>
      </c>
      <c r="N2730" s="8">
        <f>ROUND(INDEX([1]Calculation!R:R,ROW()),0)</f>
        <v>0</v>
      </c>
      <c r="O2730" s="8">
        <f>ROUND(INDEX([1]Calculation!S:S,ROW()),0)</f>
        <v>0</v>
      </c>
    </row>
    <row r="2731" spans="1:15">
      <c r="A2731">
        <f>INDEX([1]Calculation!$E:$E,ROW())</f>
        <v>0</v>
      </c>
      <c r="B2731">
        <f>INDEX([1]Calculation!$C:$C,ROW())</f>
        <v>0</v>
      </c>
      <c r="C2731" t="str">
        <f>IF(INDEX([1]Calculation!$F:$F,ROW())=0,"-",INDEX([1]Calculation!$F:$F,ROW()))</f>
        <v>-</v>
      </c>
      <c r="D2731" t="str">
        <f>INDEX([1]Calculation!$I:$I,ROW())&amp;"  "&amp;INDEX([1]Calculation!$J:$J,ROW())</f>
        <v xml:space="preserve">  </v>
      </c>
      <c r="E2731" s="2" t="str">
        <f>MONTH(INDEX([1]Calculation!$H:$H,ROW()))&amp;"/"&amp;DAY(INDEX([1]Calculation!$H:$H,ROW()))</f>
        <v>1/0</v>
      </c>
      <c r="F2731" s="12">
        <f>ROUND(INDEX([1]Calculation!AK:AK,ROW()),1)</f>
        <v>0</v>
      </c>
      <c r="G2731" s="8">
        <f>ROUND(INDEX([1]Calculation!K:K,ROW()),0)</f>
        <v>0</v>
      </c>
      <c r="H2731" s="8">
        <f>ROUND(INDEX([1]Calculation!L:L,ROW()),0)</f>
        <v>0</v>
      </c>
      <c r="I2731" s="8">
        <f>ROUND(INDEX([1]Calculation!M:M,ROW()),0)</f>
        <v>0</v>
      </c>
      <c r="J2731" s="8">
        <f>ROUND(INDEX([1]Calculation!N:N,ROW()),0)</f>
        <v>0</v>
      </c>
      <c r="K2731" s="8">
        <f>ROUND(INDEX([1]Calculation!O:O,ROW()),0)</f>
        <v>0</v>
      </c>
      <c r="L2731" s="8">
        <f>ROUND(INDEX([1]Calculation!P:P,ROW()),0)</f>
        <v>0</v>
      </c>
      <c r="M2731" s="8">
        <f>ROUND(INDEX([1]Calculation!Q:Q,ROW()),0)</f>
        <v>0</v>
      </c>
      <c r="N2731" s="8">
        <f>ROUND(INDEX([1]Calculation!R:R,ROW()),0)</f>
        <v>0</v>
      </c>
      <c r="O2731" s="8">
        <f>ROUND(INDEX([1]Calculation!S:S,ROW()),0)</f>
        <v>0</v>
      </c>
    </row>
    <row r="2732" spans="1:15">
      <c r="A2732">
        <f>INDEX([1]Calculation!$E:$E,ROW())</f>
        <v>0</v>
      </c>
      <c r="B2732">
        <f>INDEX([1]Calculation!$C:$C,ROW())</f>
        <v>0</v>
      </c>
      <c r="C2732" t="str">
        <f>IF(INDEX([1]Calculation!$F:$F,ROW())=0,"-",INDEX([1]Calculation!$F:$F,ROW()))</f>
        <v>-</v>
      </c>
      <c r="D2732" t="str">
        <f>INDEX([1]Calculation!$I:$I,ROW())&amp;"  "&amp;INDEX([1]Calculation!$J:$J,ROW())</f>
        <v xml:space="preserve">  </v>
      </c>
      <c r="E2732" s="2" t="str">
        <f>MONTH(INDEX([1]Calculation!$H:$H,ROW()))&amp;"/"&amp;DAY(INDEX([1]Calculation!$H:$H,ROW()))</f>
        <v>1/0</v>
      </c>
      <c r="F2732" s="12">
        <f>ROUND(INDEX([1]Calculation!AK:AK,ROW()),1)</f>
        <v>0</v>
      </c>
      <c r="G2732" s="8">
        <f>ROUND(INDEX([1]Calculation!K:K,ROW()),0)</f>
        <v>0</v>
      </c>
      <c r="H2732" s="8">
        <f>ROUND(INDEX([1]Calculation!L:L,ROW()),0)</f>
        <v>0</v>
      </c>
      <c r="I2732" s="8">
        <f>ROUND(INDEX([1]Calculation!M:M,ROW()),0)</f>
        <v>0</v>
      </c>
      <c r="J2732" s="8">
        <f>ROUND(INDEX([1]Calculation!N:N,ROW()),0)</f>
        <v>0</v>
      </c>
      <c r="K2732" s="8">
        <f>ROUND(INDEX([1]Calculation!O:O,ROW()),0)</f>
        <v>0</v>
      </c>
      <c r="L2732" s="8">
        <f>ROUND(INDEX([1]Calculation!P:P,ROW()),0)</f>
        <v>0</v>
      </c>
      <c r="M2732" s="8">
        <f>ROUND(INDEX([1]Calculation!Q:Q,ROW()),0)</f>
        <v>0</v>
      </c>
      <c r="N2732" s="8">
        <f>ROUND(INDEX([1]Calculation!R:R,ROW()),0)</f>
        <v>0</v>
      </c>
      <c r="O2732" s="8">
        <f>ROUND(INDEX([1]Calculation!S:S,ROW()),0)</f>
        <v>0</v>
      </c>
    </row>
    <row r="2733" spans="1:15">
      <c r="A2733">
        <f>INDEX([1]Calculation!$E:$E,ROW())</f>
        <v>0</v>
      </c>
      <c r="B2733">
        <f>INDEX([1]Calculation!$C:$C,ROW())</f>
        <v>0</v>
      </c>
      <c r="C2733" t="str">
        <f>IF(INDEX([1]Calculation!$F:$F,ROW())=0,"-",INDEX([1]Calculation!$F:$F,ROW()))</f>
        <v>-</v>
      </c>
      <c r="D2733" t="str">
        <f>INDEX([1]Calculation!$I:$I,ROW())&amp;"  "&amp;INDEX([1]Calculation!$J:$J,ROW())</f>
        <v xml:space="preserve">  </v>
      </c>
      <c r="E2733" s="2" t="str">
        <f>MONTH(INDEX([1]Calculation!$H:$H,ROW()))&amp;"/"&amp;DAY(INDEX([1]Calculation!$H:$H,ROW()))</f>
        <v>1/0</v>
      </c>
      <c r="F2733" s="12">
        <f>ROUND(INDEX([1]Calculation!AK:AK,ROW()),1)</f>
        <v>0</v>
      </c>
      <c r="G2733" s="8">
        <f>ROUND(INDEX([1]Calculation!K:K,ROW()),0)</f>
        <v>0</v>
      </c>
      <c r="H2733" s="8">
        <f>ROUND(INDEX([1]Calculation!L:L,ROW()),0)</f>
        <v>0</v>
      </c>
      <c r="I2733" s="8">
        <f>ROUND(INDEX([1]Calculation!M:M,ROW()),0)</f>
        <v>0</v>
      </c>
      <c r="J2733" s="8">
        <f>ROUND(INDEX([1]Calculation!N:N,ROW()),0)</f>
        <v>0</v>
      </c>
      <c r="K2733" s="8">
        <f>ROUND(INDEX([1]Calculation!O:O,ROW()),0)</f>
        <v>0</v>
      </c>
      <c r="L2733" s="8">
        <f>ROUND(INDEX([1]Calculation!P:P,ROW()),0)</f>
        <v>0</v>
      </c>
      <c r="M2733" s="8">
        <f>ROUND(INDEX([1]Calculation!Q:Q,ROW()),0)</f>
        <v>0</v>
      </c>
      <c r="N2733" s="8">
        <f>ROUND(INDEX([1]Calculation!R:R,ROW()),0)</f>
        <v>0</v>
      </c>
      <c r="O2733" s="8">
        <f>ROUND(INDEX([1]Calculation!S:S,ROW()),0)</f>
        <v>0</v>
      </c>
    </row>
    <row r="2734" spans="1:15">
      <c r="A2734">
        <f>INDEX([1]Calculation!$E:$E,ROW())</f>
        <v>0</v>
      </c>
      <c r="B2734">
        <f>INDEX([1]Calculation!$C:$C,ROW())</f>
        <v>0</v>
      </c>
      <c r="C2734" t="str">
        <f>IF(INDEX([1]Calculation!$F:$F,ROW())=0,"-",INDEX([1]Calculation!$F:$F,ROW()))</f>
        <v>-</v>
      </c>
      <c r="D2734" t="str">
        <f>INDEX([1]Calculation!$I:$I,ROW())&amp;"  "&amp;INDEX([1]Calculation!$J:$J,ROW())</f>
        <v xml:space="preserve">  </v>
      </c>
      <c r="E2734" s="2" t="str">
        <f>MONTH(INDEX([1]Calculation!$H:$H,ROW()))&amp;"/"&amp;DAY(INDEX([1]Calculation!$H:$H,ROW()))</f>
        <v>1/0</v>
      </c>
      <c r="F2734" s="12">
        <f>ROUND(INDEX([1]Calculation!AK:AK,ROW()),1)</f>
        <v>0</v>
      </c>
      <c r="G2734" s="8">
        <f>ROUND(INDEX([1]Calculation!K:K,ROW()),0)</f>
        <v>0</v>
      </c>
      <c r="H2734" s="8">
        <f>ROUND(INDEX([1]Calculation!L:L,ROW()),0)</f>
        <v>0</v>
      </c>
      <c r="I2734" s="8">
        <f>ROUND(INDEX([1]Calculation!M:M,ROW()),0)</f>
        <v>0</v>
      </c>
      <c r="J2734" s="8">
        <f>ROUND(INDEX([1]Calculation!N:N,ROW()),0)</f>
        <v>0</v>
      </c>
      <c r="K2734" s="8">
        <f>ROUND(INDEX([1]Calculation!O:O,ROW()),0)</f>
        <v>0</v>
      </c>
      <c r="L2734" s="8">
        <f>ROUND(INDEX([1]Calculation!P:P,ROW()),0)</f>
        <v>0</v>
      </c>
      <c r="M2734" s="8">
        <f>ROUND(INDEX([1]Calculation!Q:Q,ROW()),0)</f>
        <v>0</v>
      </c>
      <c r="N2734" s="8">
        <f>ROUND(INDEX([1]Calculation!R:R,ROW()),0)</f>
        <v>0</v>
      </c>
      <c r="O2734" s="8">
        <f>ROUND(INDEX([1]Calculation!S:S,ROW()),0)</f>
        <v>0</v>
      </c>
    </row>
    <row r="2735" spans="1:15">
      <c r="A2735">
        <f>INDEX([1]Calculation!$E:$E,ROW())</f>
        <v>0</v>
      </c>
      <c r="B2735">
        <f>INDEX([1]Calculation!$C:$C,ROW())</f>
        <v>0</v>
      </c>
      <c r="C2735" t="str">
        <f>IF(INDEX([1]Calculation!$F:$F,ROW())=0,"-",INDEX([1]Calculation!$F:$F,ROW()))</f>
        <v>-</v>
      </c>
      <c r="D2735" t="str">
        <f>INDEX([1]Calculation!$I:$I,ROW())&amp;"  "&amp;INDEX([1]Calculation!$J:$J,ROW())</f>
        <v xml:space="preserve">  </v>
      </c>
      <c r="E2735" s="2" t="str">
        <f>MONTH(INDEX([1]Calculation!$H:$H,ROW()))&amp;"/"&amp;DAY(INDEX([1]Calculation!$H:$H,ROW()))</f>
        <v>1/0</v>
      </c>
      <c r="F2735" s="12">
        <f>ROUND(INDEX([1]Calculation!AK:AK,ROW()),1)</f>
        <v>0</v>
      </c>
      <c r="G2735" s="8">
        <f>ROUND(INDEX([1]Calculation!K:K,ROW()),0)</f>
        <v>0</v>
      </c>
      <c r="H2735" s="8">
        <f>ROUND(INDEX([1]Calculation!L:L,ROW()),0)</f>
        <v>0</v>
      </c>
      <c r="I2735" s="8">
        <f>ROUND(INDEX([1]Calculation!M:M,ROW()),0)</f>
        <v>0</v>
      </c>
      <c r="J2735" s="8">
        <f>ROUND(INDEX([1]Calculation!N:N,ROW()),0)</f>
        <v>0</v>
      </c>
      <c r="K2735" s="8">
        <f>ROUND(INDEX([1]Calculation!O:O,ROW()),0)</f>
        <v>0</v>
      </c>
      <c r="L2735" s="8">
        <f>ROUND(INDEX([1]Calculation!P:P,ROW()),0)</f>
        <v>0</v>
      </c>
      <c r="M2735" s="8">
        <f>ROUND(INDEX([1]Calculation!Q:Q,ROW()),0)</f>
        <v>0</v>
      </c>
      <c r="N2735" s="8">
        <f>ROUND(INDEX([1]Calculation!R:R,ROW()),0)</f>
        <v>0</v>
      </c>
      <c r="O2735" s="8">
        <f>ROUND(INDEX([1]Calculation!S:S,ROW()),0)</f>
        <v>0</v>
      </c>
    </row>
    <row r="2736" spans="1:15">
      <c r="A2736">
        <f>INDEX([1]Calculation!$E:$E,ROW())</f>
        <v>0</v>
      </c>
      <c r="B2736">
        <f>INDEX([1]Calculation!$C:$C,ROW())</f>
        <v>0</v>
      </c>
      <c r="C2736" t="str">
        <f>IF(INDEX([1]Calculation!$F:$F,ROW())=0,"-",INDEX([1]Calculation!$F:$F,ROW()))</f>
        <v>-</v>
      </c>
      <c r="D2736" t="str">
        <f>INDEX([1]Calculation!$I:$I,ROW())&amp;"  "&amp;INDEX([1]Calculation!$J:$J,ROW())</f>
        <v xml:space="preserve">  </v>
      </c>
      <c r="E2736" s="2" t="str">
        <f>MONTH(INDEX([1]Calculation!$H:$H,ROW()))&amp;"/"&amp;DAY(INDEX([1]Calculation!$H:$H,ROW()))</f>
        <v>1/0</v>
      </c>
      <c r="F2736" s="12">
        <f>ROUND(INDEX([1]Calculation!AK:AK,ROW()),1)</f>
        <v>0</v>
      </c>
      <c r="G2736" s="8">
        <f>ROUND(INDEX([1]Calculation!K:K,ROW()),0)</f>
        <v>0</v>
      </c>
      <c r="H2736" s="8">
        <f>ROUND(INDEX([1]Calculation!L:L,ROW()),0)</f>
        <v>0</v>
      </c>
      <c r="I2736" s="8">
        <f>ROUND(INDEX([1]Calculation!M:M,ROW()),0)</f>
        <v>0</v>
      </c>
      <c r="J2736" s="8">
        <f>ROUND(INDEX([1]Calculation!N:N,ROW()),0)</f>
        <v>0</v>
      </c>
      <c r="K2736" s="8">
        <f>ROUND(INDEX([1]Calculation!O:O,ROW()),0)</f>
        <v>0</v>
      </c>
      <c r="L2736" s="8">
        <f>ROUND(INDEX([1]Calculation!P:P,ROW()),0)</f>
        <v>0</v>
      </c>
      <c r="M2736" s="8">
        <f>ROUND(INDEX([1]Calculation!Q:Q,ROW()),0)</f>
        <v>0</v>
      </c>
      <c r="N2736" s="8">
        <f>ROUND(INDEX([1]Calculation!R:R,ROW()),0)</f>
        <v>0</v>
      </c>
      <c r="O2736" s="8">
        <f>ROUND(INDEX([1]Calculation!S:S,ROW()),0)</f>
        <v>0</v>
      </c>
    </row>
    <row r="2737" spans="1:15">
      <c r="A2737">
        <f>INDEX([1]Calculation!$E:$E,ROW())</f>
        <v>0</v>
      </c>
      <c r="B2737">
        <f>INDEX([1]Calculation!$C:$C,ROW())</f>
        <v>0</v>
      </c>
      <c r="C2737" t="str">
        <f>IF(INDEX([1]Calculation!$F:$F,ROW())=0,"-",INDEX([1]Calculation!$F:$F,ROW()))</f>
        <v>-</v>
      </c>
      <c r="D2737" t="str">
        <f>INDEX([1]Calculation!$I:$I,ROW())&amp;"  "&amp;INDEX([1]Calculation!$J:$J,ROW())</f>
        <v xml:space="preserve">  </v>
      </c>
      <c r="E2737" s="2" t="str">
        <f>MONTH(INDEX([1]Calculation!$H:$H,ROW()))&amp;"/"&amp;DAY(INDEX([1]Calculation!$H:$H,ROW()))</f>
        <v>1/0</v>
      </c>
      <c r="F2737" s="12">
        <f>ROUND(INDEX([1]Calculation!AK:AK,ROW()),1)</f>
        <v>0</v>
      </c>
      <c r="G2737" s="8">
        <f>ROUND(INDEX([1]Calculation!K:K,ROW()),0)</f>
        <v>0</v>
      </c>
      <c r="H2737" s="8">
        <f>ROUND(INDEX([1]Calculation!L:L,ROW()),0)</f>
        <v>0</v>
      </c>
      <c r="I2737" s="8">
        <f>ROUND(INDEX([1]Calculation!M:M,ROW()),0)</f>
        <v>0</v>
      </c>
      <c r="J2737" s="8">
        <f>ROUND(INDEX([1]Calculation!N:N,ROW()),0)</f>
        <v>0</v>
      </c>
      <c r="K2737" s="8">
        <f>ROUND(INDEX([1]Calculation!O:O,ROW()),0)</f>
        <v>0</v>
      </c>
      <c r="L2737" s="8">
        <f>ROUND(INDEX([1]Calculation!P:P,ROW()),0)</f>
        <v>0</v>
      </c>
      <c r="M2737" s="8">
        <f>ROUND(INDEX([1]Calculation!Q:Q,ROW()),0)</f>
        <v>0</v>
      </c>
      <c r="N2737" s="8">
        <f>ROUND(INDEX([1]Calculation!R:R,ROW()),0)</f>
        <v>0</v>
      </c>
      <c r="O2737" s="8">
        <f>ROUND(INDEX([1]Calculation!S:S,ROW()),0)</f>
        <v>0</v>
      </c>
    </row>
    <row r="2738" spans="1:15">
      <c r="A2738">
        <f>INDEX([1]Calculation!$E:$E,ROW())</f>
        <v>0</v>
      </c>
      <c r="B2738">
        <f>INDEX([1]Calculation!$C:$C,ROW())</f>
        <v>0</v>
      </c>
      <c r="C2738" t="str">
        <f>IF(INDEX([1]Calculation!$F:$F,ROW())=0,"-",INDEX([1]Calculation!$F:$F,ROW()))</f>
        <v>-</v>
      </c>
      <c r="D2738" t="str">
        <f>INDEX([1]Calculation!$I:$I,ROW())&amp;"  "&amp;INDEX([1]Calculation!$J:$J,ROW())</f>
        <v xml:space="preserve">  </v>
      </c>
      <c r="E2738" s="2" t="str">
        <f>MONTH(INDEX([1]Calculation!$H:$H,ROW()))&amp;"/"&amp;DAY(INDEX([1]Calculation!$H:$H,ROW()))</f>
        <v>1/0</v>
      </c>
      <c r="F2738" s="12">
        <f>ROUND(INDEX([1]Calculation!AK:AK,ROW()),1)</f>
        <v>0</v>
      </c>
      <c r="G2738" s="8">
        <f>ROUND(INDEX([1]Calculation!K:K,ROW()),0)</f>
        <v>0</v>
      </c>
      <c r="H2738" s="8">
        <f>ROUND(INDEX([1]Calculation!L:L,ROW()),0)</f>
        <v>0</v>
      </c>
      <c r="I2738" s="8">
        <f>ROUND(INDEX([1]Calculation!M:M,ROW()),0)</f>
        <v>0</v>
      </c>
      <c r="J2738" s="8">
        <f>ROUND(INDEX([1]Calculation!N:N,ROW()),0)</f>
        <v>0</v>
      </c>
      <c r="K2738" s="8">
        <f>ROUND(INDEX([1]Calculation!O:O,ROW()),0)</f>
        <v>0</v>
      </c>
      <c r="L2738" s="8">
        <f>ROUND(INDEX([1]Calculation!P:P,ROW()),0)</f>
        <v>0</v>
      </c>
      <c r="M2738" s="8">
        <f>ROUND(INDEX([1]Calculation!Q:Q,ROW()),0)</f>
        <v>0</v>
      </c>
      <c r="N2738" s="8">
        <f>ROUND(INDEX([1]Calculation!R:R,ROW()),0)</f>
        <v>0</v>
      </c>
      <c r="O2738" s="8">
        <f>ROUND(INDEX([1]Calculation!S:S,ROW()),0)</f>
        <v>0</v>
      </c>
    </row>
    <row r="2739" spans="1:15">
      <c r="A2739">
        <f>INDEX([1]Calculation!$E:$E,ROW())</f>
        <v>0</v>
      </c>
      <c r="B2739">
        <f>INDEX([1]Calculation!$C:$C,ROW())</f>
        <v>0</v>
      </c>
      <c r="C2739" t="str">
        <f>IF(INDEX([1]Calculation!$F:$F,ROW())=0,"-",INDEX([1]Calculation!$F:$F,ROW()))</f>
        <v>-</v>
      </c>
      <c r="D2739" t="str">
        <f>INDEX([1]Calculation!$I:$I,ROW())&amp;"  "&amp;INDEX([1]Calculation!$J:$J,ROW())</f>
        <v xml:space="preserve">  </v>
      </c>
      <c r="E2739" s="2" t="str">
        <f>MONTH(INDEX([1]Calculation!$H:$H,ROW()))&amp;"/"&amp;DAY(INDEX([1]Calculation!$H:$H,ROW()))</f>
        <v>1/0</v>
      </c>
      <c r="F2739" s="12">
        <f>ROUND(INDEX([1]Calculation!AK:AK,ROW()),1)</f>
        <v>0</v>
      </c>
      <c r="G2739" s="8">
        <f>ROUND(INDEX([1]Calculation!K:K,ROW()),0)</f>
        <v>0</v>
      </c>
      <c r="H2739" s="8">
        <f>ROUND(INDEX([1]Calculation!L:L,ROW()),0)</f>
        <v>0</v>
      </c>
      <c r="I2739" s="8">
        <f>ROUND(INDEX([1]Calculation!M:M,ROW()),0)</f>
        <v>0</v>
      </c>
      <c r="J2739" s="8">
        <f>ROUND(INDEX([1]Calculation!N:N,ROW()),0)</f>
        <v>0</v>
      </c>
      <c r="K2739" s="8">
        <f>ROUND(INDEX([1]Calculation!O:O,ROW()),0)</f>
        <v>0</v>
      </c>
      <c r="L2739" s="8">
        <f>ROUND(INDEX([1]Calculation!P:P,ROW()),0)</f>
        <v>0</v>
      </c>
      <c r="M2739" s="8">
        <f>ROUND(INDEX([1]Calculation!Q:Q,ROW()),0)</f>
        <v>0</v>
      </c>
      <c r="N2739" s="8">
        <f>ROUND(INDEX([1]Calculation!R:R,ROW()),0)</f>
        <v>0</v>
      </c>
      <c r="O2739" s="8">
        <f>ROUND(INDEX([1]Calculation!S:S,ROW()),0)</f>
        <v>0</v>
      </c>
    </row>
    <row r="2740" spans="1:15">
      <c r="A2740">
        <f>INDEX([1]Calculation!$E:$E,ROW())</f>
        <v>0</v>
      </c>
      <c r="B2740">
        <f>INDEX([1]Calculation!$C:$C,ROW())</f>
        <v>0</v>
      </c>
      <c r="C2740" t="str">
        <f>IF(INDEX([1]Calculation!$F:$F,ROW())=0,"-",INDEX([1]Calculation!$F:$F,ROW()))</f>
        <v>-</v>
      </c>
      <c r="D2740" t="str">
        <f>INDEX([1]Calculation!$I:$I,ROW())&amp;"  "&amp;INDEX([1]Calculation!$J:$J,ROW())</f>
        <v xml:space="preserve">  </v>
      </c>
      <c r="E2740" s="2" t="str">
        <f>MONTH(INDEX([1]Calculation!$H:$H,ROW()))&amp;"/"&amp;DAY(INDEX([1]Calculation!$H:$H,ROW()))</f>
        <v>1/0</v>
      </c>
      <c r="F2740" s="12">
        <f>ROUND(INDEX([1]Calculation!AK:AK,ROW()),1)</f>
        <v>0</v>
      </c>
      <c r="G2740" s="8">
        <f>ROUND(INDEX([1]Calculation!K:K,ROW()),0)</f>
        <v>0</v>
      </c>
      <c r="H2740" s="8">
        <f>ROUND(INDEX([1]Calculation!L:L,ROW()),0)</f>
        <v>0</v>
      </c>
      <c r="I2740" s="8">
        <f>ROUND(INDEX([1]Calculation!M:M,ROW()),0)</f>
        <v>0</v>
      </c>
      <c r="J2740" s="8">
        <f>ROUND(INDEX([1]Calculation!N:N,ROW()),0)</f>
        <v>0</v>
      </c>
      <c r="K2740" s="8">
        <f>ROUND(INDEX([1]Calculation!O:O,ROW()),0)</f>
        <v>0</v>
      </c>
      <c r="L2740" s="8">
        <f>ROUND(INDEX([1]Calculation!P:P,ROW()),0)</f>
        <v>0</v>
      </c>
      <c r="M2740" s="8">
        <f>ROUND(INDEX([1]Calculation!Q:Q,ROW()),0)</f>
        <v>0</v>
      </c>
      <c r="N2740" s="8">
        <f>ROUND(INDEX([1]Calculation!R:R,ROW()),0)</f>
        <v>0</v>
      </c>
      <c r="O2740" s="8">
        <f>ROUND(INDEX([1]Calculation!S:S,ROW()),0)</f>
        <v>0</v>
      </c>
    </row>
    <row r="2741" spans="1:15">
      <c r="A2741">
        <f>INDEX([1]Calculation!$E:$E,ROW())</f>
        <v>0</v>
      </c>
      <c r="B2741">
        <f>INDEX([1]Calculation!$C:$C,ROW())</f>
        <v>0</v>
      </c>
      <c r="C2741" t="str">
        <f>IF(INDEX([1]Calculation!$F:$F,ROW())=0,"-",INDEX([1]Calculation!$F:$F,ROW()))</f>
        <v>-</v>
      </c>
      <c r="D2741" t="str">
        <f>INDEX([1]Calculation!$I:$I,ROW())&amp;"  "&amp;INDEX([1]Calculation!$J:$J,ROW())</f>
        <v xml:space="preserve">  </v>
      </c>
      <c r="E2741" s="2" t="str">
        <f>MONTH(INDEX([1]Calculation!$H:$H,ROW()))&amp;"/"&amp;DAY(INDEX([1]Calculation!$H:$H,ROW()))</f>
        <v>1/0</v>
      </c>
      <c r="F2741" s="12">
        <f>ROUND(INDEX([1]Calculation!AK:AK,ROW()),1)</f>
        <v>0</v>
      </c>
      <c r="G2741" s="8">
        <f>ROUND(INDEX([1]Calculation!K:K,ROW()),0)</f>
        <v>0</v>
      </c>
      <c r="H2741" s="8">
        <f>ROUND(INDEX([1]Calculation!L:L,ROW()),0)</f>
        <v>0</v>
      </c>
      <c r="I2741" s="8">
        <f>ROUND(INDEX([1]Calculation!M:M,ROW()),0)</f>
        <v>0</v>
      </c>
      <c r="J2741" s="8">
        <f>ROUND(INDEX([1]Calculation!N:N,ROW()),0)</f>
        <v>0</v>
      </c>
      <c r="K2741" s="8">
        <f>ROUND(INDEX([1]Calculation!O:O,ROW()),0)</f>
        <v>0</v>
      </c>
      <c r="L2741" s="8">
        <f>ROUND(INDEX([1]Calculation!P:P,ROW()),0)</f>
        <v>0</v>
      </c>
      <c r="M2741" s="8">
        <f>ROUND(INDEX([1]Calculation!Q:Q,ROW()),0)</f>
        <v>0</v>
      </c>
      <c r="N2741" s="8">
        <f>ROUND(INDEX([1]Calculation!R:R,ROW()),0)</f>
        <v>0</v>
      </c>
      <c r="O2741" s="8">
        <f>ROUND(INDEX([1]Calculation!S:S,ROW()),0)</f>
        <v>0</v>
      </c>
    </row>
    <row r="2742" spans="1:15">
      <c r="A2742">
        <f>INDEX([1]Calculation!$E:$E,ROW())</f>
        <v>0</v>
      </c>
      <c r="B2742">
        <f>INDEX([1]Calculation!$C:$C,ROW())</f>
        <v>0</v>
      </c>
      <c r="C2742" t="str">
        <f>IF(INDEX([1]Calculation!$F:$F,ROW())=0,"-",INDEX([1]Calculation!$F:$F,ROW()))</f>
        <v>-</v>
      </c>
      <c r="D2742" t="str">
        <f>INDEX([1]Calculation!$I:$I,ROW())&amp;"  "&amp;INDEX([1]Calculation!$J:$J,ROW())</f>
        <v xml:space="preserve">  </v>
      </c>
      <c r="E2742" s="2" t="str">
        <f>MONTH(INDEX([1]Calculation!$H:$H,ROW()))&amp;"/"&amp;DAY(INDEX([1]Calculation!$H:$H,ROW()))</f>
        <v>1/0</v>
      </c>
      <c r="F2742" s="12">
        <f>ROUND(INDEX([1]Calculation!AK:AK,ROW()),1)</f>
        <v>0</v>
      </c>
      <c r="G2742" s="8">
        <f>ROUND(INDEX([1]Calculation!K:K,ROW()),0)</f>
        <v>0</v>
      </c>
      <c r="H2742" s="8">
        <f>ROUND(INDEX([1]Calculation!L:L,ROW()),0)</f>
        <v>0</v>
      </c>
      <c r="I2742" s="8">
        <f>ROUND(INDEX([1]Calculation!M:M,ROW()),0)</f>
        <v>0</v>
      </c>
      <c r="J2742" s="8">
        <f>ROUND(INDEX([1]Calculation!N:N,ROW()),0)</f>
        <v>0</v>
      </c>
      <c r="K2742" s="8">
        <f>ROUND(INDEX([1]Calculation!O:O,ROW()),0)</f>
        <v>0</v>
      </c>
      <c r="L2742" s="8">
        <f>ROUND(INDEX([1]Calculation!P:P,ROW()),0)</f>
        <v>0</v>
      </c>
      <c r="M2742" s="8">
        <f>ROUND(INDEX([1]Calculation!Q:Q,ROW()),0)</f>
        <v>0</v>
      </c>
      <c r="N2742" s="8">
        <f>ROUND(INDEX([1]Calculation!R:R,ROW()),0)</f>
        <v>0</v>
      </c>
      <c r="O2742" s="8">
        <f>ROUND(INDEX([1]Calculation!S:S,ROW()),0)</f>
        <v>0</v>
      </c>
    </row>
    <row r="2743" spans="1:15">
      <c r="A2743">
        <f>INDEX([1]Calculation!$E:$E,ROW())</f>
        <v>0</v>
      </c>
      <c r="B2743">
        <f>INDEX([1]Calculation!$C:$C,ROW())</f>
        <v>0</v>
      </c>
      <c r="C2743" t="str">
        <f>IF(INDEX([1]Calculation!$F:$F,ROW())=0,"-",INDEX([1]Calculation!$F:$F,ROW()))</f>
        <v>-</v>
      </c>
      <c r="D2743" t="str">
        <f>INDEX([1]Calculation!$I:$I,ROW())&amp;"  "&amp;INDEX([1]Calculation!$J:$J,ROW())</f>
        <v xml:space="preserve">  </v>
      </c>
      <c r="E2743" s="2" t="str">
        <f>MONTH(INDEX([1]Calculation!$H:$H,ROW()))&amp;"/"&amp;DAY(INDEX([1]Calculation!$H:$H,ROW()))</f>
        <v>1/0</v>
      </c>
      <c r="F2743" s="12">
        <f>ROUND(INDEX([1]Calculation!AK:AK,ROW()),1)</f>
        <v>0</v>
      </c>
      <c r="G2743" s="8">
        <f>ROUND(INDEX([1]Calculation!K:K,ROW()),0)</f>
        <v>0</v>
      </c>
      <c r="H2743" s="8">
        <f>ROUND(INDEX([1]Calculation!L:L,ROW()),0)</f>
        <v>0</v>
      </c>
      <c r="I2743" s="8">
        <f>ROUND(INDEX([1]Calculation!M:M,ROW()),0)</f>
        <v>0</v>
      </c>
      <c r="J2743" s="8">
        <f>ROUND(INDEX([1]Calculation!N:N,ROW()),0)</f>
        <v>0</v>
      </c>
      <c r="K2743" s="8">
        <f>ROUND(INDEX([1]Calculation!O:O,ROW()),0)</f>
        <v>0</v>
      </c>
      <c r="L2743" s="8">
        <f>ROUND(INDEX([1]Calculation!P:P,ROW()),0)</f>
        <v>0</v>
      </c>
      <c r="M2743" s="8">
        <f>ROUND(INDEX([1]Calculation!Q:Q,ROW()),0)</f>
        <v>0</v>
      </c>
      <c r="N2743" s="8">
        <f>ROUND(INDEX([1]Calculation!R:R,ROW()),0)</f>
        <v>0</v>
      </c>
      <c r="O2743" s="8">
        <f>ROUND(INDEX([1]Calculation!S:S,ROW()),0)</f>
        <v>0</v>
      </c>
    </row>
    <row r="2744" spans="1:15">
      <c r="A2744">
        <f>INDEX([1]Calculation!$E:$E,ROW())</f>
        <v>0</v>
      </c>
      <c r="B2744">
        <f>INDEX([1]Calculation!$C:$C,ROW())</f>
        <v>0</v>
      </c>
      <c r="C2744" t="str">
        <f>IF(INDEX([1]Calculation!$F:$F,ROW())=0,"-",INDEX([1]Calculation!$F:$F,ROW()))</f>
        <v>-</v>
      </c>
      <c r="D2744" t="str">
        <f>INDEX([1]Calculation!$I:$I,ROW())&amp;"  "&amp;INDEX([1]Calculation!$J:$J,ROW())</f>
        <v xml:space="preserve">  </v>
      </c>
      <c r="E2744" s="2" t="str">
        <f>MONTH(INDEX([1]Calculation!$H:$H,ROW()))&amp;"/"&amp;DAY(INDEX([1]Calculation!$H:$H,ROW()))</f>
        <v>1/0</v>
      </c>
      <c r="F2744" s="12">
        <f>ROUND(INDEX([1]Calculation!AK:AK,ROW()),1)</f>
        <v>0</v>
      </c>
      <c r="G2744" s="8">
        <f>ROUND(INDEX([1]Calculation!K:K,ROW()),0)</f>
        <v>0</v>
      </c>
      <c r="H2744" s="8">
        <f>ROUND(INDEX([1]Calculation!L:L,ROW()),0)</f>
        <v>0</v>
      </c>
      <c r="I2744" s="8">
        <f>ROUND(INDEX([1]Calculation!M:M,ROW()),0)</f>
        <v>0</v>
      </c>
      <c r="J2744" s="8">
        <f>ROUND(INDEX([1]Calculation!N:N,ROW()),0)</f>
        <v>0</v>
      </c>
      <c r="K2744" s="8">
        <f>ROUND(INDEX([1]Calculation!O:O,ROW()),0)</f>
        <v>0</v>
      </c>
      <c r="L2744" s="8">
        <f>ROUND(INDEX([1]Calculation!P:P,ROW()),0)</f>
        <v>0</v>
      </c>
      <c r="M2744" s="8">
        <f>ROUND(INDEX([1]Calculation!Q:Q,ROW()),0)</f>
        <v>0</v>
      </c>
      <c r="N2744" s="8">
        <f>ROUND(INDEX([1]Calculation!R:R,ROW()),0)</f>
        <v>0</v>
      </c>
      <c r="O2744" s="8">
        <f>ROUND(INDEX([1]Calculation!S:S,ROW()),0)</f>
        <v>0</v>
      </c>
    </row>
    <row r="2745" spans="1:15">
      <c r="A2745">
        <f>INDEX([1]Calculation!$E:$E,ROW())</f>
        <v>0</v>
      </c>
      <c r="B2745">
        <f>INDEX([1]Calculation!$C:$C,ROW())</f>
        <v>0</v>
      </c>
      <c r="C2745" t="str">
        <f>IF(INDEX([1]Calculation!$F:$F,ROW())=0,"-",INDEX([1]Calculation!$F:$F,ROW()))</f>
        <v>-</v>
      </c>
      <c r="D2745" t="str">
        <f>INDEX([1]Calculation!$I:$I,ROW())&amp;"  "&amp;INDEX([1]Calculation!$J:$J,ROW())</f>
        <v xml:space="preserve">  </v>
      </c>
      <c r="E2745" s="2" t="str">
        <f>MONTH(INDEX([1]Calculation!$H:$H,ROW()))&amp;"/"&amp;DAY(INDEX([1]Calculation!$H:$H,ROW()))</f>
        <v>1/0</v>
      </c>
      <c r="F2745" s="12">
        <f>ROUND(INDEX([1]Calculation!AK:AK,ROW()),1)</f>
        <v>0</v>
      </c>
      <c r="G2745" s="8">
        <f>ROUND(INDEX([1]Calculation!K:K,ROW()),0)</f>
        <v>0</v>
      </c>
      <c r="H2745" s="8">
        <f>ROUND(INDEX([1]Calculation!L:L,ROW()),0)</f>
        <v>0</v>
      </c>
      <c r="I2745" s="8">
        <f>ROUND(INDEX([1]Calculation!M:M,ROW()),0)</f>
        <v>0</v>
      </c>
      <c r="J2745" s="8">
        <f>ROUND(INDEX([1]Calculation!N:N,ROW()),0)</f>
        <v>0</v>
      </c>
      <c r="K2745" s="8">
        <f>ROUND(INDEX([1]Calculation!O:O,ROW()),0)</f>
        <v>0</v>
      </c>
      <c r="L2745" s="8">
        <f>ROUND(INDEX([1]Calculation!P:P,ROW()),0)</f>
        <v>0</v>
      </c>
      <c r="M2745" s="8">
        <f>ROUND(INDEX([1]Calculation!Q:Q,ROW()),0)</f>
        <v>0</v>
      </c>
      <c r="N2745" s="8">
        <f>ROUND(INDEX([1]Calculation!R:R,ROW()),0)</f>
        <v>0</v>
      </c>
      <c r="O2745" s="8">
        <f>ROUND(INDEX([1]Calculation!S:S,ROW()),0)</f>
        <v>0</v>
      </c>
    </row>
    <row r="2746" spans="1:15">
      <c r="A2746">
        <f>INDEX([1]Calculation!$E:$E,ROW())</f>
        <v>0</v>
      </c>
      <c r="B2746">
        <f>INDEX([1]Calculation!$C:$C,ROW())</f>
        <v>0</v>
      </c>
      <c r="C2746" t="str">
        <f>IF(INDEX([1]Calculation!$F:$F,ROW())=0,"-",INDEX([1]Calculation!$F:$F,ROW()))</f>
        <v>-</v>
      </c>
      <c r="D2746" t="str">
        <f>INDEX([1]Calculation!$I:$I,ROW())&amp;"  "&amp;INDEX([1]Calculation!$J:$J,ROW())</f>
        <v xml:space="preserve">  </v>
      </c>
      <c r="E2746" s="2" t="str">
        <f>MONTH(INDEX([1]Calculation!$H:$H,ROW()))&amp;"/"&amp;DAY(INDEX([1]Calculation!$H:$H,ROW()))</f>
        <v>1/0</v>
      </c>
      <c r="F2746" s="12">
        <f>ROUND(INDEX([1]Calculation!AK:AK,ROW()),1)</f>
        <v>0</v>
      </c>
      <c r="G2746" s="8">
        <f>ROUND(INDEX([1]Calculation!K:K,ROW()),0)</f>
        <v>0</v>
      </c>
      <c r="H2746" s="8">
        <f>ROUND(INDEX([1]Calculation!L:L,ROW()),0)</f>
        <v>0</v>
      </c>
      <c r="I2746" s="8">
        <f>ROUND(INDEX([1]Calculation!M:M,ROW()),0)</f>
        <v>0</v>
      </c>
      <c r="J2746" s="8">
        <f>ROUND(INDEX([1]Calculation!N:N,ROW()),0)</f>
        <v>0</v>
      </c>
      <c r="K2746" s="8">
        <f>ROUND(INDEX([1]Calculation!O:O,ROW()),0)</f>
        <v>0</v>
      </c>
      <c r="L2746" s="8">
        <f>ROUND(INDEX([1]Calculation!P:P,ROW()),0)</f>
        <v>0</v>
      </c>
      <c r="M2746" s="8">
        <f>ROUND(INDEX([1]Calculation!Q:Q,ROW()),0)</f>
        <v>0</v>
      </c>
      <c r="N2746" s="8">
        <f>ROUND(INDEX([1]Calculation!R:R,ROW()),0)</f>
        <v>0</v>
      </c>
      <c r="O2746" s="8">
        <f>ROUND(INDEX([1]Calculation!S:S,ROW()),0)</f>
        <v>0</v>
      </c>
    </row>
    <row r="2747" spans="1:15">
      <c r="A2747">
        <f>INDEX([1]Calculation!$E:$E,ROW())</f>
        <v>0</v>
      </c>
      <c r="B2747">
        <f>INDEX([1]Calculation!$C:$C,ROW())</f>
        <v>0</v>
      </c>
      <c r="C2747" t="str">
        <f>IF(INDEX([1]Calculation!$F:$F,ROW())=0,"-",INDEX([1]Calculation!$F:$F,ROW()))</f>
        <v>-</v>
      </c>
      <c r="D2747" t="str">
        <f>INDEX([1]Calculation!$I:$I,ROW())&amp;"  "&amp;INDEX([1]Calculation!$J:$J,ROW())</f>
        <v xml:space="preserve">  </v>
      </c>
      <c r="E2747" s="2" t="str">
        <f>MONTH(INDEX([1]Calculation!$H:$H,ROW()))&amp;"/"&amp;DAY(INDEX([1]Calculation!$H:$H,ROW()))</f>
        <v>1/0</v>
      </c>
      <c r="F2747" s="12">
        <f>ROUND(INDEX([1]Calculation!AK:AK,ROW()),1)</f>
        <v>0</v>
      </c>
      <c r="G2747" s="8">
        <f>ROUND(INDEX([1]Calculation!K:K,ROW()),0)</f>
        <v>0</v>
      </c>
      <c r="H2747" s="8">
        <f>ROUND(INDEX([1]Calculation!L:L,ROW()),0)</f>
        <v>0</v>
      </c>
      <c r="I2747" s="8">
        <f>ROUND(INDEX([1]Calculation!M:M,ROW()),0)</f>
        <v>0</v>
      </c>
      <c r="J2747" s="8">
        <f>ROUND(INDEX([1]Calculation!N:N,ROW()),0)</f>
        <v>0</v>
      </c>
      <c r="K2747" s="8">
        <f>ROUND(INDEX([1]Calculation!O:O,ROW()),0)</f>
        <v>0</v>
      </c>
      <c r="L2747" s="8">
        <f>ROUND(INDEX([1]Calculation!P:P,ROW()),0)</f>
        <v>0</v>
      </c>
      <c r="M2747" s="8">
        <f>ROUND(INDEX([1]Calculation!Q:Q,ROW()),0)</f>
        <v>0</v>
      </c>
      <c r="N2747" s="8">
        <f>ROUND(INDEX([1]Calculation!R:R,ROW()),0)</f>
        <v>0</v>
      </c>
      <c r="O2747" s="8">
        <f>ROUND(INDEX([1]Calculation!S:S,ROW()),0)</f>
        <v>0</v>
      </c>
    </row>
    <row r="2748" spans="1:15">
      <c r="A2748">
        <f>INDEX([1]Calculation!$E:$E,ROW())</f>
        <v>0</v>
      </c>
      <c r="B2748">
        <f>INDEX([1]Calculation!$C:$C,ROW())</f>
        <v>0</v>
      </c>
      <c r="C2748" t="str">
        <f>IF(INDEX([1]Calculation!$F:$F,ROW())=0,"-",INDEX([1]Calculation!$F:$F,ROW()))</f>
        <v>-</v>
      </c>
      <c r="D2748" t="str">
        <f>INDEX([1]Calculation!$I:$I,ROW())&amp;"  "&amp;INDEX([1]Calculation!$J:$J,ROW())</f>
        <v xml:space="preserve">  </v>
      </c>
      <c r="E2748" s="2" t="str">
        <f>MONTH(INDEX([1]Calculation!$H:$H,ROW()))&amp;"/"&amp;DAY(INDEX([1]Calculation!$H:$H,ROW()))</f>
        <v>1/0</v>
      </c>
      <c r="F2748" s="12">
        <f>ROUND(INDEX([1]Calculation!AK:AK,ROW()),1)</f>
        <v>0</v>
      </c>
      <c r="G2748" s="8">
        <f>ROUND(INDEX([1]Calculation!K:K,ROW()),0)</f>
        <v>0</v>
      </c>
      <c r="H2748" s="8">
        <f>ROUND(INDEX([1]Calculation!L:L,ROW()),0)</f>
        <v>0</v>
      </c>
      <c r="I2748" s="8">
        <f>ROUND(INDEX([1]Calculation!M:M,ROW()),0)</f>
        <v>0</v>
      </c>
      <c r="J2748" s="8">
        <f>ROUND(INDEX([1]Calculation!N:N,ROW()),0)</f>
        <v>0</v>
      </c>
      <c r="K2748" s="8">
        <f>ROUND(INDEX([1]Calculation!O:O,ROW()),0)</f>
        <v>0</v>
      </c>
      <c r="L2748" s="8">
        <f>ROUND(INDEX([1]Calculation!P:P,ROW()),0)</f>
        <v>0</v>
      </c>
      <c r="M2748" s="8">
        <f>ROUND(INDEX([1]Calculation!Q:Q,ROW()),0)</f>
        <v>0</v>
      </c>
      <c r="N2748" s="8">
        <f>ROUND(INDEX([1]Calculation!R:R,ROW()),0)</f>
        <v>0</v>
      </c>
      <c r="O2748" s="8">
        <f>ROUND(INDEX([1]Calculation!S:S,ROW()),0)</f>
        <v>0</v>
      </c>
    </row>
    <row r="2749" spans="1:15">
      <c r="A2749">
        <f>INDEX([1]Calculation!$E:$E,ROW())</f>
        <v>0</v>
      </c>
      <c r="B2749">
        <f>INDEX([1]Calculation!$C:$C,ROW())</f>
        <v>0</v>
      </c>
      <c r="C2749" t="str">
        <f>IF(INDEX([1]Calculation!$F:$F,ROW())=0,"-",INDEX([1]Calculation!$F:$F,ROW()))</f>
        <v>-</v>
      </c>
      <c r="D2749" t="str">
        <f>INDEX([1]Calculation!$I:$I,ROW())&amp;"  "&amp;INDEX([1]Calculation!$J:$J,ROW())</f>
        <v xml:space="preserve">  </v>
      </c>
      <c r="E2749" s="2" t="str">
        <f>MONTH(INDEX([1]Calculation!$H:$H,ROW()))&amp;"/"&amp;DAY(INDEX([1]Calculation!$H:$H,ROW()))</f>
        <v>1/0</v>
      </c>
      <c r="F2749" s="12">
        <f>ROUND(INDEX([1]Calculation!AK:AK,ROW()),1)</f>
        <v>0</v>
      </c>
      <c r="G2749" s="8">
        <f>ROUND(INDEX([1]Calculation!K:K,ROW()),0)</f>
        <v>0</v>
      </c>
      <c r="H2749" s="8">
        <f>ROUND(INDEX([1]Calculation!L:L,ROW()),0)</f>
        <v>0</v>
      </c>
      <c r="I2749" s="8">
        <f>ROUND(INDEX([1]Calculation!M:M,ROW()),0)</f>
        <v>0</v>
      </c>
      <c r="J2749" s="8">
        <f>ROUND(INDEX([1]Calculation!N:N,ROW()),0)</f>
        <v>0</v>
      </c>
      <c r="K2749" s="8">
        <f>ROUND(INDEX([1]Calculation!O:O,ROW()),0)</f>
        <v>0</v>
      </c>
      <c r="L2749" s="8">
        <f>ROUND(INDEX([1]Calculation!P:P,ROW()),0)</f>
        <v>0</v>
      </c>
      <c r="M2749" s="8">
        <f>ROUND(INDEX([1]Calculation!Q:Q,ROW()),0)</f>
        <v>0</v>
      </c>
      <c r="N2749" s="8">
        <f>ROUND(INDEX([1]Calculation!R:R,ROW()),0)</f>
        <v>0</v>
      </c>
      <c r="O2749" s="8">
        <f>ROUND(INDEX([1]Calculation!S:S,ROW()),0)</f>
        <v>0</v>
      </c>
    </row>
    <row r="2750" spans="1:15">
      <c r="A2750">
        <f>INDEX([1]Calculation!$E:$E,ROW())</f>
        <v>0</v>
      </c>
      <c r="B2750">
        <f>INDEX([1]Calculation!$C:$C,ROW())</f>
        <v>0</v>
      </c>
      <c r="C2750" t="str">
        <f>IF(INDEX([1]Calculation!$F:$F,ROW())=0,"-",INDEX([1]Calculation!$F:$F,ROW()))</f>
        <v>-</v>
      </c>
      <c r="D2750" t="str">
        <f>INDEX([1]Calculation!$I:$I,ROW())&amp;"  "&amp;INDEX([1]Calculation!$J:$J,ROW())</f>
        <v xml:space="preserve">  </v>
      </c>
      <c r="E2750" s="2" t="str">
        <f>MONTH(INDEX([1]Calculation!$H:$H,ROW()))&amp;"/"&amp;DAY(INDEX([1]Calculation!$H:$H,ROW()))</f>
        <v>1/0</v>
      </c>
      <c r="F2750" s="12">
        <f>ROUND(INDEX([1]Calculation!AK:AK,ROW()),1)</f>
        <v>0</v>
      </c>
      <c r="G2750" s="8">
        <f>ROUND(INDEX([1]Calculation!K:K,ROW()),0)</f>
        <v>0</v>
      </c>
      <c r="H2750" s="8">
        <f>ROUND(INDEX([1]Calculation!L:L,ROW()),0)</f>
        <v>0</v>
      </c>
      <c r="I2750" s="8">
        <f>ROUND(INDEX([1]Calculation!M:M,ROW()),0)</f>
        <v>0</v>
      </c>
      <c r="J2750" s="8">
        <f>ROUND(INDEX([1]Calculation!N:N,ROW()),0)</f>
        <v>0</v>
      </c>
      <c r="K2750" s="8">
        <f>ROUND(INDEX([1]Calculation!O:O,ROW()),0)</f>
        <v>0</v>
      </c>
      <c r="L2750" s="8">
        <f>ROUND(INDEX([1]Calculation!P:P,ROW()),0)</f>
        <v>0</v>
      </c>
      <c r="M2750" s="8">
        <f>ROUND(INDEX([1]Calculation!Q:Q,ROW()),0)</f>
        <v>0</v>
      </c>
      <c r="N2750" s="8">
        <f>ROUND(INDEX([1]Calculation!R:R,ROW()),0)</f>
        <v>0</v>
      </c>
      <c r="O2750" s="8">
        <f>ROUND(INDEX([1]Calculation!S:S,ROW()),0)</f>
        <v>0</v>
      </c>
    </row>
    <row r="2751" spans="1:15">
      <c r="A2751">
        <f>INDEX([1]Calculation!$E:$E,ROW())</f>
        <v>0</v>
      </c>
      <c r="B2751">
        <f>INDEX([1]Calculation!$C:$C,ROW())</f>
        <v>0</v>
      </c>
      <c r="C2751" t="str">
        <f>IF(INDEX([1]Calculation!$F:$F,ROW())=0,"-",INDEX([1]Calculation!$F:$F,ROW()))</f>
        <v>-</v>
      </c>
      <c r="D2751" t="str">
        <f>INDEX([1]Calculation!$I:$I,ROW())&amp;"  "&amp;INDEX([1]Calculation!$J:$J,ROW())</f>
        <v xml:space="preserve">  </v>
      </c>
      <c r="E2751" s="2" t="str">
        <f>MONTH(INDEX([1]Calculation!$H:$H,ROW()))&amp;"/"&amp;DAY(INDEX([1]Calculation!$H:$H,ROW()))</f>
        <v>1/0</v>
      </c>
      <c r="F2751" s="12">
        <f>ROUND(INDEX([1]Calculation!AK:AK,ROW()),1)</f>
        <v>0</v>
      </c>
      <c r="G2751" s="8">
        <f>ROUND(INDEX([1]Calculation!K:K,ROW()),0)</f>
        <v>0</v>
      </c>
      <c r="H2751" s="8">
        <f>ROUND(INDEX([1]Calculation!L:L,ROW()),0)</f>
        <v>0</v>
      </c>
      <c r="I2751" s="8">
        <f>ROUND(INDEX([1]Calculation!M:M,ROW()),0)</f>
        <v>0</v>
      </c>
      <c r="J2751" s="8">
        <f>ROUND(INDEX([1]Calculation!N:N,ROW()),0)</f>
        <v>0</v>
      </c>
      <c r="K2751" s="8">
        <f>ROUND(INDEX([1]Calculation!O:O,ROW()),0)</f>
        <v>0</v>
      </c>
      <c r="L2751" s="8">
        <f>ROUND(INDEX([1]Calculation!P:P,ROW()),0)</f>
        <v>0</v>
      </c>
      <c r="M2751" s="8">
        <f>ROUND(INDEX([1]Calculation!Q:Q,ROW()),0)</f>
        <v>0</v>
      </c>
      <c r="N2751" s="8">
        <f>ROUND(INDEX([1]Calculation!R:R,ROW()),0)</f>
        <v>0</v>
      </c>
      <c r="O2751" s="8">
        <f>ROUND(INDEX([1]Calculation!S:S,ROW()),0)</f>
        <v>0</v>
      </c>
    </row>
    <row r="2752" spans="1:15">
      <c r="A2752">
        <f>INDEX([1]Calculation!$E:$E,ROW())</f>
        <v>0</v>
      </c>
      <c r="B2752">
        <f>INDEX([1]Calculation!$C:$C,ROW())</f>
        <v>0</v>
      </c>
      <c r="C2752" t="str">
        <f>IF(INDEX([1]Calculation!$F:$F,ROW())=0,"-",INDEX([1]Calculation!$F:$F,ROW()))</f>
        <v>-</v>
      </c>
      <c r="D2752" t="str">
        <f>INDEX([1]Calculation!$I:$I,ROW())&amp;"  "&amp;INDEX([1]Calculation!$J:$J,ROW())</f>
        <v xml:space="preserve">  </v>
      </c>
      <c r="E2752" s="2" t="str">
        <f>MONTH(INDEX([1]Calculation!$H:$H,ROW()))&amp;"/"&amp;DAY(INDEX([1]Calculation!$H:$H,ROW()))</f>
        <v>1/0</v>
      </c>
      <c r="F2752" s="12">
        <f>ROUND(INDEX([1]Calculation!AK:AK,ROW()),1)</f>
        <v>0</v>
      </c>
      <c r="G2752" s="8">
        <f>ROUND(INDEX([1]Calculation!K:K,ROW()),0)</f>
        <v>0</v>
      </c>
      <c r="H2752" s="8">
        <f>ROUND(INDEX([1]Calculation!L:L,ROW()),0)</f>
        <v>0</v>
      </c>
      <c r="I2752" s="8">
        <f>ROUND(INDEX([1]Calculation!M:M,ROW()),0)</f>
        <v>0</v>
      </c>
      <c r="J2752" s="8">
        <f>ROUND(INDEX([1]Calculation!N:N,ROW()),0)</f>
        <v>0</v>
      </c>
      <c r="K2752" s="8">
        <f>ROUND(INDEX([1]Calculation!O:O,ROW()),0)</f>
        <v>0</v>
      </c>
      <c r="L2752" s="8">
        <f>ROUND(INDEX([1]Calculation!P:P,ROW()),0)</f>
        <v>0</v>
      </c>
      <c r="M2752" s="8">
        <f>ROUND(INDEX([1]Calculation!Q:Q,ROW()),0)</f>
        <v>0</v>
      </c>
      <c r="N2752" s="8">
        <f>ROUND(INDEX([1]Calculation!R:R,ROW()),0)</f>
        <v>0</v>
      </c>
      <c r="O2752" s="8">
        <f>ROUND(INDEX([1]Calculation!S:S,ROW()),0)</f>
        <v>0</v>
      </c>
    </row>
    <row r="2753" spans="1:15">
      <c r="A2753">
        <f>INDEX([1]Calculation!$E:$E,ROW())</f>
        <v>0</v>
      </c>
      <c r="B2753">
        <f>INDEX([1]Calculation!$C:$C,ROW())</f>
        <v>0</v>
      </c>
      <c r="C2753" t="str">
        <f>IF(INDEX([1]Calculation!$F:$F,ROW())=0,"-",INDEX([1]Calculation!$F:$F,ROW()))</f>
        <v>-</v>
      </c>
      <c r="D2753" t="str">
        <f>INDEX([1]Calculation!$I:$I,ROW())&amp;"  "&amp;INDEX([1]Calculation!$J:$J,ROW())</f>
        <v xml:space="preserve">  </v>
      </c>
      <c r="E2753" s="2" t="str">
        <f>MONTH(INDEX([1]Calculation!$H:$H,ROW()))&amp;"/"&amp;DAY(INDEX([1]Calculation!$H:$H,ROW()))</f>
        <v>1/0</v>
      </c>
      <c r="F2753" s="12">
        <f>ROUND(INDEX([1]Calculation!AK:AK,ROW()),1)</f>
        <v>0</v>
      </c>
      <c r="G2753" s="8">
        <f>ROUND(INDEX([1]Calculation!K:K,ROW()),0)</f>
        <v>0</v>
      </c>
      <c r="H2753" s="8">
        <f>ROUND(INDEX([1]Calculation!L:L,ROW()),0)</f>
        <v>0</v>
      </c>
      <c r="I2753" s="8">
        <f>ROUND(INDEX([1]Calculation!M:M,ROW()),0)</f>
        <v>0</v>
      </c>
      <c r="J2753" s="8">
        <f>ROUND(INDEX([1]Calculation!N:N,ROW()),0)</f>
        <v>0</v>
      </c>
      <c r="K2753" s="8">
        <f>ROUND(INDEX([1]Calculation!O:O,ROW()),0)</f>
        <v>0</v>
      </c>
      <c r="L2753" s="8">
        <f>ROUND(INDEX([1]Calculation!P:P,ROW()),0)</f>
        <v>0</v>
      </c>
      <c r="M2753" s="8">
        <f>ROUND(INDEX([1]Calculation!Q:Q,ROW()),0)</f>
        <v>0</v>
      </c>
      <c r="N2753" s="8">
        <f>ROUND(INDEX([1]Calculation!R:R,ROW()),0)</f>
        <v>0</v>
      </c>
      <c r="O2753" s="8">
        <f>ROUND(INDEX([1]Calculation!S:S,ROW()),0)</f>
        <v>0</v>
      </c>
    </row>
    <row r="2754" spans="1:15">
      <c r="A2754">
        <f>INDEX([1]Calculation!$E:$E,ROW())</f>
        <v>0</v>
      </c>
      <c r="B2754">
        <f>INDEX([1]Calculation!$C:$C,ROW())</f>
        <v>0</v>
      </c>
      <c r="C2754" t="str">
        <f>IF(INDEX([1]Calculation!$F:$F,ROW())=0,"-",INDEX([1]Calculation!$F:$F,ROW()))</f>
        <v>-</v>
      </c>
      <c r="D2754" t="str">
        <f>INDEX([1]Calculation!$I:$I,ROW())&amp;"  "&amp;INDEX([1]Calculation!$J:$J,ROW())</f>
        <v xml:space="preserve">  </v>
      </c>
      <c r="E2754" s="2" t="str">
        <f>MONTH(INDEX([1]Calculation!$H:$H,ROW()))&amp;"/"&amp;DAY(INDEX([1]Calculation!$H:$H,ROW()))</f>
        <v>1/0</v>
      </c>
      <c r="F2754" s="12">
        <f>ROUND(INDEX([1]Calculation!AK:AK,ROW()),1)</f>
        <v>0</v>
      </c>
      <c r="G2754" s="8">
        <f>ROUND(INDEX([1]Calculation!K:K,ROW()),0)</f>
        <v>0</v>
      </c>
      <c r="H2754" s="8">
        <f>ROUND(INDEX([1]Calculation!L:L,ROW()),0)</f>
        <v>0</v>
      </c>
      <c r="I2754" s="8">
        <f>ROUND(INDEX([1]Calculation!M:M,ROW()),0)</f>
        <v>0</v>
      </c>
      <c r="J2754" s="8">
        <f>ROUND(INDEX([1]Calculation!N:N,ROW()),0)</f>
        <v>0</v>
      </c>
      <c r="K2754" s="8">
        <f>ROUND(INDEX([1]Calculation!O:O,ROW()),0)</f>
        <v>0</v>
      </c>
      <c r="L2754" s="8">
        <f>ROUND(INDEX([1]Calculation!P:P,ROW()),0)</f>
        <v>0</v>
      </c>
      <c r="M2754" s="8">
        <f>ROUND(INDEX([1]Calculation!Q:Q,ROW()),0)</f>
        <v>0</v>
      </c>
      <c r="N2754" s="8">
        <f>ROUND(INDEX([1]Calculation!R:R,ROW()),0)</f>
        <v>0</v>
      </c>
      <c r="O2754" s="8">
        <f>ROUND(INDEX([1]Calculation!S:S,ROW()),0)</f>
        <v>0</v>
      </c>
    </row>
    <row r="2755" spans="1:15">
      <c r="A2755">
        <f>INDEX([1]Calculation!$E:$E,ROW())</f>
        <v>0</v>
      </c>
      <c r="B2755">
        <f>INDEX([1]Calculation!$C:$C,ROW())</f>
        <v>0</v>
      </c>
      <c r="C2755" t="str">
        <f>IF(INDEX([1]Calculation!$F:$F,ROW())=0,"-",INDEX([1]Calculation!$F:$F,ROW()))</f>
        <v>-</v>
      </c>
      <c r="D2755" t="str">
        <f>INDEX([1]Calculation!$I:$I,ROW())&amp;"  "&amp;INDEX([1]Calculation!$J:$J,ROW())</f>
        <v xml:space="preserve">  </v>
      </c>
      <c r="E2755" s="2" t="str">
        <f>MONTH(INDEX([1]Calculation!$H:$H,ROW()))&amp;"/"&amp;DAY(INDEX([1]Calculation!$H:$H,ROW()))</f>
        <v>1/0</v>
      </c>
      <c r="F2755" s="12">
        <f>ROUND(INDEX([1]Calculation!AK:AK,ROW()),1)</f>
        <v>0</v>
      </c>
      <c r="G2755" s="8">
        <f>ROUND(INDEX([1]Calculation!K:K,ROW()),0)</f>
        <v>0</v>
      </c>
      <c r="H2755" s="8">
        <f>ROUND(INDEX([1]Calculation!L:L,ROW()),0)</f>
        <v>0</v>
      </c>
      <c r="I2755" s="8">
        <f>ROUND(INDEX([1]Calculation!M:M,ROW()),0)</f>
        <v>0</v>
      </c>
      <c r="J2755" s="8">
        <f>ROUND(INDEX([1]Calculation!N:N,ROW()),0)</f>
        <v>0</v>
      </c>
      <c r="K2755" s="8">
        <f>ROUND(INDEX([1]Calculation!O:O,ROW()),0)</f>
        <v>0</v>
      </c>
      <c r="L2755" s="8">
        <f>ROUND(INDEX([1]Calculation!P:P,ROW()),0)</f>
        <v>0</v>
      </c>
      <c r="M2755" s="8">
        <f>ROUND(INDEX([1]Calculation!Q:Q,ROW()),0)</f>
        <v>0</v>
      </c>
      <c r="N2755" s="8">
        <f>ROUND(INDEX([1]Calculation!R:R,ROW()),0)</f>
        <v>0</v>
      </c>
      <c r="O2755" s="8">
        <f>ROUND(INDEX([1]Calculation!S:S,ROW()),0)</f>
        <v>0</v>
      </c>
    </row>
    <row r="2756" spans="1:15">
      <c r="A2756">
        <f>INDEX([1]Calculation!$E:$E,ROW())</f>
        <v>0</v>
      </c>
      <c r="B2756">
        <f>INDEX([1]Calculation!$C:$C,ROW())</f>
        <v>0</v>
      </c>
      <c r="C2756" t="str">
        <f>IF(INDEX([1]Calculation!$F:$F,ROW())=0,"-",INDEX([1]Calculation!$F:$F,ROW()))</f>
        <v>-</v>
      </c>
      <c r="D2756" t="str">
        <f>INDEX([1]Calculation!$I:$I,ROW())&amp;"  "&amp;INDEX([1]Calculation!$J:$J,ROW())</f>
        <v xml:space="preserve">  </v>
      </c>
      <c r="E2756" s="2" t="str">
        <f>MONTH(INDEX([1]Calculation!$H:$H,ROW()))&amp;"/"&amp;DAY(INDEX([1]Calculation!$H:$H,ROW()))</f>
        <v>1/0</v>
      </c>
      <c r="F2756" s="12">
        <f>ROUND(INDEX([1]Calculation!AK:AK,ROW()),1)</f>
        <v>0</v>
      </c>
      <c r="G2756" s="8">
        <f>ROUND(INDEX([1]Calculation!K:K,ROW()),0)</f>
        <v>0</v>
      </c>
      <c r="H2756" s="8">
        <f>ROUND(INDEX([1]Calculation!L:L,ROW()),0)</f>
        <v>0</v>
      </c>
      <c r="I2756" s="8">
        <f>ROUND(INDEX([1]Calculation!M:M,ROW()),0)</f>
        <v>0</v>
      </c>
      <c r="J2756" s="8">
        <f>ROUND(INDEX([1]Calculation!N:N,ROW()),0)</f>
        <v>0</v>
      </c>
      <c r="K2756" s="8">
        <f>ROUND(INDEX([1]Calculation!O:O,ROW()),0)</f>
        <v>0</v>
      </c>
      <c r="L2756" s="8">
        <f>ROUND(INDEX([1]Calculation!P:P,ROW()),0)</f>
        <v>0</v>
      </c>
      <c r="M2756" s="8">
        <f>ROUND(INDEX([1]Calculation!Q:Q,ROW()),0)</f>
        <v>0</v>
      </c>
      <c r="N2756" s="8">
        <f>ROUND(INDEX([1]Calculation!R:R,ROW()),0)</f>
        <v>0</v>
      </c>
      <c r="O2756" s="8">
        <f>ROUND(INDEX([1]Calculation!S:S,ROW()),0)</f>
        <v>0</v>
      </c>
    </row>
    <row r="2757" spans="1:15">
      <c r="A2757">
        <f>INDEX([1]Calculation!$E:$E,ROW())</f>
        <v>0</v>
      </c>
      <c r="B2757">
        <f>INDEX([1]Calculation!$C:$C,ROW())</f>
        <v>0</v>
      </c>
      <c r="C2757" t="str">
        <f>IF(INDEX([1]Calculation!$F:$F,ROW())=0,"-",INDEX([1]Calculation!$F:$F,ROW()))</f>
        <v>-</v>
      </c>
      <c r="D2757" t="str">
        <f>INDEX([1]Calculation!$I:$I,ROW())&amp;"  "&amp;INDEX([1]Calculation!$J:$J,ROW())</f>
        <v xml:space="preserve">  </v>
      </c>
      <c r="E2757" s="2" t="str">
        <f>MONTH(INDEX([1]Calculation!$H:$H,ROW()))&amp;"/"&amp;DAY(INDEX([1]Calculation!$H:$H,ROW()))</f>
        <v>1/0</v>
      </c>
      <c r="F2757" s="12">
        <f>ROUND(INDEX([1]Calculation!AK:AK,ROW()),1)</f>
        <v>0</v>
      </c>
      <c r="G2757" s="8">
        <f>ROUND(INDEX([1]Calculation!K:K,ROW()),0)</f>
        <v>0</v>
      </c>
      <c r="H2757" s="8">
        <f>ROUND(INDEX([1]Calculation!L:L,ROW()),0)</f>
        <v>0</v>
      </c>
      <c r="I2757" s="8">
        <f>ROUND(INDEX([1]Calculation!M:M,ROW()),0)</f>
        <v>0</v>
      </c>
      <c r="J2757" s="8">
        <f>ROUND(INDEX([1]Calculation!N:N,ROW()),0)</f>
        <v>0</v>
      </c>
      <c r="K2757" s="8">
        <f>ROUND(INDEX([1]Calculation!O:O,ROW()),0)</f>
        <v>0</v>
      </c>
      <c r="L2757" s="8">
        <f>ROUND(INDEX([1]Calculation!P:P,ROW()),0)</f>
        <v>0</v>
      </c>
      <c r="M2757" s="8">
        <f>ROUND(INDEX([1]Calculation!Q:Q,ROW()),0)</f>
        <v>0</v>
      </c>
      <c r="N2757" s="8">
        <f>ROUND(INDEX([1]Calculation!R:R,ROW()),0)</f>
        <v>0</v>
      </c>
      <c r="O2757" s="8">
        <f>ROUND(INDEX([1]Calculation!S:S,ROW()),0)</f>
        <v>0</v>
      </c>
    </row>
    <row r="2758" spans="1:15">
      <c r="A2758">
        <f>INDEX([1]Calculation!$E:$E,ROW())</f>
        <v>0</v>
      </c>
      <c r="B2758">
        <f>INDEX([1]Calculation!$C:$C,ROW())</f>
        <v>0</v>
      </c>
      <c r="C2758" t="str">
        <f>IF(INDEX([1]Calculation!$F:$F,ROW())=0,"-",INDEX([1]Calculation!$F:$F,ROW()))</f>
        <v>-</v>
      </c>
      <c r="D2758" t="str">
        <f>INDEX([1]Calculation!$I:$I,ROW())&amp;"  "&amp;INDEX([1]Calculation!$J:$J,ROW())</f>
        <v xml:space="preserve">  </v>
      </c>
      <c r="E2758" s="2" t="str">
        <f>MONTH(INDEX([1]Calculation!$H:$H,ROW()))&amp;"/"&amp;DAY(INDEX([1]Calculation!$H:$H,ROW()))</f>
        <v>1/0</v>
      </c>
      <c r="F2758" s="12">
        <f>ROUND(INDEX([1]Calculation!AK:AK,ROW()),1)</f>
        <v>0</v>
      </c>
      <c r="G2758" s="8">
        <f>ROUND(INDEX([1]Calculation!K:K,ROW()),0)</f>
        <v>0</v>
      </c>
      <c r="H2758" s="8">
        <f>ROUND(INDEX([1]Calculation!L:L,ROW()),0)</f>
        <v>0</v>
      </c>
      <c r="I2758" s="8">
        <f>ROUND(INDEX([1]Calculation!M:M,ROW()),0)</f>
        <v>0</v>
      </c>
      <c r="J2758" s="8">
        <f>ROUND(INDEX([1]Calculation!N:N,ROW()),0)</f>
        <v>0</v>
      </c>
      <c r="K2758" s="8">
        <f>ROUND(INDEX([1]Calculation!O:O,ROW()),0)</f>
        <v>0</v>
      </c>
      <c r="L2758" s="8">
        <f>ROUND(INDEX([1]Calculation!P:P,ROW()),0)</f>
        <v>0</v>
      </c>
      <c r="M2758" s="8">
        <f>ROUND(INDEX([1]Calculation!Q:Q,ROW()),0)</f>
        <v>0</v>
      </c>
      <c r="N2758" s="8">
        <f>ROUND(INDEX([1]Calculation!R:R,ROW()),0)</f>
        <v>0</v>
      </c>
      <c r="O2758" s="8">
        <f>ROUND(INDEX([1]Calculation!S:S,ROW()),0)</f>
        <v>0</v>
      </c>
    </row>
    <row r="2759" spans="1:15">
      <c r="A2759">
        <f>INDEX([1]Calculation!$E:$E,ROW())</f>
        <v>0</v>
      </c>
      <c r="B2759">
        <f>INDEX([1]Calculation!$C:$C,ROW())</f>
        <v>0</v>
      </c>
      <c r="C2759" t="str">
        <f>IF(INDEX([1]Calculation!$F:$F,ROW())=0,"-",INDEX([1]Calculation!$F:$F,ROW()))</f>
        <v>-</v>
      </c>
      <c r="D2759" t="str">
        <f>INDEX([1]Calculation!$I:$I,ROW())&amp;"  "&amp;INDEX([1]Calculation!$J:$J,ROW())</f>
        <v xml:space="preserve">  </v>
      </c>
      <c r="E2759" s="2" t="str">
        <f>MONTH(INDEX([1]Calculation!$H:$H,ROW()))&amp;"/"&amp;DAY(INDEX([1]Calculation!$H:$H,ROW()))</f>
        <v>1/0</v>
      </c>
      <c r="F2759" s="12">
        <f>ROUND(INDEX([1]Calculation!AK:AK,ROW()),1)</f>
        <v>0</v>
      </c>
      <c r="G2759" s="8">
        <f>ROUND(INDEX([1]Calculation!K:K,ROW()),0)</f>
        <v>0</v>
      </c>
      <c r="H2759" s="8">
        <f>ROUND(INDEX([1]Calculation!L:L,ROW()),0)</f>
        <v>0</v>
      </c>
      <c r="I2759" s="8">
        <f>ROUND(INDEX([1]Calculation!M:M,ROW()),0)</f>
        <v>0</v>
      </c>
      <c r="J2759" s="8">
        <f>ROUND(INDEX([1]Calculation!N:N,ROW()),0)</f>
        <v>0</v>
      </c>
      <c r="K2759" s="8">
        <f>ROUND(INDEX([1]Calculation!O:O,ROW()),0)</f>
        <v>0</v>
      </c>
      <c r="L2759" s="8">
        <f>ROUND(INDEX([1]Calculation!P:P,ROW()),0)</f>
        <v>0</v>
      </c>
      <c r="M2759" s="8">
        <f>ROUND(INDEX([1]Calculation!Q:Q,ROW()),0)</f>
        <v>0</v>
      </c>
      <c r="N2759" s="8">
        <f>ROUND(INDEX([1]Calculation!R:R,ROW()),0)</f>
        <v>0</v>
      </c>
      <c r="O2759" s="8">
        <f>ROUND(INDEX([1]Calculation!S:S,ROW()),0)</f>
        <v>0</v>
      </c>
    </row>
    <row r="2760" spans="1:15">
      <c r="A2760">
        <f>INDEX([1]Calculation!$E:$E,ROW())</f>
        <v>0</v>
      </c>
      <c r="B2760">
        <f>INDEX([1]Calculation!$C:$C,ROW())</f>
        <v>0</v>
      </c>
      <c r="C2760" t="str">
        <f>IF(INDEX([1]Calculation!$F:$F,ROW())=0,"-",INDEX([1]Calculation!$F:$F,ROW()))</f>
        <v>-</v>
      </c>
      <c r="D2760" t="str">
        <f>INDEX([1]Calculation!$I:$I,ROW())&amp;"  "&amp;INDEX([1]Calculation!$J:$J,ROW())</f>
        <v xml:space="preserve">  </v>
      </c>
      <c r="E2760" s="2" t="str">
        <f>MONTH(INDEX([1]Calculation!$H:$H,ROW()))&amp;"/"&amp;DAY(INDEX([1]Calculation!$H:$H,ROW()))</f>
        <v>1/0</v>
      </c>
      <c r="F2760" s="12">
        <f>ROUND(INDEX([1]Calculation!AK:AK,ROW()),1)</f>
        <v>0</v>
      </c>
      <c r="G2760" s="8">
        <f>ROUND(INDEX([1]Calculation!K:K,ROW()),0)</f>
        <v>0</v>
      </c>
      <c r="H2760" s="8">
        <f>ROUND(INDEX([1]Calculation!L:L,ROW()),0)</f>
        <v>0</v>
      </c>
      <c r="I2760" s="8">
        <f>ROUND(INDEX([1]Calculation!M:M,ROW()),0)</f>
        <v>0</v>
      </c>
      <c r="J2760" s="8">
        <f>ROUND(INDEX([1]Calculation!N:N,ROW()),0)</f>
        <v>0</v>
      </c>
      <c r="K2760" s="8">
        <f>ROUND(INDEX([1]Calculation!O:O,ROW()),0)</f>
        <v>0</v>
      </c>
      <c r="L2760" s="8">
        <f>ROUND(INDEX([1]Calculation!P:P,ROW()),0)</f>
        <v>0</v>
      </c>
      <c r="M2760" s="8">
        <f>ROUND(INDEX([1]Calculation!Q:Q,ROW()),0)</f>
        <v>0</v>
      </c>
      <c r="N2760" s="8">
        <f>ROUND(INDEX([1]Calculation!R:R,ROW()),0)</f>
        <v>0</v>
      </c>
      <c r="O2760" s="8">
        <f>ROUND(INDEX([1]Calculation!S:S,ROW()),0)</f>
        <v>0</v>
      </c>
    </row>
    <row r="2761" spans="1:15">
      <c r="A2761">
        <f>INDEX([1]Calculation!$E:$E,ROW())</f>
        <v>0</v>
      </c>
      <c r="B2761">
        <f>INDEX([1]Calculation!$C:$C,ROW())</f>
        <v>0</v>
      </c>
      <c r="C2761" t="str">
        <f>IF(INDEX([1]Calculation!$F:$F,ROW())=0,"-",INDEX([1]Calculation!$F:$F,ROW()))</f>
        <v>-</v>
      </c>
      <c r="D2761" t="str">
        <f>INDEX([1]Calculation!$I:$I,ROW())&amp;"  "&amp;INDEX([1]Calculation!$J:$J,ROW())</f>
        <v xml:space="preserve">  </v>
      </c>
      <c r="E2761" s="2" t="str">
        <f>MONTH(INDEX([1]Calculation!$H:$H,ROW()))&amp;"/"&amp;DAY(INDEX([1]Calculation!$H:$H,ROW()))</f>
        <v>1/0</v>
      </c>
      <c r="F2761" s="12">
        <f>ROUND(INDEX([1]Calculation!AK:AK,ROW()),1)</f>
        <v>0</v>
      </c>
      <c r="G2761" s="8">
        <f>ROUND(INDEX([1]Calculation!K:K,ROW()),0)</f>
        <v>0</v>
      </c>
      <c r="H2761" s="8">
        <f>ROUND(INDEX([1]Calculation!L:L,ROW()),0)</f>
        <v>0</v>
      </c>
      <c r="I2761" s="8">
        <f>ROUND(INDEX([1]Calculation!M:M,ROW()),0)</f>
        <v>0</v>
      </c>
      <c r="J2761" s="8">
        <f>ROUND(INDEX([1]Calculation!N:N,ROW()),0)</f>
        <v>0</v>
      </c>
      <c r="K2761" s="8">
        <f>ROUND(INDEX([1]Calculation!O:O,ROW()),0)</f>
        <v>0</v>
      </c>
      <c r="L2761" s="8">
        <f>ROUND(INDEX([1]Calculation!P:P,ROW()),0)</f>
        <v>0</v>
      </c>
      <c r="M2761" s="8">
        <f>ROUND(INDEX([1]Calculation!Q:Q,ROW()),0)</f>
        <v>0</v>
      </c>
      <c r="N2761" s="8">
        <f>ROUND(INDEX([1]Calculation!R:R,ROW()),0)</f>
        <v>0</v>
      </c>
      <c r="O2761" s="8">
        <f>ROUND(INDEX([1]Calculation!S:S,ROW()),0)</f>
        <v>0</v>
      </c>
    </row>
    <row r="2762" spans="1:15">
      <c r="A2762">
        <f>INDEX([1]Calculation!$E:$E,ROW())</f>
        <v>0</v>
      </c>
      <c r="B2762">
        <f>INDEX([1]Calculation!$C:$C,ROW())</f>
        <v>0</v>
      </c>
      <c r="C2762" t="str">
        <f>IF(INDEX([1]Calculation!$F:$F,ROW())=0,"-",INDEX([1]Calculation!$F:$F,ROW()))</f>
        <v>-</v>
      </c>
      <c r="D2762" t="str">
        <f>INDEX([1]Calculation!$I:$I,ROW())&amp;"  "&amp;INDEX([1]Calculation!$J:$J,ROW())</f>
        <v xml:space="preserve">  </v>
      </c>
      <c r="E2762" s="2" t="str">
        <f>MONTH(INDEX([1]Calculation!$H:$H,ROW()))&amp;"/"&amp;DAY(INDEX([1]Calculation!$H:$H,ROW()))</f>
        <v>1/0</v>
      </c>
      <c r="F2762" s="12">
        <f>ROUND(INDEX([1]Calculation!AK:AK,ROW()),1)</f>
        <v>0</v>
      </c>
      <c r="G2762" s="8">
        <f>ROUND(INDEX([1]Calculation!K:K,ROW()),0)</f>
        <v>0</v>
      </c>
      <c r="H2762" s="8">
        <f>ROUND(INDEX([1]Calculation!L:L,ROW()),0)</f>
        <v>0</v>
      </c>
      <c r="I2762" s="8">
        <f>ROUND(INDEX([1]Calculation!M:M,ROW()),0)</f>
        <v>0</v>
      </c>
      <c r="J2762" s="8">
        <f>ROUND(INDEX([1]Calculation!N:N,ROW()),0)</f>
        <v>0</v>
      </c>
      <c r="K2762" s="8">
        <f>ROUND(INDEX([1]Calculation!O:O,ROW()),0)</f>
        <v>0</v>
      </c>
      <c r="L2762" s="8">
        <f>ROUND(INDEX([1]Calculation!P:P,ROW()),0)</f>
        <v>0</v>
      </c>
      <c r="M2762" s="8">
        <f>ROUND(INDEX([1]Calculation!Q:Q,ROW()),0)</f>
        <v>0</v>
      </c>
      <c r="N2762" s="8">
        <f>ROUND(INDEX([1]Calculation!R:R,ROW()),0)</f>
        <v>0</v>
      </c>
      <c r="O2762" s="8">
        <f>ROUND(INDEX([1]Calculation!S:S,ROW()),0)</f>
        <v>0</v>
      </c>
    </row>
    <row r="2763" spans="1:15">
      <c r="A2763">
        <f>INDEX([1]Calculation!$E:$E,ROW())</f>
        <v>0</v>
      </c>
      <c r="B2763">
        <f>INDEX([1]Calculation!$C:$C,ROW())</f>
        <v>0</v>
      </c>
      <c r="C2763" t="str">
        <f>IF(INDEX([1]Calculation!$F:$F,ROW())=0,"-",INDEX([1]Calculation!$F:$F,ROW()))</f>
        <v>-</v>
      </c>
      <c r="D2763" t="str">
        <f>INDEX([1]Calculation!$I:$I,ROW())&amp;"  "&amp;INDEX([1]Calculation!$J:$J,ROW())</f>
        <v xml:space="preserve">  </v>
      </c>
      <c r="E2763" s="2" t="str">
        <f>MONTH(INDEX([1]Calculation!$H:$H,ROW()))&amp;"/"&amp;DAY(INDEX([1]Calculation!$H:$H,ROW()))</f>
        <v>1/0</v>
      </c>
      <c r="F2763" s="12">
        <f>ROUND(INDEX([1]Calculation!AK:AK,ROW()),1)</f>
        <v>0</v>
      </c>
      <c r="G2763" s="8">
        <f>ROUND(INDEX([1]Calculation!K:K,ROW()),0)</f>
        <v>0</v>
      </c>
      <c r="H2763" s="8">
        <f>ROUND(INDEX([1]Calculation!L:L,ROW()),0)</f>
        <v>0</v>
      </c>
      <c r="I2763" s="8">
        <f>ROUND(INDEX([1]Calculation!M:M,ROW()),0)</f>
        <v>0</v>
      </c>
      <c r="J2763" s="8">
        <f>ROUND(INDEX([1]Calculation!N:N,ROW()),0)</f>
        <v>0</v>
      </c>
      <c r="K2763" s="8">
        <f>ROUND(INDEX([1]Calculation!O:O,ROW()),0)</f>
        <v>0</v>
      </c>
      <c r="L2763" s="8">
        <f>ROUND(INDEX([1]Calculation!P:P,ROW()),0)</f>
        <v>0</v>
      </c>
      <c r="M2763" s="8">
        <f>ROUND(INDEX([1]Calculation!Q:Q,ROW()),0)</f>
        <v>0</v>
      </c>
      <c r="N2763" s="8">
        <f>ROUND(INDEX([1]Calculation!R:R,ROW()),0)</f>
        <v>0</v>
      </c>
      <c r="O2763" s="8">
        <f>ROUND(INDEX([1]Calculation!S:S,ROW()),0)</f>
        <v>0</v>
      </c>
    </row>
    <row r="2764" spans="1:15">
      <c r="A2764">
        <f>INDEX([1]Calculation!$E:$E,ROW())</f>
        <v>0</v>
      </c>
      <c r="B2764">
        <f>INDEX([1]Calculation!$C:$C,ROW())</f>
        <v>0</v>
      </c>
      <c r="C2764" t="str">
        <f>IF(INDEX([1]Calculation!$F:$F,ROW())=0,"-",INDEX([1]Calculation!$F:$F,ROW()))</f>
        <v>-</v>
      </c>
      <c r="D2764" t="str">
        <f>INDEX([1]Calculation!$I:$I,ROW())&amp;"  "&amp;INDEX([1]Calculation!$J:$J,ROW())</f>
        <v xml:space="preserve">  </v>
      </c>
      <c r="E2764" s="2" t="str">
        <f>MONTH(INDEX([1]Calculation!$H:$H,ROW()))&amp;"/"&amp;DAY(INDEX([1]Calculation!$H:$H,ROW()))</f>
        <v>1/0</v>
      </c>
      <c r="F2764" s="12">
        <f>ROUND(INDEX([1]Calculation!AK:AK,ROW()),1)</f>
        <v>0</v>
      </c>
      <c r="G2764" s="8">
        <f>ROUND(INDEX([1]Calculation!K:K,ROW()),0)</f>
        <v>0</v>
      </c>
      <c r="H2764" s="8">
        <f>ROUND(INDEX([1]Calculation!L:L,ROW()),0)</f>
        <v>0</v>
      </c>
      <c r="I2764" s="8">
        <f>ROUND(INDEX([1]Calculation!M:M,ROW()),0)</f>
        <v>0</v>
      </c>
      <c r="J2764" s="8">
        <f>ROUND(INDEX([1]Calculation!N:N,ROW()),0)</f>
        <v>0</v>
      </c>
      <c r="K2764" s="8">
        <f>ROUND(INDEX([1]Calculation!O:O,ROW()),0)</f>
        <v>0</v>
      </c>
      <c r="L2764" s="8">
        <f>ROUND(INDEX([1]Calculation!P:P,ROW()),0)</f>
        <v>0</v>
      </c>
      <c r="M2764" s="8">
        <f>ROUND(INDEX([1]Calculation!Q:Q,ROW()),0)</f>
        <v>0</v>
      </c>
      <c r="N2764" s="8">
        <f>ROUND(INDEX([1]Calculation!R:R,ROW()),0)</f>
        <v>0</v>
      </c>
      <c r="O2764" s="8">
        <f>ROUND(INDEX([1]Calculation!S:S,ROW()),0)</f>
        <v>0</v>
      </c>
    </row>
    <row r="2765" spans="1:15">
      <c r="A2765">
        <f>INDEX([1]Calculation!$E:$E,ROW())</f>
        <v>0</v>
      </c>
      <c r="B2765">
        <f>INDEX([1]Calculation!$C:$C,ROW())</f>
        <v>0</v>
      </c>
      <c r="C2765" t="str">
        <f>IF(INDEX([1]Calculation!$F:$F,ROW())=0,"-",INDEX([1]Calculation!$F:$F,ROW()))</f>
        <v>-</v>
      </c>
      <c r="D2765" t="str">
        <f>INDEX([1]Calculation!$I:$I,ROW())&amp;"  "&amp;INDEX([1]Calculation!$J:$J,ROW())</f>
        <v xml:space="preserve">  </v>
      </c>
      <c r="E2765" s="2" t="str">
        <f>MONTH(INDEX([1]Calculation!$H:$H,ROW()))&amp;"/"&amp;DAY(INDEX([1]Calculation!$H:$H,ROW()))</f>
        <v>1/0</v>
      </c>
      <c r="F2765" s="12">
        <f>ROUND(INDEX([1]Calculation!AK:AK,ROW()),1)</f>
        <v>0</v>
      </c>
      <c r="G2765" s="8">
        <f>ROUND(INDEX([1]Calculation!K:K,ROW()),0)</f>
        <v>0</v>
      </c>
      <c r="H2765" s="8">
        <f>ROUND(INDEX([1]Calculation!L:L,ROW()),0)</f>
        <v>0</v>
      </c>
      <c r="I2765" s="8">
        <f>ROUND(INDEX([1]Calculation!M:M,ROW()),0)</f>
        <v>0</v>
      </c>
      <c r="J2765" s="8">
        <f>ROUND(INDEX([1]Calculation!N:N,ROW()),0)</f>
        <v>0</v>
      </c>
      <c r="K2765" s="8">
        <f>ROUND(INDEX([1]Calculation!O:O,ROW()),0)</f>
        <v>0</v>
      </c>
      <c r="L2765" s="8">
        <f>ROUND(INDEX([1]Calculation!P:P,ROW()),0)</f>
        <v>0</v>
      </c>
      <c r="M2765" s="8">
        <f>ROUND(INDEX([1]Calculation!Q:Q,ROW()),0)</f>
        <v>0</v>
      </c>
      <c r="N2765" s="8">
        <f>ROUND(INDEX([1]Calculation!R:R,ROW()),0)</f>
        <v>0</v>
      </c>
      <c r="O2765" s="8">
        <f>ROUND(INDEX([1]Calculation!S:S,ROW()),0)</f>
        <v>0</v>
      </c>
    </row>
    <row r="2766" spans="1:15">
      <c r="A2766">
        <f>INDEX([1]Calculation!$E:$E,ROW())</f>
        <v>0</v>
      </c>
      <c r="B2766">
        <f>INDEX([1]Calculation!$C:$C,ROW())</f>
        <v>0</v>
      </c>
      <c r="C2766" t="str">
        <f>IF(INDEX([1]Calculation!$F:$F,ROW())=0,"-",INDEX([1]Calculation!$F:$F,ROW()))</f>
        <v>-</v>
      </c>
      <c r="D2766" t="str">
        <f>INDEX([1]Calculation!$I:$I,ROW())&amp;"  "&amp;INDEX([1]Calculation!$J:$J,ROW())</f>
        <v xml:space="preserve">  </v>
      </c>
      <c r="E2766" s="2" t="str">
        <f>MONTH(INDEX([1]Calculation!$H:$H,ROW()))&amp;"/"&amp;DAY(INDEX([1]Calculation!$H:$H,ROW()))</f>
        <v>1/0</v>
      </c>
      <c r="F2766" s="12">
        <f>ROUND(INDEX([1]Calculation!AK:AK,ROW()),1)</f>
        <v>0</v>
      </c>
      <c r="G2766" s="8">
        <f>ROUND(INDEX([1]Calculation!K:K,ROW()),0)</f>
        <v>0</v>
      </c>
      <c r="H2766" s="8">
        <f>ROUND(INDEX([1]Calculation!L:L,ROW()),0)</f>
        <v>0</v>
      </c>
      <c r="I2766" s="8">
        <f>ROUND(INDEX([1]Calculation!M:M,ROW()),0)</f>
        <v>0</v>
      </c>
      <c r="J2766" s="8">
        <f>ROUND(INDEX([1]Calculation!N:N,ROW()),0)</f>
        <v>0</v>
      </c>
      <c r="K2766" s="8">
        <f>ROUND(INDEX([1]Calculation!O:O,ROW()),0)</f>
        <v>0</v>
      </c>
      <c r="L2766" s="8">
        <f>ROUND(INDEX([1]Calculation!P:P,ROW()),0)</f>
        <v>0</v>
      </c>
      <c r="M2766" s="8">
        <f>ROUND(INDEX([1]Calculation!Q:Q,ROW()),0)</f>
        <v>0</v>
      </c>
      <c r="N2766" s="8">
        <f>ROUND(INDEX([1]Calculation!R:R,ROW()),0)</f>
        <v>0</v>
      </c>
      <c r="O2766" s="8">
        <f>ROUND(INDEX([1]Calculation!S:S,ROW()),0)</f>
        <v>0</v>
      </c>
    </row>
    <row r="2767" spans="1:15">
      <c r="A2767">
        <f>INDEX([1]Calculation!$E:$E,ROW())</f>
        <v>0</v>
      </c>
      <c r="B2767">
        <f>INDEX([1]Calculation!$C:$C,ROW())</f>
        <v>0</v>
      </c>
      <c r="C2767" t="str">
        <f>IF(INDEX([1]Calculation!$F:$F,ROW())=0,"-",INDEX([1]Calculation!$F:$F,ROW()))</f>
        <v>-</v>
      </c>
      <c r="D2767" t="str">
        <f>INDEX([1]Calculation!$I:$I,ROW())&amp;"  "&amp;INDEX([1]Calculation!$J:$J,ROW())</f>
        <v xml:space="preserve">  </v>
      </c>
      <c r="E2767" s="2" t="str">
        <f>MONTH(INDEX([1]Calculation!$H:$H,ROW()))&amp;"/"&amp;DAY(INDEX([1]Calculation!$H:$H,ROW()))</f>
        <v>1/0</v>
      </c>
      <c r="F2767" s="12">
        <f>ROUND(INDEX([1]Calculation!AK:AK,ROW()),1)</f>
        <v>0</v>
      </c>
      <c r="G2767" s="8">
        <f>ROUND(INDEX([1]Calculation!K:K,ROW()),0)</f>
        <v>0</v>
      </c>
      <c r="H2767" s="8">
        <f>ROUND(INDEX([1]Calculation!L:L,ROW()),0)</f>
        <v>0</v>
      </c>
      <c r="I2767" s="8">
        <f>ROUND(INDEX([1]Calculation!M:M,ROW()),0)</f>
        <v>0</v>
      </c>
      <c r="J2767" s="8">
        <f>ROUND(INDEX([1]Calculation!N:N,ROW()),0)</f>
        <v>0</v>
      </c>
      <c r="K2767" s="8">
        <f>ROUND(INDEX([1]Calculation!O:O,ROW()),0)</f>
        <v>0</v>
      </c>
      <c r="L2767" s="8">
        <f>ROUND(INDEX([1]Calculation!P:P,ROW()),0)</f>
        <v>0</v>
      </c>
      <c r="M2767" s="8">
        <f>ROUND(INDEX([1]Calculation!Q:Q,ROW()),0)</f>
        <v>0</v>
      </c>
      <c r="N2767" s="8">
        <f>ROUND(INDEX([1]Calculation!R:R,ROW()),0)</f>
        <v>0</v>
      </c>
      <c r="O2767" s="8">
        <f>ROUND(INDEX([1]Calculation!S:S,ROW()),0)</f>
        <v>0</v>
      </c>
    </row>
    <row r="2768" spans="1:15">
      <c r="A2768">
        <f>INDEX([1]Calculation!$E:$E,ROW())</f>
        <v>0</v>
      </c>
      <c r="B2768">
        <f>INDEX([1]Calculation!$C:$C,ROW())</f>
        <v>0</v>
      </c>
      <c r="C2768" t="str">
        <f>IF(INDEX([1]Calculation!$F:$F,ROW())=0,"-",INDEX([1]Calculation!$F:$F,ROW()))</f>
        <v>-</v>
      </c>
      <c r="D2768" t="str">
        <f>INDEX([1]Calculation!$I:$I,ROW())&amp;"  "&amp;INDEX([1]Calculation!$J:$J,ROW())</f>
        <v xml:space="preserve">  </v>
      </c>
      <c r="E2768" s="2" t="str">
        <f>MONTH(INDEX([1]Calculation!$H:$H,ROW()))&amp;"/"&amp;DAY(INDEX([1]Calculation!$H:$H,ROW()))</f>
        <v>1/0</v>
      </c>
      <c r="F2768" s="12">
        <f>ROUND(INDEX([1]Calculation!AK:AK,ROW()),1)</f>
        <v>0</v>
      </c>
      <c r="G2768" s="8">
        <f>ROUND(INDEX([1]Calculation!K:K,ROW()),0)</f>
        <v>0</v>
      </c>
      <c r="H2768" s="8">
        <f>ROUND(INDEX([1]Calculation!L:L,ROW()),0)</f>
        <v>0</v>
      </c>
      <c r="I2768" s="8">
        <f>ROUND(INDEX([1]Calculation!M:M,ROW()),0)</f>
        <v>0</v>
      </c>
      <c r="J2768" s="8">
        <f>ROUND(INDEX([1]Calculation!N:N,ROW()),0)</f>
        <v>0</v>
      </c>
      <c r="K2768" s="8">
        <f>ROUND(INDEX([1]Calculation!O:O,ROW()),0)</f>
        <v>0</v>
      </c>
      <c r="L2768" s="8">
        <f>ROUND(INDEX([1]Calculation!P:P,ROW()),0)</f>
        <v>0</v>
      </c>
      <c r="M2768" s="8">
        <f>ROUND(INDEX([1]Calculation!Q:Q,ROW()),0)</f>
        <v>0</v>
      </c>
      <c r="N2768" s="8">
        <f>ROUND(INDEX([1]Calculation!R:R,ROW()),0)</f>
        <v>0</v>
      </c>
      <c r="O2768" s="8">
        <f>ROUND(INDEX([1]Calculation!S:S,ROW()),0)</f>
        <v>0</v>
      </c>
    </row>
    <row r="2769" spans="1:15">
      <c r="A2769">
        <f>INDEX([1]Calculation!$E:$E,ROW())</f>
        <v>0</v>
      </c>
      <c r="B2769">
        <f>INDEX([1]Calculation!$C:$C,ROW())</f>
        <v>0</v>
      </c>
      <c r="C2769" t="str">
        <f>IF(INDEX([1]Calculation!$F:$F,ROW())=0,"-",INDEX([1]Calculation!$F:$F,ROW()))</f>
        <v>-</v>
      </c>
      <c r="D2769" t="str">
        <f>INDEX([1]Calculation!$I:$I,ROW())&amp;"  "&amp;INDEX([1]Calculation!$J:$J,ROW())</f>
        <v xml:space="preserve">  </v>
      </c>
      <c r="E2769" s="2" t="str">
        <f>MONTH(INDEX([1]Calculation!$H:$H,ROW()))&amp;"/"&amp;DAY(INDEX([1]Calculation!$H:$H,ROW()))</f>
        <v>1/0</v>
      </c>
      <c r="F2769" s="12">
        <f>ROUND(INDEX([1]Calculation!AK:AK,ROW()),1)</f>
        <v>0</v>
      </c>
      <c r="G2769" s="8">
        <f>ROUND(INDEX([1]Calculation!K:K,ROW()),0)</f>
        <v>0</v>
      </c>
      <c r="H2769" s="8">
        <f>ROUND(INDEX([1]Calculation!L:L,ROW()),0)</f>
        <v>0</v>
      </c>
      <c r="I2769" s="8">
        <f>ROUND(INDEX([1]Calculation!M:M,ROW()),0)</f>
        <v>0</v>
      </c>
      <c r="J2769" s="8">
        <f>ROUND(INDEX([1]Calculation!N:N,ROW()),0)</f>
        <v>0</v>
      </c>
      <c r="K2769" s="8">
        <f>ROUND(INDEX([1]Calculation!O:O,ROW()),0)</f>
        <v>0</v>
      </c>
      <c r="L2769" s="8">
        <f>ROUND(INDEX([1]Calculation!P:P,ROW()),0)</f>
        <v>0</v>
      </c>
      <c r="M2769" s="8">
        <f>ROUND(INDEX([1]Calculation!Q:Q,ROW()),0)</f>
        <v>0</v>
      </c>
      <c r="N2769" s="8">
        <f>ROUND(INDEX([1]Calculation!R:R,ROW()),0)</f>
        <v>0</v>
      </c>
      <c r="O2769" s="8">
        <f>ROUND(INDEX([1]Calculation!S:S,ROW()),0)</f>
        <v>0</v>
      </c>
    </row>
    <row r="2770" spans="1:15">
      <c r="A2770">
        <f>INDEX([1]Calculation!$E:$E,ROW())</f>
        <v>0</v>
      </c>
      <c r="B2770">
        <f>INDEX([1]Calculation!$C:$C,ROW())</f>
        <v>0</v>
      </c>
      <c r="C2770" t="str">
        <f>IF(INDEX([1]Calculation!$F:$F,ROW())=0,"-",INDEX([1]Calculation!$F:$F,ROW()))</f>
        <v>-</v>
      </c>
      <c r="D2770" t="str">
        <f>INDEX([1]Calculation!$I:$I,ROW())&amp;"  "&amp;INDEX([1]Calculation!$J:$J,ROW())</f>
        <v xml:space="preserve">  </v>
      </c>
      <c r="E2770" s="2" t="str">
        <f>MONTH(INDEX([1]Calculation!$H:$H,ROW()))&amp;"/"&amp;DAY(INDEX([1]Calculation!$H:$H,ROW()))</f>
        <v>1/0</v>
      </c>
      <c r="F2770" s="12">
        <f>ROUND(INDEX([1]Calculation!AK:AK,ROW()),1)</f>
        <v>0</v>
      </c>
      <c r="G2770" s="8">
        <f>ROUND(INDEX([1]Calculation!K:K,ROW()),0)</f>
        <v>0</v>
      </c>
      <c r="H2770" s="8">
        <f>ROUND(INDEX([1]Calculation!L:L,ROW()),0)</f>
        <v>0</v>
      </c>
      <c r="I2770" s="8">
        <f>ROUND(INDEX([1]Calculation!M:M,ROW()),0)</f>
        <v>0</v>
      </c>
      <c r="J2770" s="8">
        <f>ROUND(INDEX([1]Calculation!N:N,ROW()),0)</f>
        <v>0</v>
      </c>
      <c r="K2770" s="8">
        <f>ROUND(INDEX([1]Calculation!O:O,ROW()),0)</f>
        <v>0</v>
      </c>
      <c r="L2770" s="8">
        <f>ROUND(INDEX([1]Calculation!P:P,ROW()),0)</f>
        <v>0</v>
      </c>
      <c r="M2770" s="8">
        <f>ROUND(INDEX([1]Calculation!Q:Q,ROW()),0)</f>
        <v>0</v>
      </c>
      <c r="N2770" s="8">
        <f>ROUND(INDEX([1]Calculation!R:R,ROW()),0)</f>
        <v>0</v>
      </c>
      <c r="O2770" s="8">
        <f>ROUND(INDEX([1]Calculation!S:S,ROW()),0)</f>
        <v>0</v>
      </c>
    </row>
    <row r="2771" spans="1:15">
      <c r="A2771">
        <f>INDEX([1]Calculation!$E:$E,ROW())</f>
        <v>0</v>
      </c>
      <c r="B2771">
        <f>INDEX([1]Calculation!$C:$C,ROW())</f>
        <v>0</v>
      </c>
      <c r="C2771" t="str">
        <f>IF(INDEX([1]Calculation!$F:$F,ROW())=0,"-",INDEX([1]Calculation!$F:$F,ROW()))</f>
        <v>-</v>
      </c>
      <c r="D2771" t="str">
        <f>INDEX([1]Calculation!$I:$I,ROW())&amp;"  "&amp;INDEX([1]Calculation!$J:$J,ROW())</f>
        <v xml:space="preserve">  </v>
      </c>
      <c r="E2771" s="2" t="str">
        <f>MONTH(INDEX([1]Calculation!$H:$H,ROW()))&amp;"/"&amp;DAY(INDEX([1]Calculation!$H:$H,ROW()))</f>
        <v>1/0</v>
      </c>
      <c r="F2771" s="12">
        <f>ROUND(INDEX([1]Calculation!AK:AK,ROW()),1)</f>
        <v>0</v>
      </c>
      <c r="G2771" s="8">
        <f>ROUND(INDEX([1]Calculation!K:K,ROW()),0)</f>
        <v>0</v>
      </c>
      <c r="H2771" s="8">
        <f>ROUND(INDEX([1]Calculation!L:L,ROW()),0)</f>
        <v>0</v>
      </c>
      <c r="I2771" s="8">
        <f>ROUND(INDEX([1]Calculation!M:M,ROW()),0)</f>
        <v>0</v>
      </c>
      <c r="J2771" s="8">
        <f>ROUND(INDEX([1]Calculation!N:N,ROW()),0)</f>
        <v>0</v>
      </c>
      <c r="K2771" s="8">
        <f>ROUND(INDEX([1]Calculation!O:O,ROW()),0)</f>
        <v>0</v>
      </c>
      <c r="L2771" s="8">
        <f>ROUND(INDEX([1]Calculation!P:P,ROW()),0)</f>
        <v>0</v>
      </c>
      <c r="M2771" s="8">
        <f>ROUND(INDEX([1]Calculation!Q:Q,ROW()),0)</f>
        <v>0</v>
      </c>
      <c r="N2771" s="8">
        <f>ROUND(INDEX([1]Calculation!R:R,ROW()),0)</f>
        <v>0</v>
      </c>
      <c r="O2771" s="8">
        <f>ROUND(INDEX([1]Calculation!S:S,ROW()),0)</f>
        <v>0</v>
      </c>
    </row>
    <row r="2772" spans="1:15">
      <c r="A2772">
        <f>INDEX([1]Calculation!$E:$E,ROW())</f>
        <v>0</v>
      </c>
      <c r="B2772">
        <f>INDEX([1]Calculation!$C:$C,ROW())</f>
        <v>0</v>
      </c>
      <c r="C2772" t="str">
        <f>IF(INDEX([1]Calculation!$F:$F,ROW())=0,"-",INDEX([1]Calculation!$F:$F,ROW()))</f>
        <v>-</v>
      </c>
      <c r="D2772" t="str">
        <f>INDEX([1]Calculation!$I:$I,ROW())&amp;"  "&amp;INDEX([1]Calculation!$J:$J,ROW())</f>
        <v xml:space="preserve">  </v>
      </c>
      <c r="E2772" s="2" t="str">
        <f>MONTH(INDEX([1]Calculation!$H:$H,ROW()))&amp;"/"&amp;DAY(INDEX([1]Calculation!$H:$H,ROW()))</f>
        <v>1/0</v>
      </c>
      <c r="F2772" s="12">
        <f>ROUND(INDEX([1]Calculation!AK:AK,ROW()),1)</f>
        <v>0</v>
      </c>
      <c r="G2772" s="8">
        <f>ROUND(INDEX([1]Calculation!K:K,ROW()),0)</f>
        <v>0</v>
      </c>
      <c r="H2772" s="8">
        <f>ROUND(INDEX([1]Calculation!L:L,ROW()),0)</f>
        <v>0</v>
      </c>
      <c r="I2772" s="8">
        <f>ROUND(INDEX([1]Calculation!M:M,ROW()),0)</f>
        <v>0</v>
      </c>
      <c r="J2772" s="8">
        <f>ROUND(INDEX([1]Calculation!N:N,ROW()),0)</f>
        <v>0</v>
      </c>
      <c r="K2772" s="8">
        <f>ROUND(INDEX([1]Calculation!O:O,ROW()),0)</f>
        <v>0</v>
      </c>
      <c r="L2772" s="8">
        <f>ROUND(INDEX([1]Calculation!P:P,ROW()),0)</f>
        <v>0</v>
      </c>
      <c r="M2772" s="8">
        <f>ROUND(INDEX([1]Calculation!Q:Q,ROW()),0)</f>
        <v>0</v>
      </c>
      <c r="N2772" s="8">
        <f>ROUND(INDEX([1]Calculation!R:R,ROW()),0)</f>
        <v>0</v>
      </c>
      <c r="O2772" s="8">
        <f>ROUND(INDEX([1]Calculation!S:S,ROW()),0)</f>
        <v>0</v>
      </c>
    </row>
    <row r="2773" spans="1:15">
      <c r="A2773">
        <f>INDEX([1]Calculation!$E:$E,ROW())</f>
        <v>0</v>
      </c>
      <c r="B2773">
        <f>INDEX([1]Calculation!$C:$C,ROW())</f>
        <v>0</v>
      </c>
      <c r="C2773" t="str">
        <f>IF(INDEX([1]Calculation!$F:$F,ROW())=0,"-",INDEX([1]Calculation!$F:$F,ROW()))</f>
        <v>-</v>
      </c>
      <c r="D2773" t="str">
        <f>INDEX([1]Calculation!$I:$I,ROW())&amp;"  "&amp;INDEX([1]Calculation!$J:$J,ROW())</f>
        <v xml:space="preserve">  </v>
      </c>
      <c r="E2773" s="2" t="str">
        <f>MONTH(INDEX([1]Calculation!$H:$H,ROW()))&amp;"/"&amp;DAY(INDEX([1]Calculation!$H:$H,ROW()))</f>
        <v>1/0</v>
      </c>
      <c r="F2773" s="12">
        <f>ROUND(INDEX([1]Calculation!AK:AK,ROW()),1)</f>
        <v>0</v>
      </c>
      <c r="G2773" s="8">
        <f>ROUND(INDEX([1]Calculation!K:K,ROW()),0)</f>
        <v>0</v>
      </c>
      <c r="H2773" s="8">
        <f>ROUND(INDEX([1]Calculation!L:L,ROW()),0)</f>
        <v>0</v>
      </c>
      <c r="I2773" s="8">
        <f>ROUND(INDEX([1]Calculation!M:M,ROW()),0)</f>
        <v>0</v>
      </c>
      <c r="J2773" s="8">
        <f>ROUND(INDEX([1]Calculation!N:N,ROW()),0)</f>
        <v>0</v>
      </c>
      <c r="K2773" s="8">
        <f>ROUND(INDEX([1]Calculation!O:O,ROW()),0)</f>
        <v>0</v>
      </c>
      <c r="L2773" s="8">
        <f>ROUND(INDEX([1]Calculation!P:P,ROW()),0)</f>
        <v>0</v>
      </c>
      <c r="M2773" s="8">
        <f>ROUND(INDEX([1]Calculation!Q:Q,ROW()),0)</f>
        <v>0</v>
      </c>
      <c r="N2773" s="8">
        <f>ROUND(INDEX([1]Calculation!R:R,ROW()),0)</f>
        <v>0</v>
      </c>
      <c r="O2773" s="8">
        <f>ROUND(INDEX([1]Calculation!S:S,ROW()),0)</f>
        <v>0</v>
      </c>
    </row>
    <row r="2774" spans="1:15">
      <c r="A2774">
        <f>INDEX([1]Calculation!$E:$E,ROW())</f>
        <v>0</v>
      </c>
      <c r="B2774">
        <f>INDEX([1]Calculation!$C:$C,ROW())</f>
        <v>0</v>
      </c>
      <c r="C2774" t="str">
        <f>IF(INDEX([1]Calculation!$F:$F,ROW())=0,"-",INDEX([1]Calculation!$F:$F,ROW()))</f>
        <v>-</v>
      </c>
      <c r="D2774" t="str">
        <f>INDEX([1]Calculation!$I:$I,ROW())&amp;"  "&amp;INDEX([1]Calculation!$J:$J,ROW())</f>
        <v xml:space="preserve">  </v>
      </c>
      <c r="E2774" s="2" t="str">
        <f>MONTH(INDEX([1]Calculation!$H:$H,ROW()))&amp;"/"&amp;DAY(INDEX([1]Calculation!$H:$H,ROW()))</f>
        <v>1/0</v>
      </c>
      <c r="F2774" s="12">
        <f>ROUND(INDEX([1]Calculation!AK:AK,ROW()),1)</f>
        <v>0</v>
      </c>
      <c r="G2774" s="8">
        <f>ROUND(INDEX([1]Calculation!K:K,ROW()),0)</f>
        <v>0</v>
      </c>
      <c r="H2774" s="8">
        <f>ROUND(INDEX([1]Calculation!L:L,ROW()),0)</f>
        <v>0</v>
      </c>
      <c r="I2774" s="8">
        <f>ROUND(INDEX([1]Calculation!M:M,ROW()),0)</f>
        <v>0</v>
      </c>
      <c r="J2774" s="8">
        <f>ROUND(INDEX([1]Calculation!N:N,ROW()),0)</f>
        <v>0</v>
      </c>
      <c r="K2774" s="8">
        <f>ROUND(INDEX([1]Calculation!O:O,ROW()),0)</f>
        <v>0</v>
      </c>
      <c r="L2774" s="8">
        <f>ROUND(INDEX([1]Calculation!P:P,ROW()),0)</f>
        <v>0</v>
      </c>
      <c r="M2774" s="8">
        <f>ROUND(INDEX([1]Calculation!Q:Q,ROW()),0)</f>
        <v>0</v>
      </c>
      <c r="N2774" s="8">
        <f>ROUND(INDEX([1]Calculation!R:R,ROW()),0)</f>
        <v>0</v>
      </c>
      <c r="O2774" s="8">
        <f>ROUND(INDEX([1]Calculation!S:S,ROW()),0)</f>
        <v>0</v>
      </c>
    </row>
    <row r="2775" spans="1:15">
      <c r="A2775">
        <f>INDEX([1]Calculation!$E:$E,ROW())</f>
        <v>0</v>
      </c>
      <c r="B2775">
        <f>INDEX([1]Calculation!$C:$C,ROW())</f>
        <v>0</v>
      </c>
      <c r="C2775" t="str">
        <f>IF(INDEX([1]Calculation!$F:$F,ROW())=0,"-",INDEX([1]Calculation!$F:$F,ROW()))</f>
        <v>-</v>
      </c>
      <c r="D2775" t="str">
        <f>INDEX([1]Calculation!$I:$I,ROW())&amp;"  "&amp;INDEX([1]Calculation!$J:$J,ROW())</f>
        <v xml:space="preserve">  </v>
      </c>
      <c r="E2775" s="2" t="str">
        <f>MONTH(INDEX([1]Calculation!$H:$H,ROW()))&amp;"/"&amp;DAY(INDEX([1]Calculation!$H:$H,ROW()))</f>
        <v>1/0</v>
      </c>
      <c r="F2775" s="12">
        <f>ROUND(INDEX([1]Calculation!AK:AK,ROW()),1)</f>
        <v>0</v>
      </c>
      <c r="G2775" s="8">
        <f>ROUND(INDEX([1]Calculation!K:K,ROW()),0)</f>
        <v>0</v>
      </c>
      <c r="H2775" s="8">
        <f>ROUND(INDEX([1]Calculation!L:L,ROW()),0)</f>
        <v>0</v>
      </c>
      <c r="I2775" s="8">
        <f>ROUND(INDEX([1]Calculation!M:M,ROW()),0)</f>
        <v>0</v>
      </c>
      <c r="J2775" s="8">
        <f>ROUND(INDEX([1]Calculation!N:N,ROW()),0)</f>
        <v>0</v>
      </c>
      <c r="K2775" s="8">
        <f>ROUND(INDEX([1]Calculation!O:O,ROW()),0)</f>
        <v>0</v>
      </c>
      <c r="L2775" s="8">
        <f>ROUND(INDEX([1]Calculation!P:P,ROW()),0)</f>
        <v>0</v>
      </c>
      <c r="M2775" s="8">
        <f>ROUND(INDEX([1]Calculation!Q:Q,ROW()),0)</f>
        <v>0</v>
      </c>
      <c r="N2775" s="8">
        <f>ROUND(INDEX([1]Calculation!R:R,ROW()),0)</f>
        <v>0</v>
      </c>
      <c r="O2775" s="8">
        <f>ROUND(INDEX([1]Calculation!S:S,ROW()),0)</f>
        <v>0</v>
      </c>
    </row>
    <row r="2776" spans="1:15">
      <c r="A2776">
        <f>INDEX([1]Calculation!$E:$E,ROW())</f>
        <v>0</v>
      </c>
      <c r="B2776">
        <f>INDEX([1]Calculation!$C:$C,ROW())</f>
        <v>0</v>
      </c>
      <c r="C2776" t="str">
        <f>IF(INDEX([1]Calculation!$F:$F,ROW())=0,"-",INDEX([1]Calculation!$F:$F,ROW()))</f>
        <v>-</v>
      </c>
      <c r="D2776" t="str">
        <f>INDEX([1]Calculation!$I:$I,ROW())&amp;"  "&amp;INDEX([1]Calculation!$J:$J,ROW())</f>
        <v xml:space="preserve">  </v>
      </c>
      <c r="E2776" s="2" t="str">
        <f>MONTH(INDEX([1]Calculation!$H:$H,ROW()))&amp;"/"&amp;DAY(INDEX([1]Calculation!$H:$H,ROW()))</f>
        <v>1/0</v>
      </c>
      <c r="F2776" s="12">
        <f>ROUND(INDEX([1]Calculation!AK:AK,ROW()),1)</f>
        <v>0</v>
      </c>
      <c r="G2776" s="8">
        <f>ROUND(INDEX([1]Calculation!K:K,ROW()),0)</f>
        <v>0</v>
      </c>
      <c r="H2776" s="8">
        <f>ROUND(INDEX([1]Calculation!L:L,ROW()),0)</f>
        <v>0</v>
      </c>
      <c r="I2776" s="8">
        <f>ROUND(INDEX([1]Calculation!M:M,ROW()),0)</f>
        <v>0</v>
      </c>
      <c r="J2776" s="8">
        <f>ROUND(INDEX([1]Calculation!N:N,ROW()),0)</f>
        <v>0</v>
      </c>
      <c r="K2776" s="8">
        <f>ROUND(INDEX([1]Calculation!O:O,ROW()),0)</f>
        <v>0</v>
      </c>
      <c r="L2776" s="8">
        <f>ROUND(INDEX([1]Calculation!P:P,ROW()),0)</f>
        <v>0</v>
      </c>
      <c r="M2776" s="8">
        <f>ROUND(INDEX([1]Calculation!Q:Q,ROW()),0)</f>
        <v>0</v>
      </c>
      <c r="N2776" s="8">
        <f>ROUND(INDEX([1]Calculation!R:R,ROW()),0)</f>
        <v>0</v>
      </c>
      <c r="O2776" s="8">
        <f>ROUND(INDEX([1]Calculation!S:S,ROW()),0)</f>
        <v>0</v>
      </c>
    </row>
    <row r="2777" spans="1:15">
      <c r="A2777">
        <f>INDEX([1]Calculation!$E:$E,ROW())</f>
        <v>0</v>
      </c>
      <c r="B2777">
        <f>INDEX([1]Calculation!$C:$C,ROW())</f>
        <v>0</v>
      </c>
      <c r="C2777" t="str">
        <f>IF(INDEX([1]Calculation!$F:$F,ROW())=0,"-",INDEX([1]Calculation!$F:$F,ROW()))</f>
        <v>-</v>
      </c>
      <c r="D2777" t="str">
        <f>INDEX([1]Calculation!$I:$I,ROW())&amp;"  "&amp;INDEX([1]Calculation!$J:$J,ROW())</f>
        <v xml:space="preserve">  </v>
      </c>
      <c r="E2777" s="2" t="str">
        <f>MONTH(INDEX([1]Calculation!$H:$H,ROW()))&amp;"/"&amp;DAY(INDEX([1]Calculation!$H:$H,ROW()))</f>
        <v>1/0</v>
      </c>
      <c r="F2777" s="12">
        <f>ROUND(INDEX([1]Calculation!AK:AK,ROW()),1)</f>
        <v>0</v>
      </c>
      <c r="G2777" s="8">
        <f>ROUND(INDEX([1]Calculation!K:K,ROW()),0)</f>
        <v>0</v>
      </c>
      <c r="H2777" s="8">
        <f>ROUND(INDEX([1]Calculation!L:L,ROW()),0)</f>
        <v>0</v>
      </c>
      <c r="I2777" s="8">
        <f>ROUND(INDEX([1]Calculation!M:M,ROW()),0)</f>
        <v>0</v>
      </c>
      <c r="J2777" s="8">
        <f>ROUND(INDEX([1]Calculation!N:N,ROW()),0)</f>
        <v>0</v>
      </c>
      <c r="K2777" s="8">
        <f>ROUND(INDEX([1]Calculation!O:O,ROW()),0)</f>
        <v>0</v>
      </c>
      <c r="L2777" s="8">
        <f>ROUND(INDEX([1]Calculation!P:P,ROW()),0)</f>
        <v>0</v>
      </c>
      <c r="M2777" s="8">
        <f>ROUND(INDEX([1]Calculation!Q:Q,ROW()),0)</f>
        <v>0</v>
      </c>
      <c r="N2777" s="8">
        <f>ROUND(INDEX([1]Calculation!R:R,ROW()),0)</f>
        <v>0</v>
      </c>
      <c r="O2777" s="8">
        <f>ROUND(INDEX([1]Calculation!S:S,ROW()),0)</f>
        <v>0</v>
      </c>
    </row>
    <row r="2778" spans="1:15">
      <c r="A2778">
        <f>INDEX([1]Calculation!$E:$E,ROW())</f>
        <v>0</v>
      </c>
      <c r="B2778">
        <f>INDEX([1]Calculation!$C:$C,ROW())</f>
        <v>0</v>
      </c>
      <c r="C2778" t="str">
        <f>IF(INDEX([1]Calculation!$F:$F,ROW())=0,"-",INDEX([1]Calculation!$F:$F,ROW()))</f>
        <v>-</v>
      </c>
      <c r="D2778" t="str">
        <f>INDEX([1]Calculation!$I:$I,ROW())&amp;"  "&amp;INDEX([1]Calculation!$J:$J,ROW())</f>
        <v xml:space="preserve">  </v>
      </c>
      <c r="E2778" s="2" t="str">
        <f>MONTH(INDEX([1]Calculation!$H:$H,ROW()))&amp;"/"&amp;DAY(INDEX([1]Calculation!$H:$H,ROW()))</f>
        <v>1/0</v>
      </c>
      <c r="F2778" s="12">
        <f>ROUND(INDEX([1]Calculation!AK:AK,ROW()),1)</f>
        <v>0</v>
      </c>
      <c r="G2778" s="8">
        <f>ROUND(INDEX([1]Calculation!K:K,ROW()),0)</f>
        <v>0</v>
      </c>
      <c r="H2778" s="8">
        <f>ROUND(INDEX([1]Calculation!L:L,ROW()),0)</f>
        <v>0</v>
      </c>
      <c r="I2778" s="8">
        <f>ROUND(INDEX([1]Calculation!M:M,ROW()),0)</f>
        <v>0</v>
      </c>
      <c r="J2778" s="8">
        <f>ROUND(INDEX([1]Calculation!N:N,ROW()),0)</f>
        <v>0</v>
      </c>
      <c r="K2778" s="8">
        <f>ROUND(INDEX([1]Calculation!O:O,ROW()),0)</f>
        <v>0</v>
      </c>
      <c r="L2778" s="8">
        <f>ROUND(INDEX([1]Calculation!P:P,ROW()),0)</f>
        <v>0</v>
      </c>
      <c r="M2778" s="8">
        <f>ROUND(INDEX([1]Calculation!Q:Q,ROW()),0)</f>
        <v>0</v>
      </c>
      <c r="N2778" s="8">
        <f>ROUND(INDEX([1]Calculation!R:R,ROW()),0)</f>
        <v>0</v>
      </c>
      <c r="O2778" s="8">
        <f>ROUND(INDEX([1]Calculation!S:S,ROW()),0)</f>
        <v>0</v>
      </c>
    </row>
    <row r="2779" spans="1:15">
      <c r="A2779">
        <f>INDEX([1]Calculation!$E:$E,ROW())</f>
        <v>0</v>
      </c>
      <c r="B2779">
        <f>INDEX([1]Calculation!$C:$C,ROW())</f>
        <v>0</v>
      </c>
      <c r="C2779" t="str">
        <f>IF(INDEX([1]Calculation!$F:$F,ROW())=0,"-",INDEX([1]Calculation!$F:$F,ROW()))</f>
        <v>-</v>
      </c>
      <c r="D2779" t="str">
        <f>INDEX([1]Calculation!$I:$I,ROW())&amp;"  "&amp;INDEX([1]Calculation!$J:$J,ROW())</f>
        <v xml:space="preserve">  </v>
      </c>
      <c r="E2779" s="2" t="str">
        <f>MONTH(INDEX([1]Calculation!$H:$H,ROW()))&amp;"/"&amp;DAY(INDEX([1]Calculation!$H:$H,ROW()))</f>
        <v>1/0</v>
      </c>
      <c r="F2779" s="12">
        <f>ROUND(INDEX([1]Calculation!AK:AK,ROW()),1)</f>
        <v>0</v>
      </c>
      <c r="G2779" s="8">
        <f>ROUND(INDEX([1]Calculation!K:K,ROW()),0)</f>
        <v>0</v>
      </c>
      <c r="H2779" s="8">
        <f>ROUND(INDEX([1]Calculation!L:L,ROW()),0)</f>
        <v>0</v>
      </c>
      <c r="I2779" s="8">
        <f>ROUND(INDEX([1]Calculation!M:M,ROW()),0)</f>
        <v>0</v>
      </c>
      <c r="J2779" s="8">
        <f>ROUND(INDEX([1]Calculation!N:N,ROW()),0)</f>
        <v>0</v>
      </c>
      <c r="K2779" s="8">
        <f>ROUND(INDEX([1]Calculation!O:O,ROW()),0)</f>
        <v>0</v>
      </c>
      <c r="L2779" s="8">
        <f>ROUND(INDEX([1]Calculation!P:P,ROW()),0)</f>
        <v>0</v>
      </c>
      <c r="M2779" s="8">
        <f>ROUND(INDEX([1]Calculation!Q:Q,ROW()),0)</f>
        <v>0</v>
      </c>
      <c r="N2779" s="8">
        <f>ROUND(INDEX([1]Calculation!R:R,ROW()),0)</f>
        <v>0</v>
      </c>
      <c r="O2779" s="8">
        <f>ROUND(INDEX([1]Calculation!S:S,ROW()),0)</f>
        <v>0</v>
      </c>
    </row>
    <row r="2780" spans="1:15">
      <c r="A2780">
        <f>INDEX([1]Calculation!$E:$E,ROW())</f>
        <v>0</v>
      </c>
      <c r="B2780">
        <f>INDEX([1]Calculation!$C:$C,ROW())</f>
        <v>0</v>
      </c>
      <c r="C2780" t="str">
        <f>IF(INDEX([1]Calculation!$F:$F,ROW())=0,"-",INDEX([1]Calculation!$F:$F,ROW()))</f>
        <v>-</v>
      </c>
      <c r="D2780" t="str">
        <f>INDEX([1]Calculation!$I:$I,ROW())&amp;"  "&amp;INDEX([1]Calculation!$J:$J,ROW())</f>
        <v xml:space="preserve">  </v>
      </c>
      <c r="E2780" s="2" t="str">
        <f>MONTH(INDEX([1]Calculation!$H:$H,ROW()))&amp;"/"&amp;DAY(INDEX([1]Calculation!$H:$H,ROW()))</f>
        <v>1/0</v>
      </c>
      <c r="F2780" s="12">
        <f>ROUND(INDEX([1]Calculation!AK:AK,ROW()),1)</f>
        <v>0</v>
      </c>
      <c r="G2780" s="8">
        <f>ROUND(INDEX([1]Calculation!K:K,ROW()),0)</f>
        <v>0</v>
      </c>
      <c r="H2780" s="8">
        <f>ROUND(INDEX([1]Calculation!L:L,ROW()),0)</f>
        <v>0</v>
      </c>
      <c r="I2780" s="8">
        <f>ROUND(INDEX([1]Calculation!M:M,ROW()),0)</f>
        <v>0</v>
      </c>
      <c r="J2780" s="8">
        <f>ROUND(INDEX([1]Calculation!N:N,ROW()),0)</f>
        <v>0</v>
      </c>
      <c r="K2780" s="8">
        <f>ROUND(INDEX([1]Calculation!O:O,ROW()),0)</f>
        <v>0</v>
      </c>
      <c r="L2780" s="8">
        <f>ROUND(INDEX([1]Calculation!P:P,ROW()),0)</f>
        <v>0</v>
      </c>
      <c r="M2780" s="8">
        <f>ROUND(INDEX([1]Calculation!Q:Q,ROW()),0)</f>
        <v>0</v>
      </c>
      <c r="N2780" s="8">
        <f>ROUND(INDEX([1]Calculation!R:R,ROW()),0)</f>
        <v>0</v>
      </c>
      <c r="O2780" s="8">
        <f>ROUND(INDEX([1]Calculation!S:S,ROW()),0)</f>
        <v>0</v>
      </c>
    </row>
    <row r="2781" spans="1:15">
      <c r="A2781">
        <f>INDEX([1]Calculation!$E:$E,ROW())</f>
        <v>0</v>
      </c>
      <c r="B2781">
        <f>INDEX([1]Calculation!$C:$C,ROW())</f>
        <v>0</v>
      </c>
      <c r="C2781" t="str">
        <f>IF(INDEX([1]Calculation!$F:$F,ROW())=0,"-",INDEX([1]Calculation!$F:$F,ROW()))</f>
        <v>-</v>
      </c>
      <c r="D2781" t="str">
        <f>INDEX([1]Calculation!$I:$I,ROW())&amp;"  "&amp;INDEX([1]Calculation!$J:$J,ROW())</f>
        <v xml:space="preserve">  </v>
      </c>
      <c r="E2781" s="2" t="str">
        <f>MONTH(INDEX([1]Calculation!$H:$H,ROW()))&amp;"/"&amp;DAY(INDEX([1]Calculation!$H:$H,ROW()))</f>
        <v>1/0</v>
      </c>
      <c r="F2781" s="12">
        <f>ROUND(INDEX([1]Calculation!AK:AK,ROW()),1)</f>
        <v>0</v>
      </c>
      <c r="G2781" s="8">
        <f>ROUND(INDEX([1]Calculation!K:K,ROW()),0)</f>
        <v>0</v>
      </c>
      <c r="H2781" s="8">
        <f>ROUND(INDEX([1]Calculation!L:L,ROW()),0)</f>
        <v>0</v>
      </c>
      <c r="I2781" s="8">
        <f>ROUND(INDEX([1]Calculation!M:M,ROW()),0)</f>
        <v>0</v>
      </c>
      <c r="J2781" s="8">
        <f>ROUND(INDEX([1]Calculation!N:N,ROW()),0)</f>
        <v>0</v>
      </c>
      <c r="K2781" s="8">
        <f>ROUND(INDEX([1]Calculation!O:O,ROW()),0)</f>
        <v>0</v>
      </c>
      <c r="L2781" s="8">
        <f>ROUND(INDEX([1]Calculation!P:P,ROW()),0)</f>
        <v>0</v>
      </c>
      <c r="M2781" s="8">
        <f>ROUND(INDEX([1]Calculation!Q:Q,ROW()),0)</f>
        <v>0</v>
      </c>
      <c r="N2781" s="8">
        <f>ROUND(INDEX([1]Calculation!R:R,ROW()),0)</f>
        <v>0</v>
      </c>
      <c r="O2781" s="8">
        <f>ROUND(INDEX([1]Calculation!S:S,ROW()),0)</f>
        <v>0</v>
      </c>
    </row>
    <row r="2782" spans="1:15">
      <c r="A2782">
        <f>INDEX([1]Calculation!$E:$E,ROW())</f>
        <v>0</v>
      </c>
      <c r="B2782">
        <f>INDEX([1]Calculation!$C:$C,ROW())</f>
        <v>0</v>
      </c>
      <c r="C2782" t="str">
        <f>IF(INDEX([1]Calculation!$F:$F,ROW())=0,"-",INDEX([1]Calculation!$F:$F,ROW()))</f>
        <v>-</v>
      </c>
      <c r="D2782" t="str">
        <f>INDEX([1]Calculation!$I:$I,ROW())&amp;"  "&amp;INDEX([1]Calculation!$J:$J,ROW())</f>
        <v xml:space="preserve">  </v>
      </c>
      <c r="E2782" s="2" t="str">
        <f>MONTH(INDEX([1]Calculation!$H:$H,ROW()))&amp;"/"&amp;DAY(INDEX([1]Calculation!$H:$H,ROW()))</f>
        <v>1/0</v>
      </c>
      <c r="F2782" s="12">
        <f>ROUND(INDEX([1]Calculation!AK:AK,ROW()),1)</f>
        <v>0</v>
      </c>
      <c r="G2782" s="8">
        <f>ROUND(INDEX([1]Calculation!K:K,ROW()),0)</f>
        <v>0</v>
      </c>
      <c r="H2782" s="8">
        <f>ROUND(INDEX([1]Calculation!L:L,ROW()),0)</f>
        <v>0</v>
      </c>
      <c r="I2782" s="8">
        <f>ROUND(INDEX([1]Calculation!M:M,ROW()),0)</f>
        <v>0</v>
      </c>
      <c r="J2782" s="8">
        <f>ROUND(INDEX([1]Calculation!N:N,ROW()),0)</f>
        <v>0</v>
      </c>
      <c r="K2782" s="8">
        <f>ROUND(INDEX([1]Calculation!O:O,ROW()),0)</f>
        <v>0</v>
      </c>
      <c r="L2782" s="8">
        <f>ROUND(INDEX([1]Calculation!P:P,ROW()),0)</f>
        <v>0</v>
      </c>
      <c r="M2782" s="8">
        <f>ROUND(INDEX([1]Calculation!Q:Q,ROW()),0)</f>
        <v>0</v>
      </c>
      <c r="N2782" s="8">
        <f>ROUND(INDEX([1]Calculation!R:R,ROW()),0)</f>
        <v>0</v>
      </c>
      <c r="O2782" s="8">
        <f>ROUND(INDEX([1]Calculation!S:S,ROW()),0)</f>
        <v>0</v>
      </c>
    </row>
    <row r="2783" spans="1:15">
      <c r="A2783">
        <f>INDEX([1]Calculation!$E:$E,ROW())</f>
        <v>0</v>
      </c>
      <c r="B2783">
        <f>INDEX([1]Calculation!$C:$C,ROW())</f>
        <v>0</v>
      </c>
      <c r="C2783" t="str">
        <f>IF(INDEX([1]Calculation!$F:$F,ROW())=0,"-",INDEX([1]Calculation!$F:$F,ROW()))</f>
        <v>-</v>
      </c>
      <c r="D2783" t="str">
        <f>INDEX([1]Calculation!$I:$I,ROW())&amp;"  "&amp;INDEX([1]Calculation!$J:$J,ROW())</f>
        <v xml:space="preserve">  </v>
      </c>
      <c r="E2783" s="2" t="str">
        <f>MONTH(INDEX([1]Calculation!$H:$H,ROW()))&amp;"/"&amp;DAY(INDEX([1]Calculation!$H:$H,ROW()))</f>
        <v>1/0</v>
      </c>
      <c r="F2783" s="12">
        <f>ROUND(INDEX([1]Calculation!AK:AK,ROW()),1)</f>
        <v>0</v>
      </c>
      <c r="G2783" s="8">
        <f>ROUND(INDEX([1]Calculation!K:K,ROW()),0)</f>
        <v>0</v>
      </c>
      <c r="H2783" s="8">
        <f>ROUND(INDEX([1]Calculation!L:L,ROW()),0)</f>
        <v>0</v>
      </c>
      <c r="I2783" s="8">
        <f>ROUND(INDEX([1]Calculation!M:M,ROW()),0)</f>
        <v>0</v>
      </c>
      <c r="J2783" s="8">
        <f>ROUND(INDEX([1]Calculation!N:N,ROW()),0)</f>
        <v>0</v>
      </c>
      <c r="K2783" s="8">
        <f>ROUND(INDEX([1]Calculation!O:O,ROW()),0)</f>
        <v>0</v>
      </c>
      <c r="L2783" s="8">
        <f>ROUND(INDEX([1]Calculation!P:P,ROW()),0)</f>
        <v>0</v>
      </c>
      <c r="M2783" s="8">
        <f>ROUND(INDEX([1]Calculation!Q:Q,ROW()),0)</f>
        <v>0</v>
      </c>
      <c r="N2783" s="8">
        <f>ROUND(INDEX([1]Calculation!R:R,ROW()),0)</f>
        <v>0</v>
      </c>
      <c r="O2783" s="8">
        <f>ROUND(INDEX([1]Calculation!S:S,ROW()),0)</f>
        <v>0</v>
      </c>
    </row>
    <row r="2784" spans="1:15">
      <c r="A2784">
        <f>INDEX([1]Calculation!$E:$E,ROW())</f>
        <v>0</v>
      </c>
      <c r="B2784">
        <f>INDEX([1]Calculation!$C:$C,ROW())</f>
        <v>0</v>
      </c>
      <c r="C2784" t="str">
        <f>IF(INDEX([1]Calculation!$F:$F,ROW())=0,"-",INDEX([1]Calculation!$F:$F,ROW()))</f>
        <v>-</v>
      </c>
      <c r="D2784" t="str">
        <f>INDEX([1]Calculation!$I:$I,ROW())&amp;"  "&amp;INDEX([1]Calculation!$J:$J,ROW())</f>
        <v xml:space="preserve">  </v>
      </c>
      <c r="E2784" s="2" t="str">
        <f>MONTH(INDEX([1]Calculation!$H:$H,ROW()))&amp;"/"&amp;DAY(INDEX([1]Calculation!$H:$H,ROW()))</f>
        <v>1/0</v>
      </c>
      <c r="F2784" s="12">
        <f>ROUND(INDEX([1]Calculation!AK:AK,ROW()),1)</f>
        <v>0</v>
      </c>
      <c r="G2784" s="8">
        <f>ROUND(INDEX([1]Calculation!K:K,ROW()),0)</f>
        <v>0</v>
      </c>
      <c r="H2784" s="8">
        <f>ROUND(INDEX([1]Calculation!L:L,ROW()),0)</f>
        <v>0</v>
      </c>
      <c r="I2784" s="8">
        <f>ROUND(INDEX([1]Calculation!M:M,ROW()),0)</f>
        <v>0</v>
      </c>
      <c r="J2784" s="8">
        <f>ROUND(INDEX([1]Calculation!N:N,ROW()),0)</f>
        <v>0</v>
      </c>
      <c r="K2784" s="8">
        <f>ROUND(INDEX([1]Calculation!O:O,ROW()),0)</f>
        <v>0</v>
      </c>
      <c r="L2784" s="8">
        <f>ROUND(INDEX([1]Calculation!P:P,ROW()),0)</f>
        <v>0</v>
      </c>
      <c r="M2784" s="8">
        <f>ROUND(INDEX([1]Calculation!Q:Q,ROW()),0)</f>
        <v>0</v>
      </c>
      <c r="N2784" s="8">
        <f>ROUND(INDEX([1]Calculation!R:R,ROW()),0)</f>
        <v>0</v>
      </c>
      <c r="O2784" s="8">
        <f>ROUND(INDEX([1]Calculation!S:S,ROW()),0)</f>
        <v>0</v>
      </c>
    </row>
    <row r="2785" spans="1:15">
      <c r="A2785">
        <f>INDEX([1]Calculation!$E:$E,ROW())</f>
        <v>0</v>
      </c>
      <c r="B2785">
        <f>INDEX([1]Calculation!$C:$C,ROW())</f>
        <v>0</v>
      </c>
      <c r="C2785" t="str">
        <f>IF(INDEX([1]Calculation!$F:$F,ROW())=0,"-",INDEX([1]Calculation!$F:$F,ROW()))</f>
        <v>-</v>
      </c>
      <c r="D2785" t="str">
        <f>INDEX([1]Calculation!$I:$I,ROW())&amp;"  "&amp;INDEX([1]Calculation!$J:$J,ROW())</f>
        <v xml:space="preserve">  </v>
      </c>
      <c r="E2785" s="2" t="str">
        <f>MONTH(INDEX([1]Calculation!$H:$H,ROW()))&amp;"/"&amp;DAY(INDEX([1]Calculation!$H:$H,ROW()))</f>
        <v>1/0</v>
      </c>
      <c r="F2785" s="12">
        <f>ROUND(INDEX([1]Calculation!AK:AK,ROW()),1)</f>
        <v>0</v>
      </c>
      <c r="G2785" s="8">
        <f>ROUND(INDEX([1]Calculation!K:K,ROW()),0)</f>
        <v>0</v>
      </c>
      <c r="H2785" s="8">
        <f>ROUND(INDEX([1]Calculation!L:L,ROW()),0)</f>
        <v>0</v>
      </c>
      <c r="I2785" s="8">
        <f>ROUND(INDEX([1]Calculation!M:M,ROW()),0)</f>
        <v>0</v>
      </c>
      <c r="J2785" s="8">
        <f>ROUND(INDEX([1]Calculation!N:N,ROW()),0)</f>
        <v>0</v>
      </c>
      <c r="K2785" s="8">
        <f>ROUND(INDEX([1]Calculation!O:O,ROW()),0)</f>
        <v>0</v>
      </c>
      <c r="L2785" s="8">
        <f>ROUND(INDEX([1]Calculation!P:P,ROW()),0)</f>
        <v>0</v>
      </c>
      <c r="M2785" s="8">
        <f>ROUND(INDEX([1]Calculation!Q:Q,ROW()),0)</f>
        <v>0</v>
      </c>
      <c r="N2785" s="8">
        <f>ROUND(INDEX([1]Calculation!R:R,ROW()),0)</f>
        <v>0</v>
      </c>
      <c r="O2785" s="8">
        <f>ROUND(INDEX([1]Calculation!S:S,ROW()),0)</f>
        <v>0</v>
      </c>
    </row>
    <row r="2786" spans="1:15">
      <c r="A2786">
        <f>INDEX([1]Calculation!$E:$E,ROW())</f>
        <v>0</v>
      </c>
      <c r="B2786">
        <f>INDEX([1]Calculation!$C:$C,ROW())</f>
        <v>0</v>
      </c>
      <c r="C2786" t="str">
        <f>IF(INDEX([1]Calculation!$F:$F,ROW())=0,"-",INDEX([1]Calculation!$F:$F,ROW()))</f>
        <v>-</v>
      </c>
      <c r="D2786" t="str">
        <f>INDEX([1]Calculation!$I:$I,ROW())&amp;"  "&amp;INDEX([1]Calculation!$J:$J,ROW())</f>
        <v xml:space="preserve">  </v>
      </c>
      <c r="E2786" s="2" t="str">
        <f>MONTH(INDEX([1]Calculation!$H:$H,ROW()))&amp;"/"&amp;DAY(INDEX([1]Calculation!$H:$H,ROW()))</f>
        <v>1/0</v>
      </c>
      <c r="F2786" s="12">
        <f>ROUND(INDEX([1]Calculation!AK:AK,ROW()),1)</f>
        <v>0</v>
      </c>
      <c r="G2786" s="8">
        <f>ROUND(INDEX([1]Calculation!K:K,ROW()),0)</f>
        <v>0</v>
      </c>
      <c r="H2786" s="8">
        <f>ROUND(INDEX([1]Calculation!L:L,ROW()),0)</f>
        <v>0</v>
      </c>
      <c r="I2786" s="8">
        <f>ROUND(INDEX([1]Calculation!M:M,ROW()),0)</f>
        <v>0</v>
      </c>
      <c r="J2786" s="8">
        <f>ROUND(INDEX([1]Calculation!N:N,ROW()),0)</f>
        <v>0</v>
      </c>
      <c r="K2786" s="8">
        <f>ROUND(INDEX([1]Calculation!O:O,ROW()),0)</f>
        <v>0</v>
      </c>
      <c r="L2786" s="8">
        <f>ROUND(INDEX([1]Calculation!P:P,ROW()),0)</f>
        <v>0</v>
      </c>
      <c r="M2786" s="8">
        <f>ROUND(INDEX([1]Calculation!Q:Q,ROW()),0)</f>
        <v>0</v>
      </c>
      <c r="N2786" s="8">
        <f>ROUND(INDEX([1]Calculation!R:R,ROW()),0)</f>
        <v>0</v>
      </c>
      <c r="O2786" s="8">
        <f>ROUND(INDEX([1]Calculation!S:S,ROW()),0)</f>
        <v>0</v>
      </c>
    </row>
    <row r="2787" spans="1:15">
      <c r="A2787">
        <f>INDEX([1]Calculation!$E:$E,ROW())</f>
        <v>0</v>
      </c>
      <c r="B2787">
        <f>INDEX([1]Calculation!$C:$C,ROW())</f>
        <v>0</v>
      </c>
      <c r="C2787" t="str">
        <f>IF(INDEX([1]Calculation!$F:$F,ROW())=0,"-",INDEX([1]Calculation!$F:$F,ROW()))</f>
        <v>-</v>
      </c>
      <c r="D2787" t="str">
        <f>INDEX([1]Calculation!$I:$I,ROW())&amp;"  "&amp;INDEX([1]Calculation!$J:$J,ROW())</f>
        <v xml:space="preserve">  </v>
      </c>
      <c r="E2787" s="2" t="str">
        <f>MONTH(INDEX([1]Calculation!$H:$H,ROW()))&amp;"/"&amp;DAY(INDEX([1]Calculation!$H:$H,ROW()))</f>
        <v>1/0</v>
      </c>
      <c r="F2787" s="12">
        <f>ROUND(INDEX([1]Calculation!AK:AK,ROW()),1)</f>
        <v>0</v>
      </c>
      <c r="G2787" s="8">
        <f>ROUND(INDEX([1]Calculation!K:K,ROW()),0)</f>
        <v>0</v>
      </c>
      <c r="H2787" s="8">
        <f>ROUND(INDEX([1]Calculation!L:L,ROW()),0)</f>
        <v>0</v>
      </c>
      <c r="I2787" s="8">
        <f>ROUND(INDEX([1]Calculation!M:M,ROW()),0)</f>
        <v>0</v>
      </c>
      <c r="J2787" s="8">
        <f>ROUND(INDEX([1]Calculation!N:N,ROW()),0)</f>
        <v>0</v>
      </c>
      <c r="K2787" s="8">
        <f>ROUND(INDEX([1]Calculation!O:O,ROW()),0)</f>
        <v>0</v>
      </c>
      <c r="L2787" s="8">
        <f>ROUND(INDEX([1]Calculation!P:P,ROW()),0)</f>
        <v>0</v>
      </c>
      <c r="M2787" s="8">
        <f>ROUND(INDEX([1]Calculation!Q:Q,ROW()),0)</f>
        <v>0</v>
      </c>
      <c r="N2787" s="8">
        <f>ROUND(INDEX([1]Calculation!R:R,ROW()),0)</f>
        <v>0</v>
      </c>
      <c r="O2787" s="8">
        <f>ROUND(INDEX([1]Calculation!S:S,ROW()),0)</f>
        <v>0</v>
      </c>
    </row>
    <row r="2788" spans="1:15">
      <c r="A2788">
        <f>INDEX([1]Calculation!$E:$E,ROW())</f>
        <v>0</v>
      </c>
      <c r="B2788">
        <f>INDEX([1]Calculation!$C:$C,ROW())</f>
        <v>0</v>
      </c>
      <c r="C2788" t="str">
        <f>IF(INDEX([1]Calculation!$F:$F,ROW())=0,"-",INDEX([1]Calculation!$F:$F,ROW()))</f>
        <v>-</v>
      </c>
      <c r="D2788" t="str">
        <f>INDEX([1]Calculation!$I:$I,ROW())&amp;"  "&amp;INDEX([1]Calculation!$J:$J,ROW())</f>
        <v xml:space="preserve">  </v>
      </c>
      <c r="E2788" s="2" t="str">
        <f>MONTH(INDEX([1]Calculation!$H:$H,ROW()))&amp;"/"&amp;DAY(INDEX([1]Calculation!$H:$H,ROW()))</f>
        <v>1/0</v>
      </c>
      <c r="F2788" s="12">
        <f>ROUND(INDEX([1]Calculation!AK:AK,ROW()),1)</f>
        <v>0</v>
      </c>
      <c r="G2788" s="8">
        <f>ROUND(INDEX([1]Calculation!K:K,ROW()),0)</f>
        <v>0</v>
      </c>
      <c r="H2788" s="8">
        <f>ROUND(INDEX([1]Calculation!L:L,ROW()),0)</f>
        <v>0</v>
      </c>
      <c r="I2788" s="8">
        <f>ROUND(INDEX([1]Calculation!M:M,ROW()),0)</f>
        <v>0</v>
      </c>
      <c r="J2788" s="8">
        <f>ROUND(INDEX([1]Calculation!N:N,ROW()),0)</f>
        <v>0</v>
      </c>
      <c r="K2788" s="8">
        <f>ROUND(INDEX([1]Calculation!O:O,ROW()),0)</f>
        <v>0</v>
      </c>
      <c r="L2788" s="8">
        <f>ROUND(INDEX([1]Calculation!P:P,ROW()),0)</f>
        <v>0</v>
      </c>
      <c r="M2788" s="8">
        <f>ROUND(INDEX([1]Calculation!Q:Q,ROW()),0)</f>
        <v>0</v>
      </c>
      <c r="N2788" s="8">
        <f>ROUND(INDEX([1]Calculation!R:R,ROW()),0)</f>
        <v>0</v>
      </c>
      <c r="O2788" s="8">
        <f>ROUND(INDEX([1]Calculation!S:S,ROW()),0)</f>
        <v>0</v>
      </c>
    </row>
    <row r="2789" spans="1:15">
      <c r="A2789">
        <f>INDEX([1]Calculation!$E:$E,ROW())</f>
        <v>0</v>
      </c>
      <c r="B2789">
        <f>INDEX([1]Calculation!$C:$C,ROW())</f>
        <v>0</v>
      </c>
      <c r="C2789" t="str">
        <f>IF(INDEX([1]Calculation!$F:$F,ROW())=0,"-",INDEX([1]Calculation!$F:$F,ROW()))</f>
        <v>-</v>
      </c>
      <c r="D2789" t="str">
        <f>INDEX([1]Calculation!$I:$I,ROW())&amp;"  "&amp;INDEX([1]Calculation!$J:$J,ROW())</f>
        <v xml:space="preserve">  </v>
      </c>
      <c r="E2789" s="2" t="str">
        <f>MONTH(INDEX([1]Calculation!$H:$H,ROW()))&amp;"/"&amp;DAY(INDEX([1]Calculation!$H:$H,ROW()))</f>
        <v>1/0</v>
      </c>
      <c r="F2789" s="12">
        <f>ROUND(INDEX([1]Calculation!AK:AK,ROW()),1)</f>
        <v>0</v>
      </c>
      <c r="G2789" s="8">
        <f>ROUND(INDEX([1]Calculation!K:K,ROW()),0)</f>
        <v>0</v>
      </c>
      <c r="H2789" s="8">
        <f>ROUND(INDEX([1]Calculation!L:L,ROW()),0)</f>
        <v>0</v>
      </c>
      <c r="I2789" s="8">
        <f>ROUND(INDEX([1]Calculation!M:M,ROW()),0)</f>
        <v>0</v>
      </c>
      <c r="J2789" s="8">
        <f>ROUND(INDEX([1]Calculation!N:N,ROW()),0)</f>
        <v>0</v>
      </c>
      <c r="K2789" s="8">
        <f>ROUND(INDEX([1]Calculation!O:O,ROW()),0)</f>
        <v>0</v>
      </c>
      <c r="L2789" s="8">
        <f>ROUND(INDEX([1]Calculation!P:P,ROW()),0)</f>
        <v>0</v>
      </c>
      <c r="M2789" s="8">
        <f>ROUND(INDEX([1]Calculation!Q:Q,ROW()),0)</f>
        <v>0</v>
      </c>
      <c r="N2789" s="8">
        <f>ROUND(INDEX([1]Calculation!R:R,ROW()),0)</f>
        <v>0</v>
      </c>
      <c r="O2789" s="8">
        <f>ROUND(INDEX([1]Calculation!S:S,ROW()),0)</f>
        <v>0</v>
      </c>
    </row>
    <row r="2790" spans="1:15">
      <c r="A2790">
        <f>INDEX([1]Calculation!$E:$E,ROW())</f>
        <v>0</v>
      </c>
      <c r="B2790">
        <f>INDEX([1]Calculation!$C:$C,ROW())</f>
        <v>0</v>
      </c>
      <c r="C2790" t="str">
        <f>IF(INDEX([1]Calculation!$F:$F,ROW())=0,"-",INDEX([1]Calculation!$F:$F,ROW()))</f>
        <v>-</v>
      </c>
      <c r="D2790" t="str">
        <f>INDEX([1]Calculation!$I:$I,ROW())&amp;"  "&amp;INDEX([1]Calculation!$J:$J,ROW())</f>
        <v xml:space="preserve">  </v>
      </c>
      <c r="E2790" s="2" t="str">
        <f>MONTH(INDEX([1]Calculation!$H:$H,ROW()))&amp;"/"&amp;DAY(INDEX([1]Calculation!$H:$H,ROW()))</f>
        <v>1/0</v>
      </c>
      <c r="F2790" s="12">
        <f>ROUND(INDEX([1]Calculation!AK:AK,ROW()),1)</f>
        <v>0</v>
      </c>
      <c r="G2790" s="8">
        <f>ROUND(INDEX([1]Calculation!K:K,ROW()),0)</f>
        <v>0</v>
      </c>
      <c r="H2790" s="8">
        <f>ROUND(INDEX([1]Calculation!L:L,ROW()),0)</f>
        <v>0</v>
      </c>
      <c r="I2790" s="8">
        <f>ROUND(INDEX([1]Calculation!M:M,ROW()),0)</f>
        <v>0</v>
      </c>
      <c r="J2790" s="8">
        <f>ROUND(INDEX([1]Calculation!N:N,ROW()),0)</f>
        <v>0</v>
      </c>
      <c r="K2790" s="8">
        <f>ROUND(INDEX([1]Calculation!O:O,ROW()),0)</f>
        <v>0</v>
      </c>
      <c r="L2790" s="8">
        <f>ROUND(INDEX([1]Calculation!P:P,ROW()),0)</f>
        <v>0</v>
      </c>
      <c r="M2790" s="8">
        <f>ROUND(INDEX([1]Calculation!Q:Q,ROW()),0)</f>
        <v>0</v>
      </c>
      <c r="N2790" s="8">
        <f>ROUND(INDEX([1]Calculation!R:R,ROW()),0)</f>
        <v>0</v>
      </c>
      <c r="O2790" s="8">
        <f>ROUND(INDEX([1]Calculation!S:S,ROW()),0)</f>
        <v>0</v>
      </c>
    </row>
    <row r="2791" spans="1:15">
      <c r="A2791">
        <f>INDEX([1]Calculation!$E:$E,ROW())</f>
        <v>0</v>
      </c>
      <c r="B2791">
        <f>INDEX([1]Calculation!$C:$C,ROW())</f>
        <v>0</v>
      </c>
      <c r="C2791" t="str">
        <f>IF(INDEX([1]Calculation!$F:$F,ROW())=0,"-",INDEX([1]Calculation!$F:$F,ROW()))</f>
        <v>-</v>
      </c>
      <c r="D2791" t="str">
        <f>INDEX([1]Calculation!$I:$I,ROW())&amp;"  "&amp;INDEX([1]Calculation!$J:$J,ROW())</f>
        <v xml:space="preserve">  </v>
      </c>
      <c r="E2791" s="2" t="str">
        <f>MONTH(INDEX([1]Calculation!$H:$H,ROW()))&amp;"/"&amp;DAY(INDEX([1]Calculation!$H:$H,ROW()))</f>
        <v>1/0</v>
      </c>
      <c r="F2791" s="12">
        <f>ROUND(INDEX([1]Calculation!AK:AK,ROW()),1)</f>
        <v>0</v>
      </c>
      <c r="G2791" s="8">
        <f>ROUND(INDEX([1]Calculation!K:K,ROW()),0)</f>
        <v>0</v>
      </c>
      <c r="H2791" s="8">
        <f>ROUND(INDEX([1]Calculation!L:L,ROW()),0)</f>
        <v>0</v>
      </c>
      <c r="I2791" s="8">
        <f>ROUND(INDEX([1]Calculation!M:M,ROW()),0)</f>
        <v>0</v>
      </c>
      <c r="J2791" s="8">
        <f>ROUND(INDEX([1]Calculation!N:N,ROW()),0)</f>
        <v>0</v>
      </c>
      <c r="K2791" s="8">
        <f>ROUND(INDEX([1]Calculation!O:O,ROW()),0)</f>
        <v>0</v>
      </c>
      <c r="L2791" s="8">
        <f>ROUND(INDEX([1]Calculation!P:P,ROW()),0)</f>
        <v>0</v>
      </c>
      <c r="M2791" s="8">
        <f>ROUND(INDEX([1]Calculation!Q:Q,ROW()),0)</f>
        <v>0</v>
      </c>
      <c r="N2791" s="8">
        <f>ROUND(INDEX([1]Calculation!R:R,ROW()),0)</f>
        <v>0</v>
      </c>
      <c r="O2791" s="8">
        <f>ROUND(INDEX([1]Calculation!S:S,ROW()),0)</f>
        <v>0</v>
      </c>
    </row>
    <row r="2792" spans="1:15">
      <c r="A2792">
        <f>INDEX([1]Calculation!$E:$E,ROW())</f>
        <v>0</v>
      </c>
      <c r="B2792">
        <f>INDEX([1]Calculation!$C:$C,ROW())</f>
        <v>0</v>
      </c>
      <c r="C2792" t="str">
        <f>IF(INDEX([1]Calculation!$F:$F,ROW())=0,"-",INDEX([1]Calculation!$F:$F,ROW()))</f>
        <v>-</v>
      </c>
      <c r="D2792" t="str">
        <f>INDEX([1]Calculation!$I:$I,ROW())&amp;"  "&amp;INDEX([1]Calculation!$J:$J,ROW())</f>
        <v xml:space="preserve">  </v>
      </c>
      <c r="E2792" s="2" t="str">
        <f>MONTH(INDEX([1]Calculation!$H:$H,ROW()))&amp;"/"&amp;DAY(INDEX([1]Calculation!$H:$H,ROW()))</f>
        <v>1/0</v>
      </c>
      <c r="F2792" s="12">
        <f>ROUND(INDEX([1]Calculation!AK:AK,ROW()),1)</f>
        <v>0</v>
      </c>
      <c r="G2792" s="8">
        <f>ROUND(INDEX([1]Calculation!K:K,ROW()),0)</f>
        <v>0</v>
      </c>
      <c r="H2792" s="8">
        <f>ROUND(INDEX([1]Calculation!L:L,ROW()),0)</f>
        <v>0</v>
      </c>
      <c r="I2792" s="8">
        <f>ROUND(INDEX([1]Calculation!M:M,ROW()),0)</f>
        <v>0</v>
      </c>
      <c r="J2792" s="8">
        <f>ROUND(INDEX([1]Calculation!N:N,ROW()),0)</f>
        <v>0</v>
      </c>
      <c r="K2792" s="8">
        <f>ROUND(INDEX([1]Calculation!O:O,ROW()),0)</f>
        <v>0</v>
      </c>
      <c r="L2792" s="8">
        <f>ROUND(INDEX([1]Calculation!P:P,ROW()),0)</f>
        <v>0</v>
      </c>
      <c r="M2792" s="8">
        <f>ROUND(INDEX([1]Calculation!Q:Q,ROW()),0)</f>
        <v>0</v>
      </c>
      <c r="N2792" s="8">
        <f>ROUND(INDEX([1]Calculation!R:R,ROW()),0)</f>
        <v>0</v>
      </c>
      <c r="O2792" s="8">
        <f>ROUND(INDEX([1]Calculation!S:S,ROW()),0)</f>
        <v>0</v>
      </c>
    </row>
    <row r="2793" spans="1:15">
      <c r="A2793">
        <f>INDEX([1]Calculation!$E:$E,ROW())</f>
        <v>0</v>
      </c>
      <c r="B2793">
        <f>INDEX([1]Calculation!$C:$C,ROW())</f>
        <v>0</v>
      </c>
      <c r="C2793" t="str">
        <f>IF(INDEX([1]Calculation!$F:$F,ROW())=0,"-",INDEX([1]Calculation!$F:$F,ROW()))</f>
        <v>-</v>
      </c>
      <c r="D2793" t="str">
        <f>INDEX([1]Calculation!$I:$I,ROW())&amp;"  "&amp;INDEX([1]Calculation!$J:$J,ROW())</f>
        <v xml:space="preserve">  </v>
      </c>
      <c r="E2793" s="2" t="str">
        <f>MONTH(INDEX([1]Calculation!$H:$H,ROW()))&amp;"/"&amp;DAY(INDEX([1]Calculation!$H:$H,ROW()))</f>
        <v>1/0</v>
      </c>
      <c r="F2793" s="12">
        <f>ROUND(INDEX([1]Calculation!AK:AK,ROW()),1)</f>
        <v>0</v>
      </c>
      <c r="G2793" s="8">
        <f>ROUND(INDEX([1]Calculation!K:K,ROW()),0)</f>
        <v>0</v>
      </c>
      <c r="H2793" s="8">
        <f>ROUND(INDEX([1]Calculation!L:L,ROW()),0)</f>
        <v>0</v>
      </c>
      <c r="I2793" s="8">
        <f>ROUND(INDEX([1]Calculation!M:M,ROW()),0)</f>
        <v>0</v>
      </c>
      <c r="J2793" s="8">
        <f>ROUND(INDEX([1]Calculation!N:N,ROW()),0)</f>
        <v>0</v>
      </c>
      <c r="K2793" s="8">
        <f>ROUND(INDEX([1]Calculation!O:O,ROW()),0)</f>
        <v>0</v>
      </c>
      <c r="L2793" s="8">
        <f>ROUND(INDEX([1]Calculation!P:P,ROW()),0)</f>
        <v>0</v>
      </c>
      <c r="M2793" s="8">
        <f>ROUND(INDEX([1]Calculation!Q:Q,ROW()),0)</f>
        <v>0</v>
      </c>
      <c r="N2793" s="8">
        <f>ROUND(INDEX([1]Calculation!R:R,ROW()),0)</f>
        <v>0</v>
      </c>
      <c r="O2793" s="8">
        <f>ROUND(INDEX([1]Calculation!S:S,ROW()),0)</f>
        <v>0</v>
      </c>
    </row>
    <row r="2794" spans="1:15">
      <c r="A2794">
        <f>INDEX([1]Calculation!$E:$E,ROW())</f>
        <v>0</v>
      </c>
      <c r="B2794">
        <f>INDEX([1]Calculation!$C:$C,ROW())</f>
        <v>0</v>
      </c>
      <c r="C2794" t="str">
        <f>IF(INDEX([1]Calculation!$F:$F,ROW())=0,"-",INDEX([1]Calculation!$F:$F,ROW()))</f>
        <v>-</v>
      </c>
      <c r="D2794" t="str">
        <f>INDEX([1]Calculation!$I:$I,ROW())&amp;"  "&amp;INDEX([1]Calculation!$J:$J,ROW())</f>
        <v xml:space="preserve">  </v>
      </c>
      <c r="E2794" s="2" t="str">
        <f>MONTH(INDEX([1]Calculation!$H:$H,ROW()))&amp;"/"&amp;DAY(INDEX([1]Calculation!$H:$H,ROW()))</f>
        <v>1/0</v>
      </c>
      <c r="F2794" s="12">
        <f>ROUND(INDEX([1]Calculation!AK:AK,ROW()),1)</f>
        <v>0</v>
      </c>
      <c r="G2794" s="8">
        <f>ROUND(INDEX([1]Calculation!K:K,ROW()),0)</f>
        <v>0</v>
      </c>
      <c r="H2794" s="8">
        <f>ROUND(INDEX([1]Calculation!L:L,ROW()),0)</f>
        <v>0</v>
      </c>
      <c r="I2794" s="8">
        <f>ROUND(INDEX([1]Calculation!M:M,ROW()),0)</f>
        <v>0</v>
      </c>
      <c r="J2794" s="8">
        <f>ROUND(INDEX([1]Calculation!N:N,ROW()),0)</f>
        <v>0</v>
      </c>
      <c r="K2794" s="8">
        <f>ROUND(INDEX([1]Calculation!O:O,ROW()),0)</f>
        <v>0</v>
      </c>
      <c r="L2794" s="8">
        <f>ROUND(INDEX([1]Calculation!P:P,ROW()),0)</f>
        <v>0</v>
      </c>
      <c r="M2794" s="8">
        <f>ROUND(INDEX([1]Calculation!Q:Q,ROW()),0)</f>
        <v>0</v>
      </c>
      <c r="N2794" s="8">
        <f>ROUND(INDEX([1]Calculation!R:R,ROW()),0)</f>
        <v>0</v>
      </c>
      <c r="O2794" s="8">
        <f>ROUND(INDEX([1]Calculation!S:S,ROW()),0)</f>
        <v>0</v>
      </c>
    </row>
    <row r="2795" spans="1:15">
      <c r="A2795">
        <f>INDEX([1]Calculation!$E:$E,ROW())</f>
        <v>0</v>
      </c>
      <c r="B2795">
        <f>INDEX([1]Calculation!$C:$C,ROW())</f>
        <v>0</v>
      </c>
      <c r="C2795" t="str">
        <f>IF(INDEX([1]Calculation!$F:$F,ROW())=0,"-",INDEX([1]Calculation!$F:$F,ROW()))</f>
        <v>-</v>
      </c>
      <c r="D2795" t="str">
        <f>INDEX([1]Calculation!$I:$I,ROW())&amp;"  "&amp;INDEX([1]Calculation!$J:$J,ROW())</f>
        <v xml:space="preserve">  </v>
      </c>
      <c r="E2795" s="2" t="str">
        <f>MONTH(INDEX([1]Calculation!$H:$H,ROW()))&amp;"/"&amp;DAY(INDEX([1]Calculation!$H:$H,ROW()))</f>
        <v>1/0</v>
      </c>
      <c r="F2795" s="12">
        <f>ROUND(INDEX([1]Calculation!AK:AK,ROW()),1)</f>
        <v>0</v>
      </c>
      <c r="G2795" s="8">
        <f>ROUND(INDEX([1]Calculation!K:K,ROW()),0)</f>
        <v>0</v>
      </c>
      <c r="H2795" s="8">
        <f>ROUND(INDEX([1]Calculation!L:L,ROW()),0)</f>
        <v>0</v>
      </c>
      <c r="I2795" s="8">
        <f>ROUND(INDEX([1]Calculation!M:M,ROW()),0)</f>
        <v>0</v>
      </c>
      <c r="J2795" s="8">
        <f>ROUND(INDEX([1]Calculation!N:N,ROW()),0)</f>
        <v>0</v>
      </c>
      <c r="K2795" s="8">
        <f>ROUND(INDEX([1]Calculation!O:O,ROW()),0)</f>
        <v>0</v>
      </c>
      <c r="L2795" s="8">
        <f>ROUND(INDEX([1]Calculation!P:P,ROW()),0)</f>
        <v>0</v>
      </c>
      <c r="M2795" s="8">
        <f>ROUND(INDEX([1]Calculation!Q:Q,ROW()),0)</f>
        <v>0</v>
      </c>
      <c r="N2795" s="8">
        <f>ROUND(INDEX([1]Calculation!R:R,ROW()),0)</f>
        <v>0</v>
      </c>
      <c r="O2795" s="8">
        <f>ROUND(INDEX([1]Calculation!S:S,ROW()),0)</f>
        <v>0</v>
      </c>
    </row>
    <row r="2796" spans="1:15">
      <c r="A2796">
        <f>INDEX([1]Calculation!$E:$E,ROW())</f>
        <v>0</v>
      </c>
      <c r="B2796">
        <f>INDEX([1]Calculation!$C:$C,ROW())</f>
        <v>0</v>
      </c>
      <c r="C2796" t="str">
        <f>IF(INDEX([1]Calculation!$F:$F,ROW())=0,"-",INDEX([1]Calculation!$F:$F,ROW()))</f>
        <v>-</v>
      </c>
      <c r="D2796" t="str">
        <f>INDEX([1]Calculation!$I:$I,ROW())&amp;"  "&amp;INDEX([1]Calculation!$J:$J,ROW())</f>
        <v xml:space="preserve">  </v>
      </c>
      <c r="E2796" s="2" t="str">
        <f>MONTH(INDEX([1]Calculation!$H:$H,ROW()))&amp;"/"&amp;DAY(INDEX([1]Calculation!$H:$H,ROW()))</f>
        <v>1/0</v>
      </c>
      <c r="F2796" s="12">
        <f>ROUND(INDEX([1]Calculation!AK:AK,ROW()),1)</f>
        <v>0</v>
      </c>
      <c r="G2796" s="8">
        <f>ROUND(INDEX([1]Calculation!K:K,ROW()),0)</f>
        <v>0</v>
      </c>
      <c r="H2796" s="8">
        <f>ROUND(INDEX([1]Calculation!L:L,ROW()),0)</f>
        <v>0</v>
      </c>
      <c r="I2796" s="8">
        <f>ROUND(INDEX([1]Calculation!M:M,ROW()),0)</f>
        <v>0</v>
      </c>
      <c r="J2796" s="8">
        <f>ROUND(INDEX([1]Calculation!N:N,ROW()),0)</f>
        <v>0</v>
      </c>
      <c r="K2796" s="8">
        <f>ROUND(INDEX([1]Calculation!O:O,ROW()),0)</f>
        <v>0</v>
      </c>
      <c r="L2796" s="8">
        <f>ROUND(INDEX([1]Calculation!P:P,ROW()),0)</f>
        <v>0</v>
      </c>
      <c r="M2796" s="8">
        <f>ROUND(INDEX([1]Calculation!Q:Q,ROW()),0)</f>
        <v>0</v>
      </c>
      <c r="N2796" s="8">
        <f>ROUND(INDEX([1]Calculation!R:R,ROW()),0)</f>
        <v>0</v>
      </c>
      <c r="O2796" s="8">
        <f>ROUND(INDEX([1]Calculation!S:S,ROW()),0)</f>
        <v>0</v>
      </c>
    </row>
    <row r="2797" spans="1:15">
      <c r="A2797">
        <f>INDEX([1]Calculation!$E:$E,ROW())</f>
        <v>0</v>
      </c>
      <c r="B2797">
        <f>INDEX([1]Calculation!$C:$C,ROW())</f>
        <v>0</v>
      </c>
      <c r="C2797" t="str">
        <f>IF(INDEX([1]Calculation!$F:$F,ROW())=0,"-",INDEX([1]Calculation!$F:$F,ROW()))</f>
        <v>-</v>
      </c>
      <c r="D2797" t="str">
        <f>INDEX([1]Calculation!$I:$I,ROW())&amp;"  "&amp;INDEX([1]Calculation!$J:$J,ROW())</f>
        <v xml:space="preserve">  </v>
      </c>
      <c r="E2797" s="2" t="str">
        <f>MONTH(INDEX([1]Calculation!$H:$H,ROW()))&amp;"/"&amp;DAY(INDEX([1]Calculation!$H:$H,ROW()))</f>
        <v>1/0</v>
      </c>
      <c r="F2797" s="12">
        <f>ROUND(INDEX([1]Calculation!AK:AK,ROW()),1)</f>
        <v>0</v>
      </c>
      <c r="G2797" s="8">
        <f>ROUND(INDEX([1]Calculation!K:K,ROW()),0)</f>
        <v>0</v>
      </c>
      <c r="H2797" s="8">
        <f>ROUND(INDEX([1]Calculation!L:L,ROW()),0)</f>
        <v>0</v>
      </c>
      <c r="I2797" s="8">
        <f>ROUND(INDEX([1]Calculation!M:M,ROW()),0)</f>
        <v>0</v>
      </c>
      <c r="J2797" s="8">
        <f>ROUND(INDEX([1]Calculation!N:N,ROW()),0)</f>
        <v>0</v>
      </c>
      <c r="K2797" s="8">
        <f>ROUND(INDEX([1]Calculation!O:O,ROW()),0)</f>
        <v>0</v>
      </c>
      <c r="L2797" s="8">
        <f>ROUND(INDEX([1]Calculation!P:P,ROW()),0)</f>
        <v>0</v>
      </c>
      <c r="M2797" s="8">
        <f>ROUND(INDEX([1]Calculation!Q:Q,ROW()),0)</f>
        <v>0</v>
      </c>
      <c r="N2797" s="8">
        <f>ROUND(INDEX([1]Calculation!R:R,ROW()),0)</f>
        <v>0</v>
      </c>
      <c r="O2797" s="8">
        <f>ROUND(INDEX([1]Calculation!S:S,ROW()),0)</f>
        <v>0</v>
      </c>
    </row>
    <row r="2798" spans="1:15">
      <c r="A2798">
        <f>INDEX([1]Calculation!$E:$E,ROW())</f>
        <v>0</v>
      </c>
      <c r="B2798">
        <f>INDEX([1]Calculation!$C:$C,ROW())</f>
        <v>0</v>
      </c>
      <c r="C2798" t="str">
        <f>IF(INDEX([1]Calculation!$F:$F,ROW())=0,"-",INDEX([1]Calculation!$F:$F,ROW()))</f>
        <v>-</v>
      </c>
      <c r="D2798" t="str">
        <f>INDEX([1]Calculation!$I:$I,ROW())&amp;"  "&amp;INDEX([1]Calculation!$J:$J,ROW())</f>
        <v xml:space="preserve">  </v>
      </c>
      <c r="E2798" s="2" t="str">
        <f>MONTH(INDEX([1]Calculation!$H:$H,ROW()))&amp;"/"&amp;DAY(INDEX([1]Calculation!$H:$H,ROW()))</f>
        <v>1/0</v>
      </c>
      <c r="F2798" s="12">
        <f>ROUND(INDEX([1]Calculation!AK:AK,ROW()),1)</f>
        <v>0</v>
      </c>
      <c r="G2798" s="8">
        <f>ROUND(INDEX([1]Calculation!K:K,ROW()),0)</f>
        <v>0</v>
      </c>
      <c r="H2798" s="8">
        <f>ROUND(INDEX([1]Calculation!L:L,ROW()),0)</f>
        <v>0</v>
      </c>
      <c r="I2798" s="8">
        <f>ROUND(INDEX([1]Calculation!M:M,ROW()),0)</f>
        <v>0</v>
      </c>
      <c r="J2798" s="8">
        <f>ROUND(INDEX([1]Calculation!N:N,ROW()),0)</f>
        <v>0</v>
      </c>
      <c r="K2798" s="8">
        <f>ROUND(INDEX([1]Calculation!O:O,ROW()),0)</f>
        <v>0</v>
      </c>
      <c r="L2798" s="8">
        <f>ROUND(INDEX([1]Calculation!P:P,ROW()),0)</f>
        <v>0</v>
      </c>
      <c r="M2798" s="8">
        <f>ROUND(INDEX([1]Calculation!Q:Q,ROW()),0)</f>
        <v>0</v>
      </c>
      <c r="N2798" s="8">
        <f>ROUND(INDEX([1]Calculation!R:R,ROW()),0)</f>
        <v>0</v>
      </c>
      <c r="O2798" s="8">
        <f>ROUND(INDEX([1]Calculation!S:S,ROW()),0)</f>
        <v>0</v>
      </c>
    </row>
    <row r="2799" spans="1:15">
      <c r="A2799">
        <f>INDEX([1]Calculation!$E:$E,ROW())</f>
        <v>0</v>
      </c>
      <c r="B2799">
        <f>INDEX([1]Calculation!$C:$C,ROW())</f>
        <v>0</v>
      </c>
      <c r="C2799" t="str">
        <f>IF(INDEX([1]Calculation!$F:$F,ROW())=0,"-",INDEX([1]Calculation!$F:$F,ROW()))</f>
        <v>-</v>
      </c>
      <c r="D2799" t="str">
        <f>INDEX([1]Calculation!$I:$I,ROW())&amp;"  "&amp;INDEX([1]Calculation!$J:$J,ROW())</f>
        <v xml:space="preserve">  </v>
      </c>
      <c r="E2799" s="2" t="str">
        <f>MONTH(INDEX([1]Calculation!$H:$H,ROW()))&amp;"/"&amp;DAY(INDEX([1]Calculation!$H:$H,ROW()))</f>
        <v>1/0</v>
      </c>
      <c r="F2799" s="12">
        <f>ROUND(INDEX([1]Calculation!AK:AK,ROW()),1)</f>
        <v>0</v>
      </c>
      <c r="G2799" s="8">
        <f>ROUND(INDEX([1]Calculation!K:K,ROW()),0)</f>
        <v>0</v>
      </c>
      <c r="H2799" s="8">
        <f>ROUND(INDEX([1]Calculation!L:L,ROW()),0)</f>
        <v>0</v>
      </c>
      <c r="I2799" s="8">
        <f>ROUND(INDEX([1]Calculation!M:M,ROW()),0)</f>
        <v>0</v>
      </c>
      <c r="J2799" s="8">
        <f>ROUND(INDEX([1]Calculation!N:N,ROW()),0)</f>
        <v>0</v>
      </c>
      <c r="K2799" s="8">
        <f>ROUND(INDEX([1]Calculation!O:O,ROW()),0)</f>
        <v>0</v>
      </c>
      <c r="L2799" s="8">
        <f>ROUND(INDEX([1]Calculation!P:P,ROW()),0)</f>
        <v>0</v>
      </c>
      <c r="M2799" s="8">
        <f>ROUND(INDEX([1]Calculation!Q:Q,ROW()),0)</f>
        <v>0</v>
      </c>
      <c r="N2799" s="8">
        <f>ROUND(INDEX([1]Calculation!R:R,ROW()),0)</f>
        <v>0</v>
      </c>
      <c r="O2799" s="8">
        <f>ROUND(INDEX([1]Calculation!S:S,ROW()),0)</f>
        <v>0</v>
      </c>
    </row>
    <row r="2800" spans="1:15">
      <c r="A2800">
        <f>INDEX([1]Calculation!$E:$E,ROW())</f>
        <v>0</v>
      </c>
      <c r="B2800">
        <f>INDEX([1]Calculation!$C:$C,ROW())</f>
        <v>0</v>
      </c>
      <c r="C2800" t="str">
        <f>IF(INDEX([1]Calculation!$F:$F,ROW())=0,"-",INDEX([1]Calculation!$F:$F,ROW()))</f>
        <v>-</v>
      </c>
      <c r="D2800" t="str">
        <f>INDEX([1]Calculation!$I:$I,ROW())&amp;"  "&amp;INDEX([1]Calculation!$J:$J,ROW())</f>
        <v xml:space="preserve">  </v>
      </c>
      <c r="E2800" s="2" t="str">
        <f>MONTH(INDEX([1]Calculation!$H:$H,ROW()))&amp;"/"&amp;DAY(INDEX([1]Calculation!$H:$H,ROW()))</f>
        <v>1/0</v>
      </c>
      <c r="F2800" s="12">
        <f>ROUND(INDEX([1]Calculation!AK:AK,ROW()),1)</f>
        <v>0</v>
      </c>
      <c r="G2800" s="8">
        <f>ROUND(INDEX([1]Calculation!K:K,ROW()),0)</f>
        <v>0</v>
      </c>
      <c r="H2800" s="8">
        <f>ROUND(INDEX([1]Calculation!L:L,ROW()),0)</f>
        <v>0</v>
      </c>
      <c r="I2800" s="8">
        <f>ROUND(INDEX([1]Calculation!M:M,ROW()),0)</f>
        <v>0</v>
      </c>
      <c r="J2800" s="8">
        <f>ROUND(INDEX([1]Calculation!N:N,ROW()),0)</f>
        <v>0</v>
      </c>
      <c r="K2800" s="8">
        <f>ROUND(INDEX([1]Calculation!O:O,ROW()),0)</f>
        <v>0</v>
      </c>
      <c r="L2800" s="8">
        <f>ROUND(INDEX([1]Calculation!P:P,ROW()),0)</f>
        <v>0</v>
      </c>
      <c r="M2800" s="8">
        <f>ROUND(INDEX([1]Calculation!Q:Q,ROW()),0)</f>
        <v>0</v>
      </c>
      <c r="N2800" s="8">
        <f>ROUND(INDEX([1]Calculation!R:R,ROW()),0)</f>
        <v>0</v>
      </c>
      <c r="O2800" s="8">
        <f>ROUND(INDEX([1]Calculation!S:S,ROW()),0)</f>
        <v>0</v>
      </c>
    </row>
    <row r="2801" spans="1:15">
      <c r="A2801">
        <f>INDEX([1]Calculation!$E:$E,ROW())</f>
        <v>0</v>
      </c>
      <c r="B2801">
        <f>INDEX([1]Calculation!$C:$C,ROW())</f>
        <v>0</v>
      </c>
      <c r="C2801" t="str">
        <f>IF(INDEX([1]Calculation!$F:$F,ROW())=0,"-",INDEX([1]Calculation!$F:$F,ROW()))</f>
        <v>-</v>
      </c>
      <c r="D2801" t="str">
        <f>INDEX([1]Calculation!$I:$I,ROW())&amp;"  "&amp;INDEX([1]Calculation!$J:$J,ROW())</f>
        <v xml:space="preserve">  </v>
      </c>
      <c r="E2801" s="2" t="str">
        <f>MONTH(INDEX([1]Calculation!$H:$H,ROW()))&amp;"/"&amp;DAY(INDEX([1]Calculation!$H:$H,ROW()))</f>
        <v>1/0</v>
      </c>
      <c r="F2801" s="12">
        <f>ROUND(INDEX([1]Calculation!AK:AK,ROW()),1)</f>
        <v>0</v>
      </c>
      <c r="G2801" s="8">
        <f>ROUND(INDEX([1]Calculation!K:K,ROW()),0)</f>
        <v>0</v>
      </c>
      <c r="H2801" s="8">
        <f>ROUND(INDEX([1]Calculation!L:L,ROW()),0)</f>
        <v>0</v>
      </c>
      <c r="I2801" s="8">
        <f>ROUND(INDEX([1]Calculation!M:M,ROW()),0)</f>
        <v>0</v>
      </c>
      <c r="J2801" s="8">
        <f>ROUND(INDEX([1]Calculation!N:N,ROW()),0)</f>
        <v>0</v>
      </c>
      <c r="K2801" s="8">
        <f>ROUND(INDEX([1]Calculation!O:O,ROW()),0)</f>
        <v>0</v>
      </c>
      <c r="L2801" s="8">
        <f>ROUND(INDEX([1]Calculation!P:P,ROW()),0)</f>
        <v>0</v>
      </c>
      <c r="M2801" s="8">
        <f>ROUND(INDEX([1]Calculation!Q:Q,ROW()),0)</f>
        <v>0</v>
      </c>
      <c r="N2801" s="8">
        <f>ROUND(INDEX([1]Calculation!R:R,ROW()),0)</f>
        <v>0</v>
      </c>
      <c r="O2801" s="8">
        <f>ROUND(INDEX([1]Calculation!S:S,ROW()),0)</f>
        <v>0</v>
      </c>
    </row>
    <row r="2802" spans="1:15">
      <c r="A2802">
        <f>INDEX([1]Calculation!$E:$E,ROW())</f>
        <v>0</v>
      </c>
      <c r="B2802">
        <f>INDEX([1]Calculation!$C:$C,ROW())</f>
        <v>0</v>
      </c>
      <c r="C2802" t="str">
        <f>IF(INDEX([1]Calculation!$F:$F,ROW())=0,"-",INDEX([1]Calculation!$F:$F,ROW()))</f>
        <v>-</v>
      </c>
      <c r="D2802" t="str">
        <f>INDEX([1]Calculation!$I:$I,ROW())&amp;"  "&amp;INDEX([1]Calculation!$J:$J,ROW())</f>
        <v xml:space="preserve">  </v>
      </c>
      <c r="E2802" s="2" t="str">
        <f>MONTH(INDEX([1]Calculation!$H:$H,ROW()))&amp;"/"&amp;DAY(INDEX([1]Calculation!$H:$H,ROW()))</f>
        <v>1/0</v>
      </c>
      <c r="F2802" s="12">
        <f>ROUND(INDEX([1]Calculation!AK:AK,ROW()),1)</f>
        <v>0</v>
      </c>
      <c r="G2802" s="8">
        <f>ROUND(INDEX([1]Calculation!K:K,ROW()),0)</f>
        <v>0</v>
      </c>
      <c r="H2802" s="8">
        <f>ROUND(INDEX([1]Calculation!L:L,ROW()),0)</f>
        <v>0</v>
      </c>
      <c r="I2802" s="8">
        <f>ROUND(INDEX([1]Calculation!M:M,ROW()),0)</f>
        <v>0</v>
      </c>
      <c r="J2802" s="8">
        <f>ROUND(INDEX([1]Calculation!N:N,ROW()),0)</f>
        <v>0</v>
      </c>
      <c r="K2802" s="8">
        <f>ROUND(INDEX([1]Calculation!O:O,ROW()),0)</f>
        <v>0</v>
      </c>
      <c r="L2802" s="8">
        <f>ROUND(INDEX([1]Calculation!P:P,ROW()),0)</f>
        <v>0</v>
      </c>
      <c r="M2802" s="8">
        <f>ROUND(INDEX([1]Calculation!Q:Q,ROW()),0)</f>
        <v>0</v>
      </c>
      <c r="N2802" s="8">
        <f>ROUND(INDEX([1]Calculation!R:R,ROW()),0)</f>
        <v>0</v>
      </c>
      <c r="O2802" s="8">
        <f>ROUND(INDEX([1]Calculation!S:S,ROW()),0)</f>
        <v>0</v>
      </c>
    </row>
    <row r="2803" spans="1:15">
      <c r="A2803">
        <f>INDEX([1]Calculation!$E:$E,ROW())</f>
        <v>0</v>
      </c>
      <c r="B2803">
        <f>INDEX([1]Calculation!$C:$C,ROW())</f>
        <v>0</v>
      </c>
      <c r="C2803" t="str">
        <f>IF(INDEX([1]Calculation!$F:$F,ROW())=0,"-",INDEX([1]Calculation!$F:$F,ROW()))</f>
        <v>-</v>
      </c>
      <c r="D2803" t="str">
        <f>INDEX([1]Calculation!$I:$I,ROW())&amp;"  "&amp;INDEX([1]Calculation!$J:$J,ROW())</f>
        <v xml:space="preserve">  </v>
      </c>
      <c r="E2803" s="2" t="str">
        <f>MONTH(INDEX([1]Calculation!$H:$H,ROW()))&amp;"/"&amp;DAY(INDEX([1]Calculation!$H:$H,ROW()))</f>
        <v>1/0</v>
      </c>
      <c r="F2803" s="12">
        <f>ROUND(INDEX([1]Calculation!AK:AK,ROW()),1)</f>
        <v>0</v>
      </c>
      <c r="G2803" s="8">
        <f>ROUND(INDEX([1]Calculation!K:K,ROW()),0)</f>
        <v>0</v>
      </c>
      <c r="H2803" s="8">
        <f>ROUND(INDEX([1]Calculation!L:L,ROW()),0)</f>
        <v>0</v>
      </c>
      <c r="I2803" s="8">
        <f>ROUND(INDEX([1]Calculation!M:M,ROW()),0)</f>
        <v>0</v>
      </c>
      <c r="J2803" s="8">
        <f>ROUND(INDEX([1]Calculation!N:N,ROW()),0)</f>
        <v>0</v>
      </c>
      <c r="K2803" s="8">
        <f>ROUND(INDEX([1]Calculation!O:O,ROW()),0)</f>
        <v>0</v>
      </c>
      <c r="L2803" s="8">
        <f>ROUND(INDEX([1]Calculation!P:P,ROW()),0)</f>
        <v>0</v>
      </c>
      <c r="M2803" s="8">
        <f>ROUND(INDEX([1]Calculation!Q:Q,ROW()),0)</f>
        <v>0</v>
      </c>
      <c r="N2803" s="8">
        <f>ROUND(INDEX([1]Calculation!R:R,ROW()),0)</f>
        <v>0</v>
      </c>
      <c r="O2803" s="8">
        <f>ROUND(INDEX([1]Calculation!S:S,ROW()),0)</f>
        <v>0</v>
      </c>
    </row>
    <row r="2804" spans="1:15">
      <c r="A2804">
        <f>INDEX([1]Calculation!$E:$E,ROW())</f>
        <v>0</v>
      </c>
      <c r="B2804">
        <f>INDEX([1]Calculation!$C:$C,ROW())</f>
        <v>0</v>
      </c>
      <c r="C2804" t="str">
        <f>IF(INDEX([1]Calculation!$F:$F,ROW())=0,"-",INDEX([1]Calculation!$F:$F,ROW()))</f>
        <v>-</v>
      </c>
      <c r="D2804" t="str">
        <f>INDEX([1]Calculation!$I:$I,ROW())&amp;"  "&amp;INDEX([1]Calculation!$J:$J,ROW())</f>
        <v xml:space="preserve">  </v>
      </c>
      <c r="E2804" s="2" t="str">
        <f>MONTH(INDEX([1]Calculation!$H:$H,ROW()))&amp;"/"&amp;DAY(INDEX([1]Calculation!$H:$H,ROW()))</f>
        <v>1/0</v>
      </c>
      <c r="F2804" s="12">
        <f>ROUND(INDEX([1]Calculation!AK:AK,ROW()),1)</f>
        <v>0</v>
      </c>
      <c r="G2804" s="8">
        <f>ROUND(INDEX([1]Calculation!K:K,ROW()),0)</f>
        <v>0</v>
      </c>
      <c r="H2804" s="8">
        <f>ROUND(INDEX([1]Calculation!L:L,ROW()),0)</f>
        <v>0</v>
      </c>
      <c r="I2804" s="8">
        <f>ROUND(INDEX([1]Calculation!M:M,ROW()),0)</f>
        <v>0</v>
      </c>
      <c r="J2804" s="8">
        <f>ROUND(INDEX([1]Calculation!N:N,ROW()),0)</f>
        <v>0</v>
      </c>
      <c r="K2804" s="8">
        <f>ROUND(INDEX([1]Calculation!O:O,ROW()),0)</f>
        <v>0</v>
      </c>
      <c r="L2804" s="8">
        <f>ROUND(INDEX([1]Calculation!P:P,ROW()),0)</f>
        <v>0</v>
      </c>
      <c r="M2804" s="8">
        <f>ROUND(INDEX([1]Calculation!Q:Q,ROW()),0)</f>
        <v>0</v>
      </c>
      <c r="N2804" s="8">
        <f>ROUND(INDEX([1]Calculation!R:R,ROW()),0)</f>
        <v>0</v>
      </c>
      <c r="O2804" s="8">
        <f>ROUND(INDEX([1]Calculation!S:S,ROW()),0)</f>
        <v>0</v>
      </c>
    </row>
    <row r="2805" spans="1:15">
      <c r="A2805">
        <f>INDEX([1]Calculation!$E:$E,ROW())</f>
        <v>0</v>
      </c>
      <c r="B2805">
        <f>INDEX([1]Calculation!$C:$C,ROW())</f>
        <v>0</v>
      </c>
      <c r="C2805" t="str">
        <f>IF(INDEX([1]Calculation!$F:$F,ROW())=0,"-",INDEX([1]Calculation!$F:$F,ROW()))</f>
        <v>-</v>
      </c>
      <c r="D2805" t="str">
        <f>INDEX([1]Calculation!$I:$I,ROW())&amp;"  "&amp;INDEX([1]Calculation!$J:$J,ROW())</f>
        <v xml:space="preserve">  </v>
      </c>
      <c r="E2805" s="2" t="str">
        <f>MONTH(INDEX([1]Calculation!$H:$H,ROW()))&amp;"/"&amp;DAY(INDEX([1]Calculation!$H:$H,ROW()))</f>
        <v>1/0</v>
      </c>
      <c r="F2805" s="12">
        <f>ROUND(INDEX([1]Calculation!AK:AK,ROW()),1)</f>
        <v>0</v>
      </c>
      <c r="G2805" s="8">
        <f>ROUND(INDEX([1]Calculation!K:K,ROW()),0)</f>
        <v>0</v>
      </c>
      <c r="H2805" s="8">
        <f>ROUND(INDEX([1]Calculation!L:L,ROW()),0)</f>
        <v>0</v>
      </c>
      <c r="I2805" s="8">
        <f>ROUND(INDEX([1]Calculation!M:M,ROW()),0)</f>
        <v>0</v>
      </c>
      <c r="J2805" s="8">
        <f>ROUND(INDEX([1]Calculation!N:N,ROW()),0)</f>
        <v>0</v>
      </c>
      <c r="K2805" s="8">
        <f>ROUND(INDEX([1]Calculation!O:O,ROW()),0)</f>
        <v>0</v>
      </c>
      <c r="L2805" s="8">
        <f>ROUND(INDEX([1]Calculation!P:P,ROW()),0)</f>
        <v>0</v>
      </c>
      <c r="M2805" s="8">
        <f>ROUND(INDEX([1]Calculation!Q:Q,ROW()),0)</f>
        <v>0</v>
      </c>
      <c r="N2805" s="8">
        <f>ROUND(INDEX([1]Calculation!R:R,ROW()),0)</f>
        <v>0</v>
      </c>
      <c r="O2805" s="8">
        <f>ROUND(INDEX([1]Calculation!S:S,ROW()),0)</f>
        <v>0</v>
      </c>
    </row>
    <row r="2806" spans="1:15">
      <c r="A2806">
        <f>INDEX([1]Calculation!$E:$E,ROW())</f>
        <v>0</v>
      </c>
      <c r="B2806">
        <f>INDEX([1]Calculation!$C:$C,ROW())</f>
        <v>0</v>
      </c>
      <c r="C2806" t="str">
        <f>IF(INDEX([1]Calculation!$F:$F,ROW())=0,"-",INDEX([1]Calculation!$F:$F,ROW()))</f>
        <v>-</v>
      </c>
      <c r="D2806" t="str">
        <f>INDEX([1]Calculation!$I:$I,ROW())&amp;"  "&amp;INDEX([1]Calculation!$J:$J,ROW())</f>
        <v xml:space="preserve">  </v>
      </c>
      <c r="E2806" s="2" t="str">
        <f>MONTH(INDEX([1]Calculation!$H:$H,ROW()))&amp;"/"&amp;DAY(INDEX([1]Calculation!$H:$H,ROW()))</f>
        <v>1/0</v>
      </c>
      <c r="F2806" s="12">
        <f>ROUND(INDEX([1]Calculation!AK:AK,ROW()),1)</f>
        <v>0</v>
      </c>
      <c r="G2806" s="8">
        <f>ROUND(INDEX([1]Calculation!K:K,ROW()),0)</f>
        <v>0</v>
      </c>
      <c r="H2806" s="8">
        <f>ROUND(INDEX([1]Calculation!L:L,ROW()),0)</f>
        <v>0</v>
      </c>
      <c r="I2806" s="8">
        <f>ROUND(INDEX([1]Calculation!M:M,ROW()),0)</f>
        <v>0</v>
      </c>
      <c r="J2806" s="8">
        <f>ROUND(INDEX([1]Calculation!N:N,ROW()),0)</f>
        <v>0</v>
      </c>
      <c r="K2806" s="8">
        <f>ROUND(INDEX([1]Calculation!O:O,ROW()),0)</f>
        <v>0</v>
      </c>
      <c r="L2806" s="8">
        <f>ROUND(INDEX([1]Calculation!P:P,ROW()),0)</f>
        <v>0</v>
      </c>
      <c r="M2806" s="8">
        <f>ROUND(INDEX([1]Calculation!Q:Q,ROW()),0)</f>
        <v>0</v>
      </c>
      <c r="N2806" s="8">
        <f>ROUND(INDEX([1]Calculation!R:R,ROW()),0)</f>
        <v>0</v>
      </c>
      <c r="O2806" s="8">
        <f>ROUND(INDEX([1]Calculation!S:S,ROW()),0)</f>
        <v>0</v>
      </c>
    </row>
    <row r="2807" spans="1:15">
      <c r="A2807">
        <f>INDEX([1]Calculation!$E:$E,ROW())</f>
        <v>0</v>
      </c>
      <c r="B2807">
        <f>INDEX([1]Calculation!$C:$C,ROW())</f>
        <v>0</v>
      </c>
      <c r="C2807" t="str">
        <f>IF(INDEX([1]Calculation!$F:$F,ROW())=0,"-",INDEX([1]Calculation!$F:$F,ROW()))</f>
        <v>-</v>
      </c>
      <c r="D2807" t="str">
        <f>INDEX([1]Calculation!$I:$I,ROW())&amp;"  "&amp;INDEX([1]Calculation!$J:$J,ROW())</f>
        <v xml:space="preserve">  </v>
      </c>
      <c r="E2807" s="2" t="str">
        <f>MONTH(INDEX([1]Calculation!$H:$H,ROW()))&amp;"/"&amp;DAY(INDEX([1]Calculation!$H:$H,ROW()))</f>
        <v>1/0</v>
      </c>
      <c r="F2807" s="12">
        <f>ROUND(INDEX([1]Calculation!AK:AK,ROW()),1)</f>
        <v>0</v>
      </c>
      <c r="G2807" s="8">
        <f>ROUND(INDEX([1]Calculation!K:K,ROW()),0)</f>
        <v>0</v>
      </c>
      <c r="H2807" s="8">
        <f>ROUND(INDEX([1]Calculation!L:L,ROW()),0)</f>
        <v>0</v>
      </c>
      <c r="I2807" s="8">
        <f>ROUND(INDEX([1]Calculation!M:M,ROW()),0)</f>
        <v>0</v>
      </c>
      <c r="J2807" s="8">
        <f>ROUND(INDEX([1]Calculation!N:N,ROW()),0)</f>
        <v>0</v>
      </c>
      <c r="K2807" s="8">
        <f>ROUND(INDEX([1]Calculation!O:O,ROW()),0)</f>
        <v>0</v>
      </c>
      <c r="L2807" s="8">
        <f>ROUND(INDEX([1]Calculation!P:P,ROW()),0)</f>
        <v>0</v>
      </c>
      <c r="M2807" s="8">
        <f>ROUND(INDEX([1]Calculation!Q:Q,ROW()),0)</f>
        <v>0</v>
      </c>
      <c r="N2807" s="8">
        <f>ROUND(INDEX([1]Calculation!R:R,ROW()),0)</f>
        <v>0</v>
      </c>
      <c r="O2807" s="8">
        <f>ROUND(INDEX([1]Calculation!S:S,ROW()),0)</f>
        <v>0</v>
      </c>
    </row>
    <row r="2808" spans="1:15">
      <c r="A2808">
        <f>INDEX([1]Calculation!$E:$E,ROW())</f>
        <v>0</v>
      </c>
      <c r="B2808">
        <f>INDEX([1]Calculation!$C:$C,ROW())</f>
        <v>0</v>
      </c>
      <c r="C2808" t="str">
        <f>IF(INDEX([1]Calculation!$F:$F,ROW())=0,"-",INDEX([1]Calculation!$F:$F,ROW()))</f>
        <v>-</v>
      </c>
      <c r="D2808" t="str">
        <f>INDEX([1]Calculation!$I:$I,ROW())&amp;"  "&amp;INDEX([1]Calculation!$J:$J,ROW())</f>
        <v xml:space="preserve">  </v>
      </c>
      <c r="E2808" s="2" t="str">
        <f>MONTH(INDEX([1]Calculation!$H:$H,ROW()))&amp;"/"&amp;DAY(INDEX([1]Calculation!$H:$H,ROW()))</f>
        <v>1/0</v>
      </c>
      <c r="F2808" s="12">
        <f>ROUND(INDEX([1]Calculation!AK:AK,ROW()),1)</f>
        <v>0</v>
      </c>
      <c r="G2808" s="8">
        <f>ROUND(INDEX([1]Calculation!K:K,ROW()),0)</f>
        <v>0</v>
      </c>
      <c r="H2808" s="8">
        <f>ROUND(INDEX([1]Calculation!L:L,ROW()),0)</f>
        <v>0</v>
      </c>
      <c r="I2808" s="8">
        <f>ROUND(INDEX([1]Calculation!M:M,ROW()),0)</f>
        <v>0</v>
      </c>
      <c r="J2808" s="8">
        <f>ROUND(INDEX([1]Calculation!N:N,ROW()),0)</f>
        <v>0</v>
      </c>
      <c r="K2808" s="8">
        <f>ROUND(INDEX([1]Calculation!O:O,ROW()),0)</f>
        <v>0</v>
      </c>
      <c r="L2808" s="8">
        <f>ROUND(INDEX([1]Calculation!P:P,ROW()),0)</f>
        <v>0</v>
      </c>
      <c r="M2808" s="8">
        <f>ROUND(INDEX([1]Calculation!Q:Q,ROW()),0)</f>
        <v>0</v>
      </c>
      <c r="N2808" s="8">
        <f>ROUND(INDEX([1]Calculation!R:R,ROW()),0)</f>
        <v>0</v>
      </c>
      <c r="O2808" s="8">
        <f>ROUND(INDEX([1]Calculation!S:S,ROW()),0)</f>
        <v>0</v>
      </c>
    </row>
    <row r="2809" spans="1:15">
      <c r="A2809">
        <f>INDEX([1]Calculation!$E:$E,ROW())</f>
        <v>0</v>
      </c>
      <c r="B2809">
        <f>INDEX([1]Calculation!$C:$C,ROW())</f>
        <v>0</v>
      </c>
      <c r="C2809" t="str">
        <f>IF(INDEX([1]Calculation!$F:$F,ROW())=0,"-",INDEX([1]Calculation!$F:$F,ROW()))</f>
        <v>-</v>
      </c>
      <c r="D2809" t="str">
        <f>INDEX([1]Calculation!$I:$I,ROW())&amp;"  "&amp;INDEX([1]Calculation!$J:$J,ROW())</f>
        <v xml:space="preserve">  </v>
      </c>
      <c r="E2809" s="2" t="str">
        <f>MONTH(INDEX([1]Calculation!$H:$H,ROW()))&amp;"/"&amp;DAY(INDEX([1]Calculation!$H:$H,ROW()))</f>
        <v>1/0</v>
      </c>
      <c r="F2809" s="12">
        <f>ROUND(INDEX([1]Calculation!AK:AK,ROW()),1)</f>
        <v>0</v>
      </c>
      <c r="G2809" s="8">
        <f>ROUND(INDEX([1]Calculation!K:K,ROW()),0)</f>
        <v>0</v>
      </c>
      <c r="H2809" s="8">
        <f>ROUND(INDEX([1]Calculation!L:L,ROW()),0)</f>
        <v>0</v>
      </c>
      <c r="I2809" s="8">
        <f>ROUND(INDEX([1]Calculation!M:M,ROW()),0)</f>
        <v>0</v>
      </c>
      <c r="J2809" s="8">
        <f>ROUND(INDEX([1]Calculation!N:N,ROW()),0)</f>
        <v>0</v>
      </c>
      <c r="K2809" s="8">
        <f>ROUND(INDEX([1]Calculation!O:O,ROW()),0)</f>
        <v>0</v>
      </c>
      <c r="L2809" s="8">
        <f>ROUND(INDEX([1]Calculation!P:P,ROW()),0)</f>
        <v>0</v>
      </c>
      <c r="M2809" s="8">
        <f>ROUND(INDEX([1]Calculation!Q:Q,ROW()),0)</f>
        <v>0</v>
      </c>
      <c r="N2809" s="8">
        <f>ROUND(INDEX([1]Calculation!R:R,ROW()),0)</f>
        <v>0</v>
      </c>
      <c r="O2809" s="8">
        <f>ROUND(INDEX([1]Calculation!S:S,ROW()),0)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6786-24D9-894B-ABD9-DC4FA2846E57}">
  <sheetPr codeName="Sheet11"/>
  <dimension ref="A1:S53"/>
  <sheetViews>
    <sheetView workbookViewId="0">
      <selection activeCell="A16" sqref="A15:B16"/>
    </sheetView>
  </sheetViews>
  <sheetFormatPr baseColWidth="10" defaultRowHeight="20"/>
  <sheetData>
    <row r="1" spans="1:19">
      <c r="A1" t="str">
        <f>[1]ranks!A1</f>
        <v>state</v>
      </c>
      <c r="B1" t="s">
        <v>144</v>
      </c>
      <c r="C1" t="s">
        <v>152</v>
      </c>
      <c r="D1" t="s">
        <v>148</v>
      </c>
      <c r="E1" t="s">
        <v>151</v>
      </c>
      <c r="F1" t="s">
        <v>149</v>
      </c>
      <c r="G1" t="s">
        <v>150</v>
      </c>
      <c r="H1" t="s">
        <v>155</v>
      </c>
      <c r="I1" t="s">
        <v>153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</row>
    <row r="2" spans="1:19">
      <c r="A2" t="str">
        <f>[1]ranks!A2</f>
        <v>Alabama</v>
      </c>
      <c r="B2" t="str">
        <f>[1]ranks!T2</f>
        <v>Biden</v>
      </c>
      <c r="C2">
        <f>[1]ranks!U2</f>
        <v>40.299999999999997</v>
      </c>
      <c r="D2" t="str">
        <f>[1]ranks!V2</f>
        <v>Sanders</v>
      </c>
      <c r="E2">
        <f>[1]ranks!W2</f>
        <v>17.2</v>
      </c>
      <c r="F2" t="str">
        <f>[1]ranks!X2</f>
        <v>Warren</v>
      </c>
      <c r="G2">
        <f>[1]ranks!Y2</f>
        <v>11.8</v>
      </c>
      <c r="H2" t="str">
        <f>[1]ranks!Z2</f>
        <v>Bloomberg</v>
      </c>
      <c r="I2">
        <f>[1]ranks!AA2</f>
        <v>11.6</v>
      </c>
      <c r="J2" t="str">
        <f>[1]ranks!AB2</f>
        <v>Buttigieg</v>
      </c>
      <c r="K2">
        <f>[1]ranks!AC2</f>
        <v>4.9000000000000004</v>
      </c>
      <c r="L2" t="str">
        <f>[1]ranks!AD2</f>
        <v>Yang</v>
      </c>
      <c r="M2">
        <f>[1]ranks!AE2</f>
        <v>3.8</v>
      </c>
      <c r="N2" t="str">
        <f>[1]ranks!AF2</f>
        <v>Klobuchar</v>
      </c>
      <c r="O2">
        <f>[1]ranks!AG2</f>
        <v>3.1</v>
      </c>
      <c r="P2" t="str">
        <f>[1]ranks!AH2</f>
        <v>Steyer</v>
      </c>
      <c r="Q2">
        <f>[1]ranks!AI2</f>
        <v>2.4</v>
      </c>
      <c r="R2" t="str">
        <f>[1]ranks!AJ2</f>
        <v>Booker</v>
      </c>
      <c r="S2">
        <f>[1]ranks!AK2</f>
        <v>0</v>
      </c>
    </row>
    <row r="3" spans="1:19">
      <c r="A3" t="str">
        <f>[1]ranks!A3</f>
        <v>Alaska</v>
      </c>
      <c r="B3" t="str">
        <f>[1]ranks!T3</f>
        <v>Biden</v>
      </c>
      <c r="C3">
        <f>[1]ranks!U3</f>
        <v>31.4</v>
      </c>
      <c r="D3" t="str">
        <f>[1]ranks!V3</f>
        <v>Sanders</v>
      </c>
      <c r="E3">
        <f>[1]ranks!W3</f>
        <v>23.3</v>
      </c>
      <c r="F3" t="str">
        <f>[1]ranks!X3</f>
        <v>Warren</v>
      </c>
      <c r="G3">
        <f>[1]ranks!Y3</f>
        <v>14.9</v>
      </c>
      <c r="H3" t="str">
        <f>[1]ranks!Z3</f>
        <v>Bloomberg</v>
      </c>
      <c r="I3">
        <f>[1]ranks!AA3</f>
        <v>7.8</v>
      </c>
      <c r="J3" t="str">
        <f>[1]ranks!AB3</f>
        <v>Buttigieg</v>
      </c>
      <c r="K3">
        <f>[1]ranks!AC3</f>
        <v>7.3</v>
      </c>
      <c r="L3" t="str">
        <f>[1]ranks!AD3</f>
        <v>Yang</v>
      </c>
      <c r="M3">
        <f>[1]ranks!AE3</f>
        <v>4.8</v>
      </c>
      <c r="N3" t="str">
        <f>[1]ranks!AF3</f>
        <v>Klobuchar</v>
      </c>
      <c r="O3">
        <f>[1]ranks!AG3</f>
        <v>3</v>
      </c>
      <c r="P3" t="str">
        <f>[1]ranks!AH3</f>
        <v>Steyer</v>
      </c>
      <c r="Q3">
        <f>[1]ranks!AI3</f>
        <v>2.7</v>
      </c>
      <c r="R3" t="str">
        <f>[1]ranks!AJ3</f>
        <v>Booker</v>
      </c>
      <c r="S3">
        <f>[1]ranks!AK3</f>
        <v>0</v>
      </c>
    </row>
    <row r="4" spans="1:19">
      <c r="A4" t="str">
        <f>[1]ranks!A4</f>
        <v>Arizona</v>
      </c>
      <c r="B4" t="str">
        <f>[1]ranks!T4</f>
        <v>Biden</v>
      </c>
      <c r="C4">
        <f>[1]ranks!U4</f>
        <v>32.299999999999997</v>
      </c>
      <c r="D4" t="str">
        <f>[1]ranks!V4</f>
        <v>Sanders</v>
      </c>
      <c r="E4">
        <f>[1]ranks!W4</f>
        <v>22.4</v>
      </c>
      <c r="F4" t="str">
        <f>[1]ranks!X4</f>
        <v>Warren</v>
      </c>
      <c r="G4">
        <f>[1]ranks!Y4</f>
        <v>13.9</v>
      </c>
      <c r="H4" t="str">
        <f>[1]ranks!Z4</f>
        <v>Bloomberg</v>
      </c>
      <c r="I4">
        <f>[1]ranks!AA4</f>
        <v>8.3000000000000007</v>
      </c>
      <c r="J4" t="str">
        <f>[1]ranks!AB4</f>
        <v>Buttigieg</v>
      </c>
      <c r="K4">
        <f>[1]ranks!AC4</f>
        <v>8</v>
      </c>
      <c r="L4" t="str">
        <f>[1]ranks!AD4</f>
        <v>Yang</v>
      </c>
      <c r="M4">
        <f>[1]ranks!AE4</f>
        <v>5.0999999999999996</v>
      </c>
      <c r="N4" t="str">
        <f>[1]ranks!AF4</f>
        <v>Klobuchar</v>
      </c>
      <c r="O4">
        <f>[1]ranks!AG4</f>
        <v>2.9</v>
      </c>
      <c r="P4" t="str">
        <f>[1]ranks!AH4</f>
        <v>Steyer</v>
      </c>
      <c r="Q4">
        <f>[1]ranks!AI4</f>
        <v>2.2999999999999998</v>
      </c>
      <c r="R4" t="str">
        <f>[1]ranks!AJ4</f>
        <v>Booker</v>
      </c>
      <c r="S4">
        <f>[1]ranks!AK4</f>
        <v>0</v>
      </c>
    </row>
    <row r="5" spans="1:19">
      <c r="A5" t="str">
        <f>[1]ranks!A5</f>
        <v>Arkansas</v>
      </c>
      <c r="B5" t="str">
        <f>[1]ranks!T5</f>
        <v>Biden</v>
      </c>
      <c r="C5">
        <f>[1]ranks!U5</f>
        <v>37</v>
      </c>
      <c r="D5" t="str">
        <f>[1]ranks!V5</f>
        <v>Sanders</v>
      </c>
      <c r="E5">
        <f>[1]ranks!W5</f>
        <v>18.399999999999999</v>
      </c>
      <c r="F5" t="str">
        <f>[1]ranks!X5</f>
        <v>Warren</v>
      </c>
      <c r="G5">
        <f>[1]ranks!Y5</f>
        <v>12.6</v>
      </c>
      <c r="H5" t="str">
        <f>[1]ranks!Z5</f>
        <v>Bloomberg</v>
      </c>
      <c r="I5">
        <f>[1]ranks!AA5</f>
        <v>11.6</v>
      </c>
      <c r="J5" t="str">
        <f>[1]ranks!AB5</f>
        <v>Buttigieg</v>
      </c>
      <c r="K5">
        <f>[1]ranks!AC5</f>
        <v>5.8</v>
      </c>
      <c r="L5" t="str">
        <f>[1]ranks!AD5</f>
        <v>Yang</v>
      </c>
      <c r="M5">
        <f>[1]ranks!AE5</f>
        <v>3.9</v>
      </c>
      <c r="N5" t="str">
        <f>[1]ranks!AF5</f>
        <v>Klobuchar</v>
      </c>
      <c r="O5">
        <f>[1]ranks!AG5</f>
        <v>3.6</v>
      </c>
      <c r="P5" t="str">
        <f>[1]ranks!AH5</f>
        <v>Steyer</v>
      </c>
      <c r="Q5">
        <f>[1]ranks!AI5</f>
        <v>2</v>
      </c>
      <c r="R5" t="str">
        <f>[1]ranks!AJ5</f>
        <v>Booker</v>
      </c>
      <c r="S5">
        <f>[1]ranks!AK5</f>
        <v>0</v>
      </c>
    </row>
    <row r="6" spans="1:19">
      <c r="A6" t="str">
        <f>[1]ranks!A6</f>
        <v>California</v>
      </c>
      <c r="B6" t="str">
        <f>[1]ranks!T6</f>
        <v>Sanders</v>
      </c>
      <c r="C6">
        <f>[1]ranks!U6</f>
        <v>26.9</v>
      </c>
      <c r="D6" t="str">
        <f>[1]ranks!V6</f>
        <v>Biden</v>
      </c>
      <c r="E6">
        <f>[1]ranks!W6</f>
        <v>24.6</v>
      </c>
      <c r="F6" t="str">
        <f>[1]ranks!X6</f>
        <v>Warren</v>
      </c>
      <c r="G6">
        <f>[1]ranks!Y6</f>
        <v>18.100000000000001</v>
      </c>
      <c r="H6" t="str">
        <f>[1]ranks!Z6</f>
        <v>Bloomberg</v>
      </c>
      <c r="I6">
        <f>[1]ranks!AA6</f>
        <v>7.2</v>
      </c>
      <c r="J6" t="str">
        <f>[1]ranks!AB6</f>
        <v>Buttigieg</v>
      </c>
      <c r="K6">
        <f>[1]ranks!AC6</f>
        <v>6.9</v>
      </c>
      <c r="L6" t="str">
        <f>[1]ranks!AD6</f>
        <v>Yang</v>
      </c>
      <c r="M6">
        <f>[1]ranks!AE6</f>
        <v>5.3</v>
      </c>
      <c r="N6" t="str">
        <f>[1]ranks!AF6</f>
        <v>Klobuchar</v>
      </c>
      <c r="O6">
        <f>[1]ranks!AG6</f>
        <v>3.4</v>
      </c>
      <c r="P6" t="str">
        <f>[1]ranks!AH6</f>
        <v>Steyer</v>
      </c>
      <c r="Q6">
        <f>[1]ranks!AI6</f>
        <v>2.6</v>
      </c>
      <c r="R6" t="str">
        <f>[1]ranks!AJ6</f>
        <v>Booker</v>
      </c>
      <c r="S6">
        <f>[1]ranks!AK6</f>
        <v>0</v>
      </c>
    </row>
    <row r="7" spans="1:19">
      <c r="A7" t="str">
        <f>[1]ranks!A7</f>
        <v>Colorado</v>
      </c>
      <c r="B7" t="str">
        <f>[1]ranks!T7</f>
        <v>Sanders</v>
      </c>
      <c r="C7">
        <f>[1]ranks!U7</f>
        <v>27.8</v>
      </c>
      <c r="D7" t="str">
        <f>[1]ranks!V7</f>
        <v>Biden</v>
      </c>
      <c r="E7">
        <f>[1]ranks!W7</f>
        <v>24.9</v>
      </c>
      <c r="F7" t="str">
        <f>[1]ranks!X7</f>
        <v>Warren</v>
      </c>
      <c r="G7">
        <f>[1]ranks!Y7</f>
        <v>15.2</v>
      </c>
      <c r="H7" t="str">
        <f>[1]ranks!Z7</f>
        <v>Bloomberg</v>
      </c>
      <c r="I7">
        <f>[1]ranks!AA7</f>
        <v>8.3000000000000007</v>
      </c>
      <c r="J7" t="str">
        <f>[1]ranks!AB7</f>
        <v>Buttigieg</v>
      </c>
      <c r="K7">
        <f>[1]ranks!AC7</f>
        <v>7.6</v>
      </c>
      <c r="L7" t="str">
        <f>[1]ranks!AD7</f>
        <v>Yang</v>
      </c>
      <c r="M7">
        <f>[1]ranks!AE7</f>
        <v>5.3</v>
      </c>
      <c r="N7" t="str">
        <f>[1]ranks!AF7</f>
        <v>Klobuchar</v>
      </c>
      <c r="O7">
        <f>[1]ranks!AG7</f>
        <v>3.1</v>
      </c>
      <c r="P7" t="str">
        <f>[1]ranks!AH7</f>
        <v>Steyer</v>
      </c>
      <c r="Q7">
        <f>[1]ranks!AI7</f>
        <v>2.7</v>
      </c>
      <c r="R7" t="str">
        <f>[1]ranks!AJ7</f>
        <v>Booker</v>
      </c>
      <c r="S7">
        <f>[1]ranks!AK7</f>
        <v>0</v>
      </c>
    </row>
    <row r="8" spans="1:19">
      <c r="A8" t="str">
        <f>[1]ranks!A8</f>
        <v>Connecticut</v>
      </c>
      <c r="B8" t="str">
        <f>[1]ranks!T8</f>
        <v>Biden</v>
      </c>
      <c r="C8">
        <f>[1]ranks!U8</f>
        <v>25.1</v>
      </c>
      <c r="D8" t="str">
        <f>[1]ranks!V8</f>
        <v>Sanders</v>
      </c>
      <c r="E8">
        <f>[1]ranks!W8</f>
        <v>22.7</v>
      </c>
      <c r="F8" t="str">
        <f>[1]ranks!X8</f>
        <v>Warren</v>
      </c>
      <c r="G8">
        <f>[1]ranks!Y8</f>
        <v>17.3</v>
      </c>
      <c r="H8" t="str">
        <f>[1]ranks!Z8</f>
        <v>Bloomberg</v>
      </c>
      <c r="I8">
        <f>[1]ranks!AA8</f>
        <v>10</v>
      </c>
      <c r="J8" t="str">
        <f>[1]ranks!AB8</f>
        <v>Buttigieg</v>
      </c>
      <c r="K8">
        <f>[1]ranks!AC8</f>
        <v>9.5</v>
      </c>
      <c r="L8" t="str">
        <f>[1]ranks!AD8</f>
        <v>Yang</v>
      </c>
      <c r="M8">
        <f>[1]ranks!AE8</f>
        <v>4.0999999999999996</v>
      </c>
      <c r="N8" t="str">
        <f>[1]ranks!AF8</f>
        <v>Klobuchar</v>
      </c>
      <c r="O8">
        <f>[1]ranks!AG8</f>
        <v>3.4</v>
      </c>
      <c r="P8" t="str">
        <f>[1]ranks!AH8</f>
        <v>Steyer</v>
      </c>
      <c r="Q8">
        <f>[1]ranks!AI8</f>
        <v>2.7</v>
      </c>
      <c r="R8" t="str">
        <f>[1]ranks!AJ8</f>
        <v>Booker</v>
      </c>
      <c r="S8">
        <f>[1]ranks!AK8</f>
        <v>0</v>
      </c>
    </row>
    <row r="9" spans="1:19">
      <c r="A9" t="str">
        <f>[1]ranks!A9</f>
        <v>Delaware</v>
      </c>
      <c r="B9" t="str">
        <f>[1]ranks!T9</f>
        <v>Biden</v>
      </c>
      <c r="C9">
        <f>[1]ranks!U9</f>
        <v>36.700000000000003</v>
      </c>
      <c r="D9" t="str">
        <f>[1]ranks!V9</f>
        <v>Sanders</v>
      </c>
      <c r="E9">
        <f>[1]ranks!W9</f>
        <v>19.600000000000001</v>
      </c>
      <c r="F9" t="str">
        <f>[1]ranks!X9</f>
        <v>Warren</v>
      </c>
      <c r="G9">
        <f>[1]ranks!Y9</f>
        <v>13.5</v>
      </c>
      <c r="H9" t="str">
        <f>[1]ranks!Z9</f>
        <v>Bloomberg</v>
      </c>
      <c r="I9">
        <f>[1]ranks!AA9</f>
        <v>9.1999999999999993</v>
      </c>
      <c r="J9" t="str">
        <f>[1]ranks!AB9</f>
        <v>Buttigieg</v>
      </c>
      <c r="K9">
        <f>[1]ranks!AC9</f>
        <v>7.9</v>
      </c>
      <c r="L9" t="str">
        <f>[1]ranks!AD9</f>
        <v>Yang</v>
      </c>
      <c r="M9">
        <f>[1]ranks!AE9</f>
        <v>3.5</v>
      </c>
      <c r="N9" t="str">
        <f>[1]ranks!AF9</f>
        <v>Klobuchar</v>
      </c>
      <c r="O9">
        <f>[1]ranks!AG9</f>
        <v>2.6</v>
      </c>
      <c r="P9" t="str">
        <f>[1]ranks!AH9</f>
        <v>Steyer</v>
      </c>
      <c r="Q9">
        <f>[1]ranks!AI9</f>
        <v>2.1</v>
      </c>
      <c r="R9" t="str">
        <f>[1]ranks!AJ9</f>
        <v>Booker</v>
      </c>
      <c r="S9">
        <f>[1]ranks!AK9</f>
        <v>0</v>
      </c>
    </row>
    <row r="10" spans="1:19">
      <c r="A10" t="str">
        <f>[1]ranks!A10</f>
        <v>Florida</v>
      </c>
      <c r="B10" t="str">
        <f>[1]ranks!T10</f>
        <v>Biden</v>
      </c>
      <c r="C10">
        <f>[1]ranks!U10</f>
        <v>37.4</v>
      </c>
      <c r="D10" t="str">
        <f>[1]ranks!V10</f>
        <v>Sanders</v>
      </c>
      <c r="E10">
        <f>[1]ranks!W10</f>
        <v>15.6</v>
      </c>
      <c r="F10" t="str">
        <f>[1]ranks!X10</f>
        <v>Bloomberg</v>
      </c>
      <c r="G10">
        <f>[1]ranks!Y10</f>
        <v>13.9</v>
      </c>
      <c r="H10" t="str">
        <f>[1]ranks!Z10</f>
        <v>Warren</v>
      </c>
      <c r="I10">
        <f>[1]ranks!AA10</f>
        <v>12.7</v>
      </c>
      <c r="J10" t="str">
        <f>[1]ranks!AB10</f>
        <v>Buttigieg</v>
      </c>
      <c r="K10">
        <f>[1]ranks!AC10</f>
        <v>5.5</v>
      </c>
      <c r="L10" t="str">
        <f>[1]ranks!AD10</f>
        <v>Klobuchar</v>
      </c>
      <c r="M10">
        <f>[1]ranks!AE10</f>
        <v>4.4000000000000004</v>
      </c>
      <c r="N10" t="str">
        <f>[1]ranks!AF10</f>
        <v>Yang</v>
      </c>
      <c r="O10">
        <f>[1]ranks!AG10</f>
        <v>3.5</v>
      </c>
      <c r="P10" t="str">
        <f>[1]ranks!AH10</f>
        <v>Steyer</v>
      </c>
      <c r="Q10">
        <f>[1]ranks!AI10</f>
        <v>1.9</v>
      </c>
      <c r="R10" t="str">
        <f>[1]ranks!AJ10</f>
        <v>Booker</v>
      </c>
      <c r="S10">
        <f>[1]ranks!AK10</f>
        <v>0</v>
      </c>
    </row>
    <row r="11" spans="1:19">
      <c r="A11" t="str">
        <f>[1]ranks!A11</f>
        <v>Georgia</v>
      </c>
      <c r="B11" t="str">
        <f>[1]ranks!T11</f>
        <v>Biden</v>
      </c>
      <c r="C11">
        <f>[1]ranks!U11</f>
        <v>39</v>
      </c>
      <c r="D11" t="str">
        <f>[1]ranks!V11</f>
        <v>Sanders</v>
      </c>
      <c r="E11">
        <f>[1]ranks!W11</f>
        <v>17.899999999999999</v>
      </c>
      <c r="F11" t="str">
        <f>[1]ranks!X11</f>
        <v>Bloomberg</v>
      </c>
      <c r="G11">
        <f>[1]ranks!Y11</f>
        <v>11.9</v>
      </c>
      <c r="H11" t="str">
        <f>[1]ranks!Z11</f>
        <v>Warren</v>
      </c>
      <c r="I11">
        <f>[1]ranks!AA11</f>
        <v>11.7</v>
      </c>
      <c r="J11" t="str">
        <f>[1]ranks!AB11</f>
        <v>Buttigieg</v>
      </c>
      <c r="K11">
        <f>[1]ranks!AC11</f>
        <v>5.4</v>
      </c>
      <c r="L11" t="str">
        <f>[1]ranks!AD11</f>
        <v>Yang</v>
      </c>
      <c r="M11">
        <f>[1]ranks!AE11</f>
        <v>3.9</v>
      </c>
      <c r="N11" t="str">
        <f>[1]ranks!AF11</f>
        <v>Klobuchar</v>
      </c>
      <c r="O11">
        <f>[1]ranks!AG11</f>
        <v>3.1</v>
      </c>
      <c r="P11" t="str">
        <f>[1]ranks!AH11</f>
        <v>Steyer</v>
      </c>
      <c r="Q11">
        <f>[1]ranks!AI11</f>
        <v>2.2000000000000002</v>
      </c>
      <c r="R11" t="str">
        <f>[1]ranks!AJ11</f>
        <v>Booker</v>
      </c>
      <c r="S11">
        <f>[1]ranks!AK11</f>
        <v>0</v>
      </c>
    </row>
    <row r="12" spans="1:19">
      <c r="A12" t="str">
        <f>[1]ranks!A12</f>
        <v>Hawaii</v>
      </c>
      <c r="B12" t="str">
        <f>[1]ranks!T12</f>
        <v>Sanders</v>
      </c>
      <c r="C12">
        <f>[1]ranks!U12</f>
        <v>26.2</v>
      </c>
      <c r="D12" t="str">
        <f>[1]ranks!V12</f>
        <v>Biden</v>
      </c>
      <c r="E12">
        <f>[1]ranks!W12</f>
        <v>25</v>
      </c>
      <c r="F12" t="str">
        <f>[1]ranks!X12</f>
        <v>Warren</v>
      </c>
      <c r="G12">
        <f>[1]ranks!Y12</f>
        <v>16.2</v>
      </c>
      <c r="H12" t="str">
        <f>[1]ranks!Z12</f>
        <v>Bloomberg</v>
      </c>
      <c r="I12">
        <f>[1]ranks!AA12</f>
        <v>8.6999999999999993</v>
      </c>
      <c r="J12" t="str">
        <f>[1]ranks!AB12</f>
        <v>Buttigieg</v>
      </c>
      <c r="K12">
        <f>[1]ranks!AC12</f>
        <v>6.8</v>
      </c>
      <c r="L12" t="str">
        <f>[1]ranks!AD12</f>
        <v>Yang</v>
      </c>
      <c r="M12">
        <f>[1]ranks!AE12</f>
        <v>6</v>
      </c>
      <c r="N12" t="str">
        <f>[1]ranks!AF12</f>
        <v>Steyer</v>
      </c>
      <c r="O12">
        <f>[1]ranks!AG12</f>
        <v>3.1</v>
      </c>
      <c r="P12" t="str">
        <f>[1]ranks!AH12</f>
        <v>Klobuchar</v>
      </c>
      <c r="Q12">
        <f>[1]ranks!AI12</f>
        <v>3</v>
      </c>
      <c r="R12" t="str">
        <f>[1]ranks!AJ12</f>
        <v>Booker</v>
      </c>
      <c r="S12">
        <f>[1]ranks!AK12</f>
        <v>0</v>
      </c>
    </row>
    <row r="13" spans="1:19">
      <c r="A13" t="str">
        <f>[1]ranks!A13</f>
        <v>Idaho</v>
      </c>
      <c r="B13" t="str">
        <f>[1]ranks!T13</f>
        <v>Sanders</v>
      </c>
      <c r="C13">
        <f>[1]ranks!U13</f>
        <v>30.6</v>
      </c>
      <c r="D13" t="str">
        <f>[1]ranks!V13</f>
        <v>Biden</v>
      </c>
      <c r="E13">
        <f>[1]ranks!W13</f>
        <v>25.8</v>
      </c>
      <c r="F13" t="str">
        <f>[1]ranks!X13</f>
        <v>Warren</v>
      </c>
      <c r="G13">
        <f>[1]ranks!Y13</f>
        <v>11.9</v>
      </c>
      <c r="H13" t="str">
        <f>[1]ranks!Z13</f>
        <v>Bloomberg</v>
      </c>
      <c r="I13">
        <f>[1]ranks!AA13</f>
        <v>8.8000000000000007</v>
      </c>
      <c r="J13" t="str">
        <f>[1]ranks!AB13</f>
        <v>Buttigieg</v>
      </c>
      <c r="K13">
        <f>[1]ranks!AC13</f>
        <v>7.6</v>
      </c>
      <c r="L13" t="str">
        <f>[1]ranks!AD13</f>
        <v>Yang</v>
      </c>
      <c r="M13">
        <f>[1]ranks!AE13</f>
        <v>5.0999999999999996</v>
      </c>
      <c r="N13" t="str">
        <f>[1]ranks!AF13</f>
        <v>Klobuchar</v>
      </c>
      <c r="O13">
        <f>[1]ranks!AG13</f>
        <v>2.8</v>
      </c>
      <c r="P13" t="str">
        <f>[1]ranks!AH13</f>
        <v>Steyer</v>
      </c>
      <c r="Q13">
        <f>[1]ranks!AI13</f>
        <v>2.4</v>
      </c>
      <c r="R13" t="str">
        <f>[1]ranks!AJ13</f>
        <v>Booker</v>
      </c>
      <c r="S13">
        <f>[1]ranks!AK13</f>
        <v>0</v>
      </c>
    </row>
    <row r="14" spans="1:19">
      <c r="A14" t="str">
        <f>[1]ranks!A14</f>
        <v>Illinois</v>
      </c>
      <c r="B14" t="str">
        <f>[1]ranks!T14</f>
        <v>Biden</v>
      </c>
      <c r="C14">
        <f>[1]ranks!U14</f>
        <v>28.9</v>
      </c>
      <c r="D14" t="str">
        <f>[1]ranks!V14</f>
        <v>Sanders</v>
      </c>
      <c r="E14">
        <f>[1]ranks!W14</f>
        <v>21.8</v>
      </c>
      <c r="F14" t="str">
        <f>[1]ranks!X14</f>
        <v>Warren</v>
      </c>
      <c r="G14">
        <f>[1]ranks!Y14</f>
        <v>14.4</v>
      </c>
      <c r="H14" t="str">
        <f>[1]ranks!Z14</f>
        <v>Buttigieg</v>
      </c>
      <c r="I14">
        <f>[1]ranks!AA14</f>
        <v>10.9</v>
      </c>
      <c r="J14" t="str">
        <f>[1]ranks!AB14</f>
        <v>Bloomberg</v>
      </c>
      <c r="K14">
        <f>[1]ranks!AC14</f>
        <v>8.9</v>
      </c>
      <c r="L14" t="str">
        <f>[1]ranks!AD14</f>
        <v>Klobuchar</v>
      </c>
      <c r="M14">
        <f>[1]ranks!AE14</f>
        <v>4.9000000000000004</v>
      </c>
      <c r="N14" t="str">
        <f>[1]ranks!AF14</f>
        <v>Yang</v>
      </c>
      <c r="O14">
        <f>[1]ranks!AG14</f>
        <v>3.8</v>
      </c>
      <c r="P14" t="str">
        <f>[1]ranks!AH14</f>
        <v>Steyer</v>
      </c>
      <c r="Q14">
        <f>[1]ranks!AI14</f>
        <v>1.5</v>
      </c>
      <c r="R14" t="str">
        <f>[1]ranks!AJ14</f>
        <v>Booker</v>
      </c>
      <c r="S14">
        <f>[1]ranks!AK14</f>
        <v>0</v>
      </c>
    </row>
    <row r="15" spans="1:19">
      <c r="A15" t="str">
        <f>[1]ranks!A15</f>
        <v>Indiana</v>
      </c>
      <c r="B15" t="str">
        <f>[1]ranks!T15</f>
        <v>Biden</v>
      </c>
      <c r="C15">
        <f>[1]ranks!U15</f>
        <v>27.4</v>
      </c>
      <c r="D15" t="str">
        <f>[1]ranks!V15</f>
        <v>Sanders</v>
      </c>
      <c r="E15">
        <f>[1]ranks!W15</f>
        <v>22.5</v>
      </c>
      <c r="F15" t="str">
        <f>[1]ranks!X15</f>
        <v>Warren</v>
      </c>
      <c r="G15">
        <f>[1]ranks!Y15</f>
        <v>14.6</v>
      </c>
      <c r="H15" t="str">
        <f>[1]ranks!Z15</f>
        <v>Buttigieg</v>
      </c>
      <c r="I15">
        <f>[1]ranks!AA15</f>
        <v>13.7</v>
      </c>
      <c r="J15" t="str">
        <f>[1]ranks!AB15</f>
        <v>Bloomberg</v>
      </c>
      <c r="K15">
        <f>[1]ranks!AC15</f>
        <v>6.3</v>
      </c>
      <c r="L15" t="str">
        <f>[1]ranks!AD15</f>
        <v>Klobuchar</v>
      </c>
      <c r="M15">
        <f>[1]ranks!AE15</f>
        <v>5.4</v>
      </c>
      <c r="N15" t="str">
        <f>[1]ranks!AF15</f>
        <v>Yang</v>
      </c>
      <c r="O15">
        <f>[1]ranks!AG15</f>
        <v>4.0999999999999996</v>
      </c>
      <c r="P15" t="str">
        <f>[1]ranks!AH15</f>
        <v>Steyer</v>
      </c>
      <c r="Q15">
        <f>[1]ranks!AI15</f>
        <v>1.1000000000000001</v>
      </c>
      <c r="R15" t="str">
        <f>[1]ranks!AJ15</f>
        <v>Booker</v>
      </c>
      <c r="S15">
        <f>[1]ranks!AK15</f>
        <v>0</v>
      </c>
    </row>
    <row r="16" spans="1:19">
      <c r="A16" t="str">
        <f>[1]ranks!A16</f>
        <v>Iowa</v>
      </c>
      <c r="B16" t="str">
        <f>[1]ranks!T16</f>
        <v>Sanders</v>
      </c>
      <c r="C16">
        <f>[1]ranks!U16</f>
        <v>23.3</v>
      </c>
      <c r="D16" t="str">
        <f>[1]ranks!V16</f>
        <v>Biden</v>
      </c>
      <c r="E16">
        <f>[1]ranks!W16</f>
        <v>20.5</v>
      </c>
      <c r="F16" t="str">
        <f>[1]ranks!X16</f>
        <v>Buttigieg</v>
      </c>
      <c r="G16">
        <f>[1]ranks!Y16</f>
        <v>16.100000000000001</v>
      </c>
      <c r="H16" t="str">
        <f>[1]ranks!Z16</f>
        <v>Warren</v>
      </c>
      <c r="I16">
        <f>[1]ranks!AA16</f>
        <v>15.4</v>
      </c>
      <c r="J16" t="str">
        <f>[1]ranks!AB16</f>
        <v>Klobuchar</v>
      </c>
      <c r="K16">
        <f>[1]ranks!AC16</f>
        <v>9.5</v>
      </c>
      <c r="L16" t="str">
        <f>[1]ranks!AD16</f>
        <v>Yang</v>
      </c>
      <c r="M16">
        <f>[1]ranks!AE16</f>
        <v>3.9</v>
      </c>
      <c r="N16" t="str">
        <f>[1]ranks!AF16</f>
        <v>Steyer</v>
      </c>
      <c r="O16">
        <f>[1]ranks!AG16</f>
        <v>3.6</v>
      </c>
      <c r="P16" t="str">
        <f>[1]ranks!AH16</f>
        <v>Bloomberg</v>
      </c>
      <c r="Q16">
        <f>[1]ranks!AI16</f>
        <v>2.7</v>
      </c>
      <c r="R16" t="str">
        <f>[1]ranks!AJ16</f>
        <v>Booker</v>
      </c>
      <c r="S16">
        <f>[1]ranks!AK16</f>
        <v>0</v>
      </c>
    </row>
    <row r="17" spans="1:19">
      <c r="A17" t="str">
        <f>[1]ranks!A17</f>
        <v>Kansas</v>
      </c>
      <c r="B17" t="str">
        <f>[1]ranks!T17</f>
        <v>Sanders</v>
      </c>
      <c r="C17">
        <f>[1]ranks!U17</f>
        <v>26.3</v>
      </c>
      <c r="D17" t="str">
        <f>[1]ranks!V17</f>
        <v>Biden</v>
      </c>
      <c r="E17">
        <f>[1]ranks!W17</f>
        <v>23.1</v>
      </c>
      <c r="F17" t="str">
        <f>[1]ranks!X17</f>
        <v>Warren</v>
      </c>
      <c r="G17">
        <f>[1]ranks!Y17</f>
        <v>15</v>
      </c>
      <c r="H17" t="str">
        <f>[1]ranks!Z17</f>
        <v>Buttigieg</v>
      </c>
      <c r="I17">
        <f>[1]ranks!AA17</f>
        <v>11.2</v>
      </c>
      <c r="J17" t="str">
        <f>[1]ranks!AB17</f>
        <v>Bloomberg</v>
      </c>
      <c r="K17">
        <f>[1]ranks!AC17</f>
        <v>7</v>
      </c>
      <c r="L17" t="str">
        <f>[1]ranks!AD17</f>
        <v>Klobuchar</v>
      </c>
      <c r="M17">
        <f>[1]ranks!AE17</f>
        <v>6.8</v>
      </c>
      <c r="N17" t="str">
        <f>[1]ranks!AF17</f>
        <v>Yang</v>
      </c>
      <c r="O17">
        <f>[1]ranks!AG17</f>
        <v>4.4000000000000004</v>
      </c>
      <c r="P17" t="str">
        <f>[1]ranks!AH17</f>
        <v>Steyer</v>
      </c>
      <c r="Q17">
        <f>[1]ranks!AI17</f>
        <v>1.3</v>
      </c>
      <c r="R17" t="str">
        <f>[1]ranks!AJ17</f>
        <v>Booker</v>
      </c>
      <c r="S17">
        <f>[1]ranks!AK17</f>
        <v>0</v>
      </c>
    </row>
    <row r="18" spans="1:19">
      <c r="A18" t="str">
        <f>[1]ranks!A18</f>
        <v>Kentucky</v>
      </c>
      <c r="B18" t="str">
        <f>[1]ranks!T18</f>
        <v>Biden</v>
      </c>
      <c r="C18">
        <f>[1]ranks!U18</f>
        <v>31</v>
      </c>
      <c r="D18" t="str">
        <f>[1]ranks!V18</f>
        <v>Sanders</v>
      </c>
      <c r="E18">
        <f>[1]ranks!W18</f>
        <v>23.5</v>
      </c>
      <c r="F18" t="str">
        <f>[1]ranks!X18</f>
        <v>Warren</v>
      </c>
      <c r="G18">
        <f>[1]ranks!Y18</f>
        <v>13.1</v>
      </c>
      <c r="H18" t="str">
        <f>[1]ranks!Z18</f>
        <v>Bloomberg</v>
      </c>
      <c r="I18">
        <f>[1]ranks!AA18</f>
        <v>11.4</v>
      </c>
      <c r="J18" t="str">
        <f>[1]ranks!AB18</f>
        <v>Buttigieg</v>
      </c>
      <c r="K18">
        <f>[1]ranks!AC18</f>
        <v>6.4</v>
      </c>
      <c r="L18" t="str">
        <f>[1]ranks!AD18</f>
        <v>Klobuchar</v>
      </c>
      <c r="M18">
        <f>[1]ranks!AE18</f>
        <v>4</v>
      </c>
      <c r="N18" t="str">
        <f>[1]ranks!AF18</f>
        <v>Yang</v>
      </c>
      <c r="O18">
        <f>[1]ranks!AG18</f>
        <v>3.9</v>
      </c>
      <c r="P18" t="str">
        <f>[1]ranks!AH18</f>
        <v>Steyer</v>
      </c>
      <c r="Q18">
        <f>[1]ranks!AI18</f>
        <v>1.8</v>
      </c>
      <c r="R18" t="str">
        <f>[1]ranks!AJ18</f>
        <v>Booker</v>
      </c>
      <c r="S18">
        <f>[1]ranks!AK18</f>
        <v>0</v>
      </c>
    </row>
    <row r="19" spans="1:19">
      <c r="A19" t="str">
        <f>[1]ranks!A19</f>
        <v>Louisiana</v>
      </c>
      <c r="B19" t="str">
        <f>[1]ranks!T19</f>
        <v>Biden</v>
      </c>
      <c r="C19">
        <f>[1]ranks!U19</f>
        <v>42.4</v>
      </c>
      <c r="D19" t="str">
        <f>[1]ranks!V19</f>
        <v>Sanders</v>
      </c>
      <c r="E19">
        <f>[1]ranks!W19</f>
        <v>17.5</v>
      </c>
      <c r="F19" t="str">
        <f>[1]ranks!X19</f>
        <v>Warren</v>
      </c>
      <c r="G19">
        <f>[1]ranks!Y19</f>
        <v>11.6</v>
      </c>
      <c r="H19" t="str">
        <f>[1]ranks!Z19</f>
        <v>Bloomberg</v>
      </c>
      <c r="I19">
        <f>[1]ranks!AA19</f>
        <v>9.5</v>
      </c>
      <c r="J19" t="str">
        <f>[1]ranks!AB19</f>
        <v>Buttigieg</v>
      </c>
      <c r="K19">
        <f>[1]ranks!AC19</f>
        <v>4.5</v>
      </c>
      <c r="L19" t="str">
        <f>[1]ranks!AD19</f>
        <v>Yang</v>
      </c>
      <c r="M19">
        <f>[1]ranks!AE19</f>
        <v>3.9</v>
      </c>
      <c r="N19" t="str">
        <f>[1]ranks!AF19</f>
        <v>Klobuchar</v>
      </c>
      <c r="O19">
        <f>[1]ranks!AG19</f>
        <v>3.1</v>
      </c>
      <c r="P19" t="str">
        <f>[1]ranks!AH19</f>
        <v>Steyer</v>
      </c>
      <c r="Q19">
        <f>[1]ranks!AI19</f>
        <v>2.5</v>
      </c>
      <c r="R19" t="str">
        <f>[1]ranks!AJ19</f>
        <v>Booker</v>
      </c>
      <c r="S19">
        <f>[1]ranks!AK19</f>
        <v>0</v>
      </c>
    </row>
    <row r="20" spans="1:19">
      <c r="A20" t="str">
        <f>[1]ranks!A20</f>
        <v>Maine</v>
      </c>
      <c r="B20" t="str">
        <f>[1]ranks!T20</f>
        <v>Biden</v>
      </c>
      <c r="C20">
        <f>[1]ranks!U20</f>
        <v>24.3</v>
      </c>
      <c r="D20" t="str">
        <f>[1]ranks!V20</f>
        <v>Sanders</v>
      </c>
      <c r="E20">
        <f>[1]ranks!W20</f>
        <v>22.1</v>
      </c>
      <c r="F20" t="str">
        <f>[1]ranks!X20</f>
        <v>Warren</v>
      </c>
      <c r="G20">
        <f>[1]ranks!Y20</f>
        <v>19</v>
      </c>
      <c r="H20" t="str">
        <f>[1]ranks!Z20</f>
        <v>Buttigieg</v>
      </c>
      <c r="I20">
        <f>[1]ranks!AA20</f>
        <v>10.1</v>
      </c>
      <c r="J20" t="str">
        <f>[1]ranks!AB20</f>
        <v>Bloomberg</v>
      </c>
      <c r="K20">
        <f>[1]ranks!AC20</f>
        <v>9.6999999999999993</v>
      </c>
      <c r="L20" t="str">
        <f>[1]ranks!AD20</f>
        <v>Yang</v>
      </c>
      <c r="M20">
        <f>[1]ranks!AE20</f>
        <v>4.2</v>
      </c>
      <c r="N20" t="str">
        <f>[1]ranks!AF20</f>
        <v>Klobuchar</v>
      </c>
      <c r="O20">
        <f>[1]ranks!AG20</f>
        <v>2.8</v>
      </c>
      <c r="P20" t="str">
        <f>[1]ranks!AH20</f>
        <v>Steyer</v>
      </c>
      <c r="Q20">
        <f>[1]ranks!AI20</f>
        <v>2.8</v>
      </c>
      <c r="R20" t="str">
        <f>[1]ranks!AJ20</f>
        <v>Booker</v>
      </c>
      <c r="S20">
        <f>[1]ranks!AK20</f>
        <v>0</v>
      </c>
    </row>
    <row r="21" spans="1:19">
      <c r="A21" t="str">
        <f>[1]ranks!A21</f>
        <v>Maryland</v>
      </c>
      <c r="B21" t="str">
        <f>[1]ranks!T21</f>
        <v>Biden</v>
      </c>
      <c r="C21">
        <f>[1]ranks!U21</f>
        <v>32.700000000000003</v>
      </c>
      <c r="D21" t="str">
        <f>[1]ranks!V21</f>
        <v>Sanders</v>
      </c>
      <c r="E21">
        <f>[1]ranks!W21</f>
        <v>20.6</v>
      </c>
      <c r="F21" t="str">
        <f>[1]ranks!X21</f>
        <v>Warren</v>
      </c>
      <c r="G21">
        <f>[1]ranks!Y21</f>
        <v>15.1</v>
      </c>
      <c r="H21" t="str">
        <f>[1]ranks!Z21</f>
        <v>Bloomberg</v>
      </c>
      <c r="I21">
        <f>[1]ranks!AA21</f>
        <v>9.6</v>
      </c>
      <c r="J21" t="str">
        <f>[1]ranks!AB21</f>
        <v>Buttigieg</v>
      </c>
      <c r="K21">
        <f>[1]ranks!AC21</f>
        <v>7.7</v>
      </c>
      <c r="L21" t="str">
        <f>[1]ranks!AD21</f>
        <v>Yang</v>
      </c>
      <c r="M21">
        <f>[1]ranks!AE21</f>
        <v>3.9</v>
      </c>
      <c r="N21" t="str">
        <f>[1]ranks!AF21</f>
        <v>Steyer</v>
      </c>
      <c r="O21">
        <f>[1]ranks!AG21</f>
        <v>2.9</v>
      </c>
      <c r="P21" t="str">
        <f>[1]ranks!AH21</f>
        <v>Klobuchar</v>
      </c>
      <c r="Q21">
        <f>[1]ranks!AI21</f>
        <v>2.5</v>
      </c>
      <c r="R21" t="str">
        <f>[1]ranks!AJ21</f>
        <v>Booker</v>
      </c>
      <c r="S21">
        <f>[1]ranks!AK21</f>
        <v>0</v>
      </c>
    </row>
    <row r="22" spans="1:19">
      <c r="A22" t="str">
        <f>[1]ranks!A22</f>
        <v>Massachusetts</v>
      </c>
      <c r="B22" t="str">
        <f>[1]ranks!T22</f>
        <v>Biden</v>
      </c>
      <c r="C22">
        <f>[1]ranks!U22</f>
        <v>23</v>
      </c>
      <c r="D22" t="str">
        <f>[1]ranks!V22</f>
        <v>Sanders</v>
      </c>
      <c r="E22">
        <f>[1]ranks!W22</f>
        <v>21.7</v>
      </c>
      <c r="F22" t="str">
        <f>[1]ranks!X22</f>
        <v>Warren</v>
      </c>
      <c r="G22">
        <f>[1]ranks!Y22</f>
        <v>21</v>
      </c>
      <c r="H22" t="str">
        <f>[1]ranks!Z22</f>
        <v>Buttigieg</v>
      </c>
      <c r="I22">
        <f>[1]ranks!AA22</f>
        <v>10</v>
      </c>
      <c r="J22" t="str">
        <f>[1]ranks!AB22</f>
        <v>Bloomberg</v>
      </c>
      <c r="K22">
        <f>[1]ranks!AC22</f>
        <v>9.1</v>
      </c>
      <c r="L22" t="str">
        <f>[1]ranks!AD22</f>
        <v>Yang</v>
      </c>
      <c r="M22">
        <f>[1]ranks!AE22</f>
        <v>4.0999999999999996</v>
      </c>
      <c r="N22" t="str">
        <f>[1]ranks!AF22</f>
        <v>Klobuchar</v>
      </c>
      <c r="O22">
        <f>[1]ranks!AG22</f>
        <v>3.6</v>
      </c>
      <c r="P22" t="str">
        <f>[1]ranks!AH22</f>
        <v>Steyer</v>
      </c>
      <c r="Q22">
        <f>[1]ranks!AI22</f>
        <v>2.4</v>
      </c>
      <c r="R22" t="str">
        <f>[1]ranks!AJ22</f>
        <v>Booker</v>
      </c>
      <c r="S22">
        <f>[1]ranks!AK22</f>
        <v>0</v>
      </c>
    </row>
    <row r="23" spans="1:19">
      <c r="A23" t="str">
        <f>[1]ranks!A23</f>
        <v>Michigan</v>
      </c>
      <c r="B23" t="str">
        <f>[1]ranks!T23</f>
        <v>Biden</v>
      </c>
      <c r="C23">
        <f>[1]ranks!U23</f>
        <v>29.7</v>
      </c>
      <c r="D23" t="str">
        <f>[1]ranks!V23</f>
        <v>Sanders</v>
      </c>
      <c r="E23">
        <f>[1]ranks!W23</f>
        <v>23.6</v>
      </c>
      <c r="F23" t="str">
        <f>[1]ranks!X23</f>
        <v>Warren</v>
      </c>
      <c r="G23">
        <f>[1]ranks!Y23</f>
        <v>14.3</v>
      </c>
      <c r="H23" t="str">
        <f>[1]ranks!Z23</f>
        <v>Bloomberg</v>
      </c>
      <c r="I23">
        <f>[1]ranks!AA23</f>
        <v>9.3000000000000007</v>
      </c>
      <c r="J23" t="str">
        <f>[1]ranks!AB23</f>
        <v>Buttigieg</v>
      </c>
      <c r="K23">
        <f>[1]ranks!AC23</f>
        <v>8.9</v>
      </c>
      <c r="L23" t="str">
        <f>[1]ranks!AD23</f>
        <v>Klobuchar</v>
      </c>
      <c r="M23">
        <f>[1]ranks!AE23</f>
        <v>4</v>
      </c>
      <c r="N23" t="str">
        <f>[1]ranks!AF23</f>
        <v>Yang</v>
      </c>
      <c r="O23">
        <f>[1]ranks!AG23</f>
        <v>3.9</v>
      </c>
      <c r="P23" t="str">
        <f>[1]ranks!AH23</f>
        <v>Steyer</v>
      </c>
      <c r="Q23">
        <f>[1]ranks!AI23</f>
        <v>1.2</v>
      </c>
      <c r="R23" t="str">
        <f>[1]ranks!AJ23</f>
        <v>Booker</v>
      </c>
      <c r="S23">
        <f>[1]ranks!AK23</f>
        <v>0</v>
      </c>
    </row>
    <row r="24" spans="1:19">
      <c r="A24" t="str">
        <f>[1]ranks!A24</f>
        <v>Minnesota</v>
      </c>
      <c r="B24" t="str">
        <f>[1]ranks!T24</f>
        <v>Biden</v>
      </c>
      <c r="C24">
        <f>[1]ranks!U24</f>
        <v>22.1</v>
      </c>
      <c r="D24" t="str">
        <f>[1]ranks!V24</f>
        <v>Sanders</v>
      </c>
      <c r="E24">
        <f>[1]ranks!W24</f>
        <v>19.600000000000001</v>
      </c>
      <c r="F24" t="str">
        <f>[1]ranks!X24</f>
        <v>Klobuchar</v>
      </c>
      <c r="G24">
        <f>[1]ranks!Y24</f>
        <v>17.100000000000001</v>
      </c>
      <c r="H24" t="str">
        <f>[1]ranks!Z24</f>
        <v>Warren</v>
      </c>
      <c r="I24">
        <f>[1]ranks!AA24</f>
        <v>14.1</v>
      </c>
      <c r="J24" t="str">
        <f>[1]ranks!AB24</f>
        <v>Buttigieg</v>
      </c>
      <c r="K24">
        <f>[1]ranks!AC24</f>
        <v>10.199999999999999</v>
      </c>
      <c r="L24" t="str">
        <f>[1]ranks!AD24</f>
        <v>Bloomberg</v>
      </c>
      <c r="M24">
        <f>[1]ranks!AE24</f>
        <v>7.1</v>
      </c>
      <c r="N24" t="str">
        <f>[1]ranks!AF24</f>
        <v>Yang</v>
      </c>
      <c r="O24">
        <f>[1]ranks!AG24</f>
        <v>3.6</v>
      </c>
      <c r="P24" t="str">
        <f>[1]ranks!AH24</f>
        <v>Steyer</v>
      </c>
      <c r="Q24">
        <f>[1]ranks!AI24</f>
        <v>1.2</v>
      </c>
      <c r="R24" t="str">
        <f>[1]ranks!AJ24</f>
        <v>Booker</v>
      </c>
      <c r="S24">
        <f>[1]ranks!AK24</f>
        <v>0</v>
      </c>
    </row>
    <row r="25" spans="1:19">
      <c r="A25" t="str">
        <f>[1]ranks!A25</f>
        <v>Mississippi</v>
      </c>
      <c r="B25" t="str">
        <f>[1]ranks!T25</f>
        <v>Biden</v>
      </c>
      <c r="C25">
        <f>[1]ranks!U25</f>
        <v>42.6</v>
      </c>
      <c r="D25" t="str">
        <f>[1]ranks!V25</f>
        <v>Sanders</v>
      </c>
      <c r="E25">
        <f>[1]ranks!W25</f>
        <v>16.399999999999999</v>
      </c>
      <c r="F25" t="str">
        <f>[1]ranks!X25</f>
        <v>Bloomberg</v>
      </c>
      <c r="G25">
        <f>[1]ranks!Y25</f>
        <v>11.6</v>
      </c>
      <c r="H25" t="str">
        <f>[1]ranks!Z25</f>
        <v>Warren</v>
      </c>
      <c r="I25">
        <f>[1]ranks!AA25</f>
        <v>11</v>
      </c>
      <c r="J25" t="str">
        <f>[1]ranks!AB25</f>
        <v>Buttigieg</v>
      </c>
      <c r="K25">
        <f>[1]ranks!AC25</f>
        <v>4.2</v>
      </c>
      <c r="L25" t="str">
        <f>[1]ranks!AD25</f>
        <v>Yang</v>
      </c>
      <c r="M25">
        <f>[1]ranks!AE25</f>
        <v>3.7</v>
      </c>
      <c r="N25" t="str">
        <f>[1]ranks!AF25</f>
        <v>Klobuchar</v>
      </c>
      <c r="O25">
        <f>[1]ranks!AG25</f>
        <v>2.9</v>
      </c>
      <c r="P25" t="str">
        <f>[1]ranks!AH25</f>
        <v>Steyer</v>
      </c>
      <c r="Q25">
        <f>[1]ranks!AI25</f>
        <v>2.6</v>
      </c>
      <c r="R25" t="str">
        <f>[1]ranks!AJ25</f>
        <v>Booker</v>
      </c>
      <c r="S25">
        <f>[1]ranks!AK25</f>
        <v>0</v>
      </c>
    </row>
    <row r="26" spans="1:19">
      <c r="A26" t="str">
        <f>[1]ranks!A26</f>
        <v>Missouri</v>
      </c>
      <c r="B26" t="str">
        <f>[1]ranks!T26</f>
        <v>Biden</v>
      </c>
      <c r="C26">
        <f>[1]ranks!U26</f>
        <v>35.6</v>
      </c>
      <c r="D26" t="str">
        <f>[1]ranks!V26</f>
        <v>Sanders</v>
      </c>
      <c r="E26">
        <f>[1]ranks!W26</f>
        <v>16.2</v>
      </c>
      <c r="F26" t="str">
        <f>[1]ranks!X26</f>
        <v>Bloomberg</v>
      </c>
      <c r="G26">
        <f>[1]ranks!Y26</f>
        <v>15.1</v>
      </c>
      <c r="H26" t="str">
        <f>[1]ranks!Z26</f>
        <v>Warren</v>
      </c>
      <c r="I26">
        <f>[1]ranks!AA26</f>
        <v>12</v>
      </c>
      <c r="J26" t="str">
        <f>[1]ranks!AB26</f>
        <v>Buttigieg</v>
      </c>
      <c r="K26">
        <f>[1]ranks!AC26</f>
        <v>6.5</v>
      </c>
      <c r="L26" t="str">
        <f>[1]ranks!AD26</f>
        <v>Klobuchar</v>
      </c>
      <c r="M26">
        <f>[1]ranks!AE26</f>
        <v>4.5999999999999996</v>
      </c>
      <c r="N26" t="str">
        <f>[1]ranks!AF26</f>
        <v>Yang</v>
      </c>
      <c r="O26">
        <f>[1]ranks!AG26</f>
        <v>3.4</v>
      </c>
      <c r="P26" t="str">
        <f>[1]ranks!AH26</f>
        <v>Steyer</v>
      </c>
      <c r="Q26">
        <f>[1]ranks!AI26</f>
        <v>1.6</v>
      </c>
      <c r="R26" t="str">
        <f>[1]ranks!AJ26</f>
        <v>Booker</v>
      </c>
      <c r="S26">
        <f>[1]ranks!AK26</f>
        <v>0</v>
      </c>
    </row>
    <row r="27" spans="1:19">
      <c r="A27" t="str">
        <f>[1]ranks!A27</f>
        <v>Montana</v>
      </c>
      <c r="B27" t="str">
        <f>[1]ranks!T27</f>
        <v>Biden</v>
      </c>
      <c r="C27">
        <f>[1]ranks!U27</f>
        <v>30.3</v>
      </c>
      <c r="D27" t="str">
        <f>[1]ranks!V27</f>
        <v>Sanders</v>
      </c>
      <c r="E27">
        <f>[1]ranks!W27</f>
        <v>23.5</v>
      </c>
      <c r="F27" t="str">
        <f>[1]ranks!X27</f>
        <v>Warren</v>
      </c>
      <c r="G27">
        <f>[1]ranks!Y27</f>
        <v>14.5</v>
      </c>
      <c r="H27" t="str">
        <f>[1]ranks!Z27</f>
        <v>Bloomberg</v>
      </c>
      <c r="I27">
        <f>[1]ranks!AA27</f>
        <v>8.6999999999999993</v>
      </c>
      <c r="J27" t="str">
        <f>[1]ranks!AB27</f>
        <v>Buttigieg</v>
      </c>
      <c r="K27">
        <f>[1]ranks!AC27</f>
        <v>7.7</v>
      </c>
      <c r="L27" t="str">
        <f>[1]ranks!AD27</f>
        <v>Yang</v>
      </c>
      <c r="M27">
        <f>[1]ranks!AE27</f>
        <v>5.0999999999999996</v>
      </c>
      <c r="N27" t="str">
        <f>[1]ranks!AF27</f>
        <v>Klobuchar</v>
      </c>
      <c r="O27">
        <f>[1]ranks!AG27</f>
        <v>2.8</v>
      </c>
      <c r="P27" t="str">
        <f>[1]ranks!AH27</f>
        <v>Steyer</v>
      </c>
      <c r="Q27">
        <f>[1]ranks!AI27</f>
        <v>2.4</v>
      </c>
      <c r="R27" t="str">
        <f>[1]ranks!AJ27</f>
        <v>Booker</v>
      </c>
      <c r="S27">
        <f>[1]ranks!AK27</f>
        <v>0</v>
      </c>
    </row>
    <row r="28" spans="1:19">
      <c r="A28" t="str">
        <f>[1]ranks!A28</f>
        <v>Nebraska</v>
      </c>
      <c r="B28" t="str">
        <f>[1]ranks!T28</f>
        <v>Sanders</v>
      </c>
      <c r="C28">
        <f>[1]ranks!U28</f>
        <v>25.5</v>
      </c>
      <c r="D28" t="str">
        <f>[1]ranks!V28</f>
        <v>Biden</v>
      </c>
      <c r="E28">
        <f>[1]ranks!W28</f>
        <v>23.3</v>
      </c>
      <c r="F28" t="str">
        <f>[1]ranks!X28</f>
        <v>Warren</v>
      </c>
      <c r="G28">
        <f>[1]ranks!Y28</f>
        <v>14.5</v>
      </c>
      <c r="H28" t="str">
        <f>[1]ranks!Z28</f>
        <v>Buttigieg</v>
      </c>
      <c r="I28">
        <f>[1]ranks!AA28</f>
        <v>11.1</v>
      </c>
      <c r="J28" t="str">
        <f>[1]ranks!AB28</f>
        <v>Bloomberg</v>
      </c>
      <c r="K28">
        <f>[1]ranks!AC28</f>
        <v>8.3000000000000007</v>
      </c>
      <c r="L28" t="str">
        <f>[1]ranks!AD28</f>
        <v>Klobuchar</v>
      </c>
      <c r="M28">
        <f>[1]ranks!AE28</f>
        <v>6.7</v>
      </c>
      <c r="N28" t="str">
        <f>[1]ranks!AF28</f>
        <v>Yang</v>
      </c>
      <c r="O28">
        <f>[1]ranks!AG28</f>
        <v>4.3</v>
      </c>
      <c r="P28" t="str">
        <f>[1]ranks!AH28</f>
        <v>Steyer</v>
      </c>
      <c r="Q28">
        <f>[1]ranks!AI28</f>
        <v>1.3</v>
      </c>
      <c r="R28" t="str">
        <f>[1]ranks!AJ28</f>
        <v>Booker</v>
      </c>
      <c r="S28">
        <f>[1]ranks!AK28</f>
        <v>0</v>
      </c>
    </row>
    <row r="29" spans="1:19">
      <c r="A29" t="str">
        <f>[1]ranks!A29</f>
        <v>Nevada</v>
      </c>
      <c r="B29" t="str">
        <f>[1]ranks!T29</f>
        <v>Biden</v>
      </c>
      <c r="C29">
        <f>[1]ranks!U29</f>
        <v>28.2</v>
      </c>
      <c r="D29" t="str">
        <f>[1]ranks!V29</f>
        <v>Sanders</v>
      </c>
      <c r="E29">
        <f>[1]ranks!W29</f>
        <v>24.9</v>
      </c>
      <c r="F29" t="str">
        <f>[1]ranks!X29</f>
        <v>Warren</v>
      </c>
      <c r="G29">
        <f>[1]ranks!Y29</f>
        <v>14.7</v>
      </c>
      <c r="H29" t="str">
        <f>[1]ranks!Z29</f>
        <v>Steyer</v>
      </c>
      <c r="I29">
        <f>[1]ranks!AA29</f>
        <v>8.3000000000000007</v>
      </c>
      <c r="J29" t="str">
        <f>[1]ranks!AB29</f>
        <v>Buttigieg</v>
      </c>
      <c r="K29">
        <f>[1]ranks!AC29</f>
        <v>6.9</v>
      </c>
      <c r="L29" t="str">
        <f>[1]ranks!AD29</f>
        <v>Yang</v>
      </c>
      <c r="M29">
        <f>[1]ranks!AE29</f>
        <v>5.6</v>
      </c>
      <c r="N29" t="str">
        <f>[1]ranks!AF29</f>
        <v>Klobuchar</v>
      </c>
      <c r="O29">
        <f>[1]ranks!AG29</f>
        <v>3.2</v>
      </c>
      <c r="P29" t="str">
        <f>[1]ranks!AH29</f>
        <v>Bloomberg</v>
      </c>
      <c r="Q29">
        <f>[1]ranks!AI29</f>
        <v>0</v>
      </c>
      <c r="R29" t="e">
        <f>[1]ranks!AJ29</f>
        <v>#N/A</v>
      </c>
      <c r="S29" t="e">
        <f>[1]ranks!AK29</f>
        <v>#N/A</v>
      </c>
    </row>
    <row r="30" spans="1:19">
      <c r="A30" t="str">
        <f>[1]ranks!A30</f>
        <v>New Hampshire</v>
      </c>
      <c r="B30" t="str">
        <f>[1]ranks!T30</f>
        <v>Sanders</v>
      </c>
      <c r="C30">
        <f>[1]ranks!U30</f>
        <v>26.6</v>
      </c>
      <c r="D30" t="str">
        <f>[1]ranks!V30</f>
        <v>Biden</v>
      </c>
      <c r="E30">
        <f>[1]ranks!W30</f>
        <v>19.5</v>
      </c>
      <c r="F30" t="str">
        <f>[1]ranks!X30</f>
        <v>Buttigieg</v>
      </c>
      <c r="G30">
        <f>[1]ranks!Y30</f>
        <v>15.5</v>
      </c>
      <c r="H30" t="str">
        <f>[1]ranks!Z30</f>
        <v>Warren</v>
      </c>
      <c r="I30">
        <f>[1]ranks!AA30</f>
        <v>15.1</v>
      </c>
      <c r="J30" t="str">
        <f>[1]ranks!AB30</f>
        <v>Klobuchar</v>
      </c>
      <c r="K30">
        <f>[1]ranks!AC30</f>
        <v>7.5</v>
      </c>
      <c r="L30" t="str">
        <f>[1]ranks!AD30</f>
        <v>Yang</v>
      </c>
      <c r="M30">
        <f>[1]ranks!AE30</f>
        <v>5.2</v>
      </c>
      <c r="N30" t="str">
        <f>[1]ranks!AF30</f>
        <v>Steyer</v>
      </c>
      <c r="O30">
        <f>[1]ranks!AG30</f>
        <v>3.5</v>
      </c>
      <c r="P30" t="str">
        <f>[1]ranks!AH30</f>
        <v>Bloomberg</v>
      </c>
      <c r="Q30">
        <f>[1]ranks!AI30</f>
        <v>0</v>
      </c>
      <c r="R30" t="e">
        <f>[1]ranks!AJ30</f>
        <v>#N/A</v>
      </c>
      <c r="S30" t="e">
        <f>[1]ranks!AK30</f>
        <v>#N/A</v>
      </c>
    </row>
    <row r="31" spans="1:19">
      <c r="A31" t="str">
        <f>[1]ranks!A31</f>
        <v>New Jersey</v>
      </c>
      <c r="B31" t="str">
        <f>[1]ranks!T31</f>
        <v>Biden</v>
      </c>
      <c r="C31">
        <f>[1]ranks!U31</f>
        <v>29.9</v>
      </c>
      <c r="D31" t="str">
        <f>[1]ranks!V31</f>
        <v>Sanders</v>
      </c>
      <c r="E31">
        <f>[1]ranks!W31</f>
        <v>23.7</v>
      </c>
      <c r="F31" t="str">
        <f>[1]ranks!X31</f>
        <v>Warren</v>
      </c>
      <c r="G31">
        <f>[1]ranks!Y31</f>
        <v>15.8</v>
      </c>
      <c r="H31" t="str">
        <f>[1]ranks!Z31</f>
        <v>Bloomberg</v>
      </c>
      <c r="I31">
        <f>[1]ranks!AA31</f>
        <v>8.6999999999999993</v>
      </c>
      <c r="J31" t="str">
        <f>[1]ranks!AB31</f>
        <v>Buttigieg</v>
      </c>
      <c r="K31">
        <f>[1]ranks!AC31</f>
        <v>7.6</v>
      </c>
      <c r="L31" t="str">
        <f>[1]ranks!AD31</f>
        <v>Yang</v>
      </c>
      <c r="M31">
        <f>[1]ranks!AE31</f>
        <v>4.5999999999999996</v>
      </c>
      <c r="N31" t="str">
        <f>[1]ranks!AF31</f>
        <v>Klobuchar</v>
      </c>
      <c r="O31">
        <f>[1]ranks!AG31</f>
        <v>3.2</v>
      </c>
      <c r="P31" t="str">
        <f>[1]ranks!AH31</f>
        <v>Steyer</v>
      </c>
      <c r="Q31">
        <f>[1]ranks!AI31</f>
        <v>1.6</v>
      </c>
      <c r="R31" t="str">
        <f>[1]ranks!AJ31</f>
        <v>Booker</v>
      </c>
      <c r="S31">
        <f>[1]ranks!AK31</f>
        <v>0</v>
      </c>
    </row>
    <row r="32" spans="1:19">
      <c r="A32" t="str">
        <f>[1]ranks!A32</f>
        <v>New Mexico</v>
      </c>
      <c r="B32" t="str">
        <f>[1]ranks!T32</f>
        <v>Sanders</v>
      </c>
      <c r="C32">
        <f>[1]ranks!U32</f>
        <v>27.8</v>
      </c>
      <c r="D32" t="str">
        <f>[1]ranks!V32</f>
        <v>Biden</v>
      </c>
      <c r="E32">
        <f>[1]ranks!W32</f>
        <v>27</v>
      </c>
      <c r="F32" t="str">
        <f>[1]ranks!X32</f>
        <v>Warren</v>
      </c>
      <c r="G32">
        <f>[1]ranks!Y32</f>
        <v>13.5</v>
      </c>
      <c r="H32" t="str">
        <f>[1]ranks!Z32</f>
        <v>Yang</v>
      </c>
      <c r="I32">
        <f>[1]ranks!AA32</f>
        <v>7.4</v>
      </c>
      <c r="J32" t="str">
        <f>[1]ranks!AB32</f>
        <v>Bloomberg</v>
      </c>
      <c r="K32">
        <f>[1]ranks!AC32</f>
        <v>7.2</v>
      </c>
      <c r="L32" t="str">
        <f>[1]ranks!AD32</f>
        <v>Buttigieg</v>
      </c>
      <c r="M32">
        <f>[1]ranks!AE32</f>
        <v>6.7</v>
      </c>
      <c r="N32" t="str">
        <f>[1]ranks!AF32</f>
        <v>Klobuchar</v>
      </c>
      <c r="O32">
        <f>[1]ranks!AG32</f>
        <v>2.9</v>
      </c>
      <c r="P32" t="str">
        <f>[1]ranks!AH32</f>
        <v>Steyer</v>
      </c>
      <c r="Q32">
        <f>[1]ranks!AI32</f>
        <v>2.5</v>
      </c>
      <c r="R32" t="str">
        <f>[1]ranks!AJ32</f>
        <v>Booker</v>
      </c>
      <c r="S32">
        <f>[1]ranks!AK32</f>
        <v>0</v>
      </c>
    </row>
    <row r="33" spans="1:19">
      <c r="A33" t="str">
        <f>[1]ranks!A33</f>
        <v>New York</v>
      </c>
      <c r="B33" t="str">
        <f>[1]ranks!T33</f>
        <v>Biden</v>
      </c>
      <c r="C33">
        <f>[1]ranks!U33</f>
        <v>30</v>
      </c>
      <c r="D33" t="str">
        <f>[1]ranks!V33</f>
        <v>Sanders</v>
      </c>
      <c r="E33">
        <f>[1]ranks!W33</f>
        <v>19.600000000000001</v>
      </c>
      <c r="F33" t="str">
        <f>[1]ranks!X33</f>
        <v>Bloomberg</v>
      </c>
      <c r="G33">
        <f>[1]ranks!Y33</f>
        <v>16.100000000000001</v>
      </c>
      <c r="H33" t="str">
        <f>[1]ranks!Z33</f>
        <v>Warren</v>
      </c>
      <c r="I33">
        <f>[1]ranks!AA33</f>
        <v>13.5</v>
      </c>
      <c r="J33" t="str">
        <f>[1]ranks!AB33</f>
        <v>Buttigieg</v>
      </c>
      <c r="K33">
        <f>[1]ranks!AC33</f>
        <v>7.1</v>
      </c>
      <c r="L33" t="str">
        <f>[1]ranks!AD33</f>
        <v>Yang</v>
      </c>
      <c r="M33">
        <f>[1]ranks!AE33</f>
        <v>3.8</v>
      </c>
      <c r="N33" t="str">
        <f>[1]ranks!AF33</f>
        <v>Klobuchar</v>
      </c>
      <c r="O33">
        <f>[1]ranks!AG33</f>
        <v>2.4</v>
      </c>
      <c r="P33" t="str">
        <f>[1]ranks!AH33</f>
        <v>Steyer</v>
      </c>
      <c r="Q33">
        <f>[1]ranks!AI33</f>
        <v>2.4</v>
      </c>
      <c r="R33" t="str">
        <f>[1]ranks!AJ33</f>
        <v>Booker</v>
      </c>
      <c r="S33">
        <f>[1]ranks!AK33</f>
        <v>0</v>
      </c>
    </row>
    <row r="34" spans="1:19">
      <c r="A34" t="str">
        <f>[1]ranks!A34</f>
        <v>North Carolina</v>
      </c>
      <c r="B34" t="str">
        <f>[1]ranks!T34</f>
        <v>Biden</v>
      </c>
      <c r="C34">
        <f>[1]ranks!U34</f>
        <v>36.1</v>
      </c>
      <c r="D34" t="str">
        <f>[1]ranks!V34</f>
        <v>Sanders</v>
      </c>
      <c r="E34">
        <f>[1]ranks!W34</f>
        <v>20.3</v>
      </c>
      <c r="F34" t="str">
        <f>[1]ranks!X34</f>
        <v>Warren</v>
      </c>
      <c r="G34">
        <f>[1]ranks!Y34</f>
        <v>12.5</v>
      </c>
      <c r="H34" t="str">
        <f>[1]ranks!Z34</f>
        <v>Bloomberg</v>
      </c>
      <c r="I34">
        <f>[1]ranks!AA34</f>
        <v>11</v>
      </c>
      <c r="J34" t="str">
        <f>[1]ranks!AB34</f>
        <v>Buttigieg</v>
      </c>
      <c r="K34">
        <f>[1]ranks!AC34</f>
        <v>5.4</v>
      </c>
      <c r="L34" t="str">
        <f>[1]ranks!AD34</f>
        <v>Yang</v>
      </c>
      <c r="M34">
        <f>[1]ranks!AE34</f>
        <v>4.2</v>
      </c>
      <c r="N34" t="str">
        <f>[1]ranks!AF34</f>
        <v>Klobuchar</v>
      </c>
      <c r="O34">
        <f>[1]ranks!AG34</f>
        <v>3.2</v>
      </c>
      <c r="P34" t="str">
        <f>[1]ranks!AH34</f>
        <v>Steyer</v>
      </c>
      <c r="Q34">
        <f>[1]ranks!AI34</f>
        <v>2.2999999999999998</v>
      </c>
      <c r="R34" t="str">
        <f>[1]ranks!AJ34</f>
        <v>Booker</v>
      </c>
      <c r="S34">
        <f>[1]ranks!AK34</f>
        <v>0</v>
      </c>
    </row>
    <row r="35" spans="1:19">
      <c r="A35" t="str">
        <f>[1]ranks!A35</f>
        <v>North Dakota</v>
      </c>
      <c r="B35" t="str">
        <f>[1]ranks!T35</f>
        <v>Sanders</v>
      </c>
      <c r="C35">
        <f>[1]ranks!U35</f>
        <v>26.2</v>
      </c>
      <c r="D35" t="str">
        <f>[1]ranks!V35</f>
        <v>Biden</v>
      </c>
      <c r="E35">
        <f>[1]ranks!W35</f>
        <v>25.1</v>
      </c>
      <c r="F35" t="str">
        <f>[1]ranks!X35</f>
        <v>Warren</v>
      </c>
      <c r="G35">
        <f>[1]ranks!Y35</f>
        <v>14.7</v>
      </c>
      <c r="H35" t="str">
        <f>[1]ranks!Z35</f>
        <v>Buttigieg</v>
      </c>
      <c r="I35">
        <f>[1]ranks!AA35</f>
        <v>11.6</v>
      </c>
      <c r="J35" t="str">
        <f>[1]ranks!AB35</f>
        <v>Bloomberg</v>
      </c>
      <c r="K35">
        <f>[1]ranks!AC35</f>
        <v>6.3</v>
      </c>
      <c r="L35" t="str">
        <f>[1]ranks!AD35</f>
        <v>Klobuchar</v>
      </c>
      <c r="M35">
        <f>[1]ranks!AE35</f>
        <v>5.5</v>
      </c>
      <c r="N35" t="str">
        <f>[1]ranks!AF35</f>
        <v>Yang</v>
      </c>
      <c r="O35">
        <f>[1]ranks!AG35</f>
        <v>4</v>
      </c>
      <c r="P35" t="str">
        <f>[1]ranks!AH35</f>
        <v>Steyer</v>
      </c>
      <c r="Q35">
        <f>[1]ranks!AI35</f>
        <v>1.5</v>
      </c>
      <c r="R35" t="str">
        <f>[1]ranks!AJ35</f>
        <v>Booker</v>
      </c>
      <c r="S35">
        <f>[1]ranks!AK35</f>
        <v>0</v>
      </c>
    </row>
    <row r="36" spans="1:19">
      <c r="A36" t="str">
        <f>[1]ranks!A36</f>
        <v>Ohio</v>
      </c>
      <c r="B36" t="str">
        <f>[1]ranks!T36</f>
        <v>Biden</v>
      </c>
      <c r="C36">
        <f>[1]ranks!U36</f>
        <v>30.3</v>
      </c>
      <c r="D36" t="str">
        <f>[1]ranks!V36</f>
        <v>Sanders</v>
      </c>
      <c r="E36">
        <f>[1]ranks!W36</f>
        <v>22.6</v>
      </c>
      <c r="F36" t="str">
        <f>[1]ranks!X36</f>
        <v>Warren</v>
      </c>
      <c r="G36">
        <f>[1]ranks!Y36</f>
        <v>13.7</v>
      </c>
      <c r="H36" t="str">
        <f>[1]ranks!Z36</f>
        <v>Bloomberg</v>
      </c>
      <c r="I36">
        <f>[1]ranks!AA36</f>
        <v>9.5</v>
      </c>
      <c r="J36" t="str">
        <f>[1]ranks!AB36</f>
        <v>Buttigieg</v>
      </c>
      <c r="K36">
        <f>[1]ranks!AC36</f>
        <v>9.4</v>
      </c>
      <c r="L36" t="str">
        <f>[1]ranks!AD36</f>
        <v>Klobuchar</v>
      </c>
      <c r="M36">
        <f>[1]ranks!AE36</f>
        <v>4.2</v>
      </c>
      <c r="N36" t="str">
        <f>[1]ranks!AF36</f>
        <v>Yang</v>
      </c>
      <c r="O36">
        <f>[1]ranks!AG36</f>
        <v>4</v>
      </c>
      <c r="P36" t="str">
        <f>[1]ranks!AH36</f>
        <v>Steyer</v>
      </c>
      <c r="Q36">
        <f>[1]ranks!AI36</f>
        <v>1.4</v>
      </c>
      <c r="R36" t="str">
        <f>[1]ranks!AJ36</f>
        <v>Booker</v>
      </c>
      <c r="S36">
        <f>[1]ranks!AK36</f>
        <v>0</v>
      </c>
    </row>
    <row r="37" spans="1:19">
      <c r="A37" t="str">
        <f>[1]ranks!A37</f>
        <v>Oklahoma</v>
      </c>
      <c r="B37" t="str">
        <f>[1]ranks!T37</f>
        <v>Biden</v>
      </c>
      <c r="C37">
        <f>[1]ranks!U37</f>
        <v>29.1</v>
      </c>
      <c r="D37" t="str">
        <f>[1]ranks!V37</f>
        <v>Sanders</v>
      </c>
      <c r="E37">
        <f>[1]ranks!W37</f>
        <v>25.3</v>
      </c>
      <c r="F37" t="str">
        <f>[1]ranks!X37</f>
        <v>Warren</v>
      </c>
      <c r="G37">
        <f>[1]ranks!Y37</f>
        <v>11.9</v>
      </c>
      <c r="H37" t="str">
        <f>[1]ranks!Z37</f>
        <v>Bloomberg</v>
      </c>
      <c r="I37">
        <f>[1]ranks!AA37</f>
        <v>11.7</v>
      </c>
      <c r="J37" t="str">
        <f>[1]ranks!AB37</f>
        <v>Buttigieg</v>
      </c>
      <c r="K37">
        <f>[1]ranks!AC37</f>
        <v>5.9</v>
      </c>
      <c r="L37" t="str">
        <f>[1]ranks!AD37</f>
        <v>Yang</v>
      </c>
      <c r="M37">
        <f>[1]ranks!AE37</f>
        <v>3.8</v>
      </c>
      <c r="N37" t="str">
        <f>[1]ranks!AF37</f>
        <v>Klobuchar</v>
      </c>
      <c r="O37">
        <f>[1]ranks!AG37</f>
        <v>3.7</v>
      </c>
      <c r="P37" t="str">
        <f>[1]ranks!AH37</f>
        <v>Steyer</v>
      </c>
      <c r="Q37">
        <f>[1]ranks!AI37</f>
        <v>3.6</v>
      </c>
      <c r="R37" t="str">
        <f>[1]ranks!AJ37</f>
        <v>Booker</v>
      </c>
      <c r="S37">
        <f>[1]ranks!AK37</f>
        <v>0</v>
      </c>
    </row>
    <row r="38" spans="1:19">
      <c r="A38" t="str">
        <f>[1]ranks!A38</f>
        <v>Oregon</v>
      </c>
      <c r="B38" t="str">
        <f>[1]ranks!T38</f>
        <v>Biden</v>
      </c>
      <c r="C38">
        <f>[1]ranks!U38</f>
        <v>25.9</v>
      </c>
      <c r="D38" t="str">
        <f>[1]ranks!V38</f>
        <v>Sanders</v>
      </c>
      <c r="E38">
        <f>[1]ranks!W38</f>
        <v>25.3</v>
      </c>
      <c r="F38" t="str">
        <f>[1]ranks!X38</f>
        <v>Warren</v>
      </c>
      <c r="G38">
        <f>[1]ranks!Y38</f>
        <v>15.9</v>
      </c>
      <c r="H38" t="str">
        <f>[1]ranks!Z38</f>
        <v>Bloomberg</v>
      </c>
      <c r="I38">
        <f>[1]ranks!AA38</f>
        <v>8.8000000000000007</v>
      </c>
      <c r="J38" t="str">
        <f>[1]ranks!AB38</f>
        <v>Buttigieg</v>
      </c>
      <c r="K38">
        <f>[1]ranks!AC38</f>
        <v>7.6</v>
      </c>
      <c r="L38" t="str">
        <f>[1]ranks!AD38</f>
        <v>Yang</v>
      </c>
      <c r="M38">
        <f>[1]ranks!AE38</f>
        <v>5.2</v>
      </c>
      <c r="N38" t="str">
        <f>[1]ranks!AF38</f>
        <v>Klobuchar</v>
      </c>
      <c r="O38">
        <f>[1]ranks!AG38</f>
        <v>3.8</v>
      </c>
      <c r="P38" t="str">
        <f>[1]ranks!AH38</f>
        <v>Steyer</v>
      </c>
      <c r="Q38">
        <f>[1]ranks!AI38</f>
        <v>2.6</v>
      </c>
      <c r="R38" t="str">
        <f>[1]ranks!AJ38</f>
        <v>Booker</v>
      </c>
      <c r="S38">
        <f>[1]ranks!AK38</f>
        <v>0</v>
      </c>
    </row>
    <row r="39" spans="1:19">
      <c r="A39" t="str">
        <f>[1]ranks!A39</f>
        <v>Pennsylvania</v>
      </c>
      <c r="B39" t="str">
        <f>[1]ranks!T39</f>
        <v>Biden</v>
      </c>
      <c r="C39">
        <f>[1]ranks!U39</f>
        <v>32.1</v>
      </c>
      <c r="D39" t="str">
        <f>[1]ranks!V39</f>
        <v>Sanders</v>
      </c>
      <c r="E39">
        <f>[1]ranks!W39</f>
        <v>21.1</v>
      </c>
      <c r="F39" t="str">
        <f>[1]ranks!X39</f>
        <v>Warren</v>
      </c>
      <c r="G39">
        <f>[1]ranks!Y39</f>
        <v>13.9</v>
      </c>
      <c r="H39" t="str">
        <f>[1]ranks!Z39</f>
        <v>Buttigieg</v>
      </c>
      <c r="I39">
        <f>[1]ranks!AA39</f>
        <v>9.3000000000000007</v>
      </c>
      <c r="J39" t="str">
        <f>[1]ranks!AB39</f>
        <v>Bloomberg</v>
      </c>
      <c r="K39">
        <f>[1]ranks!AC39</f>
        <v>8.5</v>
      </c>
      <c r="L39" t="str">
        <f>[1]ranks!AD39</f>
        <v>Klobuchar</v>
      </c>
      <c r="M39">
        <f>[1]ranks!AE39</f>
        <v>4.5</v>
      </c>
      <c r="N39" t="str">
        <f>[1]ranks!AF39</f>
        <v>Yang</v>
      </c>
      <c r="O39">
        <f>[1]ranks!AG39</f>
        <v>4.3</v>
      </c>
      <c r="P39" t="str">
        <f>[1]ranks!AH39</f>
        <v>Steyer</v>
      </c>
      <c r="Q39">
        <f>[1]ranks!AI39</f>
        <v>1.2</v>
      </c>
      <c r="R39" t="str">
        <f>[1]ranks!AJ39</f>
        <v>Booker</v>
      </c>
      <c r="S39">
        <f>[1]ranks!AK39</f>
        <v>0</v>
      </c>
    </row>
    <row r="40" spans="1:19">
      <c r="A40" t="str">
        <f>[1]ranks!A40</f>
        <v>Rhode Island</v>
      </c>
      <c r="B40" t="str">
        <f>[1]ranks!T40</f>
        <v>Biden</v>
      </c>
      <c r="C40">
        <f>[1]ranks!U40</f>
        <v>25.7</v>
      </c>
      <c r="D40" t="str">
        <f>[1]ranks!V40</f>
        <v>Sanders</v>
      </c>
      <c r="E40">
        <f>[1]ranks!W40</f>
        <v>23.4</v>
      </c>
      <c r="F40" t="str">
        <f>[1]ranks!X40</f>
        <v>Warren</v>
      </c>
      <c r="G40">
        <f>[1]ranks!Y40</f>
        <v>17.100000000000001</v>
      </c>
      <c r="H40" t="str">
        <f>[1]ranks!Z40</f>
        <v>Buttigieg</v>
      </c>
      <c r="I40">
        <f>[1]ranks!AA40</f>
        <v>9.8000000000000007</v>
      </c>
      <c r="J40" t="str">
        <f>[1]ranks!AB40</f>
        <v>Bloomberg</v>
      </c>
      <c r="K40">
        <f>[1]ranks!AC40</f>
        <v>9.1</v>
      </c>
      <c r="L40" t="str">
        <f>[1]ranks!AD40</f>
        <v>Yang</v>
      </c>
      <c r="M40">
        <f>[1]ranks!AE40</f>
        <v>4.2</v>
      </c>
      <c r="N40" t="str">
        <f>[1]ranks!AF40</f>
        <v>Klobuchar</v>
      </c>
      <c r="O40">
        <f>[1]ranks!AG40</f>
        <v>3</v>
      </c>
      <c r="P40" t="str">
        <f>[1]ranks!AH40</f>
        <v>Steyer</v>
      </c>
      <c r="Q40">
        <f>[1]ranks!AI40</f>
        <v>2.7</v>
      </c>
      <c r="R40" t="str">
        <f>[1]ranks!AJ40</f>
        <v>Booker</v>
      </c>
      <c r="S40">
        <f>[1]ranks!AK40</f>
        <v>0</v>
      </c>
    </row>
    <row r="41" spans="1:19">
      <c r="A41" t="str">
        <f>[1]ranks!A41</f>
        <v>South Carolina</v>
      </c>
      <c r="B41" t="str">
        <f>[1]ranks!T41</f>
        <v>Biden</v>
      </c>
      <c r="C41">
        <f>[1]ranks!U41</f>
        <v>41.3</v>
      </c>
      <c r="D41" t="str">
        <f>[1]ranks!V41</f>
        <v>Sanders</v>
      </c>
      <c r="E41">
        <f>[1]ranks!W41</f>
        <v>17.7</v>
      </c>
      <c r="F41" t="str">
        <f>[1]ranks!X41</f>
        <v>Warren</v>
      </c>
      <c r="G41">
        <f>[1]ranks!Y41</f>
        <v>10.5</v>
      </c>
      <c r="H41" t="str">
        <f>[1]ranks!Z41</f>
        <v>Steyer</v>
      </c>
      <c r="I41">
        <f>[1]ranks!AA41</f>
        <v>9.3000000000000007</v>
      </c>
      <c r="J41" t="str">
        <f>[1]ranks!AB41</f>
        <v>Buttigieg</v>
      </c>
      <c r="K41">
        <f>[1]ranks!AC41</f>
        <v>4.9000000000000004</v>
      </c>
      <c r="L41" t="str">
        <f>[1]ranks!AD41</f>
        <v>Yang</v>
      </c>
      <c r="M41">
        <f>[1]ranks!AE41</f>
        <v>3.8</v>
      </c>
      <c r="N41" t="str">
        <f>[1]ranks!AF41</f>
        <v>Klobuchar</v>
      </c>
      <c r="O41">
        <f>[1]ranks!AG41</f>
        <v>2.8</v>
      </c>
      <c r="P41" t="str">
        <f>[1]ranks!AH41</f>
        <v>Bloomberg</v>
      </c>
      <c r="Q41">
        <f>[1]ranks!AI41</f>
        <v>0</v>
      </c>
      <c r="R41" t="e">
        <f>[1]ranks!AJ41</f>
        <v>#N/A</v>
      </c>
      <c r="S41" t="e">
        <f>[1]ranks!AK41</f>
        <v>#N/A</v>
      </c>
    </row>
    <row r="42" spans="1:19">
      <c r="A42" t="str">
        <f>[1]ranks!A42</f>
        <v>South Dakota</v>
      </c>
      <c r="B42" t="str">
        <f>[1]ranks!T42</f>
        <v>Sanders</v>
      </c>
      <c r="C42">
        <f>[1]ranks!U42</f>
        <v>25.1</v>
      </c>
      <c r="D42" t="str">
        <f>[1]ranks!V42</f>
        <v>Biden</v>
      </c>
      <c r="E42">
        <f>[1]ranks!W42</f>
        <v>23.4</v>
      </c>
      <c r="F42" t="str">
        <f>[1]ranks!X42</f>
        <v>Warren</v>
      </c>
      <c r="G42">
        <f>[1]ranks!Y42</f>
        <v>15</v>
      </c>
      <c r="H42" t="str">
        <f>[1]ranks!Z42</f>
        <v>Buttigieg</v>
      </c>
      <c r="I42">
        <f>[1]ranks!AA42</f>
        <v>11.4</v>
      </c>
      <c r="J42" t="str">
        <f>[1]ranks!AB42</f>
        <v>Bloomberg</v>
      </c>
      <c r="K42">
        <f>[1]ranks!AC42</f>
        <v>7.7</v>
      </c>
      <c r="L42" t="str">
        <f>[1]ranks!AD42</f>
        <v>Klobuchar</v>
      </c>
      <c r="M42">
        <f>[1]ranks!AE42</f>
        <v>6.7</v>
      </c>
      <c r="N42" t="str">
        <f>[1]ranks!AF42</f>
        <v>Yang</v>
      </c>
      <c r="O42">
        <f>[1]ranks!AG42</f>
        <v>4.4000000000000004</v>
      </c>
      <c r="P42" t="str">
        <f>[1]ranks!AH42</f>
        <v>Steyer</v>
      </c>
      <c r="Q42">
        <f>[1]ranks!AI42</f>
        <v>1.4</v>
      </c>
      <c r="R42" t="str">
        <f>[1]ranks!AJ42</f>
        <v>Booker</v>
      </c>
      <c r="S42">
        <f>[1]ranks!AK42</f>
        <v>0</v>
      </c>
    </row>
    <row r="43" spans="1:19">
      <c r="A43" t="str">
        <f>[1]ranks!A43</f>
        <v>Tennessee</v>
      </c>
      <c r="B43" t="str">
        <f>[1]ranks!T43</f>
        <v>Biden</v>
      </c>
      <c r="C43">
        <f>[1]ranks!U43</f>
        <v>36.9</v>
      </c>
      <c r="D43" t="str">
        <f>[1]ranks!V43</f>
        <v>Sanders</v>
      </c>
      <c r="E43">
        <f>[1]ranks!W43</f>
        <v>18.5</v>
      </c>
      <c r="F43" t="str">
        <f>[1]ranks!X43</f>
        <v>Warren</v>
      </c>
      <c r="G43">
        <f>[1]ranks!Y43</f>
        <v>12.5</v>
      </c>
      <c r="H43" t="str">
        <f>[1]ranks!Z43</f>
        <v>Bloomberg</v>
      </c>
      <c r="I43">
        <f>[1]ranks!AA43</f>
        <v>11.5</v>
      </c>
      <c r="J43" t="str">
        <f>[1]ranks!AB43</f>
        <v>Buttigieg</v>
      </c>
      <c r="K43">
        <f>[1]ranks!AC43</f>
        <v>6.1</v>
      </c>
      <c r="L43" t="str">
        <f>[1]ranks!AD43</f>
        <v>Yang</v>
      </c>
      <c r="M43">
        <f>[1]ranks!AE43</f>
        <v>3.9</v>
      </c>
      <c r="N43" t="str">
        <f>[1]ranks!AF43</f>
        <v>Klobuchar</v>
      </c>
      <c r="O43">
        <f>[1]ranks!AG43</f>
        <v>3.5</v>
      </c>
      <c r="P43" t="str">
        <f>[1]ranks!AH43</f>
        <v>Steyer</v>
      </c>
      <c r="Q43">
        <f>[1]ranks!AI43</f>
        <v>2</v>
      </c>
      <c r="R43" t="str">
        <f>[1]ranks!AJ43</f>
        <v>Booker</v>
      </c>
      <c r="S43">
        <f>[1]ranks!AK43</f>
        <v>0</v>
      </c>
    </row>
    <row r="44" spans="1:19">
      <c r="A44" t="str">
        <f>[1]ranks!A44</f>
        <v>Texas</v>
      </c>
      <c r="B44" t="str">
        <f>[1]ranks!T44</f>
        <v>Biden</v>
      </c>
      <c r="C44">
        <f>[1]ranks!U44</f>
        <v>30.4</v>
      </c>
      <c r="D44" t="str">
        <f>[1]ranks!V44</f>
        <v>Sanders</v>
      </c>
      <c r="E44">
        <f>[1]ranks!W44</f>
        <v>22.7</v>
      </c>
      <c r="F44" t="str">
        <f>[1]ranks!X44</f>
        <v>Warren</v>
      </c>
      <c r="G44">
        <f>[1]ranks!Y44</f>
        <v>15.4</v>
      </c>
      <c r="H44" t="str">
        <f>[1]ranks!Z44</f>
        <v>Bloomberg</v>
      </c>
      <c r="I44">
        <f>[1]ranks!AA44</f>
        <v>10</v>
      </c>
      <c r="J44" t="str">
        <f>[1]ranks!AB44</f>
        <v>Buttigieg</v>
      </c>
      <c r="K44">
        <f>[1]ranks!AC44</f>
        <v>6.8</v>
      </c>
      <c r="L44" t="str">
        <f>[1]ranks!AD44</f>
        <v>Yang</v>
      </c>
      <c r="M44">
        <f>[1]ranks!AE44</f>
        <v>4.0999999999999996</v>
      </c>
      <c r="N44" t="str">
        <f>[1]ranks!AF44</f>
        <v>Klobuchar</v>
      </c>
      <c r="O44">
        <f>[1]ranks!AG44</f>
        <v>3.6</v>
      </c>
      <c r="P44" t="str">
        <f>[1]ranks!AH44</f>
        <v>Steyer</v>
      </c>
      <c r="Q44">
        <f>[1]ranks!AI44</f>
        <v>2</v>
      </c>
      <c r="R44" t="str">
        <f>[1]ranks!AJ44</f>
        <v>Booker</v>
      </c>
      <c r="S44">
        <f>[1]ranks!AK44</f>
        <v>0</v>
      </c>
    </row>
    <row r="45" spans="1:19">
      <c r="A45" t="str">
        <f>[1]ranks!A45</f>
        <v>Utah</v>
      </c>
      <c r="B45" t="str">
        <f>[1]ranks!T45</f>
        <v>Sanders</v>
      </c>
      <c r="C45">
        <f>[1]ranks!U45</f>
        <v>28.5</v>
      </c>
      <c r="D45" t="str">
        <f>[1]ranks!V45</f>
        <v>Biden</v>
      </c>
      <c r="E45">
        <f>[1]ranks!W45</f>
        <v>21.8</v>
      </c>
      <c r="F45" t="str">
        <f>[1]ranks!X45</f>
        <v>Warren</v>
      </c>
      <c r="G45">
        <f>[1]ranks!Y45</f>
        <v>15.9</v>
      </c>
      <c r="H45" t="str">
        <f>[1]ranks!Z45</f>
        <v>Bloomberg</v>
      </c>
      <c r="I45">
        <f>[1]ranks!AA45</f>
        <v>9.1</v>
      </c>
      <c r="J45" t="str">
        <f>[1]ranks!AB45</f>
        <v>Buttigieg</v>
      </c>
      <c r="K45">
        <f>[1]ranks!AC45</f>
        <v>7.6</v>
      </c>
      <c r="L45" t="str">
        <f>[1]ranks!AD45</f>
        <v>Yang</v>
      </c>
      <c r="M45">
        <f>[1]ranks!AE45</f>
        <v>5.4</v>
      </c>
      <c r="N45" t="str">
        <f>[1]ranks!AF45</f>
        <v>Klobuchar</v>
      </c>
      <c r="O45">
        <f>[1]ranks!AG45</f>
        <v>4.5</v>
      </c>
      <c r="P45" t="str">
        <f>[1]ranks!AH45</f>
        <v>Steyer</v>
      </c>
      <c r="Q45">
        <f>[1]ranks!AI45</f>
        <v>2.2000000000000002</v>
      </c>
      <c r="R45" t="str">
        <f>[1]ranks!AJ45</f>
        <v>Booker</v>
      </c>
      <c r="S45">
        <f>[1]ranks!AK45</f>
        <v>0</v>
      </c>
    </row>
    <row r="46" spans="1:19">
      <c r="A46" t="str">
        <f>[1]ranks!A46</f>
        <v>Vermont</v>
      </c>
      <c r="B46" t="str">
        <f>[1]ranks!T46</f>
        <v>Sanders</v>
      </c>
      <c r="C46">
        <f>[1]ranks!U46</f>
        <v>38.9</v>
      </c>
      <c r="D46" t="str">
        <f>[1]ranks!V46</f>
        <v>Biden</v>
      </c>
      <c r="E46">
        <f>[1]ranks!W46</f>
        <v>18.2</v>
      </c>
      <c r="F46" t="str">
        <f>[1]ranks!X46</f>
        <v>Warren</v>
      </c>
      <c r="G46">
        <f>[1]ranks!Y46</f>
        <v>14.1</v>
      </c>
      <c r="H46" t="str">
        <f>[1]ranks!Z46</f>
        <v>Buttigieg</v>
      </c>
      <c r="I46">
        <f>[1]ranks!AA46</f>
        <v>8.3000000000000007</v>
      </c>
      <c r="J46" t="str">
        <f>[1]ranks!AB46</f>
        <v>Bloomberg</v>
      </c>
      <c r="K46">
        <f>[1]ranks!AC46</f>
        <v>6.7</v>
      </c>
      <c r="L46" t="str">
        <f>[1]ranks!AD46</f>
        <v>Klobuchar</v>
      </c>
      <c r="M46">
        <f>[1]ranks!AE46</f>
        <v>3.5</v>
      </c>
      <c r="N46" t="str">
        <f>[1]ranks!AF46</f>
        <v>Yang</v>
      </c>
      <c r="O46">
        <f>[1]ranks!AG46</f>
        <v>3.3</v>
      </c>
      <c r="P46" t="str">
        <f>[1]ranks!AH46</f>
        <v>Steyer</v>
      </c>
      <c r="Q46">
        <f>[1]ranks!AI46</f>
        <v>2.1</v>
      </c>
      <c r="R46" t="str">
        <f>[1]ranks!AJ46</f>
        <v>Booker</v>
      </c>
      <c r="S46">
        <f>[1]ranks!AK46</f>
        <v>0</v>
      </c>
    </row>
    <row r="47" spans="1:19">
      <c r="A47" t="str">
        <f>[1]ranks!A47</f>
        <v>Virginia</v>
      </c>
      <c r="B47" t="str">
        <f>[1]ranks!T47</f>
        <v>Biden</v>
      </c>
      <c r="C47">
        <f>[1]ranks!U47</f>
        <v>32.4</v>
      </c>
      <c r="D47" t="str">
        <f>[1]ranks!V47</f>
        <v>Sanders</v>
      </c>
      <c r="E47">
        <f>[1]ranks!W47</f>
        <v>21.7</v>
      </c>
      <c r="F47" t="str">
        <f>[1]ranks!X47</f>
        <v>Warren</v>
      </c>
      <c r="G47">
        <f>[1]ranks!Y47</f>
        <v>13.4</v>
      </c>
      <c r="H47" t="str">
        <f>[1]ranks!Z47</f>
        <v>Bloomberg</v>
      </c>
      <c r="I47">
        <f>[1]ranks!AA47</f>
        <v>10.5</v>
      </c>
      <c r="J47" t="str">
        <f>[1]ranks!AB47</f>
        <v>Buttigieg</v>
      </c>
      <c r="K47">
        <f>[1]ranks!AC47</f>
        <v>6.1</v>
      </c>
      <c r="L47" t="str">
        <f>[1]ranks!AD47</f>
        <v>Klobuchar</v>
      </c>
      <c r="M47">
        <f>[1]ranks!AE47</f>
        <v>4.8</v>
      </c>
      <c r="N47" t="str">
        <f>[1]ranks!AF47</f>
        <v>Yang</v>
      </c>
      <c r="O47">
        <f>[1]ranks!AG47</f>
        <v>4.3</v>
      </c>
      <c r="P47" t="str">
        <f>[1]ranks!AH47</f>
        <v>Steyer</v>
      </c>
      <c r="Q47">
        <f>[1]ranks!AI47</f>
        <v>1.8</v>
      </c>
      <c r="R47" t="str">
        <f>[1]ranks!AJ47</f>
        <v>Booker</v>
      </c>
      <c r="S47">
        <f>[1]ranks!AK47</f>
        <v>0</v>
      </c>
    </row>
    <row r="48" spans="1:19">
      <c r="A48" t="str">
        <f>[1]ranks!A48</f>
        <v>Washington</v>
      </c>
      <c r="B48" t="str">
        <f>[1]ranks!T48</f>
        <v>Sanders</v>
      </c>
      <c r="C48">
        <f>[1]ranks!U48</f>
        <v>26.6</v>
      </c>
      <c r="D48" t="str">
        <f>[1]ranks!V48</f>
        <v>Biden</v>
      </c>
      <c r="E48">
        <f>[1]ranks!W48</f>
        <v>22.2</v>
      </c>
      <c r="F48" t="str">
        <f>[1]ranks!X48</f>
        <v>Warren</v>
      </c>
      <c r="G48">
        <f>[1]ranks!Y48</f>
        <v>16.600000000000001</v>
      </c>
      <c r="H48" t="str">
        <f>[1]ranks!Z48</f>
        <v>Bloomberg</v>
      </c>
      <c r="I48">
        <f>[1]ranks!AA48</f>
        <v>10.8</v>
      </c>
      <c r="J48" t="str">
        <f>[1]ranks!AB48</f>
        <v>Buttigieg</v>
      </c>
      <c r="K48">
        <f>[1]ranks!AC48</f>
        <v>8.1</v>
      </c>
      <c r="L48" t="str">
        <f>[1]ranks!AD48</f>
        <v>Yang</v>
      </c>
      <c r="M48">
        <f>[1]ranks!AE48</f>
        <v>4.8</v>
      </c>
      <c r="N48" t="str">
        <f>[1]ranks!AF48</f>
        <v>Klobuchar</v>
      </c>
      <c r="O48">
        <f>[1]ranks!AG48</f>
        <v>3.5</v>
      </c>
      <c r="P48" t="str">
        <f>[1]ranks!AH48</f>
        <v>Steyer</v>
      </c>
      <c r="Q48">
        <f>[1]ranks!AI48</f>
        <v>2.4</v>
      </c>
      <c r="R48" t="str">
        <f>[1]ranks!AJ48</f>
        <v>Booker</v>
      </c>
      <c r="S48">
        <f>[1]ranks!AK48</f>
        <v>0</v>
      </c>
    </row>
    <row r="49" spans="1:19">
      <c r="A49" t="str">
        <f>[1]ranks!A49</f>
        <v>West Virginia</v>
      </c>
      <c r="B49" t="str">
        <f>[1]ranks!T49</f>
        <v>Biden</v>
      </c>
      <c r="C49">
        <f>[1]ranks!U49</f>
        <v>30.3</v>
      </c>
      <c r="D49" t="str">
        <f>[1]ranks!V49</f>
        <v>Sanders</v>
      </c>
      <c r="E49">
        <f>[1]ranks!W49</f>
        <v>26.4</v>
      </c>
      <c r="F49" t="str">
        <f>[1]ranks!X49</f>
        <v>Bloomberg</v>
      </c>
      <c r="G49">
        <f>[1]ranks!Y49</f>
        <v>11.2</v>
      </c>
      <c r="H49" t="str">
        <f>[1]ranks!Z49</f>
        <v>Warren</v>
      </c>
      <c r="I49">
        <f>[1]ranks!AA49</f>
        <v>9.6</v>
      </c>
      <c r="J49" t="str">
        <f>[1]ranks!AB49</f>
        <v>Buttigieg</v>
      </c>
      <c r="K49">
        <f>[1]ranks!AC49</f>
        <v>7.5</v>
      </c>
      <c r="L49" t="str">
        <f>[1]ranks!AD49</f>
        <v>Klobuchar</v>
      </c>
      <c r="M49">
        <f>[1]ranks!AE49</f>
        <v>4.0999999999999996</v>
      </c>
      <c r="N49" t="str">
        <f>[1]ranks!AF49</f>
        <v>Yang</v>
      </c>
      <c r="O49">
        <f>[1]ranks!AG49</f>
        <v>3.8</v>
      </c>
      <c r="P49" t="str">
        <f>[1]ranks!AH49</f>
        <v>Steyer</v>
      </c>
      <c r="Q49">
        <f>[1]ranks!AI49</f>
        <v>2.1</v>
      </c>
      <c r="R49" t="str">
        <f>[1]ranks!AJ49</f>
        <v>Booker</v>
      </c>
      <c r="S49">
        <f>[1]ranks!AK49</f>
        <v>0</v>
      </c>
    </row>
    <row r="50" spans="1:19">
      <c r="A50" t="str">
        <f>[1]ranks!A50</f>
        <v>Wisconsin</v>
      </c>
      <c r="B50" t="str">
        <f>[1]ranks!T50</f>
        <v>Biden</v>
      </c>
      <c r="C50">
        <f>[1]ranks!U50</f>
        <v>24.8</v>
      </c>
      <c r="D50" t="str">
        <f>[1]ranks!V50</f>
        <v>Sanders</v>
      </c>
      <c r="E50">
        <f>[1]ranks!W50</f>
        <v>24.4</v>
      </c>
      <c r="F50" t="str">
        <f>[1]ranks!X50</f>
        <v>Warren</v>
      </c>
      <c r="G50">
        <f>[1]ranks!Y50</f>
        <v>15.8</v>
      </c>
      <c r="H50" t="str">
        <f>[1]ranks!Z50</f>
        <v>Buttigieg</v>
      </c>
      <c r="I50">
        <f>[1]ranks!AA50</f>
        <v>10.4</v>
      </c>
      <c r="J50" t="str">
        <f>[1]ranks!AB50</f>
        <v>Bloomberg</v>
      </c>
      <c r="K50">
        <f>[1]ranks!AC50</f>
        <v>8.8000000000000007</v>
      </c>
      <c r="L50" t="str">
        <f>[1]ranks!AD50</f>
        <v>Klobuchar</v>
      </c>
      <c r="M50">
        <f>[1]ranks!AE50</f>
        <v>4.9000000000000004</v>
      </c>
      <c r="N50" t="str">
        <f>[1]ranks!AF50</f>
        <v>Yang</v>
      </c>
      <c r="O50">
        <f>[1]ranks!AG50</f>
        <v>4.4000000000000004</v>
      </c>
      <c r="P50" t="str">
        <f>[1]ranks!AH50</f>
        <v>Steyer</v>
      </c>
      <c r="Q50">
        <f>[1]ranks!AI50</f>
        <v>1.3</v>
      </c>
      <c r="R50" t="str">
        <f>[1]ranks!AJ50</f>
        <v>Booker</v>
      </c>
      <c r="S50">
        <f>[1]ranks!AK50</f>
        <v>0</v>
      </c>
    </row>
    <row r="51" spans="1:19">
      <c r="A51" t="str">
        <f>[1]ranks!A51</f>
        <v>Wyoming</v>
      </c>
      <c r="B51" t="str">
        <f>[1]ranks!T51</f>
        <v>Biden</v>
      </c>
      <c r="C51">
        <f>[1]ranks!U51</f>
        <v>29.9</v>
      </c>
      <c r="D51" t="str">
        <f>[1]ranks!V51</f>
        <v>Sanders</v>
      </c>
      <c r="E51">
        <f>[1]ranks!W51</f>
        <v>24.8</v>
      </c>
      <c r="F51" t="str">
        <f>[1]ranks!X51</f>
        <v>Warren</v>
      </c>
      <c r="G51">
        <f>[1]ranks!Y51</f>
        <v>13.7</v>
      </c>
      <c r="H51" t="str">
        <f>[1]ranks!Z51</f>
        <v>Buttigieg</v>
      </c>
      <c r="I51">
        <f>[1]ranks!AA51</f>
        <v>8.3000000000000007</v>
      </c>
      <c r="J51" t="str">
        <f>[1]ranks!AB51</f>
        <v>Bloomberg</v>
      </c>
      <c r="K51">
        <f>[1]ranks!AC51</f>
        <v>7.6</v>
      </c>
      <c r="L51" t="str">
        <f>[1]ranks!AD51</f>
        <v>Yang</v>
      </c>
      <c r="M51">
        <f>[1]ranks!AE51</f>
        <v>4.7</v>
      </c>
      <c r="N51" t="str">
        <f>[1]ranks!AF51</f>
        <v>Klobuchar</v>
      </c>
      <c r="O51">
        <f>[1]ranks!AG51</f>
        <v>3.2</v>
      </c>
      <c r="P51" t="str">
        <f>[1]ranks!AH51</f>
        <v>Steyer</v>
      </c>
      <c r="Q51">
        <f>[1]ranks!AI51</f>
        <v>2.8</v>
      </c>
      <c r="R51" t="str">
        <f>[1]ranks!AJ51</f>
        <v>Booker</v>
      </c>
      <c r="S51">
        <f>[1]ranks!AK51</f>
        <v>0</v>
      </c>
    </row>
    <row r="52" spans="1:19">
      <c r="A52" t="str">
        <f>[1]ranks!A52</f>
        <v>District of Columbia</v>
      </c>
      <c r="B52" t="str">
        <f>[1]ranks!T52</f>
        <v>Biden</v>
      </c>
      <c r="C52">
        <f>[1]ranks!U52</f>
        <v>41.2</v>
      </c>
      <c r="D52" t="str">
        <f>[1]ranks!V52</f>
        <v>Sanders</v>
      </c>
      <c r="E52">
        <f>[1]ranks!W52</f>
        <v>18.100000000000001</v>
      </c>
      <c r="F52" t="str">
        <f>[1]ranks!X52</f>
        <v>Warren</v>
      </c>
      <c r="G52">
        <f>[1]ranks!Y52</f>
        <v>11.4</v>
      </c>
      <c r="H52" t="str">
        <f>[1]ranks!Z52</f>
        <v>Bloomberg</v>
      </c>
      <c r="I52">
        <f>[1]ranks!AA52</f>
        <v>11.3</v>
      </c>
      <c r="J52" t="str">
        <f>[1]ranks!AB52</f>
        <v>Yang</v>
      </c>
      <c r="K52">
        <f>[1]ranks!AC52</f>
        <v>3.9</v>
      </c>
      <c r="L52" t="str">
        <f>[1]ranks!AD52</f>
        <v>Buttigieg</v>
      </c>
      <c r="M52">
        <f>[1]ranks!AE52</f>
        <v>3.8</v>
      </c>
      <c r="N52" t="str">
        <f>[1]ranks!AF52</f>
        <v>Klobuchar</v>
      </c>
      <c r="O52">
        <f>[1]ranks!AG52</f>
        <v>2.8</v>
      </c>
      <c r="P52" t="str">
        <f>[1]ranks!AH52</f>
        <v>Steyer</v>
      </c>
      <c r="Q52">
        <f>[1]ranks!AI52</f>
        <v>2.5</v>
      </c>
      <c r="R52" t="str">
        <f>[1]ranks!AJ52</f>
        <v>Booker</v>
      </c>
      <c r="S52">
        <f>[1]ranks!AK52</f>
        <v>0</v>
      </c>
    </row>
    <row r="53" spans="1:19">
      <c r="A53" t="str">
        <f>[1]ranks!A53</f>
        <v>Puerto Rico</v>
      </c>
      <c r="B53" t="str">
        <f>[1]ranks!T53</f>
        <v>Biden</v>
      </c>
      <c r="C53">
        <f>[1]ranks!U53</f>
        <v>30</v>
      </c>
      <c r="D53" t="str">
        <f>[1]ranks!V53</f>
        <v>Sanders</v>
      </c>
      <c r="E53">
        <f>[1]ranks!W53</f>
        <v>23.1</v>
      </c>
      <c r="F53" t="str">
        <f>[1]ranks!X53</f>
        <v>Warren</v>
      </c>
      <c r="G53">
        <f>[1]ranks!Y53</f>
        <v>15.5</v>
      </c>
      <c r="H53" t="str">
        <f>[1]ranks!Z53</f>
        <v>Bloomberg</v>
      </c>
      <c r="I53">
        <f>[1]ranks!AA53</f>
        <v>8.8000000000000007</v>
      </c>
      <c r="J53" t="str">
        <f>[1]ranks!AB53</f>
        <v>Buttigieg</v>
      </c>
      <c r="K53">
        <f>[1]ranks!AC53</f>
        <v>7.6</v>
      </c>
      <c r="L53" t="str">
        <f>[1]ranks!AD53</f>
        <v>Yang</v>
      </c>
      <c r="M53">
        <f>[1]ranks!AE53</f>
        <v>4.4000000000000004</v>
      </c>
      <c r="N53" t="str">
        <f>[1]ranks!AF53</f>
        <v>Klobuchar</v>
      </c>
      <c r="O53">
        <f>[1]ranks!AG53</f>
        <v>3.5</v>
      </c>
      <c r="P53" t="str">
        <f>[1]ranks!AH53</f>
        <v>Steyer</v>
      </c>
      <c r="Q53">
        <f>[1]ranks!AI53</f>
        <v>2.1</v>
      </c>
      <c r="R53" t="str">
        <f>[1]ranks!AJ53</f>
        <v>Booker</v>
      </c>
      <c r="S53">
        <f>[1]ranks!AK53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91AB-67D7-FD47-B6AC-8F22A56DD2E4}">
  <sheetPr codeName="Sheet12"/>
  <dimension ref="A1:N57"/>
  <sheetViews>
    <sheetView workbookViewId="0">
      <selection activeCell="B1" sqref="B1:B52"/>
    </sheetView>
  </sheetViews>
  <sheetFormatPr baseColWidth="10" defaultRowHeight="20"/>
  <sheetData>
    <row r="1" spans="1:14">
      <c r="A1" t="s">
        <v>72</v>
      </c>
      <c r="B1" t="s">
        <v>77</v>
      </c>
      <c r="C1" s="9" t="s">
        <v>144</v>
      </c>
      <c r="D1" t="s">
        <v>152</v>
      </c>
      <c r="E1" t="s">
        <v>78</v>
      </c>
      <c r="F1" t="s">
        <v>79</v>
      </c>
      <c r="G1" t="s">
        <v>80</v>
      </c>
      <c r="H1" t="s">
        <v>81</v>
      </c>
      <c r="I1" t="s">
        <v>148</v>
      </c>
      <c r="J1" t="s">
        <v>151</v>
      </c>
      <c r="K1" t="s">
        <v>149</v>
      </c>
      <c r="L1" t="s">
        <v>150</v>
      </c>
      <c r="M1" t="s">
        <v>155</v>
      </c>
      <c r="N1" t="s">
        <v>154</v>
      </c>
    </row>
    <row r="2" spans="1:14">
      <c r="A2" t="s">
        <v>19</v>
      </c>
      <c r="B2" t="s">
        <v>82</v>
      </c>
      <c r="C2" s="5" t="str">
        <f>[1]ranks!T2</f>
        <v>Biden</v>
      </c>
      <c r="D2" s="5">
        <f>[1]ranks!U2</f>
        <v>40.299999999999997</v>
      </c>
      <c r="E2">
        <v>16.431676725154983</v>
      </c>
      <c r="F2">
        <v>413</v>
      </c>
      <c r="G2">
        <v>332</v>
      </c>
      <c r="H2" t="s">
        <v>19</v>
      </c>
      <c r="I2" t="str">
        <f>[1]ranks!V2</f>
        <v>Sanders</v>
      </c>
      <c r="J2">
        <f>[1]ranks!W2</f>
        <v>17.2</v>
      </c>
      <c r="K2" t="str">
        <f>[1]ranks!X2</f>
        <v>Warren</v>
      </c>
      <c r="L2">
        <f>[1]ranks!Y2</f>
        <v>11.8</v>
      </c>
      <c r="M2" t="str">
        <f>[1]ranks!Z2</f>
        <v>Bloomberg</v>
      </c>
      <c r="N2">
        <f>[1]ranks!AA2</f>
        <v>11.6</v>
      </c>
    </row>
    <row r="3" spans="1:14">
      <c r="A3" t="s">
        <v>48</v>
      </c>
      <c r="B3" t="s">
        <v>83</v>
      </c>
      <c r="C3" s="5" t="str">
        <f>[1]ranks!T3</f>
        <v>Biden</v>
      </c>
      <c r="D3" s="5">
        <f>[1]ranks!U3</f>
        <v>31.4</v>
      </c>
      <c r="E3">
        <v>9.4868329805051381</v>
      </c>
      <c r="F3">
        <v>41</v>
      </c>
      <c r="G3">
        <v>19</v>
      </c>
      <c r="H3" t="s">
        <v>48</v>
      </c>
      <c r="I3" t="str">
        <f>[1]ranks!V3</f>
        <v>Sanders</v>
      </c>
      <c r="J3">
        <f>[1]ranks!W3</f>
        <v>23.3</v>
      </c>
      <c r="K3" t="str">
        <f>[1]ranks!X3</f>
        <v>Warren</v>
      </c>
      <c r="L3">
        <f>[1]ranks!Y3</f>
        <v>14.9</v>
      </c>
      <c r="M3" t="str">
        <f>[1]ranks!Z3</f>
        <v>Bloomberg</v>
      </c>
      <c r="N3">
        <f>[1]ranks!AA3</f>
        <v>7.8</v>
      </c>
    </row>
    <row r="4" spans="1:14">
      <c r="A4" t="s">
        <v>43</v>
      </c>
      <c r="B4" t="s">
        <v>84</v>
      </c>
      <c r="C4" s="5" t="str">
        <f>[1]ranks!T4</f>
        <v>Biden</v>
      </c>
      <c r="D4" s="5">
        <f>[1]ranks!U4</f>
        <v>32.299999999999997</v>
      </c>
      <c r="E4">
        <v>18.165902124584949</v>
      </c>
      <c r="F4">
        <v>172</v>
      </c>
      <c r="G4">
        <v>282</v>
      </c>
      <c r="H4" t="s">
        <v>43</v>
      </c>
      <c r="I4" t="str">
        <f>[1]ranks!V4</f>
        <v>Sanders</v>
      </c>
      <c r="J4">
        <f>[1]ranks!W4</f>
        <v>22.4</v>
      </c>
      <c r="K4" t="str">
        <f>[1]ranks!X4</f>
        <v>Warren</v>
      </c>
      <c r="L4">
        <f>[1]ranks!Y4</f>
        <v>13.9</v>
      </c>
      <c r="M4" t="str">
        <f>[1]ranks!Z4</f>
        <v>Bloomberg</v>
      </c>
      <c r="N4">
        <f>[1]ranks!AA4</f>
        <v>8.3000000000000007</v>
      </c>
    </row>
    <row r="5" spans="1:14">
      <c r="A5" t="s">
        <v>21</v>
      </c>
      <c r="B5" t="s">
        <v>85</v>
      </c>
      <c r="C5" s="5" t="str">
        <f>[1]ranks!T5</f>
        <v>Biden</v>
      </c>
      <c r="D5" s="5">
        <f>[1]ranks!U5</f>
        <v>37</v>
      </c>
      <c r="E5">
        <v>13.416407864998739</v>
      </c>
      <c r="F5">
        <v>325</v>
      </c>
      <c r="G5">
        <v>290</v>
      </c>
      <c r="H5" t="s">
        <v>21</v>
      </c>
      <c r="I5" t="str">
        <f>[1]ranks!V5</f>
        <v>Sanders</v>
      </c>
      <c r="J5">
        <f>[1]ranks!W5</f>
        <v>18.399999999999999</v>
      </c>
      <c r="K5" t="str">
        <f>[1]ranks!X5</f>
        <v>Warren</v>
      </c>
      <c r="L5">
        <f>[1]ranks!Y5</f>
        <v>12.6</v>
      </c>
      <c r="M5" t="str">
        <f>[1]ranks!Z5</f>
        <v>Bloomberg</v>
      </c>
      <c r="N5">
        <f>[1]ranks!AA5</f>
        <v>11.6</v>
      </c>
    </row>
    <row r="6" spans="1:14">
      <c r="A6" t="s">
        <v>22</v>
      </c>
      <c r="B6" t="s">
        <v>86</v>
      </c>
      <c r="C6" s="5" t="str">
        <f>[1]ranks!T6</f>
        <v>Sanders</v>
      </c>
      <c r="D6" s="5">
        <f>[1]ranks!U6</f>
        <v>26.9</v>
      </c>
      <c r="E6">
        <v>40.620192023179804</v>
      </c>
      <c r="F6">
        <v>103</v>
      </c>
      <c r="G6">
        <v>237</v>
      </c>
      <c r="H6" t="s">
        <v>22</v>
      </c>
      <c r="I6" t="str">
        <f>[1]ranks!V6</f>
        <v>Biden</v>
      </c>
      <c r="J6">
        <f>[1]ranks!W6</f>
        <v>24.6</v>
      </c>
      <c r="K6" t="str">
        <f>[1]ranks!X6</f>
        <v>Warren</v>
      </c>
      <c r="L6">
        <f>[1]ranks!Y6</f>
        <v>18.100000000000001</v>
      </c>
      <c r="M6" t="str">
        <f>[1]ranks!Z6</f>
        <v>Bloomberg</v>
      </c>
      <c r="N6">
        <f>[1]ranks!AA6</f>
        <v>7.2</v>
      </c>
    </row>
    <row r="7" spans="1:14">
      <c r="A7" t="s">
        <v>23</v>
      </c>
      <c r="B7" t="s">
        <v>87</v>
      </c>
      <c r="C7" s="5" t="str">
        <f>[1]ranks!T7</f>
        <v>Sanders</v>
      </c>
      <c r="D7" s="5">
        <f>[1]ranks!U7</f>
        <v>27.8</v>
      </c>
      <c r="E7">
        <v>16.431676725154983</v>
      </c>
      <c r="F7">
        <v>224</v>
      </c>
      <c r="G7">
        <v>249</v>
      </c>
      <c r="H7" t="s">
        <v>23</v>
      </c>
      <c r="I7" t="str">
        <f>[1]ranks!V7</f>
        <v>Biden</v>
      </c>
      <c r="J7">
        <f>[1]ranks!W7</f>
        <v>24.9</v>
      </c>
      <c r="K7" t="str">
        <f>[1]ranks!X7</f>
        <v>Warren</v>
      </c>
      <c r="L7">
        <f>[1]ranks!Y7</f>
        <v>15.2</v>
      </c>
      <c r="M7" t="str">
        <f>[1]ranks!Z7</f>
        <v>Bloomberg</v>
      </c>
      <c r="N7">
        <f>[1]ranks!AA7</f>
        <v>8.3000000000000007</v>
      </c>
    </row>
    <row r="8" spans="1:14">
      <c r="A8" t="s">
        <v>53</v>
      </c>
      <c r="B8" t="s">
        <v>88</v>
      </c>
      <c r="C8" s="5" t="str">
        <f>[1]ranks!T8</f>
        <v>Biden</v>
      </c>
      <c r="D8" s="5">
        <f>[1]ranks!U8</f>
        <v>25.1</v>
      </c>
      <c r="E8">
        <v>14.491376746189438</v>
      </c>
      <c r="F8">
        <v>586</v>
      </c>
      <c r="G8">
        <v>128</v>
      </c>
      <c r="H8" t="s">
        <v>53</v>
      </c>
      <c r="I8" t="str">
        <f>[1]ranks!V8</f>
        <v>Sanders</v>
      </c>
      <c r="J8">
        <f>[1]ranks!W8</f>
        <v>22.7</v>
      </c>
      <c r="K8" t="str">
        <f>[1]ranks!X8</f>
        <v>Warren</v>
      </c>
      <c r="L8">
        <f>[1]ranks!Y8</f>
        <v>17.3</v>
      </c>
      <c r="M8" t="str">
        <f>[1]ranks!Z8</f>
        <v>Bloomberg</v>
      </c>
      <c r="N8">
        <f>[1]ranks!AA8</f>
        <v>10</v>
      </c>
    </row>
    <row r="9" spans="1:14">
      <c r="A9" t="s">
        <v>54</v>
      </c>
      <c r="B9" t="s">
        <v>89</v>
      </c>
      <c r="C9" s="5" t="str">
        <f>[1]ranks!T9</f>
        <v>Biden</v>
      </c>
      <c r="D9" s="5">
        <f>[1]ranks!U9</f>
        <v>36.700000000000003</v>
      </c>
      <c r="E9">
        <v>9.4868329805051381</v>
      </c>
      <c r="F9">
        <v>557</v>
      </c>
      <c r="G9">
        <v>183</v>
      </c>
      <c r="H9" t="s">
        <v>54</v>
      </c>
      <c r="I9" t="str">
        <f>[1]ranks!V9</f>
        <v>Sanders</v>
      </c>
      <c r="J9">
        <f>[1]ranks!W9</f>
        <v>19.600000000000001</v>
      </c>
      <c r="K9" t="str">
        <f>[1]ranks!X9</f>
        <v>Warren</v>
      </c>
      <c r="L9">
        <f>[1]ranks!Y9</f>
        <v>13.5</v>
      </c>
      <c r="M9" t="str">
        <f>[1]ranks!Z9</f>
        <v>Bloomberg</v>
      </c>
      <c r="N9">
        <f>[1]ranks!AA9</f>
        <v>9.1999999999999993</v>
      </c>
    </row>
    <row r="10" spans="1:14">
      <c r="A10" t="s">
        <v>44</v>
      </c>
      <c r="B10" t="s">
        <v>90</v>
      </c>
      <c r="C10" s="5" t="str">
        <f>[1]ranks!T10</f>
        <v>Biden</v>
      </c>
      <c r="D10" s="5">
        <f>[1]ranks!U10</f>
        <v>37.4</v>
      </c>
      <c r="E10">
        <v>29.49576240750525</v>
      </c>
      <c r="F10">
        <v>483</v>
      </c>
      <c r="G10">
        <v>380</v>
      </c>
      <c r="H10" t="s">
        <v>44</v>
      </c>
      <c r="I10" t="str">
        <f>[1]ranks!V10</f>
        <v>Sanders</v>
      </c>
      <c r="J10">
        <f>[1]ranks!W10</f>
        <v>15.6</v>
      </c>
      <c r="K10" t="str">
        <f>[1]ranks!X10</f>
        <v>Bloomberg</v>
      </c>
      <c r="L10">
        <f>[1]ranks!Y10</f>
        <v>13.9</v>
      </c>
      <c r="M10" t="str">
        <f>[1]ranks!Z10</f>
        <v>Warren</v>
      </c>
      <c r="N10">
        <f>[1]ranks!AA10</f>
        <v>12.7</v>
      </c>
    </row>
    <row r="11" spans="1:14">
      <c r="A11" t="s">
        <v>46</v>
      </c>
      <c r="B11" t="s">
        <v>91</v>
      </c>
      <c r="C11" s="5" t="str">
        <f>[1]ranks!T11</f>
        <v>Biden</v>
      </c>
      <c r="D11" s="5">
        <f>[1]ranks!U11</f>
        <v>39</v>
      </c>
      <c r="E11">
        <v>21.908902300206645</v>
      </c>
      <c r="F11">
        <v>443</v>
      </c>
      <c r="G11">
        <v>298</v>
      </c>
      <c r="H11" t="s">
        <v>46</v>
      </c>
      <c r="I11" t="str">
        <f>[1]ranks!V11</f>
        <v>Sanders</v>
      </c>
      <c r="J11">
        <f>[1]ranks!W11</f>
        <v>17.899999999999999</v>
      </c>
      <c r="K11" t="str">
        <f>[1]ranks!X11</f>
        <v>Bloomberg</v>
      </c>
      <c r="L11">
        <f>[1]ranks!Y11</f>
        <v>11.9</v>
      </c>
      <c r="M11" t="str">
        <f>[1]ranks!Z11</f>
        <v>Warren</v>
      </c>
      <c r="N11">
        <f>[1]ranks!AA11</f>
        <v>11.7</v>
      </c>
    </row>
    <row r="12" spans="1:14">
      <c r="A12" t="s">
        <v>49</v>
      </c>
      <c r="B12" t="s">
        <v>92</v>
      </c>
      <c r="C12" s="5" t="str">
        <f>[1]ranks!T12</f>
        <v>Sanders</v>
      </c>
      <c r="D12" s="5">
        <f>[1]ranks!U12</f>
        <v>26.2</v>
      </c>
      <c r="E12">
        <v>10.954451150103322</v>
      </c>
      <c r="F12">
        <v>88</v>
      </c>
      <c r="G12">
        <v>372</v>
      </c>
      <c r="H12" t="s">
        <v>49</v>
      </c>
      <c r="I12" t="str">
        <f>[1]ranks!V12</f>
        <v>Biden</v>
      </c>
      <c r="J12">
        <f>[1]ranks!W12</f>
        <v>25</v>
      </c>
      <c r="K12" t="str">
        <f>[1]ranks!X12</f>
        <v>Warren</v>
      </c>
      <c r="L12">
        <f>[1]ranks!Y12</f>
        <v>16.2</v>
      </c>
      <c r="M12" t="str">
        <f>[1]ranks!Z12</f>
        <v>Bloomberg</v>
      </c>
      <c r="N12">
        <f>[1]ranks!AA12</f>
        <v>8.6999999999999993</v>
      </c>
    </row>
    <row r="13" spans="1:14">
      <c r="A13" t="s">
        <v>35</v>
      </c>
      <c r="B13" t="s">
        <v>93</v>
      </c>
      <c r="C13" s="5" t="str">
        <f>[1]ranks!T13</f>
        <v>Sanders</v>
      </c>
      <c r="D13" s="5">
        <f>[1]ranks!U13</f>
        <v>30.6</v>
      </c>
      <c r="E13">
        <v>10.954451150103322</v>
      </c>
      <c r="F13">
        <v>188</v>
      </c>
      <c r="G13">
        <v>173</v>
      </c>
      <c r="H13" t="s">
        <v>35</v>
      </c>
      <c r="I13" t="str">
        <f>[1]ranks!V13</f>
        <v>Biden</v>
      </c>
      <c r="J13">
        <f>[1]ranks!W13</f>
        <v>25.8</v>
      </c>
      <c r="K13" t="str">
        <f>[1]ranks!X13</f>
        <v>Warren</v>
      </c>
      <c r="L13">
        <f>[1]ranks!Y13</f>
        <v>11.9</v>
      </c>
      <c r="M13" t="str">
        <f>[1]ranks!Z13</f>
        <v>Bloomberg</v>
      </c>
      <c r="N13">
        <f>[1]ranks!AA13</f>
        <v>8.8000000000000007</v>
      </c>
    </row>
    <row r="14" spans="1:14">
      <c r="A14" t="s">
        <v>45</v>
      </c>
      <c r="B14" t="s">
        <v>94</v>
      </c>
      <c r="C14" s="5" t="str">
        <f>[1]ranks!T14</f>
        <v>Biden</v>
      </c>
      <c r="D14" s="5">
        <f>[1]ranks!U14</f>
        <v>28.9</v>
      </c>
      <c r="E14">
        <v>24.494897427831781</v>
      </c>
      <c r="F14">
        <v>359</v>
      </c>
      <c r="G14">
        <v>207</v>
      </c>
      <c r="H14" t="s">
        <v>45</v>
      </c>
      <c r="I14" t="str">
        <f>[1]ranks!V14</f>
        <v>Sanders</v>
      </c>
      <c r="J14">
        <f>[1]ranks!W14</f>
        <v>21.8</v>
      </c>
      <c r="K14" t="str">
        <f>[1]ranks!X14</f>
        <v>Warren</v>
      </c>
      <c r="L14">
        <f>[1]ranks!Y14</f>
        <v>14.4</v>
      </c>
      <c r="M14" t="str">
        <f>[1]ranks!Z14</f>
        <v>Buttigieg</v>
      </c>
      <c r="N14">
        <f>[1]ranks!AA14</f>
        <v>10.9</v>
      </c>
    </row>
    <row r="15" spans="1:14">
      <c r="A15" t="s">
        <v>61</v>
      </c>
      <c r="B15" t="s">
        <v>95</v>
      </c>
      <c r="C15" s="5" t="str">
        <f>[1]ranks!T15</f>
        <v>Biden</v>
      </c>
      <c r="D15" s="5">
        <f>[1]ranks!U15</f>
        <v>27.4</v>
      </c>
      <c r="E15">
        <v>18.165902124584949</v>
      </c>
      <c r="F15">
        <v>413</v>
      </c>
      <c r="G15">
        <v>207</v>
      </c>
      <c r="H15" t="s">
        <v>61</v>
      </c>
      <c r="I15" t="str">
        <f>[1]ranks!V15</f>
        <v>Sanders</v>
      </c>
      <c r="J15">
        <f>[1]ranks!W15</f>
        <v>22.5</v>
      </c>
      <c r="K15" t="str">
        <f>[1]ranks!X15</f>
        <v>Warren</v>
      </c>
      <c r="L15">
        <f>[1]ranks!Y15</f>
        <v>14.6</v>
      </c>
      <c r="M15" t="str">
        <f>[1]ranks!Z15</f>
        <v>Buttigieg</v>
      </c>
      <c r="N15">
        <f>[1]ranks!AA15</f>
        <v>13.7</v>
      </c>
    </row>
    <row r="16" spans="1:14">
      <c r="A16" t="s">
        <v>15</v>
      </c>
      <c r="B16" t="s">
        <v>96</v>
      </c>
      <c r="C16" s="5" t="str">
        <f>[1]ranks!T16</f>
        <v>Sanders</v>
      </c>
      <c r="D16" s="5">
        <f>[1]ranks!U16</f>
        <v>23.3</v>
      </c>
      <c r="E16">
        <v>13.416407864998739</v>
      </c>
      <c r="F16">
        <v>306</v>
      </c>
      <c r="G16">
        <v>195</v>
      </c>
      <c r="H16" t="s">
        <v>15</v>
      </c>
      <c r="I16" t="str">
        <f>[1]ranks!V16</f>
        <v>Biden</v>
      </c>
      <c r="J16">
        <f>[1]ranks!W16</f>
        <v>20.5</v>
      </c>
      <c r="K16" t="str">
        <f>[1]ranks!X16</f>
        <v>Buttigieg</v>
      </c>
      <c r="L16">
        <f>[1]ranks!Y16</f>
        <v>16.100000000000001</v>
      </c>
      <c r="M16" t="str">
        <f>[1]ranks!Z16</f>
        <v>Warren</v>
      </c>
      <c r="N16">
        <f>[1]ranks!AA16</f>
        <v>15.4</v>
      </c>
    </row>
    <row r="17" spans="1:14">
      <c r="A17" t="s">
        <v>60</v>
      </c>
      <c r="B17" t="s">
        <v>97</v>
      </c>
      <c r="C17" s="5" t="str">
        <f>[1]ranks!T17</f>
        <v>Sanders</v>
      </c>
      <c r="D17" s="5">
        <f>[1]ranks!U17</f>
        <v>26.3</v>
      </c>
      <c r="E17">
        <v>13.416407864998739</v>
      </c>
      <c r="F17">
        <v>266</v>
      </c>
      <c r="G17">
        <v>248</v>
      </c>
      <c r="H17" t="s">
        <v>60</v>
      </c>
      <c r="I17" t="str">
        <f>[1]ranks!V17</f>
        <v>Biden</v>
      </c>
      <c r="J17">
        <f>[1]ranks!W17</f>
        <v>23.1</v>
      </c>
      <c r="K17" t="str">
        <f>[1]ranks!X17</f>
        <v>Warren</v>
      </c>
      <c r="L17">
        <f>[1]ranks!Y17</f>
        <v>15</v>
      </c>
      <c r="M17" t="str">
        <f>[1]ranks!Z17</f>
        <v>Buttigieg</v>
      </c>
      <c r="N17">
        <f>[1]ranks!AA17</f>
        <v>11.2</v>
      </c>
    </row>
    <row r="18" spans="1:14">
      <c r="A18" t="s">
        <v>64</v>
      </c>
      <c r="B18" t="s">
        <v>98</v>
      </c>
      <c r="C18" s="5" t="str">
        <f>[1]ranks!T18</f>
        <v>Biden</v>
      </c>
      <c r="D18" s="5">
        <f>[1]ranks!U18</f>
        <v>31</v>
      </c>
      <c r="E18">
        <v>15.491933384829668</v>
      </c>
      <c r="F18">
        <v>411</v>
      </c>
      <c r="G18">
        <v>251</v>
      </c>
      <c r="H18" t="s">
        <v>64</v>
      </c>
      <c r="I18" t="str">
        <f>[1]ranks!V18</f>
        <v>Sanders</v>
      </c>
      <c r="J18">
        <f>[1]ranks!W18</f>
        <v>23.5</v>
      </c>
      <c r="K18" t="str">
        <f>[1]ranks!X18</f>
        <v>Warren</v>
      </c>
      <c r="L18">
        <f>[1]ranks!Y18</f>
        <v>13.1</v>
      </c>
      <c r="M18" t="str">
        <f>[1]ranks!Z18</f>
        <v>Bloomberg</v>
      </c>
      <c r="N18">
        <f>[1]ranks!AA18</f>
        <v>11.4</v>
      </c>
    </row>
    <row r="19" spans="1:14">
      <c r="A19" t="s">
        <v>50</v>
      </c>
      <c r="B19" t="s">
        <v>99</v>
      </c>
      <c r="C19" s="5" t="str">
        <f>[1]ranks!T19</f>
        <v>Biden</v>
      </c>
      <c r="D19" s="5">
        <f>[1]ranks!U19</f>
        <v>42.4</v>
      </c>
      <c r="E19">
        <v>15.491933384829668</v>
      </c>
      <c r="F19">
        <v>326</v>
      </c>
      <c r="G19">
        <v>335</v>
      </c>
      <c r="H19" t="s">
        <v>50</v>
      </c>
      <c r="I19" t="str">
        <f>[1]ranks!V19</f>
        <v>Sanders</v>
      </c>
      <c r="J19">
        <f>[1]ranks!W19</f>
        <v>17.5</v>
      </c>
      <c r="K19" t="str">
        <f>[1]ranks!X19</f>
        <v>Warren</v>
      </c>
      <c r="L19">
        <f>[1]ranks!Y19</f>
        <v>11.6</v>
      </c>
      <c r="M19" t="str">
        <f>[1]ranks!Z19</f>
        <v>Bloomberg</v>
      </c>
      <c r="N19">
        <f>[1]ranks!AA19</f>
        <v>9.5</v>
      </c>
    </row>
    <row r="20" spans="1:14">
      <c r="A20" t="s">
        <v>25</v>
      </c>
      <c r="B20" t="s">
        <v>100</v>
      </c>
      <c r="C20" s="5" t="str">
        <f>[1]ranks!T20</f>
        <v>Biden</v>
      </c>
      <c r="D20" s="5">
        <f>[1]ranks!U20</f>
        <v>24.3</v>
      </c>
      <c r="E20">
        <v>10.954451150103322</v>
      </c>
      <c r="F20">
        <v>628</v>
      </c>
      <c r="G20">
        <v>26</v>
      </c>
      <c r="H20" t="s">
        <v>25</v>
      </c>
      <c r="I20" t="str">
        <f>[1]ranks!V20</f>
        <v>Sanders</v>
      </c>
      <c r="J20">
        <f>[1]ranks!W20</f>
        <v>22.1</v>
      </c>
      <c r="K20" t="str">
        <f>[1]ranks!X20</f>
        <v>Warren</v>
      </c>
      <c r="L20">
        <f>[1]ranks!Y20</f>
        <v>19</v>
      </c>
      <c r="M20" t="str">
        <f>[1]ranks!Z20</f>
        <v>Buttigieg</v>
      </c>
      <c r="N20">
        <f>[1]ranks!AA20</f>
        <v>10.1</v>
      </c>
    </row>
    <row r="21" spans="1:14">
      <c r="A21" t="s">
        <v>55</v>
      </c>
      <c r="B21" t="s">
        <v>101</v>
      </c>
      <c r="C21" s="5" t="str">
        <f>[1]ranks!T21</f>
        <v>Biden</v>
      </c>
      <c r="D21" s="5">
        <f>[1]ranks!U21</f>
        <v>32.700000000000003</v>
      </c>
      <c r="E21">
        <v>17.320508075688775</v>
      </c>
      <c r="F21">
        <v>505</v>
      </c>
      <c r="G21">
        <v>185</v>
      </c>
      <c r="H21" t="s">
        <v>55</v>
      </c>
      <c r="I21" t="str">
        <f>[1]ranks!V21</f>
        <v>Sanders</v>
      </c>
      <c r="J21">
        <f>[1]ranks!W21</f>
        <v>20.6</v>
      </c>
      <c r="K21" t="str">
        <f>[1]ranks!X21</f>
        <v>Warren</v>
      </c>
      <c r="L21">
        <f>[1]ranks!Y21</f>
        <v>15.1</v>
      </c>
      <c r="M21" t="str">
        <f>[1]ranks!Z21</f>
        <v>Bloomberg</v>
      </c>
      <c r="N21">
        <f>[1]ranks!AA21</f>
        <v>9.6</v>
      </c>
    </row>
    <row r="22" spans="1:14">
      <c r="A22" t="s">
        <v>26</v>
      </c>
      <c r="B22" t="s">
        <v>102</v>
      </c>
      <c r="C22" s="5" t="str">
        <f>[1]ranks!T22</f>
        <v>Biden</v>
      </c>
      <c r="D22" s="5">
        <f>[1]ranks!U22</f>
        <v>23</v>
      </c>
      <c r="E22">
        <v>18.165902124584949</v>
      </c>
      <c r="F22">
        <v>607</v>
      </c>
      <c r="G22">
        <v>89</v>
      </c>
      <c r="H22" t="s">
        <v>26</v>
      </c>
      <c r="I22" t="str">
        <f>[1]ranks!V22</f>
        <v>Sanders</v>
      </c>
      <c r="J22">
        <f>[1]ranks!W22</f>
        <v>21.7</v>
      </c>
      <c r="K22" t="str">
        <f>[1]ranks!X22</f>
        <v>Warren</v>
      </c>
      <c r="L22">
        <f>[1]ranks!Y22</f>
        <v>21</v>
      </c>
      <c r="M22" t="str">
        <f>[1]ranks!Z22</f>
        <v>Buttigieg</v>
      </c>
      <c r="N22">
        <f>[1]ranks!AA22</f>
        <v>10</v>
      </c>
    </row>
    <row r="23" spans="1:14">
      <c r="A23" t="s">
        <v>36</v>
      </c>
      <c r="B23" t="s">
        <v>103</v>
      </c>
      <c r="C23" s="5" t="str">
        <f>[1]ranks!T23</f>
        <v>Biden</v>
      </c>
      <c r="D23" s="5">
        <f>[1]ranks!U23</f>
        <v>29.7</v>
      </c>
      <c r="E23">
        <v>21.908902300206645</v>
      </c>
      <c r="F23">
        <v>418</v>
      </c>
      <c r="G23">
        <v>149</v>
      </c>
      <c r="H23" t="s">
        <v>36</v>
      </c>
      <c r="I23" t="str">
        <f>[1]ranks!V23</f>
        <v>Sanders</v>
      </c>
      <c r="J23">
        <f>[1]ranks!W23</f>
        <v>23.6</v>
      </c>
      <c r="K23" t="str">
        <f>[1]ranks!X23</f>
        <v>Warren</v>
      </c>
      <c r="L23">
        <f>[1]ranks!Y23</f>
        <v>14.3</v>
      </c>
      <c r="M23" t="str">
        <f>[1]ranks!Z23</f>
        <v>Bloomberg</v>
      </c>
      <c r="N23">
        <f>[1]ranks!AA23</f>
        <v>9.3000000000000007</v>
      </c>
    </row>
    <row r="24" spans="1:14">
      <c r="A24" t="s">
        <v>27</v>
      </c>
      <c r="B24" t="s">
        <v>104</v>
      </c>
      <c r="C24" s="5" t="str">
        <f>[1]ranks!T24</f>
        <v>Biden</v>
      </c>
      <c r="D24" s="5">
        <f>[1]ranks!U24</f>
        <v>22.1</v>
      </c>
      <c r="E24">
        <v>17.320508075688775</v>
      </c>
      <c r="F24">
        <v>304</v>
      </c>
      <c r="G24">
        <v>142</v>
      </c>
      <c r="H24" t="s">
        <v>27</v>
      </c>
      <c r="I24" t="str">
        <f>[1]ranks!V24</f>
        <v>Sanders</v>
      </c>
      <c r="J24">
        <f>[1]ranks!W24</f>
        <v>19.600000000000001</v>
      </c>
      <c r="K24" t="str">
        <f>[1]ranks!X24</f>
        <v>Klobuchar</v>
      </c>
      <c r="L24">
        <f>[1]ranks!Y24</f>
        <v>17.100000000000001</v>
      </c>
      <c r="M24" t="str">
        <f>[1]ranks!Z24</f>
        <v>Warren</v>
      </c>
      <c r="N24">
        <f>[1]ranks!AA24</f>
        <v>14.1</v>
      </c>
    </row>
    <row r="25" spans="1:14">
      <c r="A25" t="s">
        <v>37</v>
      </c>
      <c r="B25" t="s">
        <v>105</v>
      </c>
      <c r="C25" s="5" t="str">
        <f>[1]ranks!T25</f>
        <v>Biden</v>
      </c>
      <c r="D25" s="5">
        <f>[1]ranks!U25</f>
        <v>42.6</v>
      </c>
      <c r="E25">
        <v>13.416407864998739</v>
      </c>
      <c r="F25">
        <v>373</v>
      </c>
      <c r="G25">
        <v>324</v>
      </c>
      <c r="H25" t="s">
        <v>37</v>
      </c>
      <c r="I25" t="str">
        <f>[1]ranks!V25</f>
        <v>Sanders</v>
      </c>
      <c r="J25">
        <f>[1]ranks!W25</f>
        <v>16.399999999999999</v>
      </c>
      <c r="K25" t="str">
        <f>[1]ranks!X25</f>
        <v>Bloomberg</v>
      </c>
      <c r="L25">
        <f>[1]ranks!Y25</f>
        <v>11.6</v>
      </c>
      <c r="M25" t="str">
        <f>[1]ranks!Z25</f>
        <v>Warren</v>
      </c>
      <c r="N25">
        <f>[1]ranks!AA25</f>
        <v>11</v>
      </c>
    </row>
    <row r="26" spans="1:14">
      <c r="A26" t="s">
        <v>38</v>
      </c>
      <c r="B26" t="s">
        <v>106</v>
      </c>
      <c r="C26" s="5" t="str">
        <f>[1]ranks!T26</f>
        <v>Biden</v>
      </c>
      <c r="D26" s="5">
        <f>[1]ranks!U26</f>
        <v>35.6</v>
      </c>
      <c r="E26">
        <v>17.320508075688775</v>
      </c>
      <c r="F26">
        <v>329</v>
      </c>
      <c r="G26">
        <v>251</v>
      </c>
      <c r="H26" t="s">
        <v>38</v>
      </c>
      <c r="I26" t="str">
        <f>[1]ranks!V26</f>
        <v>Sanders</v>
      </c>
      <c r="J26">
        <f>[1]ranks!W26</f>
        <v>16.2</v>
      </c>
      <c r="K26" t="str">
        <f>[1]ranks!X26</f>
        <v>Bloomberg</v>
      </c>
      <c r="L26">
        <f>[1]ranks!Y26</f>
        <v>15.1</v>
      </c>
      <c r="M26" t="str">
        <f>[1]ranks!Z26</f>
        <v>Warren</v>
      </c>
      <c r="N26">
        <f>[1]ranks!AA26</f>
        <v>12</v>
      </c>
    </row>
    <row r="27" spans="1:14">
      <c r="A27" t="s">
        <v>67</v>
      </c>
      <c r="B27" t="s">
        <v>107</v>
      </c>
      <c r="C27" s="5" t="str">
        <f>[1]ranks!T27</f>
        <v>Biden</v>
      </c>
      <c r="D27" s="5">
        <f>[1]ranks!U27</f>
        <v>30.3</v>
      </c>
      <c r="E27">
        <v>9.4868329805051381</v>
      </c>
      <c r="F27">
        <v>206</v>
      </c>
      <c r="G27">
        <v>131</v>
      </c>
      <c r="H27" t="s">
        <v>67</v>
      </c>
      <c r="I27" t="str">
        <f>[1]ranks!V27</f>
        <v>Sanders</v>
      </c>
      <c r="J27">
        <f>[1]ranks!W27</f>
        <v>23.5</v>
      </c>
      <c r="K27" t="str">
        <f>[1]ranks!X27</f>
        <v>Warren</v>
      </c>
      <c r="L27">
        <f>[1]ranks!Y27</f>
        <v>14.5</v>
      </c>
      <c r="M27" t="str">
        <f>[1]ranks!Z27</f>
        <v>Bloomberg</v>
      </c>
      <c r="N27">
        <f>[1]ranks!AA27</f>
        <v>8.6999999999999993</v>
      </c>
    </row>
    <row r="28" spans="1:14">
      <c r="A28" t="s">
        <v>62</v>
      </c>
      <c r="B28" t="s">
        <v>108</v>
      </c>
      <c r="C28" s="5" t="str">
        <f>[1]ranks!T28</f>
        <v>Sanders</v>
      </c>
      <c r="D28" s="5">
        <f>[1]ranks!U28</f>
        <v>25.5</v>
      </c>
      <c r="E28">
        <v>12.24744871391589</v>
      </c>
      <c r="F28">
        <v>258</v>
      </c>
      <c r="G28">
        <v>209</v>
      </c>
      <c r="H28" t="s">
        <v>62</v>
      </c>
      <c r="I28" t="str">
        <f>[1]ranks!V28</f>
        <v>Biden</v>
      </c>
      <c r="J28">
        <f>[1]ranks!W28</f>
        <v>23.3</v>
      </c>
      <c r="K28" t="str">
        <f>[1]ranks!X28</f>
        <v>Warren</v>
      </c>
      <c r="L28">
        <f>[1]ranks!Y28</f>
        <v>14.5</v>
      </c>
      <c r="M28" t="str">
        <f>[1]ranks!Z28</f>
        <v>Buttigieg</v>
      </c>
      <c r="N28">
        <f>[1]ranks!AA28</f>
        <v>11.1</v>
      </c>
    </row>
    <row r="29" spans="1:14">
      <c r="A29" t="s">
        <v>17</v>
      </c>
      <c r="B29" t="s">
        <v>109</v>
      </c>
      <c r="C29" s="5" t="str">
        <f>[1]ranks!T29</f>
        <v>Biden</v>
      </c>
      <c r="D29" s="5">
        <f>[1]ranks!U29</f>
        <v>28.2</v>
      </c>
      <c r="E29">
        <v>13.416407864998739</v>
      </c>
      <c r="F29">
        <v>167</v>
      </c>
      <c r="G29">
        <v>220</v>
      </c>
      <c r="H29" t="s">
        <v>17</v>
      </c>
      <c r="I29" t="str">
        <f>[1]ranks!V29</f>
        <v>Sanders</v>
      </c>
      <c r="J29">
        <f>[1]ranks!W29</f>
        <v>24.9</v>
      </c>
      <c r="K29" t="str">
        <f>[1]ranks!X29</f>
        <v>Warren</v>
      </c>
      <c r="L29">
        <f>[1]ranks!Y29</f>
        <v>14.7</v>
      </c>
      <c r="M29" t="str">
        <f>[1]ranks!Z29</f>
        <v>Steyer</v>
      </c>
      <c r="N29">
        <f>[1]ranks!AA29</f>
        <v>8.3000000000000007</v>
      </c>
    </row>
    <row r="30" spans="1:14">
      <c r="A30" t="s">
        <v>16</v>
      </c>
      <c r="B30" t="s">
        <v>110</v>
      </c>
      <c r="C30" s="5" t="str">
        <f>[1]ranks!T30</f>
        <v>Sanders</v>
      </c>
      <c r="D30" s="5">
        <f>[1]ranks!U30</f>
        <v>26.6</v>
      </c>
      <c r="E30">
        <v>10.954451150103322</v>
      </c>
      <c r="F30">
        <v>612</v>
      </c>
      <c r="G30">
        <v>54</v>
      </c>
      <c r="H30" t="s">
        <v>111</v>
      </c>
      <c r="I30" t="str">
        <f>[1]ranks!V30</f>
        <v>Biden</v>
      </c>
      <c r="J30">
        <f>[1]ranks!W30</f>
        <v>19.5</v>
      </c>
      <c r="K30" t="str">
        <f>[1]ranks!X30</f>
        <v>Buttigieg</v>
      </c>
      <c r="L30">
        <f>[1]ranks!Y30</f>
        <v>15.5</v>
      </c>
      <c r="M30" t="str">
        <f>[1]ranks!Z30</f>
        <v>Warren</v>
      </c>
      <c r="N30">
        <f>[1]ranks!AA30</f>
        <v>15.1</v>
      </c>
    </row>
    <row r="31" spans="1:14">
      <c r="A31" t="s">
        <v>68</v>
      </c>
      <c r="B31" t="s">
        <v>112</v>
      </c>
      <c r="C31" s="5" t="str">
        <f>[1]ranks!T31</f>
        <v>Biden</v>
      </c>
      <c r="D31" s="5">
        <f>[1]ranks!U31</f>
        <v>29.9</v>
      </c>
      <c r="E31">
        <v>20.493901531919196</v>
      </c>
      <c r="F31">
        <v>551</v>
      </c>
      <c r="G31">
        <v>147</v>
      </c>
      <c r="H31" t="s">
        <v>113</v>
      </c>
      <c r="I31" t="str">
        <f>[1]ranks!V31</f>
        <v>Sanders</v>
      </c>
      <c r="J31">
        <f>[1]ranks!W31</f>
        <v>23.7</v>
      </c>
      <c r="K31" t="str">
        <f>[1]ranks!X31</f>
        <v>Warren</v>
      </c>
      <c r="L31">
        <f>[1]ranks!Y31</f>
        <v>15.8</v>
      </c>
      <c r="M31" t="str">
        <f>[1]ranks!Z31</f>
        <v>Bloomberg</v>
      </c>
      <c r="N31">
        <f>[1]ranks!AA31</f>
        <v>8.6999999999999993</v>
      </c>
    </row>
    <row r="32" spans="1:14">
      <c r="A32" t="s">
        <v>69</v>
      </c>
      <c r="B32" t="s">
        <v>114</v>
      </c>
      <c r="C32" s="5" t="str">
        <f>[1]ranks!T32</f>
        <v>Sanders</v>
      </c>
      <c r="D32" s="5">
        <f>[1]ranks!U32</f>
        <v>27.8</v>
      </c>
      <c r="E32">
        <v>12.24744871391589</v>
      </c>
      <c r="F32">
        <v>215</v>
      </c>
      <c r="G32">
        <v>303</v>
      </c>
      <c r="H32" t="s">
        <v>115</v>
      </c>
      <c r="I32" t="str">
        <f>[1]ranks!V32</f>
        <v>Biden</v>
      </c>
      <c r="J32">
        <f>[1]ranks!W32</f>
        <v>27</v>
      </c>
      <c r="K32" t="str">
        <f>[1]ranks!X32</f>
        <v>Warren</v>
      </c>
      <c r="L32">
        <f>[1]ranks!Y32</f>
        <v>13.5</v>
      </c>
      <c r="M32" t="str">
        <f>[1]ranks!Z32</f>
        <v>Yang</v>
      </c>
      <c r="N32">
        <f>[1]ranks!AA32</f>
        <v>7.4</v>
      </c>
    </row>
    <row r="33" spans="1:14">
      <c r="A33" t="s">
        <v>56</v>
      </c>
      <c r="B33" t="s">
        <v>116</v>
      </c>
      <c r="C33" s="5" t="str">
        <f>[1]ranks!T33</f>
        <v>Biden</v>
      </c>
      <c r="D33" s="5">
        <f>[1]ranks!U33</f>
        <v>30</v>
      </c>
      <c r="E33">
        <v>29.49576240750525</v>
      </c>
      <c r="F33">
        <v>548</v>
      </c>
      <c r="G33">
        <v>81</v>
      </c>
      <c r="H33" t="s">
        <v>117</v>
      </c>
      <c r="I33" t="str">
        <f>[1]ranks!V33</f>
        <v>Sanders</v>
      </c>
      <c r="J33">
        <f>[1]ranks!W33</f>
        <v>19.600000000000001</v>
      </c>
      <c r="K33" t="str">
        <f>[1]ranks!X33</f>
        <v>Bloomberg</v>
      </c>
      <c r="L33">
        <f>[1]ranks!Y33</f>
        <v>16.100000000000001</v>
      </c>
      <c r="M33" t="str">
        <f>[1]ranks!Z33</f>
        <v>Warren</v>
      </c>
      <c r="N33">
        <f>[1]ranks!AA33</f>
        <v>13.5</v>
      </c>
    </row>
    <row r="34" spans="1:14">
      <c r="A34" t="s">
        <v>28</v>
      </c>
      <c r="B34" t="s">
        <v>118</v>
      </c>
      <c r="C34" s="5" t="str">
        <f>[1]ranks!T34</f>
        <v>Biden</v>
      </c>
      <c r="D34" s="5">
        <f>[1]ranks!U34</f>
        <v>36.1</v>
      </c>
      <c r="E34">
        <v>21.213203435596427</v>
      </c>
      <c r="F34">
        <v>499</v>
      </c>
      <c r="G34">
        <v>278</v>
      </c>
      <c r="H34" t="s">
        <v>119</v>
      </c>
      <c r="I34" t="str">
        <f>[1]ranks!V34</f>
        <v>Sanders</v>
      </c>
      <c r="J34">
        <f>[1]ranks!W34</f>
        <v>20.3</v>
      </c>
      <c r="K34" t="str">
        <f>[1]ranks!X34</f>
        <v>Warren</v>
      </c>
      <c r="L34">
        <f>[1]ranks!Y34</f>
        <v>12.5</v>
      </c>
      <c r="M34" t="str">
        <f>[1]ranks!Z34</f>
        <v>Bloomberg</v>
      </c>
      <c r="N34">
        <f>[1]ranks!AA34</f>
        <v>11</v>
      </c>
    </row>
    <row r="35" spans="1:14">
      <c r="A35" t="s">
        <v>39</v>
      </c>
      <c r="B35" t="s">
        <v>120</v>
      </c>
      <c r="C35" s="5" t="str">
        <f>[1]ranks!T35</f>
        <v>Sanders</v>
      </c>
      <c r="D35" s="5">
        <f>[1]ranks!U35</f>
        <v>26.2</v>
      </c>
      <c r="E35">
        <v>9.4868329805051381</v>
      </c>
      <c r="F35">
        <v>257</v>
      </c>
      <c r="G35">
        <v>136</v>
      </c>
      <c r="H35" t="s">
        <v>121</v>
      </c>
      <c r="I35" t="str">
        <f>[1]ranks!V35</f>
        <v>Biden</v>
      </c>
      <c r="J35">
        <f>[1]ranks!W35</f>
        <v>25.1</v>
      </c>
      <c r="K35" t="str">
        <f>[1]ranks!X35</f>
        <v>Warren</v>
      </c>
      <c r="L35">
        <f>[1]ranks!Y35</f>
        <v>14.7</v>
      </c>
      <c r="M35" t="str">
        <f>[1]ranks!Z35</f>
        <v>Buttigieg</v>
      </c>
      <c r="N35">
        <f>[1]ranks!AA35</f>
        <v>11.6</v>
      </c>
    </row>
    <row r="36" spans="1:14">
      <c r="A36" t="s">
        <v>42</v>
      </c>
      <c r="B36" t="s">
        <v>122</v>
      </c>
      <c r="C36" s="5" t="str">
        <f>[1]ranks!T36</f>
        <v>Biden</v>
      </c>
      <c r="D36" s="5">
        <f>[1]ranks!U36</f>
        <v>30.3</v>
      </c>
      <c r="E36">
        <v>23.2379000772445</v>
      </c>
      <c r="F36">
        <v>459</v>
      </c>
      <c r="G36">
        <v>191</v>
      </c>
      <c r="H36" t="s">
        <v>42</v>
      </c>
      <c r="I36" t="str">
        <f>[1]ranks!V36</f>
        <v>Sanders</v>
      </c>
      <c r="J36">
        <f>[1]ranks!W36</f>
        <v>22.6</v>
      </c>
      <c r="K36" t="str">
        <f>[1]ranks!X36</f>
        <v>Warren</v>
      </c>
      <c r="L36">
        <f>[1]ranks!Y36</f>
        <v>13.7</v>
      </c>
      <c r="M36" t="str">
        <f>[1]ranks!Z36</f>
        <v>Bloomberg</v>
      </c>
      <c r="N36">
        <f>[1]ranks!AA36</f>
        <v>9.5</v>
      </c>
    </row>
    <row r="37" spans="1:14">
      <c r="A37" t="s">
        <v>29</v>
      </c>
      <c r="B37" t="s">
        <v>123</v>
      </c>
      <c r="C37" s="5" t="str">
        <f>[1]ranks!T37</f>
        <v>Biden</v>
      </c>
      <c r="D37" s="5">
        <f>[1]ranks!U37</f>
        <v>29.1</v>
      </c>
      <c r="E37">
        <v>14.491376746189438</v>
      </c>
      <c r="F37">
        <v>270</v>
      </c>
      <c r="G37">
        <v>294</v>
      </c>
      <c r="H37" t="s">
        <v>29</v>
      </c>
      <c r="I37" t="str">
        <f>[1]ranks!V37</f>
        <v>Sanders</v>
      </c>
      <c r="J37">
        <f>[1]ranks!W37</f>
        <v>25.3</v>
      </c>
      <c r="K37" t="str">
        <f>[1]ranks!X37</f>
        <v>Warren</v>
      </c>
      <c r="L37">
        <f>[1]ranks!Y37</f>
        <v>11.9</v>
      </c>
      <c r="M37" t="str">
        <f>[1]ranks!Z37</f>
        <v>Bloomberg</v>
      </c>
      <c r="N37">
        <f>[1]ranks!AA37</f>
        <v>11.7</v>
      </c>
    </row>
    <row r="38" spans="1:14">
      <c r="A38" t="s">
        <v>65</v>
      </c>
      <c r="B38" t="s">
        <v>124</v>
      </c>
      <c r="C38" s="5" t="str">
        <f>[1]ranks!T38</f>
        <v>Biden</v>
      </c>
      <c r="D38" s="5">
        <f>[1]ranks!U38</f>
        <v>25.9</v>
      </c>
      <c r="E38">
        <v>14.491376746189438</v>
      </c>
      <c r="F38">
        <v>124</v>
      </c>
      <c r="G38">
        <v>176</v>
      </c>
      <c r="H38" t="s">
        <v>65</v>
      </c>
      <c r="I38" t="str">
        <f>[1]ranks!V38</f>
        <v>Sanders</v>
      </c>
      <c r="J38">
        <f>[1]ranks!W38</f>
        <v>25.3</v>
      </c>
      <c r="K38" t="str">
        <f>[1]ranks!X38</f>
        <v>Warren</v>
      </c>
      <c r="L38">
        <f>[1]ranks!Y38</f>
        <v>15.9</v>
      </c>
      <c r="M38" t="str">
        <f>[1]ranks!Z38</f>
        <v>Bloomberg</v>
      </c>
      <c r="N38">
        <f>[1]ranks!AA38</f>
        <v>8.8000000000000007</v>
      </c>
    </row>
    <row r="39" spans="1:14">
      <c r="A39" t="s">
        <v>57</v>
      </c>
      <c r="B39" t="s">
        <v>125</v>
      </c>
      <c r="C39" s="5" t="str">
        <f>[1]ranks!T39</f>
        <v>Biden</v>
      </c>
      <c r="D39" s="5">
        <f>[1]ranks!U39</f>
        <v>32.1</v>
      </c>
      <c r="E39">
        <v>24.494897427831781</v>
      </c>
      <c r="F39">
        <v>498</v>
      </c>
      <c r="G39">
        <v>132</v>
      </c>
      <c r="H39" t="s">
        <v>57</v>
      </c>
      <c r="I39" t="str">
        <f>[1]ranks!V39</f>
        <v>Sanders</v>
      </c>
      <c r="J39">
        <f>[1]ranks!W39</f>
        <v>21.1</v>
      </c>
      <c r="K39" t="str">
        <f>[1]ranks!X39</f>
        <v>Warren</v>
      </c>
      <c r="L39">
        <f>[1]ranks!Y39</f>
        <v>13.9</v>
      </c>
      <c r="M39" t="str">
        <f>[1]ranks!Z39</f>
        <v>Buttigieg</v>
      </c>
      <c r="N39">
        <f>[1]ranks!AA39</f>
        <v>9.3000000000000007</v>
      </c>
    </row>
    <row r="40" spans="1:14">
      <c r="A40" t="s">
        <v>126</v>
      </c>
      <c r="B40" t="s">
        <v>127</v>
      </c>
      <c r="C40" s="5" t="str">
        <f>[1]ranks!T40</f>
        <v>Biden</v>
      </c>
      <c r="D40" s="5">
        <f>[1]ranks!U40</f>
        <v>25.7</v>
      </c>
      <c r="E40">
        <v>10.954451150103322</v>
      </c>
      <c r="F40">
        <v>619</v>
      </c>
      <c r="G40">
        <v>126</v>
      </c>
      <c r="H40" t="s">
        <v>128</v>
      </c>
      <c r="I40" t="str">
        <f>[1]ranks!V40</f>
        <v>Sanders</v>
      </c>
      <c r="J40">
        <f>[1]ranks!W40</f>
        <v>23.4</v>
      </c>
      <c r="K40" t="str">
        <f>[1]ranks!X40</f>
        <v>Warren</v>
      </c>
      <c r="L40">
        <f>[1]ranks!Y40</f>
        <v>17.100000000000001</v>
      </c>
      <c r="M40" t="str">
        <f>[1]ranks!Z40</f>
        <v>Buttigieg</v>
      </c>
      <c r="N40">
        <f>[1]ranks!AA40</f>
        <v>9.8000000000000007</v>
      </c>
    </row>
    <row r="41" spans="1:14">
      <c r="A41" t="s">
        <v>18</v>
      </c>
      <c r="B41" t="s">
        <v>129</v>
      </c>
      <c r="C41" s="5" t="str">
        <f>[1]ranks!T41</f>
        <v>Biden</v>
      </c>
      <c r="D41" s="5">
        <f>[1]ranks!U41</f>
        <v>41.3</v>
      </c>
      <c r="E41">
        <v>16.431676725154983</v>
      </c>
      <c r="F41">
        <v>487</v>
      </c>
      <c r="G41">
        <v>322</v>
      </c>
      <c r="H41" t="s">
        <v>130</v>
      </c>
      <c r="I41" t="str">
        <f>[1]ranks!V41</f>
        <v>Sanders</v>
      </c>
      <c r="J41">
        <f>[1]ranks!W41</f>
        <v>17.7</v>
      </c>
      <c r="K41" t="str">
        <f>[1]ranks!X41</f>
        <v>Warren</v>
      </c>
      <c r="L41">
        <f>[1]ranks!Y41</f>
        <v>10.5</v>
      </c>
      <c r="M41" t="str">
        <f>[1]ranks!Z41</f>
        <v>Steyer</v>
      </c>
      <c r="N41">
        <f>[1]ranks!AA41</f>
        <v>9.3000000000000007</v>
      </c>
    </row>
    <row r="42" spans="1:14">
      <c r="A42" t="s">
        <v>70</v>
      </c>
      <c r="B42" t="s">
        <v>131</v>
      </c>
      <c r="C42" s="5" t="str">
        <f>[1]ranks!T42</f>
        <v>Sanders</v>
      </c>
      <c r="D42" s="5">
        <f>[1]ranks!U42</f>
        <v>25.1</v>
      </c>
      <c r="E42">
        <v>9.4868329805051381</v>
      </c>
      <c r="F42">
        <v>257</v>
      </c>
      <c r="G42">
        <v>167</v>
      </c>
      <c r="H42" t="s">
        <v>132</v>
      </c>
      <c r="I42" t="str">
        <f>[1]ranks!V42</f>
        <v>Biden</v>
      </c>
      <c r="J42">
        <f>[1]ranks!W42</f>
        <v>23.4</v>
      </c>
      <c r="K42" t="str">
        <f>[1]ranks!X42</f>
        <v>Warren</v>
      </c>
      <c r="L42">
        <f>[1]ranks!Y42</f>
        <v>15</v>
      </c>
      <c r="M42" t="str">
        <f>[1]ranks!Z42</f>
        <v>Buttigieg</v>
      </c>
      <c r="N42">
        <f>[1]ranks!AA42</f>
        <v>11.4</v>
      </c>
    </row>
    <row r="43" spans="1:14">
      <c r="A43" t="s">
        <v>30</v>
      </c>
      <c r="B43" t="s">
        <v>133</v>
      </c>
      <c r="C43" s="5" t="str">
        <f>[1]ranks!T43</f>
        <v>Biden</v>
      </c>
      <c r="D43" s="5">
        <f>[1]ranks!U43</f>
        <v>36.9</v>
      </c>
      <c r="E43">
        <v>18.165902124584949</v>
      </c>
      <c r="F43">
        <v>379</v>
      </c>
      <c r="G43">
        <v>284</v>
      </c>
      <c r="H43" t="s">
        <v>30</v>
      </c>
      <c r="I43" t="str">
        <f>[1]ranks!V43</f>
        <v>Sanders</v>
      </c>
      <c r="J43">
        <f>[1]ranks!W43</f>
        <v>18.5</v>
      </c>
      <c r="K43" t="str">
        <f>[1]ranks!X43</f>
        <v>Warren</v>
      </c>
      <c r="L43">
        <f>[1]ranks!Y43</f>
        <v>12.5</v>
      </c>
      <c r="M43" t="str">
        <f>[1]ranks!Z43</f>
        <v>Bloomberg</v>
      </c>
      <c r="N43">
        <f>[1]ranks!AA43</f>
        <v>11.5</v>
      </c>
    </row>
    <row r="44" spans="1:14">
      <c r="A44" t="s">
        <v>31</v>
      </c>
      <c r="B44" t="s">
        <v>134</v>
      </c>
      <c r="C44" s="5" t="str">
        <f>[1]ranks!T44</f>
        <v>Biden</v>
      </c>
      <c r="D44" s="5">
        <f>[1]ranks!U44</f>
        <v>30.4</v>
      </c>
      <c r="E44">
        <v>33.763886032268267</v>
      </c>
      <c r="F44">
        <v>271</v>
      </c>
      <c r="G44">
        <v>355</v>
      </c>
      <c r="H44" t="s">
        <v>31</v>
      </c>
      <c r="I44" t="str">
        <f>[1]ranks!V44</f>
        <v>Sanders</v>
      </c>
      <c r="J44">
        <f>[1]ranks!W44</f>
        <v>22.7</v>
      </c>
      <c r="K44" t="str">
        <f>[1]ranks!X44</f>
        <v>Warren</v>
      </c>
      <c r="L44">
        <f>[1]ranks!Y44</f>
        <v>15.4</v>
      </c>
      <c r="M44" t="str">
        <f>[1]ranks!Z44</f>
        <v>Bloomberg</v>
      </c>
      <c r="N44">
        <f>[1]ranks!AA44</f>
        <v>10</v>
      </c>
    </row>
    <row r="45" spans="1:14">
      <c r="A45" t="s">
        <v>32</v>
      </c>
      <c r="B45" t="s">
        <v>135</v>
      </c>
      <c r="C45" s="5" t="str">
        <f>[1]ranks!T45</f>
        <v>Sanders</v>
      </c>
      <c r="D45" s="5">
        <f>[1]ranks!U45</f>
        <v>28.5</v>
      </c>
      <c r="E45">
        <v>13.416407864998739</v>
      </c>
      <c r="F45">
        <v>204</v>
      </c>
      <c r="G45">
        <v>218</v>
      </c>
      <c r="H45" t="s">
        <v>32</v>
      </c>
      <c r="I45" t="str">
        <f>[1]ranks!V45</f>
        <v>Biden</v>
      </c>
      <c r="J45">
        <f>[1]ranks!W45</f>
        <v>21.8</v>
      </c>
      <c r="K45" t="str">
        <f>[1]ranks!X45</f>
        <v>Warren</v>
      </c>
      <c r="L45">
        <f>[1]ranks!Y45</f>
        <v>15.9</v>
      </c>
      <c r="M45" t="str">
        <f>[1]ranks!Z45</f>
        <v>Bloomberg</v>
      </c>
      <c r="N45">
        <f>[1]ranks!AA45</f>
        <v>9.1</v>
      </c>
    </row>
    <row r="46" spans="1:14">
      <c r="A46" t="s">
        <v>33</v>
      </c>
      <c r="B46" t="s">
        <v>136</v>
      </c>
      <c r="C46" s="5" t="str">
        <f>[1]ranks!T46</f>
        <v>Sanders</v>
      </c>
      <c r="D46" s="5">
        <f>[1]ranks!U46</f>
        <v>38.9</v>
      </c>
      <c r="E46">
        <v>9.4868329805051381</v>
      </c>
      <c r="F46">
        <v>585</v>
      </c>
      <c r="G46">
        <v>47</v>
      </c>
      <c r="H46" t="s">
        <v>33</v>
      </c>
      <c r="I46" t="str">
        <f>[1]ranks!V46</f>
        <v>Biden</v>
      </c>
      <c r="J46">
        <f>[1]ranks!W46</f>
        <v>18.2</v>
      </c>
      <c r="K46" t="str">
        <f>[1]ranks!X46</f>
        <v>Warren</v>
      </c>
      <c r="L46">
        <f>[1]ranks!Y46</f>
        <v>14.1</v>
      </c>
      <c r="M46" t="str">
        <f>[1]ranks!Z46</f>
        <v>Buttigieg</v>
      </c>
      <c r="N46">
        <f>[1]ranks!AA46</f>
        <v>8.3000000000000007</v>
      </c>
    </row>
    <row r="47" spans="1:14">
      <c r="A47" t="s">
        <v>34</v>
      </c>
      <c r="B47" t="s">
        <v>137</v>
      </c>
      <c r="C47" s="5" t="str">
        <f>[1]ranks!T47</f>
        <v>Biden</v>
      </c>
      <c r="D47" s="5">
        <f>[1]ranks!U47</f>
        <v>32.4</v>
      </c>
      <c r="E47">
        <v>19.748417658131498</v>
      </c>
      <c r="F47">
        <v>508</v>
      </c>
      <c r="G47">
        <v>229</v>
      </c>
      <c r="H47" t="s">
        <v>34</v>
      </c>
      <c r="I47" t="str">
        <f>[1]ranks!V47</f>
        <v>Sanders</v>
      </c>
      <c r="J47">
        <f>[1]ranks!W47</f>
        <v>21.7</v>
      </c>
      <c r="K47" t="str">
        <f>[1]ranks!X47</f>
        <v>Warren</v>
      </c>
      <c r="L47">
        <f>[1]ranks!Y47</f>
        <v>13.4</v>
      </c>
      <c r="M47" t="str">
        <f>[1]ranks!Z47</f>
        <v>Bloomberg</v>
      </c>
      <c r="N47">
        <f>[1]ranks!AA47</f>
        <v>10.5</v>
      </c>
    </row>
    <row r="48" spans="1:14">
      <c r="A48" t="s">
        <v>40</v>
      </c>
      <c r="B48" t="s">
        <v>138</v>
      </c>
      <c r="C48" s="5" t="str">
        <f>[1]ranks!T48</f>
        <v>Sanders</v>
      </c>
      <c r="D48" s="5">
        <f>[1]ranks!U48</f>
        <v>26.6</v>
      </c>
      <c r="E48">
        <v>18.973665961010276</v>
      </c>
      <c r="F48">
        <v>154</v>
      </c>
      <c r="G48">
        <v>131</v>
      </c>
      <c r="H48" t="s">
        <v>40</v>
      </c>
      <c r="I48" t="str">
        <f>[1]ranks!V48</f>
        <v>Biden</v>
      </c>
      <c r="J48">
        <f>[1]ranks!W48</f>
        <v>22.2</v>
      </c>
      <c r="K48" t="str">
        <f>[1]ranks!X48</f>
        <v>Warren</v>
      </c>
      <c r="L48">
        <f>[1]ranks!Y48</f>
        <v>16.600000000000001</v>
      </c>
      <c r="M48" t="str">
        <f>[1]ranks!Z48</f>
        <v>Bloomberg</v>
      </c>
      <c r="N48">
        <f>[1]ranks!AA48</f>
        <v>10.8</v>
      </c>
    </row>
    <row r="49" spans="1:14">
      <c r="A49" t="s">
        <v>63</v>
      </c>
      <c r="B49" t="s">
        <v>139</v>
      </c>
      <c r="C49" s="5" t="str">
        <f>[1]ranks!T49</f>
        <v>Biden</v>
      </c>
      <c r="D49" s="5">
        <f>[1]ranks!U49</f>
        <v>30.3</v>
      </c>
      <c r="E49">
        <v>12.24744871391589</v>
      </c>
      <c r="F49">
        <v>451</v>
      </c>
      <c r="G49">
        <v>242</v>
      </c>
      <c r="H49" t="s">
        <v>140</v>
      </c>
      <c r="I49" t="str">
        <f>[1]ranks!V49</f>
        <v>Sanders</v>
      </c>
      <c r="J49">
        <f>[1]ranks!W49</f>
        <v>26.4</v>
      </c>
      <c r="K49" t="str">
        <f>[1]ranks!X49</f>
        <v>Bloomberg</v>
      </c>
      <c r="L49">
        <f>[1]ranks!Y49</f>
        <v>11.2</v>
      </c>
      <c r="M49" t="str">
        <f>[1]ranks!Z49</f>
        <v>Warren</v>
      </c>
      <c r="N49">
        <f>[1]ranks!AA49</f>
        <v>9.6</v>
      </c>
    </row>
    <row r="50" spans="1:14">
      <c r="A50" t="s">
        <v>52</v>
      </c>
      <c r="B50" t="s">
        <v>141</v>
      </c>
      <c r="C50" s="5" t="str">
        <f>[1]ranks!T50</f>
        <v>Biden</v>
      </c>
      <c r="D50" s="5">
        <f>[1]ranks!U50</f>
        <v>24.8</v>
      </c>
      <c r="E50">
        <v>17.320508075688775</v>
      </c>
      <c r="F50">
        <v>359</v>
      </c>
      <c r="G50">
        <v>146</v>
      </c>
      <c r="H50" t="s">
        <v>52</v>
      </c>
      <c r="I50" t="str">
        <f>[1]ranks!V50</f>
        <v>Sanders</v>
      </c>
      <c r="J50">
        <f>[1]ranks!W50</f>
        <v>24.4</v>
      </c>
      <c r="K50" t="str">
        <f>[1]ranks!X50</f>
        <v>Warren</v>
      </c>
      <c r="L50">
        <f>[1]ranks!Y50</f>
        <v>15.8</v>
      </c>
      <c r="M50" t="str">
        <f>[1]ranks!Z50</f>
        <v>Buttigieg</v>
      </c>
      <c r="N50">
        <f>[1]ranks!AA50</f>
        <v>10.4</v>
      </c>
    </row>
    <row r="51" spans="1:14">
      <c r="A51" t="s">
        <v>51</v>
      </c>
      <c r="B51" t="s">
        <v>142</v>
      </c>
      <c r="C51" s="5" t="str">
        <f>[1]ranks!T51</f>
        <v>Biden</v>
      </c>
      <c r="D51" s="5">
        <f>[1]ranks!U51</f>
        <v>29.9</v>
      </c>
      <c r="E51">
        <v>9.4868329805051381</v>
      </c>
      <c r="F51">
        <v>214</v>
      </c>
      <c r="G51">
        <v>177</v>
      </c>
      <c r="H51" t="s">
        <v>51</v>
      </c>
      <c r="I51" t="str">
        <f>[1]ranks!V51</f>
        <v>Sanders</v>
      </c>
      <c r="J51">
        <f>[1]ranks!W51</f>
        <v>24.8</v>
      </c>
      <c r="K51" t="str">
        <f>[1]ranks!X51</f>
        <v>Warren</v>
      </c>
      <c r="L51">
        <f>[1]ranks!Y51</f>
        <v>13.7</v>
      </c>
      <c r="M51" t="str">
        <f>[1]ranks!Z51</f>
        <v>Buttigieg</v>
      </c>
      <c r="N51">
        <f>[1]ranks!AA51</f>
        <v>8.3000000000000007</v>
      </c>
    </row>
    <row r="52" spans="1:14">
      <c r="A52" t="s">
        <v>143</v>
      </c>
      <c r="B52" t="s">
        <v>66</v>
      </c>
      <c r="C52" s="5" t="str">
        <f>[1]ranks!T52</f>
        <v>Biden</v>
      </c>
      <c r="D52" s="5">
        <f>[1]ranks!U52</f>
        <v>41.2</v>
      </c>
      <c r="E52">
        <v>9.4868329805051381</v>
      </c>
      <c r="F52">
        <v>536</v>
      </c>
      <c r="G52">
        <v>193</v>
      </c>
      <c r="H52" t="s">
        <v>146</v>
      </c>
      <c r="I52" t="str">
        <f>[1]ranks!V52</f>
        <v>Sanders</v>
      </c>
      <c r="J52">
        <f>[1]ranks!W52</f>
        <v>18.100000000000001</v>
      </c>
      <c r="K52" t="str">
        <f>[1]ranks!X52</f>
        <v>Warren</v>
      </c>
      <c r="L52">
        <f>[1]ranks!Y52</f>
        <v>11.4</v>
      </c>
      <c r="M52" t="str">
        <f>[1]ranks!Z52</f>
        <v>Bloomberg</v>
      </c>
      <c r="N52">
        <f>[1]ranks!AA52</f>
        <v>11.3</v>
      </c>
    </row>
    <row r="53" spans="1:14">
      <c r="A53" t="s">
        <v>47</v>
      </c>
      <c r="B53" t="s">
        <v>145</v>
      </c>
      <c r="C53" s="5" t="str">
        <f>[1]ranks!T53</f>
        <v>Biden</v>
      </c>
      <c r="D53" s="5">
        <f>[1]ranks!U53</f>
        <v>30</v>
      </c>
      <c r="E53">
        <v>16.431676725154983</v>
      </c>
      <c r="F53">
        <v>630</v>
      </c>
      <c r="G53">
        <v>380</v>
      </c>
      <c r="H53" t="s">
        <v>147</v>
      </c>
      <c r="I53" t="str">
        <f>[1]ranks!V53</f>
        <v>Sanders</v>
      </c>
      <c r="J53">
        <f>[1]ranks!W53</f>
        <v>23.1</v>
      </c>
      <c r="K53" t="str">
        <f>[1]ranks!X53</f>
        <v>Warren</v>
      </c>
      <c r="L53">
        <f>[1]ranks!Y53</f>
        <v>15.5</v>
      </c>
      <c r="M53" t="str">
        <f>[1]ranks!Z53</f>
        <v>Bloomberg</v>
      </c>
      <c r="N53">
        <f>[1]ranks!AA53</f>
        <v>8.8000000000000007</v>
      </c>
    </row>
    <row r="54" spans="1:14">
      <c r="C54" s="5"/>
      <c r="D54" s="5"/>
    </row>
    <row r="55" spans="1:14">
      <c r="C55" s="5"/>
      <c r="D55" s="5"/>
    </row>
    <row r="56" spans="1:14">
      <c r="C56" s="5"/>
      <c r="D56" s="5"/>
    </row>
    <row r="57" spans="1:14">
      <c r="C57" s="5"/>
      <c r="D57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130F-FD6C-744A-9157-F626532FFE18}">
  <sheetPr codeName="Sheet13"/>
  <dimension ref="A1:H460"/>
  <sheetViews>
    <sheetView workbookViewId="0">
      <selection activeCell="E2" sqref="E2"/>
    </sheetView>
  </sheetViews>
  <sheetFormatPr baseColWidth="10" defaultRowHeight="20"/>
  <sheetData>
    <row r="1" spans="1:8">
      <c r="A1" t="str">
        <f>[2]Sheet1!A1</f>
        <v>state</v>
      </c>
      <c r="B1" t="s">
        <v>243</v>
      </c>
      <c r="C1" s="9" t="s">
        <v>75</v>
      </c>
      <c r="D1" s="9" t="s">
        <v>74</v>
      </c>
      <c r="E1" t="s">
        <v>78</v>
      </c>
      <c r="F1" t="s">
        <v>79</v>
      </c>
      <c r="G1" t="s">
        <v>80</v>
      </c>
      <c r="H1" t="s">
        <v>77</v>
      </c>
    </row>
    <row r="2" spans="1:8">
      <c r="A2" t="s">
        <v>19</v>
      </c>
      <c r="B2" t="s">
        <v>1</v>
      </c>
      <c r="C2" s="5">
        <f>INDEX([1]Sheet2!$K$2:$S$59,MATCH(A2,[1]Sheet2!$A$2:$A$59,0),MATCH(B2,[1]Sheet2!$K$1:$S$1,0))</f>
        <v>38.9</v>
      </c>
      <c r="D2" s="8">
        <f>INDEX([1]Sheet2!$B$2:$J$59,MATCH(A2,[1]Sheet2!$A$2:$A59,0),MATCH(B2,[1]Sheet2!$B$1:$J$1,0))</f>
        <v>31</v>
      </c>
      <c r="E2">
        <f>SQRT((D2*14.36)/PI())</f>
        <v>11.903731723017628</v>
      </c>
      <c r="F2">
        <v>413</v>
      </c>
      <c r="G2">
        <v>332</v>
      </c>
      <c r="H2" t="s">
        <v>82</v>
      </c>
    </row>
    <row r="3" spans="1:8">
      <c r="A3" t="s">
        <v>48</v>
      </c>
      <c r="B3" t="s">
        <v>1</v>
      </c>
      <c r="C3" s="5">
        <f>INDEX([1]Sheet2!$K$2:$S$59,MATCH(A3,[1]Sheet2!$A$2:$A$59,0),MATCH(B3,[1]Sheet2!$K$1:$S$1,0))</f>
        <v>31.6</v>
      </c>
      <c r="D3" s="8">
        <f>INDEX([1]Sheet2!$B$2:$J$59,MATCH(A3,[1]Sheet2!$A$2:$A60,0),MATCH(B3,[1]Sheet2!$B$1:$J$1,0))</f>
        <v>7</v>
      </c>
      <c r="E3">
        <f t="shared" ref="E3:E66" si="0">SQRT((D3*14.36)/PI())</f>
        <v>5.6565457444623073</v>
      </c>
      <c r="F3">
        <v>41</v>
      </c>
      <c r="G3">
        <v>19</v>
      </c>
      <c r="H3" t="s">
        <v>83</v>
      </c>
    </row>
    <row r="4" spans="1:8">
      <c r="A4" t="s">
        <v>43</v>
      </c>
      <c r="B4" t="s">
        <v>1</v>
      </c>
      <c r="C4" s="5">
        <f>INDEX([1]Sheet2!$K$2:$S$59,MATCH(A4,[1]Sheet2!$A$2:$A$59,0),MATCH(B4,[1]Sheet2!$K$1:$S$1,0))</f>
        <v>32.5</v>
      </c>
      <c r="D4" s="8">
        <f>INDEX([1]Sheet2!$B$2:$J$59,MATCH(A4,[1]Sheet2!$A$2:$A61,0),MATCH(B4,[1]Sheet2!$B$1:$J$1,0))</f>
        <v>34</v>
      </c>
      <c r="E4">
        <f t="shared" si="0"/>
        <v>12.466419647612298</v>
      </c>
      <c r="F4">
        <v>172</v>
      </c>
      <c r="G4">
        <v>282</v>
      </c>
      <c r="H4" t="s">
        <v>84</v>
      </c>
    </row>
    <row r="5" spans="1:8">
      <c r="A5" t="s">
        <v>21</v>
      </c>
      <c r="B5" t="s">
        <v>1</v>
      </c>
      <c r="C5" s="5">
        <f>INDEX([1]Sheet2!$K$2:$S$59,MATCH(A5,[1]Sheet2!$A$2:$A$59,0),MATCH(B5,[1]Sheet2!$K$1:$S$1,0))</f>
        <v>35.5</v>
      </c>
      <c r="D5" s="8">
        <f>INDEX([1]Sheet2!$B$2:$J$59,MATCH(A5,[1]Sheet2!$A$2:$A62,0),MATCH(B5,[1]Sheet2!$B$1:$J$1,0))</f>
        <v>17</v>
      </c>
      <c r="E5">
        <f t="shared" si="0"/>
        <v>8.8150898699438667</v>
      </c>
      <c r="F5">
        <v>325</v>
      </c>
      <c r="G5">
        <v>290</v>
      </c>
      <c r="H5" t="s">
        <v>85</v>
      </c>
    </row>
    <row r="6" spans="1:8">
      <c r="A6" t="s">
        <v>22</v>
      </c>
      <c r="B6" t="s">
        <v>1</v>
      </c>
      <c r="C6" s="5">
        <f>INDEX([1]Sheet2!$K$2:$S$59,MATCH(A6,[1]Sheet2!$A$2:$A$59,0),MATCH(B6,[1]Sheet2!$K$1:$S$1,0))</f>
        <v>24.8</v>
      </c>
      <c r="D6" s="8">
        <f>INDEX([1]Sheet2!$B$2:$J$59,MATCH(A6,[1]Sheet2!$A$2:$A63,0),MATCH(B6,[1]Sheet2!$B$1:$J$1,0))</f>
        <v>145</v>
      </c>
      <c r="E6">
        <f t="shared" si="0"/>
        <v>25.744608076486404</v>
      </c>
      <c r="F6">
        <v>103</v>
      </c>
      <c r="G6">
        <v>237</v>
      </c>
      <c r="H6" t="s">
        <v>86</v>
      </c>
    </row>
    <row r="7" spans="1:8">
      <c r="A7" t="s">
        <v>23</v>
      </c>
      <c r="B7" t="s">
        <v>1</v>
      </c>
      <c r="C7" s="5">
        <f>INDEX([1]Sheet2!$K$2:$S$59,MATCH(A7,[1]Sheet2!$A$2:$A$59,0),MATCH(B7,[1]Sheet2!$K$1:$S$1,0))</f>
        <v>25.1</v>
      </c>
      <c r="D7" s="8">
        <f>INDEX([1]Sheet2!$B$2:$J$59,MATCH(A7,[1]Sheet2!$A$2:$A64,0),MATCH(B7,[1]Sheet2!$B$1:$J$1,0))</f>
        <v>24</v>
      </c>
      <c r="E7">
        <f t="shared" si="0"/>
        <v>10.473887491012189</v>
      </c>
      <c r="F7">
        <v>224</v>
      </c>
      <c r="G7">
        <v>249</v>
      </c>
      <c r="H7" t="s">
        <v>87</v>
      </c>
    </row>
    <row r="8" spans="1:8">
      <c r="A8" t="s">
        <v>53</v>
      </c>
      <c r="B8" t="s">
        <v>1</v>
      </c>
      <c r="C8" s="5">
        <f>INDEX([1]Sheet2!$K$2:$S$59,MATCH(A8,[1]Sheet2!$A$2:$A$59,0),MATCH(B8,[1]Sheet2!$K$1:$S$1,0))</f>
        <v>25.4</v>
      </c>
      <c r="D8" s="8">
        <f>INDEX([1]Sheet2!$B$2:$J$59,MATCH(A8,[1]Sheet2!$A$2:$A65,0),MATCH(B8,[1]Sheet2!$B$1:$J$1,0))</f>
        <v>22</v>
      </c>
      <c r="E8">
        <f t="shared" si="0"/>
        <v>10.027983807485089</v>
      </c>
      <c r="F8">
        <v>586</v>
      </c>
      <c r="G8">
        <v>128</v>
      </c>
      <c r="H8" t="s">
        <v>88</v>
      </c>
    </row>
    <row r="9" spans="1:8">
      <c r="A9" t="s">
        <v>54</v>
      </c>
      <c r="B9" t="s">
        <v>1</v>
      </c>
      <c r="C9" s="5">
        <f>INDEX([1]Sheet2!$K$2:$S$59,MATCH(A9,[1]Sheet2!$A$2:$A$59,0),MATCH(B9,[1]Sheet2!$K$1:$S$1,0))</f>
        <v>36.9</v>
      </c>
      <c r="D9" s="8">
        <f>INDEX([1]Sheet2!$B$2:$J$59,MATCH(A9,[1]Sheet2!$A$2:$A66,0),MATCH(B9,[1]Sheet2!$B$1:$J$1,0))</f>
        <v>12</v>
      </c>
      <c r="E9">
        <f t="shared" si="0"/>
        <v>7.4061568702796734</v>
      </c>
      <c r="F9">
        <v>557</v>
      </c>
      <c r="G9">
        <v>183</v>
      </c>
      <c r="H9" t="s">
        <v>89</v>
      </c>
    </row>
    <row r="10" spans="1:8">
      <c r="A10" t="s">
        <v>44</v>
      </c>
      <c r="B10" t="s">
        <v>1</v>
      </c>
      <c r="C10" s="5">
        <f>INDEX([1]Sheet2!$K$2:$S$59,MATCH(A10,[1]Sheet2!$A$2:$A$59,0),MATCH(B10,[1]Sheet2!$K$1:$S$1,0))</f>
        <v>37.1</v>
      </c>
      <c r="D10" s="8">
        <f>INDEX([1]Sheet2!$B$2:$J$59,MATCH(A10,[1]Sheet2!$A$2:$A67,0),MATCH(B10,[1]Sheet2!$B$1:$J$1,0))</f>
        <v>123</v>
      </c>
      <c r="E10">
        <f t="shared" si="0"/>
        <v>23.711271281158794</v>
      </c>
      <c r="F10">
        <v>483</v>
      </c>
      <c r="G10">
        <v>380</v>
      </c>
      <c r="H10" t="s">
        <v>90</v>
      </c>
    </row>
    <row r="11" spans="1:8">
      <c r="A11" t="s">
        <v>46</v>
      </c>
      <c r="B11" t="s">
        <v>1</v>
      </c>
      <c r="C11" s="5">
        <f>INDEX([1]Sheet2!$K$2:$S$59,MATCH(A11,[1]Sheet2!$A$2:$A$59,0),MATCH(B11,[1]Sheet2!$K$1:$S$1,0))</f>
        <v>38.1</v>
      </c>
      <c r="D11" s="8">
        <f>INDEX([1]Sheet2!$B$2:$J$59,MATCH(A11,[1]Sheet2!$A$2:$A68,0),MATCH(B11,[1]Sheet2!$B$1:$J$1,0))</f>
        <v>62</v>
      </c>
      <c r="E11">
        <f t="shared" si="0"/>
        <v>16.83441884554238</v>
      </c>
      <c r="F11">
        <v>443</v>
      </c>
      <c r="G11">
        <v>298</v>
      </c>
      <c r="H11" t="s">
        <v>91</v>
      </c>
    </row>
    <row r="12" spans="1:8">
      <c r="A12" t="s">
        <v>49</v>
      </c>
      <c r="B12" t="s">
        <v>1</v>
      </c>
      <c r="C12" s="5">
        <f>INDEX([1]Sheet2!$K$2:$S$59,MATCH(A12,[1]Sheet2!$A$2:$A$59,0),MATCH(B12,[1]Sheet2!$K$1:$S$1,0))</f>
        <v>25.1</v>
      </c>
      <c r="D12" s="8">
        <f>INDEX([1]Sheet2!$B$2:$J$59,MATCH(A12,[1]Sheet2!$A$2:$A69,0),MATCH(B12,[1]Sheet2!$B$1:$J$1,0))</f>
        <v>9</v>
      </c>
      <c r="E12">
        <f t="shared" si="0"/>
        <v>6.413919994074849</v>
      </c>
      <c r="F12">
        <v>88</v>
      </c>
      <c r="G12">
        <v>372</v>
      </c>
      <c r="H12" t="s">
        <v>92</v>
      </c>
    </row>
    <row r="13" spans="1:8">
      <c r="A13" t="s">
        <v>35</v>
      </c>
      <c r="B13" t="s">
        <v>1</v>
      </c>
      <c r="C13" s="5">
        <f>INDEX([1]Sheet2!$K$2:$S$59,MATCH(A13,[1]Sheet2!$A$2:$A$59,0),MATCH(B13,[1]Sheet2!$K$1:$S$1,0))</f>
        <v>25.9</v>
      </c>
      <c r="D13" s="8">
        <f>INDEX([1]Sheet2!$B$2:$J$59,MATCH(A13,[1]Sheet2!$A$2:$A70,0),MATCH(B13,[1]Sheet2!$B$1:$J$1,0))</f>
        <v>9</v>
      </c>
      <c r="E13">
        <f t="shared" si="0"/>
        <v>6.413919994074849</v>
      </c>
      <c r="F13">
        <v>188</v>
      </c>
      <c r="G13">
        <v>173</v>
      </c>
      <c r="H13" t="s">
        <v>93</v>
      </c>
    </row>
    <row r="14" spans="1:8">
      <c r="A14" t="s">
        <v>45</v>
      </c>
      <c r="B14" t="s">
        <v>1</v>
      </c>
      <c r="C14" s="5">
        <f>INDEX([1]Sheet2!$K$2:$S$59,MATCH(A14,[1]Sheet2!$A$2:$A$59,0),MATCH(B14,[1]Sheet2!$K$1:$S$1,0))</f>
        <v>29.1</v>
      </c>
      <c r="D14" s="8">
        <f>INDEX([1]Sheet2!$B$2:$J$59,MATCH(A14,[1]Sheet2!$A$2:$A71,0),MATCH(B14,[1]Sheet2!$B$1:$J$1,0))</f>
        <v>71</v>
      </c>
      <c r="E14">
        <f t="shared" si="0"/>
        <v>18.014883501081698</v>
      </c>
      <c r="F14">
        <v>359</v>
      </c>
      <c r="G14">
        <v>207</v>
      </c>
      <c r="H14" t="s">
        <v>94</v>
      </c>
    </row>
    <row r="15" spans="1:8">
      <c r="A15" t="s">
        <v>61</v>
      </c>
      <c r="B15" t="s">
        <v>1</v>
      </c>
      <c r="C15" s="5">
        <f>INDEX([1]Sheet2!$K$2:$S$59,MATCH(A15,[1]Sheet2!$A$2:$A$59,0),MATCH(B15,[1]Sheet2!$K$1:$S$1,0))</f>
        <v>27.5</v>
      </c>
      <c r="D15" s="8">
        <f>INDEX([1]Sheet2!$B$2:$J$59,MATCH(A15,[1]Sheet2!$A$2:$A72,0),MATCH(B15,[1]Sheet2!$B$1:$J$1,0))</f>
        <v>34</v>
      </c>
      <c r="E15">
        <f t="shared" si="0"/>
        <v>12.466419647612298</v>
      </c>
      <c r="F15">
        <v>413</v>
      </c>
      <c r="G15">
        <v>207</v>
      </c>
      <c r="H15" t="s">
        <v>95</v>
      </c>
    </row>
    <row r="16" spans="1:8">
      <c r="A16" t="s">
        <v>15</v>
      </c>
      <c r="B16" t="s">
        <v>1</v>
      </c>
      <c r="C16" s="5">
        <f>INDEX([1]Sheet2!$K$2:$S$59,MATCH(A16,[1]Sheet2!$A$2:$A$59,0),MATCH(B16,[1]Sheet2!$K$1:$S$1,0))</f>
        <v>21.1</v>
      </c>
      <c r="D16" s="8">
        <f>INDEX([1]Sheet2!$B$2:$J$59,MATCH(A16,[1]Sheet2!$A$2:$A73,0),MATCH(B16,[1]Sheet2!$B$1:$J$1,0))</f>
        <v>11</v>
      </c>
      <c r="E16">
        <f t="shared" si="0"/>
        <v>7.0908553519016007</v>
      </c>
      <c r="F16">
        <v>306</v>
      </c>
      <c r="G16">
        <v>195</v>
      </c>
      <c r="H16" t="s">
        <v>96</v>
      </c>
    </row>
    <row r="17" spans="1:8">
      <c r="A17" t="s">
        <v>60</v>
      </c>
      <c r="B17" t="s">
        <v>1</v>
      </c>
      <c r="C17" s="5">
        <f>INDEX([1]Sheet2!$K$2:$S$59,MATCH(A17,[1]Sheet2!$A$2:$A$59,0),MATCH(B17,[1]Sheet2!$K$1:$S$1,0))</f>
        <v>23.3</v>
      </c>
      <c r="D17" s="8">
        <f>INDEX([1]Sheet2!$B$2:$J$59,MATCH(A17,[1]Sheet2!$A$2:$A74,0),MATCH(B17,[1]Sheet2!$B$1:$J$1,0))</f>
        <v>13</v>
      </c>
      <c r="E17">
        <f t="shared" si="0"/>
        <v>7.7085724717868516</v>
      </c>
      <c r="F17">
        <v>266</v>
      </c>
      <c r="G17">
        <v>248</v>
      </c>
      <c r="H17" t="s">
        <v>97</v>
      </c>
    </row>
    <row r="18" spans="1:8">
      <c r="A18" t="s">
        <v>64</v>
      </c>
      <c r="B18" t="s">
        <v>1</v>
      </c>
      <c r="C18" s="5">
        <f>INDEX([1]Sheet2!$K$2:$S$59,MATCH(A18,[1]Sheet2!$A$2:$A$59,0),MATCH(B18,[1]Sheet2!$K$1:$S$1,0))</f>
        <v>29.2</v>
      </c>
      <c r="D18" s="8">
        <f>INDEX([1]Sheet2!$B$2:$J$59,MATCH(A18,[1]Sheet2!$A$2:$A75,0),MATCH(B18,[1]Sheet2!$B$1:$J$1,0))</f>
        <v>25</v>
      </c>
      <c r="E18">
        <f t="shared" si="0"/>
        <v>10.689866656791414</v>
      </c>
      <c r="F18">
        <v>411</v>
      </c>
      <c r="G18">
        <v>251</v>
      </c>
      <c r="H18" t="s">
        <v>98</v>
      </c>
    </row>
    <row r="19" spans="1:8">
      <c r="A19" t="s">
        <v>50</v>
      </c>
      <c r="B19" t="s">
        <v>1</v>
      </c>
      <c r="C19" s="5">
        <f>INDEX([1]Sheet2!$K$2:$S$59,MATCH(A19,[1]Sheet2!$A$2:$A$59,0),MATCH(B19,[1]Sheet2!$K$1:$S$1,0))</f>
        <v>40.9</v>
      </c>
      <c r="D19" s="8">
        <f>INDEX([1]Sheet2!$B$2:$J$59,MATCH(A19,[1]Sheet2!$A$2:$A76,0),MATCH(B19,[1]Sheet2!$B$1:$J$1,0))</f>
        <v>34</v>
      </c>
      <c r="E19">
        <f t="shared" si="0"/>
        <v>12.466419647612298</v>
      </c>
      <c r="F19">
        <v>326</v>
      </c>
      <c r="G19">
        <v>335</v>
      </c>
      <c r="H19" t="s">
        <v>99</v>
      </c>
    </row>
    <row r="20" spans="1:8">
      <c r="A20" t="s">
        <v>25</v>
      </c>
      <c r="B20" t="s">
        <v>1</v>
      </c>
      <c r="C20" s="5">
        <f>INDEX([1]Sheet2!$K$2:$S$59,MATCH(A20,[1]Sheet2!$A$2:$A$59,0),MATCH(B20,[1]Sheet2!$K$1:$S$1,0))</f>
        <v>24.6</v>
      </c>
      <c r="D20" s="8">
        <f>INDEX([1]Sheet2!$B$2:$J$59,MATCH(A20,[1]Sheet2!$A$2:$A77,0),MATCH(B20,[1]Sheet2!$B$1:$J$1,0))</f>
        <v>8</v>
      </c>
      <c r="E20">
        <f t="shared" si="0"/>
        <v>6.0471017623977419</v>
      </c>
      <c r="F20">
        <v>628</v>
      </c>
      <c r="G20">
        <v>26</v>
      </c>
      <c r="H20" t="s">
        <v>100</v>
      </c>
    </row>
    <row r="21" spans="1:8">
      <c r="A21" t="s">
        <v>55</v>
      </c>
      <c r="B21" t="s">
        <v>1</v>
      </c>
      <c r="C21" s="5">
        <f>INDEX([1]Sheet2!$K$2:$S$59,MATCH(A21,[1]Sheet2!$A$2:$A$59,0),MATCH(B21,[1]Sheet2!$K$1:$S$1,0))</f>
        <v>33</v>
      </c>
      <c r="D21" s="8">
        <f>INDEX([1]Sheet2!$B$2:$J$59,MATCH(A21,[1]Sheet2!$A$2:$A78,0),MATCH(B21,[1]Sheet2!$B$1:$J$1,0))</f>
        <v>44</v>
      </c>
      <c r="E21">
        <f t="shared" si="0"/>
        <v>14.181710703803201</v>
      </c>
      <c r="F21">
        <v>505</v>
      </c>
      <c r="G21">
        <v>185</v>
      </c>
      <c r="H21" t="s">
        <v>101</v>
      </c>
    </row>
    <row r="22" spans="1:8">
      <c r="A22" t="s">
        <v>26</v>
      </c>
      <c r="B22" t="s">
        <v>1</v>
      </c>
      <c r="C22" s="5">
        <f>INDEX([1]Sheet2!$K$2:$S$59,MATCH(A22,[1]Sheet2!$A$2:$A$59,0),MATCH(B22,[1]Sheet2!$K$1:$S$1,0))</f>
        <v>23.3</v>
      </c>
      <c r="D22" s="8">
        <f>INDEX([1]Sheet2!$B$2:$J$59,MATCH(A22,[1]Sheet2!$A$2:$A79,0),MATCH(B22,[1]Sheet2!$B$1:$J$1,0))</f>
        <v>31</v>
      </c>
      <c r="E22">
        <f t="shared" si="0"/>
        <v>11.903731723017628</v>
      </c>
      <c r="F22">
        <v>607</v>
      </c>
      <c r="G22">
        <v>89</v>
      </c>
      <c r="H22" t="s">
        <v>102</v>
      </c>
    </row>
    <row r="23" spans="1:8">
      <c r="A23" t="s">
        <v>36</v>
      </c>
      <c r="B23" t="s">
        <v>1</v>
      </c>
      <c r="C23" s="5">
        <f>INDEX([1]Sheet2!$K$2:$S$59,MATCH(A23,[1]Sheet2!$A$2:$A$59,0),MATCH(B23,[1]Sheet2!$K$1:$S$1,0))</f>
        <v>30</v>
      </c>
      <c r="D23" s="8">
        <f>INDEX([1]Sheet2!$B$2:$J$59,MATCH(A23,[1]Sheet2!$A$2:$A80,0),MATCH(B23,[1]Sheet2!$B$1:$J$1,0))</f>
        <v>58</v>
      </c>
      <c r="E23">
        <f t="shared" si="0"/>
        <v>16.282319798012676</v>
      </c>
      <c r="F23">
        <v>418</v>
      </c>
      <c r="G23">
        <v>149</v>
      </c>
      <c r="H23" t="s">
        <v>103</v>
      </c>
    </row>
    <row r="24" spans="1:8">
      <c r="A24" t="s">
        <v>27</v>
      </c>
      <c r="B24" t="s">
        <v>1</v>
      </c>
      <c r="C24" s="5">
        <f>INDEX([1]Sheet2!$K$2:$S$59,MATCH(A24,[1]Sheet2!$A$2:$A$59,0),MATCH(B24,[1]Sheet2!$K$1:$S$1,0))</f>
        <v>22.3</v>
      </c>
      <c r="D24" s="8">
        <f>INDEX([1]Sheet2!$B$2:$J$59,MATCH(A24,[1]Sheet2!$A$2:$A81,0),MATCH(B24,[1]Sheet2!$B$1:$J$1,0))</f>
        <v>24</v>
      </c>
      <c r="E24">
        <f t="shared" si="0"/>
        <v>10.473887491012189</v>
      </c>
      <c r="F24">
        <v>304</v>
      </c>
      <c r="G24">
        <v>142</v>
      </c>
      <c r="H24" t="s">
        <v>104</v>
      </c>
    </row>
    <row r="25" spans="1:8">
      <c r="A25" t="s">
        <v>37</v>
      </c>
      <c r="B25" t="s">
        <v>1</v>
      </c>
      <c r="C25" s="5">
        <f>INDEX([1]Sheet2!$K$2:$S$59,MATCH(A25,[1]Sheet2!$A$2:$A$59,0),MATCH(B25,[1]Sheet2!$K$1:$S$1,0))</f>
        <v>41.2</v>
      </c>
      <c r="D25" s="8">
        <f>INDEX([1]Sheet2!$B$2:$J$59,MATCH(A25,[1]Sheet2!$A$2:$A82,0),MATCH(B25,[1]Sheet2!$B$1:$J$1,0))</f>
        <v>23</v>
      </c>
      <c r="E25">
        <f t="shared" si="0"/>
        <v>10.253359898529963</v>
      </c>
      <c r="F25">
        <v>373</v>
      </c>
      <c r="G25">
        <v>324</v>
      </c>
      <c r="H25" t="s">
        <v>105</v>
      </c>
    </row>
    <row r="26" spans="1:8">
      <c r="A26" t="s">
        <v>38</v>
      </c>
      <c r="B26" t="s">
        <v>1</v>
      </c>
      <c r="C26" s="5">
        <f>INDEX([1]Sheet2!$K$2:$S$59,MATCH(A26,[1]Sheet2!$A$2:$A$59,0),MATCH(B26,[1]Sheet2!$K$1:$S$1,0))</f>
        <v>34.6</v>
      </c>
      <c r="D26" s="8">
        <f>INDEX([1]Sheet2!$B$2:$J$59,MATCH(A26,[1]Sheet2!$A$2:$A83,0),MATCH(B26,[1]Sheet2!$B$1:$J$1,0))</f>
        <v>33</v>
      </c>
      <c r="E26">
        <f t="shared" si="0"/>
        <v>12.281721738615264</v>
      </c>
      <c r="F26">
        <v>329</v>
      </c>
      <c r="G26">
        <v>251</v>
      </c>
      <c r="H26" t="s">
        <v>106</v>
      </c>
    </row>
    <row r="27" spans="1:8">
      <c r="A27" t="s">
        <v>67</v>
      </c>
      <c r="B27" t="s">
        <v>1</v>
      </c>
      <c r="C27" s="5">
        <f>INDEX([1]Sheet2!$K$2:$S$59,MATCH(A27,[1]Sheet2!$A$2:$A$59,0),MATCH(B27,[1]Sheet2!$K$1:$S$1,0))</f>
        <v>30.3</v>
      </c>
      <c r="D27" s="8">
        <f>INDEX([1]Sheet2!$B$2:$J$59,MATCH(A27,[1]Sheet2!$A$2:$A84,0),MATCH(B27,[1]Sheet2!$B$1:$J$1,0))</f>
        <v>9</v>
      </c>
      <c r="E27">
        <f t="shared" si="0"/>
        <v>6.413919994074849</v>
      </c>
      <c r="F27">
        <v>206</v>
      </c>
      <c r="G27">
        <v>131</v>
      </c>
      <c r="H27" t="s">
        <v>107</v>
      </c>
    </row>
    <row r="28" spans="1:8">
      <c r="A28" t="s">
        <v>62</v>
      </c>
      <c r="B28" t="s">
        <v>1</v>
      </c>
      <c r="C28" s="5">
        <f>INDEX([1]Sheet2!$K$2:$S$59,MATCH(A28,[1]Sheet2!$A$2:$A$59,0),MATCH(B28,[1]Sheet2!$K$1:$S$1,0))</f>
        <v>23.5</v>
      </c>
      <c r="D28" s="8">
        <f>INDEX([1]Sheet2!$B$2:$J$59,MATCH(A28,[1]Sheet2!$A$2:$A85,0),MATCH(B28,[1]Sheet2!$B$1:$J$1,0))</f>
        <v>12</v>
      </c>
      <c r="E28">
        <f t="shared" si="0"/>
        <v>7.4061568702796734</v>
      </c>
      <c r="F28">
        <v>258</v>
      </c>
      <c r="G28">
        <v>209</v>
      </c>
      <c r="H28" t="s">
        <v>108</v>
      </c>
    </row>
    <row r="29" spans="1:8">
      <c r="A29" t="s">
        <v>17</v>
      </c>
      <c r="B29" t="s">
        <v>1</v>
      </c>
      <c r="C29" s="5">
        <f>INDEX([1]Sheet2!$K$2:$S$59,MATCH(A29,[1]Sheet2!$A$2:$A$59,0),MATCH(B29,[1]Sheet2!$K$1:$S$1,0))</f>
        <v>28.6</v>
      </c>
      <c r="D29" s="8">
        <f>INDEX([1]Sheet2!$B$2:$J$59,MATCH(A29,[1]Sheet2!$A$2:$A86,0),MATCH(B29,[1]Sheet2!$B$1:$J$1,0))</f>
        <v>17</v>
      </c>
      <c r="E29">
        <f t="shared" si="0"/>
        <v>8.8150898699438667</v>
      </c>
      <c r="F29">
        <v>167</v>
      </c>
      <c r="G29">
        <v>220</v>
      </c>
      <c r="H29" t="s">
        <v>109</v>
      </c>
    </row>
    <row r="30" spans="1:8">
      <c r="A30" t="s">
        <v>16</v>
      </c>
      <c r="B30" t="s">
        <v>1</v>
      </c>
      <c r="C30" s="5">
        <f>INDEX([1]Sheet2!$K$2:$S$59,MATCH(A30,[1]Sheet2!$A$2:$A$59,0),MATCH(B30,[1]Sheet2!$K$1:$S$1,0))</f>
        <v>19.899999999999999</v>
      </c>
      <c r="D30" s="8">
        <f>INDEX([1]Sheet2!$B$2:$J$59,MATCH(A30,[1]Sheet2!$A$2:$A87,0),MATCH(B30,[1]Sheet2!$B$1:$J$1,0))</f>
        <v>6</v>
      </c>
      <c r="E30">
        <f t="shared" si="0"/>
        <v>5.2369437455060943</v>
      </c>
      <c r="F30">
        <v>612</v>
      </c>
      <c r="G30">
        <v>54</v>
      </c>
      <c r="H30" t="s">
        <v>110</v>
      </c>
    </row>
    <row r="31" spans="1:8">
      <c r="A31" t="s">
        <v>68</v>
      </c>
      <c r="B31" t="s">
        <v>1</v>
      </c>
      <c r="C31" s="5">
        <f>INDEX([1]Sheet2!$K$2:$S$59,MATCH(A31,[1]Sheet2!$A$2:$A$59,0),MATCH(B31,[1]Sheet2!$K$1:$S$1,0))</f>
        <v>30.2</v>
      </c>
      <c r="D31" s="8">
        <f>INDEX([1]Sheet2!$B$2:$J$59,MATCH(A31,[1]Sheet2!$A$2:$A88,0),MATCH(B31,[1]Sheet2!$B$1:$J$1,0))</f>
        <v>53</v>
      </c>
      <c r="E31">
        <f t="shared" si="0"/>
        <v>15.564680792639448</v>
      </c>
      <c r="F31">
        <v>551</v>
      </c>
      <c r="G31">
        <v>147</v>
      </c>
      <c r="H31" t="s">
        <v>112</v>
      </c>
    </row>
    <row r="32" spans="1:8">
      <c r="A32" t="s">
        <v>69</v>
      </c>
      <c r="B32" t="s">
        <v>1</v>
      </c>
      <c r="C32" s="5">
        <f>INDEX([1]Sheet2!$K$2:$S$59,MATCH(A32,[1]Sheet2!$A$2:$A$59,0),MATCH(B32,[1]Sheet2!$K$1:$S$1,0))</f>
        <v>27.3</v>
      </c>
      <c r="D32" s="8">
        <f>INDEX([1]Sheet2!$B$2:$J$59,MATCH(A32,[1]Sheet2!$A$2:$A89,0),MATCH(B32,[1]Sheet2!$B$1:$J$1,0))</f>
        <v>15</v>
      </c>
      <c r="E32">
        <f t="shared" si="0"/>
        <v>8.2803351069862217</v>
      </c>
      <c r="F32">
        <v>215</v>
      </c>
      <c r="G32">
        <v>303</v>
      </c>
      <c r="H32" t="s">
        <v>114</v>
      </c>
    </row>
    <row r="33" spans="1:8">
      <c r="A33" t="s">
        <v>56</v>
      </c>
      <c r="B33" t="s">
        <v>1</v>
      </c>
      <c r="C33" s="5">
        <f>INDEX([1]Sheet2!$K$2:$S$59,MATCH(A33,[1]Sheet2!$A$2:$A$59,0),MATCH(B33,[1]Sheet2!$K$1:$S$1,0))</f>
        <v>30.3</v>
      </c>
      <c r="D33" s="8">
        <f>INDEX([1]Sheet2!$B$2:$J$59,MATCH(A33,[1]Sheet2!$A$2:$A90,0),MATCH(B33,[1]Sheet2!$B$1:$J$1,0))</f>
        <v>112</v>
      </c>
      <c r="E33">
        <f t="shared" si="0"/>
        <v>22.626182977849229</v>
      </c>
      <c r="F33">
        <v>548</v>
      </c>
      <c r="G33">
        <v>81</v>
      </c>
      <c r="H33" t="s">
        <v>116</v>
      </c>
    </row>
    <row r="34" spans="1:8">
      <c r="A34" t="s">
        <v>28</v>
      </c>
      <c r="B34" t="s">
        <v>1</v>
      </c>
      <c r="C34" s="5">
        <f>INDEX([1]Sheet2!$K$2:$S$59,MATCH(A34,[1]Sheet2!$A$2:$A$59,0),MATCH(B34,[1]Sheet2!$K$1:$S$1,0))</f>
        <v>35.700000000000003</v>
      </c>
      <c r="D34" s="8">
        <f>INDEX([1]Sheet2!$B$2:$J$59,MATCH(A34,[1]Sheet2!$A$2:$A91,0),MATCH(B34,[1]Sheet2!$B$1:$J$1,0))</f>
        <v>62</v>
      </c>
      <c r="E34">
        <f t="shared" si="0"/>
        <v>16.83441884554238</v>
      </c>
      <c r="F34">
        <v>499</v>
      </c>
      <c r="G34">
        <v>278</v>
      </c>
      <c r="H34" t="s">
        <v>118</v>
      </c>
    </row>
    <row r="35" spans="1:8">
      <c r="A35" t="s">
        <v>39</v>
      </c>
      <c r="B35" t="s">
        <v>1</v>
      </c>
      <c r="C35" s="5">
        <f>INDEX([1]Sheet2!$K$2:$S$59,MATCH(A35,[1]Sheet2!$A$2:$A$59,0),MATCH(B35,[1]Sheet2!$K$1:$S$1,0))</f>
        <v>25.3</v>
      </c>
      <c r="D35" s="8">
        <f>INDEX([1]Sheet2!$B$2:$J$59,MATCH(A35,[1]Sheet2!$A$2:$A92,0),MATCH(B35,[1]Sheet2!$B$1:$J$1,0))</f>
        <v>5</v>
      </c>
      <c r="E35">
        <f t="shared" si="0"/>
        <v>4.7806537029988032</v>
      </c>
      <c r="F35">
        <v>257</v>
      </c>
      <c r="G35">
        <v>136</v>
      </c>
      <c r="H35" t="s">
        <v>120</v>
      </c>
    </row>
    <row r="36" spans="1:8">
      <c r="A36" t="s">
        <v>42</v>
      </c>
      <c r="B36" t="s">
        <v>1</v>
      </c>
      <c r="C36" s="5">
        <f>INDEX([1]Sheet2!$K$2:$S$59,MATCH(A36,[1]Sheet2!$A$2:$A$59,0),MATCH(B36,[1]Sheet2!$K$1:$S$1,0))</f>
        <v>30.5</v>
      </c>
      <c r="D36" s="8">
        <f>INDEX([1]Sheet2!$B$2:$J$59,MATCH(A36,[1]Sheet2!$A$2:$A93,0),MATCH(B36,[1]Sheet2!$B$1:$J$1,0))</f>
        <v>66</v>
      </c>
      <c r="E36">
        <f t="shared" si="0"/>
        <v>17.368977452042174</v>
      </c>
      <c r="F36">
        <v>459</v>
      </c>
      <c r="G36">
        <v>191</v>
      </c>
      <c r="H36" t="s">
        <v>122</v>
      </c>
    </row>
    <row r="37" spans="1:8">
      <c r="A37" t="s">
        <v>29</v>
      </c>
      <c r="B37" t="s">
        <v>1</v>
      </c>
      <c r="C37" s="5">
        <f>INDEX([1]Sheet2!$K$2:$S$59,MATCH(A37,[1]Sheet2!$A$2:$A$59,0),MATCH(B37,[1]Sheet2!$K$1:$S$1,0))</f>
        <v>27.3</v>
      </c>
      <c r="D37" s="8">
        <f>INDEX([1]Sheet2!$B$2:$J$59,MATCH(A37,[1]Sheet2!$A$2:$A94,0),MATCH(B37,[1]Sheet2!$B$1:$J$1,0))</f>
        <v>16</v>
      </c>
      <c r="E37">
        <f t="shared" si="0"/>
        <v>8.5518933254331309</v>
      </c>
      <c r="F37">
        <v>270</v>
      </c>
      <c r="G37">
        <v>294</v>
      </c>
      <c r="H37" t="s">
        <v>123</v>
      </c>
    </row>
    <row r="38" spans="1:8">
      <c r="A38" t="s">
        <v>65</v>
      </c>
      <c r="B38" t="s">
        <v>1</v>
      </c>
      <c r="C38" s="5">
        <f>INDEX([1]Sheet2!$K$2:$S$59,MATCH(A38,[1]Sheet2!$A$2:$A$59,0),MATCH(B38,[1]Sheet2!$K$1:$S$1,0))</f>
        <v>25.9</v>
      </c>
      <c r="D38" s="8">
        <f>INDEX([1]Sheet2!$B$2:$J$59,MATCH(A38,[1]Sheet2!$A$2:$A95,0),MATCH(B38,[1]Sheet2!$B$1:$J$1,0))</f>
        <v>23</v>
      </c>
      <c r="E38">
        <f t="shared" si="0"/>
        <v>10.253359898529963</v>
      </c>
      <c r="F38">
        <v>124</v>
      </c>
      <c r="G38">
        <v>176</v>
      </c>
      <c r="H38" t="s">
        <v>124</v>
      </c>
    </row>
    <row r="39" spans="1:8">
      <c r="A39" t="s">
        <v>57</v>
      </c>
      <c r="B39" t="s">
        <v>1</v>
      </c>
      <c r="C39" s="5">
        <f>INDEX([1]Sheet2!$K$2:$S$59,MATCH(A39,[1]Sheet2!$A$2:$A$59,0),MATCH(B39,[1]Sheet2!$K$1:$S$1,0))</f>
        <v>32.4</v>
      </c>
      <c r="D39" s="8">
        <f>INDEX([1]Sheet2!$B$2:$J$59,MATCH(A39,[1]Sheet2!$A$2:$A96,0),MATCH(B39,[1]Sheet2!$B$1:$J$1,0))</f>
        <v>95</v>
      </c>
      <c r="E39">
        <f t="shared" si="0"/>
        <v>20.838386375435295</v>
      </c>
      <c r="F39">
        <v>498</v>
      </c>
      <c r="G39">
        <v>132</v>
      </c>
      <c r="H39" t="s">
        <v>125</v>
      </c>
    </row>
    <row r="40" spans="1:8">
      <c r="A40" t="s">
        <v>58</v>
      </c>
      <c r="B40" t="s">
        <v>1</v>
      </c>
      <c r="C40" s="5">
        <f>INDEX([1]Sheet2!$K$2:$S$59,MATCH(A40,[1]Sheet2!$A$2:$A$59,0),MATCH(B40,[1]Sheet2!$K$1:$S$1,0))</f>
        <v>25.9</v>
      </c>
      <c r="D40" s="8">
        <f>INDEX([1]Sheet2!$B$2:$J$59,MATCH(A40,[1]Sheet2!$A$2:$A97,0),MATCH(B40,[1]Sheet2!$B$1:$J$1,0))</f>
        <v>10</v>
      </c>
      <c r="E40">
        <f t="shared" si="0"/>
        <v>6.7608653037900659</v>
      </c>
      <c r="F40">
        <v>619</v>
      </c>
      <c r="G40">
        <v>126</v>
      </c>
      <c r="H40" t="s">
        <v>127</v>
      </c>
    </row>
    <row r="41" spans="1:8">
      <c r="A41" t="s">
        <v>18</v>
      </c>
      <c r="B41" t="s">
        <v>1</v>
      </c>
      <c r="C41" s="5">
        <f>INDEX([1]Sheet2!$K$2:$S$59,MATCH(A41,[1]Sheet2!$A$2:$A$59,0),MATCH(B41,[1]Sheet2!$K$1:$S$1,0))</f>
        <v>41.1</v>
      </c>
      <c r="D41" s="8">
        <f>INDEX([1]Sheet2!$B$2:$J$59,MATCH(A41,[1]Sheet2!$A$2:$A98,0),MATCH(B41,[1]Sheet2!$B$1:$J$1,0))</f>
        <v>36</v>
      </c>
      <c r="E41">
        <f t="shared" si="0"/>
        <v>12.827839988149698</v>
      </c>
      <c r="F41">
        <v>487</v>
      </c>
      <c r="G41">
        <v>322</v>
      </c>
      <c r="H41" t="s">
        <v>129</v>
      </c>
    </row>
    <row r="42" spans="1:8">
      <c r="A42" t="s">
        <v>70</v>
      </c>
      <c r="B42" t="s">
        <v>1</v>
      </c>
      <c r="C42" s="5">
        <f>INDEX([1]Sheet2!$K$2:$S$59,MATCH(A42,[1]Sheet2!$A$2:$A$59,0),MATCH(B42,[1]Sheet2!$K$1:$S$1,0))</f>
        <v>23.6</v>
      </c>
      <c r="D42" s="8">
        <f>INDEX([1]Sheet2!$B$2:$J$59,MATCH(A42,[1]Sheet2!$A$2:$A99,0),MATCH(B42,[1]Sheet2!$B$1:$J$1,0))</f>
        <v>6</v>
      </c>
      <c r="E42">
        <f t="shared" si="0"/>
        <v>5.2369437455060943</v>
      </c>
      <c r="F42">
        <v>257</v>
      </c>
      <c r="G42">
        <v>167</v>
      </c>
      <c r="H42" t="s">
        <v>131</v>
      </c>
    </row>
    <row r="43" spans="1:8">
      <c r="A43" t="s">
        <v>30</v>
      </c>
      <c r="B43" t="s">
        <v>1</v>
      </c>
      <c r="C43" s="5">
        <f>INDEX([1]Sheet2!$K$2:$S$59,MATCH(A43,[1]Sheet2!$A$2:$A$59,0),MATCH(B43,[1]Sheet2!$K$1:$S$1,0))</f>
        <v>35.4</v>
      </c>
      <c r="D43" s="8">
        <f>INDEX([1]Sheet2!$B$2:$J$59,MATCH(A43,[1]Sheet2!$A$2:$A100,0),MATCH(B43,[1]Sheet2!$B$1:$J$1,0))</f>
        <v>36</v>
      </c>
      <c r="E43">
        <f t="shared" si="0"/>
        <v>12.827839988149698</v>
      </c>
      <c r="F43">
        <v>379</v>
      </c>
      <c r="G43">
        <v>284</v>
      </c>
      <c r="H43" t="s">
        <v>133</v>
      </c>
    </row>
    <row r="44" spans="1:8">
      <c r="A44" t="s">
        <v>31</v>
      </c>
      <c r="B44" t="s">
        <v>1</v>
      </c>
      <c r="C44" s="5">
        <f>INDEX([1]Sheet2!$K$2:$S$59,MATCH(A44,[1]Sheet2!$A$2:$A$59,0),MATCH(B44,[1]Sheet2!$K$1:$S$1,0))</f>
        <v>29.9</v>
      </c>
      <c r="D44" s="8">
        <f>INDEX([1]Sheet2!$B$2:$J$59,MATCH(A44,[1]Sheet2!$A$2:$A101,0),MATCH(B44,[1]Sheet2!$B$1:$J$1,0))</f>
        <v>96</v>
      </c>
      <c r="E44">
        <f t="shared" si="0"/>
        <v>20.947774982024377</v>
      </c>
      <c r="F44">
        <v>271</v>
      </c>
      <c r="G44">
        <v>355</v>
      </c>
      <c r="H44" t="s">
        <v>134</v>
      </c>
    </row>
    <row r="45" spans="1:8">
      <c r="A45" t="s">
        <v>32</v>
      </c>
      <c r="B45" t="s">
        <v>1</v>
      </c>
      <c r="C45" s="5">
        <f>INDEX([1]Sheet2!$K$2:$S$59,MATCH(A45,[1]Sheet2!$A$2:$A$59,0),MATCH(B45,[1]Sheet2!$K$1:$S$1,0))</f>
        <v>22</v>
      </c>
      <c r="D45" s="8">
        <f>INDEX([1]Sheet2!$B$2:$J$59,MATCH(A45,[1]Sheet2!$A$2:$A102,0),MATCH(B45,[1]Sheet2!$B$1:$J$1,0))</f>
        <v>9</v>
      </c>
      <c r="E45">
        <f t="shared" si="0"/>
        <v>6.413919994074849</v>
      </c>
      <c r="F45">
        <v>204</v>
      </c>
      <c r="G45">
        <v>218</v>
      </c>
      <c r="H45" t="s">
        <v>135</v>
      </c>
    </row>
    <row r="46" spans="1:8">
      <c r="A46" t="s">
        <v>33</v>
      </c>
      <c r="B46" t="s">
        <v>1</v>
      </c>
      <c r="C46" s="5">
        <f>INDEX([1]Sheet2!$K$2:$S$59,MATCH(A46,[1]Sheet2!$A$2:$A$59,0),MATCH(B46,[1]Sheet2!$K$1:$S$1,0))</f>
        <v>18.399999999999999</v>
      </c>
      <c r="D46" s="8">
        <f>INDEX([1]Sheet2!$B$2:$J$59,MATCH(A46,[1]Sheet2!$A$2:$A103,0),MATCH(B46,[1]Sheet2!$B$1:$J$1,0))</f>
        <v>5</v>
      </c>
      <c r="E46">
        <f t="shared" si="0"/>
        <v>4.7806537029988032</v>
      </c>
      <c r="F46">
        <v>585</v>
      </c>
      <c r="G46">
        <v>47</v>
      </c>
      <c r="H46" t="s">
        <v>136</v>
      </c>
    </row>
    <row r="47" spans="1:8">
      <c r="A47" t="s">
        <v>34</v>
      </c>
      <c r="B47" t="s">
        <v>1</v>
      </c>
      <c r="C47" s="5">
        <f>INDEX([1]Sheet2!$K$2:$S$59,MATCH(A47,[1]Sheet2!$A$2:$A$59,0),MATCH(B47,[1]Sheet2!$K$1:$S$1,0))</f>
        <v>31.1</v>
      </c>
      <c r="D47" s="8">
        <f>INDEX([1]Sheet2!$B$2:$J$59,MATCH(A47,[1]Sheet2!$A$2:$A104,0),MATCH(B47,[1]Sheet2!$B$1:$J$1,0))</f>
        <v>49</v>
      </c>
      <c r="E47">
        <f t="shared" si="0"/>
        <v>14.96581331950798</v>
      </c>
      <c r="F47">
        <v>508</v>
      </c>
      <c r="G47">
        <v>229</v>
      </c>
      <c r="H47" t="s">
        <v>137</v>
      </c>
    </row>
    <row r="48" spans="1:8">
      <c r="A48" t="s">
        <v>40</v>
      </c>
      <c r="B48" t="s">
        <v>1</v>
      </c>
      <c r="C48" s="5">
        <f>INDEX([1]Sheet2!$K$2:$S$59,MATCH(A48,[1]Sheet2!$A$2:$A$59,0),MATCH(B48,[1]Sheet2!$K$1:$S$1,0))</f>
        <v>23.4</v>
      </c>
      <c r="D48" s="8">
        <f>INDEX([1]Sheet2!$B$2:$J$59,MATCH(A48,[1]Sheet2!$A$2:$A105,0),MATCH(B48,[1]Sheet2!$B$1:$J$1,0))</f>
        <v>31</v>
      </c>
      <c r="E48">
        <f t="shared" si="0"/>
        <v>11.903731723017628</v>
      </c>
      <c r="F48">
        <v>154</v>
      </c>
      <c r="G48">
        <v>131</v>
      </c>
      <c r="H48" t="s">
        <v>138</v>
      </c>
    </row>
    <row r="49" spans="1:8">
      <c r="A49" t="s">
        <v>63</v>
      </c>
      <c r="B49" t="s">
        <v>1</v>
      </c>
      <c r="C49" s="5">
        <f>INDEX([1]Sheet2!$K$2:$S$59,MATCH(A49,[1]Sheet2!$A$2:$A$59,0),MATCH(B49,[1]Sheet2!$K$1:$S$1,0))</f>
        <v>28.8</v>
      </c>
      <c r="D49" s="8">
        <f>INDEX([1]Sheet2!$B$2:$J$59,MATCH(A49,[1]Sheet2!$A$2:$A106,0),MATCH(B49,[1]Sheet2!$B$1:$J$1,0))</f>
        <v>13</v>
      </c>
      <c r="E49">
        <f t="shared" si="0"/>
        <v>7.7085724717868516</v>
      </c>
      <c r="F49">
        <v>451</v>
      </c>
      <c r="G49">
        <v>242</v>
      </c>
      <c r="H49" t="s">
        <v>139</v>
      </c>
    </row>
    <row r="50" spans="1:8">
      <c r="A50" t="s">
        <v>52</v>
      </c>
      <c r="B50" t="s">
        <v>1</v>
      </c>
      <c r="C50" s="5">
        <f>INDEX([1]Sheet2!$K$2:$S$59,MATCH(A50,[1]Sheet2!$A$2:$A$59,0),MATCH(B50,[1]Sheet2!$K$1:$S$1,0))</f>
        <v>25.2</v>
      </c>
      <c r="D50" s="8">
        <f>INDEX([1]Sheet2!$B$2:$J$59,MATCH(A50,[1]Sheet2!$A$2:$A107,0),MATCH(B50,[1]Sheet2!$B$1:$J$1,0))</f>
        <v>31</v>
      </c>
      <c r="E50">
        <f t="shared" si="0"/>
        <v>11.903731723017628</v>
      </c>
      <c r="F50">
        <v>359</v>
      </c>
      <c r="G50">
        <v>146</v>
      </c>
      <c r="H50" t="s">
        <v>141</v>
      </c>
    </row>
    <row r="51" spans="1:8">
      <c r="A51" t="s">
        <v>51</v>
      </c>
      <c r="B51" t="s">
        <v>1</v>
      </c>
      <c r="C51" s="5">
        <f>INDEX([1]Sheet2!$K$2:$S$59,MATCH(A51,[1]Sheet2!$A$2:$A$59,0),MATCH(B51,[1]Sheet2!$K$1:$S$1,0))</f>
        <v>30.1</v>
      </c>
      <c r="D51" s="8">
        <f>INDEX([1]Sheet2!$B$2:$J$59,MATCH(A51,[1]Sheet2!$A$2:$A108,0),MATCH(B51,[1]Sheet2!$B$1:$J$1,0))</f>
        <v>7</v>
      </c>
      <c r="E51">
        <f t="shared" si="0"/>
        <v>5.6565457444623073</v>
      </c>
      <c r="F51">
        <v>214</v>
      </c>
      <c r="G51">
        <v>177</v>
      </c>
      <c r="H51" t="s">
        <v>142</v>
      </c>
    </row>
    <row r="52" spans="1:8">
      <c r="A52" t="s">
        <v>143</v>
      </c>
      <c r="B52" t="s">
        <v>1</v>
      </c>
      <c r="C52" s="5">
        <f>INDEX([1]Sheet2!$K$2:$S$59,MATCH(A52,[1]Sheet2!$A$2:$A$59,0),MATCH(B52,[1]Sheet2!$K$1:$S$1,0))</f>
        <v>39.700000000000003</v>
      </c>
      <c r="D52" s="8">
        <f>INDEX([1]Sheet2!$B$2:$J$59,MATCH(A52,[1]Sheet2!$A$2:$A109,0),MATCH(B52,[1]Sheet2!$B$1:$J$1,0))</f>
        <v>12</v>
      </c>
      <c r="E52">
        <f t="shared" si="0"/>
        <v>7.4061568702796734</v>
      </c>
      <c r="F52">
        <v>536</v>
      </c>
      <c r="G52">
        <v>193</v>
      </c>
      <c r="H52" t="s">
        <v>66</v>
      </c>
    </row>
    <row r="53" spans="1:8">
      <c r="A53" t="s">
        <v>19</v>
      </c>
      <c r="B53" t="s">
        <v>2</v>
      </c>
      <c r="C53" s="5">
        <f>INDEX([1]Sheet2!$K$2:$S$59,MATCH(A53,[1]Sheet2!$A$2:$A$59,0),MATCH(B53,[1]Sheet2!$K$1:$S$1,0))</f>
        <v>11.5</v>
      </c>
      <c r="D53" s="8">
        <f>INDEX([1]Sheet2!$B$2:$J$59,MATCH(A53,[1]Sheet2!$A$2:$A110,0),MATCH(B53,[1]Sheet2!$B$1:$J$1,0))</f>
        <v>3</v>
      </c>
      <c r="E53">
        <f t="shared" si="0"/>
        <v>3.7030784351398367</v>
      </c>
      <c r="F53">
        <v>413</v>
      </c>
      <c r="G53">
        <v>332</v>
      </c>
      <c r="H53" t="s">
        <v>82</v>
      </c>
    </row>
    <row r="54" spans="1:8">
      <c r="A54" t="s">
        <v>48</v>
      </c>
      <c r="B54" t="s">
        <v>2</v>
      </c>
      <c r="C54" s="5">
        <f>INDEX([1]Sheet2!$K$2:$S$59,MATCH(A54,[1]Sheet2!$A$2:$A$59,0),MATCH(B54,[1]Sheet2!$K$1:$S$1,0))</f>
        <v>7.4</v>
      </c>
      <c r="D54" s="8">
        <f>INDEX([1]Sheet2!$B$2:$J$59,MATCH(A54,[1]Sheet2!$A$2:$A111,0),MATCH(B54,[1]Sheet2!$B$1:$J$1,0))</f>
        <v>0</v>
      </c>
      <c r="E54">
        <f t="shared" si="0"/>
        <v>0</v>
      </c>
      <c r="F54">
        <v>41</v>
      </c>
      <c r="G54">
        <v>19</v>
      </c>
      <c r="H54" t="s">
        <v>83</v>
      </c>
    </row>
    <row r="55" spans="1:8">
      <c r="A55" t="s">
        <v>43</v>
      </c>
      <c r="B55" t="s">
        <v>2</v>
      </c>
      <c r="C55" s="5">
        <f>INDEX([1]Sheet2!$K$2:$S$59,MATCH(A55,[1]Sheet2!$A$2:$A$59,0),MATCH(B55,[1]Sheet2!$K$1:$S$1,0))</f>
        <v>7.8</v>
      </c>
      <c r="D55" s="8">
        <f>INDEX([1]Sheet2!$B$2:$J$59,MATCH(A55,[1]Sheet2!$A$2:$A112,0),MATCH(B55,[1]Sheet2!$B$1:$J$1,0))</f>
        <v>1</v>
      </c>
      <c r="E55">
        <f t="shared" si="0"/>
        <v>2.1379733313582827</v>
      </c>
      <c r="F55">
        <v>172</v>
      </c>
      <c r="G55">
        <v>282</v>
      </c>
      <c r="H55" t="s">
        <v>84</v>
      </c>
    </row>
    <row r="56" spans="1:8">
      <c r="A56" t="s">
        <v>21</v>
      </c>
      <c r="B56" t="s">
        <v>2</v>
      </c>
      <c r="C56" s="5">
        <f>INDEX([1]Sheet2!$K$2:$S$59,MATCH(A56,[1]Sheet2!$A$2:$A$59,0),MATCH(B56,[1]Sheet2!$K$1:$S$1,0))</f>
        <v>11.6</v>
      </c>
      <c r="D56" s="8">
        <f>INDEX([1]Sheet2!$B$2:$J$59,MATCH(A56,[1]Sheet2!$A$2:$A113,0),MATCH(B56,[1]Sheet2!$B$1:$J$1,0))</f>
        <v>2</v>
      </c>
      <c r="E56">
        <f t="shared" si="0"/>
        <v>3.0235508811988709</v>
      </c>
      <c r="F56">
        <v>325</v>
      </c>
      <c r="G56">
        <v>290</v>
      </c>
      <c r="H56" t="s">
        <v>85</v>
      </c>
    </row>
    <row r="57" spans="1:8">
      <c r="A57" t="s">
        <v>22</v>
      </c>
      <c r="B57" t="s">
        <v>2</v>
      </c>
      <c r="C57" s="5">
        <f>INDEX([1]Sheet2!$K$2:$S$59,MATCH(A57,[1]Sheet2!$A$2:$A$59,0),MATCH(B57,[1]Sheet2!$K$1:$S$1,0))</f>
        <v>6.7</v>
      </c>
      <c r="D57" s="8">
        <f>INDEX([1]Sheet2!$B$2:$J$59,MATCH(A57,[1]Sheet2!$A$2:$A114,0),MATCH(B57,[1]Sheet2!$B$1:$J$1,0))</f>
        <v>2</v>
      </c>
      <c r="E57">
        <f t="shared" si="0"/>
        <v>3.0235508811988709</v>
      </c>
      <c r="F57">
        <v>103</v>
      </c>
      <c r="G57">
        <v>237</v>
      </c>
      <c r="H57" t="s">
        <v>86</v>
      </c>
    </row>
    <row r="58" spans="1:8">
      <c r="A58" t="s">
        <v>23</v>
      </c>
      <c r="B58" t="s">
        <v>2</v>
      </c>
      <c r="C58" s="5">
        <f>INDEX([1]Sheet2!$K$2:$S$59,MATCH(A58,[1]Sheet2!$A$2:$A$59,0),MATCH(B58,[1]Sheet2!$K$1:$S$1,0))</f>
        <v>7.9</v>
      </c>
      <c r="D58" s="8">
        <f>INDEX([1]Sheet2!$B$2:$J$59,MATCH(A58,[1]Sheet2!$A$2:$A115,0),MATCH(B58,[1]Sheet2!$B$1:$J$1,0))</f>
        <v>1</v>
      </c>
      <c r="E58">
        <f t="shared" si="0"/>
        <v>2.1379733313582827</v>
      </c>
      <c r="F58">
        <v>224</v>
      </c>
      <c r="G58">
        <v>249</v>
      </c>
      <c r="H58" t="s">
        <v>87</v>
      </c>
    </row>
    <row r="59" spans="1:8">
      <c r="A59" t="s">
        <v>53</v>
      </c>
      <c r="B59" t="s">
        <v>2</v>
      </c>
      <c r="C59" s="5">
        <f>INDEX([1]Sheet2!$K$2:$S$59,MATCH(A59,[1]Sheet2!$A$2:$A$59,0),MATCH(B59,[1]Sheet2!$K$1:$S$1,0))</f>
        <v>9.6</v>
      </c>
      <c r="D59" s="8">
        <f>INDEX([1]Sheet2!$B$2:$J$59,MATCH(A59,[1]Sheet2!$A$2:$A116,0),MATCH(B59,[1]Sheet2!$B$1:$J$1,0))</f>
        <v>1</v>
      </c>
      <c r="E59">
        <f t="shared" si="0"/>
        <v>2.1379733313582827</v>
      </c>
      <c r="F59">
        <v>586</v>
      </c>
      <c r="G59">
        <v>128</v>
      </c>
      <c r="H59" t="s">
        <v>88</v>
      </c>
    </row>
    <row r="60" spans="1:8">
      <c r="A60" t="s">
        <v>54</v>
      </c>
      <c r="B60" t="s">
        <v>2</v>
      </c>
      <c r="C60" s="5">
        <f>INDEX([1]Sheet2!$K$2:$S$59,MATCH(A60,[1]Sheet2!$A$2:$A$59,0),MATCH(B60,[1]Sheet2!$K$1:$S$1,0))</f>
        <v>8.8000000000000007</v>
      </c>
      <c r="D60" s="8">
        <f>INDEX([1]Sheet2!$B$2:$J$59,MATCH(A60,[1]Sheet2!$A$2:$A117,0),MATCH(B60,[1]Sheet2!$B$1:$J$1,0))</f>
        <v>0</v>
      </c>
      <c r="E60">
        <f t="shared" si="0"/>
        <v>0</v>
      </c>
      <c r="F60">
        <v>557</v>
      </c>
      <c r="G60">
        <v>183</v>
      </c>
      <c r="H60" t="s">
        <v>89</v>
      </c>
    </row>
    <row r="61" spans="1:8">
      <c r="A61" t="s">
        <v>44</v>
      </c>
      <c r="B61" t="s">
        <v>2</v>
      </c>
      <c r="C61" s="5">
        <f>INDEX([1]Sheet2!$K$2:$S$59,MATCH(A61,[1]Sheet2!$A$2:$A$59,0),MATCH(B61,[1]Sheet2!$K$1:$S$1,0))</f>
        <v>13.8</v>
      </c>
      <c r="D61" s="8">
        <f>INDEX([1]Sheet2!$B$2:$J$59,MATCH(A61,[1]Sheet2!$A$2:$A118,0),MATCH(B61,[1]Sheet2!$B$1:$J$1,0))</f>
        <v>24</v>
      </c>
      <c r="E61">
        <f t="shared" si="0"/>
        <v>10.473887491012189</v>
      </c>
      <c r="F61">
        <v>483</v>
      </c>
      <c r="G61">
        <v>380</v>
      </c>
      <c r="H61" t="s">
        <v>90</v>
      </c>
    </row>
    <row r="62" spans="1:8">
      <c r="A62" t="s">
        <v>46</v>
      </c>
      <c r="B62" t="s">
        <v>2</v>
      </c>
      <c r="C62" s="5">
        <f>INDEX([1]Sheet2!$K$2:$S$59,MATCH(A62,[1]Sheet2!$A$2:$A$59,0),MATCH(B62,[1]Sheet2!$K$1:$S$1,0))</f>
        <v>11.7</v>
      </c>
      <c r="D62" s="8">
        <f>INDEX([1]Sheet2!$B$2:$J$59,MATCH(A62,[1]Sheet2!$A$2:$A119,0),MATCH(B62,[1]Sheet2!$B$1:$J$1,0))</f>
        <v>6</v>
      </c>
      <c r="E62">
        <f t="shared" si="0"/>
        <v>5.2369437455060943</v>
      </c>
      <c r="F62">
        <v>443</v>
      </c>
      <c r="G62">
        <v>298</v>
      </c>
      <c r="H62" t="s">
        <v>91</v>
      </c>
    </row>
    <row r="63" spans="1:8">
      <c r="A63" t="s">
        <v>49</v>
      </c>
      <c r="B63" t="s">
        <v>2</v>
      </c>
      <c r="C63" s="5">
        <f>INDEX([1]Sheet2!$K$2:$S$59,MATCH(A63,[1]Sheet2!$A$2:$A$59,0),MATCH(B63,[1]Sheet2!$K$1:$S$1,0))</f>
        <v>8.1999999999999993</v>
      </c>
      <c r="D63" s="8">
        <f>INDEX([1]Sheet2!$B$2:$J$59,MATCH(A63,[1]Sheet2!$A$2:$A120,0),MATCH(B63,[1]Sheet2!$B$1:$J$1,0))</f>
        <v>0</v>
      </c>
      <c r="E63">
        <f t="shared" si="0"/>
        <v>0</v>
      </c>
      <c r="F63">
        <v>88</v>
      </c>
      <c r="G63">
        <v>372</v>
      </c>
      <c r="H63" t="s">
        <v>92</v>
      </c>
    </row>
    <row r="64" spans="1:8">
      <c r="A64" t="s">
        <v>35</v>
      </c>
      <c r="B64" t="s">
        <v>2</v>
      </c>
      <c r="C64" s="5">
        <f>INDEX([1]Sheet2!$K$2:$S$59,MATCH(A64,[1]Sheet2!$A$2:$A$59,0),MATCH(B64,[1]Sheet2!$K$1:$S$1,0))</f>
        <v>8.1999999999999993</v>
      </c>
      <c r="D64" s="8">
        <f>INDEX([1]Sheet2!$B$2:$J$59,MATCH(A64,[1]Sheet2!$A$2:$A121,0),MATCH(B64,[1]Sheet2!$B$1:$J$1,0))</f>
        <v>0</v>
      </c>
      <c r="E64">
        <f t="shared" si="0"/>
        <v>0</v>
      </c>
      <c r="F64">
        <v>188</v>
      </c>
      <c r="G64">
        <v>173</v>
      </c>
      <c r="H64" t="s">
        <v>93</v>
      </c>
    </row>
    <row r="65" spans="1:8">
      <c r="A65" t="s">
        <v>45</v>
      </c>
      <c r="B65" t="s">
        <v>2</v>
      </c>
      <c r="C65" s="5">
        <f>INDEX([1]Sheet2!$K$2:$S$59,MATCH(A65,[1]Sheet2!$A$2:$A$59,0),MATCH(B65,[1]Sheet2!$K$1:$S$1,0))</f>
        <v>8.4</v>
      </c>
      <c r="D65" s="8">
        <f>INDEX([1]Sheet2!$B$2:$J$59,MATCH(A65,[1]Sheet2!$A$2:$A122,0),MATCH(B65,[1]Sheet2!$B$1:$J$1,0))</f>
        <v>2</v>
      </c>
      <c r="E65">
        <f t="shared" si="0"/>
        <v>3.0235508811988709</v>
      </c>
      <c r="F65">
        <v>359</v>
      </c>
      <c r="G65">
        <v>207</v>
      </c>
      <c r="H65" t="s">
        <v>94</v>
      </c>
    </row>
    <row r="66" spans="1:8">
      <c r="A66" t="s">
        <v>61</v>
      </c>
      <c r="B66" t="s">
        <v>2</v>
      </c>
      <c r="C66" s="5">
        <f>INDEX([1]Sheet2!$K$2:$S$59,MATCH(A66,[1]Sheet2!$A$2:$A$59,0),MATCH(B66,[1]Sheet2!$K$1:$S$1,0))</f>
        <v>5.9</v>
      </c>
      <c r="D66" s="8">
        <f>INDEX([1]Sheet2!$B$2:$J$59,MATCH(A66,[1]Sheet2!$A$2:$A123,0),MATCH(B66,[1]Sheet2!$B$1:$J$1,0))</f>
        <v>0</v>
      </c>
      <c r="E66">
        <f t="shared" si="0"/>
        <v>0</v>
      </c>
      <c r="F66">
        <v>413</v>
      </c>
      <c r="G66">
        <v>207</v>
      </c>
      <c r="H66" t="s">
        <v>95</v>
      </c>
    </row>
    <row r="67" spans="1:8">
      <c r="A67" t="s">
        <v>15</v>
      </c>
      <c r="B67" t="s">
        <v>2</v>
      </c>
      <c r="C67" s="5">
        <f>INDEX([1]Sheet2!$K$2:$S$59,MATCH(A67,[1]Sheet2!$A$2:$A$59,0),MATCH(B67,[1]Sheet2!$K$1:$S$1,0))</f>
        <v>2.6</v>
      </c>
      <c r="D67" s="8">
        <f>INDEX([1]Sheet2!$B$2:$J$59,MATCH(A67,[1]Sheet2!$A$2:$A124,0),MATCH(B67,[1]Sheet2!$B$1:$J$1,0))</f>
        <v>0</v>
      </c>
      <c r="E67">
        <f t="shared" ref="E67:E130" si="1">SQRT((D67*14.36)/PI())</f>
        <v>0</v>
      </c>
      <c r="F67">
        <v>306</v>
      </c>
      <c r="G67">
        <v>195</v>
      </c>
      <c r="H67" t="s">
        <v>96</v>
      </c>
    </row>
    <row r="68" spans="1:8">
      <c r="A68" t="s">
        <v>60</v>
      </c>
      <c r="B68" t="s">
        <v>2</v>
      </c>
      <c r="C68" s="5">
        <f>INDEX([1]Sheet2!$K$2:$S$59,MATCH(A68,[1]Sheet2!$A$2:$A$59,0),MATCH(B68,[1]Sheet2!$K$1:$S$1,0))</f>
        <v>6.6</v>
      </c>
      <c r="D68" s="8">
        <f>INDEX([1]Sheet2!$B$2:$J$59,MATCH(A68,[1]Sheet2!$A$2:$A125,0),MATCH(B68,[1]Sheet2!$B$1:$J$1,0))</f>
        <v>0</v>
      </c>
      <c r="E68">
        <f t="shared" si="1"/>
        <v>0</v>
      </c>
      <c r="F68">
        <v>266</v>
      </c>
      <c r="G68">
        <v>248</v>
      </c>
      <c r="H68" t="s">
        <v>97</v>
      </c>
    </row>
    <row r="69" spans="1:8">
      <c r="A69" t="s">
        <v>64</v>
      </c>
      <c r="B69" t="s">
        <v>2</v>
      </c>
      <c r="C69" s="5">
        <f>INDEX([1]Sheet2!$K$2:$S$59,MATCH(A69,[1]Sheet2!$A$2:$A$59,0),MATCH(B69,[1]Sheet2!$K$1:$S$1,0))</f>
        <v>11.3</v>
      </c>
      <c r="D69" s="8">
        <f>INDEX([1]Sheet2!$B$2:$J$59,MATCH(A69,[1]Sheet2!$A$2:$A126,0),MATCH(B69,[1]Sheet2!$B$1:$J$1,0))</f>
        <v>3</v>
      </c>
      <c r="E69">
        <f t="shared" si="1"/>
        <v>3.7030784351398367</v>
      </c>
      <c r="F69">
        <v>411</v>
      </c>
      <c r="G69">
        <v>251</v>
      </c>
      <c r="H69" t="s">
        <v>98</v>
      </c>
    </row>
    <row r="70" spans="1:8">
      <c r="A70" t="s">
        <v>50</v>
      </c>
      <c r="B70" t="s">
        <v>2</v>
      </c>
      <c r="C70" s="5">
        <f>INDEX([1]Sheet2!$K$2:$S$59,MATCH(A70,[1]Sheet2!$A$2:$A$59,0),MATCH(B70,[1]Sheet2!$K$1:$S$1,0))</f>
        <v>9.5</v>
      </c>
      <c r="D70" s="8">
        <f>INDEX([1]Sheet2!$B$2:$J$59,MATCH(A70,[1]Sheet2!$A$2:$A127,0),MATCH(B70,[1]Sheet2!$B$1:$J$1,0))</f>
        <v>1</v>
      </c>
      <c r="E70">
        <f t="shared" si="1"/>
        <v>2.1379733313582827</v>
      </c>
      <c r="F70">
        <v>326</v>
      </c>
      <c r="G70">
        <v>335</v>
      </c>
      <c r="H70" t="s">
        <v>99</v>
      </c>
    </row>
    <row r="71" spans="1:8">
      <c r="A71" t="s">
        <v>25</v>
      </c>
      <c r="B71" t="s">
        <v>2</v>
      </c>
      <c r="C71" s="5">
        <f>INDEX([1]Sheet2!$K$2:$S$59,MATCH(A71,[1]Sheet2!$A$2:$A$59,0),MATCH(B71,[1]Sheet2!$K$1:$S$1,0))</f>
        <v>9.3000000000000007</v>
      </c>
      <c r="D71" s="8">
        <f>INDEX([1]Sheet2!$B$2:$J$59,MATCH(A71,[1]Sheet2!$A$2:$A128,0),MATCH(B71,[1]Sheet2!$B$1:$J$1,0))</f>
        <v>1</v>
      </c>
      <c r="E71">
        <f t="shared" si="1"/>
        <v>2.1379733313582827</v>
      </c>
      <c r="F71">
        <v>628</v>
      </c>
      <c r="G71">
        <v>26</v>
      </c>
      <c r="H71" t="s">
        <v>100</v>
      </c>
    </row>
    <row r="72" spans="1:8">
      <c r="A72" t="s">
        <v>55</v>
      </c>
      <c r="B72" t="s">
        <v>2</v>
      </c>
      <c r="C72" s="5">
        <f>INDEX([1]Sheet2!$K$2:$S$59,MATCH(A72,[1]Sheet2!$A$2:$A$59,0),MATCH(B72,[1]Sheet2!$K$1:$S$1,0))</f>
        <v>9.1999999999999993</v>
      </c>
      <c r="D72" s="8">
        <f>INDEX([1]Sheet2!$B$2:$J$59,MATCH(A72,[1]Sheet2!$A$2:$A129,0),MATCH(B72,[1]Sheet2!$B$1:$J$1,0))</f>
        <v>2</v>
      </c>
      <c r="E72">
        <f t="shared" si="1"/>
        <v>3.0235508811988709</v>
      </c>
      <c r="F72">
        <v>505</v>
      </c>
      <c r="G72">
        <v>185</v>
      </c>
      <c r="H72" t="s">
        <v>101</v>
      </c>
    </row>
    <row r="73" spans="1:8">
      <c r="A73" t="s">
        <v>26</v>
      </c>
      <c r="B73" t="s">
        <v>2</v>
      </c>
      <c r="C73" s="5">
        <f>INDEX([1]Sheet2!$K$2:$S$59,MATCH(A73,[1]Sheet2!$A$2:$A$59,0),MATCH(B73,[1]Sheet2!$K$1:$S$1,0))</f>
        <v>8.6</v>
      </c>
      <c r="D73" s="8">
        <f>INDEX([1]Sheet2!$B$2:$J$59,MATCH(A73,[1]Sheet2!$A$2:$A130,0),MATCH(B73,[1]Sheet2!$B$1:$J$1,0))</f>
        <v>1</v>
      </c>
      <c r="E73">
        <f t="shared" si="1"/>
        <v>2.1379733313582827</v>
      </c>
      <c r="F73">
        <v>607</v>
      </c>
      <c r="G73">
        <v>89</v>
      </c>
      <c r="H73" t="s">
        <v>102</v>
      </c>
    </row>
    <row r="74" spans="1:8">
      <c r="A74" t="s">
        <v>36</v>
      </c>
      <c r="B74" t="s">
        <v>2</v>
      </c>
      <c r="C74" s="5">
        <f>INDEX([1]Sheet2!$K$2:$S$59,MATCH(A74,[1]Sheet2!$A$2:$A$59,0),MATCH(B74,[1]Sheet2!$K$1:$S$1,0))</f>
        <v>8.9</v>
      </c>
      <c r="D74" s="8">
        <f>INDEX([1]Sheet2!$B$2:$J$59,MATCH(A74,[1]Sheet2!$A$2:$A131,0),MATCH(B74,[1]Sheet2!$B$1:$J$1,0))</f>
        <v>2</v>
      </c>
      <c r="E74">
        <f t="shared" si="1"/>
        <v>3.0235508811988709</v>
      </c>
      <c r="F74">
        <v>418</v>
      </c>
      <c r="G74">
        <v>149</v>
      </c>
      <c r="H74" t="s">
        <v>103</v>
      </c>
    </row>
    <row r="75" spans="1:8">
      <c r="A75" t="s">
        <v>27</v>
      </c>
      <c r="B75" t="s">
        <v>2</v>
      </c>
      <c r="C75" s="5">
        <f>INDEX([1]Sheet2!$K$2:$S$59,MATCH(A75,[1]Sheet2!$A$2:$A$59,0),MATCH(B75,[1]Sheet2!$K$1:$S$1,0))</f>
        <v>6.7</v>
      </c>
      <c r="D75" s="8">
        <f>INDEX([1]Sheet2!$B$2:$J$59,MATCH(A75,[1]Sheet2!$A$2:$A132,0),MATCH(B75,[1]Sheet2!$B$1:$J$1,0))</f>
        <v>0</v>
      </c>
      <c r="E75">
        <f t="shared" si="1"/>
        <v>0</v>
      </c>
      <c r="F75">
        <v>304</v>
      </c>
      <c r="G75">
        <v>142</v>
      </c>
      <c r="H75" t="s">
        <v>104</v>
      </c>
    </row>
    <row r="76" spans="1:8">
      <c r="A76" t="s">
        <v>37</v>
      </c>
      <c r="B76" t="s">
        <v>2</v>
      </c>
      <c r="C76" s="5">
        <f>INDEX([1]Sheet2!$K$2:$S$59,MATCH(A76,[1]Sheet2!$A$2:$A$59,0),MATCH(B76,[1]Sheet2!$K$1:$S$1,0))</f>
        <v>11.5</v>
      </c>
      <c r="D76" s="8">
        <f>INDEX([1]Sheet2!$B$2:$J$59,MATCH(A76,[1]Sheet2!$A$2:$A133,0),MATCH(B76,[1]Sheet2!$B$1:$J$1,0))</f>
        <v>2</v>
      </c>
      <c r="E76">
        <f t="shared" si="1"/>
        <v>3.0235508811988709</v>
      </c>
      <c r="F76">
        <v>373</v>
      </c>
      <c r="G76">
        <v>324</v>
      </c>
      <c r="H76" t="s">
        <v>105</v>
      </c>
    </row>
    <row r="77" spans="1:8">
      <c r="A77" t="s">
        <v>38</v>
      </c>
      <c r="B77" t="s">
        <v>2</v>
      </c>
      <c r="C77" s="5">
        <f>INDEX([1]Sheet2!$K$2:$S$59,MATCH(A77,[1]Sheet2!$A$2:$A$59,0),MATCH(B77,[1]Sheet2!$K$1:$S$1,0))</f>
        <v>15</v>
      </c>
      <c r="D77" s="8">
        <f>INDEX([1]Sheet2!$B$2:$J$59,MATCH(A77,[1]Sheet2!$A$2:$A134,0),MATCH(B77,[1]Sheet2!$B$1:$J$1,0))</f>
        <v>14</v>
      </c>
      <c r="E77">
        <f t="shared" si="1"/>
        <v>7.9995637080024107</v>
      </c>
      <c r="F77">
        <v>329</v>
      </c>
      <c r="G77">
        <v>251</v>
      </c>
      <c r="H77" t="s">
        <v>106</v>
      </c>
    </row>
    <row r="78" spans="1:8">
      <c r="A78" t="s">
        <v>67</v>
      </c>
      <c r="B78" t="s">
        <v>2</v>
      </c>
      <c r="C78" s="5">
        <f>INDEX([1]Sheet2!$K$2:$S$59,MATCH(A78,[1]Sheet2!$A$2:$A$59,0),MATCH(B78,[1]Sheet2!$K$1:$S$1,0))</f>
        <v>8.3000000000000007</v>
      </c>
      <c r="D78" s="8">
        <f>INDEX([1]Sheet2!$B$2:$J$59,MATCH(A78,[1]Sheet2!$A$2:$A135,0),MATCH(B78,[1]Sheet2!$B$1:$J$1,0))</f>
        <v>0</v>
      </c>
      <c r="E78">
        <f t="shared" si="1"/>
        <v>0</v>
      </c>
      <c r="F78">
        <v>206</v>
      </c>
      <c r="G78">
        <v>131</v>
      </c>
      <c r="H78" t="s">
        <v>107</v>
      </c>
    </row>
    <row r="79" spans="1:8">
      <c r="A79" t="s">
        <v>62</v>
      </c>
      <c r="B79" t="s">
        <v>2</v>
      </c>
      <c r="C79" s="5">
        <f>INDEX([1]Sheet2!$K$2:$S$59,MATCH(A79,[1]Sheet2!$A$2:$A$59,0),MATCH(B79,[1]Sheet2!$K$1:$S$1,0))</f>
        <v>7.8</v>
      </c>
      <c r="D79" s="8">
        <f>INDEX([1]Sheet2!$B$2:$J$59,MATCH(A79,[1]Sheet2!$A$2:$A136,0),MATCH(B79,[1]Sheet2!$B$1:$J$1,0))</f>
        <v>0</v>
      </c>
      <c r="E79">
        <f t="shared" si="1"/>
        <v>0</v>
      </c>
      <c r="F79">
        <v>258</v>
      </c>
      <c r="G79">
        <v>209</v>
      </c>
      <c r="H79" t="s">
        <v>108</v>
      </c>
    </row>
    <row r="80" spans="1:8">
      <c r="A80" t="s">
        <v>17</v>
      </c>
      <c r="B80" t="s">
        <v>2</v>
      </c>
      <c r="C80" s="5">
        <f>INDEX([1]Sheet2!$K$2:$S$59,MATCH(A80,[1]Sheet2!$A$2:$A$59,0),MATCH(B80,[1]Sheet2!$K$1:$S$1,0))</f>
        <v>0</v>
      </c>
      <c r="D80" s="8">
        <f>INDEX([1]Sheet2!$B$2:$J$59,MATCH(A80,[1]Sheet2!$A$2:$A137,0),MATCH(B80,[1]Sheet2!$B$1:$J$1,0))</f>
        <v>0</v>
      </c>
      <c r="E80">
        <f t="shared" si="1"/>
        <v>0</v>
      </c>
      <c r="F80">
        <v>167</v>
      </c>
      <c r="G80">
        <v>220</v>
      </c>
      <c r="H80" t="s">
        <v>109</v>
      </c>
    </row>
    <row r="81" spans="1:8">
      <c r="A81" t="s">
        <v>16</v>
      </c>
      <c r="B81" t="s">
        <v>2</v>
      </c>
      <c r="C81" s="5">
        <f>INDEX([1]Sheet2!$K$2:$S$59,MATCH(A81,[1]Sheet2!$A$2:$A$59,0),MATCH(B81,[1]Sheet2!$K$1:$S$1,0))</f>
        <v>0</v>
      </c>
      <c r="D81" s="8">
        <f>INDEX([1]Sheet2!$B$2:$J$59,MATCH(A81,[1]Sheet2!$A$2:$A138,0),MATCH(B81,[1]Sheet2!$B$1:$J$1,0))</f>
        <v>0</v>
      </c>
      <c r="E81">
        <f t="shared" si="1"/>
        <v>0</v>
      </c>
      <c r="F81">
        <v>612</v>
      </c>
      <c r="G81">
        <v>54</v>
      </c>
      <c r="H81" t="s">
        <v>110</v>
      </c>
    </row>
    <row r="82" spans="1:8">
      <c r="A82" t="s">
        <v>68</v>
      </c>
      <c r="B82" t="s">
        <v>2</v>
      </c>
      <c r="C82" s="5">
        <f>INDEX([1]Sheet2!$K$2:$S$59,MATCH(A82,[1]Sheet2!$A$2:$A$59,0),MATCH(B82,[1]Sheet2!$K$1:$S$1,0))</f>
        <v>8.4</v>
      </c>
      <c r="D82" s="8">
        <f>INDEX([1]Sheet2!$B$2:$J$59,MATCH(A82,[1]Sheet2!$A$2:$A139,0),MATCH(B82,[1]Sheet2!$B$1:$J$1,0))</f>
        <v>2</v>
      </c>
      <c r="E82">
        <f t="shared" si="1"/>
        <v>3.0235508811988709</v>
      </c>
      <c r="F82">
        <v>551</v>
      </c>
      <c r="G82">
        <v>147</v>
      </c>
      <c r="H82" t="s">
        <v>112</v>
      </c>
    </row>
    <row r="83" spans="1:8">
      <c r="A83" t="s">
        <v>69</v>
      </c>
      <c r="B83" t="s">
        <v>2</v>
      </c>
      <c r="C83" s="5">
        <f>INDEX([1]Sheet2!$K$2:$S$59,MATCH(A83,[1]Sheet2!$A$2:$A$59,0),MATCH(B83,[1]Sheet2!$K$1:$S$1,0))</f>
        <v>6.7</v>
      </c>
      <c r="D83" s="8">
        <f>INDEX([1]Sheet2!$B$2:$J$59,MATCH(A83,[1]Sheet2!$A$2:$A140,0),MATCH(B83,[1]Sheet2!$B$1:$J$1,0))</f>
        <v>0</v>
      </c>
      <c r="E83">
        <f t="shared" si="1"/>
        <v>0</v>
      </c>
      <c r="F83">
        <v>215</v>
      </c>
      <c r="G83">
        <v>303</v>
      </c>
      <c r="H83" t="s">
        <v>114</v>
      </c>
    </row>
    <row r="84" spans="1:8">
      <c r="A84" t="s">
        <v>56</v>
      </c>
      <c r="B84" t="s">
        <v>2</v>
      </c>
      <c r="C84" s="5">
        <f>INDEX([1]Sheet2!$K$2:$S$59,MATCH(A84,[1]Sheet2!$A$2:$A$59,0),MATCH(B84,[1]Sheet2!$K$1:$S$1,0))</f>
        <v>15.8</v>
      </c>
      <c r="D84" s="8">
        <f>INDEX([1]Sheet2!$B$2:$J$59,MATCH(A84,[1]Sheet2!$A$2:$A141,0),MATCH(B84,[1]Sheet2!$B$1:$J$1,0))</f>
        <v>58</v>
      </c>
      <c r="E84">
        <f t="shared" si="1"/>
        <v>16.282319798012676</v>
      </c>
      <c r="F84">
        <v>548</v>
      </c>
      <c r="G84">
        <v>81</v>
      </c>
      <c r="H84" t="s">
        <v>116</v>
      </c>
    </row>
    <row r="85" spans="1:8">
      <c r="A85" t="s">
        <v>28</v>
      </c>
      <c r="B85" t="s">
        <v>2</v>
      </c>
      <c r="C85" s="5">
        <f>INDEX([1]Sheet2!$K$2:$S$59,MATCH(A85,[1]Sheet2!$A$2:$A$59,0),MATCH(B85,[1]Sheet2!$K$1:$S$1,0))</f>
        <v>10.7</v>
      </c>
      <c r="D85" s="8">
        <f>INDEX([1]Sheet2!$B$2:$J$59,MATCH(A85,[1]Sheet2!$A$2:$A142,0),MATCH(B85,[1]Sheet2!$B$1:$J$1,0))</f>
        <v>4</v>
      </c>
      <c r="E85">
        <f t="shared" si="1"/>
        <v>4.2759466627165654</v>
      </c>
      <c r="F85">
        <v>499</v>
      </c>
      <c r="G85">
        <v>278</v>
      </c>
      <c r="H85" t="s">
        <v>118</v>
      </c>
    </row>
    <row r="86" spans="1:8">
      <c r="A86" t="s">
        <v>39</v>
      </c>
      <c r="B86" t="s">
        <v>2</v>
      </c>
      <c r="C86" s="5">
        <f>INDEX([1]Sheet2!$K$2:$S$59,MATCH(A86,[1]Sheet2!$A$2:$A$59,0),MATCH(B86,[1]Sheet2!$K$1:$S$1,0))</f>
        <v>5.9</v>
      </c>
      <c r="D86" s="8">
        <f>INDEX([1]Sheet2!$B$2:$J$59,MATCH(A86,[1]Sheet2!$A$2:$A143,0),MATCH(B86,[1]Sheet2!$B$1:$J$1,0))</f>
        <v>0</v>
      </c>
      <c r="E86">
        <f t="shared" si="1"/>
        <v>0</v>
      </c>
      <c r="F86">
        <v>257</v>
      </c>
      <c r="G86">
        <v>136</v>
      </c>
      <c r="H86" t="s">
        <v>120</v>
      </c>
    </row>
    <row r="87" spans="1:8">
      <c r="A87" t="s">
        <v>42</v>
      </c>
      <c r="B87" t="s">
        <v>2</v>
      </c>
      <c r="C87" s="5">
        <f>INDEX([1]Sheet2!$K$2:$S$59,MATCH(A87,[1]Sheet2!$A$2:$A$59,0),MATCH(B87,[1]Sheet2!$K$1:$S$1,0))</f>
        <v>9.1</v>
      </c>
      <c r="D87" s="8">
        <f>INDEX([1]Sheet2!$B$2:$J$59,MATCH(A87,[1]Sheet2!$A$2:$A144,0),MATCH(B87,[1]Sheet2!$B$1:$J$1,0))</f>
        <v>3</v>
      </c>
      <c r="E87">
        <f t="shared" si="1"/>
        <v>3.7030784351398367</v>
      </c>
      <c r="F87">
        <v>459</v>
      </c>
      <c r="G87">
        <v>191</v>
      </c>
      <c r="H87" t="s">
        <v>122</v>
      </c>
    </row>
    <row r="88" spans="1:8">
      <c r="A88" t="s">
        <v>29</v>
      </c>
      <c r="B88" t="s">
        <v>2</v>
      </c>
      <c r="C88" s="5">
        <f>INDEX([1]Sheet2!$K$2:$S$59,MATCH(A88,[1]Sheet2!$A$2:$A$59,0),MATCH(B88,[1]Sheet2!$K$1:$S$1,0))</f>
        <v>11.6</v>
      </c>
      <c r="D88" s="8">
        <f>INDEX([1]Sheet2!$B$2:$J$59,MATCH(A88,[1]Sheet2!$A$2:$A145,0),MATCH(B88,[1]Sheet2!$B$1:$J$1,0))</f>
        <v>2</v>
      </c>
      <c r="E88">
        <f t="shared" si="1"/>
        <v>3.0235508811988709</v>
      </c>
      <c r="F88">
        <v>270</v>
      </c>
      <c r="G88">
        <v>294</v>
      </c>
      <c r="H88" t="s">
        <v>123</v>
      </c>
    </row>
    <row r="89" spans="1:8">
      <c r="A89" t="s">
        <v>65</v>
      </c>
      <c r="B89" t="s">
        <v>2</v>
      </c>
      <c r="C89" s="5">
        <f>INDEX([1]Sheet2!$K$2:$S$59,MATCH(A89,[1]Sheet2!$A$2:$A$59,0),MATCH(B89,[1]Sheet2!$K$1:$S$1,0))</f>
        <v>8.1999999999999993</v>
      </c>
      <c r="D89" s="8">
        <f>INDEX([1]Sheet2!$B$2:$J$59,MATCH(A89,[1]Sheet2!$A$2:$A146,0),MATCH(B89,[1]Sheet2!$B$1:$J$1,0))</f>
        <v>1</v>
      </c>
      <c r="E89">
        <f t="shared" si="1"/>
        <v>2.1379733313582827</v>
      </c>
      <c r="F89">
        <v>124</v>
      </c>
      <c r="G89">
        <v>176</v>
      </c>
      <c r="H89" t="s">
        <v>124</v>
      </c>
    </row>
    <row r="90" spans="1:8">
      <c r="A90" t="s">
        <v>57</v>
      </c>
      <c r="B90" t="s">
        <v>2</v>
      </c>
      <c r="C90" s="5">
        <f>INDEX([1]Sheet2!$K$2:$S$59,MATCH(A90,[1]Sheet2!$A$2:$A$59,0),MATCH(B90,[1]Sheet2!$K$1:$S$1,0))</f>
        <v>8.1</v>
      </c>
      <c r="D90" s="8">
        <f>INDEX([1]Sheet2!$B$2:$J$59,MATCH(A90,[1]Sheet2!$A$2:$A147,0),MATCH(B90,[1]Sheet2!$B$1:$J$1,0))</f>
        <v>2</v>
      </c>
      <c r="E90">
        <f t="shared" si="1"/>
        <v>3.0235508811988709</v>
      </c>
      <c r="F90">
        <v>498</v>
      </c>
      <c r="G90">
        <v>132</v>
      </c>
      <c r="H90" t="s">
        <v>125</v>
      </c>
    </row>
    <row r="91" spans="1:8">
      <c r="A91" t="s">
        <v>58</v>
      </c>
      <c r="B91" t="s">
        <v>2</v>
      </c>
      <c r="C91" s="5">
        <f>INDEX([1]Sheet2!$K$2:$S$59,MATCH(A91,[1]Sheet2!$A$2:$A$59,0),MATCH(B91,[1]Sheet2!$K$1:$S$1,0))</f>
        <v>8.6</v>
      </c>
      <c r="D91" s="8">
        <f>INDEX([1]Sheet2!$B$2:$J$59,MATCH(A91,[1]Sheet2!$A$2:$A148,0),MATCH(B91,[1]Sheet2!$B$1:$J$1,0))</f>
        <v>0</v>
      </c>
      <c r="E91">
        <f t="shared" si="1"/>
        <v>0</v>
      </c>
      <c r="F91">
        <v>619</v>
      </c>
      <c r="G91">
        <v>126</v>
      </c>
      <c r="H91" t="s">
        <v>127</v>
      </c>
    </row>
    <row r="92" spans="1:8">
      <c r="A92" t="s">
        <v>18</v>
      </c>
      <c r="B92" t="s">
        <v>2</v>
      </c>
      <c r="C92" s="5">
        <f>INDEX([1]Sheet2!$K$2:$S$59,MATCH(A92,[1]Sheet2!$A$2:$A$59,0),MATCH(B92,[1]Sheet2!$K$1:$S$1,0))</f>
        <v>0</v>
      </c>
      <c r="D92" s="8">
        <f>INDEX([1]Sheet2!$B$2:$J$59,MATCH(A92,[1]Sheet2!$A$2:$A149,0),MATCH(B92,[1]Sheet2!$B$1:$J$1,0))</f>
        <v>0</v>
      </c>
      <c r="E92">
        <f t="shared" si="1"/>
        <v>0</v>
      </c>
      <c r="F92">
        <v>487</v>
      </c>
      <c r="G92">
        <v>322</v>
      </c>
      <c r="H92" t="s">
        <v>129</v>
      </c>
    </row>
    <row r="93" spans="1:8">
      <c r="A93" t="s">
        <v>70</v>
      </c>
      <c r="B93" t="s">
        <v>2</v>
      </c>
      <c r="C93" s="5">
        <f>INDEX([1]Sheet2!$K$2:$S$59,MATCH(A93,[1]Sheet2!$A$2:$A$59,0),MATCH(B93,[1]Sheet2!$K$1:$S$1,0))</f>
        <v>7.2</v>
      </c>
      <c r="D93" s="8">
        <f>INDEX([1]Sheet2!$B$2:$J$59,MATCH(A93,[1]Sheet2!$A$2:$A150,0),MATCH(B93,[1]Sheet2!$B$1:$J$1,0))</f>
        <v>0</v>
      </c>
      <c r="E93">
        <f t="shared" si="1"/>
        <v>0</v>
      </c>
      <c r="F93">
        <v>257</v>
      </c>
      <c r="G93">
        <v>167</v>
      </c>
      <c r="H93" t="s">
        <v>131</v>
      </c>
    </row>
    <row r="94" spans="1:8">
      <c r="A94" t="s">
        <v>30</v>
      </c>
      <c r="B94" t="s">
        <v>2</v>
      </c>
      <c r="C94" s="5">
        <f>INDEX([1]Sheet2!$K$2:$S$59,MATCH(A94,[1]Sheet2!$A$2:$A$59,0),MATCH(B94,[1]Sheet2!$K$1:$S$1,0))</f>
        <v>11.4</v>
      </c>
      <c r="D94" s="8">
        <f>INDEX([1]Sheet2!$B$2:$J$59,MATCH(A94,[1]Sheet2!$A$2:$A151,0),MATCH(B94,[1]Sheet2!$B$1:$J$1,0))</f>
        <v>3</v>
      </c>
      <c r="E94">
        <f t="shared" si="1"/>
        <v>3.7030784351398367</v>
      </c>
      <c r="F94">
        <v>379</v>
      </c>
      <c r="G94">
        <v>284</v>
      </c>
      <c r="H94" t="s">
        <v>133</v>
      </c>
    </row>
    <row r="95" spans="1:8">
      <c r="A95" t="s">
        <v>31</v>
      </c>
      <c r="B95" t="s">
        <v>2</v>
      </c>
      <c r="C95" s="5">
        <f>INDEX([1]Sheet2!$K$2:$S$59,MATCH(A95,[1]Sheet2!$A$2:$A$59,0),MATCH(B95,[1]Sheet2!$K$1:$S$1,0))</f>
        <v>9.6999999999999993</v>
      </c>
      <c r="D95" s="8">
        <f>INDEX([1]Sheet2!$B$2:$J$59,MATCH(A95,[1]Sheet2!$A$2:$A152,0),MATCH(B95,[1]Sheet2!$B$1:$J$1,0))</f>
        <v>6</v>
      </c>
      <c r="E95">
        <f t="shared" si="1"/>
        <v>5.2369437455060943</v>
      </c>
      <c r="F95">
        <v>271</v>
      </c>
      <c r="G95">
        <v>355</v>
      </c>
      <c r="H95" t="s">
        <v>134</v>
      </c>
    </row>
    <row r="96" spans="1:8">
      <c r="A96" t="s">
        <v>32</v>
      </c>
      <c r="B96" t="s">
        <v>2</v>
      </c>
      <c r="C96" s="5">
        <f>INDEX([1]Sheet2!$K$2:$S$59,MATCH(A96,[1]Sheet2!$A$2:$A$59,0),MATCH(B96,[1]Sheet2!$K$1:$S$1,0))</f>
        <v>7.8</v>
      </c>
      <c r="D96" s="8">
        <f>INDEX([1]Sheet2!$B$2:$J$59,MATCH(A96,[1]Sheet2!$A$2:$A153,0),MATCH(B96,[1]Sheet2!$B$1:$J$1,0))</f>
        <v>0</v>
      </c>
      <c r="E96">
        <f t="shared" si="1"/>
        <v>0</v>
      </c>
      <c r="F96">
        <v>204</v>
      </c>
      <c r="G96">
        <v>218</v>
      </c>
      <c r="H96" t="s">
        <v>135</v>
      </c>
    </row>
    <row r="97" spans="1:8">
      <c r="A97" t="s">
        <v>33</v>
      </c>
      <c r="B97" t="s">
        <v>2</v>
      </c>
      <c r="C97" s="5">
        <f>INDEX([1]Sheet2!$K$2:$S$59,MATCH(A97,[1]Sheet2!$A$2:$A$59,0),MATCH(B97,[1]Sheet2!$K$1:$S$1,0))</f>
        <v>6.3</v>
      </c>
      <c r="D97" s="8">
        <f>INDEX([1]Sheet2!$B$2:$J$59,MATCH(A97,[1]Sheet2!$A$2:$A154,0),MATCH(B97,[1]Sheet2!$B$1:$J$1,0))</f>
        <v>0</v>
      </c>
      <c r="E97">
        <f t="shared" si="1"/>
        <v>0</v>
      </c>
      <c r="F97">
        <v>585</v>
      </c>
      <c r="G97">
        <v>47</v>
      </c>
      <c r="H97" t="s">
        <v>136</v>
      </c>
    </row>
    <row r="98" spans="1:8">
      <c r="A98" t="s">
        <v>34</v>
      </c>
      <c r="B98" t="s">
        <v>2</v>
      </c>
      <c r="C98" s="5">
        <f>INDEX([1]Sheet2!$K$2:$S$59,MATCH(A98,[1]Sheet2!$A$2:$A$59,0),MATCH(B98,[1]Sheet2!$K$1:$S$1,0))</f>
        <v>10.3</v>
      </c>
      <c r="D98" s="8">
        <f>INDEX([1]Sheet2!$B$2:$J$59,MATCH(A98,[1]Sheet2!$A$2:$A155,0),MATCH(B98,[1]Sheet2!$B$1:$J$1,0))</f>
        <v>3</v>
      </c>
      <c r="E98">
        <f t="shared" si="1"/>
        <v>3.7030784351398367</v>
      </c>
      <c r="F98">
        <v>508</v>
      </c>
      <c r="G98">
        <v>229</v>
      </c>
      <c r="H98" t="s">
        <v>137</v>
      </c>
    </row>
    <row r="99" spans="1:8">
      <c r="A99" t="s">
        <v>40</v>
      </c>
      <c r="B99" t="s">
        <v>2</v>
      </c>
      <c r="C99" s="5">
        <f>INDEX([1]Sheet2!$K$2:$S$59,MATCH(A99,[1]Sheet2!$A$2:$A$59,0),MATCH(B99,[1]Sheet2!$K$1:$S$1,0))</f>
        <v>8.1</v>
      </c>
      <c r="D99" s="8">
        <f>INDEX([1]Sheet2!$B$2:$J$59,MATCH(A99,[1]Sheet2!$A$2:$A156,0),MATCH(B99,[1]Sheet2!$B$1:$J$1,0))</f>
        <v>1</v>
      </c>
      <c r="E99">
        <f t="shared" si="1"/>
        <v>2.1379733313582827</v>
      </c>
      <c r="F99">
        <v>154</v>
      </c>
      <c r="G99">
        <v>131</v>
      </c>
      <c r="H99" t="s">
        <v>138</v>
      </c>
    </row>
    <row r="100" spans="1:8">
      <c r="A100" t="s">
        <v>63</v>
      </c>
      <c r="B100" t="s">
        <v>2</v>
      </c>
      <c r="C100" s="5">
        <f>INDEX([1]Sheet2!$K$2:$S$59,MATCH(A100,[1]Sheet2!$A$2:$A$59,0),MATCH(B100,[1]Sheet2!$K$1:$S$1,0))</f>
        <v>10.8</v>
      </c>
      <c r="D100" s="8">
        <f>INDEX([1]Sheet2!$B$2:$J$59,MATCH(A100,[1]Sheet2!$A$2:$A157,0),MATCH(B100,[1]Sheet2!$B$1:$J$1,0))</f>
        <v>1</v>
      </c>
      <c r="E100">
        <f t="shared" si="1"/>
        <v>2.1379733313582827</v>
      </c>
      <c r="F100">
        <v>451</v>
      </c>
      <c r="G100">
        <v>242</v>
      </c>
      <c r="H100" t="s">
        <v>139</v>
      </c>
    </row>
    <row r="101" spans="1:8">
      <c r="A101" t="s">
        <v>52</v>
      </c>
      <c r="B101" t="s">
        <v>2</v>
      </c>
      <c r="C101" s="5">
        <f>INDEX([1]Sheet2!$K$2:$S$59,MATCH(A101,[1]Sheet2!$A$2:$A$59,0),MATCH(B101,[1]Sheet2!$K$1:$S$1,0))</f>
        <v>8.4</v>
      </c>
      <c r="D101" s="8">
        <f>INDEX([1]Sheet2!$B$2:$J$59,MATCH(A101,[1]Sheet2!$A$2:$A158,0),MATCH(B101,[1]Sheet2!$B$1:$J$1,0))</f>
        <v>1</v>
      </c>
      <c r="E101">
        <f t="shared" si="1"/>
        <v>2.1379733313582827</v>
      </c>
      <c r="F101">
        <v>359</v>
      </c>
      <c r="G101">
        <v>146</v>
      </c>
      <c r="H101" t="s">
        <v>141</v>
      </c>
    </row>
    <row r="102" spans="1:8">
      <c r="A102" t="s">
        <v>51</v>
      </c>
      <c r="B102" t="s">
        <v>2</v>
      </c>
      <c r="C102" s="5">
        <f>INDEX([1]Sheet2!$K$2:$S$59,MATCH(A102,[1]Sheet2!$A$2:$A$59,0),MATCH(B102,[1]Sheet2!$K$1:$S$1,0))</f>
        <v>7.2</v>
      </c>
      <c r="D102" s="8">
        <f>INDEX([1]Sheet2!$B$2:$J$59,MATCH(A102,[1]Sheet2!$A$2:$A159,0),MATCH(B102,[1]Sheet2!$B$1:$J$1,0))</f>
        <v>0</v>
      </c>
      <c r="E102">
        <f t="shared" si="1"/>
        <v>0</v>
      </c>
      <c r="F102">
        <v>214</v>
      </c>
      <c r="G102">
        <v>177</v>
      </c>
      <c r="H102" t="s">
        <v>142</v>
      </c>
    </row>
    <row r="103" spans="1:8">
      <c r="A103" t="s">
        <v>143</v>
      </c>
      <c r="B103" t="s">
        <v>2</v>
      </c>
      <c r="C103" s="5">
        <f>INDEX([1]Sheet2!$K$2:$S$59,MATCH(A103,[1]Sheet2!$A$2:$A$59,0),MATCH(B103,[1]Sheet2!$K$1:$S$1,0))</f>
        <v>11.2</v>
      </c>
      <c r="D103" s="8">
        <f>INDEX([1]Sheet2!$B$2:$J$59,MATCH(A103,[1]Sheet2!$A$2:$A160,0),MATCH(B103,[1]Sheet2!$B$1:$J$1,0))</f>
        <v>1</v>
      </c>
      <c r="E103">
        <f t="shared" si="1"/>
        <v>2.1379733313582827</v>
      </c>
      <c r="F103">
        <v>536</v>
      </c>
      <c r="G103">
        <v>193</v>
      </c>
      <c r="H103" t="s">
        <v>66</v>
      </c>
    </row>
    <row r="104" spans="1:8">
      <c r="A104" t="s">
        <v>19</v>
      </c>
      <c r="B104" t="s">
        <v>3</v>
      </c>
      <c r="C104" s="5">
        <f>INDEX([1]Sheet2!$K$2:$S$59,MATCH(A104,[1]Sheet2!$A$2:$A$59,0),MATCH(B104,[1]Sheet2!$K$1:$S$1,0))</f>
        <v>0</v>
      </c>
      <c r="D104" s="8">
        <f>INDEX([1]Sheet2!$B$2:$J$59,MATCH(A104,[1]Sheet2!$A$2:$A161,0),MATCH(B104,[1]Sheet2!$B$1:$J$1,0))</f>
        <v>0</v>
      </c>
      <c r="E104">
        <f t="shared" si="1"/>
        <v>0</v>
      </c>
      <c r="F104">
        <v>413</v>
      </c>
      <c r="G104">
        <v>332</v>
      </c>
      <c r="H104" t="s">
        <v>82</v>
      </c>
    </row>
    <row r="105" spans="1:8">
      <c r="A105" t="s">
        <v>48</v>
      </c>
      <c r="B105" t="s">
        <v>3</v>
      </c>
      <c r="C105" s="5">
        <f>INDEX([1]Sheet2!$K$2:$S$59,MATCH(A105,[1]Sheet2!$A$2:$A$59,0),MATCH(B105,[1]Sheet2!$K$1:$S$1,0))</f>
        <v>0</v>
      </c>
      <c r="D105" s="8">
        <f>INDEX([1]Sheet2!$B$2:$J$59,MATCH(A105,[1]Sheet2!$A$2:$A162,0),MATCH(B105,[1]Sheet2!$B$1:$J$1,0))</f>
        <v>0</v>
      </c>
      <c r="E105">
        <f t="shared" si="1"/>
        <v>0</v>
      </c>
      <c r="F105">
        <v>41</v>
      </c>
      <c r="G105">
        <v>19</v>
      </c>
      <c r="H105" t="s">
        <v>83</v>
      </c>
    </row>
    <row r="106" spans="1:8">
      <c r="A106" t="s">
        <v>43</v>
      </c>
      <c r="B106" t="s">
        <v>3</v>
      </c>
      <c r="C106" s="5">
        <f>INDEX([1]Sheet2!$K$2:$S$59,MATCH(A106,[1]Sheet2!$A$2:$A$59,0),MATCH(B106,[1]Sheet2!$K$1:$S$1,0))</f>
        <v>0</v>
      </c>
      <c r="D106" s="8">
        <f>INDEX([1]Sheet2!$B$2:$J$59,MATCH(A106,[1]Sheet2!$A$2:$A163,0),MATCH(B106,[1]Sheet2!$B$1:$J$1,0))</f>
        <v>0</v>
      </c>
      <c r="E106">
        <f t="shared" si="1"/>
        <v>0</v>
      </c>
      <c r="F106">
        <v>172</v>
      </c>
      <c r="G106">
        <v>282</v>
      </c>
      <c r="H106" t="s">
        <v>84</v>
      </c>
    </row>
    <row r="107" spans="1:8">
      <c r="A107" t="s">
        <v>21</v>
      </c>
      <c r="B107" t="s">
        <v>3</v>
      </c>
      <c r="C107" s="5">
        <f>INDEX([1]Sheet2!$K$2:$S$59,MATCH(A107,[1]Sheet2!$A$2:$A$59,0),MATCH(B107,[1]Sheet2!$K$1:$S$1,0))</f>
        <v>0</v>
      </c>
      <c r="D107" s="8">
        <f>INDEX([1]Sheet2!$B$2:$J$59,MATCH(A107,[1]Sheet2!$A$2:$A164,0),MATCH(B107,[1]Sheet2!$B$1:$J$1,0))</f>
        <v>0</v>
      </c>
      <c r="E107">
        <f t="shared" si="1"/>
        <v>0</v>
      </c>
      <c r="F107">
        <v>325</v>
      </c>
      <c r="G107">
        <v>290</v>
      </c>
      <c r="H107" t="s">
        <v>85</v>
      </c>
    </row>
    <row r="108" spans="1:8">
      <c r="A108" t="s">
        <v>22</v>
      </c>
      <c r="B108" t="s">
        <v>3</v>
      </c>
      <c r="C108" s="5">
        <f>INDEX([1]Sheet2!$K$2:$S$59,MATCH(A108,[1]Sheet2!$A$2:$A$59,0),MATCH(B108,[1]Sheet2!$K$1:$S$1,0))</f>
        <v>0</v>
      </c>
      <c r="D108" s="8">
        <f>INDEX([1]Sheet2!$B$2:$J$59,MATCH(A108,[1]Sheet2!$A$2:$A165,0),MATCH(B108,[1]Sheet2!$B$1:$J$1,0))</f>
        <v>0</v>
      </c>
      <c r="E108">
        <f t="shared" si="1"/>
        <v>0</v>
      </c>
      <c r="F108">
        <v>103</v>
      </c>
      <c r="G108">
        <v>237</v>
      </c>
      <c r="H108" t="s">
        <v>86</v>
      </c>
    </row>
    <row r="109" spans="1:8">
      <c r="A109" t="s">
        <v>23</v>
      </c>
      <c r="B109" t="s">
        <v>3</v>
      </c>
      <c r="C109" s="5">
        <f>INDEX([1]Sheet2!$K$2:$S$59,MATCH(A109,[1]Sheet2!$A$2:$A$59,0),MATCH(B109,[1]Sheet2!$K$1:$S$1,0))</f>
        <v>0</v>
      </c>
      <c r="D109" s="8">
        <f>INDEX([1]Sheet2!$B$2:$J$59,MATCH(A109,[1]Sheet2!$A$2:$A166,0),MATCH(B109,[1]Sheet2!$B$1:$J$1,0))</f>
        <v>0</v>
      </c>
      <c r="E109">
        <f t="shared" si="1"/>
        <v>0</v>
      </c>
      <c r="F109">
        <v>224</v>
      </c>
      <c r="G109">
        <v>249</v>
      </c>
      <c r="H109" t="s">
        <v>87</v>
      </c>
    </row>
    <row r="110" spans="1:8">
      <c r="A110" t="s">
        <v>53</v>
      </c>
      <c r="B110" t="s">
        <v>3</v>
      </c>
      <c r="C110" s="5">
        <f>INDEX([1]Sheet2!$K$2:$S$59,MATCH(A110,[1]Sheet2!$A$2:$A$59,0),MATCH(B110,[1]Sheet2!$K$1:$S$1,0))</f>
        <v>0</v>
      </c>
      <c r="D110" s="8">
        <f>INDEX([1]Sheet2!$B$2:$J$59,MATCH(A110,[1]Sheet2!$A$2:$A167,0),MATCH(B110,[1]Sheet2!$B$1:$J$1,0))</f>
        <v>0</v>
      </c>
      <c r="E110">
        <f t="shared" si="1"/>
        <v>0</v>
      </c>
      <c r="F110">
        <v>586</v>
      </c>
      <c r="G110">
        <v>128</v>
      </c>
      <c r="H110" t="s">
        <v>88</v>
      </c>
    </row>
    <row r="111" spans="1:8">
      <c r="A111" t="s">
        <v>54</v>
      </c>
      <c r="B111" t="s">
        <v>3</v>
      </c>
      <c r="C111" s="5">
        <f>INDEX([1]Sheet2!$K$2:$S$59,MATCH(A111,[1]Sheet2!$A$2:$A$59,0),MATCH(B111,[1]Sheet2!$K$1:$S$1,0))</f>
        <v>0</v>
      </c>
      <c r="D111" s="8">
        <f>INDEX([1]Sheet2!$B$2:$J$59,MATCH(A111,[1]Sheet2!$A$2:$A168,0),MATCH(B111,[1]Sheet2!$B$1:$J$1,0))</f>
        <v>0</v>
      </c>
      <c r="E111">
        <f t="shared" si="1"/>
        <v>0</v>
      </c>
      <c r="F111">
        <v>557</v>
      </c>
      <c r="G111">
        <v>183</v>
      </c>
      <c r="H111" t="s">
        <v>89</v>
      </c>
    </row>
    <row r="112" spans="1:8">
      <c r="A112" t="s">
        <v>44</v>
      </c>
      <c r="B112" t="s">
        <v>3</v>
      </c>
      <c r="C112" s="5">
        <f>INDEX([1]Sheet2!$K$2:$S$59,MATCH(A112,[1]Sheet2!$A$2:$A$59,0),MATCH(B112,[1]Sheet2!$K$1:$S$1,0))</f>
        <v>0</v>
      </c>
      <c r="D112" s="8">
        <f>INDEX([1]Sheet2!$B$2:$J$59,MATCH(A112,[1]Sheet2!$A$2:$A169,0),MATCH(B112,[1]Sheet2!$B$1:$J$1,0))</f>
        <v>0</v>
      </c>
      <c r="E112">
        <f t="shared" si="1"/>
        <v>0</v>
      </c>
      <c r="F112">
        <v>483</v>
      </c>
      <c r="G112">
        <v>380</v>
      </c>
      <c r="H112" t="s">
        <v>90</v>
      </c>
    </row>
    <row r="113" spans="1:8">
      <c r="A113" t="s">
        <v>46</v>
      </c>
      <c r="B113" t="s">
        <v>3</v>
      </c>
      <c r="C113" s="5">
        <f>INDEX([1]Sheet2!$K$2:$S$59,MATCH(A113,[1]Sheet2!$A$2:$A$59,0),MATCH(B113,[1]Sheet2!$K$1:$S$1,0))</f>
        <v>0</v>
      </c>
      <c r="D113" s="8">
        <f>INDEX([1]Sheet2!$B$2:$J$59,MATCH(A113,[1]Sheet2!$A$2:$A170,0),MATCH(B113,[1]Sheet2!$B$1:$J$1,0))</f>
        <v>0</v>
      </c>
      <c r="E113">
        <f t="shared" si="1"/>
        <v>0</v>
      </c>
      <c r="F113">
        <v>443</v>
      </c>
      <c r="G113">
        <v>298</v>
      </c>
      <c r="H113" t="s">
        <v>91</v>
      </c>
    </row>
    <row r="114" spans="1:8">
      <c r="A114" t="s">
        <v>49</v>
      </c>
      <c r="B114" t="s">
        <v>3</v>
      </c>
      <c r="C114" s="5">
        <f>INDEX([1]Sheet2!$K$2:$S$59,MATCH(A114,[1]Sheet2!$A$2:$A$59,0),MATCH(B114,[1]Sheet2!$K$1:$S$1,0))</f>
        <v>0</v>
      </c>
      <c r="D114" s="8">
        <f>INDEX([1]Sheet2!$B$2:$J$59,MATCH(A114,[1]Sheet2!$A$2:$A171,0),MATCH(B114,[1]Sheet2!$B$1:$J$1,0))</f>
        <v>0</v>
      </c>
      <c r="E114">
        <f t="shared" si="1"/>
        <v>0</v>
      </c>
      <c r="F114">
        <v>88</v>
      </c>
      <c r="G114">
        <v>372</v>
      </c>
      <c r="H114" t="s">
        <v>92</v>
      </c>
    </row>
    <row r="115" spans="1:8">
      <c r="A115" t="s">
        <v>35</v>
      </c>
      <c r="B115" t="s">
        <v>3</v>
      </c>
      <c r="C115" s="5">
        <f>INDEX([1]Sheet2!$K$2:$S$59,MATCH(A115,[1]Sheet2!$A$2:$A$59,0),MATCH(B115,[1]Sheet2!$K$1:$S$1,0))</f>
        <v>0</v>
      </c>
      <c r="D115" s="8">
        <f>INDEX([1]Sheet2!$B$2:$J$59,MATCH(A115,[1]Sheet2!$A$2:$A172,0),MATCH(B115,[1]Sheet2!$B$1:$J$1,0))</f>
        <v>0</v>
      </c>
      <c r="E115">
        <f t="shared" si="1"/>
        <v>0</v>
      </c>
      <c r="F115">
        <v>188</v>
      </c>
      <c r="G115">
        <v>173</v>
      </c>
      <c r="H115" t="s">
        <v>93</v>
      </c>
    </row>
    <row r="116" spans="1:8">
      <c r="A116" t="s">
        <v>45</v>
      </c>
      <c r="B116" t="s">
        <v>3</v>
      </c>
      <c r="C116" s="5">
        <f>INDEX([1]Sheet2!$K$2:$S$59,MATCH(A116,[1]Sheet2!$A$2:$A$59,0),MATCH(B116,[1]Sheet2!$K$1:$S$1,0))</f>
        <v>0</v>
      </c>
      <c r="D116" s="8">
        <f>INDEX([1]Sheet2!$B$2:$J$59,MATCH(A116,[1]Sheet2!$A$2:$A173,0),MATCH(B116,[1]Sheet2!$B$1:$J$1,0))</f>
        <v>0</v>
      </c>
      <c r="E116">
        <f t="shared" si="1"/>
        <v>0</v>
      </c>
      <c r="F116">
        <v>359</v>
      </c>
      <c r="G116">
        <v>207</v>
      </c>
      <c r="H116" t="s">
        <v>94</v>
      </c>
    </row>
    <row r="117" spans="1:8">
      <c r="A117" t="s">
        <v>61</v>
      </c>
      <c r="B117" t="s">
        <v>3</v>
      </c>
      <c r="C117" s="5">
        <f>INDEX([1]Sheet2!$K$2:$S$59,MATCH(A117,[1]Sheet2!$A$2:$A$59,0),MATCH(B117,[1]Sheet2!$K$1:$S$1,0))</f>
        <v>0</v>
      </c>
      <c r="D117" s="8">
        <f>INDEX([1]Sheet2!$B$2:$J$59,MATCH(A117,[1]Sheet2!$A$2:$A174,0),MATCH(B117,[1]Sheet2!$B$1:$J$1,0))</f>
        <v>0</v>
      </c>
      <c r="E117">
        <f t="shared" si="1"/>
        <v>0</v>
      </c>
      <c r="F117">
        <v>413</v>
      </c>
      <c r="G117">
        <v>207</v>
      </c>
      <c r="H117" t="s">
        <v>95</v>
      </c>
    </row>
    <row r="118" spans="1:8">
      <c r="A118" t="s">
        <v>15</v>
      </c>
      <c r="B118" t="s">
        <v>3</v>
      </c>
      <c r="C118" s="5">
        <f>INDEX([1]Sheet2!$K$2:$S$59,MATCH(A118,[1]Sheet2!$A$2:$A$59,0),MATCH(B118,[1]Sheet2!$K$1:$S$1,0))</f>
        <v>0</v>
      </c>
      <c r="D118" s="8">
        <f>INDEX([1]Sheet2!$B$2:$J$59,MATCH(A118,[1]Sheet2!$A$2:$A175,0),MATCH(B118,[1]Sheet2!$B$1:$J$1,0))</f>
        <v>0</v>
      </c>
      <c r="E118">
        <f t="shared" si="1"/>
        <v>0</v>
      </c>
      <c r="F118">
        <v>306</v>
      </c>
      <c r="G118">
        <v>195</v>
      </c>
      <c r="H118" t="s">
        <v>96</v>
      </c>
    </row>
    <row r="119" spans="1:8">
      <c r="A119" t="s">
        <v>60</v>
      </c>
      <c r="B119" t="s">
        <v>3</v>
      </c>
      <c r="C119" s="5">
        <f>INDEX([1]Sheet2!$K$2:$S$59,MATCH(A119,[1]Sheet2!$A$2:$A$59,0),MATCH(B119,[1]Sheet2!$K$1:$S$1,0))</f>
        <v>0</v>
      </c>
      <c r="D119" s="8">
        <f>INDEX([1]Sheet2!$B$2:$J$59,MATCH(A119,[1]Sheet2!$A$2:$A176,0),MATCH(B119,[1]Sheet2!$B$1:$J$1,0))</f>
        <v>0</v>
      </c>
      <c r="E119">
        <f t="shared" si="1"/>
        <v>0</v>
      </c>
      <c r="F119">
        <v>266</v>
      </c>
      <c r="G119">
        <v>248</v>
      </c>
      <c r="H119" t="s">
        <v>97</v>
      </c>
    </row>
    <row r="120" spans="1:8">
      <c r="A120" t="s">
        <v>64</v>
      </c>
      <c r="B120" t="s">
        <v>3</v>
      </c>
      <c r="C120" s="5">
        <f>INDEX([1]Sheet2!$K$2:$S$59,MATCH(A120,[1]Sheet2!$A$2:$A$59,0),MATCH(B120,[1]Sheet2!$K$1:$S$1,0))</f>
        <v>0</v>
      </c>
      <c r="D120" s="8">
        <f>INDEX([1]Sheet2!$B$2:$J$59,MATCH(A120,[1]Sheet2!$A$2:$A177,0),MATCH(B120,[1]Sheet2!$B$1:$J$1,0))</f>
        <v>0</v>
      </c>
      <c r="E120">
        <f t="shared" si="1"/>
        <v>0</v>
      </c>
      <c r="F120">
        <v>411</v>
      </c>
      <c r="G120">
        <v>251</v>
      </c>
      <c r="H120" t="s">
        <v>98</v>
      </c>
    </row>
    <row r="121" spans="1:8">
      <c r="A121" t="s">
        <v>50</v>
      </c>
      <c r="B121" t="s">
        <v>3</v>
      </c>
      <c r="C121" s="5">
        <f>INDEX([1]Sheet2!$K$2:$S$59,MATCH(A121,[1]Sheet2!$A$2:$A$59,0),MATCH(B121,[1]Sheet2!$K$1:$S$1,0))</f>
        <v>0</v>
      </c>
      <c r="D121" s="8">
        <f>INDEX([1]Sheet2!$B$2:$J$59,MATCH(A121,[1]Sheet2!$A$2:$A178,0),MATCH(B121,[1]Sheet2!$B$1:$J$1,0))</f>
        <v>0</v>
      </c>
      <c r="E121">
        <f t="shared" si="1"/>
        <v>0</v>
      </c>
      <c r="F121">
        <v>326</v>
      </c>
      <c r="G121">
        <v>335</v>
      </c>
      <c r="H121" t="s">
        <v>99</v>
      </c>
    </row>
    <row r="122" spans="1:8">
      <c r="A122" t="s">
        <v>25</v>
      </c>
      <c r="B122" t="s">
        <v>3</v>
      </c>
      <c r="C122" s="5">
        <f>INDEX([1]Sheet2!$K$2:$S$59,MATCH(A122,[1]Sheet2!$A$2:$A$59,0),MATCH(B122,[1]Sheet2!$K$1:$S$1,0))</f>
        <v>0</v>
      </c>
      <c r="D122" s="8">
        <f>INDEX([1]Sheet2!$B$2:$J$59,MATCH(A122,[1]Sheet2!$A$2:$A179,0),MATCH(B122,[1]Sheet2!$B$1:$J$1,0))</f>
        <v>0</v>
      </c>
      <c r="E122">
        <f t="shared" si="1"/>
        <v>0</v>
      </c>
      <c r="F122">
        <v>628</v>
      </c>
      <c r="G122">
        <v>26</v>
      </c>
      <c r="H122" t="s">
        <v>100</v>
      </c>
    </row>
    <row r="123" spans="1:8">
      <c r="A123" t="s">
        <v>55</v>
      </c>
      <c r="B123" t="s">
        <v>3</v>
      </c>
      <c r="C123" s="5">
        <f>INDEX([1]Sheet2!$K$2:$S$59,MATCH(A123,[1]Sheet2!$A$2:$A$59,0),MATCH(B123,[1]Sheet2!$K$1:$S$1,0))</f>
        <v>0</v>
      </c>
      <c r="D123" s="8">
        <f>INDEX([1]Sheet2!$B$2:$J$59,MATCH(A123,[1]Sheet2!$A$2:$A180,0),MATCH(B123,[1]Sheet2!$B$1:$J$1,0))</f>
        <v>0</v>
      </c>
      <c r="E123">
        <f t="shared" si="1"/>
        <v>0</v>
      </c>
      <c r="F123">
        <v>505</v>
      </c>
      <c r="G123">
        <v>185</v>
      </c>
      <c r="H123" t="s">
        <v>101</v>
      </c>
    </row>
    <row r="124" spans="1:8">
      <c r="A124" t="s">
        <v>26</v>
      </c>
      <c r="B124" t="s">
        <v>3</v>
      </c>
      <c r="C124" s="5">
        <f>INDEX([1]Sheet2!$K$2:$S$59,MATCH(A124,[1]Sheet2!$A$2:$A$59,0),MATCH(B124,[1]Sheet2!$K$1:$S$1,0))</f>
        <v>0</v>
      </c>
      <c r="D124" s="8">
        <f>INDEX([1]Sheet2!$B$2:$J$59,MATCH(A124,[1]Sheet2!$A$2:$A181,0),MATCH(B124,[1]Sheet2!$B$1:$J$1,0))</f>
        <v>0</v>
      </c>
      <c r="E124">
        <f t="shared" si="1"/>
        <v>0</v>
      </c>
      <c r="F124">
        <v>607</v>
      </c>
      <c r="G124">
        <v>89</v>
      </c>
      <c r="H124" t="s">
        <v>102</v>
      </c>
    </row>
    <row r="125" spans="1:8">
      <c r="A125" t="s">
        <v>36</v>
      </c>
      <c r="B125" t="s">
        <v>3</v>
      </c>
      <c r="C125" s="5">
        <f>INDEX([1]Sheet2!$K$2:$S$59,MATCH(A125,[1]Sheet2!$A$2:$A$59,0),MATCH(B125,[1]Sheet2!$K$1:$S$1,0))</f>
        <v>0</v>
      </c>
      <c r="D125" s="8">
        <f>INDEX([1]Sheet2!$B$2:$J$59,MATCH(A125,[1]Sheet2!$A$2:$A182,0),MATCH(B125,[1]Sheet2!$B$1:$J$1,0))</f>
        <v>0</v>
      </c>
      <c r="E125">
        <f t="shared" si="1"/>
        <v>0</v>
      </c>
      <c r="F125">
        <v>418</v>
      </c>
      <c r="G125">
        <v>149</v>
      </c>
      <c r="H125" t="s">
        <v>103</v>
      </c>
    </row>
    <row r="126" spans="1:8">
      <c r="A126" t="s">
        <v>27</v>
      </c>
      <c r="B126" t="s">
        <v>3</v>
      </c>
      <c r="C126" s="5">
        <f>INDEX([1]Sheet2!$K$2:$S$59,MATCH(A126,[1]Sheet2!$A$2:$A$59,0),MATCH(B126,[1]Sheet2!$K$1:$S$1,0))</f>
        <v>0</v>
      </c>
      <c r="D126" s="8">
        <f>INDEX([1]Sheet2!$B$2:$J$59,MATCH(A126,[1]Sheet2!$A$2:$A183,0),MATCH(B126,[1]Sheet2!$B$1:$J$1,0))</f>
        <v>0</v>
      </c>
      <c r="E126">
        <f t="shared" si="1"/>
        <v>0</v>
      </c>
      <c r="F126">
        <v>304</v>
      </c>
      <c r="G126">
        <v>142</v>
      </c>
      <c r="H126" t="s">
        <v>104</v>
      </c>
    </row>
    <row r="127" spans="1:8">
      <c r="A127" t="s">
        <v>37</v>
      </c>
      <c r="B127" t="s">
        <v>3</v>
      </c>
      <c r="C127" s="5">
        <f>INDEX([1]Sheet2!$K$2:$S$59,MATCH(A127,[1]Sheet2!$A$2:$A$59,0),MATCH(B127,[1]Sheet2!$K$1:$S$1,0))</f>
        <v>0</v>
      </c>
      <c r="D127" s="8">
        <f>INDEX([1]Sheet2!$B$2:$J$59,MATCH(A127,[1]Sheet2!$A$2:$A184,0),MATCH(B127,[1]Sheet2!$B$1:$J$1,0))</f>
        <v>0</v>
      </c>
      <c r="E127">
        <f t="shared" si="1"/>
        <v>0</v>
      </c>
      <c r="F127">
        <v>373</v>
      </c>
      <c r="G127">
        <v>324</v>
      </c>
      <c r="H127" t="s">
        <v>105</v>
      </c>
    </row>
    <row r="128" spans="1:8">
      <c r="A128" t="s">
        <v>38</v>
      </c>
      <c r="B128" t="s">
        <v>3</v>
      </c>
      <c r="C128" s="5">
        <f>INDEX([1]Sheet2!$K$2:$S$59,MATCH(A128,[1]Sheet2!$A$2:$A$59,0),MATCH(B128,[1]Sheet2!$K$1:$S$1,0))</f>
        <v>0</v>
      </c>
      <c r="D128" s="8">
        <f>INDEX([1]Sheet2!$B$2:$J$59,MATCH(A128,[1]Sheet2!$A$2:$A185,0),MATCH(B128,[1]Sheet2!$B$1:$J$1,0))</f>
        <v>0</v>
      </c>
      <c r="E128">
        <f t="shared" si="1"/>
        <v>0</v>
      </c>
      <c r="F128">
        <v>329</v>
      </c>
      <c r="G128">
        <v>251</v>
      </c>
      <c r="H128" t="s">
        <v>106</v>
      </c>
    </row>
    <row r="129" spans="1:8">
      <c r="A129" t="s">
        <v>67</v>
      </c>
      <c r="B129" t="s">
        <v>3</v>
      </c>
      <c r="C129" s="5">
        <f>INDEX([1]Sheet2!$K$2:$S$59,MATCH(A129,[1]Sheet2!$A$2:$A$59,0),MATCH(B129,[1]Sheet2!$K$1:$S$1,0))</f>
        <v>0</v>
      </c>
      <c r="D129" s="8">
        <f>INDEX([1]Sheet2!$B$2:$J$59,MATCH(A129,[1]Sheet2!$A$2:$A186,0),MATCH(B129,[1]Sheet2!$B$1:$J$1,0))</f>
        <v>0</v>
      </c>
      <c r="E129">
        <f t="shared" si="1"/>
        <v>0</v>
      </c>
      <c r="F129">
        <v>206</v>
      </c>
      <c r="G129">
        <v>131</v>
      </c>
      <c r="H129" t="s">
        <v>107</v>
      </c>
    </row>
    <row r="130" spans="1:8">
      <c r="A130" t="s">
        <v>62</v>
      </c>
      <c r="B130" t="s">
        <v>3</v>
      </c>
      <c r="C130" s="5">
        <f>INDEX([1]Sheet2!$K$2:$S$59,MATCH(A130,[1]Sheet2!$A$2:$A$59,0),MATCH(B130,[1]Sheet2!$K$1:$S$1,0))</f>
        <v>0</v>
      </c>
      <c r="D130" s="8">
        <f>INDEX([1]Sheet2!$B$2:$J$59,MATCH(A130,[1]Sheet2!$A$2:$A187,0),MATCH(B130,[1]Sheet2!$B$1:$J$1,0))</f>
        <v>0</v>
      </c>
      <c r="E130">
        <f t="shared" si="1"/>
        <v>0</v>
      </c>
      <c r="F130">
        <v>258</v>
      </c>
      <c r="G130">
        <v>209</v>
      </c>
      <c r="H130" t="s">
        <v>108</v>
      </c>
    </row>
    <row r="131" spans="1:8">
      <c r="A131" t="s">
        <v>17</v>
      </c>
      <c r="B131" t="s">
        <v>3</v>
      </c>
      <c r="C131" s="5">
        <f>INDEX([1]Sheet2!$K$2:$S$59,MATCH(A131,[1]Sheet2!$A$2:$A$59,0),MATCH(B131,[1]Sheet2!$K$1:$S$1,0))</f>
        <v>0</v>
      </c>
      <c r="D131" s="8">
        <f>INDEX([1]Sheet2!$B$2:$J$59,MATCH(A131,[1]Sheet2!$A$2:$A188,0),MATCH(B131,[1]Sheet2!$B$1:$J$1,0))</f>
        <v>0</v>
      </c>
      <c r="E131">
        <f t="shared" ref="E131:E194" si="2">SQRT((D131*14.36)/PI())</f>
        <v>0</v>
      </c>
      <c r="F131">
        <v>167</v>
      </c>
      <c r="G131">
        <v>220</v>
      </c>
      <c r="H131" t="s">
        <v>109</v>
      </c>
    </row>
    <row r="132" spans="1:8">
      <c r="A132" t="s">
        <v>16</v>
      </c>
      <c r="B132" t="s">
        <v>3</v>
      </c>
      <c r="C132" s="5">
        <f>INDEX([1]Sheet2!$K$2:$S$59,MATCH(A132,[1]Sheet2!$A$2:$A$59,0),MATCH(B132,[1]Sheet2!$K$1:$S$1,0))</f>
        <v>0</v>
      </c>
      <c r="D132" s="8">
        <f>INDEX([1]Sheet2!$B$2:$J$59,MATCH(A132,[1]Sheet2!$A$2:$A189,0),MATCH(B132,[1]Sheet2!$B$1:$J$1,0))</f>
        <v>0</v>
      </c>
      <c r="E132">
        <f t="shared" si="2"/>
        <v>0</v>
      </c>
      <c r="F132">
        <v>612</v>
      </c>
      <c r="G132">
        <v>54</v>
      </c>
      <c r="H132" t="s">
        <v>110</v>
      </c>
    </row>
    <row r="133" spans="1:8">
      <c r="A133" t="s">
        <v>68</v>
      </c>
      <c r="B133" t="s">
        <v>3</v>
      </c>
      <c r="C133" s="5">
        <f>INDEX([1]Sheet2!$K$2:$S$59,MATCH(A133,[1]Sheet2!$A$2:$A$59,0),MATCH(B133,[1]Sheet2!$K$1:$S$1,0))</f>
        <v>0</v>
      </c>
      <c r="D133" s="8">
        <f>INDEX([1]Sheet2!$B$2:$J$59,MATCH(A133,[1]Sheet2!$A$2:$A190,0),MATCH(B133,[1]Sheet2!$B$1:$J$1,0))</f>
        <v>0</v>
      </c>
      <c r="E133">
        <f t="shared" si="2"/>
        <v>0</v>
      </c>
      <c r="F133">
        <v>551</v>
      </c>
      <c r="G133">
        <v>147</v>
      </c>
      <c r="H133" t="s">
        <v>112</v>
      </c>
    </row>
    <row r="134" spans="1:8">
      <c r="A134" t="s">
        <v>69</v>
      </c>
      <c r="B134" t="s">
        <v>3</v>
      </c>
      <c r="C134" s="5">
        <f>INDEX([1]Sheet2!$K$2:$S$59,MATCH(A134,[1]Sheet2!$A$2:$A$59,0),MATCH(B134,[1]Sheet2!$K$1:$S$1,0))</f>
        <v>0</v>
      </c>
      <c r="D134" s="8">
        <f>INDEX([1]Sheet2!$B$2:$J$59,MATCH(A134,[1]Sheet2!$A$2:$A191,0),MATCH(B134,[1]Sheet2!$B$1:$J$1,0))</f>
        <v>0</v>
      </c>
      <c r="E134">
        <f t="shared" si="2"/>
        <v>0</v>
      </c>
      <c r="F134">
        <v>215</v>
      </c>
      <c r="G134">
        <v>303</v>
      </c>
      <c r="H134" t="s">
        <v>114</v>
      </c>
    </row>
    <row r="135" spans="1:8">
      <c r="A135" t="s">
        <v>56</v>
      </c>
      <c r="B135" t="s">
        <v>3</v>
      </c>
      <c r="C135" s="5">
        <f>INDEX([1]Sheet2!$K$2:$S$59,MATCH(A135,[1]Sheet2!$A$2:$A$59,0),MATCH(B135,[1]Sheet2!$K$1:$S$1,0))</f>
        <v>0</v>
      </c>
      <c r="D135" s="8">
        <f>INDEX([1]Sheet2!$B$2:$J$59,MATCH(A135,[1]Sheet2!$A$2:$A192,0),MATCH(B135,[1]Sheet2!$B$1:$J$1,0))</f>
        <v>0</v>
      </c>
      <c r="E135">
        <f t="shared" si="2"/>
        <v>0</v>
      </c>
      <c r="F135">
        <v>548</v>
      </c>
      <c r="G135">
        <v>81</v>
      </c>
      <c r="H135" t="s">
        <v>116</v>
      </c>
    </row>
    <row r="136" spans="1:8">
      <c r="A136" t="s">
        <v>28</v>
      </c>
      <c r="B136" t="s">
        <v>3</v>
      </c>
      <c r="C136" s="5">
        <f>INDEX([1]Sheet2!$K$2:$S$59,MATCH(A136,[1]Sheet2!$A$2:$A$59,0),MATCH(B136,[1]Sheet2!$K$1:$S$1,0))</f>
        <v>0</v>
      </c>
      <c r="D136" s="8">
        <f>INDEX([1]Sheet2!$B$2:$J$59,MATCH(A136,[1]Sheet2!$A$2:$A193,0),MATCH(B136,[1]Sheet2!$B$1:$J$1,0))</f>
        <v>0</v>
      </c>
      <c r="E136">
        <f t="shared" si="2"/>
        <v>0</v>
      </c>
      <c r="F136">
        <v>499</v>
      </c>
      <c r="G136">
        <v>278</v>
      </c>
      <c r="H136" t="s">
        <v>118</v>
      </c>
    </row>
    <row r="137" spans="1:8">
      <c r="A137" t="s">
        <v>39</v>
      </c>
      <c r="B137" t="s">
        <v>3</v>
      </c>
      <c r="C137" s="5">
        <f>INDEX([1]Sheet2!$K$2:$S$59,MATCH(A137,[1]Sheet2!$A$2:$A$59,0),MATCH(B137,[1]Sheet2!$K$1:$S$1,0))</f>
        <v>0</v>
      </c>
      <c r="D137" s="8">
        <f>INDEX([1]Sheet2!$B$2:$J$59,MATCH(A137,[1]Sheet2!$A$2:$A194,0),MATCH(B137,[1]Sheet2!$B$1:$J$1,0))</f>
        <v>0</v>
      </c>
      <c r="E137">
        <f t="shared" si="2"/>
        <v>0</v>
      </c>
      <c r="F137">
        <v>257</v>
      </c>
      <c r="G137">
        <v>136</v>
      </c>
      <c r="H137" t="s">
        <v>120</v>
      </c>
    </row>
    <row r="138" spans="1:8">
      <c r="A138" t="s">
        <v>42</v>
      </c>
      <c r="B138" t="s">
        <v>3</v>
      </c>
      <c r="C138" s="5">
        <f>INDEX([1]Sheet2!$K$2:$S$59,MATCH(A138,[1]Sheet2!$A$2:$A$59,0),MATCH(B138,[1]Sheet2!$K$1:$S$1,0))</f>
        <v>0</v>
      </c>
      <c r="D138" s="8">
        <f>INDEX([1]Sheet2!$B$2:$J$59,MATCH(A138,[1]Sheet2!$A$2:$A195,0),MATCH(B138,[1]Sheet2!$B$1:$J$1,0))</f>
        <v>0</v>
      </c>
      <c r="E138">
        <f t="shared" si="2"/>
        <v>0</v>
      </c>
      <c r="F138">
        <v>459</v>
      </c>
      <c r="G138">
        <v>191</v>
      </c>
      <c r="H138" t="s">
        <v>122</v>
      </c>
    </row>
    <row r="139" spans="1:8">
      <c r="A139" t="s">
        <v>29</v>
      </c>
      <c r="B139" t="s">
        <v>3</v>
      </c>
      <c r="C139" s="5">
        <f>INDEX([1]Sheet2!$K$2:$S$59,MATCH(A139,[1]Sheet2!$A$2:$A$59,0),MATCH(B139,[1]Sheet2!$K$1:$S$1,0))</f>
        <v>0</v>
      </c>
      <c r="D139" s="8">
        <f>INDEX([1]Sheet2!$B$2:$J$59,MATCH(A139,[1]Sheet2!$A$2:$A196,0),MATCH(B139,[1]Sheet2!$B$1:$J$1,0))</f>
        <v>0</v>
      </c>
      <c r="E139">
        <f t="shared" si="2"/>
        <v>0</v>
      </c>
      <c r="F139">
        <v>270</v>
      </c>
      <c r="G139">
        <v>294</v>
      </c>
      <c r="H139" t="s">
        <v>123</v>
      </c>
    </row>
    <row r="140" spans="1:8">
      <c r="A140" t="s">
        <v>65</v>
      </c>
      <c r="B140" t="s">
        <v>3</v>
      </c>
      <c r="C140" s="5">
        <f>INDEX([1]Sheet2!$K$2:$S$59,MATCH(A140,[1]Sheet2!$A$2:$A$59,0),MATCH(B140,[1]Sheet2!$K$1:$S$1,0))</f>
        <v>0</v>
      </c>
      <c r="D140" s="8">
        <f>INDEX([1]Sheet2!$B$2:$J$59,MATCH(A140,[1]Sheet2!$A$2:$A197,0),MATCH(B140,[1]Sheet2!$B$1:$J$1,0))</f>
        <v>0</v>
      </c>
      <c r="E140">
        <f t="shared" si="2"/>
        <v>0</v>
      </c>
      <c r="F140">
        <v>124</v>
      </c>
      <c r="G140">
        <v>176</v>
      </c>
      <c r="H140" t="s">
        <v>124</v>
      </c>
    </row>
    <row r="141" spans="1:8">
      <c r="A141" t="s">
        <v>57</v>
      </c>
      <c r="B141" t="s">
        <v>3</v>
      </c>
      <c r="C141" s="5">
        <f>INDEX([1]Sheet2!$K$2:$S$59,MATCH(A141,[1]Sheet2!$A$2:$A$59,0),MATCH(B141,[1]Sheet2!$K$1:$S$1,0))</f>
        <v>0</v>
      </c>
      <c r="D141" s="8">
        <f>INDEX([1]Sheet2!$B$2:$J$59,MATCH(A141,[1]Sheet2!$A$2:$A198,0),MATCH(B141,[1]Sheet2!$B$1:$J$1,0))</f>
        <v>0</v>
      </c>
      <c r="E141">
        <f t="shared" si="2"/>
        <v>0</v>
      </c>
      <c r="F141">
        <v>498</v>
      </c>
      <c r="G141">
        <v>132</v>
      </c>
      <c r="H141" t="s">
        <v>125</v>
      </c>
    </row>
    <row r="142" spans="1:8">
      <c r="A142" t="s">
        <v>58</v>
      </c>
      <c r="B142" t="s">
        <v>3</v>
      </c>
      <c r="C142" s="5">
        <f>INDEX([1]Sheet2!$K$2:$S$59,MATCH(A142,[1]Sheet2!$A$2:$A$59,0),MATCH(B142,[1]Sheet2!$K$1:$S$1,0))</f>
        <v>0</v>
      </c>
      <c r="D142" s="8">
        <f>INDEX([1]Sheet2!$B$2:$J$59,MATCH(A142,[1]Sheet2!$A$2:$A199,0),MATCH(B142,[1]Sheet2!$B$1:$J$1,0))</f>
        <v>0</v>
      </c>
      <c r="E142">
        <f t="shared" si="2"/>
        <v>0</v>
      </c>
      <c r="F142">
        <v>619</v>
      </c>
      <c r="G142">
        <v>126</v>
      </c>
      <c r="H142" t="s">
        <v>127</v>
      </c>
    </row>
    <row r="143" spans="1:8">
      <c r="A143" t="s">
        <v>18</v>
      </c>
      <c r="B143" t="s">
        <v>3</v>
      </c>
      <c r="C143" s="5">
        <f>INDEX([1]Sheet2!$K$2:$S$59,MATCH(A143,[1]Sheet2!$A$2:$A$59,0),MATCH(B143,[1]Sheet2!$K$1:$S$1,0))</f>
        <v>0</v>
      </c>
      <c r="D143" s="8">
        <f>INDEX([1]Sheet2!$B$2:$J$59,MATCH(A143,[1]Sheet2!$A$2:$A200,0),MATCH(B143,[1]Sheet2!$B$1:$J$1,0))</f>
        <v>0</v>
      </c>
      <c r="E143">
        <f t="shared" si="2"/>
        <v>0</v>
      </c>
      <c r="F143">
        <v>487</v>
      </c>
      <c r="G143">
        <v>322</v>
      </c>
      <c r="H143" t="s">
        <v>129</v>
      </c>
    </row>
    <row r="144" spans="1:8">
      <c r="A144" t="s">
        <v>70</v>
      </c>
      <c r="B144" t="s">
        <v>3</v>
      </c>
      <c r="C144" s="5">
        <f>INDEX([1]Sheet2!$K$2:$S$59,MATCH(A144,[1]Sheet2!$A$2:$A$59,0),MATCH(B144,[1]Sheet2!$K$1:$S$1,0))</f>
        <v>0</v>
      </c>
      <c r="D144" s="8">
        <f>INDEX([1]Sheet2!$B$2:$J$59,MATCH(A144,[1]Sheet2!$A$2:$A201,0),MATCH(B144,[1]Sheet2!$B$1:$J$1,0))</f>
        <v>0</v>
      </c>
      <c r="E144">
        <f t="shared" si="2"/>
        <v>0</v>
      </c>
      <c r="F144">
        <v>257</v>
      </c>
      <c r="G144">
        <v>167</v>
      </c>
      <c r="H144" t="s">
        <v>131</v>
      </c>
    </row>
    <row r="145" spans="1:8">
      <c r="A145" t="s">
        <v>30</v>
      </c>
      <c r="B145" t="s">
        <v>3</v>
      </c>
      <c r="C145" s="5">
        <f>INDEX([1]Sheet2!$K$2:$S$59,MATCH(A145,[1]Sheet2!$A$2:$A$59,0),MATCH(B145,[1]Sheet2!$K$1:$S$1,0))</f>
        <v>0</v>
      </c>
      <c r="D145" s="8">
        <f>INDEX([1]Sheet2!$B$2:$J$59,MATCH(A145,[1]Sheet2!$A$2:$A202,0),MATCH(B145,[1]Sheet2!$B$1:$J$1,0))</f>
        <v>0</v>
      </c>
      <c r="E145">
        <f t="shared" si="2"/>
        <v>0</v>
      </c>
      <c r="F145">
        <v>379</v>
      </c>
      <c r="G145">
        <v>284</v>
      </c>
      <c r="H145" t="s">
        <v>133</v>
      </c>
    </row>
    <row r="146" spans="1:8">
      <c r="A146" t="s">
        <v>31</v>
      </c>
      <c r="B146" t="s">
        <v>3</v>
      </c>
      <c r="C146" s="5">
        <f>INDEX([1]Sheet2!$K$2:$S$59,MATCH(A146,[1]Sheet2!$A$2:$A$59,0),MATCH(B146,[1]Sheet2!$K$1:$S$1,0))</f>
        <v>0</v>
      </c>
      <c r="D146" s="8">
        <f>INDEX([1]Sheet2!$B$2:$J$59,MATCH(A146,[1]Sheet2!$A$2:$A203,0),MATCH(B146,[1]Sheet2!$B$1:$J$1,0))</f>
        <v>0</v>
      </c>
      <c r="E146">
        <f t="shared" si="2"/>
        <v>0</v>
      </c>
      <c r="F146">
        <v>271</v>
      </c>
      <c r="G146">
        <v>355</v>
      </c>
      <c r="H146" t="s">
        <v>134</v>
      </c>
    </row>
    <row r="147" spans="1:8">
      <c r="A147" t="s">
        <v>32</v>
      </c>
      <c r="B147" t="s">
        <v>3</v>
      </c>
      <c r="C147" s="5">
        <f>INDEX([1]Sheet2!$K$2:$S$59,MATCH(A147,[1]Sheet2!$A$2:$A$59,0),MATCH(B147,[1]Sheet2!$K$1:$S$1,0))</f>
        <v>0</v>
      </c>
      <c r="D147" s="8">
        <f>INDEX([1]Sheet2!$B$2:$J$59,MATCH(A147,[1]Sheet2!$A$2:$A204,0),MATCH(B147,[1]Sheet2!$B$1:$J$1,0))</f>
        <v>0</v>
      </c>
      <c r="E147">
        <f t="shared" si="2"/>
        <v>0</v>
      </c>
      <c r="F147">
        <v>204</v>
      </c>
      <c r="G147">
        <v>218</v>
      </c>
      <c r="H147" t="s">
        <v>135</v>
      </c>
    </row>
    <row r="148" spans="1:8">
      <c r="A148" t="s">
        <v>33</v>
      </c>
      <c r="B148" t="s">
        <v>3</v>
      </c>
      <c r="C148" s="5">
        <f>INDEX([1]Sheet2!$K$2:$S$59,MATCH(A148,[1]Sheet2!$A$2:$A$59,0),MATCH(B148,[1]Sheet2!$K$1:$S$1,0))</f>
        <v>0</v>
      </c>
      <c r="D148" s="8">
        <f>INDEX([1]Sheet2!$B$2:$J$59,MATCH(A148,[1]Sheet2!$A$2:$A205,0),MATCH(B148,[1]Sheet2!$B$1:$J$1,0))</f>
        <v>0</v>
      </c>
      <c r="E148">
        <f t="shared" si="2"/>
        <v>0</v>
      </c>
      <c r="F148">
        <v>585</v>
      </c>
      <c r="G148">
        <v>47</v>
      </c>
      <c r="H148" t="s">
        <v>136</v>
      </c>
    </row>
    <row r="149" spans="1:8">
      <c r="A149" t="s">
        <v>34</v>
      </c>
      <c r="B149" t="s">
        <v>3</v>
      </c>
      <c r="C149" s="5">
        <f>INDEX([1]Sheet2!$K$2:$S$59,MATCH(A149,[1]Sheet2!$A$2:$A$59,0),MATCH(B149,[1]Sheet2!$K$1:$S$1,0))</f>
        <v>0</v>
      </c>
      <c r="D149" s="8">
        <f>INDEX([1]Sheet2!$B$2:$J$59,MATCH(A149,[1]Sheet2!$A$2:$A206,0),MATCH(B149,[1]Sheet2!$B$1:$J$1,0))</f>
        <v>0</v>
      </c>
      <c r="E149">
        <f t="shared" si="2"/>
        <v>0</v>
      </c>
      <c r="F149">
        <v>508</v>
      </c>
      <c r="G149">
        <v>229</v>
      </c>
      <c r="H149" t="s">
        <v>137</v>
      </c>
    </row>
    <row r="150" spans="1:8">
      <c r="A150" t="s">
        <v>40</v>
      </c>
      <c r="B150" t="s">
        <v>3</v>
      </c>
      <c r="C150" s="5">
        <f>INDEX([1]Sheet2!$K$2:$S$59,MATCH(A150,[1]Sheet2!$A$2:$A$59,0),MATCH(B150,[1]Sheet2!$K$1:$S$1,0))</f>
        <v>0</v>
      </c>
      <c r="D150" s="8">
        <f>INDEX([1]Sheet2!$B$2:$J$59,MATCH(A150,[1]Sheet2!$A$2:$A207,0),MATCH(B150,[1]Sheet2!$B$1:$J$1,0))</f>
        <v>0</v>
      </c>
      <c r="E150">
        <f t="shared" si="2"/>
        <v>0</v>
      </c>
      <c r="F150">
        <v>154</v>
      </c>
      <c r="G150">
        <v>131</v>
      </c>
      <c r="H150" t="s">
        <v>138</v>
      </c>
    </row>
    <row r="151" spans="1:8">
      <c r="A151" t="s">
        <v>63</v>
      </c>
      <c r="B151" t="s">
        <v>3</v>
      </c>
      <c r="C151" s="5">
        <f>INDEX([1]Sheet2!$K$2:$S$59,MATCH(A151,[1]Sheet2!$A$2:$A$59,0),MATCH(B151,[1]Sheet2!$K$1:$S$1,0))</f>
        <v>0</v>
      </c>
      <c r="D151" s="8">
        <f>INDEX([1]Sheet2!$B$2:$J$59,MATCH(A151,[1]Sheet2!$A$2:$A208,0),MATCH(B151,[1]Sheet2!$B$1:$J$1,0))</f>
        <v>0</v>
      </c>
      <c r="E151">
        <f t="shared" si="2"/>
        <v>0</v>
      </c>
      <c r="F151">
        <v>451</v>
      </c>
      <c r="G151">
        <v>242</v>
      </c>
      <c r="H151" t="s">
        <v>139</v>
      </c>
    </row>
    <row r="152" spans="1:8">
      <c r="A152" t="s">
        <v>52</v>
      </c>
      <c r="B152" t="s">
        <v>3</v>
      </c>
      <c r="C152" s="5">
        <f>INDEX([1]Sheet2!$K$2:$S$59,MATCH(A152,[1]Sheet2!$A$2:$A$59,0),MATCH(B152,[1]Sheet2!$K$1:$S$1,0))</f>
        <v>0</v>
      </c>
      <c r="D152" s="8">
        <f>INDEX([1]Sheet2!$B$2:$J$59,MATCH(A152,[1]Sheet2!$A$2:$A209,0),MATCH(B152,[1]Sheet2!$B$1:$J$1,0))</f>
        <v>0</v>
      </c>
      <c r="E152">
        <f t="shared" si="2"/>
        <v>0</v>
      </c>
      <c r="F152">
        <v>359</v>
      </c>
      <c r="G152">
        <v>146</v>
      </c>
      <c r="H152" t="s">
        <v>141</v>
      </c>
    </row>
    <row r="153" spans="1:8">
      <c r="A153" t="s">
        <v>51</v>
      </c>
      <c r="B153" t="s">
        <v>3</v>
      </c>
      <c r="C153" s="5">
        <f>INDEX([1]Sheet2!$K$2:$S$59,MATCH(A153,[1]Sheet2!$A$2:$A$59,0),MATCH(B153,[1]Sheet2!$K$1:$S$1,0))</f>
        <v>0</v>
      </c>
      <c r="D153" s="8">
        <f>INDEX([1]Sheet2!$B$2:$J$59,MATCH(A153,[1]Sheet2!$A$2:$A210,0),MATCH(B153,[1]Sheet2!$B$1:$J$1,0))</f>
        <v>0</v>
      </c>
      <c r="E153">
        <f t="shared" si="2"/>
        <v>0</v>
      </c>
      <c r="F153">
        <v>214</v>
      </c>
      <c r="G153">
        <v>177</v>
      </c>
      <c r="H153" t="s">
        <v>142</v>
      </c>
    </row>
    <row r="154" spans="1:8">
      <c r="A154" t="s">
        <v>143</v>
      </c>
      <c r="B154" t="s">
        <v>3</v>
      </c>
      <c r="C154" s="5">
        <f>INDEX([1]Sheet2!$K$2:$S$59,MATCH(A154,[1]Sheet2!$A$2:$A$59,0),MATCH(B154,[1]Sheet2!$K$1:$S$1,0))</f>
        <v>0</v>
      </c>
      <c r="D154" s="8">
        <f>INDEX([1]Sheet2!$B$2:$J$59,MATCH(A154,[1]Sheet2!$A$2:$A211,0),MATCH(B154,[1]Sheet2!$B$1:$J$1,0))</f>
        <v>0</v>
      </c>
      <c r="E154">
        <f t="shared" si="2"/>
        <v>0</v>
      </c>
      <c r="F154">
        <v>536</v>
      </c>
      <c r="G154">
        <v>193</v>
      </c>
      <c r="H154" t="s">
        <v>66</v>
      </c>
    </row>
    <row r="155" spans="1:8">
      <c r="A155" t="s">
        <v>19</v>
      </c>
      <c r="B155" t="s">
        <v>4</v>
      </c>
      <c r="C155" s="5">
        <f>INDEX([1]Sheet2!$K$2:$S$59,MATCH(A155,[1]Sheet2!$A$2:$A$59,0),MATCH(B155,[1]Sheet2!$K$1:$S$1,0))</f>
        <v>5.0999999999999996</v>
      </c>
      <c r="D155" s="8">
        <f>INDEX([1]Sheet2!$B$2:$J$59,MATCH(A155,[1]Sheet2!$A$2:$A212,0),MATCH(B155,[1]Sheet2!$B$1:$J$1,0))</f>
        <v>0</v>
      </c>
      <c r="E155">
        <f t="shared" si="2"/>
        <v>0</v>
      </c>
      <c r="F155">
        <v>413</v>
      </c>
      <c r="G155">
        <v>332</v>
      </c>
      <c r="H155" t="s">
        <v>82</v>
      </c>
    </row>
    <row r="156" spans="1:8">
      <c r="A156" t="s">
        <v>48</v>
      </c>
      <c r="B156" t="s">
        <v>4</v>
      </c>
      <c r="C156" s="5">
        <f>INDEX([1]Sheet2!$K$2:$S$59,MATCH(A156,[1]Sheet2!$A$2:$A$59,0),MATCH(B156,[1]Sheet2!$K$1:$S$1,0))</f>
        <v>7.4</v>
      </c>
      <c r="D156" s="8">
        <f>INDEX([1]Sheet2!$B$2:$J$59,MATCH(A156,[1]Sheet2!$A$2:$A213,0),MATCH(B156,[1]Sheet2!$B$1:$J$1,0))</f>
        <v>0</v>
      </c>
      <c r="E156">
        <f t="shared" si="2"/>
        <v>0</v>
      </c>
      <c r="F156">
        <v>41</v>
      </c>
      <c r="G156">
        <v>19</v>
      </c>
      <c r="H156" t="s">
        <v>83</v>
      </c>
    </row>
    <row r="157" spans="1:8">
      <c r="A157" t="s">
        <v>43</v>
      </c>
      <c r="B157" t="s">
        <v>4</v>
      </c>
      <c r="C157" s="5">
        <f>INDEX([1]Sheet2!$K$2:$S$59,MATCH(A157,[1]Sheet2!$A$2:$A$59,0),MATCH(B157,[1]Sheet2!$K$1:$S$1,0))</f>
        <v>8.1</v>
      </c>
      <c r="D157" s="8">
        <f>INDEX([1]Sheet2!$B$2:$J$59,MATCH(A157,[1]Sheet2!$A$2:$A214,0),MATCH(B157,[1]Sheet2!$B$1:$J$1,0))</f>
        <v>1</v>
      </c>
      <c r="E157">
        <f t="shared" si="2"/>
        <v>2.1379733313582827</v>
      </c>
      <c r="F157">
        <v>172</v>
      </c>
      <c r="G157">
        <v>282</v>
      </c>
      <c r="H157" t="s">
        <v>84</v>
      </c>
    </row>
    <row r="158" spans="1:8">
      <c r="A158" t="s">
        <v>21</v>
      </c>
      <c r="B158" t="s">
        <v>4</v>
      </c>
      <c r="C158" s="5">
        <f>INDEX([1]Sheet2!$K$2:$S$59,MATCH(A158,[1]Sheet2!$A$2:$A$59,0),MATCH(B158,[1]Sheet2!$K$1:$S$1,0))</f>
        <v>6.1</v>
      </c>
      <c r="D158" s="8">
        <f>INDEX([1]Sheet2!$B$2:$J$59,MATCH(A158,[1]Sheet2!$A$2:$A215,0),MATCH(B158,[1]Sheet2!$B$1:$J$1,0))</f>
        <v>0</v>
      </c>
      <c r="E158">
        <f t="shared" si="2"/>
        <v>0</v>
      </c>
      <c r="F158">
        <v>325</v>
      </c>
      <c r="G158">
        <v>290</v>
      </c>
      <c r="H158" t="s">
        <v>85</v>
      </c>
    </row>
    <row r="159" spans="1:8">
      <c r="A159" t="s">
        <v>22</v>
      </c>
      <c r="B159" t="s">
        <v>4</v>
      </c>
      <c r="C159" s="5">
        <f>INDEX([1]Sheet2!$K$2:$S$59,MATCH(A159,[1]Sheet2!$A$2:$A$59,0),MATCH(B159,[1]Sheet2!$K$1:$S$1,0))</f>
        <v>7</v>
      </c>
      <c r="D159" s="8">
        <f>INDEX([1]Sheet2!$B$2:$J$59,MATCH(A159,[1]Sheet2!$A$2:$A216,0),MATCH(B159,[1]Sheet2!$B$1:$J$1,0))</f>
        <v>3</v>
      </c>
      <c r="E159">
        <f t="shared" si="2"/>
        <v>3.7030784351398367</v>
      </c>
      <c r="F159">
        <v>103</v>
      </c>
      <c r="G159">
        <v>237</v>
      </c>
      <c r="H159" t="s">
        <v>86</v>
      </c>
    </row>
    <row r="160" spans="1:8">
      <c r="A160" t="s">
        <v>23</v>
      </c>
      <c r="B160" t="s">
        <v>4</v>
      </c>
      <c r="C160" s="5">
        <f>INDEX([1]Sheet2!$K$2:$S$59,MATCH(A160,[1]Sheet2!$A$2:$A$59,0),MATCH(B160,[1]Sheet2!$K$1:$S$1,0))</f>
        <v>7.8</v>
      </c>
      <c r="D160" s="8">
        <f>INDEX([1]Sheet2!$B$2:$J$59,MATCH(A160,[1]Sheet2!$A$2:$A217,0),MATCH(B160,[1]Sheet2!$B$1:$J$1,0))</f>
        <v>1</v>
      </c>
      <c r="E160">
        <f t="shared" si="2"/>
        <v>2.1379733313582827</v>
      </c>
      <c r="F160">
        <v>224</v>
      </c>
      <c r="G160">
        <v>249</v>
      </c>
      <c r="H160" t="s">
        <v>87</v>
      </c>
    </row>
    <row r="161" spans="1:8">
      <c r="A161" t="s">
        <v>53</v>
      </c>
      <c r="B161" t="s">
        <v>4</v>
      </c>
      <c r="C161" s="5">
        <f>INDEX([1]Sheet2!$K$2:$S$59,MATCH(A161,[1]Sheet2!$A$2:$A$59,0),MATCH(B161,[1]Sheet2!$K$1:$S$1,0))</f>
        <v>9.6</v>
      </c>
      <c r="D161" s="8">
        <f>INDEX([1]Sheet2!$B$2:$J$59,MATCH(A161,[1]Sheet2!$A$2:$A218,0),MATCH(B161,[1]Sheet2!$B$1:$J$1,0))</f>
        <v>1</v>
      </c>
      <c r="E161">
        <f t="shared" si="2"/>
        <v>2.1379733313582827</v>
      </c>
      <c r="F161">
        <v>586</v>
      </c>
      <c r="G161">
        <v>128</v>
      </c>
      <c r="H161" t="s">
        <v>88</v>
      </c>
    </row>
    <row r="162" spans="1:8">
      <c r="A162" t="s">
        <v>54</v>
      </c>
      <c r="B162" t="s">
        <v>4</v>
      </c>
      <c r="C162" s="5">
        <f>INDEX([1]Sheet2!$K$2:$S$59,MATCH(A162,[1]Sheet2!$A$2:$A$59,0),MATCH(B162,[1]Sheet2!$K$1:$S$1,0))</f>
        <v>8</v>
      </c>
      <c r="D162" s="8">
        <f>INDEX([1]Sheet2!$B$2:$J$59,MATCH(A162,[1]Sheet2!$A$2:$A219,0),MATCH(B162,[1]Sheet2!$B$1:$J$1,0))</f>
        <v>0</v>
      </c>
      <c r="E162">
        <f t="shared" si="2"/>
        <v>0</v>
      </c>
      <c r="F162">
        <v>557</v>
      </c>
      <c r="G162">
        <v>183</v>
      </c>
      <c r="H162" t="s">
        <v>89</v>
      </c>
    </row>
    <row r="163" spans="1:8">
      <c r="A163" t="s">
        <v>44</v>
      </c>
      <c r="B163" t="s">
        <v>4</v>
      </c>
      <c r="C163" s="5">
        <f>INDEX([1]Sheet2!$K$2:$S$59,MATCH(A163,[1]Sheet2!$A$2:$A$59,0),MATCH(B163,[1]Sheet2!$K$1:$S$1,0))</f>
        <v>5.6</v>
      </c>
      <c r="D163" s="8">
        <f>INDEX([1]Sheet2!$B$2:$J$59,MATCH(A163,[1]Sheet2!$A$2:$A220,0),MATCH(B163,[1]Sheet2!$B$1:$J$1,0))</f>
        <v>1</v>
      </c>
      <c r="E163">
        <f t="shared" si="2"/>
        <v>2.1379733313582827</v>
      </c>
      <c r="F163">
        <v>483</v>
      </c>
      <c r="G163">
        <v>380</v>
      </c>
      <c r="H163" t="s">
        <v>90</v>
      </c>
    </row>
    <row r="164" spans="1:8">
      <c r="A164" t="s">
        <v>46</v>
      </c>
      <c r="B164" t="s">
        <v>4</v>
      </c>
      <c r="C164" s="5">
        <f>INDEX([1]Sheet2!$K$2:$S$59,MATCH(A164,[1]Sheet2!$A$2:$A$59,0),MATCH(B164,[1]Sheet2!$K$1:$S$1,0))</f>
        <v>5.6</v>
      </c>
      <c r="D164" s="8">
        <f>INDEX([1]Sheet2!$B$2:$J$59,MATCH(A164,[1]Sheet2!$A$2:$A221,0),MATCH(B164,[1]Sheet2!$B$1:$J$1,0))</f>
        <v>0</v>
      </c>
      <c r="E164">
        <f t="shared" si="2"/>
        <v>0</v>
      </c>
      <c r="F164">
        <v>443</v>
      </c>
      <c r="G164">
        <v>298</v>
      </c>
      <c r="H164" t="s">
        <v>91</v>
      </c>
    </row>
    <row r="165" spans="1:8">
      <c r="A165" t="s">
        <v>49</v>
      </c>
      <c r="B165" t="s">
        <v>4</v>
      </c>
      <c r="C165" s="5">
        <f>INDEX([1]Sheet2!$K$2:$S$59,MATCH(A165,[1]Sheet2!$A$2:$A$59,0),MATCH(B165,[1]Sheet2!$K$1:$S$1,0))</f>
        <v>6.9</v>
      </c>
      <c r="D165" s="8">
        <f>INDEX([1]Sheet2!$B$2:$J$59,MATCH(A165,[1]Sheet2!$A$2:$A222,0),MATCH(B165,[1]Sheet2!$B$1:$J$1,0))</f>
        <v>0</v>
      </c>
      <c r="E165">
        <f t="shared" si="2"/>
        <v>0</v>
      </c>
      <c r="F165">
        <v>88</v>
      </c>
      <c r="G165">
        <v>372</v>
      </c>
      <c r="H165" t="s">
        <v>92</v>
      </c>
    </row>
    <row r="166" spans="1:8">
      <c r="A166" t="s">
        <v>35</v>
      </c>
      <c r="B166" t="s">
        <v>4</v>
      </c>
      <c r="C166" s="5">
        <f>INDEX([1]Sheet2!$K$2:$S$59,MATCH(A166,[1]Sheet2!$A$2:$A$59,0),MATCH(B166,[1]Sheet2!$K$1:$S$1,0))</f>
        <v>7.8</v>
      </c>
      <c r="D166" s="8">
        <f>INDEX([1]Sheet2!$B$2:$J$59,MATCH(A166,[1]Sheet2!$A$2:$A223,0),MATCH(B166,[1]Sheet2!$B$1:$J$1,0))</f>
        <v>0</v>
      </c>
      <c r="E166">
        <f t="shared" si="2"/>
        <v>0</v>
      </c>
      <c r="F166">
        <v>188</v>
      </c>
      <c r="G166">
        <v>173</v>
      </c>
      <c r="H166" t="s">
        <v>93</v>
      </c>
    </row>
    <row r="167" spans="1:8">
      <c r="A167" t="s">
        <v>45</v>
      </c>
      <c r="B167" t="s">
        <v>4</v>
      </c>
      <c r="C167" s="5">
        <f>INDEX([1]Sheet2!$K$2:$S$59,MATCH(A167,[1]Sheet2!$A$2:$A$59,0),MATCH(B167,[1]Sheet2!$K$1:$S$1,0))</f>
        <v>11</v>
      </c>
      <c r="D167" s="8">
        <f>INDEX([1]Sheet2!$B$2:$J$59,MATCH(A167,[1]Sheet2!$A$2:$A224,0),MATCH(B167,[1]Sheet2!$B$1:$J$1,0))</f>
        <v>7</v>
      </c>
      <c r="E167">
        <f t="shared" si="2"/>
        <v>5.6565457444623073</v>
      </c>
      <c r="F167">
        <v>359</v>
      </c>
      <c r="G167">
        <v>207</v>
      </c>
      <c r="H167" t="s">
        <v>94</v>
      </c>
    </row>
    <row r="168" spans="1:8">
      <c r="A168" t="s">
        <v>61</v>
      </c>
      <c r="B168" t="s">
        <v>4</v>
      </c>
      <c r="C168" s="5">
        <f>INDEX([1]Sheet2!$K$2:$S$59,MATCH(A168,[1]Sheet2!$A$2:$A$59,0),MATCH(B168,[1]Sheet2!$K$1:$S$1,0))</f>
        <v>13.8</v>
      </c>
      <c r="D168" s="8">
        <f>INDEX([1]Sheet2!$B$2:$J$59,MATCH(A168,[1]Sheet2!$A$2:$A225,0),MATCH(B168,[1]Sheet2!$B$1:$J$1,0))</f>
        <v>9</v>
      </c>
      <c r="E168">
        <f t="shared" si="2"/>
        <v>6.413919994074849</v>
      </c>
      <c r="F168">
        <v>413</v>
      </c>
      <c r="G168">
        <v>207</v>
      </c>
      <c r="H168" t="s">
        <v>95</v>
      </c>
    </row>
    <row r="169" spans="1:8">
      <c r="A169" t="s">
        <v>15</v>
      </c>
      <c r="B169" t="s">
        <v>4</v>
      </c>
      <c r="C169" s="5">
        <f>INDEX([1]Sheet2!$K$2:$S$59,MATCH(A169,[1]Sheet2!$A$2:$A$59,0),MATCH(B169,[1]Sheet2!$K$1:$S$1,0))</f>
        <v>16.5</v>
      </c>
      <c r="D169" s="8">
        <f>INDEX([1]Sheet2!$B$2:$J$59,MATCH(A169,[1]Sheet2!$A$2:$A226,0),MATCH(B169,[1]Sheet2!$B$1:$J$1,0))</f>
        <v>9</v>
      </c>
      <c r="E169">
        <f t="shared" si="2"/>
        <v>6.413919994074849</v>
      </c>
      <c r="F169">
        <v>306</v>
      </c>
      <c r="G169">
        <v>195</v>
      </c>
      <c r="H169" t="s">
        <v>96</v>
      </c>
    </row>
    <row r="170" spans="1:8">
      <c r="A170" t="s">
        <v>60</v>
      </c>
      <c r="B170" t="s">
        <v>4</v>
      </c>
      <c r="C170" s="5">
        <f>INDEX([1]Sheet2!$K$2:$S$59,MATCH(A170,[1]Sheet2!$A$2:$A$59,0),MATCH(B170,[1]Sheet2!$K$1:$S$1,0))</f>
        <v>11.4</v>
      </c>
      <c r="D170" s="8">
        <f>INDEX([1]Sheet2!$B$2:$J$59,MATCH(A170,[1]Sheet2!$A$2:$A227,0),MATCH(B170,[1]Sheet2!$B$1:$J$1,0))</f>
        <v>2</v>
      </c>
      <c r="E170">
        <f t="shared" si="2"/>
        <v>3.0235508811988709</v>
      </c>
      <c r="F170">
        <v>266</v>
      </c>
      <c r="G170">
        <v>248</v>
      </c>
      <c r="H170" t="s">
        <v>97</v>
      </c>
    </row>
    <row r="171" spans="1:8">
      <c r="A171" t="s">
        <v>64</v>
      </c>
      <c r="B171" t="s">
        <v>4</v>
      </c>
      <c r="C171" s="5">
        <f>INDEX([1]Sheet2!$K$2:$S$59,MATCH(A171,[1]Sheet2!$A$2:$A$59,0),MATCH(B171,[1]Sheet2!$K$1:$S$1,0))</f>
        <v>6.7</v>
      </c>
      <c r="D171" s="8">
        <f>INDEX([1]Sheet2!$B$2:$J$59,MATCH(A171,[1]Sheet2!$A$2:$A228,0),MATCH(B171,[1]Sheet2!$B$1:$J$1,0))</f>
        <v>0</v>
      </c>
      <c r="E171">
        <f t="shared" si="2"/>
        <v>0</v>
      </c>
      <c r="F171">
        <v>411</v>
      </c>
      <c r="G171">
        <v>251</v>
      </c>
      <c r="H171" t="s">
        <v>98</v>
      </c>
    </row>
    <row r="172" spans="1:8">
      <c r="A172" t="s">
        <v>50</v>
      </c>
      <c r="B172" t="s">
        <v>4</v>
      </c>
      <c r="C172" s="5">
        <f>INDEX([1]Sheet2!$K$2:$S$59,MATCH(A172,[1]Sheet2!$A$2:$A$59,0),MATCH(B172,[1]Sheet2!$K$1:$S$1,0))</f>
        <v>4.7</v>
      </c>
      <c r="D172" s="8">
        <f>INDEX([1]Sheet2!$B$2:$J$59,MATCH(A172,[1]Sheet2!$A$2:$A229,0),MATCH(B172,[1]Sheet2!$B$1:$J$1,0))</f>
        <v>0</v>
      </c>
      <c r="E172">
        <f t="shared" si="2"/>
        <v>0</v>
      </c>
      <c r="F172">
        <v>326</v>
      </c>
      <c r="G172">
        <v>335</v>
      </c>
      <c r="H172" t="s">
        <v>99</v>
      </c>
    </row>
    <row r="173" spans="1:8">
      <c r="A173" t="s">
        <v>25</v>
      </c>
      <c r="B173" t="s">
        <v>4</v>
      </c>
      <c r="C173" s="5">
        <f>INDEX([1]Sheet2!$K$2:$S$59,MATCH(A173,[1]Sheet2!$A$2:$A$59,0),MATCH(B173,[1]Sheet2!$K$1:$S$1,0))</f>
        <v>10.3</v>
      </c>
      <c r="D173" s="8">
        <f>INDEX([1]Sheet2!$B$2:$J$59,MATCH(A173,[1]Sheet2!$A$2:$A230,0),MATCH(B173,[1]Sheet2!$B$1:$J$1,0))</f>
        <v>1</v>
      </c>
      <c r="E173">
        <f t="shared" si="2"/>
        <v>2.1379733313582827</v>
      </c>
      <c r="F173">
        <v>628</v>
      </c>
      <c r="G173">
        <v>26</v>
      </c>
      <c r="H173" t="s">
        <v>100</v>
      </c>
    </row>
    <row r="174" spans="1:8">
      <c r="A174" t="s">
        <v>55</v>
      </c>
      <c r="B174" t="s">
        <v>4</v>
      </c>
      <c r="C174" s="5">
        <f>INDEX([1]Sheet2!$K$2:$S$59,MATCH(A174,[1]Sheet2!$A$2:$A$59,0),MATCH(B174,[1]Sheet2!$K$1:$S$1,0))</f>
        <v>7.9</v>
      </c>
      <c r="D174" s="8">
        <f>INDEX([1]Sheet2!$B$2:$J$59,MATCH(A174,[1]Sheet2!$A$2:$A231,0),MATCH(B174,[1]Sheet2!$B$1:$J$1,0))</f>
        <v>1</v>
      </c>
      <c r="E174">
        <f t="shared" si="2"/>
        <v>2.1379733313582827</v>
      </c>
      <c r="F174">
        <v>505</v>
      </c>
      <c r="G174">
        <v>185</v>
      </c>
      <c r="H174" t="s">
        <v>101</v>
      </c>
    </row>
    <row r="175" spans="1:8">
      <c r="A175" t="s">
        <v>26</v>
      </c>
      <c r="B175" t="s">
        <v>4</v>
      </c>
      <c r="C175" s="5">
        <f>INDEX([1]Sheet2!$K$2:$S$59,MATCH(A175,[1]Sheet2!$A$2:$A$59,0),MATCH(B175,[1]Sheet2!$K$1:$S$1,0))</f>
        <v>10.1</v>
      </c>
      <c r="D175" s="8">
        <f>INDEX([1]Sheet2!$B$2:$J$59,MATCH(A175,[1]Sheet2!$A$2:$A232,0),MATCH(B175,[1]Sheet2!$B$1:$J$1,0))</f>
        <v>3</v>
      </c>
      <c r="E175">
        <f t="shared" si="2"/>
        <v>3.7030784351398367</v>
      </c>
      <c r="F175">
        <v>607</v>
      </c>
      <c r="G175">
        <v>89</v>
      </c>
      <c r="H175" t="s">
        <v>102</v>
      </c>
    </row>
    <row r="176" spans="1:8">
      <c r="A176" t="s">
        <v>36</v>
      </c>
      <c r="B176" t="s">
        <v>4</v>
      </c>
      <c r="C176" s="5">
        <f>INDEX([1]Sheet2!$K$2:$S$59,MATCH(A176,[1]Sheet2!$A$2:$A$59,0),MATCH(B176,[1]Sheet2!$K$1:$S$1,0))</f>
        <v>9</v>
      </c>
      <c r="D176" s="8">
        <f>INDEX([1]Sheet2!$B$2:$J$59,MATCH(A176,[1]Sheet2!$A$2:$A233,0),MATCH(B176,[1]Sheet2!$B$1:$J$1,0))</f>
        <v>2</v>
      </c>
      <c r="E176">
        <f t="shared" si="2"/>
        <v>3.0235508811988709</v>
      </c>
      <c r="F176">
        <v>418</v>
      </c>
      <c r="G176">
        <v>149</v>
      </c>
      <c r="H176" t="s">
        <v>103</v>
      </c>
    </row>
    <row r="177" spans="1:8">
      <c r="A177" t="s">
        <v>27</v>
      </c>
      <c r="B177" t="s">
        <v>4</v>
      </c>
      <c r="C177" s="5">
        <f>INDEX([1]Sheet2!$K$2:$S$59,MATCH(A177,[1]Sheet2!$A$2:$A$59,0),MATCH(B177,[1]Sheet2!$K$1:$S$1,0))</f>
        <v>10.3</v>
      </c>
      <c r="D177" s="8">
        <f>INDEX([1]Sheet2!$B$2:$J$59,MATCH(A177,[1]Sheet2!$A$2:$A234,0),MATCH(B177,[1]Sheet2!$B$1:$J$1,0))</f>
        <v>2</v>
      </c>
      <c r="E177">
        <f t="shared" si="2"/>
        <v>3.0235508811988709</v>
      </c>
      <c r="F177">
        <v>304</v>
      </c>
      <c r="G177">
        <v>142</v>
      </c>
      <c r="H177" t="s">
        <v>104</v>
      </c>
    </row>
    <row r="178" spans="1:8">
      <c r="A178" t="s">
        <v>37</v>
      </c>
      <c r="B178" t="s">
        <v>4</v>
      </c>
      <c r="C178" s="5">
        <f>INDEX([1]Sheet2!$K$2:$S$59,MATCH(A178,[1]Sheet2!$A$2:$A$59,0),MATCH(B178,[1]Sheet2!$K$1:$S$1,0))</f>
        <v>4.4000000000000004</v>
      </c>
      <c r="D178" s="8">
        <f>INDEX([1]Sheet2!$B$2:$J$59,MATCH(A178,[1]Sheet2!$A$2:$A235,0),MATCH(B178,[1]Sheet2!$B$1:$J$1,0))</f>
        <v>0</v>
      </c>
      <c r="E178">
        <f t="shared" si="2"/>
        <v>0</v>
      </c>
      <c r="F178">
        <v>373</v>
      </c>
      <c r="G178">
        <v>324</v>
      </c>
      <c r="H178" t="s">
        <v>105</v>
      </c>
    </row>
    <row r="179" spans="1:8">
      <c r="A179" t="s">
        <v>38</v>
      </c>
      <c r="B179" t="s">
        <v>4</v>
      </c>
      <c r="C179" s="5">
        <f>INDEX([1]Sheet2!$K$2:$S$59,MATCH(A179,[1]Sheet2!$A$2:$A$59,0),MATCH(B179,[1]Sheet2!$K$1:$S$1,0))</f>
        <v>6.7</v>
      </c>
      <c r="D179" s="8">
        <f>INDEX([1]Sheet2!$B$2:$J$59,MATCH(A179,[1]Sheet2!$A$2:$A236,0),MATCH(B179,[1]Sheet2!$B$1:$J$1,0))</f>
        <v>0</v>
      </c>
      <c r="E179">
        <f t="shared" si="2"/>
        <v>0</v>
      </c>
      <c r="F179">
        <v>329</v>
      </c>
      <c r="G179">
        <v>251</v>
      </c>
      <c r="H179" t="s">
        <v>106</v>
      </c>
    </row>
    <row r="180" spans="1:8">
      <c r="A180" t="s">
        <v>67</v>
      </c>
      <c r="B180" t="s">
        <v>4</v>
      </c>
      <c r="C180" s="5">
        <f>INDEX([1]Sheet2!$K$2:$S$59,MATCH(A180,[1]Sheet2!$A$2:$A$59,0),MATCH(B180,[1]Sheet2!$K$1:$S$1,0))</f>
        <v>7.9</v>
      </c>
      <c r="D180" s="8">
        <f>INDEX([1]Sheet2!$B$2:$J$59,MATCH(A180,[1]Sheet2!$A$2:$A237,0),MATCH(B180,[1]Sheet2!$B$1:$J$1,0))</f>
        <v>0</v>
      </c>
      <c r="E180">
        <f t="shared" si="2"/>
        <v>0</v>
      </c>
      <c r="F180">
        <v>206</v>
      </c>
      <c r="G180">
        <v>131</v>
      </c>
      <c r="H180" t="s">
        <v>107</v>
      </c>
    </row>
    <row r="181" spans="1:8">
      <c r="A181" t="s">
        <v>62</v>
      </c>
      <c r="B181" t="s">
        <v>4</v>
      </c>
      <c r="C181" s="5">
        <f>INDEX([1]Sheet2!$K$2:$S$59,MATCH(A181,[1]Sheet2!$A$2:$A$59,0),MATCH(B181,[1]Sheet2!$K$1:$S$1,0))</f>
        <v>11.2</v>
      </c>
      <c r="D181" s="8">
        <f>INDEX([1]Sheet2!$B$2:$J$59,MATCH(A181,[1]Sheet2!$A$2:$A238,0),MATCH(B181,[1]Sheet2!$B$1:$J$1,0))</f>
        <v>1</v>
      </c>
      <c r="E181">
        <f t="shared" si="2"/>
        <v>2.1379733313582827</v>
      </c>
      <c r="F181">
        <v>258</v>
      </c>
      <c r="G181">
        <v>209</v>
      </c>
      <c r="H181" t="s">
        <v>108</v>
      </c>
    </row>
    <row r="182" spans="1:8">
      <c r="A182" t="s">
        <v>17</v>
      </c>
      <c r="B182" t="s">
        <v>4</v>
      </c>
      <c r="C182" s="5">
        <f>INDEX([1]Sheet2!$K$2:$S$59,MATCH(A182,[1]Sheet2!$A$2:$A$59,0),MATCH(B182,[1]Sheet2!$K$1:$S$1,0))</f>
        <v>7</v>
      </c>
      <c r="D182" s="8">
        <f>INDEX([1]Sheet2!$B$2:$J$59,MATCH(A182,[1]Sheet2!$A$2:$A239,0),MATCH(B182,[1]Sheet2!$B$1:$J$1,0))</f>
        <v>0</v>
      </c>
      <c r="E182">
        <f t="shared" si="2"/>
        <v>0</v>
      </c>
      <c r="F182">
        <v>167</v>
      </c>
      <c r="G182">
        <v>220</v>
      </c>
      <c r="H182" t="s">
        <v>109</v>
      </c>
    </row>
    <row r="183" spans="1:8">
      <c r="A183" t="s">
        <v>16</v>
      </c>
      <c r="B183" t="s">
        <v>4</v>
      </c>
      <c r="C183" s="5">
        <f>INDEX([1]Sheet2!$K$2:$S$59,MATCH(A183,[1]Sheet2!$A$2:$A$59,0),MATCH(B183,[1]Sheet2!$K$1:$S$1,0))</f>
        <v>15.6</v>
      </c>
      <c r="D183" s="8">
        <f>INDEX([1]Sheet2!$B$2:$J$59,MATCH(A183,[1]Sheet2!$A$2:$A240,0),MATCH(B183,[1]Sheet2!$B$1:$J$1,0))</f>
        <v>5</v>
      </c>
      <c r="E183">
        <f t="shared" si="2"/>
        <v>4.7806537029988032</v>
      </c>
      <c r="F183">
        <v>612</v>
      </c>
      <c r="G183">
        <v>54</v>
      </c>
      <c r="H183" t="s">
        <v>110</v>
      </c>
    </row>
    <row r="184" spans="1:8">
      <c r="A184" t="s">
        <v>68</v>
      </c>
      <c r="B184" t="s">
        <v>4</v>
      </c>
      <c r="C184" s="5">
        <f>INDEX([1]Sheet2!$K$2:$S$59,MATCH(A184,[1]Sheet2!$A$2:$A$59,0),MATCH(B184,[1]Sheet2!$K$1:$S$1,0))</f>
        <v>7.6</v>
      </c>
      <c r="D184" s="8">
        <f>INDEX([1]Sheet2!$B$2:$J$59,MATCH(A184,[1]Sheet2!$A$2:$A241,0),MATCH(B184,[1]Sheet2!$B$1:$J$1,0))</f>
        <v>1</v>
      </c>
      <c r="E184">
        <f t="shared" si="2"/>
        <v>2.1379733313582827</v>
      </c>
      <c r="F184">
        <v>551</v>
      </c>
      <c r="G184">
        <v>147</v>
      </c>
      <c r="H184" t="s">
        <v>112</v>
      </c>
    </row>
    <row r="185" spans="1:8">
      <c r="A185" t="s">
        <v>69</v>
      </c>
      <c r="B185" t="s">
        <v>4</v>
      </c>
      <c r="C185" s="5">
        <f>INDEX([1]Sheet2!$K$2:$S$59,MATCH(A185,[1]Sheet2!$A$2:$A$59,0),MATCH(B185,[1]Sheet2!$K$1:$S$1,0))</f>
        <v>6.9</v>
      </c>
      <c r="D185" s="8">
        <f>INDEX([1]Sheet2!$B$2:$J$59,MATCH(A185,[1]Sheet2!$A$2:$A242,0),MATCH(B185,[1]Sheet2!$B$1:$J$1,0))</f>
        <v>0</v>
      </c>
      <c r="E185">
        <f t="shared" si="2"/>
        <v>0</v>
      </c>
      <c r="F185">
        <v>215</v>
      </c>
      <c r="G185">
        <v>303</v>
      </c>
      <c r="H185" t="s">
        <v>114</v>
      </c>
    </row>
    <row r="186" spans="1:8">
      <c r="A186" t="s">
        <v>56</v>
      </c>
      <c r="B186" t="s">
        <v>4</v>
      </c>
      <c r="C186" s="5">
        <f>INDEX([1]Sheet2!$K$2:$S$59,MATCH(A186,[1]Sheet2!$A$2:$A$59,0),MATCH(B186,[1]Sheet2!$K$1:$S$1,0))</f>
        <v>7.2</v>
      </c>
      <c r="D186" s="8">
        <f>INDEX([1]Sheet2!$B$2:$J$59,MATCH(A186,[1]Sheet2!$A$2:$A243,0),MATCH(B186,[1]Sheet2!$B$1:$J$1,0))</f>
        <v>2</v>
      </c>
      <c r="E186">
        <f t="shared" si="2"/>
        <v>3.0235508811988709</v>
      </c>
      <c r="F186">
        <v>548</v>
      </c>
      <c r="G186">
        <v>81</v>
      </c>
      <c r="H186" t="s">
        <v>116</v>
      </c>
    </row>
    <row r="187" spans="1:8">
      <c r="A187" t="s">
        <v>28</v>
      </c>
      <c r="B187" t="s">
        <v>4</v>
      </c>
      <c r="C187" s="5">
        <f>INDEX([1]Sheet2!$K$2:$S$59,MATCH(A187,[1]Sheet2!$A$2:$A$59,0),MATCH(B187,[1]Sheet2!$K$1:$S$1,0))</f>
        <v>5.6</v>
      </c>
      <c r="D187" s="8">
        <f>INDEX([1]Sheet2!$B$2:$J$59,MATCH(A187,[1]Sheet2!$A$2:$A244,0),MATCH(B187,[1]Sheet2!$B$1:$J$1,0))</f>
        <v>0</v>
      </c>
      <c r="E187">
        <f t="shared" si="2"/>
        <v>0</v>
      </c>
      <c r="F187">
        <v>499</v>
      </c>
      <c r="G187">
        <v>278</v>
      </c>
      <c r="H187" t="s">
        <v>118</v>
      </c>
    </row>
    <row r="188" spans="1:8">
      <c r="A188" t="s">
        <v>39</v>
      </c>
      <c r="B188" t="s">
        <v>4</v>
      </c>
      <c r="C188" s="5">
        <f>INDEX([1]Sheet2!$K$2:$S$59,MATCH(A188,[1]Sheet2!$A$2:$A$59,0),MATCH(B188,[1]Sheet2!$K$1:$S$1,0))</f>
        <v>11.8</v>
      </c>
      <c r="D188" s="8">
        <f>INDEX([1]Sheet2!$B$2:$J$59,MATCH(A188,[1]Sheet2!$A$2:$A245,0),MATCH(B188,[1]Sheet2!$B$1:$J$1,0))</f>
        <v>1</v>
      </c>
      <c r="E188">
        <f t="shared" si="2"/>
        <v>2.1379733313582827</v>
      </c>
      <c r="F188">
        <v>257</v>
      </c>
      <c r="G188">
        <v>136</v>
      </c>
      <c r="H188" t="s">
        <v>120</v>
      </c>
    </row>
    <row r="189" spans="1:8">
      <c r="A189" t="s">
        <v>42</v>
      </c>
      <c r="B189" t="s">
        <v>4</v>
      </c>
      <c r="C189" s="5">
        <f>INDEX([1]Sheet2!$K$2:$S$59,MATCH(A189,[1]Sheet2!$A$2:$A$59,0),MATCH(B189,[1]Sheet2!$K$1:$S$1,0))</f>
        <v>9.4</v>
      </c>
      <c r="D189" s="8">
        <f>INDEX([1]Sheet2!$B$2:$J$59,MATCH(A189,[1]Sheet2!$A$2:$A246,0),MATCH(B189,[1]Sheet2!$B$1:$J$1,0))</f>
        <v>3</v>
      </c>
      <c r="E189">
        <f t="shared" si="2"/>
        <v>3.7030784351398367</v>
      </c>
      <c r="F189">
        <v>459</v>
      </c>
      <c r="G189">
        <v>191</v>
      </c>
      <c r="H189" t="s">
        <v>122</v>
      </c>
    </row>
    <row r="190" spans="1:8">
      <c r="A190" t="s">
        <v>29</v>
      </c>
      <c r="B190" t="s">
        <v>4</v>
      </c>
      <c r="C190" s="5">
        <f>INDEX([1]Sheet2!$K$2:$S$59,MATCH(A190,[1]Sheet2!$A$2:$A$59,0),MATCH(B190,[1]Sheet2!$K$1:$S$1,0))</f>
        <v>6.1</v>
      </c>
      <c r="D190" s="8">
        <f>INDEX([1]Sheet2!$B$2:$J$59,MATCH(A190,[1]Sheet2!$A$2:$A247,0),MATCH(B190,[1]Sheet2!$B$1:$J$1,0))</f>
        <v>0</v>
      </c>
      <c r="E190">
        <f t="shared" si="2"/>
        <v>0</v>
      </c>
      <c r="F190">
        <v>270</v>
      </c>
      <c r="G190">
        <v>294</v>
      </c>
      <c r="H190" t="s">
        <v>123</v>
      </c>
    </row>
    <row r="191" spans="1:8">
      <c r="A191" t="s">
        <v>65</v>
      </c>
      <c r="B191" t="s">
        <v>4</v>
      </c>
      <c r="C191" s="5">
        <f>INDEX([1]Sheet2!$K$2:$S$59,MATCH(A191,[1]Sheet2!$A$2:$A$59,0),MATCH(B191,[1]Sheet2!$K$1:$S$1,0))</f>
        <v>7.7</v>
      </c>
      <c r="D191" s="8">
        <f>INDEX([1]Sheet2!$B$2:$J$59,MATCH(A191,[1]Sheet2!$A$2:$A248,0),MATCH(B191,[1]Sheet2!$B$1:$J$1,0))</f>
        <v>1</v>
      </c>
      <c r="E191">
        <f t="shared" si="2"/>
        <v>2.1379733313582827</v>
      </c>
      <c r="F191">
        <v>124</v>
      </c>
      <c r="G191">
        <v>176</v>
      </c>
      <c r="H191" t="s">
        <v>124</v>
      </c>
    </row>
    <row r="192" spans="1:8">
      <c r="A192" t="s">
        <v>57</v>
      </c>
      <c r="B192" t="s">
        <v>4</v>
      </c>
      <c r="C192" s="5">
        <f>INDEX([1]Sheet2!$K$2:$S$59,MATCH(A192,[1]Sheet2!$A$2:$A$59,0),MATCH(B192,[1]Sheet2!$K$1:$S$1,0))</f>
        <v>9.4</v>
      </c>
      <c r="D192" s="8">
        <f>INDEX([1]Sheet2!$B$2:$J$59,MATCH(A192,[1]Sheet2!$A$2:$A249,0),MATCH(B192,[1]Sheet2!$B$1:$J$1,0))</f>
        <v>4</v>
      </c>
      <c r="E192">
        <f t="shared" si="2"/>
        <v>4.2759466627165654</v>
      </c>
      <c r="F192">
        <v>498</v>
      </c>
      <c r="G192">
        <v>132</v>
      </c>
      <c r="H192" t="s">
        <v>125</v>
      </c>
    </row>
    <row r="193" spans="1:8">
      <c r="A193" t="s">
        <v>58</v>
      </c>
      <c r="B193" t="s">
        <v>4</v>
      </c>
      <c r="C193" s="5">
        <f>INDEX([1]Sheet2!$K$2:$S$59,MATCH(A193,[1]Sheet2!$A$2:$A$59,0),MATCH(B193,[1]Sheet2!$K$1:$S$1,0))</f>
        <v>10</v>
      </c>
      <c r="D193" s="8">
        <f>INDEX([1]Sheet2!$B$2:$J$59,MATCH(A193,[1]Sheet2!$A$2:$A250,0),MATCH(B193,[1]Sheet2!$B$1:$J$1,0))</f>
        <v>1</v>
      </c>
      <c r="E193">
        <f t="shared" si="2"/>
        <v>2.1379733313582827</v>
      </c>
      <c r="F193">
        <v>619</v>
      </c>
      <c r="G193">
        <v>126</v>
      </c>
      <c r="H193" t="s">
        <v>127</v>
      </c>
    </row>
    <row r="194" spans="1:8">
      <c r="A194" t="s">
        <v>18</v>
      </c>
      <c r="B194" t="s">
        <v>4</v>
      </c>
      <c r="C194" s="5">
        <f>INDEX([1]Sheet2!$K$2:$S$59,MATCH(A194,[1]Sheet2!$A$2:$A$59,0),MATCH(B194,[1]Sheet2!$K$1:$S$1,0))</f>
        <v>5</v>
      </c>
      <c r="D194" s="8">
        <f>INDEX([1]Sheet2!$B$2:$J$59,MATCH(A194,[1]Sheet2!$A$2:$A251,0),MATCH(B194,[1]Sheet2!$B$1:$J$1,0))</f>
        <v>0</v>
      </c>
      <c r="E194">
        <f t="shared" si="2"/>
        <v>0</v>
      </c>
      <c r="F194">
        <v>487</v>
      </c>
      <c r="G194">
        <v>322</v>
      </c>
      <c r="H194" t="s">
        <v>129</v>
      </c>
    </row>
    <row r="195" spans="1:8">
      <c r="A195" t="s">
        <v>70</v>
      </c>
      <c r="B195" t="s">
        <v>4</v>
      </c>
      <c r="C195" s="5">
        <f>INDEX([1]Sheet2!$K$2:$S$59,MATCH(A195,[1]Sheet2!$A$2:$A$59,0),MATCH(B195,[1]Sheet2!$K$1:$S$1,0))</f>
        <v>11.6</v>
      </c>
      <c r="D195" s="8">
        <f>INDEX([1]Sheet2!$B$2:$J$59,MATCH(A195,[1]Sheet2!$A$2:$A252,0),MATCH(B195,[1]Sheet2!$B$1:$J$1,0))</f>
        <v>1</v>
      </c>
      <c r="E195">
        <f t="shared" ref="E195:E258" si="3">SQRT((D195*14.36)/PI())</f>
        <v>2.1379733313582827</v>
      </c>
      <c r="F195">
        <v>257</v>
      </c>
      <c r="G195">
        <v>167</v>
      </c>
      <c r="H195" t="s">
        <v>131</v>
      </c>
    </row>
    <row r="196" spans="1:8">
      <c r="A196" t="s">
        <v>30</v>
      </c>
      <c r="B196" t="s">
        <v>4</v>
      </c>
      <c r="C196" s="5">
        <f>INDEX([1]Sheet2!$K$2:$S$59,MATCH(A196,[1]Sheet2!$A$2:$A$59,0),MATCH(B196,[1]Sheet2!$K$1:$S$1,0))</f>
        <v>6.4</v>
      </c>
      <c r="D196" s="8">
        <f>INDEX([1]Sheet2!$B$2:$J$59,MATCH(A196,[1]Sheet2!$A$2:$A253,0),MATCH(B196,[1]Sheet2!$B$1:$J$1,0))</f>
        <v>0</v>
      </c>
      <c r="E196">
        <f t="shared" si="3"/>
        <v>0</v>
      </c>
      <c r="F196">
        <v>379</v>
      </c>
      <c r="G196">
        <v>284</v>
      </c>
      <c r="H196" t="s">
        <v>133</v>
      </c>
    </row>
    <row r="197" spans="1:8">
      <c r="A197" t="s">
        <v>31</v>
      </c>
      <c r="B197" t="s">
        <v>4</v>
      </c>
      <c r="C197" s="5">
        <f>INDEX([1]Sheet2!$K$2:$S$59,MATCH(A197,[1]Sheet2!$A$2:$A$59,0),MATCH(B197,[1]Sheet2!$K$1:$S$1,0))</f>
        <v>6.9</v>
      </c>
      <c r="D197" s="8">
        <f>INDEX([1]Sheet2!$B$2:$J$59,MATCH(A197,[1]Sheet2!$A$2:$A254,0),MATCH(B197,[1]Sheet2!$B$1:$J$1,0))</f>
        <v>1</v>
      </c>
      <c r="E197">
        <f t="shared" si="3"/>
        <v>2.1379733313582827</v>
      </c>
      <c r="F197">
        <v>271</v>
      </c>
      <c r="G197">
        <v>355</v>
      </c>
      <c r="H197" t="s">
        <v>134</v>
      </c>
    </row>
    <row r="198" spans="1:8">
      <c r="A198" t="s">
        <v>32</v>
      </c>
      <c r="B198" t="s">
        <v>4</v>
      </c>
      <c r="C198" s="5">
        <f>INDEX([1]Sheet2!$K$2:$S$59,MATCH(A198,[1]Sheet2!$A$2:$A$59,0),MATCH(B198,[1]Sheet2!$K$1:$S$1,0))</f>
        <v>7.7</v>
      </c>
      <c r="D198" s="8">
        <f>INDEX([1]Sheet2!$B$2:$J$59,MATCH(A198,[1]Sheet2!$A$2:$A255,0),MATCH(B198,[1]Sheet2!$B$1:$J$1,0))</f>
        <v>0</v>
      </c>
      <c r="E198">
        <f t="shared" si="3"/>
        <v>0</v>
      </c>
      <c r="F198">
        <v>204</v>
      </c>
      <c r="G198">
        <v>218</v>
      </c>
      <c r="H198" t="s">
        <v>135</v>
      </c>
    </row>
    <row r="199" spans="1:8">
      <c r="A199" t="s">
        <v>33</v>
      </c>
      <c r="B199" t="s">
        <v>4</v>
      </c>
      <c r="C199" s="5">
        <f>INDEX([1]Sheet2!$K$2:$S$59,MATCH(A199,[1]Sheet2!$A$2:$A$59,0),MATCH(B199,[1]Sheet2!$K$1:$S$1,0))</f>
        <v>8.4</v>
      </c>
      <c r="D199" s="8">
        <f>INDEX([1]Sheet2!$B$2:$J$59,MATCH(A199,[1]Sheet2!$A$2:$A256,0),MATCH(B199,[1]Sheet2!$B$1:$J$1,0))</f>
        <v>0</v>
      </c>
      <c r="E199">
        <f t="shared" si="3"/>
        <v>0</v>
      </c>
      <c r="F199">
        <v>585</v>
      </c>
      <c r="G199">
        <v>47</v>
      </c>
      <c r="H199" t="s">
        <v>136</v>
      </c>
    </row>
    <row r="200" spans="1:8">
      <c r="A200" t="s">
        <v>34</v>
      </c>
      <c r="B200" t="s">
        <v>4</v>
      </c>
      <c r="C200" s="5">
        <f>INDEX([1]Sheet2!$K$2:$S$59,MATCH(A200,[1]Sheet2!$A$2:$A$59,0),MATCH(B200,[1]Sheet2!$K$1:$S$1,0))</f>
        <v>6.3</v>
      </c>
      <c r="D200" s="8">
        <f>INDEX([1]Sheet2!$B$2:$J$59,MATCH(A200,[1]Sheet2!$A$2:$A257,0),MATCH(B200,[1]Sheet2!$B$1:$J$1,0))</f>
        <v>0</v>
      </c>
      <c r="E200">
        <f t="shared" si="3"/>
        <v>0</v>
      </c>
      <c r="F200">
        <v>508</v>
      </c>
      <c r="G200">
        <v>229</v>
      </c>
      <c r="H200" t="s">
        <v>137</v>
      </c>
    </row>
    <row r="201" spans="1:8">
      <c r="A201" t="s">
        <v>40</v>
      </c>
      <c r="B201" t="s">
        <v>4</v>
      </c>
      <c r="C201" s="5">
        <f>INDEX([1]Sheet2!$K$2:$S$59,MATCH(A201,[1]Sheet2!$A$2:$A$59,0),MATCH(B201,[1]Sheet2!$K$1:$S$1,0))</f>
        <v>8.1999999999999993</v>
      </c>
      <c r="D201" s="8">
        <f>INDEX([1]Sheet2!$B$2:$J$59,MATCH(A201,[1]Sheet2!$A$2:$A258,0),MATCH(B201,[1]Sheet2!$B$1:$J$1,0))</f>
        <v>1</v>
      </c>
      <c r="E201">
        <f t="shared" si="3"/>
        <v>2.1379733313582827</v>
      </c>
      <c r="F201">
        <v>154</v>
      </c>
      <c r="G201">
        <v>131</v>
      </c>
      <c r="H201" t="s">
        <v>138</v>
      </c>
    </row>
    <row r="202" spans="1:8">
      <c r="A202" t="s">
        <v>63</v>
      </c>
      <c r="B202" t="s">
        <v>4</v>
      </c>
      <c r="C202" s="5">
        <f>INDEX([1]Sheet2!$K$2:$S$59,MATCH(A202,[1]Sheet2!$A$2:$A$59,0),MATCH(B202,[1]Sheet2!$K$1:$S$1,0))</f>
        <v>7.9</v>
      </c>
      <c r="D202" s="8">
        <f>INDEX([1]Sheet2!$B$2:$J$59,MATCH(A202,[1]Sheet2!$A$2:$A259,0),MATCH(B202,[1]Sheet2!$B$1:$J$1,0))</f>
        <v>0</v>
      </c>
      <c r="E202">
        <f t="shared" si="3"/>
        <v>0</v>
      </c>
      <c r="F202">
        <v>451</v>
      </c>
      <c r="G202">
        <v>242</v>
      </c>
      <c r="H202" t="s">
        <v>139</v>
      </c>
    </row>
    <row r="203" spans="1:8">
      <c r="A203" t="s">
        <v>52</v>
      </c>
      <c r="B203" t="s">
        <v>4</v>
      </c>
      <c r="C203" s="5">
        <f>INDEX([1]Sheet2!$K$2:$S$59,MATCH(A203,[1]Sheet2!$A$2:$A$59,0),MATCH(B203,[1]Sheet2!$K$1:$S$1,0))</f>
        <v>10.5</v>
      </c>
      <c r="D203" s="8">
        <f>INDEX([1]Sheet2!$B$2:$J$59,MATCH(A203,[1]Sheet2!$A$2:$A260,0),MATCH(B203,[1]Sheet2!$B$1:$J$1,0))</f>
        <v>3</v>
      </c>
      <c r="E203">
        <f t="shared" si="3"/>
        <v>3.7030784351398367</v>
      </c>
      <c r="F203">
        <v>359</v>
      </c>
      <c r="G203">
        <v>146</v>
      </c>
      <c r="H203" t="s">
        <v>141</v>
      </c>
    </row>
    <row r="204" spans="1:8">
      <c r="A204" t="s">
        <v>51</v>
      </c>
      <c r="B204" t="s">
        <v>4</v>
      </c>
      <c r="C204" s="5">
        <f>INDEX([1]Sheet2!$K$2:$S$59,MATCH(A204,[1]Sheet2!$A$2:$A$59,0),MATCH(B204,[1]Sheet2!$K$1:$S$1,0))</f>
        <v>8.5</v>
      </c>
      <c r="D204" s="8">
        <f>INDEX([1]Sheet2!$B$2:$J$59,MATCH(A204,[1]Sheet2!$A$2:$A261,0),MATCH(B204,[1]Sheet2!$B$1:$J$1,0))</f>
        <v>0</v>
      </c>
      <c r="E204">
        <f t="shared" si="3"/>
        <v>0</v>
      </c>
      <c r="F204">
        <v>214</v>
      </c>
      <c r="G204">
        <v>177</v>
      </c>
      <c r="H204" t="s">
        <v>142</v>
      </c>
    </row>
    <row r="205" spans="1:8">
      <c r="A205" t="s">
        <v>143</v>
      </c>
      <c r="B205" t="s">
        <v>4</v>
      </c>
      <c r="C205" s="5">
        <f>INDEX([1]Sheet2!$K$2:$S$59,MATCH(A205,[1]Sheet2!$A$2:$A$59,0),MATCH(B205,[1]Sheet2!$K$1:$S$1,0))</f>
        <v>4</v>
      </c>
      <c r="D205" s="8">
        <f>INDEX([1]Sheet2!$B$2:$J$59,MATCH(A205,[1]Sheet2!$A$2:$A262,0),MATCH(B205,[1]Sheet2!$B$1:$J$1,0))</f>
        <v>0</v>
      </c>
      <c r="E205">
        <f t="shared" si="3"/>
        <v>0</v>
      </c>
      <c r="F205">
        <v>536</v>
      </c>
      <c r="G205">
        <v>193</v>
      </c>
      <c r="H205" t="s">
        <v>66</v>
      </c>
    </row>
    <row r="206" spans="1:8">
      <c r="A206" t="s">
        <v>19</v>
      </c>
      <c r="B206" t="s">
        <v>5</v>
      </c>
      <c r="C206" s="5">
        <f>INDEX([1]Sheet2!$K$2:$S$59,MATCH(A206,[1]Sheet2!$A$2:$A$59,0),MATCH(B206,[1]Sheet2!$K$1:$S$1,0))</f>
        <v>3.2</v>
      </c>
      <c r="D206" s="8">
        <f>INDEX([1]Sheet2!$B$2:$J$59,MATCH(A206,[1]Sheet2!$A$2:$A263,0),MATCH(B206,[1]Sheet2!$B$1:$J$1,0))</f>
        <v>0</v>
      </c>
      <c r="E206">
        <f t="shared" si="3"/>
        <v>0</v>
      </c>
      <c r="F206">
        <v>413</v>
      </c>
      <c r="G206">
        <v>332</v>
      </c>
      <c r="H206" t="s">
        <v>82</v>
      </c>
    </row>
    <row r="207" spans="1:8">
      <c r="A207" t="s">
        <v>48</v>
      </c>
      <c r="B207" t="s">
        <v>5</v>
      </c>
      <c r="C207" s="5">
        <f>INDEX([1]Sheet2!$K$2:$S$59,MATCH(A207,[1]Sheet2!$A$2:$A$59,0),MATCH(B207,[1]Sheet2!$K$1:$S$1,0))</f>
        <v>3</v>
      </c>
      <c r="D207" s="8">
        <f>INDEX([1]Sheet2!$B$2:$J$59,MATCH(A207,[1]Sheet2!$A$2:$A264,0),MATCH(B207,[1]Sheet2!$B$1:$J$1,0))</f>
        <v>0</v>
      </c>
      <c r="E207">
        <f t="shared" si="3"/>
        <v>0</v>
      </c>
      <c r="F207">
        <v>41</v>
      </c>
      <c r="G207">
        <v>19</v>
      </c>
      <c r="H207" t="s">
        <v>83</v>
      </c>
    </row>
    <row r="208" spans="1:8">
      <c r="A208" t="s">
        <v>43</v>
      </c>
      <c r="B208" t="s">
        <v>5</v>
      </c>
      <c r="C208" s="5">
        <f>INDEX([1]Sheet2!$K$2:$S$59,MATCH(A208,[1]Sheet2!$A$2:$A$59,0),MATCH(B208,[1]Sheet2!$K$1:$S$1,0))</f>
        <v>2.9</v>
      </c>
      <c r="D208" s="8">
        <f>INDEX([1]Sheet2!$B$2:$J$59,MATCH(A208,[1]Sheet2!$A$2:$A265,0),MATCH(B208,[1]Sheet2!$B$1:$J$1,0))</f>
        <v>0</v>
      </c>
      <c r="E208">
        <f t="shared" si="3"/>
        <v>0</v>
      </c>
      <c r="F208">
        <v>172</v>
      </c>
      <c r="G208">
        <v>282</v>
      </c>
      <c r="H208" t="s">
        <v>84</v>
      </c>
    </row>
    <row r="209" spans="1:8">
      <c r="A209" t="s">
        <v>21</v>
      </c>
      <c r="B209" t="s">
        <v>5</v>
      </c>
      <c r="C209" s="5">
        <f>INDEX([1]Sheet2!$K$2:$S$59,MATCH(A209,[1]Sheet2!$A$2:$A$59,0),MATCH(B209,[1]Sheet2!$K$1:$S$1,0))</f>
        <v>3.7</v>
      </c>
      <c r="D209" s="8">
        <f>INDEX([1]Sheet2!$B$2:$J$59,MATCH(A209,[1]Sheet2!$A$2:$A266,0),MATCH(B209,[1]Sheet2!$B$1:$J$1,0))</f>
        <v>0</v>
      </c>
      <c r="E209">
        <f t="shared" si="3"/>
        <v>0</v>
      </c>
      <c r="F209">
        <v>325</v>
      </c>
      <c r="G209">
        <v>290</v>
      </c>
      <c r="H209" t="s">
        <v>85</v>
      </c>
    </row>
    <row r="210" spans="1:8">
      <c r="A210" t="s">
        <v>22</v>
      </c>
      <c r="B210" t="s">
        <v>5</v>
      </c>
      <c r="C210" s="5">
        <f>INDEX([1]Sheet2!$K$2:$S$59,MATCH(A210,[1]Sheet2!$A$2:$A$59,0),MATCH(B210,[1]Sheet2!$K$1:$S$1,0))</f>
        <v>3.3</v>
      </c>
      <c r="D210" s="8">
        <f>INDEX([1]Sheet2!$B$2:$J$59,MATCH(A210,[1]Sheet2!$A$2:$A267,0),MATCH(B210,[1]Sheet2!$B$1:$J$1,0))</f>
        <v>0</v>
      </c>
      <c r="E210">
        <f t="shared" si="3"/>
        <v>0</v>
      </c>
      <c r="F210">
        <v>103</v>
      </c>
      <c r="G210">
        <v>237</v>
      </c>
      <c r="H210" t="s">
        <v>86</v>
      </c>
    </row>
    <row r="211" spans="1:8">
      <c r="A211" t="s">
        <v>23</v>
      </c>
      <c r="B211" t="s">
        <v>5</v>
      </c>
      <c r="C211" s="5">
        <f>INDEX([1]Sheet2!$K$2:$S$59,MATCH(A211,[1]Sheet2!$A$2:$A$59,0),MATCH(B211,[1]Sheet2!$K$1:$S$1,0))</f>
        <v>3.1</v>
      </c>
      <c r="D211" s="8">
        <f>INDEX([1]Sheet2!$B$2:$J$59,MATCH(A211,[1]Sheet2!$A$2:$A268,0),MATCH(B211,[1]Sheet2!$B$1:$J$1,0))</f>
        <v>0</v>
      </c>
      <c r="E211">
        <f t="shared" si="3"/>
        <v>0</v>
      </c>
      <c r="F211">
        <v>224</v>
      </c>
      <c r="G211">
        <v>249</v>
      </c>
      <c r="H211" t="s">
        <v>87</v>
      </c>
    </row>
    <row r="212" spans="1:8">
      <c r="A212" t="s">
        <v>53</v>
      </c>
      <c r="B212" t="s">
        <v>5</v>
      </c>
      <c r="C212" s="5">
        <f>INDEX([1]Sheet2!$K$2:$S$59,MATCH(A212,[1]Sheet2!$A$2:$A$59,0),MATCH(B212,[1]Sheet2!$K$1:$S$1,0))</f>
        <v>3.4</v>
      </c>
      <c r="D212" s="8">
        <f>INDEX([1]Sheet2!$B$2:$J$59,MATCH(A212,[1]Sheet2!$A$2:$A269,0),MATCH(B212,[1]Sheet2!$B$1:$J$1,0))</f>
        <v>0</v>
      </c>
      <c r="E212">
        <f t="shared" si="3"/>
        <v>0</v>
      </c>
      <c r="F212">
        <v>586</v>
      </c>
      <c r="G212">
        <v>128</v>
      </c>
      <c r="H212" t="s">
        <v>88</v>
      </c>
    </row>
    <row r="213" spans="1:8">
      <c r="A213" t="s">
        <v>54</v>
      </c>
      <c r="B213" t="s">
        <v>5</v>
      </c>
      <c r="C213" s="5">
        <f>INDEX([1]Sheet2!$K$2:$S$59,MATCH(A213,[1]Sheet2!$A$2:$A$59,0),MATCH(B213,[1]Sheet2!$K$1:$S$1,0))</f>
        <v>2.5</v>
      </c>
      <c r="D213" s="8">
        <f>INDEX([1]Sheet2!$B$2:$J$59,MATCH(A213,[1]Sheet2!$A$2:$A270,0),MATCH(B213,[1]Sheet2!$B$1:$J$1,0))</f>
        <v>0</v>
      </c>
      <c r="E213">
        <f t="shared" si="3"/>
        <v>0</v>
      </c>
      <c r="F213">
        <v>557</v>
      </c>
      <c r="G213">
        <v>183</v>
      </c>
      <c r="H213" t="s">
        <v>89</v>
      </c>
    </row>
    <row r="214" spans="1:8">
      <c r="A214" t="s">
        <v>44</v>
      </c>
      <c r="B214" t="s">
        <v>5</v>
      </c>
      <c r="C214" s="5">
        <f>INDEX([1]Sheet2!$K$2:$S$59,MATCH(A214,[1]Sheet2!$A$2:$A$59,0),MATCH(B214,[1]Sheet2!$K$1:$S$1,0))</f>
        <v>4.4000000000000004</v>
      </c>
      <c r="D214" s="8">
        <f>INDEX([1]Sheet2!$B$2:$J$59,MATCH(A214,[1]Sheet2!$A$2:$A271,0),MATCH(B214,[1]Sheet2!$B$1:$J$1,0))</f>
        <v>0</v>
      </c>
      <c r="E214">
        <f t="shared" si="3"/>
        <v>0</v>
      </c>
      <c r="F214">
        <v>483</v>
      </c>
      <c r="G214">
        <v>380</v>
      </c>
      <c r="H214" t="s">
        <v>90</v>
      </c>
    </row>
    <row r="215" spans="1:8">
      <c r="A215" t="s">
        <v>46</v>
      </c>
      <c r="B215" t="s">
        <v>5</v>
      </c>
      <c r="C215" s="5">
        <f>INDEX([1]Sheet2!$K$2:$S$59,MATCH(A215,[1]Sheet2!$A$2:$A$59,0),MATCH(B215,[1]Sheet2!$K$1:$S$1,0))</f>
        <v>3.1</v>
      </c>
      <c r="D215" s="8">
        <f>INDEX([1]Sheet2!$B$2:$J$59,MATCH(A215,[1]Sheet2!$A$2:$A272,0),MATCH(B215,[1]Sheet2!$B$1:$J$1,0))</f>
        <v>0</v>
      </c>
      <c r="E215">
        <f t="shared" si="3"/>
        <v>0</v>
      </c>
      <c r="F215">
        <v>443</v>
      </c>
      <c r="G215">
        <v>298</v>
      </c>
      <c r="H215" t="s">
        <v>91</v>
      </c>
    </row>
    <row r="216" spans="1:8">
      <c r="A216" t="s">
        <v>49</v>
      </c>
      <c r="B216" t="s">
        <v>5</v>
      </c>
      <c r="C216" s="5">
        <f>INDEX([1]Sheet2!$K$2:$S$59,MATCH(A216,[1]Sheet2!$A$2:$A$59,0),MATCH(B216,[1]Sheet2!$K$1:$S$1,0))</f>
        <v>3</v>
      </c>
      <c r="D216" s="8">
        <f>INDEX([1]Sheet2!$B$2:$J$59,MATCH(A216,[1]Sheet2!$A$2:$A273,0),MATCH(B216,[1]Sheet2!$B$1:$J$1,0))</f>
        <v>0</v>
      </c>
      <c r="E216">
        <f t="shared" si="3"/>
        <v>0</v>
      </c>
      <c r="F216">
        <v>88</v>
      </c>
      <c r="G216">
        <v>372</v>
      </c>
      <c r="H216" t="s">
        <v>92</v>
      </c>
    </row>
    <row r="217" spans="1:8">
      <c r="A217" t="s">
        <v>35</v>
      </c>
      <c r="B217" t="s">
        <v>5</v>
      </c>
      <c r="C217" s="5">
        <f>INDEX([1]Sheet2!$K$2:$S$59,MATCH(A217,[1]Sheet2!$A$2:$A$59,0),MATCH(B217,[1]Sheet2!$K$1:$S$1,0))</f>
        <v>2.9</v>
      </c>
      <c r="D217" s="8">
        <f>INDEX([1]Sheet2!$B$2:$J$59,MATCH(A217,[1]Sheet2!$A$2:$A274,0),MATCH(B217,[1]Sheet2!$B$1:$J$1,0))</f>
        <v>0</v>
      </c>
      <c r="E217">
        <f t="shared" si="3"/>
        <v>0</v>
      </c>
      <c r="F217">
        <v>188</v>
      </c>
      <c r="G217">
        <v>173</v>
      </c>
      <c r="H217" t="s">
        <v>93</v>
      </c>
    </row>
    <row r="218" spans="1:8">
      <c r="A218" t="s">
        <v>45</v>
      </c>
      <c r="B218" t="s">
        <v>5</v>
      </c>
      <c r="C218" s="5">
        <f>INDEX([1]Sheet2!$K$2:$S$59,MATCH(A218,[1]Sheet2!$A$2:$A$59,0),MATCH(B218,[1]Sheet2!$K$1:$S$1,0))</f>
        <v>4.8</v>
      </c>
      <c r="D218" s="8">
        <f>INDEX([1]Sheet2!$B$2:$J$59,MATCH(A218,[1]Sheet2!$A$2:$A275,0),MATCH(B218,[1]Sheet2!$B$1:$J$1,0))</f>
        <v>0</v>
      </c>
      <c r="E218">
        <f t="shared" si="3"/>
        <v>0</v>
      </c>
      <c r="F218">
        <v>359</v>
      </c>
      <c r="G218">
        <v>207</v>
      </c>
      <c r="H218" t="s">
        <v>94</v>
      </c>
    </row>
    <row r="219" spans="1:8">
      <c r="A219" t="s">
        <v>61</v>
      </c>
      <c r="B219" t="s">
        <v>5</v>
      </c>
      <c r="C219" s="5">
        <f>INDEX([1]Sheet2!$K$2:$S$59,MATCH(A219,[1]Sheet2!$A$2:$A$59,0),MATCH(B219,[1]Sheet2!$K$1:$S$1,0))</f>
        <v>5.3</v>
      </c>
      <c r="D219" s="8">
        <f>INDEX([1]Sheet2!$B$2:$J$59,MATCH(A219,[1]Sheet2!$A$2:$A276,0),MATCH(B219,[1]Sheet2!$B$1:$J$1,0))</f>
        <v>0</v>
      </c>
      <c r="E219">
        <f t="shared" si="3"/>
        <v>0</v>
      </c>
      <c r="F219">
        <v>413</v>
      </c>
      <c r="G219">
        <v>207</v>
      </c>
      <c r="H219" t="s">
        <v>95</v>
      </c>
    </row>
    <row r="220" spans="1:8">
      <c r="A220" t="s">
        <v>15</v>
      </c>
      <c r="B220" t="s">
        <v>5</v>
      </c>
      <c r="C220" s="5">
        <f>INDEX([1]Sheet2!$K$2:$S$59,MATCH(A220,[1]Sheet2!$A$2:$A$59,0),MATCH(B220,[1]Sheet2!$K$1:$S$1,0))</f>
        <v>8.8000000000000007</v>
      </c>
      <c r="D220" s="8">
        <f>INDEX([1]Sheet2!$B$2:$J$59,MATCH(A220,[1]Sheet2!$A$2:$A277,0),MATCH(B220,[1]Sheet2!$B$1:$J$1,0))</f>
        <v>1</v>
      </c>
      <c r="E220">
        <f t="shared" si="3"/>
        <v>2.1379733313582827</v>
      </c>
      <c r="F220">
        <v>306</v>
      </c>
      <c r="G220">
        <v>195</v>
      </c>
      <c r="H220" t="s">
        <v>96</v>
      </c>
    </row>
    <row r="221" spans="1:8">
      <c r="A221" t="s">
        <v>60</v>
      </c>
      <c r="B221" t="s">
        <v>5</v>
      </c>
      <c r="C221" s="5">
        <f>INDEX([1]Sheet2!$K$2:$S$59,MATCH(A221,[1]Sheet2!$A$2:$A$59,0),MATCH(B221,[1]Sheet2!$K$1:$S$1,0))</f>
        <v>6.7</v>
      </c>
      <c r="D221" s="8">
        <f>INDEX([1]Sheet2!$B$2:$J$59,MATCH(A221,[1]Sheet2!$A$2:$A278,0),MATCH(B221,[1]Sheet2!$B$1:$J$1,0))</f>
        <v>0</v>
      </c>
      <c r="E221">
        <f t="shared" si="3"/>
        <v>0</v>
      </c>
      <c r="F221">
        <v>266</v>
      </c>
      <c r="G221">
        <v>248</v>
      </c>
      <c r="H221" t="s">
        <v>97</v>
      </c>
    </row>
    <row r="222" spans="1:8">
      <c r="A222" t="s">
        <v>64</v>
      </c>
      <c r="B222" t="s">
        <v>5</v>
      </c>
      <c r="C222" s="5">
        <f>INDEX([1]Sheet2!$K$2:$S$59,MATCH(A222,[1]Sheet2!$A$2:$A$59,0),MATCH(B222,[1]Sheet2!$K$1:$S$1,0))</f>
        <v>4.0999999999999996</v>
      </c>
      <c r="D222" s="8">
        <f>INDEX([1]Sheet2!$B$2:$J$59,MATCH(A222,[1]Sheet2!$A$2:$A279,0),MATCH(B222,[1]Sheet2!$B$1:$J$1,0))</f>
        <v>0</v>
      </c>
      <c r="E222">
        <f t="shared" si="3"/>
        <v>0</v>
      </c>
      <c r="F222">
        <v>411</v>
      </c>
      <c r="G222">
        <v>251</v>
      </c>
      <c r="H222" t="s">
        <v>98</v>
      </c>
    </row>
    <row r="223" spans="1:8">
      <c r="A223" t="s">
        <v>50</v>
      </c>
      <c r="B223" t="s">
        <v>5</v>
      </c>
      <c r="C223" s="5">
        <f>INDEX([1]Sheet2!$K$2:$S$59,MATCH(A223,[1]Sheet2!$A$2:$A$59,0),MATCH(B223,[1]Sheet2!$K$1:$S$1,0))</f>
        <v>3.2</v>
      </c>
      <c r="D223" s="8">
        <f>INDEX([1]Sheet2!$B$2:$J$59,MATCH(A223,[1]Sheet2!$A$2:$A280,0),MATCH(B223,[1]Sheet2!$B$1:$J$1,0))</f>
        <v>0</v>
      </c>
      <c r="E223">
        <f t="shared" si="3"/>
        <v>0</v>
      </c>
      <c r="F223">
        <v>326</v>
      </c>
      <c r="G223">
        <v>335</v>
      </c>
      <c r="H223" t="s">
        <v>99</v>
      </c>
    </row>
    <row r="224" spans="1:8">
      <c r="A224" t="s">
        <v>25</v>
      </c>
      <c r="B224" t="s">
        <v>5</v>
      </c>
      <c r="C224" s="5">
        <f>INDEX([1]Sheet2!$K$2:$S$59,MATCH(A224,[1]Sheet2!$A$2:$A$59,0),MATCH(B224,[1]Sheet2!$K$1:$S$1,0))</f>
        <v>2.8</v>
      </c>
      <c r="D224" s="8">
        <f>INDEX([1]Sheet2!$B$2:$J$59,MATCH(A224,[1]Sheet2!$A$2:$A281,0),MATCH(B224,[1]Sheet2!$B$1:$J$1,0))</f>
        <v>0</v>
      </c>
      <c r="E224">
        <f t="shared" si="3"/>
        <v>0</v>
      </c>
      <c r="F224">
        <v>628</v>
      </c>
      <c r="G224">
        <v>26</v>
      </c>
      <c r="H224" t="s">
        <v>100</v>
      </c>
    </row>
    <row r="225" spans="1:8">
      <c r="A225" t="s">
        <v>55</v>
      </c>
      <c r="B225" t="s">
        <v>5</v>
      </c>
      <c r="C225" s="5">
        <f>INDEX([1]Sheet2!$K$2:$S$59,MATCH(A225,[1]Sheet2!$A$2:$A$59,0),MATCH(B225,[1]Sheet2!$K$1:$S$1,0))</f>
        <v>2.4</v>
      </c>
      <c r="D225" s="8">
        <f>INDEX([1]Sheet2!$B$2:$J$59,MATCH(A225,[1]Sheet2!$A$2:$A282,0),MATCH(B225,[1]Sheet2!$B$1:$J$1,0))</f>
        <v>0</v>
      </c>
      <c r="E225">
        <f t="shared" si="3"/>
        <v>0</v>
      </c>
      <c r="F225">
        <v>505</v>
      </c>
      <c r="G225">
        <v>185</v>
      </c>
      <c r="H225" t="s">
        <v>101</v>
      </c>
    </row>
    <row r="226" spans="1:8">
      <c r="A226" t="s">
        <v>26</v>
      </c>
      <c r="B226" t="s">
        <v>5</v>
      </c>
      <c r="C226" s="5">
        <f>INDEX([1]Sheet2!$K$2:$S$59,MATCH(A226,[1]Sheet2!$A$2:$A$59,0),MATCH(B226,[1]Sheet2!$K$1:$S$1,0))</f>
        <v>3.5</v>
      </c>
      <c r="D226" s="8">
        <f>INDEX([1]Sheet2!$B$2:$J$59,MATCH(A226,[1]Sheet2!$A$2:$A283,0),MATCH(B226,[1]Sheet2!$B$1:$J$1,0))</f>
        <v>0</v>
      </c>
      <c r="E226">
        <f t="shared" si="3"/>
        <v>0</v>
      </c>
      <c r="F226">
        <v>607</v>
      </c>
      <c r="G226">
        <v>89</v>
      </c>
      <c r="H226" t="s">
        <v>102</v>
      </c>
    </row>
    <row r="227" spans="1:8">
      <c r="A227" t="s">
        <v>36</v>
      </c>
      <c r="B227" t="s">
        <v>5</v>
      </c>
      <c r="C227" s="5">
        <f>INDEX([1]Sheet2!$K$2:$S$59,MATCH(A227,[1]Sheet2!$A$2:$A$59,0),MATCH(B227,[1]Sheet2!$K$1:$S$1,0))</f>
        <v>3.9</v>
      </c>
      <c r="D227" s="8">
        <f>INDEX([1]Sheet2!$B$2:$J$59,MATCH(A227,[1]Sheet2!$A$2:$A284,0),MATCH(B227,[1]Sheet2!$B$1:$J$1,0))</f>
        <v>0</v>
      </c>
      <c r="E227">
        <f t="shared" si="3"/>
        <v>0</v>
      </c>
      <c r="F227">
        <v>418</v>
      </c>
      <c r="G227">
        <v>149</v>
      </c>
      <c r="H227" t="s">
        <v>103</v>
      </c>
    </row>
    <row r="228" spans="1:8">
      <c r="A228" t="s">
        <v>27</v>
      </c>
      <c r="B228" t="s">
        <v>5</v>
      </c>
      <c r="C228" s="5">
        <f>INDEX([1]Sheet2!$K$2:$S$59,MATCH(A228,[1]Sheet2!$A$2:$A$59,0),MATCH(B228,[1]Sheet2!$K$1:$S$1,0))</f>
        <v>17.100000000000001</v>
      </c>
      <c r="D228" s="8">
        <f>INDEX([1]Sheet2!$B$2:$J$59,MATCH(A228,[1]Sheet2!$A$2:$A285,0),MATCH(B228,[1]Sheet2!$B$1:$J$1,0))</f>
        <v>18</v>
      </c>
      <c r="E228">
        <f t="shared" si="3"/>
        <v>9.0706526435966133</v>
      </c>
      <c r="F228">
        <v>304</v>
      </c>
      <c r="G228">
        <v>142</v>
      </c>
      <c r="H228" t="s">
        <v>104</v>
      </c>
    </row>
    <row r="229" spans="1:8">
      <c r="A229" t="s">
        <v>37</v>
      </c>
      <c r="B229" t="s">
        <v>5</v>
      </c>
      <c r="C229" s="5">
        <f>INDEX([1]Sheet2!$K$2:$S$59,MATCH(A229,[1]Sheet2!$A$2:$A$59,0),MATCH(B229,[1]Sheet2!$K$1:$S$1,0))</f>
        <v>3</v>
      </c>
      <c r="D229" s="8">
        <f>INDEX([1]Sheet2!$B$2:$J$59,MATCH(A229,[1]Sheet2!$A$2:$A286,0),MATCH(B229,[1]Sheet2!$B$1:$J$1,0))</f>
        <v>0</v>
      </c>
      <c r="E229">
        <f t="shared" si="3"/>
        <v>0</v>
      </c>
      <c r="F229">
        <v>373</v>
      </c>
      <c r="G229">
        <v>324</v>
      </c>
      <c r="H229" t="s">
        <v>105</v>
      </c>
    </row>
    <row r="230" spans="1:8">
      <c r="A230" t="s">
        <v>38</v>
      </c>
      <c r="B230" t="s">
        <v>5</v>
      </c>
      <c r="C230" s="5">
        <f>INDEX([1]Sheet2!$K$2:$S$59,MATCH(A230,[1]Sheet2!$A$2:$A$59,0),MATCH(B230,[1]Sheet2!$K$1:$S$1,0))</f>
        <v>4.7</v>
      </c>
      <c r="D230" s="8">
        <f>INDEX([1]Sheet2!$B$2:$J$59,MATCH(A230,[1]Sheet2!$A$2:$A287,0),MATCH(B230,[1]Sheet2!$B$1:$J$1,0))</f>
        <v>0</v>
      </c>
      <c r="E230">
        <f t="shared" si="3"/>
        <v>0</v>
      </c>
      <c r="F230">
        <v>329</v>
      </c>
      <c r="G230">
        <v>251</v>
      </c>
      <c r="H230" t="s">
        <v>106</v>
      </c>
    </row>
    <row r="231" spans="1:8">
      <c r="A231" t="s">
        <v>67</v>
      </c>
      <c r="B231" t="s">
        <v>5</v>
      </c>
      <c r="C231" s="5">
        <f>INDEX([1]Sheet2!$K$2:$S$59,MATCH(A231,[1]Sheet2!$A$2:$A$59,0),MATCH(B231,[1]Sheet2!$K$1:$S$1,0))</f>
        <v>2.9</v>
      </c>
      <c r="D231" s="8">
        <f>INDEX([1]Sheet2!$B$2:$J$59,MATCH(A231,[1]Sheet2!$A$2:$A288,0),MATCH(B231,[1]Sheet2!$B$1:$J$1,0))</f>
        <v>0</v>
      </c>
      <c r="E231">
        <f t="shared" si="3"/>
        <v>0</v>
      </c>
      <c r="F231">
        <v>206</v>
      </c>
      <c r="G231">
        <v>131</v>
      </c>
      <c r="H231" t="s">
        <v>107</v>
      </c>
    </row>
    <row r="232" spans="1:8">
      <c r="A232" t="s">
        <v>62</v>
      </c>
      <c r="B232" t="s">
        <v>5</v>
      </c>
      <c r="C232" s="5">
        <f>INDEX([1]Sheet2!$K$2:$S$59,MATCH(A232,[1]Sheet2!$A$2:$A$59,0),MATCH(B232,[1]Sheet2!$K$1:$S$1,0))</f>
        <v>6.6</v>
      </c>
      <c r="D232" s="8">
        <f>INDEX([1]Sheet2!$B$2:$J$59,MATCH(A232,[1]Sheet2!$A$2:$A289,0),MATCH(B232,[1]Sheet2!$B$1:$J$1,0))</f>
        <v>0</v>
      </c>
      <c r="E232">
        <f t="shared" si="3"/>
        <v>0</v>
      </c>
      <c r="F232">
        <v>258</v>
      </c>
      <c r="G232">
        <v>209</v>
      </c>
      <c r="H232" t="s">
        <v>108</v>
      </c>
    </row>
    <row r="233" spans="1:8">
      <c r="A233" t="s">
        <v>17</v>
      </c>
      <c r="B233" t="s">
        <v>5</v>
      </c>
      <c r="C233" s="5">
        <f>INDEX([1]Sheet2!$K$2:$S$59,MATCH(A233,[1]Sheet2!$A$2:$A$59,0),MATCH(B233,[1]Sheet2!$K$1:$S$1,0))</f>
        <v>3.1</v>
      </c>
      <c r="D233" s="8">
        <f>INDEX([1]Sheet2!$B$2:$J$59,MATCH(A233,[1]Sheet2!$A$2:$A290,0),MATCH(B233,[1]Sheet2!$B$1:$J$1,0))</f>
        <v>0</v>
      </c>
      <c r="E233">
        <f t="shared" si="3"/>
        <v>0</v>
      </c>
      <c r="F233">
        <v>167</v>
      </c>
      <c r="G233">
        <v>220</v>
      </c>
      <c r="H233" t="s">
        <v>109</v>
      </c>
    </row>
    <row r="234" spans="1:8">
      <c r="A234" t="s">
        <v>16</v>
      </c>
      <c r="B234" t="s">
        <v>5</v>
      </c>
      <c r="C234" s="5">
        <f>INDEX([1]Sheet2!$K$2:$S$59,MATCH(A234,[1]Sheet2!$A$2:$A$59,0),MATCH(B234,[1]Sheet2!$K$1:$S$1,0))</f>
        <v>7.5</v>
      </c>
      <c r="D234" s="8">
        <f>INDEX([1]Sheet2!$B$2:$J$59,MATCH(A234,[1]Sheet2!$A$2:$A291,0),MATCH(B234,[1]Sheet2!$B$1:$J$1,0))</f>
        <v>0</v>
      </c>
      <c r="E234">
        <f t="shared" si="3"/>
        <v>0</v>
      </c>
      <c r="F234">
        <v>612</v>
      </c>
      <c r="G234">
        <v>54</v>
      </c>
      <c r="H234" t="s">
        <v>110</v>
      </c>
    </row>
    <row r="235" spans="1:8">
      <c r="A235" t="s">
        <v>68</v>
      </c>
      <c r="B235" t="s">
        <v>5</v>
      </c>
      <c r="C235" s="5">
        <f>INDEX([1]Sheet2!$K$2:$S$59,MATCH(A235,[1]Sheet2!$A$2:$A$59,0),MATCH(B235,[1]Sheet2!$K$1:$S$1,0))</f>
        <v>3.2</v>
      </c>
      <c r="D235" s="8">
        <f>INDEX([1]Sheet2!$B$2:$J$59,MATCH(A235,[1]Sheet2!$A$2:$A292,0),MATCH(B235,[1]Sheet2!$B$1:$J$1,0))</f>
        <v>0</v>
      </c>
      <c r="E235">
        <f t="shared" si="3"/>
        <v>0</v>
      </c>
      <c r="F235">
        <v>551</v>
      </c>
      <c r="G235">
        <v>147</v>
      </c>
      <c r="H235" t="s">
        <v>112</v>
      </c>
    </row>
    <row r="236" spans="1:8">
      <c r="A236" t="s">
        <v>69</v>
      </c>
      <c r="B236" t="s">
        <v>5</v>
      </c>
      <c r="C236" s="5">
        <f>INDEX([1]Sheet2!$K$2:$S$59,MATCH(A236,[1]Sheet2!$A$2:$A$59,0),MATCH(B236,[1]Sheet2!$K$1:$S$1,0))</f>
        <v>2.9</v>
      </c>
      <c r="D236" s="8">
        <f>INDEX([1]Sheet2!$B$2:$J$59,MATCH(A236,[1]Sheet2!$A$2:$A293,0),MATCH(B236,[1]Sheet2!$B$1:$J$1,0))</f>
        <v>0</v>
      </c>
      <c r="E236">
        <f t="shared" si="3"/>
        <v>0</v>
      </c>
      <c r="F236">
        <v>215</v>
      </c>
      <c r="G236">
        <v>303</v>
      </c>
      <c r="H236" t="s">
        <v>114</v>
      </c>
    </row>
    <row r="237" spans="1:8">
      <c r="A237" t="s">
        <v>56</v>
      </c>
      <c r="B237" t="s">
        <v>5</v>
      </c>
      <c r="C237" s="5">
        <f>INDEX([1]Sheet2!$K$2:$S$59,MATCH(A237,[1]Sheet2!$A$2:$A$59,0),MATCH(B237,[1]Sheet2!$K$1:$S$1,0))</f>
        <v>2.4</v>
      </c>
      <c r="D237" s="8">
        <f>INDEX([1]Sheet2!$B$2:$J$59,MATCH(A237,[1]Sheet2!$A$2:$A294,0),MATCH(B237,[1]Sheet2!$B$1:$J$1,0))</f>
        <v>0</v>
      </c>
      <c r="E237">
        <f t="shared" si="3"/>
        <v>0</v>
      </c>
      <c r="F237">
        <v>548</v>
      </c>
      <c r="G237">
        <v>81</v>
      </c>
      <c r="H237" t="s">
        <v>116</v>
      </c>
    </row>
    <row r="238" spans="1:8">
      <c r="A238" t="s">
        <v>28</v>
      </c>
      <c r="B238" t="s">
        <v>5</v>
      </c>
      <c r="C238" s="5">
        <f>INDEX([1]Sheet2!$K$2:$S$59,MATCH(A238,[1]Sheet2!$A$2:$A$59,0),MATCH(B238,[1]Sheet2!$K$1:$S$1,0))</f>
        <v>3.2</v>
      </c>
      <c r="D238" s="8">
        <f>INDEX([1]Sheet2!$B$2:$J$59,MATCH(A238,[1]Sheet2!$A$2:$A295,0),MATCH(B238,[1]Sheet2!$B$1:$J$1,0))</f>
        <v>0</v>
      </c>
      <c r="E238">
        <f t="shared" si="3"/>
        <v>0</v>
      </c>
      <c r="F238">
        <v>499</v>
      </c>
      <c r="G238">
        <v>278</v>
      </c>
      <c r="H238" t="s">
        <v>118</v>
      </c>
    </row>
    <row r="239" spans="1:8">
      <c r="A239" t="s">
        <v>39</v>
      </c>
      <c r="B239" t="s">
        <v>5</v>
      </c>
      <c r="C239" s="5">
        <f>INDEX([1]Sheet2!$K$2:$S$59,MATCH(A239,[1]Sheet2!$A$2:$A$59,0),MATCH(B239,[1]Sheet2!$K$1:$S$1,0))</f>
        <v>5.4</v>
      </c>
      <c r="D239" s="8">
        <f>INDEX([1]Sheet2!$B$2:$J$59,MATCH(A239,[1]Sheet2!$A$2:$A296,0),MATCH(B239,[1]Sheet2!$B$1:$J$1,0))</f>
        <v>0</v>
      </c>
      <c r="E239">
        <f t="shared" si="3"/>
        <v>0</v>
      </c>
      <c r="F239">
        <v>257</v>
      </c>
      <c r="G239">
        <v>136</v>
      </c>
      <c r="H239" t="s">
        <v>120</v>
      </c>
    </row>
    <row r="240" spans="1:8">
      <c r="A240" t="s">
        <v>42</v>
      </c>
      <c r="B240" t="s">
        <v>5</v>
      </c>
      <c r="C240" s="5">
        <f>INDEX([1]Sheet2!$K$2:$S$59,MATCH(A240,[1]Sheet2!$A$2:$A$59,0),MATCH(B240,[1]Sheet2!$K$1:$S$1,0))</f>
        <v>4.2</v>
      </c>
      <c r="D240" s="8">
        <f>INDEX([1]Sheet2!$B$2:$J$59,MATCH(A240,[1]Sheet2!$A$2:$A297,0),MATCH(B240,[1]Sheet2!$B$1:$J$1,0))</f>
        <v>0</v>
      </c>
      <c r="E240">
        <f t="shared" si="3"/>
        <v>0</v>
      </c>
      <c r="F240">
        <v>459</v>
      </c>
      <c r="G240">
        <v>191</v>
      </c>
      <c r="H240" t="s">
        <v>122</v>
      </c>
    </row>
    <row r="241" spans="1:8">
      <c r="A241" t="s">
        <v>29</v>
      </c>
      <c r="B241" t="s">
        <v>5</v>
      </c>
      <c r="C241" s="5">
        <f>INDEX([1]Sheet2!$K$2:$S$59,MATCH(A241,[1]Sheet2!$A$2:$A$59,0),MATCH(B241,[1]Sheet2!$K$1:$S$1,0))</f>
        <v>3.8</v>
      </c>
      <c r="D241" s="8">
        <f>INDEX([1]Sheet2!$B$2:$J$59,MATCH(A241,[1]Sheet2!$A$2:$A298,0),MATCH(B241,[1]Sheet2!$B$1:$J$1,0))</f>
        <v>0</v>
      </c>
      <c r="E241">
        <f t="shared" si="3"/>
        <v>0</v>
      </c>
      <c r="F241">
        <v>270</v>
      </c>
      <c r="G241">
        <v>294</v>
      </c>
      <c r="H241" t="s">
        <v>123</v>
      </c>
    </row>
    <row r="242" spans="1:8">
      <c r="A242" t="s">
        <v>65</v>
      </c>
      <c r="B242" t="s">
        <v>5</v>
      </c>
      <c r="C242" s="5">
        <f>INDEX([1]Sheet2!$K$2:$S$59,MATCH(A242,[1]Sheet2!$A$2:$A$59,0),MATCH(B242,[1]Sheet2!$K$1:$S$1,0))</f>
        <v>3.9</v>
      </c>
      <c r="D242" s="8">
        <f>INDEX([1]Sheet2!$B$2:$J$59,MATCH(A242,[1]Sheet2!$A$2:$A299,0),MATCH(B242,[1]Sheet2!$B$1:$J$1,0))</f>
        <v>0</v>
      </c>
      <c r="E242">
        <f t="shared" si="3"/>
        <v>0</v>
      </c>
      <c r="F242">
        <v>124</v>
      </c>
      <c r="G242">
        <v>176</v>
      </c>
      <c r="H242" t="s">
        <v>124</v>
      </c>
    </row>
    <row r="243" spans="1:8">
      <c r="A243" t="s">
        <v>57</v>
      </c>
      <c r="B243" t="s">
        <v>5</v>
      </c>
      <c r="C243" s="5">
        <f>INDEX([1]Sheet2!$K$2:$S$59,MATCH(A243,[1]Sheet2!$A$2:$A$59,0),MATCH(B243,[1]Sheet2!$K$1:$S$1,0))</f>
        <v>4.5</v>
      </c>
      <c r="D243" s="8">
        <f>INDEX([1]Sheet2!$B$2:$J$59,MATCH(A243,[1]Sheet2!$A$2:$A300,0),MATCH(B243,[1]Sheet2!$B$1:$J$1,0))</f>
        <v>0</v>
      </c>
      <c r="E243">
        <f t="shared" si="3"/>
        <v>0</v>
      </c>
      <c r="F243">
        <v>498</v>
      </c>
      <c r="G243">
        <v>132</v>
      </c>
      <c r="H243" t="s">
        <v>125</v>
      </c>
    </row>
    <row r="244" spans="1:8">
      <c r="A244" t="s">
        <v>58</v>
      </c>
      <c r="B244" t="s">
        <v>5</v>
      </c>
      <c r="C244" s="5">
        <f>INDEX([1]Sheet2!$K$2:$S$59,MATCH(A244,[1]Sheet2!$A$2:$A$59,0),MATCH(B244,[1]Sheet2!$K$1:$S$1,0))</f>
        <v>3</v>
      </c>
      <c r="D244" s="8">
        <f>INDEX([1]Sheet2!$B$2:$J$59,MATCH(A244,[1]Sheet2!$A$2:$A301,0),MATCH(B244,[1]Sheet2!$B$1:$J$1,0))</f>
        <v>0</v>
      </c>
      <c r="E244">
        <f t="shared" si="3"/>
        <v>0</v>
      </c>
      <c r="F244">
        <v>619</v>
      </c>
      <c r="G244">
        <v>126</v>
      </c>
      <c r="H244" t="s">
        <v>127</v>
      </c>
    </row>
    <row r="245" spans="1:8">
      <c r="A245" t="s">
        <v>18</v>
      </c>
      <c r="B245" t="s">
        <v>5</v>
      </c>
      <c r="C245" s="5">
        <f>INDEX([1]Sheet2!$K$2:$S$59,MATCH(A245,[1]Sheet2!$A$2:$A$59,0),MATCH(B245,[1]Sheet2!$K$1:$S$1,0))</f>
        <v>2.7</v>
      </c>
      <c r="D245" s="8">
        <f>INDEX([1]Sheet2!$B$2:$J$59,MATCH(A245,[1]Sheet2!$A$2:$A302,0),MATCH(B245,[1]Sheet2!$B$1:$J$1,0))</f>
        <v>0</v>
      </c>
      <c r="E245">
        <f t="shared" si="3"/>
        <v>0</v>
      </c>
      <c r="F245">
        <v>487</v>
      </c>
      <c r="G245">
        <v>322</v>
      </c>
      <c r="H245" t="s">
        <v>129</v>
      </c>
    </row>
    <row r="246" spans="1:8">
      <c r="A246" t="s">
        <v>70</v>
      </c>
      <c r="B246" t="s">
        <v>5</v>
      </c>
      <c r="C246" s="5">
        <f>INDEX([1]Sheet2!$K$2:$S$59,MATCH(A246,[1]Sheet2!$A$2:$A$59,0),MATCH(B246,[1]Sheet2!$K$1:$S$1,0))</f>
        <v>6.6</v>
      </c>
      <c r="D246" s="8">
        <f>INDEX([1]Sheet2!$B$2:$J$59,MATCH(A246,[1]Sheet2!$A$2:$A303,0),MATCH(B246,[1]Sheet2!$B$1:$J$1,0))</f>
        <v>0</v>
      </c>
      <c r="E246">
        <f t="shared" si="3"/>
        <v>0</v>
      </c>
      <c r="F246">
        <v>257</v>
      </c>
      <c r="G246">
        <v>167</v>
      </c>
      <c r="H246" t="s">
        <v>131</v>
      </c>
    </row>
    <row r="247" spans="1:8">
      <c r="A247" t="s">
        <v>30</v>
      </c>
      <c r="B247" t="s">
        <v>5</v>
      </c>
      <c r="C247" s="5">
        <f>INDEX([1]Sheet2!$K$2:$S$59,MATCH(A247,[1]Sheet2!$A$2:$A$59,0),MATCH(B247,[1]Sheet2!$K$1:$S$1,0))</f>
        <v>3.6</v>
      </c>
      <c r="D247" s="8">
        <f>INDEX([1]Sheet2!$B$2:$J$59,MATCH(A247,[1]Sheet2!$A$2:$A304,0),MATCH(B247,[1]Sheet2!$B$1:$J$1,0))</f>
        <v>0</v>
      </c>
      <c r="E247">
        <f t="shared" si="3"/>
        <v>0</v>
      </c>
      <c r="F247">
        <v>379</v>
      </c>
      <c r="G247">
        <v>284</v>
      </c>
      <c r="H247" t="s">
        <v>133</v>
      </c>
    </row>
    <row r="248" spans="1:8">
      <c r="A248" t="s">
        <v>31</v>
      </c>
      <c r="B248" t="s">
        <v>5</v>
      </c>
      <c r="C248" s="5">
        <f>INDEX([1]Sheet2!$K$2:$S$59,MATCH(A248,[1]Sheet2!$A$2:$A$59,0),MATCH(B248,[1]Sheet2!$K$1:$S$1,0))</f>
        <v>3.6</v>
      </c>
      <c r="D248" s="8">
        <f>INDEX([1]Sheet2!$B$2:$J$59,MATCH(A248,[1]Sheet2!$A$2:$A305,0),MATCH(B248,[1]Sheet2!$B$1:$J$1,0))</f>
        <v>0</v>
      </c>
      <c r="E248">
        <f t="shared" si="3"/>
        <v>0</v>
      </c>
      <c r="F248">
        <v>271</v>
      </c>
      <c r="G248">
        <v>355</v>
      </c>
      <c r="H248" t="s">
        <v>134</v>
      </c>
    </row>
    <row r="249" spans="1:8">
      <c r="A249" t="s">
        <v>32</v>
      </c>
      <c r="B249" t="s">
        <v>5</v>
      </c>
      <c r="C249" s="5">
        <f>INDEX([1]Sheet2!$K$2:$S$59,MATCH(A249,[1]Sheet2!$A$2:$A$59,0),MATCH(B249,[1]Sheet2!$K$1:$S$1,0))</f>
        <v>4.5</v>
      </c>
      <c r="D249" s="8">
        <f>INDEX([1]Sheet2!$B$2:$J$59,MATCH(A249,[1]Sheet2!$A$2:$A306,0),MATCH(B249,[1]Sheet2!$B$1:$J$1,0))</f>
        <v>0</v>
      </c>
      <c r="E249">
        <f t="shared" si="3"/>
        <v>0</v>
      </c>
      <c r="F249">
        <v>204</v>
      </c>
      <c r="G249">
        <v>218</v>
      </c>
      <c r="H249" t="s">
        <v>135</v>
      </c>
    </row>
    <row r="250" spans="1:8">
      <c r="A250" t="s">
        <v>33</v>
      </c>
      <c r="B250" t="s">
        <v>5</v>
      </c>
      <c r="C250" s="5">
        <f>INDEX([1]Sheet2!$K$2:$S$59,MATCH(A250,[1]Sheet2!$A$2:$A$59,0),MATCH(B250,[1]Sheet2!$K$1:$S$1,0))</f>
        <v>3.4</v>
      </c>
      <c r="D250" s="8">
        <f>INDEX([1]Sheet2!$B$2:$J$59,MATCH(A250,[1]Sheet2!$A$2:$A307,0),MATCH(B250,[1]Sheet2!$B$1:$J$1,0))</f>
        <v>0</v>
      </c>
      <c r="E250">
        <f t="shared" si="3"/>
        <v>0</v>
      </c>
      <c r="F250">
        <v>585</v>
      </c>
      <c r="G250">
        <v>47</v>
      </c>
      <c r="H250" t="s">
        <v>136</v>
      </c>
    </row>
    <row r="251" spans="1:8">
      <c r="A251" t="s">
        <v>34</v>
      </c>
      <c r="B251" t="s">
        <v>5</v>
      </c>
      <c r="C251" s="5">
        <f>INDEX([1]Sheet2!$K$2:$S$59,MATCH(A251,[1]Sheet2!$A$2:$A$59,0),MATCH(B251,[1]Sheet2!$K$1:$S$1,0))</f>
        <v>4.9000000000000004</v>
      </c>
      <c r="D251" s="8">
        <f>INDEX([1]Sheet2!$B$2:$J$59,MATCH(A251,[1]Sheet2!$A$2:$A308,0),MATCH(B251,[1]Sheet2!$B$1:$J$1,0))</f>
        <v>0</v>
      </c>
      <c r="E251">
        <f t="shared" si="3"/>
        <v>0</v>
      </c>
      <c r="F251">
        <v>508</v>
      </c>
      <c r="G251">
        <v>229</v>
      </c>
      <c r="H251" t="s">
        <v>137</v>
      </c>
    </row>
    <row r="252" spans="1:8">
      <c r="A252" t="s">
        <v>40</v>
      </c>
      <c r="B252" t="s">
        <v>5</v>
      </c>
      <c r="C252" s="5">
        <f>INDEX([1]Sheet2!$K$2:$S$59,MATCH(A252,[1]Sheet2!$A$2:$A$59,0),MATCH(B252,[1]Sheet2!$K$1:$S$1,0))</f>
        <v>4</v>
      </c>
      <c r="D252" s="8">
        <f>INDEX([1]Sheet2!$B$2:$J$59,MATCH(A252,[1]Sheet2!$A$2:$A309,0),MATCH(B252,[1]Sheet2!$B$1:$J$1,0))</f>
        <v>0</v>
      </c>
      <c r="E252">
        <f t="shared" si="3"/>
        <v>0</v>
      </c>
      <c r="F252">
        <v>154</v>
      </c>
      <c r="G252">
        <v>131</v>
      </c>
      <c r="H252" t="s">
        <v>138</v>
      </c>
    </row>
    <row r="253" spans="1:8">
      <c r="A253" t="s">
        <v>63</v>
      </c>
      <c r="B253" t="s">
        <v>5</v>
      </c>
      <c r="C253" s="5">
        <f>INDEX([1]Sheet2!$K$2:$S$59,MATCH(A253,[1]Sheet2!$A$2:$A$59,0),MATCH(B253,[1]Sheet2!$K$1:$S$1,0))</f>
        <v>4.2</v>
      </c>
      <c r="D253" s="8">
        <f>INDEX([1]Sheet2!$B$2:$J$59,MATCH(A253,[1]Sheet2!$A$2:$A310,0),MATCH(B253,[1]Sheet2!$B$1:$J$1,0))</f>
        <v>0</v>
      </c>
      <c r="E253">
        <f t="shared" si="3"/>
        <v>0</v>
      </c>
      <c r="F253">
        <v>451</v>
      </c>
      <c r="G253">
        <v>242</v>
      </c>
      <c r="H253" t="s">
        <v>139</v>
      </c>
    </row>
    <row r="254" spans="1:8">
      <c r="A254" t="s">
        <v>52</v>
      </c>
      <c r="B254" t="s">
        <v>5</v>
      </c>
      <c r="C254" s="5">
        <f>INDEX([1]Sheet2!$K$2:$S$59,MATCH(A254,[1]Sheet2!$A$2:$A$59,0),MATCH(B254,[1]Sheet2!$K$1:$S$1,0))</f>
        <v>4.8</v>
      </c>
      <c r="D254" s="8">
        <f>INDEX([1]Sheet2!$B$2:$J$59,MATCH(A254,[1]Sheet2!$A$2:$A311,0),MATCH(B254,[1]Sheet2!$B$1:$J$1,0))</f>
        <v>0</v>
      </c>
      <c r="E254">
        <f t="shared" si="3"/>
        <v>0</v>
      </c>
      <c r="F254">
        <v>359</v>
      </c>
      <c r="G254">
        <v>146</v>
      </c>
      <c r="H254" t="s">
        <v>141</v>
      </c>
    </row>
    <row r="255" spans="1:8">
      <c r="A255" t="s">
        <v>51</v>
      </c>
      <c r="B255" t="s">
        <v>5</v>
      </c>
      <c r="C255" s="5">
        <f>INDEX([1]Sheet2!$K$2:$S$59,MATCH(A255,[1]Sheet2!$A$2:$A$59,0),MATCH(B255,[1]Sheet2!$K$1:$S$1,0))</f>
        <v>3.2</v>
      </c>
      <c r="D255" s="8">
        <f>INDEX([1]Sheet2!$B$2:$J$59,MATCH(A255,[1]Sheet2!$A$2:$A312,0),MATCH(B255,[1]Sheet2!$B$1:$J$1,0))</f>
        <v>0</v>
      </c>
      <c r="E255">
        <f t="shared" si="3"/>
        <v>0</v>
      </c>
      <c r="F255">
        <v>214</v>
      </c>
      <c r="G255">
        <v>177</v>
      </c>
      <c r="H255" t="s">
        <v>142</v>
      </c>
    </row>
    <row r="256" spans="1:8">
      <c r="A256" t="s">
        <v>143</v>
      </c>
      <c r="B256" t="s">
        <v>5</v>
      </c>
      <c r="C256" s="5">
        <f>INDEX([1]Sheet2!$K$2:$S$59,MATCH(A256,[1]Sheet2!$A$2:$A$59,0),MATCH(B256,[1]Sheet2!$K$1:$S$1,0))</f>
        <v>2.8</v>
      </c>
      <c r="D256" s="8">
        <f>INDEX([1]Sheet2!$B$2:$J$59,MATCH(A256,[1]Sheet2!$A$2:$A313,0),MATCH(B256,[1]Sheet2!$B$1:$J$1,0))</f>
        <v>0</v>
      </c>
      <c r="E256">
        <f t="shared" si="3"/>
        <v>0</v>
      </c>
      <c r="F256">
        <v>536</v>
      </c>
      <c r="G256">
        <v>193</v>
      </c>
      <c r="H256" t="s">
        <v>66</v>
      </c>
    </row>
    <row r="257" spans="1:8">
      <c r="A257" t="s">
        <v>19</v>
      </c>
      <c r="B257" t="s">
        <v>6</v>
      </c>
      <c r="C257" s="5">
        <f>INDEX([1]Sheet2!$K$2:$S$59,MATCH(A257,[1]Sheet2!$A$2:$A$59,0),MATCH(B257,[1]Sheet2!$K$1:$S$1,0))</f>
        <v>17.600000000000001</v>
      </c>
      <c r="D257" s="8">
        <f>INDEX([1]Sheet2!$B$2:$J$59,MATCH(A257,[1]Sheet2!$A$2:$A314,0),MATCH(B257,[1]Sheet2!$B$1:$J$1,0))</f>
        <v>14</v>
      </c>
      <c r="E257">
        <f t="shared" si="3"/>
        <v>7.9995637080024107</v>
      </c>
      <c r="F257">
        <v>413</v>
      </c>
      <c r="G257">
        <v>332</v>
      </c>
      <c r="H257" t="s">
        <v>82</v>
      </c>
    </row>
    <row r="258" spans="1:8">
      <c r="A258" t="s">
        <v>48</v>
      </c>
      <c r="B258" t="s">
        <v>6</v>
      </c>
      <c r="C258" s="5">
        <f>INDEX([1]Sheet2!$K$2:$S$59,MATCH(A258,[1]Sheet2!$A$2:$A$59,0),MATCH(B258,[1]Sheet2!$K$1:$S$1,0))</f>
        <v>23.1</v>
      </c>
      <c r="D258" s="8">
        <f>INDEX([1]Sheet2!$B$2:$J$59,MATCH(A258,[1]Sheet2!$A$2:$A315,0),MATCH(B258,[1]Sheet2!$B$1:$J$1,0))</f>
        <v>5</v>
      </c>
      <c r="E258">
        <f t="shared" si="3"/>
        <v>4.7806537029988032</v>
      </c>
      <c r="F258">
        <v>41</v>
      </c>
      <c r="G258">
        <v>19</v>
      </c>
      <c r="H258" t="s">
        <v>83</v>
      </c>
    </row>
    <row r="259" spans="1:8">
      <c r="A259" t="s">
        <v>43</v>
      </c>
      <c r="B259" t="s">
        <v>6</v>
      </c>
      <c r="C259" s="5">
        <f>INDEX([1]Sheet2!$K$2:$S$59,MATCH(A259,[1]Sheet2!$A$2:$A$59,0),MATCH(B259,[1]Sheet2!$K$1:$S$1,0))</f>
        <v>22.3</v>
      </c>
      <c r="D259" s="8">
        <f>INDEX([1]Sheet2!$B$2:$J$59,MATCH(A259,[1]Sheet2!$A$2:$A316,0),MATCH(B259,[1]Sheet2!$B$1:$J$1,0))</f>
        <v>23</v>
      </c>
      <c r="E259">
        <f t="shared" ref="E259:E322" si="4">SQRT((D259*14.36)/PI())</f>
        <v>10.253359898529963</v>
      </c>
      <c r="F259">
        <v>172</v>
      </c>
      <c r="G259">
        <v>282</v>
      </c>
      <c r="H259" t="s">
        <v>84</v>
      </c>
    </row>
    <row r="260" spans="1:8">
      <c r="A260" t="s">
        <v>21</v>
      </c>
      <c r="B260" t="s">
        <v>6</v>
      </c>
      <c r="C260" s="5">
        <f>INDEX([1]Sheet2!$K$2:$S$59,MATCH(A260,[1]Sheet2!$A$2:$A$59,0),MATCH(B260,[1]Sheet2!$K$1:$S$1,0))</f>
        <v>18.899999999999999</v>
      </c>
      <c r="D260" s="8">
        <f>INDEX([1]Sheet2!$B$2:$J$59,MATCH(A260,[1]Sheet2!$A$2:$A317,0),MATCH(B260,[1]Sheet2!$B$1:$J$1,0))</f>
        <v>9</v>
      </c>
      <c r="E260">
        <f t="shared" si="4"/>
        <v>6.413919994074849</v>
      </c>
      <c r="F260">
        <v>325</v>
      </c>
      <c r="G260">
        <v>290</v>
      </c>
      <c r="H260" t="s">
        <v>85</v>
      </c>
    </row>
    <row r="261" spans="1:8">
      <c r="A261" t="s">
        <v>22</v>
      </c>
      <c r="B261" t="s">
        <v>6</v>
      </c>
      <c r="C261" s="5">
        <f>INDEX([1]Sheet2!$K$2:$S$59,MATCH(A261,[1]Sheet2!$A$2:$A$59,0),MATCH(B261,[1]Sheet2!$K$1:$S$1,0))</f>
        <v>27</v>
      </c>
      <c r="D261" s="8">
        <f>INDEX([1]Sheet2!$B$2:$J$59,MATCH(A261,[1]Sheet2!$A$2:$A318,0),MATCH(B261,[1]Sheet2!$B$1:$J$1,0))</f>
        <v>158</v>
      </c>
      <c r="E261">
        <f t="shared" si="4"/>
        <v>26.873908062741435</v>
      </c>
      <c r="F261">
        <v>103</v>
      </c>
      <c r="G261">
        <v>237</v>
      </c>
      <c r="H261" t="s">
        <v>86</v>
      </c>
    </row>
    <row r="262" spans="1:8">
      <c r="A262" t="s">
        <v>23</v>
      </c>
      <c r="B262" t="s">
        <v>6</v>
      </c>
      <c r="C262" s="5">
        <f>INDEX([1]Sheet2!$K$2:$S$59,MATCH(A262,[1]Sheet2!$A$2:$A$59,0),MATCH(B262,[1]Sheet2!$K$1:$S$1,0))</f>
        <v>27.7</v>
      </c>
      <c r="D262" s="8">
        <f>INDEX([1]Sheet2!$B$2:$J$59,MATCH(A262,[1]Sheet2!$A$2:$A319,0),MATCH(B262,[1]Sheet2!$B$1:$J$1,0))</f>
        <v>26</v>
      </c>
      <c r="E262">
        <f t="shared" si="4"/>
        <v>10.901567736136858</v>
      </c>
      <c r="F262">
        <v>224</v>
      </c>
      <c r="G262">
        <v>249</v>
      </c>
      <c r="H262" t="s">
        <v>87</v>
      </c>
    </row>
    <row r="263" spans="1:8">
      <c r="A263" t="s">
        <v>53</v>
      </c>
      <c r="B263" t="s">
        <v>6</v>
      </c>
      <c r="C263" s="5">
        <f>INDEX([1]Sheet2!$K$2:$S$59,MATCH(A263,[1]Sheet2!$A$2:$A$59,0),MATCH(B263,[1]Sheet2!$K$1:$S$1,0))</f>
        <v>22.6</v>
      </c>
      <c r="D263" s="8">
        <f>INDEX([1]Sheet2!$B$2:$J$59,MATCH(A263,[1]Sheet2!$A$2:$A320,0),MATCH(B263,[1]Sheet2!$B$1:$J$1,0))</f>
        <v>20</v>
      </c>
      <c r="E263">
        <f t="shared" si="4"/>
        <v>9.5613074059976064</v>
      </c>
      <c r="F263">
        <v>586</v>
      </c>
      <c r="G263">
        <v>128</v>
      </c>
      <c r="H263" t="s">
        <v>88</v>
      </c>
    </row>
    <row r="264" spans="1:8">
      <c r="A264" t="s">
        <v>54</v>
      </c>
      <c r="B264" t="s">
        <v>6</v>
      </c>
      <c r="C264" s="5">
        <f>INDEX([1]Sheet2!$K$2:$S$59,MATCH(A264,[1]Sheet2!$A$2:$A$59,0),MATCH(B264,[1]Sheet2!$K$1:$S$1,0))</f>
        <v>19.5</v>
      </c>
      <c r="D264" s="8">
        <f>INDEX([1]Sheet2!$B$2:$J$59,MATCH(A264,[1]Sheet2!$A$2:$A321,0),MATCH(B264,[1]Sheet2!$B$1:$J$1,0))</f>
        <v>7</v>
      </c>
      <c r="E264">
        <f t="shared" si="4"/>
        <v>5.6565457444623073</v>
      </c>
      <c r="F264">
        <v>557</v>
      </c>
      <c r="G264">
        <v>183</v>
      </c>
      <c r="H264" t="s">
        <v>89</v>
      </c>
    </row>
    <row r="265" spans="1:8">
      <c r="A265" t="s">
        <v>44</v>
      </c>
      <c r="B265" t="s">
        <v>6</v>
      </c>
      <c r="C265" s="5">
        <f>INDEX([1]Sheet2!$K$2:$S$59,MATCH(A265,[1]Sheet2!$A$2:$A$59,0),MATCH(B265,[1]Sheet2!$K$1:$S$1,0))</f>
        <v>15.6</v>
      </c>
      <c r="D265" s="8">
        <f>INDEX([1]Sheet2!$B$2:$J$59,MATCH(A265,[1]Sheet2!$A$2:$A322,0),MATCH(B265,[1]Sheet2!$B$1:$J$1,0))</f>
        <v>52</v>
      </c>
      <c r="E265">
        <f t="shared" si="4"/>
        <v>15.417144943573703</v>
      </c>
      <c r="F265">
        <v>483</v>
      </c>
      <c r="G265">
        <v>380</v>
      </c>
      <c r="H265" t="s">
        <v>90</v>
      </c>
    </row>
    <row r="266" spans="1:8">
      <c r="A266" t="s">
        <v>46</v>
      </c>
      <c r="B266" t="s">
        <v>6</v>
      </c>
      <c r="C266" s="5">
        <f>INDEX([1]Sheet2!$K$2:$S$59,MATCH(A266,[1]Sheet2!$A$2:$A$59,0),MATCH(B266,[1]Sheet2!$K$1:$S$1,0))</f>
        <v>18.100000000000001</v>
      </c>
      <c r="D266" s="8">
        <f>INDEX([1]Sheet2!$B$2:$J$59,MATCH(A266,[1]Sheet2!$A$2:$A323,0),MATCH(B266,[1]Sheet2!$B$1:$J$1,0))</f>
        <v>30</v>
      </c>
      <c r="E266">
        <f t="shared" si="4"/>
        <v>11.710162209293987</v>
      </c>
      <c r="F266">
        <v>443</v>
      </c>
      <c r="G266">
        <v>298</v>
      </c>
      <c r="H266" t="s">
        <v>91</v>
      </c>
    </row>
    <row r="267" spans="1:8">
      <c r="A267" t="s">
        <v>49</v>
      </c>
      <c r="B267" t="s">
        <v>6</v>
      </c>
      <c r="C267" s="5">
        <f>INDEX([1]Sheet2!$K$2:$S$59,MATCH(A267,[1]Sheet2!$A$2:$A$59,0),MATCH(B267,[1]Sheet2!$K$1:$S$1,0))</f>
        <v>26.1</v>
      </c>
      <c r="D267" s="8">
        <f>INDEX([1]Sheet2!$B$2:$J$59,MATCH(A267,[1]Sheet2!$A$2:$A324,0),MATCH(B267,[1]Sheet2!$B$1:$J$1,0))</f>
        <v>9</v>
      </c>
      <c r="E267">
        <f t="shared" si="4"/>
        <v>6.413919994074849</v>
      </c>
      <c r="F267">
        <v>88</v>
      </c>
      <c r="G267">
        <v>372</v>
      </c>
      <c r="H267" t="s">
        <v>92</v>
      </c>
    </row>
    <row r="268" spans="1:8">
      <c r="A268" t="s">
        <v>35</v>
      </c>
      <c r="B268" t="s">
        <v>6</v>
      </c>
      <c r="C268" s="5">
        <f>INDEX([1]Sheet2!$K$2:$S$59,MATCH(A268,[1]Sheet2!$A$2:$A$59,0),MATCH(B268,[1]Sheet2!$K$1:$S$1,0))</f>
        <v>30.7</v>
      </c>
      <c r="D268" s="8">
        <f>INDEX([1]Sheet2!$B$2:$J$59,MATCH(A268,[1]Sheet2!$A$2:$A325,0),MATCH(B268,[1]Sheet2!$B$1:$J$1,0))</f>
        <v>10</v>
      </c>
      <c r="E268">
        <f t="shared" si="4"/>
        <v>6.7608653037900659</v>
      </c>
      <c r="F268">
        <v>188</v>
      </c>
      <c r="G268">
        <v>173</v>
      </c>
      <c r="H268" t="s">
        <v>93</v>
      </c>
    </row>
    <row r="269" spans="1:8">
      <c r="A269" t="s">
        <v>45</v>
      </c>
      <c r="B269" t="s">
        <v>6</v>
      </c>
      <c r="C269" s="5">
        <f>INDEX([1]Sheet2!$K$2:$S$59,MATCH(A269,[1]Sheet2!$A$2:$A$59,0),MATCH(B269,[1]Sheet2!$K$1:$S$1,0))</f>
        <v>21.6</v>
      </c>
      <c r="D269" s="8">
        <f>INDEX([1]Sheet2!$B$2:$J$59,MATCH(A269,[1]Sheet2!$A$2:$A326,0),MATCH(B269,[1]Sheet2!$B$1:$J$1,0))</f>
        <v>53</v>
      </c>
      <c r="E269">
        <f t="shared" si="4"/>
        <v>15.564680792639448</v>
      </c>
      <c r="F269">
        <v>359</v>
      </c>
      <c r="G269">
        <v>207</v>
      </c>
      <c r="H269" t="s">
        <v>94</v>
      </c>
    </row>
    <row r="270" spans="1:8">
      <c r="A270" t="s">
        <v>61</v>
      </c>
      <c r="B270" t="s">
        <v>6</v>
      </c>
      <c r="C270" s="5">
        <f>INDEX([1]Sheet2!$K$2:$S$59,MATCH(A270,[1]Sheet2!$A$2:$A$59,0),MATCH(B270,[1]Sheet2!$K$1:$S$1,0))</f>
        <v>22.4</v>
      </c>
      <c r="D270" s="8">
        <f>INDEX([1]Sheet2!$B$2:$J$59,MATCH(A270,[1]Sheet2!$A$2:$A327,0),MATCH(B270,[1]Sheet2!$B$1:$J$1,0))</f>
        <v>27</v>
      </c>
      <c r="E270">
        <f t="shared" si="4"/>
        <v>11.10923530541951</v>
      </c>
      <c r="F270">
        <v>413</v>
      </c>
      <c r="G270">
        <v>207</v>
      </c>
      <c r="H270" t="s">
        <v>95</v>
      </c>
    </row>
    <row r="271" spans="1:8">
      <c r="A271" t="s">
        <v>15</v>
      </c>
      <c r="B271" t="s">
        <v>6</v>
      </c>
      <c r="C271" s="5">
        <f>INDEX([1]Sheet2!$K$2:$S$59,MATCH(A271,[1]Sheet2!$A$2:$A$59,0),MATCH(B271,[1]Sheet2!$K$1:$S$1,0))</f>
        <v>23.2</v>
      </c>
      <c r="D271" s="8">
        <f>INDEX([1]Sheet2!$B$2:$J$59,MATCH(A271,[1]Sheet2!$A$2:$A328,0),MATCH(B271,[1]Sheet2!$B$1:$J$1,0))</f>
        <v>12</v>
      </c>
      <c r="E271">
        <f t="shared" si="4"/>
        <v>7.4061568702796734</v>
      </c>
      <c r="F271">
        <v>306</v>
      </c>
      <c r="G271">
        <v>195</v>
      </c>
      <c r="H271" t="s">
        <v>96</v>
      </c>
    </row>
    <row r="272" spans="1:8">
      <c r="A272" t="s">
        <v>60</v>
      </c>
      <c r="B272" t="s">
        <v>6</v>
      </c>
      <c r="C272" s="5">
        <f>INDEX([1]Sheet2!$K$2:$S$59,MATCH(A272,[1]Sheet2!$A$2:$A$59,0),MATCH(B272,[1]Sheet2!$K$1:$S$1,0))</f>
        <v>26.2</v>
      </c>
      <c r="D272" s="8">
        <f>INDEX([1]Sheet2!$B$2:$J$59,MATCH(A272,[1]Sheet2!$A$2:$A329,0),MATCH(B272,[1]Sheet2!$B$1:$J$1,0))</f>
        <v>15</v>
      </c>
      <c r="E272">
        <f t="shared" si="4"/>
        <v>8.2803351069862217</v>
      </c>
      <c r="F272">
        <v>266</v>
      </c>
      <c r="G272">
        <v>248</v>
      </c>
      <c r="H272" t="s">
        <v>97</v>
      </c>
    </row>
    <row r="273" spans="1:8">
      <c r="A273" t="s">
        <v>64</v>
      </c>
      <c r="B273" t="s">
        <v>6</v>
      </c>
      <c r="C273" s="5">
        <f>INDEX([1]Sheet2!$K$2:$S$59,MATCH(A273,[1]Sheet2!$A$2:$A$59,0),MATCH(B273,[1]Sheet2!$K$1:$S$1,0))</f>
        <v>24.1</v>
      </c>
      <c r="D273" s="8">
        <f>INDEX([1]Sheet2!$B$2:$J$59,MATCH(A273,[1]Sheet2!$A$2:$A330,0),MATCH(B273,[1]Sheet2!$B$1:$J$1,0))</f>
        <v>20</v>
      </c>
      <c r="E273">
        <f t="shared" si="4"/>
        <v>9.5613074059976064</v>
      </c>
      <c r="F273">
        <v>411</v>
      </c>
      <c r="G273">
        <v>251</v>
      </c>
      <c r="H273" t="s">
        <v>98</v>
      </c>
    </row>
    <row r="274" spans="1:8">
      <c r="A274" t="s">
        <v>50</v>
      </c>
      <c r="B274" t="s">
        <v>6</v>
      </c>
      <c r="C274" s="5">
        <f>INDEX([1]Sheet2!$K$2:$S$59,MATCH(A274,[1]Sheet2!$A$2:$A$59,0),MATCH(B274,[1]Sheet2!$K$1:$S$1,0))</f>
        <v>18</v>
      </c>
      <c r="D274" s="8">
        <f>INDEX([1]Sheet2!$B$2:$J$59,MATCH(A274,[1]Sheet2!$A$2:$A331,0),MATCH(B274,[1]Sheet2!$B$1:$J$1,0))</f>
        <v>15</v>
      </c>
      <c r="E274">
        <f t="shared" si="4"/>
        <v>8.2803351069862217</v>
      </c>
      <c r="F274">
        <v>326</v>
      </c>
      <c r="G274">
        <v>335</v>
      </c>
      <c r="H274" t="s">
        <v>99</v>
      </c>
    </row>
    <row r="275" spans="1:8">
      <c r="A275" t="s">
        <v>25</v>
      </c>
      <c r="B275" t="s">
        <v>6</v>
      </c>
      <c r="C275" s="5">
        <f>INDEX([1]Sheet2!$K$2:$S$59,MATCH(A275,[1]Sheet2!$A$2:$A$59,0),MATCH(B275,[1]Sheet2!$K$1:$S$1,0))</f>
        <v>22</v>
      </c>
      <c r="D275" s="8">
        <f>INDEX([1]Sheet2!$B$2:$J$59,MATCH(A275,[1]Sheet2!$A$2:$A332,0),MATCH(B275,[1]Sheet2!$B$1:$J$1,0))</f>
        <v>7</v>
      </c>
      <c r="E275">
        <f t="shared" si="4"/>
        <v>5.6565457444623073</v>
      </c>
      <c r="F275">
        <v>628</v>
      </c>
      <c r="G275">
        <v>26</v>
      </c>
      <c r="H275" t="s">
        <v>100</v>
      </c>
    </row>
    <row r="276" spans="1:8">
      <c r="A276" t="s">
        <v>55</v>
      </c>
      <c r="B276" t="s">
        <v>6</v>
      </c>
      <c r="C276" s="5">
        <f>INDEX([1]Sheet2!$K$2:$S$59,MATCH(A276,[1]Sheet2!$A$2:$A$59,0),MATCH(B276,[1]Sheet2!$K$1:$S$1,0))</f>
        <v>20.5</v>
      </c>
      <c r="D276" s="8">
        <f>INDEX([1]Sheet2!$B$2:$J$59,MATCH(A276,[1]Sheet2!$A$2:$A333,0),MATCH(B276,[1]Sheet2!$B$1:$J$1,0))</f>
        <v>28</v>
      </c>
      <c r="E276">
        <f t="shared" si="4"/>
        <v>11.313091488924615</v>
      </c>
      <c r="F276">
        <v>505</v>
      </c>
      <c r="G276">
        <v>185</v>
      </c>
      <c r="H276" t="s">
        <v>101</v>
      </c>
    </row>
    <row r="277" spans="1:8">
      <c r="A277" t="s">
        <v>26</v>
      </c>
      <c r="B277" t="s">
        <v>6</v>
      </c>
      <c r="C277" s="5">
        <f>INDEX([1]Sheet2!$K$2:$S$59,MATCH(A277,[1]Sheet2!$A$2:$A$59,0),MATCH(B277,[1]Sheet2!$K$1:$S$1,0))</f>
        <v>21.6</v>
      </c>
      <c r="D277" s="8">
        <f>INDEX([1]Sheet2!$B$2:$J$59,MATCH(A277,[1]Sheet2!$A$2:$A334,0),MATCH(B277,[1]Sheet2!$B$1:$J$1,0))</f>
        <v>28</v>
      </c>
      <c r="E277">
        <f t="shared" si="4"/>
        <v>11.313091488924615</v>
      </c>
      <c r="F277">
        <v>607</v>
      </c>
      <c r="G277">
        <v>89</v>
      </c>
      <c r="H277" t="s">
        <v>102</v>
      </c>
    </row>
    <row r="278" spans="1:8">
      <c r="A278" t="s">
        <v>36</v>
      </c>
      <c r="B278" t="s">
        <v>6</v>
      </c>
      <c r="C278" s="5">
        <f>INDEX([1]Sheet2!$K$2:$S$59,MATCH(A278,[1]Sheet2!$A$2:$A$59,0),MATCH(B278,[1]Sheet2!$K$1:$S$1,0))</f>
        <v>23.5</v>
      </c>
      <c r="D278" s="8">
        <f>INDEX([1]Sheet2!$B$2:$J$59,MATCH(A278,[1]Sheet2!$A$2:$A335,0),MATCH(B278,[1]Sheet2!$B$1:$J$1,0))</f>
        <v>46</v>
      </c>
      <c r="E278">
        <f t="shared" si="4"/>
        <v>14.500440628393497</v>
      </c>
      <c r="F278">
        <v>418</v>
      </c>
      <c r="G278">
        <v>149</v>
      </c>
      <c r="H278" t="s">
        <v>103</v>
      </c>
    </row>
    <row r="279" spans="1:8">
      <c r="A279" t="s">
        <v>27</v>
      </c>
      <c r="B279" t="s">
        <v>6</v>
      </c>
      <c r="C279" s="5">
        <f>INDEX([1]Sheet2!$K$2:$S$59,MATCH(A279,[1]Sheet2!$A$2:$A$59,0),MATCH(B279,[1]Sheet2!$K$1:$S$1,0))</f>
        <v>19.5</v>
      </c>
      <c r="D279" s="8">
        <f>INDEX([1]Sheet2!$B$2:$J$59,MATCH(A279,[1]Sheet2!$A$2:$A336,0),MATCH(B279,[1]Sheet2!$B$1:$J$1,0))</f>
        <v>21</v>
      </c>
      <c r="E279">
        <f t="shared" si="4"/>
        <v>9.7974246247462347</v>
      </c>
      <c r="F279">
        <v>304</v>
      </c>
      <c r="G279">
        <v>142</v>
      </c>
      <c r="H279" t="s">
        <v>104</v>
      </c>
    </row>
    <row r="280" spans="1:8">
      <c r="A280" t="s">
        <v>37</v>
      </c>
      <c r="B280" t="s">
        <v>6</v>
      </c>
      <c r="C280" s="5">
        <f>INDEX([1]Sheet2!$K$2:$S$59,MATCH(A280,[1]Sheet2!$A$2:$A$59,0),MATCH(B280,[1]Sheet2!$K$1:$S$1,0))</f>
        <v>16.899999999999999</v>
      </c>
      <c r="D280" s="8">
        <f>INDEX([1]Sheet2!$B$2:$J$59,MATCH(A280,[1]Sheet2!$A$2:$A337,0),MATCH(B280,[1]Sheet2!$B$1:$J$1,0))</f>
        <v>9</v>
      </c>
      <c r="E280">
        <f t="shared" si="4"/>
        <v>6.413919994074849</v>
      </c>
      <c r="F280">
        <v>373</v>
      </c>
      <c r="G280">
        <v>324</v>
      </c>
      <c r="H280" t="s">
        <v>105</v>
      </c>
    </row>
    <row r="281" spans="1:8">
      <c r="A281" t="s">
        <v>38</v>
      </c>
      <c r="B281" t="s">
        <v>6</v>
      </c>
      <c r="C281" s="5">
        <f>INDEX([1]Sheet2!$K$2:$S$59,MATCH(A281,[1]Sheet2!$A$2:$A$59,0),MATCH(B281,[1]Sheet2!$K$1:$S$1,0))</f>
        <v>16.399999999999999</v>
      </c>
      <c r="D281" s="8">
        <f>INDEX([1]Sheet2!$B$2:$J$59,MATCH(A281,[1]Sheet2!$A$2:$A338,0),MATCH(B281,[1]Sheet2!$B$1:$J$1,0))</f>
        <v>16</v>
      </c>
      <c r="E281">
        <f t="shared" si="4"/>
        <v>8.5518933254331309</v>
      </c>
      <c r="F281">
        <v>329</v>
      </c>
      <c r="G281">
        <v>251</v>
      </c>
      <c r="H281" t="s">
        <v>106</v>
      </c>
    </row>
    <row r="282" spans="1:8">
      <c r="A282" t="s">
        <v>67</v>
      </c>
      <c r="B282" t="s">
        <v>6</v>
      </c>
      <c r="C282" s="5">
        <f>INDEX([1]Sheet2!$K$2:$S$59,MATCH(A282,[1]Sheet2!$A$2:$A$59,0),MATCH(B282,[1]Sheet2!$K$1:$S$1,0))</f>
        <v>23.5</v>
      </c>
      <c r="D282" s="8">
        <f>INDEX([1]Sheet2!$B$2:$J$59,MATCH(A282,[1]Sheet2!$A$2:$A339,0),MATCH(B282,[1]Sheet2!$B$1:$J$1,0))</f>
        <v>7</v>
      </c>
      <c r="E282">
        <f t="shared" si="4"/>
        <v>5.6565457444623073</v>
      </c>
      <c r="F282">
        <v>206</v>
      </c>
      <c r="G282">
        <v>131</v>
      </c>
      <c r="H282" t="s">
        <v>107</v>
      </c>
    </row>
    <row r="283" spans="1:8">
      <c r="A283" t="s">
        <v>62</v>
      </c>
      <c r="B283" t="s">
        <v>6</v>
      </c>
      <c r="C283" s="5">
        <f>INDEX([1]Sheet2!$K$2:$S$59,MATCH(A283,[1]Sheet2!$A$2:$A$59,0),MATCH(B283,[1]Sheet2!$K$1:$S$1,0))</f>
        <v>25.4</v>
      </c>
      <c r="D283" s="8">
        <f>INDEX([1]Sheet2!$B$2:$J$59,MATCH(A283,[1]Sheet2!$A$2:$A340,0),MATCH(B283,[1]Sheet2!$B$1:$J$1,0))</f>
        <v>12</v>
      </c>
      <c r="E283">
        <f t="shared" si="4"/>
        <v>7.4061568702796734</v>
      </c>
      <c r="F283">
        <v>258</v>
      </c>
      <c r="G283">
        <v>209</v>
      </c>
      <c r="H283" t="s">
        <v>108</v>
      </c>
    </row>
    <row r="284" spans="1:8">
      <c r="A284" t="s">
        <v>17</v>
      </c>
      <c r="B284" t="s">
        <v>6</v>
      </c>
      <c r="C284" s="5">
        <f>INDEX([1]Sheet2!$K$2:$S$59,MATCH(A284,[1]Sheet2!$A$2:$A$59,0),MATCH(B284,[1]Sheet2!$K$1:$S$1,0))</f>
        <v>24.7</v>
      </c>
      <c r="D284" s="8">
        <f>INDEX([1]Sheet2!$B$2:$J$59,MATCH(A284,[1]Sheet2!$A$2:$A341,0),MATCH(B284,[1]Sheet2!$B$1:$J$1,0))</f>
        <v>14</v>
      </c>
      <c r="E284">
        <f t="shared" si="4"/>
        <v>7.9995637080024107</v>
      </c>
      <c r="F284">
        <v>167</v>
      </c>
      <c r="G284">
        <v>220</v>
      </c>
      <c r="H284" t="s">
        <v>109</v>
      </c>
    </row>
    <row r="285" spans="1:8">
      <c r="A285" t="s">
        <v>16</v>
      </c>
      <c r="B285" t="s">
        <v>6</v>
      </c>
      <c r="C285" s="5">
        <f>INDEX([1]Sheet2!$K$2:$S$59,MATCH(A285,[1]Sheet2!$A$2:$A$59,0),MATCH(B285,[1]Sheet2!$K$1:$S$1,0))</f>
        <v>26.4</v>
      </c>
      <c r="D285" s="8">
        <f>INDEX([1]Sheet2!$B$2:$J$59,MATCH(A285,[1]Sheet2!$A$2:$A342,0),MATCH(B285,[1]Sheet2!$B$1:$J$1,0))</f>
        <v>8</v>
      </c>
      <c r="E285">
        <f t="shared" si="4"/>
        <v>6.0471017623977419</v>
      </c>
      <c r="F285">
        <v>612</v>
      </c>
      <c r="G285">
        <v>54</v>
      </c>
      <c r="H285" t="s">
        <v>110</v>
      </c>
    </row>
    <row r="286" spans="1:8">
      <c r="A286" t="s">
        <v>68</v>
      </c>
      <c r="B286" t="s">
        <v>6</v>
      </c>
      <c r="C286" s="5">
        <f>INDEX([1]Sheet2!$K$2:$S$59,MATCH(A286,[1]Sheet2!$A$2:$A$59,0),MATCH(B286,[1]Sheet2!$K$1:$S$1,0))</f>
        <v>23.5</v>
      </c>
      <c r="D286" s="8">
        <f>INDEX([1]Sheet2!$B$2:$J$59,MATCH(A286,[1]Sheet2!$A$2:$A343,0),MATCH(B286,[1]Sheet2!$B$1:$J$1,0))</f>
        <v>42</v>
      </c>
      <c r="E286">
        <f t="shared" si="4"/>
        <v>13.855650780644257</v>
      </c>
      <c r="F286">
        <v>551</v>
      </c>
      <c r="G286">
        <v>147</v>
      </c>
      <c r="H286" t="s">
        <v>112</v>
      </c>
    </row>
    <row r="287" spans="1:8">
      <c r="A287" t="s">
        <v>69</v>
      </c>
      <c r="B287" t="s">
        <v>6</v>
      </c>
      <c r="C287" s="5">
        <f>INDEX([1]Sheet2!$K$2:$S$59,MATCH(A287,[1]Sheet2!$A$2:$A$59,0),MATCH(B287,[1]Sheet2!$K$1:$S$1,0))</f>
        <v>27.7</v>
      </c>
      <c r="D287" s="8">
        <f>INDEX([1]Sheet2!$B$2:$J$59,MATCH(A287,[1]Sheet2!$A$2:$A344,0),MATCH(B287,[1]Sheet2!$B$1:$J$1,0))</f>
        <v>15</v>
      </c>
      <c r="E287">
        <f t="shared" si="4"/>
        <v>8.2803351069862217</v>
      </c>
      <c r="F287">
        <v>215</v>
      </c>
      <c r="G287">
        <v>303</v>
      </c>
      <c r="H287" t="s">
        <v>114</v>
      </c>
    </row>
    <row r="288" spans="1:8">
      <c r="A288" t="s">
        <v>56</v>
      </c>
      <c r="B288" t="s">
        <v>6</v>
      </c>
      <c r="C288" s="5">
        <f>INDEX([1]Sheet2!$K$2:$S$59,MATCH(A288,[1]Sheet2!$A$2:$A$59,0),MATCH(B288,[1]Sheet2!$K$1:$S$1,0))</f>
        <v>19.5</v>
      </c>
      <c r="D288" s="8">
        <f>INDEX([1]Sheet2!$B$2:$J$59,MATCH(A288,[1]Sheet2!$A$2:$A345,0),MATCH(B288,[1]Sheet2!$B$1:$J$1,0))</f>
        <v>72</v>
      </c>
      <c r="E288">
        <f t="shared" si="4"/>
        <v>18.141305287193227</v>
      </c>
      <c r="F288">
        <v>548</v>
      </c>
      <c r="G288">
        <v>81</v>
      </c>
      <c r="H288" t="s">
        <v>116</v>
      </c>
    </row>
    <row r="289" spans="1:8">
      <c r="A289" t="s">
        <v>28</v>
      </c>
      <c r="B289" t="s">
        <v>6</v>
      </c>
      <c r="C289" s="5">
        <f>INDEX([1]Sheet2!$K$2:$S$59,MATCH(A289,[1]Sheet2!$A$2:$A$59,0),MATCH(B289,[1]Sheet2!$K$1:$S$1,0))</f>
        <v>20.399999999999999</v>
      </c>
      <c r="D289" s="8">
        <f>INDEX([1]Sheet2!$B$2:$J$59,MATCH(A289,[1]Sheet2!$A$2:$A346,0),MATCH(B289,[1]Sheet2!$B$1:$J$1,0))</f>
        <v>35</v>
      </c>
      <c r="E289">
        <f t="shared" si="4"/>
        <v>12.648420802454872</v>
      </c>
      <c r="F289">
        <v>499</v>
      </c>
      <c r="G289">
        <v>278</v>
      </c>
      <c r="H289" t="s">
        <v>118</v>
      </c>
    </row>
    <row r="290" spans="1:8">
      <c r="A290" t="s">
        <v>39</v>
      </c>
      <c r="B290" t="s">
        <v>6</v>
      </c>
      <c r="C290" s="5">
        <f>INDEX([1]Sheet2!$K$2:$S$59,MATCH(A290,[1]Sheet2!$A$2:$A$59,0),MATCH(B290,[1]Sheet2!$K$1:$S$1,0))</f>
        <v>26.1</v>
      </c>
      <c r="D290" s="8">
        <f>INDEX([1]Sheet2!$B$2:$J$59,MATCH(A290,[1]Sheet2!$A$2:$A347,0),MATCH(B290,[1]Sheet2!$B$1:$J$1,0))</f>
        <v>5</v>
      </c>
      <c r="E290">
        <f t="shared" si="4"/>
        <v>4.7806537029988032</v>
      </c>
      <c r="F290">
        <v>257</v>
      </c>
      <c r="G290">
        <v>136</v>
      </c>
      <c r="H290" t="s">
        <v>120</v>
      </c>
    </row>
    <row r="291" spans="1:8">
      <c r="A291" t="s">
        <v>42</v>
      </c>
      <c r="B291" t="s">
        <v>6</v>
      </c>
      <c r="C291" s="5">
        <f>INDEX([1]Sheet2!$K$2:$S$59,MATCH(A291,[1]Sheet2!$A$2:$A$59,0),MATCH(B291,[1]Sheet2!$K$1:$S$1,0))</f>
        <v>22.5</v>
      </c>
      <c r="D291" s="8">
        <f>INDEX([1]Sheet2!$B$2:$J$59,MATCH(A291,[1]Sheet2!$A$2:$A348,0),MATCH(B291,[1]Sheet2!$B$1:$J$1,0))</f>
        <v>48</v>
      </c>
      <c r="E291">
        <f t="shared" si="4"/>
        <v>14.812313740559347</v>
      </c>
      <c r="F291">
        <v>459</v>
      </c>
      <c r="G291">
        <v>191</v>
      </c>
      <c r="H291" t="s">
        <v>122</v>
      </c>
    </row>
    <row r="292" spans="1:8">
      <c r="A292" t="s">
        <v>29</v>
      </c>
      <c r="B292" t="s">
        <v>6</v>
      </c>
      <c r="C292" s="5">
        <f>INDEX([1]Sheet2!$K$2:$S$59,MATCH(A292,[1]Sheet2!$A$2:$A$59,0),MATCH(B292,[1]Sheet2!$K$1:$S$1,0))</f>
        <v>26.1</v>
      </c>
      <c r="D292" s="8">
        <f>INDEX([1]Sheet2!$B$2:$J$59,MATCH(A292,[1]Sheet2!$A$2:$A349,0),MATCH(B292,[1]Sheet2!$B$1:$J$1,0))</f>
        <v>16</v>
      </c>
      <c r="E292">
        <f t="shared" si="4"/>
        <v>8.5518933254331309</v>
      </c>
      <c r="F292">
        <v>270</v>
      </c>
      <c r="G292">
        <v>294</v>
      </c>
      <c r="H292" t="s">
        <v>123</v>
      </c>
    </row>
    <row r="293" spans="1:8">
      <c r="A293" t="s">
        <v>65</v>
      </c>
      <c r="B293" t="s">
        <v>6</v>
      </c>
      <c r="C293" s="5">
        <f>INDEX([1]Sheet2!$K$2:$S$59,MATCH(A293,[1]Sheet2!$A$2:$A$59,0),MATCH(B293,[1]Sheet2!$K$1:$S$1,0))</f>
        <v>25.4</v>
      </c>
      <c r="D293" s="8">
        <f>INDEX([1]Sheet2!$B$2:$J$59,MATCH(A293,[1]Sheet2!$A$2:$A350,0),MATCH(B293,[1]Sheet2!$B$1:$J$1,0))</f>
        <v>22</v>
      </c>
      <c r="E293">
        <f t="shared" si="4"/>
        <v>10.027983807485089</v>
      </c>
      <c r="F293">
        <v>124</v>
      </c>
      <c r="G293">
        <v>176</v>
      </c>
      <c r="H293" t="s">
        <v>124</v>
      </c>
    </row>
    <row r="294" spans="1:8">
      <c r="A294" t="s">
        <v>57</v>
      </c>
      <c r="B294" t="s">
        <v>6</v>
      </c>
      <c r="C294" s="5">
        <f>INDEX([1]Sheet2!$K$2:$S$59,MATCH(A294,[1]Sheet2!$A$2:$A$59,0),MATCH(B294,[1]Sheet2!$K$1:$S$1,0))</f>
        <v>21</v>
      </c>
      <c r="D294" s="8">
        <f>INDEX([1]Sheet2!$B$2:$J$59,MATCH(A294,[1]Sheet2!$A$2:$A351,0),MATCH(B294,[1]Sheet2!$B$1:$J$1,0))</f>
        <v>62</v>
      </c>
      <c r="E294">
        <f t="shared" si="4"/>
        <v>16.83441884554238</v>
      </c>
      <c r="F294">
        <v>498</v>
      </c>
      <c r="G294">
        <v>132</v>
      </c>
      <c r="H294" t="s">
        <v>125</v>
      </c>
    </row>
    <row r="295" spans="1:8">
      <c r="A295" t="s">
        <v>58</v>
      </c>
      <c r="B295" t="s">
        <v>6</v>
      </c>
      <c r="C295" s="5">
        <f>INDEX([1]Sheet2!$K$2:$S$59,MATCH(A295,[1]Sheet2!$A$2:$A$59,0),MATCH(B295,[1]Sheet2!$K$1:$S$1,0))</f>
        <v>23.3</v>
      </c>
      <c r="D295" s="8">
        <f>INDEX([1]Sheet2!$B$2:$J$59,MATCH(A295,[1]Sheet2!$A$2:$A352,0),MATCH(B295,[1]Sheet2!$B$1:$J$1,0))</f>
        <v>9</v>
      </c>
      <c r="E295">
        <f t="shared" si="4"/>
        <v>6.413919994074849</v>
      </c>
      <c r="F295">
        <v>619</v>
      </c>
      <c r="G295">
        <v>126</v>
      </c>
      <c r="H295" t="s">
        <v>127</v>
      </c>
    </row>
    <row r="296" spans="1:8">
      <c r="A296" t="s">
        <v>18</v>
      </c>
      <c r="B296" t="s">
        <v>6</v>
      </c>
      <c r="C296" s="5">
        <f>INDEX([1]Sheet2!$K$2:$S$59,MATCH(A296,[1]Sheet2!$A$2:$A$59,0),MATCH(B296,[1]Sheet2!$K$1:$S$1,0))</f>
        <v>17.7</v>
      </c>
      <c r="D296" s="8">
        <f>INDEX([1]Sheet2!$B$2:$J$59,MATCH(A296,[1]Sheet2!$A$2:$A353,0),MATCH(B296,[1]Sheet2!$B$1:$J$1,0))</f>
        <v>15</v>
      </c>
      <c r="E296">
        <f t="shared" si="4"/>
        <v>8.2803351069862217</v>
      </c>
      <c r="F296">
        <v>487</v>
      </c>
      <c r="G296">
        <v>322</v>
      </c>
      <c r="H296" t="s">
        <v>129</v>
      </c>
    </row>
    <row r="297" spans="1:8">
      <c r="A297" t="s">
        <v>70</v>
      </c>
      <c r="B297" t="s">
        <v>6</v>
      </c>
      <c r="C297" s="5">
        <f>INDEX([1]Sheet2!$K$2:$S$59,MATCH(A297,[1]Sheet2!$A$2:$A$59,0),MATCH(B297,[1]Sheet2!$K$1:$S$1,0))</f>
        <v>25</v>
      </c>
      <c r="D297" s="8">
        <f>INDEX([1]Sheet2!$B$2:$J$59,MATCH(A297,[1]Sheet2!$A$2:$A354,0),MATCH(B297,[1]Sheet2!$B$1:$J$1,0))</f>
        <v>6</v>
      </c>
      <c r="E297">
        <f t="shared" si="4"/>
        <v>5.2369437455060943</v>
      </c>
      <c r="F297">
        <v>257</v>
      </c>
      <c r="G297">
        <v>167</v>
      </c>
      <c r="H297" t="s">
        <v>131</v>
      </c>
    </row>
    <row r="298" spans="1:8">
      <c r="A298" t="s">
        <v>30</v>
      </c>
      <c r="B298" t="s">
        <v>6</v>
      </c>
      <c r="C298" s="5">
        <f>INDEX([1]Sheet2!$K$2:$S$59,MATCH(A298,[1]Sheet2!$A$2:$A$59,0),MATCH(B298,[1]Sheet2!$K$1:$S$1,0))</f>
        <v>19</v>
      </c>
      <c r="D298" s="8">
        <f>INDEX([1]Sheet2!$B$2:$J$59,MATCH(A298,[1]Sheet2!$A$2:$A355,0),MATCH(B298,[1]Sheet2!$B$1:$J$1,0))</f>
        <v>19</v>
      </c>
      <c r="E298">
        <f t="shared" si="4"/>
        <v>9.3192096953757542</v>
      </c>
      <c r="F298">
        <v>379</v>
      </c>
      <c r="G298">
        <v>284</v>
      </c>
      <c r="H298" t="s">
        <v>133</v>
      </c>
    </row>
    <row r="299" spans="1:8">
      <c r="A299" t="s">
        <v>31</v>
      </c>
      <c r="B299" t="s">
        <v>6</v>
      </c>
      <c r="C299" s="5">
        <f>INDEX([1]Sheet2!$K$2:$S$59,MATCH(A299,[1]Sheet2!$A$2:$A$59,0),MATCH(B299,[1]Sheet2!$K$1:$S$1,0))</f>
        <v>22.9</v>
      </c>
      <c r="D299" s="8">
        <f>INDEX([1]Sheet2!$B$2:$J$59,MATCH(A299,[1]Sheet2!$A$2:$A356,0),MATCH(B299,[1]Sheet2!$B$1:$J$1,0))</f>
        <v>74</v>
      </c>
      <c r="E299">
        <f t="shared" si="4"/>
        <v>18.391542008606653</v>
      </c>
      <c r="F299">
        <v>271</v>
      </c>
      <c r="G299">
        <v>355</v>
      </c>
      <c r="H299" t="s">
        <v>134</v>
      </c>
    </row>
    <row r="300" spans="1:8">
      <c r="A300" t="s">
        <v>32</v>
      </c>
      <c r="B300" t="s">
        <v>6</v>
      </c>
      <c r="C300" s="5">
        <f>INDEX([1]Sheet2!$K$2:$S$59,MATCH(A300,[1]Sheet2!$A$2:$A$59,0),MATCH(B300,[1]Sheet2!$K$1:$S$1,0))</f>
        <v>28.8</v>
      </c>
      <c r="D300" s="8">
        <f>INDEX([1]Sheet2!$B$2:$J$59,MATCH(A300,[1]Sheet2!$A$2:$A357,0),MATCH(B300,[1]Sheet2!$B$1:$J$1,0))</f>
        <v>12</v>
      </c>
      <c r="E300">
        <f t="shared" si="4"/>
        <v>7.4061568702796734</v>
      </c>
      <c r="F300">
        <v>204</v>
      </c>
      <c r="G300">
        <v>218</v>
      </c>
      <c r="H300" t="s">
        <v>135</v>
      </c>
    </row>
    <row r="301" spans="1:8">
      <c r="A301" t="s">
        <v>33</v>
      </c>
      <c r="B301" t="s">
        <v>6</v>
      </c>
      <c r="C301" s="5">
        <f>INDEX([1]Sheet2!$K$2:$S$59,MATCH(A301,[1]Sheet2!$A$2:$A$59,0),MATCH(B301,[1]Sheet2!$K$1:$S$1,0))</f>
        <v>38.799999999999997</v>
      </c>
      <c r="D301" s="8">
        <f>INDEX([1]Sheet2!$B$2:$J$59,MATCH(A301,[1]Sheet2!$A$2:$A358,0),MATCH(B301,[1]Sheet2!$B$1:$J$1,0))</f>
        <v>9</v>
      </c>
      <c r="E301">
        <f t="shared" si="4"/>
        <v>6.413919994074849</v>
      </c>
      <c r="F301">
        <v>585</v>
      </c>
      <c r="G301">
        <v>47</v>
      </c>
      <c r="H301" t="s">
        <v>136</v>
      </c>
    </row>
    <row r="302" spans="1:8">
      <c r="A302" t="s">
        <v>34</v>
      </c>
      <c r="B302" t="s">
        <v>6</v>
      </c>
      <c r="C302" s="5">
        <f>INDEX([1]Sheet2!$K$2:$S$59,MATCH(A302,[1]Sheet2!$A$2:$A$59,0),MATCH(B302,[1]Sheet2!$K$1:$S$1,0))</f>
        <v>22.2</v>
      </c>
      <c r="D302" s="8">
        <f>INDEX([1]Sheet2!$B$2:$J$59,MATCH(A302,[1]Sheet2!$A$2:$A359,0),MATCH(B302,[1]Sheet2!$B$1:$J$1,0))</f>
        <v>35</v>
      </c>
      <c r="E302">
        <f t="shared" si="4"/>
        <v>12.648420802454872</v>
      </c>
      <c r="F302">
        <v>508</v>
      </c>
      <c r="G302">
        <v>229</v>
      </c>
      <c r="H302" t="s">
        <v>137</v>
      </c>
    </row>
    <row r="303" spans="1:8">
      <c r="A303" t="s">
        <v>40</v>
      </c>
      <c r="B303" t="s">
        <v>6</v>
      </c>
      <c r="C303" s="5">
        <f>INDEX([1]Sheet2!$K$2:$S$59,MATCH(A303,[1]Sheet2!$A$2:$A$59,0),MATCH(B303,[1]Sheet2!$K$1:$S$1,0))</f>
        <v>26</v>
      </c>
      <c r="D303" s="8">
        <f>INDEX([1]Sheet2!$B$2:$J$59,MATCH(A303,[1]Sheet2!$A$2:$A360,0),MATCH(B303,[1]Sheet2!$B$1:$J$1,0))</f>
        <v>34</v>
      </c>
      <c r="E303">
        <f t="shared" si="4"/>
        <v>12.466419647612298</v>
      </c>
      <c r="F303">
        <v>154</v>
      </c>
      <c r="G303">
        <v>131</v>
      </c>
      <c r="H303" t="s">
        <v>138</v>
      </c>
    </row>
    <row r="304" spans="1:8">
      <c r="A304" t="s">
        <v>63</v>
      </c>
      <c r="B304" t="s">
        <v>6</v>
      </c>
      <c r="C304" s="5">
        <f>INDEX([1]Sheet2!$K$2:$S$59,MATCH(A304,[1]Sheet2!$A$2:$A$59,0),MATCH(B304,[1]Sheet2!$K$1:$S$1,0))</f>
        <v>27.2</v>
      </c>
      <c r="D304" s="8">
        <f>INDEX([1]Sheet2!$B$2:$J$59,MATCH(A304,[1]Sheet2!$A$2:$A361,0),MATCH(B304,[1]Sheet2!$B$1:$J$1,0))</f>
        <v>13</v>
      </c>
      <c r="E304">
        <f t="shared" si="4"/>
        <v>7.7085724717868516</v>
      </c>
      <c r="F304">
        <v>451</v>
      </c>
      <c r="G304">
        <v>242</v>
      </c>
      <c r="H304" t="s">
        <v>139</v>
      </c>
    </row>
    <row r="305" spans="1:8">
      <c r="A305" t="s">
        <v>52</v>
      </c>
      <c r="B305" t="s">
        <v>6</v>
      </c>
      <c r="C305" s="5">
        <f>INDEX([1]Sheet2!$K$2:$S$59,MATCH(A305,[1]Sheet2!$A$2:$A$59,0),MATCH(B305,[1]Sheet2!$K$1:$S$1,0))</f>
        <v>24.3</v>
      </c>
      <c r="D305" s="8">
        <f>INDEX([1]Sheet2!$B$2:$J$59,MATCH(A305,[1]Sheet2!$A$2:$A362,0),MATCH(B305,[1]Sheet2!$B$1:$J$1,0))</f>
        <v>30</v>
      </c>
      <c r="E305">
        <f t="shared" si="4"/>
        <v>11.710162209293987</v>
      </c>
      <c r="F305">
        <v>359</v>
      </c>
      <c r="G305">
        <v>146</v>
      </c>
      <c r="H305" t="s">
        <v>141</v>
      </c>
    </row>
    <row r="306" spans="1:8">
      <c r="A306" t="s">
        <v>51</v>
      </c>
      <c r="B306" t="s">
        <v>6</v>
      </c>
      <c r="C306" s="5">
        <f>INDEX([1]Sheet2!$K$2:$S$59,MATCH(A306,[1]Sheet2!$A$2:$A$59,0),MATCH(B306,[1]Sheet2!$K$1:$S$1,0))</f>
        <v>24.7</v>
      </c>
      <c r="D306" s="8">
        <f>INDEX([1]Sheet2!$B$2:$J$59,MATCH(A306,[1]Sheet2!$A$2:$A363,0),MATCH(B306,[1]Sheet2!$B$1:$J$1,0))</f>
        <v>5</v>
      </c>
      <c r="E306">
        <f t="shared" si="4"/>
        <v>4.7806537029988032</v>
      </c>
      <c r="F306">
        <v>214</v>
      </c>
      <c r="G306">
        <v>177</v>
      </c>
      <c r="H306" t="s">
        <v>142</v>
      </c>
    </row>
    <row r="307" spans="1:8">
      <c r="A307" t="s">
        <v>143</v>
      </c>
      <c r="B307" t="s">
        <v>6</v>
      </c>
      <c r="C307" s="5">
        <f>INDEX([1]Sheet2!$K$2:$S$59,MATCH(A307,[1]Sheet2!$A$2:$A$59,0),MATCH(B307,[1]Sheet2!$K$1:$S$1,0))</f>
        <v>18.600000000000001</v>
      </c>
      <c r="D307" s="8">
        <f>INDEX([1]Sheet2!$B$2:$J$59,MATCH(A307,[1]Sheet2!$A$2:$A364,0),MATCH(B307,[1]Sheet2!$B$1:$J$1,0))</f>
        <v>6</v>
      </c>
      <c r="E307">
        <f t="shared" si="4"/>
        <v>5.2369437455060943</v>
      </c>
      <c r="F307">
        <v>536</v>
      </c>
      <c r="G307">
        <v>193</v>
      </c>
      <c r="H307" t="s">
        <v>66</v>
      </c>
    </row>
    <row r="308" spans="1:8">
      <c r="A308" t="s">
        <v>19</v>
      </c>
      <c r="B308" t="s">
        <v>7</v>
      </c>
      <c r="C308" s="5">
        <f>INDEX([1]Sheet2!$K$2:$S$59,MATCH(A308,[1]Sheet2!$A$2:$A$59,0),MATCH(B308,[1]Sheet2!$K$1:$S$1,0))</f>
        <v>2.2999999999999998</v>
      </c>
      <c r="D308" s="8">
        <f>INDEX([1]Sheet2!$B$2:$J$59,MATCH(A308,[1]Sheet2!$A$2:$A365,0),MATCH(B308,[1]Sheet2!$B$1:$J$1,0))</f>
        <v>0</v>
      </c>
      <c r="E308">
        <f t="shared" si="4"/>
        <v>0</v>
      </c>
      <c r="F308">
        <v>413</v>
      </c>
      <c r="G308">
        <v>332</v>
      </c>
      <c r="H308" t="s">
        <v>82</v>
      </c>
    </row>
    <row r="309" spans="1:8">
      <c r="A309" t="s">
        <v>48</v>
      </c>
      <c r="B309" t="s">
        <v>7</v>
      </c>
      <c r="C309" s="5">
        <f>INDEX([1]Sheet2!$K$2:$S$59,MATCH(A309,[1]Sheet2!$A$2:$A$59,0),MATCH(B309,[1]Sheet2!$K$1:$S$1,0))</f>
        <v>2.5</v>
      </c>
      <c r="D309" s="8">
        <f>INDEX([1]Sheet2!$B$2:$J$59,MATCH(A309,[1]Sheet2!$A$2:$A366,0),MATCH(B309,[1]Sheet2!$B$1:$J$1,0))</f>
        <v>0</v>
      </c>
      <c r="E309">
        <f t="shared" si="4"/>
        <v>0</v>
      </c>
      <c r="F309">
        <v>41</v>
      </c>
      <c r="G309">
        <v>19</v>
      </c>
      <c r="H309" t="s">
        <v>83</v>
      </c>
    </row>
    <row r="310" spans="1:8">
      <c r="A310" t="s">
        <v>43</v>
      </c>
      <c r="B310" t="s">
        <v>7</v>
      </c>
      <c r="C310" s="5">
        <f>INDEX([1]Sheet2!$K$2:$S$59,MATCH(A310,[1]Sheet2!$A$2:$A$59,0),MATCH(B310,[1]Sheet2!$K$1:$S$1,0))</f>
        <v>2.1</v>
      </c>
      <c r="D310" s="8">
        <f>INDEX([1]Sheet2!$B$2:$J$59,MATCH(A310,[1]Sheet2!$A$2:$A367,0),MATCH(B310,[1]Sheet2!$B$1:$J$1,0))</f>
        <v>0</v>
      </c>
      <c r="E310">
        <f t="shared" si="4"/>
        <v>0</v>
      </c>
      <c r="F310">
        <v>172</v>
      </c>
      <c r="G310">
        <v>282</v>
      </c>
      <c r="H310" t="s">
        <v>84</v>
      </c>
    </row>
    <row r="311" spans="1:8">
      <c r="A311" t="s">
        <v>21</v>
      </c>
      <c r="B311" t="s">
        <v>7</v>
      </c>
      <c r="C311" s="5">
        <f>INDEX([1]Sheet2!$K$2:$S$59,MATCH(A311,[1]Sheet2!$A$2:$A$59,0),MATCH(B311,[1]Sheet2!$K$1:$S$1,0))</f>
        <v>1.9</v>
      </c>
      <c r="D311" s="8">
        <f>INDEX([1]Sheet2!$B$2:$J$59,MATCH(A311,[1]Sheet2!$A$2:$A368,0),MATCH(B311,[1]Sheet2!$B$1:$J$1,0))</f>
        <v>0</v>
      </c>
      <c r="E311">
        <f t="shared" si="4"/>
        <v>0</v>
      </c>
      <c r="F311">
        <v>325</v>
      </c>
      <c r="G311">
        <v>290</v>
      </c>
      <c r="H311" t="s">
        <v>85</v>
      </c>
    </row>
    <row r="312" spans="1:8">
      <c r="A312" t="s">
        <v>22</v>
      </c>
      <c r="B312" t="s">
        <v>7</v>
      </c>
      <c r="C312" s="5">
        <f>INDEX([1]Sheet2!$K$2:$S$59,MATCH(A312,[1]Sheet2!$A$2:$A$59,0),MATCH(B312,[1]Sheet2!$K$1:$S$1,0))</f>
        <v>2.5</v>
      </c>
      <c r="D312" s="8">
        <f>INDEX([1]Sheet2!$B$2:$J$59,MATCH(A312,[1]Sheet2!$A$2:$A369,0),MATCH(B312,[1]Sheet2!$B$1:$J$1,0))</f>
        <v>0</v>
      </c>
      <c r="E312">
        <f t="shared" si="4"/>
        <v>0</v>
      </c>
      <c r="F312">
        <v>103</v>
      </c>
      <c r="G312">
        <v>237</v>
      </c>
      <c r="H312" t="s">
        <v>86</v>
      </c>
    </row>
    <row r="313" spans="1:8">
      <c r="A313" t="s">
        <v>23</v>
      </c>
      <c r="B313" t="s">
        <v>7</v>
      </c>
      <c r="C313" s="5">
        <f>INDEX([1]Sheet2!$K$2:$S$59,MATCH(A313,[1]Sheet2!$A$2:$A$59,0),MATCH(B313,[1]Sheet2!$K$1:$S$1,0))</f>
        <v>2.5</v>
      </c>
      <c r="D313" s="8">
        <f>INDEX([1]Sheet2!$B$2:$J$59,MATCH(A313,[1]Sheet2!$A$2:$A370,0),MATCH(B313,[1]Sheet2!$B$1:$J$1,0))</f>
        <v>0</v>
      </c>
      <c r="E313">
        <f t="shared" si="4"/>
        <v>0</v>
      </c>
      <c r="F313">
        <v>224</v>
      </c>
      <c r="G313">
        <v>249</v>
      </c>
      <c r="H313" t="s">
        <v>87</v>
      </c>
    </row>
    <row r="314" spans="1:8">
      <c r="A314" t="s">
        <v>53</v>
      </c>
      <c r="B314" t="s">
        <v>7</v>
      </c>
      <c r="C314" s="5">
        <f>INDEX([1]Sheet2!$K$2:$S$59,MATCH(A314,[1]Sheet2!$A$2:$A$59,0),MATCH(B314,[1]Sheet2!$K$1:$S$1,0))</f>
        <v>2.6</v>
      </c>
      <c r="D314" s="8">
        <f>INDEX([1]Sheet2!$B$2:$J$59,MATCH(A314,[1]Sheet2!$A$2:$A371,0),MATCH(B314,[1]Sheet2!$B$1:$J$1,0))</f>
        <v>0</v>
      </c>
      <c r="E314">
        <f t="shared" si="4"/>
        <v>0</v>
      </c>
      <c r="F314">
        <v>586</v>
      </c>
      <c r="G314">
        <v>128</v>
      </c>
      <c r="H314" t="s">
        <v>88</v>
      </c>
    </row>
    <row r="315" spans="1:8">
      <c r="A315" t="s">
        <v>54</v>
      </c>
      <c r="B315" t="s">
        <v>7</v>
      </c>
      <c r="C315" s="5">
        <f>INDEX([1]Sheet2!$K$2:$S$59,MATCH(A315,[1]Sheet2!$A$2:$A$59,0),MATCH(B315,[1]Sheet2!$K$1:$S$1,0))</f>
        <v>2</v>
      </c>
      <c r="D315" s="8">
        <f>INDEX([1]Sheet2!$B$2:$J$59,MATCH(A315,[1]Sheet2!$A$2:$A372,0),MATCH(B315,[1]Sheet2!$B$1:$J$1,0))</f>
        <v>0</v>
      </c>
      <c r="E315">
        <f t="shared" si="4"/>
        <v>0</v>
      </c>
      <c r="F315">
        <v>557</v>
      </c>
      <c r="G315">
        <v>183</v>
      </c>
      <c r="H315" t="s">
        <v>89</v>
      </c>
    </row>
    <row r="316" spans="1:8">
      <c r="A316" t="s">
        <v>44</v>
      </c>
      <c r="B316" t="s">
        <v>7</v>
      </c>
      <c r="C316" s="5">
        <f>INDEX([1]Sheet2!$K$2:$S$59,MATCH(A316,[1]Sheet2!$A$2:$A$59,0),MATCH(B316,[1]Sheet2!$K$1:$S$1,0))</f>
        <v>1.8</v>
      </c>
      <c r="D316" s="8">
        <f>INDEX([1]Sheet2!$B$2:$J$59,MATCH(A316,[1]Sheet2!$A$2:$A373,0),MATCH(B316,[1]Sheet2!$B$1:$J$1,0))</f>
        <v>0</v>
      </c>
      <c r="E316">
        <f t="shared" si="4"/>
        <v>0</v>
      </c>
      <c r="F316">
        <v>483</v>
      </c>
      <c r="G316">
        <v>380</v>
      </c>
      <c r="H316" t="s">
        <v>90</v>
      </c>
    </row>
    <row r="317" spans="1:8">
      <c r="A317" t="s">
        <v>46</v>
      </c>
      <c r="B317" t="s">
        <v>7</v>
      </c>
      <c r="C317" s="5">
        <f>INDEX([1]Sheet2!$K$2:$S$59,MATCH(A317,[1]Sheet2!$A$2:$A$59,0),MATCH(B317,[1]Sheet2!$K$1:$S$1,0))</f>
        <v>2.1</v>
      </c>
      <c r="D317" s="8">
        <f>INDEX([1]Sheet2!$B$2:$J$59,MATCH(A317,[1]Sheet2!$A$2:$A374,0),MATCH(B317,[1]Sheet2!$B$1:$J$1,0))</f>
        <v>0</v>
      </c>
      <c r="E317">
        <f t="shared" si="4"/>
        <v>0</v>
      </c>
      <c r="F317">
        <v>443</v>
      </c>
      <c r="G317">
        <v>298</v>
      </c>
      <c r="H317" t="s">
        <v>91</v>
      </c>
    </row>
    <row r="318" spans="1:8">
      <c r="A318" t="s">
        <v>49</v>
      </c>
      <c r="B318" t="s">
        <v>7</v>
      </c>
      <c r="C318" s="5">
        <f>INDEX([1]Sheet2!$K$2:$S$59,MATCH(A318,[1]Sheet2!$A$2:$A$59,0),MATCH(B318,[1]Sheet2!$K$1:$S$1,0))</f>
        <v>2.9</v>
      </c>
      <c r="D318" s="8">
        <f>INDEX([1]Sheet2!$B$2:$J$59,MATCH(A318,[1]Sheet2!$A$2:$A375,0),MATCH(B318,[1]Sheet2!$B$1:$J$1,0))</f>
        <v>0</v>
      </c>
      <c r="E318">
        <f t="shared" si="4"/>
        <v>0</v>
      </c>
      <c r="F318">
        <v>88</v>
      </c>
      <c r="G318">
        <v>372</v>
      </c>
      <c r="H318" t="s">
        <v>92</v>
      </c>
    </row>
    <row r="319" spans="1:8">
      <c r="A319" t="s">
        <v>35</v>
      </c>
      <c r="B319" t="s">
        <v>7</v>
      </c>
      <c r="C319" s="5">
        <f>INDEX([1]Sheet2!$K$2:$S$59,MATCH(A319,[1]Sheet2!$A$2:$A$59,0),MATCH(B319,[1]Sheet2!$K$1:$S$1,0))</f>
        <v>2.1</v>
      </c>
      <c r="D319" s="8">
        <f>INDEX([1]Sheet2!$B$2:$J$59,MATCH(A319,[1]Sheet2!$A$2:$A376,0),MATCH(B319,[1]Sheet2!$B$1:$J$1,0))</f>
        <v>0</v>
      </c>
      <c r="E319">
        <f t="shared" si="4"/>
        <v>0</v>
      </c>
      <c r="F319">
        <v>188</v>
      </c>
      <c r="G319">
        <v>173</v>
      </c>
      <c r="H319" t="s">
        <v>93</v>
      </c>
    </row>
    <row r="320" spans="1:8">
      <c r="A320" t="s">
        <v>45</v>
      </c>
      <c r="B320" t="s">
        <v>7</v>
      </c>
      <c r="C320" s="5">
        <f>INDEX([1]Sheet2!$K$2:$S$59,MATCH(A320,[1]Sheet2!$A$2:$A$59,0),MATCH(B320,[1]Sheet2!$K$1:$S$1,0))</f>
        <v>1.4</v>
      </c>
      <c r="D320" s="8">
        <f>INDEX([1]Sheet2!$B$2:$J$59,MATCH(A320,[1]Sheet2!$A$2:$A377,0),MATCH(B320,[1]Sheet2!$B$1:$J$1,0))</f>
        <v>0</v>
      </c>
      <c r="E320">
        <f t="shared" si="4"/>
        <v>0</v>
      </c>
      <c r="F320">
        <v>359</v>
      </c>
      <c r="G320">
        <v>207</v>
      </c>
      <c r="H320" t="s">
        <v>94</v>
      </c>
    </row>
    <row r="321" spans="1:8">
      <c r="A321" t="s">
        <v>61</v>
      </c>
      <c r="B321" t="s">
        <v>7</v>
      </c>
      <c r="C321" s="5">
        <f>INDEX([1]Sheet2!$K$2:$S$59,MATCH(A321,[1]Sheet2!$A$2:$A$59,0),MATCH(B321,[1]Sheet2!$K$1:$S$1,0))</f>
        <v>1.1000000000000001</v>
      </c>
      <c r="D321" s="8">
        <f>INDEX([1]Sheet2!$B$2:$J$59,MATCH(A321,[1]Sheet2!$A$2:$A378,0),MATCH(B321,[1]Sheet2!$B$1:$J$1,0))</f>
        <v>0</v>
      </c>
      <c r="E321">
        <f t="shared" si="4"/>
        <v>0</v>
      </c>
      <c r="F321">
        <v>413</v>
      </c>
      <c r="G321">
        <v>207</v>
      </c>
      <c r="H321" t="s">
        <v>95</v>
      </c>
    </row>
    <row r="322" spans="1:8">
      <c r="A322" t="s">
        <v>15</v>
      </c>
      <c r="B322" t="s">
        <v>7</v>
      </c>
      <c r="C322" s="5">
        <f>INDEX([1]Sheet2!$K$2:$S$59,MATCH(A322,[1]Sheet2!$A$2:$A$59,0),MATCH(B322,[1]Sheet2!$K$1:$S$1,0))</f>
        <v>3.5</v>
      </c>
      <c r="D322" s="8">
        <f>INDEX([1]Sheet2!$B$2:$J$59,MATCH(A322,[1]Sheet2!$A$2:$A379,0),MATCH(B322,[1]Sheet2!$B$1:$J$1,0))</f>
        <v>0</v>
      </c>
      <c r="E322">
        <f t="shared" si="4"/>
        <v>0</v>
      </c>
      <c r="F322">
        <v>306</v>
      </c>
      <c r="G322">
        <v>195</v>
      </c>
      <c r="H322" t="s">
        <v>96</v>
      </c>
    </row>
    <row r="323" spans="1:8">
      <c r="A323" t="s">
        <v>60</v>
      </c>
      <c r="B323" t="s">
        <v>7</v>
      </c>
      <c r="C323" s="5">
        <f>INDEX([1]Sheet2!$K$2:$S$59,MATCH(A323,[1]Sheet2!$A$2:$A$59,0),MATCH(B323,[1]Sheet2!$K$1:$S$1,0))</f>
        <v>1.2</v>
      </c>
      <c r="D323" s="8">
        <f>INDEX([1]Sheet2!$B$2:$J$59,MATCH(A323,[1]Sheet2!$A$2:$A380,0),MATCH(B323,[1]Sheet2!$B$1:$J$1,0))</f>
        <v>0</v>
      </c>
      <c r="E323">
        <f t="shared" ref="E323:E386" si="5">SQRT((D323*14.36)/PI())</f>
        <v>0</v>
      </c>
      <c r="F323">
        <v>266</v>
      </c>
      <c r="G323">
        <v>248</v>
      </c>
      <c r="H323" t="s">
        <v>97</v>
      </c>
    </row>
    <row r="324" spans="1:8">
      <c r="A324" t="s">
        <v>64</v>
      </c>
      <c r="B324" t="s">
        <v>7</v>
      </c>
      <c r="C324" s="5">
        <f>INDEX([1]Sheet2!$K$2:$S$59,MATCH(A324,[1]Sheet2!$A$2:$A$59,0),MATCH(B324,[1]Sheet2!$K$1:$S$1,0))</f>
        <v>1.7</v>
      </c>
      <c r="D324" s="8">
        <f>INDEX([1]Sheet2!$B$2:$J$59,MATCH(A324,[1]Sheet2!$A$2:$A381,0),MATCH(B324,[1]Sheet2!$B$1:$J$1,0))</f>
        <v>0</v>
      </c>
      <c r="E324">
        <f t="shared" si="5"/>
        <v>0</v>
      </c>
      <c r="F324">
        <v>411</v>
      </c>
      <c r="G324">
        <v>251</v>
      </c>
      <c r="H324" t="s">
        <v>98</v>
      </c>
    </row>
    <row r="325" spans="1:8">
      <c r="A325" t="s">
        <v>50</v>
      </c>
      <c r="B325" t="s">
        <v>7</v>
      </c>
      <c r="C325" s="5">
        <f>INDEX([1]Sheet2!$K$2:$S$59,MATCH(A325,[1]Sheet2!$A$2:$A$59,0),MATCH(B325,[1]Sheet2!$K$1:$S$1,0))</f>
        <v>2.4</v>
      </c>
      <c r="D325" s="8">
        <f>INDEX([1]Sheet2!$B$2:$J$59,MATCH(A325,[1]Sheet2!$A$2:$A382,0),MATCH(B325,[1]Sheet2!$B$1:$J$1,0))</f>
        <v>0</v>
      </c>
      <c r="E325">
        <f t="shared" si="5"/>
        <v>0</v>
      </c>
      <c r="F325">
        <v>326</v>
      </c>
      <c r="G325">
        <v>335</v>
      </c>
      <c r="H325" t="s">
        <v>99</v>
      </c>
    </row>
    <row r="326" spans="1:8">
      <c r="A326" t="s">
        <v>25</v>
      </c>
      <c r="B326" t="s">
        <v>7</v>
      </c>
      <c r="C326" s="5">
        <f>INDEX([1]Sheet2!$K$2:$S$59,MATCH(A326,[1]Sheet2!$A$2:$A$59,0),MATCH(B326,[1]Sheet2!$K$1:$S$1,0))</f>
        <v>2.6</v>
      </c>
      <c r="D326" s="8">
        <f>INDEX([1]Sheet2!$B$2:$J$59,MATCH(A326,[1]Sheet2!$A$2:$A383,0),MATCH(B326,[1]Sheet2!$B$1:$J$1,0))</f>
        <v>0</v>
      </c>
      <c r="E326">
        <f t="shared" si="5"/>
        <v>0</v>
      </c>
      <c r="F326">
        <v>628</v>
      </c>
      <c r="G326">
        <v>26</v>
      </c>
      <c r="H326" t="s">
        <v>100</v>
      </c>
    </row>
    <row r="327" spans="1:8">
      <c r="A327" t="s">
        <v>55</v>
      </c>
      <c r="B327" t="s">
        <v>7</v>
      </c>
      <c r="C327" s="5">
        <f>INDEX([1]Sheet2!$K$2:$S$59,MATCH(A327,[1]Sheet2!$A$2:$A$59,0),MATCH(B327,[1]Sheet2!$K$1:$S$1,0))</f>
        <v>2.8</v>
      </c>
      <c r="D327" s="8">
        <f>INDEX([1]Sheet2!$B$2:$J$59,MATCH(A327,[1]Sheet2!$A$2:$A384,0),MATCH(B327,[1]Sheet2!$B$1:$J$1,0))</f>
        <v>0</v>
      </c>
      <c r="E327">
        <f t="shared" si="5"/>
        <v>0</v>
      </c>
      <c r="F327">
        <v>505</v>
      </c>
      <c r="G327">
        <v>185</v>
      </c>
      <c r="H327" t="s">
        <v>101</v>
      </c>
    </row>
    <row r="328" spans="1:8">
      <c r="A328" t="s">
        <v>26</v>
      </c>
      <c r="B328" t="s">
        <v>7</v>
      </c>
      <c r="C328" s="5">
        <f>INDEX([1]Sheet2!$K$2:$S$59,MATCH(A328,[1]Sheet2!$A$2:$A$59,0),MATCH(B328,[1]Sheet2!$K$1:$S$1,0))</f>
        <v>2.2999999999999998</v>
      </c>
      <c r="D328" s="8">
        <f>INDEX([1]Sheet2!$B$2:$J$59,MATCH(A328,[1]Sheet2!$A$2:$A385,0),MATCH(B328,[1]Sheet2!$B$1:$J$1,0))</f>
        <v>0</v>
      </c>
      <c r="E328">
        <f t="shared" si="5"/>
        <v>0</v>
      </c>
      <c r="F328">
        <v>607</v>
      </c>
      <c r="G328">
        <v>89</v>
      </c>
      <c r="H328" t="s">
        <v>102</v>
      </c>
    </row>
    <row r="329" spans="1:8">
      <c r="A329" t="s">
        <v>36</v>
      </c>
      <c r="B329" t="s">
        <v>7</v>
      </c>
      <c r="C329" s="5">
        <f>INDEX([1]Sheet2!$K$2:$S$59,MATCH(A329,[1]Sheet2!$A$2:$A$59,0),MATCH(B329,[1]Sheet2!$K$1:$S$1,0))</f>
        <v>1.1000000000000001</v>
      </c>
      <c r="D329" s="8">
        <f>INDEX([1]Sheet2!$B$2:$J$59,MATCH(A329,[1]Sheet2!$A$2:$A386,0),MATCH(B329,[1]Sheet2!$B$1:$J$1,0))</f>
        <v>0</v>
      </c>
      <c r="E329">
        <f t="shared" si="5"/>
        <v>0</v>
      </c>
      <c r="F329">
        <v>418</v>
      </c>
      <c r="G329">
        <v>149</v>
      </c>
      <c r="H329" t="s">
        <v>103</v>
      </c>
    </row>
    <row r="330" spans="1:8">
      <c r="A330" t="s">
        <v>27</v>
      </c>
      <c r="B330" t="s">
        <v>7</v>
      </c>
      <c r="C330" s="5">
        <f>INDEX([1]Sheet2!$K$2:$S$59,MATCH(A330,[1]Sheet2!$A$2:$A$59,0),MATCH(B330,[1]Sheet2!$K$1:$S$1,0))</f>
        <v>1.1000000000000001</v>
      </c>
      <c r="D330" s="8">
        <f>INDEX([1]Sheet2!$B$2:$J$59,MATCH(A330,[1]Sheet2!$A$2:$A387,0),MATCH(B330,[1]Sheet2!$B$1:$J$1,0))</f>
        <v>0</v>
      </c>
      <c r="E330">
        <f t="shared" si="5"/>
        <v>0</v>
      </c>
      <c r="F330">
        <v>304</v>
      </c>
      <c r="G330">
        <v>142</v>
      </c>
      <c r="H330" t="s">
        <v>104</v>
      </c>
    </row>
    <row r="331" spans="1:8">
      <c r="A331" t="s">
        <v>37</v>
      </c>
      <c r="B331" t="s">
        <v>7</v>
      </c>
      <c r="C331" s="5">
        <f>INDEX([1]Sheet2!$K$2:$S$59,MATCH(A331,[1]Sheet2!$A$2:$A$59,0),MATCH(B331,[1]Sheet2!$K$1:$S$1,0))</f>
        <v>2.5</v>
      </c>
      <c r="D331" s="8">
        <f>INDEX([1]Sheet2!$B$2:$J$59,MATCH(A331,[1]Sheet2!$A$2:$A388,0),MATCH(B331,[1]Sheet2!$B$1:$J$1,0))</f>
        <v>0</v>
      </c>
      <c r="E331">
        <f t="shared" si="5"/>
        <v>0</v>
      </c>
      <c r="F331">
        <v>373</v>
      </c>
      <c r="G331">
        <v>324</v>
      </c>
      <c r="H331" t="s">
        <v>105</v>
      </c>
    </row>
    <row r="332" spans="1:8">
      <c r="A332" t="s">
        <v>38</v>
      </c>
      <c r="B332" t="s">
        <v>7</v>
      </c>
      <c r="C332" s="5">
        <f>INDEX([1]Sheet2!$K$2:$S$59,MATCH(A332,[1]Sheet2!$A$2:$A$59,0),MATCH(B332,[1]Sheet2!$K$1:$S$1,0))</f>
        <v>1.6</v>
      </c>
      <c r="D332" s="8">
        <f>INDEX([1]Sheet2!$B$2:$J$59,MATCH(A332,[1]Sheet2!$A$2:$A389,0),MATCH(B332,[1]Sheet2!$B$1:$J$1,0))</f>
        <v>0</v>
      </c>
      <c r="E332">
        <f t="shared" si="5"/>
        <v>0</v>
      </c>
      <c r="F332">
        <v>329</v>
      </c>
      <c r="G332">
        <v>251</v>
      </c>
      <c r="H332" t="s">
        <v>106</v>
      </c>
    </row>
    <row r="333" spans="1:8">
      <c r="A333" t="s">
        <v>67</v>
      </c>
      <c r="B333" t="s">
        <v>7</v>
      </c>
      <c r="C333" s="5">
        <f>INDEX([1]Sheet2!$K$2:$S$59,MATCH(A333,[1]Sheet2!$A$2:$A$59,0),MATCH(B333,[1]Sheet2!$K$1:$S$1,0))</f>
        <v>2.1</v>
      </c>
      <c r="D333" s="8">
        <f>INDEX([1]Sheet2!$B$2:$J$59,MATCH(A333,[1]Sheet2!$A$2:$A390,0),MATCH(B333,[1]Sheet2!$B$1:$J$1,0))</f>
        <v>0</v>
      </c>
      <c r="E333">
        <f t="shared" si="5"/>
        <v>0</v>
      </c>
      <c r="F333">
        <v>206</v>
      </c>
      <c r="G333">
        <v>131</v>
      </c>
      <c r="H333" t="s">
        <v>107</v>
      </c>
    </row>
    <row r="334" spans="1:8">
      <c r="A334" t="s">
        <v>62</v>
      </c>
      <c r="B334" t="s">
        <v>7</v>
      </c>
      <c r="C334" s="5">
        <f>INDEX([1]Sheet2!$K$2:$S$59,MATCH(A334,[1]Sheet2!$A$2:$A$59,0),MATCH(B334,[1]Sheet2!$K$1:$S$1,0))</f>
        <v>1.2</v>
      </c>
      <c r="D334" s="8">
        <f>INDEX([1]Sheet2!$B$2:$J$59,MATCH(A334,[1]Sheet2!$A$2:$A391,0),MATCH(B334,[1]Sheet2!$B$1:$J$1,0))</f>
        <v>0</v>
      </c>
      <c r="E334">
        <f t="shared" si="5"/>
        <v>0</v>
      </c>
      <c r="F334">
        <v>258</v>
      </c>
      <c r="G334">
        <v>209</v>
      </c>
      <c r="H334" t="s">
        <v>108</v>
      </c>
    </row>
    <row r="335" spans="1:8">
      <c r="A335" t="s">
        <v>17</v>
      </c>
      <c r="B335" t="s">
        <v>7</v>
      </c>
      <c r="C335" s="5">
        <f>INDEX([1]Sheet2!$K$2:$S$59,MATCH(A335,[1]Sheet2!$A$2:$A$59,0),MATCH(B335,[1]Sheet2!$K$1:$S$1,0))</f>
        <v>8.1</v>
      </c>
      <c r="D335" s="8">
        <f>INDEX([1]Sheet2!$B$2:$J$59,MATCH(A335,[1]Sheet2!$A$2:$A392,0),MATCH(B335,[1]Sheet2!$B$1:$J$1,0))</f>
        <v>0</v>
      </c>
      <c r="E335">
        <f t="shared" si="5"/>
        <v>0</v>
      </c>
      <c r="F335">
        <v>167</v>
      </c>
      <c r="G335">
        <v>220</v>
      </c>
      <c r="H335" t="s">
        <v>109</v>
      </c>
    </row>
    <row r="336" spans="1:8">
      <c r="A336" t="s">
        <v>16</v>
      </c>
      <c r="B336" t="s">
        <v>7</v>
      </c>
      <c r="C336" s="5">
        <f>INDEX([1]Sheet2!$K$2:$S$59,MATCH(A336,[1]Sheet2!$A$2:$A$59,0),MATCH(B336,[1]Sheet2!$K$1:$S$1,0))</f>
        <v>3.4</v>
      </c>
      <c r="D336" s="8">
        <f>INDEX([1]Sheet2!$B$2:$J$59,MATCH(A336,[1]Sheet2!$A$2:$A393,0),MATCH(B336,[1]Sheet2!$B$1:$J$1,0))</f>
        <v>0</v>
      </c>
      <c r="E336">
        <f t="shared" si="5"/>
        <v>0</v>
      </c>
      <c r="F336">
        <v>612</v>
      </c>
      <c r="G336">
        <v>54</v>
      </c>
      <c r="H336" t="s">
        <v>110</v>
      </c>
    </row>
    <row r="337" spans="1:8">
      <c r="A337" t="s">
        <v>68</v>
      </c>
      <c r="B337" t="s">
        <v>7</v>
      </c>
      <c r="C337" s="5">
        <f>INDEX([1]Sheet2!$K$2:$S$59,MATCH(A337,[1]Sheet2!$A$2:$A$59,0),MATCH(B337,[1]Sheet2!$K$1:$S$1,0))</f>
        <v>1.5</v>
      </c>
      <c r="D337" s="8">
        <f>INDEX([1]Sheet2!$B$2:$J$59,MATCH(A337,[1]Sheet2!$A$2:$A394,0),MATCH(B337,[1]Sheet2!$B$1:$J$1,0))</f>
        <v>0</v>
      </c>
      <c r="E337">
        <f t="shared" si="5"/>
        <v>0</v>
      </c>
      <c r="F337">
        <v>551</v>
      </c>
      <c r="G337">
        <v>147</v>
      </c>
      <c r="H337" t="s">
        <v>112</v>
      </c>
    </row>
    <row r="338" spans="1:8">
      <c r="A338" t="s">
        <v>69</v>
      </c>
      <c r="B338" t="s">
        <v>7</v>
      </c>
      <c r="C338" s="5">
        <f>INDEX([1]Sheet2!$K$2:$S$59,MATCH(A338,[1]Sheet2!$A$2:$A$59,0),MATCH(B338,[1]Sheet2!$K$1:$S$1,0))</f>
        <v>2.2999999999999998</v>
      </c>
      <c r="D338" s="8">
        <f>INDEX([1]Sheet2!$B$2:$J$59,MATCH(A338,[1]Sheet2!$A$2:$A395,0),MATCH(B338,[1]Sheet2!$B$1:$J$1,0))</f>
        <v>0</v>
      </c>
      <c r="E338">
        <f t="shared" si="5"/>
        <v>0</v>
      </c>
      <c r="F338">
        <v>215</v>
      </c>
      <c r="G338">
        <v>303</v>
      </c>
      <c r="H338" t="s">
        <v>114</v>
      </c>
    </row>
    <row r="339" spans="1:8">
      <c r="A339" t="s">
        <v>56</v>
      </c>
      <c r="B339" t="s">
        <v>7</v>
      </c>
      <c r="C339" s="5">
        <f>INDEX([1]Sheet2!$K$2:$S$59,MATCH(A339,[1]Sheet2!$A$2:$A$59,0),MATCH(B339,[1]Sheet2!$K$1:$S$1,0))</f>
        <v>2.2999999999999998</v>
      </c>
      <c r="D339" s="8">
        <f>INDEX([1]Sheet2!$B$2:$J$59,MATCH(A339,[1]Sheet2!$A$2:$A396,0),MATCH(B339,[1]Sheet2!$B$1:$J$1,0))</f>
        <v>0</v>
      </c>
      <c r="E339">
        <f t="shared" si="5"/>
        <v>0</v>
      </c>
      <c r="F339">
        <v>548</v>
      </c>
      <c r="G339">
        <v>81</v>
      </c>
      <c r="H339" t="s">
        <v>116</v>
      </c>
    </row>
    <row r="340" spans="1:8">
      <c r="A340" t="s">
        <v>28</v>
      </c>
      <c r="B340" t="s">
        <v>7</v>
      </c>
      <c r="C340" s="5">
        <f>INDEX([1]Sheet2!$K$2:$S$59,MATCH(A340,[1]Sheet2!$A$2:$A$59,0),MATCH(B340,[1]Sheet2!$K$1:$S$1,0))</f>
        <v>2.2000000000000002</v>
      </c>
      <c r="D340" s="8">
        <f>INDEX([1]Sheet2!$B$2:$J$59,MATCH(A340,[1]Sheet2!$A$2:$A397,0),MATCH(B340,[1]Sheet2!$B$1:$J$1,0))</f>
        <v>0</v>
      </c>
      <c r="E340">
        <f t="shared" si="5"/>
        <v>0</v>
      </c>
      <c r="F340">
        <v>499</v>
      </c>
      <c r="G340">
        <v>278</v>
      </c>
      <c r="H340" t="s">
        <v>118</v>
      </c>
    </row>
    <row r="341" spans="1:8">
      <c r="A341" t="s">
        <v>39</v>
      </c>
      <c r="B341" t="s">
        <v>7</v>
      </c>
      <c r="C341" s="5">
        <f>INDEX([1]Sheet2!$K$2:$S$59,MATCH(A341,[1]Sheet2!$A$2:$A$59,0),MATCH(B341,[1]Sheet2!$K$1:$S$1,0))</f>
        <v>1.5</v>
      </c>
      <c r="D341" s="8">
        <f>INDEX([1]Sheet2!$B$2:$J$59,MATCH(A341,[1]Sheet2!$A$2:$A398,0),MATCH(B341,[1]Sheet2!$B$1:$J$1,0))</f>
        <v>0</v>
      </c>
      <c r="E341">
        <f t="shared" si="5"/>
        <v>0</v>
      </c>
      <c r="F341">
        <v>257</v>
      </c>
      <c r="G341">
        <v>136</v>
      </c>
      <c r="H341" t="s">
        <v>120</v>
      </c>
    </row>
    <row r="342" spans="1:8">
      <c r="A342" t="s">
        <v>42</v>
      </c>
      <c r="B342" t="s">
        <v>7</v>
      </c>
      <c r="C342" s="5">
        <f>INDEX([1]Sheet2!$K$2:$S$59,MATCH(A342,[1]Sheet2!$A$2:$A$59,0),MATCH(B342,[1]Sheet2!$K$1:$S$1,0))</f>
        <v>1.4</v>
      </c>
      <c r="D342" s="8">
        <f>INDEX([1]Sheet2!$B$2:$J$59,MATCH(A342,[1]Sheet2!$A$2:$A399,0),MATCH(B342,[1]Sheet2!$B$1:$J$1,0))</f>
        <v>0</v>
      </c>
      <c r="E342">
        <f t="shared" si="5"/>
        <v>0</v>
      </c>
      <c r="F342">
        <v>459</v>
      </c>
      <c r="G342">
        <v>191</v>
      </c>
      <c r="H342" t="s">
        <v>122</v>
      </c>
    </row>
    <row r="343" spans="1:8">
      <c r="A343" t="s">
        <v>29</v>
      </c>
      <c r="B343" t="s">
        <v>7</v>
      </c>
      <c r="C343" s="5">
        <f>INDEX([1]Sheet2!$K$2:$S$59,MATCH(A343,[1]Sheet2!$A$2:$A$59,0),MATCH(B343,[1]Sheet2!$K$1:$S$1,0))</f>
        <v>3.5</v>
      </c>
      <c r="D343" s="8">
        <f>INDEX([1]Sheet2!$B$2:$J$59,MATCH(A343,[1]Sheet2!$A$2:$A400,0),MATCH(B343,[1]Sheet2!$B$1:$J$1,0))</f>
        <v>0</v>
      </c>
      <c r="E343">
        <f t="shared" si="5"/>
        <v>0</v>
      </c>
      <c r="F343">
        <v>270</v>
      </c>
      <c r="G343">
        <v>294</v>
      </c>
      <c r="H343" t="s">
        <v>123</v>
      </c>
    </row>
    <row r="344" spans="1:8">
      <c r="A344" t="s">
        <v>65</v>
      </c>
      <c r="B344" t="s">
        <v>7</v>
      </c>
      <c r="C344" s="5">
        <f>INDEX([1]Sheet2!$K$2:$S$59,MATCH(A344,[1]Sheet2!$A$2:$A$59,0),MATCH(B344,[1]Sheet2!$K$1:$S$1,0))</f>
        <v>2.4</v>
      </c>
      <c r="D344" s="8">
        <f>INDEX([1]Sheet2!$B$2:$J$59,MATCH(A344,[1]Sheet2!$A$2:$A401,0),MATCH(B344,[1]Sheet2!$B$1:$J$1,0))</f>
        <v>0</v>
      </c>
      <c r="E344">
        <f t="shared" si="5"/>
        <v>0</v>
      </c>
      <c r="F344">
        <v>124</v>
      </c>
      <c r="G344">
        <v>176</v>
      </c>
      <c r="H344" t="s">
        <v>124</v>
      </c>
    </row>
    <row r="345" spans="1:8">
      <c r="A345" t="s">
        <v>57</v>
      </c>
      <c r="B345" t="s">
        <v>7</v>
      </c>
      <c r="C345" s="5">
        <f>INDEX([1]Sheet2!$K$2:$S$59,MATCH(A345,[1]Sheet2!$A$2:$A$59,0),MATCH(B345,[1]Sheet2!$K$1:$S$1,0))</f>
        <v>1.2</v>
      </c>
      <c r="D345" s="8">
        <f>INDEX([1]Sheet2!$B$2:$J$59,MATCH(A345,[1]Sheet2!$A$2:$A402,0),MATCH(B345,[1]Sheet2!$B$1:$J$1,0))</f>
        <v>0</v>
      </c>
      <c r="E345">
        <f t="shared" si="5"/>
        <v>0</v>
      </c>
      <c r="F345">
        <v>498</v>
      </c>
      <c r="G345">
        <v>132</v>
      </c>
      <c r="H345" t="s">
        <v>125</v>
      </c>
    </row>
    <row r="346" spans="1:8">
      <c r="A346" t="s">
        <v>58</v>
      </c>
      <c r="B346" t="s">
        <v>7</v>
      </c>
      <c r="C346" s="5">
        <f>INDEX([1]Sheet2!$K$2:$S$59,MATCH(A346,[1]Sheet2!$A$2:$A$59,0),MATCH(B346,[1]Sheet2!$K$1:$S$1,0))</f>
        <v>2.6</v>
      </c>
      <c r="D346" s="8">
        <f>INDEX([1]Sheet2!$B$2:$J$59,MATCH(A346,[1]Sheet2!$A$2:$A403,0),MATCH(B346,[1]Sheet2!$B$1:$J$1,0))</f>
        <v>0</v>
      </c>
      <c r="E346">
        <f t="shared" si="5"/>
        <v>0</v>
      </c>
      <c r="F346">
        <v>619</v>
      </c>
      <c r="G346">
        <v>126</v>
      </c>
      <c r="H346" t="s">
        <v>127</v>
      </c>
    </row>
    <row r="347" spans="1:8">
      <c r="A347" t="s">
        <v>18</v>
      </c>
      <c r="B347" t="s">
        <v>7</v>
      </c>
      <c r="C347" s="5">
        <f>INDEX([1]Sheet2!$K$2:$S$59,MATCH(A347,[1]Sheet2!$A$2:$A$59,0),MATCH(B347,[1]Sheet2!$K$1:$S$1,0))</f>
        <v>9.3000000000000007</v>
      </c>
      <c r="D347" s="8">
        <f>INDEX([1]Sheet2!$B$2:$J$59,MATCH(A347,[1]Sheet2!$A$2:$A404,0),MATCH(B347,[1]Sheet2!$B$1:$J$1,0))</f>
        <v>1</v>
      </c>
      <c r="E347">
        <f t="shared" si="5"/>
        <v>2.1379733313582827</v>
      </c>
      <c r="F347">
        <v>487</v>
      </c>
      <c r="G347">
        <v>322</v>
      </c>
      <c r="H347" t="s">
        <v>129</v>
      </c>
    </row>
    <row r="348" spans="1:8">
      <c r="A348" t="s">
        <v>70</v>
      </c>
      <c r="B348" t="s">
        <v>7</v>
      </c>
      <c r="C348" s="5">
        <f>INDEX([1]Sheet2!$K$2:$S$59,MATCH(A348,[1]Sheet2!$A$2:$A$59,0),MATCH(B348,[1]Sheet2!$K$1:$S$1,0))</f>
        <v>1.3</v>
      </c>
      <c r="D348" s="8">
        <f>INDEX([1]Sheet2!$B$2:$J$59,MATCH(A348,[1]Sheet2!$A$2:$A405,0),MATCH(B348,[1]Sheet2!$B$1:$J$1,0))</f>
        <v>0</v>
      </c>
      <c r="E348">
        <f t="shared" si="5"/>
        <v>0</v>
      </c>
      <c r="F348">
        <v>257</v>
      </c>
      <c r="G348">
        <v>167</v>
      </c>
      <c r="H348" t="s">
        <v>131</v>
      </c>
    </row>
    <row r="349" spans="1:8">
      <c r="A349" t="s">
        <v>30</v>
      </c>
      <c r="B349" t="s">
        <v>7</v>
      </c>
      <c r="C349" s="5">
        <f>INDEX([1]Sheet2!$K$2:$S$59,MATCH(A349,[1]Sheet2!$A$2:$A$59,0),MATCH(B349,[1]Sheet2!$K$1:$S$1,0))</f>
        <v>1.9</v>
      </c>
      <c r="D349" s="8">
        <f>INDEX([1]Sheet2!$B$2:$J$59,MATCH(A349,[1]Sheet2!$A$2:$A406,0),MATCH(B349,[1]Sheet2!$B$1:$J$1,0))</f>
        <v>0</v>
      </c>
      <c r="E349">
        <f t="shared" si="5"/>
        <v>0</v>
      </c>
      <c r="F349">
        <v>379</v>
      </c>
      <c r="G349">
        <v>284</v>
      </c>
      <c r="H349" t="s">
        <v>133</v>
      </c>
    </row>
    <row r="350" spans="1:8">
      <c r="A350" t="s">
        <v>31</v>
      </c>
      <c r="B350" t="s">
        <v>7</v>
      </c>
      <c r="C350" s="5">
        <f>INDEX([1]Sheet2!$K$2:$S$59,MATCH(A350,[1]Sheet2!$A$2:$A$59,0),MATCH(B350,[1]Sheet2!$K$1:$S$1,0))</f>
        <v>1.9</v>
      </c>
      <c r="D350" s="8">
        <f>INDEX([1]Sheet2!$B$2:$J$59,MATCH(A350,[1]Sheet2!$A$2:$A407,0),MATCH(B350,[1]Sheet2!$B$1:$J$1,0))</f>
        <v>0</v>
      </c>
      <c r="E350">
        <f t="shared" si="5"/>
        <v>0</v>
      </c>
      <c r="F350">
        <v>271</v>
      </c>
      <c r="G350">
        <v>355</v>
      </c>
      <c r="H350" t="s">
        <v>134</v>
      </c>
    </row>
    <row r="351" spans="1:8">
      <c r="A351" t="s">
        <v>32</v>
      </c>
      <c r="B351" t="s">
        <v>7</v>
      </c>
      <c r="C351" s="5">
        <f>INDEX([1]Sheet2!$K$2:$S$59,MATCH(A351,[1]Sheet2!$A$2:$A$59,0),MATCH(B351,[1]Sheet2!$K$1:$S$1,0))</f>
        <v>2.1</v>
      </c>
      <c r="D351" s="8">
        <f>INDEX([1]Sheet2!$B$2:$J$59,MATCH(A351,[1]Sheet2!$A$2:$A408,0),MATCH(B351,[1]Sheet2!$B$1:$J$1,0))</f>
        <v>0</v>
      </c>
      <c r="E351">
        <f t="shared" si="5"/>
        <v>0</v>
      </c>
      <c r="F351">
        <v>204</v>
      </c>
      <c r="G351">
        <v>218</v>
      </c>
      <c r="H351" t="s">
        <v>135</v>
      </c>
    </row>
    <row r="352" spans="1:8">
      <c r="A352" t="s">
        <v>33</v>
      </c>
      <c r="B352" t="s">
        <v>7</v>
      </c>
      <c r="C352" s="5">
        <f>INDEX([1]Sheet2!$K$2:$S$59,MATCH(A352,[1]Sheet2!$A$2:$A$59,0),MATCH(B352,[1]Sheet2!$K$1:$S$1,0))</f>
        <v>2</v>
      </c>
      <c r="D352" s="8">
        <f>INDEX([1]Sheet2!$B$2:$J$59,MATCH(A352,[1]Sheet2!$A$2:$A409,0),MATCH(B352,[1]Sheet2!$B$1:$J$1,0))</f>
        <v>0</v>
      </c>
      <c r="E352">
        <f t="shared" si="5"/>
        <v>0</v>
      </c>
      <c r="F352">
        <v>585</v>
      </c>
      <c r="G352">
        <v>47</v>
      </c>
      <c r="H352" t="s">
        <v>136</v>
      </c>
    </row>
    <row r="353" spans="1:8">
      <c r="A353" t="s">
        <v>34</v>
      </c>
      <c r="B353" t="s">
        <v>7</v>
      </c>
      <c r="C353" s="5">
        <f>INDEX([1]Sheet2!$K$2:$S$59,MATCH(A353,[1]Sheet2!$A$2:$A$59,0),MATCH(B353,[1]Sheet2!$K$1:$S$1,0))</f>
        <v>1.7</v>
      </c>
      <c r="D353" s="8">
        <f>INDEX([1]Sheet2!$B$2:$J$59,MATCH(A353,[1]Sheet2!$A$2:$A410,0),MATCH(B353,[1]Sheet2!$B$1:$J$1,0))</f>
        <v>0</v>
      </c>
      <c r="E353">
        <f t="shared" si="5"/>
        <v>0</v>
      </c>
      <c r="F353">
        <v>508</v>
      </c>
      <c r="G353">
        <v>229</v>
      </c>
      <c r="H353" t="s">
        <v>137</v>
      </c>
    </row>
    <row r="354" spans="1:8">
      <c r="A354" t="s">
        <v>40</v>
      </c>
      <c r="B354" t="s">
        <v>7</v>
      </c>
      <c r="C354" s="5">
        <f>INDEX([1]Sheet2!$K$2:$S$59,MATCH(A354,[1]Sheet2!$A$2:$A$59,0),MATCH(B354,[1]Sheet2!$K$1:$S$1,0))</f>
        <v>2.5</v>
      </c>
      <c r="D354" s="8">
        <f>INDEX([1]Sheet2!$B$2:$J$59,MATCH(A354,[1]Sheet2!$A$2:$A411,0),MATCH(B354,[1]Sheet2!$B$1:$J$1,0))</f>
        <v>0</v>
      </c>
      <c r="E354">
        <f t="shared" si="5"/>
        <v>0</v>
      </c>
      <c r="F354">
        <v>154</v>
      </c>
      <c r="G354">
        <v>131</v>
      </c>
      <c r="H354" t="s">
        <v>138</v>
      </c>
    </row>
    <row r="355" spans="1:8">
      <c r="A355" t="s">
        <v>63</v>
      </c>
      <c r="B355" t="s">
        <v>7</v>
      </c>
      <c r="C355" s="5">
        <f>INDEX([1]Sheet2!$K$2:$S$59,MATCH(A355,[1]Sheet2!$A$2:$A$59,0),MATCH(B355,[1]Sheet2!$K$1:$S$1,0))</f>
        <v>2</v>
      </c>
      <c r="D355" s="8">
        <f>INDEX([1]Sheet2!$B$2:$J$59,MATCH(A355,[1]Sheet2!$A$2:$A412,0),MATCH(B355,[1]Sheet2!$B$1:$J$1,0))</f>
        <v>0</v>
      </c>
      <c r="E355">
        <f t="shared" si="5"/>
        <v>0</v>
      </c>
      <c r="F355">
        <v>451</v>
      </c>
      <c r="G355">
        <v>242</v>
      </c>
      <c r="H355" t="s">
        <v>139</v>
      </c>
    </row>
    <row r="356" spans="1:8">
      <c r="A356" t="s">
        <v>52</v>
      </c>
      <c r="B356" t="s">
        <v>7</v>
      </c>
      <c r="C356" s="5">
        <f>INDEX([1]Sheet2!$K$2:$S$59,MATCH(A356,[1]Sheet2!$A$2:$A$59,0),MATCH(B356,[1]Sheet2!$K$1:$S$1,0))</f>
        <v>1.2</v>
      </c>
      <c r="D356" s="8">
        <f>INDEX([1]Sheet2!$B$2:$J$59,MATCH(A356,[1]Sheet2!$A$2:$A413,0),MATCH(B356,[1]Sheet2!$B$1:$J$1,0))</f>
        <v>0</v>
      </c>
      <c r="E356">
        <f t="shared" si="5"/>
        <v>0</v>
      </c>
      <c r="F356">
        <v>359</v>
      </c>
      <c r="G356">
        <v>146</v>
      </c>
      <c r="H356" t="s">
        <v>141</v>
      </c>
    </row>
    <row r="357" spans="1:8">
      <c r="A357" t="s">
        <v>51</v>
      </c>
      <c r="B357" t="s">
        <v>7</v>
      </c>
      <c r="C357" s="5">
        <f>INDEX([1]Sheet2!$K$2:$S$59,MATCH(A357,[1]Sheet2!$A$2:$A$59,0),MATCH(B357,[1]Sheet2!$K$1:$S$1,0))</f>
        <v>2.6</v>
      </c>
      <c r="D357" s="8">
        <f>INDEX([1]Sheet2!$B$2:$J$59,MATCH(A357,[1]Sheet2!$A$2:$A414,0),MATCH(B357,[1]Sheet2!$B$1:$J$1,0))</f>
        <v>0</v>
      </c>
      <c r="E357">
        <f t="shared" si="5"/>
        <v>0</v>
      </c>
      <c r="F357">
        <v>214</v>
      </c>
      <c r="G357">
        <v>177</v>
      </c>
      <c r="H357" t="s">
        <v>142</v>
      </c>
    </row>
    <row r="358" spans="1:8">
      <c r="A358" t="s">
        <v>143</v>
      </c>
      <c r="B358" t="s">
        <v>7</v>
      </c>
      <c r="C358" s="5">
        <f>INDEX([1]Sheet2!$K$2:$S$59,MATCH(A358,[1]Sheet2!$A$2:$A$59,0),MATCH(B358,[1]Sheet2!$K$1:$S$1,0))</f>
        <v>2.4</v>
      </c>
      <c r="D358" s="8">
        <f>INDEX([1]Sheet2!$B$2:$J$59,MATCH(A358,[1]Sheet2!$A$2:$A415,0),MATCH(B358,[1]Sheet2!$B$1:$J$1,0))</f>
        <v>0</v>
      </c>
      <c r="E358">
        <f t="shared" si="5"/>
        <v>0</v>
      </c>
      <c r="F358">
        <v>536</v>
      </c>
      <c r="G358">
        <v>193</v>
      </c>
      <c r="H358" t="s">
        <v>66</v>
      </c>
    </row>
    <row r="359" spans="1:8">
      <c r="A359" t="s">
        <v>19</v>
      </c>
      <c r="B359" t="s">
        <v>8</v>
      </c>
      <c r="C359" s="5">
        <f>INDEX([1]Sheet2!$K$2:$S$59,MATCH(A359,[1]Sheet2!$A$2:$A$59,0),MATCH(B359,[1]Sheet2!$K$1:$S$1,0))</f>
        <v>12.6</v>
      </c>
      <c r="D359" s="8">
        <f>INDEX([1]Sheet2!$B$2:$J$59,MATCH(A359,[1]Sheet2!$A$2:$A416,0),MATCH(B359,[1]Sheet2!$B$1:$J$1,0))</f>
        <v>4</v>
      </c>
      <c r="E359">
        <f t="shared" si="5"/>
        <v>4.2759466627165654</v>
      </c>
      <c r="F359">
        <v>413</v>
      </c>
      <c r="G359">
        <v>332</v>
      </c>
      <c r="H359" t="s">
        <v>82</v>
      </c>
    </row>
    <row r="360" spans="1:8">
      <c r="A360" t="s">
        <v>48</v>
      </c>
      <c r="B360" t="s">
        <v>8</v>
      </c>
      <c r="C360" s="5">
        <f>INDEX([1]Sheet2!$K$2:$S$59,MATCH(A360,[1]Sheet2!$A$2:$A$59,0),MATCH(B360,[1]Sheet2!$K$1:$S$1,0))</f>
        <v>15.3</v>
      </c>
      <c r="D360" s="8">
        <f>INDEX([1]Sheet2!$B$2:$J$59,MATCH(A360,[1]Sheet2!$A$2:$A417,0),MATCH(B360,[1]Sheet2!$B$1:$J$1,0))</f>
        <v>3</v>
      </c>
      <c r="E360">
        <f t="shared" si="5"/>
        <v>3.7030784351398367</v>
      </c>
      <c r="F360">
        <v>41</v>
      </c>
      <c r="G360">
        <v>19</v>
      </c>
      <c r="H360" t="s">
        <v>83</v>
      </c>
    </row>
    <row r="361" spans="1:8">
      <c r="A361" t="s">
        <v>43</v>
      </c>
      <c r="B361" t="s">
        <v>8</v>
      </c>
      <c r="C361" s="5">
        <f>INDEX([1]Sheet2!$K$2:$S$59,MATCH(A361,[1]Sheet2!$A$2:$A$59,0),MATCH(B361,[1]Sheet2!$K$1:$S$1,0))</f>
        <v>14.2</v>
      </c>
      <c r="D361" s="8">
        <f>INDEX([1]Sheet2!$B$2:$J$59,MATCH(A361,[1]Sheet2!$A$2:$A418,0),MATCH(B361,[1]Sheet2!$B$1:$J$1,0))</f>
        <v>8</v>
      </c>
      <c r="E361">
        <f t="shared" si="5"/>
        <v>6.0471017623977419</v>
      </c>
      <c r="F361">
        <v>172</v>
      </c>
      <c r="G361">
        <v>282</v>
      </c>
      <c r="H361" t="s">
        <v>84</v>
      </c>
    </row>
    <row r="362" spans="1:8">
      <c r="A362" t="s">
        <v>21</v>
      </c>
      <c r="B362" t="s">
        <v>8</v>
      </c>
      <c r="C362" s="5">
        <f>INDEX([1]Sheet2!$K$2:$S$59,MATCH(A362,[1]Sheet2!$A$2:$A$59,0),MATCH(B362,[1]Sheet2!$K$1:$S$1,0))</f>
        <v>13.4</v>
      </c>
      <c r="D362" s="8">
        <f>INDEX([1]Sheet2!$B$2:$J$59,MATCH(A362,[1]Sheet2!$A$2:$A419,0),MATCH(B362,[1]Sheet2!$B$1:$J$1,0))</f>
        <v>3</v>
      </c>
      <c r="E362">
        <f t="shared" si="5"/>
        <v>3.7030784351398367</v>
      </c>
      <c r="F362">
        <v>325</v>
      </c>
      <c r="G362">
        <v>290</v>
      </c>
      <c r="H362" t="s">
        <v>85</v>
      </c>
    </row>
    <row r="363" spans="1:8">
      <c r="A363" t="s">
        <v>22</v>
      </c>
      <c r="B363" t="s">
        <v>8</v>
      </c>
      <c r="C363" s="5">
        <f>INDEX([1]Sheet2!$K$2:$S$59,MATCH(A363,[1]Sheet2!$A$2:$A$59,0),MATCH(B363,[1]Sheet2!$K$1:$S$1,0))</f>
        <v>18.3</v>
      </c>
      <c r="D363" s="8">
        <f>INDEX([1]Sheet2!$B$2:$J$59,MATCH(A363,[1]Sheet2!$A$2:$A420,0),MATCH(B363,[1]Sheet2!$B$1:$J$1,0))</f>
        <v>107</v>
      </c>
      <c r="E363">
        <f t="shared" si="5"/>
        <v>22.115368102727075</v>
      </c>
      <c r="F363">
        <v>103</v>
      </c>
      <c r="G363">
        <v>237</v>
      </c>
      <c r="H363" t="s">
        <v>86</v>
      </c>
    </row>
    <row r="364" spans="1:8">
      <c r="A364" t="s">
        <v>23</v>
      </c>
      <c r="B364" t="s">
        <v>8</v>
      </c>
      <c r="C364" s="5">
        <f>INDEX([1]Sheet2!$K$2:$S$59,MATCH(A364,[1]Sheet2!$A$2:$A$59,0),MATCH(B364,[1]Sheet2!$K$1:$S$1,0))</f>
        <v>15.6</v>
      </c>
      <c r="D364" s="8">
        <f>INDEX([1]Sheet2!$B$2:$J$59,MATCH(A364,[1]Sheet2!$A$2:$A421,0),MATCH(B364,[1]Sheet2!$B$1:$J$1,0))</f>
        <v>15</v>
      </c>
      <c r="E364">
        <f t="shared" si="5"/>
        <v>8.2803351069862217</v>
      </c>
      <c r="F364">
        <v>224</v>
      </c>
      <c r="G364">
        <v>249</v>
      </c>
      <c r="H364" t="s">
        <v>87</v>
      </c>
    </row>
    <row r="365" spans="1:8">
      <c r="A365" t="s">
        <v>53</v>
      </c>
      <c r="B365" t="s">
        <v>8</v>
      </c>
      <c r="C365" s="5">
        <f>INDEX([1]Sheet2!$K$2:$S$59,MATCH(A365,[1]Sheet2!$A$2:$A$59,0),MATCH(B365,[1]Sheet2!$K$1:$S$1,0))</f>
        <v>17.7</v>
      </c>
      <c r="D365" s="8">
        <f>INDEX([1]Sheet2!$B$2:$J$59,MATCH(A365,[1]Sheet2!$A$2:$A422,0),MATCH(B365,[1]Sheet2!$B$1:$J$1,0))</f>
        <v>16</v>
      </c>
      <c r="E365">
        <f t="shared" si="5"/>
        <v>8.5518933254331309</v>
      </c>
      <c r="F365">
        <v>586</v>
      </c>
      <c r="G365">
        <v>128</v>
      </c>
      <c r="H365" t="s">
        <v>88</v>
      </c>
    </row>
    <row r="366" spans="1:8">
      <c r="A366" t="s">
        <v>54</v>
      </c>
      <c r="B366" t="s">
        <v>8</v>
      </c>
      <c r="C366" s="5">
        <f>INDEX([1]Sheet2!$K$2:$S$59,MATCH(A366,[1]Sheet2!$A$2:$A$59,0),MATCH(B366,[1]Sheet2!$K$1:$S$1,0))</f>
        <v>13.8</v>
      </c>
      <c r="D366" s="8">
        <f>INDEX([1]Sheet2!$B$2:$J$59,MATCH(A366,[1]Sheet2!$A$2:$A423,0),MATCH(B366,[1]Sheet2!$B$1:$J$1,0))</f>
        <v>2</v>
      </c>
      <c r="E366">
        <f t="shared" si="5"/>
        <v>3.0235508811988709</v>
      </c>
      <c r="F366">
        <v>557</v>
      </c>
      <c r="G366">
        <v>183</v>
      </c>
      <c r="H366" t="s">
        <v>89</v>
      </c>
    </row>
    <row r="367" spans="1:8">
      <c r="A367" t="s">
        <v>44</v>
      </c>
      <c r="B367" t="s">
        <v>8</v>
      </c>
      <c r="C367" s="5">
        <f>INDEX([1]Sheet2!$K$2:$S$59,MATCH(A367,[1]Sheet2!$A$2:$A$59,0),MATCH(B367,[1]Sheet2!$K$1:$S$1,0))</f>
        <v>13</v>
      </c>
      <c r="D367" s="8">
        <f>INDEX([1]Sheet2!$B$2:$J$59,MATCH(A367,[1]Sheet2!$A$2:$A424,0),MATCH(B367,[1]Sheet2!$B$1:$J$1,0))</f>
        <v>19</v>
      </c>
      <c r="E367">
        <f t="shared" si="5"/>
        <v>9.3192096953757542</v>
      </c>
      <c r="F367">
        <v>483</v>
      </c>
      <c r="G367">
        <v>380</v>
      </c>
      <c r="H367" t="s">
        <v>90</v>
      </c>
    </row>
    <row r="368" spans="1:8">
      <c r="A368" t="s">
        <v>46</v>
      </c>
      <c r="B368" t="s">
        <v>8</v>
      </c>
      <c r="C368" s="5">
        <f>INDEX([1]Sheet2!$K$2:$S$59,MATCH(A368,[1]Sheet2!$A$2:$A$59,0),MATCH(B368,[1]Sheet2!$K$1:$S$1,0))</f>
        <v>12.3</v>
      </c>
      <c r="D368" s="8">
        <f>INDEX([1]Sheet2!$B$2:$J$59,MATCH(A368,[1]Sheet2!$A$2:$A425,0),MATCH(B368,[1]Sheet2!$B$1:$J$1,0))</f>
        <v>7</v>
      </c>
      <c r="E368">
        <f t="shared" si="5"/>
        <v>5.6565457444623073</v>
      </c>
      <c r="F368">
        <v>443</v>
      </c>
      <c r="G368">
        <v>298</v>
      </c>
      <c r="H368" t="s">
        <v>91</v>
      </c>
    </row>
    <row r="369" spans="1:8">
      <c r="A369" t="s">
        <v>49</v>
      </c>
      <c r="B369" t="s">
        <v>8</v>
      </c>
      <c r="C369" s="5">
        <f>INDEX([1]Sheet2!$K$2:$S$59,MATCH(A369,[1]Sheet2!$A$2:$A$59,0),MATCH(B369,[1]Sheet2!$K$1:$S$1,0))</f>
        <v>16.7</v>
      </c>
      <c r="D369" s="8">
        <f>INDEX([1]Sheet2!$B$2:$J$59,MATCH(A369,[1]Sheet2!$A$2:$A426,0),MATCH(B369,[1]Sheet2!$B$1:$J$1,0))</f>
        <v>6</v>
      </c>
      <c r="E369">
        <f t="shared" si="5"/>
        <v>5.2369437455060943</v>
      </c>
      <c r="F369">
        <v>88</v>
      </c>
      <c r="G369">
        <v>372</v>
      </c>
      <c r="H369" t="s">
        <v>92</v>
      </c>
    </row>
    <row r="370" spans="1:8">
      <c r="A370" t="s">
        <v>35</v>
      </c>
      <c r="B370" t="s">
        <v>8</v>
      </c>
      <c r="C370" s="5">
        <f>INDEX([1]Sheet2!$K$2:$S$59,MATCH(A370,[1]Sheet2!$A$2:$A$59,0),MATCH(B370,[1]Sheet2!$K$1:$S$1,0))</f>
        <v>12.3</v>
      </c>
      <c r="D370" s="8">
        <f>INDEX([1]Sheet2!$B$2:$J$59,MATCH(A370,[1]Sheet2!$A$2:$A427,0),MATCH(B370,[1]Sheet2!$B$1:$J$1,0))</f>
        <v>1</v>
      </c>
      <c r="E370">
        <f t="shared" si="5"/>
        <v>2.1379733313582827</v>
      </c>
      <c r="F370">
        <v>188</v>
      </c>
      <c r="G370">
        <v>173</v>
      </c>
      <c r="H370" t="s">
        <v>93</v>
      </c>
    </row>
    <row r="371" spans="1:8">
      <c r="A371" t="s">
        <v>45</v>
      </c>
      <c r="B371" t="s">
        <v>8</v>
      </c>
      <c r="C371" s="5">
        <f>INDEX([1]Sheet2!$K$2:$S$59,MATCH(A371,[1]Sheet2!$A$2:$A$59,0),MATCH(B371,[1]Sheet2!$K$1:$S$1,0))</f>
        <v>14.8</v>
      </c>
      <c r="D371" s="8">
        <f>INDEX([1]Sheet2!$B$2:$J$59,MATCH(A371,[1]Sheet2!$A$2:$A428,0),MATCH(B371,[1]Sheet2!$B$1:$J$1,0))</f>
        <v>22</v>
      </c>
      <c r="E371">
        <f t="shared" si="5"/>
        <v>10.027983807485089</v>
      </c>
      <c r="F371">
        <v>359</v>
      </c>
      <c r="G371">
        <v>207</v>
      </c>
      <c r="H371" t="s">
        <v>94</v>
      </c>
    </row>
    <row r="372" spans="1:8">
      <c r="A372" t="s">
        <v>61</v>
      </c>
      <c r="B372" t="s">
        <v>8</v>
      </c>
      <c r="C372" s="5">
        <f>INDEX([1]Sheet2!$K$2:$S$59,MATCH(A372,[1]Sheet2!$A$2:$A$59,0),MATCH(B372,[1]Sheet2!$K$1:$S$1,0))</f>
        <v>14.9</v>
      </c>
      <c r="D372" s="8">
        <f>INDEX([1]Sheet2!$B$2:$J$59,MATCH(A372,[1]Sheet2!$A$2:$A429,0),MATCH(B372,[1]Sheet2!$B$1:$J$1,0))</f>
        <v>12</v>
      </c>
      <c r="E372">
        <f t="shared" si="5"/>
        <v>7.4061568702796734</v>
      </c>
      <c r="F372">
        <v>413</v>
      </c>
      <c r="G372">
        <v>207</v>
      </c>
      <c r="H372" t="s">
        <v>95</v>
      </c>
    </row>
    <row r="373" spans="1:8">
      <c r="A373" t="s">
        <v>15</v>
      </c>
      <c r="B373" t="s">
        <v>8</v>
      </c>
      <c r="C373" s="5">
        <f>INDEX([1]Sheet2!$K$2:$S$59,MATCH(A373,[1]Sheet2!$A$2:$A$59,0),MATCH(B373,[1]Sheet2!$K$1:$S$1,0))</f>
        <v>15.4</v>
      </c>
      <c r="D373" s="8">
        <f>INDEX([1]Sheet2!$B$2:$J$59,MATCH(A373,[1]Sheet2!$A$2:$A430,0),MATCH(B373,[1]Sheet2!$B$1:$J$1,0))</f>
        <v>8</v>
      </c>
      <c r="E373">
        <f t="shared" si="5"/>
        <v>6.0471017623977419</v>
      </c>
      <c r="F373">
        <v>306</v>
      </c>
      <c r="G373">
        <v>195</v>
      </c>
      <c r="H373" t="s">
        <v>96</v>
      </c>
    </row>
    <row r="374" spans="1:8">
      <c r="A374" t="s">
        <v>60</v>
      </c>
      <c r="B374" t="s">
        <v>8</v>
      </c>
      <c r="C374" s="5">
        <f>INDEX([1]Sheet2!$K$2:$S$59,MATCH(A374,[1]Sheet2!$A$2:$A$59,0),MATCH(B374,[1]Sheet2!$K$1:$S$1,0))</f>
        <v>15.3</v>
      </c>
      <c r="D374" s="8">
        <f>INDEX([1]Sheet2!$B$2:$J$59,MATCH(A374,[1]Sheet2!$A$2:$A431,0),MATCH(B374,[1]Sheet2!$B$1:$J$1,0))</f>
        <v>9</v>
      </c>
      <c r="E374">
        <f t="shared" si="5"/>
        <v>6.413919994074849</v>
      </c>
      <c r="F374">
        <v>266</v>
      </c>
      <c r="G374">
        <v>248</v>
      </c>
      <c r="H374" t="s">
        <v>97</v>
      </c>
    </row>
    <row r="375" spans="1:8">
      <c r="A375" t="s">
        <v>64</v>
      </c>
      <c r="B375" t="s">
        <v>8</v>
      </c>
      <c r="C375" s="5">
        <f>INDEX([1]Sheet2!$K$2:$S$59,MATCH(A375,[1]Sheet2!$A$2:$A$59,0),MATCH(B375,[1]Sheet2!$K$1:$S$1,0))</f>
        <v>13.9</v>
      </c>
      <c r="D375" s="8">
        <f>INDEX([1]Sheet2!$B$2:$J$59,MATCH(A375,[1]Sheet2!$A$2:$A432,0),MATCH(B375,[1]Sheet2!$B$1:$J$1,0))</f>
        <v>6</v>
      </c>
      <c r="E375">
        <f t="shared" si="5"/>
        <v>5.2369437455060943</v>
      </c>
      <c r="F375">
        <v>411</v>
      </c>
      <c r="G375">
        <v>251</v>
      </c>
      <c r="H375" t="s">
        <v>98</v>
      </c>
    </row>
    <row r="376" spans="1:8">
      <c r="A376" t="s">
        <v>50</v>
      </c>
      <c r="B376" t="s">
        <v>8</v>
      </c>
      <c r="C376" s="5">
        <f>INDEX([1]Sheet2!$K$2:$S$59,MATCH(A376,[1]Sheet2!$A$2:$A$59,0),MATCH(B376,[1]Sheet2!$K$1:$S$1,0))</f>
        <v>12.3</v>
      </c>
      <c r="D376" s="8">
        <f>INDEX([1]Sheet2!$B$2:$J$59,MATCH(A376,[1]Sheet2!$A$2:$A433,0),MATCH(B376,[1]Sheet2!$B$1:$J$1,0))</f>
        <v>4</v>
      </c>
      <c r="E376">
        <f t="shared" si="5"/>
        <v>4.2759466627165654</v>
      </c>
      <c r="F376">
        <v>326</v>
      </c>
      <c r="G376">
        <v>335</v>
      </c>
      <c r="H376" t="s">
        <v>99</v>
      </c>
    </row>
    <row r="377" spans="1:8">
      <c r="A377" t="s">
        <v>25</v>
      </c>
      <c r="B377" t="s">
        <v>8</v>
      </c>
      <c r="C377" s="5">
        <f>INDEX([1]Sheet2!$K$2:$S$59,MATCH(A377,[1]Sheet2!$A$2:$A$59,0),MATCH(B377,[1]Sheet2!$K$1:$S$1,0))</f>
        <v>19.399999999999999</v>
      </c>
      <c r="D377" s="8">
        <f>INDEX([1]Sheet2!$B$2:$J$59,MATCH(A377,[1]Sheet2!$A$2:$A434,0),MATCH(B377,[1]Sheet2!$B$1:$J$1,0))</f>
        <v>6</v>
      </c>
      <c r="E377">
        <f t="shared" si="5"/>
        <v>5.2369437455060943</v>
      </c>
      <c r="F377">
        <v>628</v>
      </c>
      <c r="G377">
        <v>26</v>
      </c>
      <c r="H377" t="s">
        <v>100</v>
      </c>
    </row>
    <row r="378" spans="1:8">
      <c r="A378" t="s">
        <v>55</v>
      </c>
      <c r="B378" t="s">
        <v>8</v>
      </c>
      <c r="C378" s="5">
        <f>INDEX([1]Sheet2!$K$2:$S$59,MATCH(A378,[1]Sheet2!$A$2:$A$59,0),MATCH(B378,[1]Sheet2!$K$1:$S$1,0))</f>
        <v>15.5</v>
      </c>
      <c r="D378" s="8">
        <f>INDEX([1]Sheet2!$B$2:$J$59,MATCH(A378,[1]Sheet2!$A$2:$A435,0),MATCH(B378,[1]Sheet2!$B$1:$J$1,0))</f>
        <v>21</v>
      </c>
      <c r="E378">
        <f t="shared" si="5"/>
        <v>9.7974246247462347</v>
      </c>
      <c r="F378">
        <v>505</v>
      </c>
      <c r="G378">
        <v>185</v>
      </c>
      <c r="H378" t="s">
        <v>101</v>
      </c>
    </row>
    <row r="379" spans="1:8">
      <c r="A379" t="s">
        <v>26</v>
      </c>
      <c r="B379" t="s">
        <v>8</v>
      </c>
      <c r="C379" s="5">
        <f>INDEX([1]Sheet2!$K$2:$S$59,MATCH(A379,[1]Sheet2!$A$2:$A$59,0),MATCH(B379,[1]Sheet2!$K$1:$S$1,0))</f>
        <v>21.4</v>
      </c>
      <c r="D379" s="8">
        <f>INDEX([1]Sheet2!$B$2:$J$59,MATCH(A379,[1]Sheet2!$A$2:$A436,0),MATCH(B379,[1]Sheet2!$B$1:$J$1,0))</f>
        <v>28</v>
      </c>
      <c r="E379">
        <f t="shared" si="5"/>
        <v>11.313091488924615</v>
      </c>
      <c r="F379">
        <v>607</v>
      </c>
      <c r="G379">
        <v>89</v>
      </c>
      <c r="H379" t="s">
        <v>102</v>
      </c>
    </row>
    <row r="380" spans="1:8">
      <c r="A380" t="s">
        <v>36</v>
      </c>
      <c r="B380" t="s">
        <v>8</v>
      </c>
      <c r="C380" s="5">
        <f>INDEX([1]Sheet2!$K$2:$S$59,MATCH(A380,[1]Sheet2!$A$2:$A$59,0),MATCH(B380,[1]Sheet2!$K$1:$S$1,0))</f>
        <v>14.6</v>
      </c>
      <c r="D380" s="8">
        <f>INDEX([1]Sheet2!$B$2:$J$59,MATCH(A380,[1]Sheet2!$A$2:$A437,0),MATCH(B380,[1]Sheet2!$B$1:$J$1,0))</f>
        <v>17</v>
      </c>
      <c r="E380">
        <f t="shared" si="5"/>
        <v>8.8150898699438667</v>
      </c>
      <c r="F380">
        <v>418</v>
      </c>
      <c r="G380">
        <v>149</v>
      </c>
      <c r="H380" t="s">
        <v>103</v>
      </c>
    </row>
    <row r="381" spans="1:8">
      <c r="A381" t="s">
        <v>27</v>
      </c>
      <c r="B381" t="s">
        <v>8</v>
      </c>
      <c r="C381" s="5">
        <f>INDEX([1]Sheet2!$K$2:$S$59,MATCH(A381,[1]Sheet2!$A$2:$A$59,0),MATCH(B381,[1]Sheet2!$K$1:$S$1,0))</f>
        <v>14.5</v>
      </c>
      <c r="D381" s="8">
        <f>INDEX([1]Sheet2!$B$2:$J$59,MATCH(A381,[1]Sheet2!$A$2:$A438,0),MATCH(B381,[1]Sheet2!$B$1:$J$1,0))</f>
        <v>10</v>
      </c>
      <c r="E381">
        <f t="shared" si="5"/>
        <v>6.7608653037900659</v>
      </c>
      <c r="F381">
        <v>304</v>
      </c>
      <c r="G381">
        <v>142</v>
      </c>
      <c r="H381" t="s">
        <v>104</v>
      </c>
    </row>
    <row r="382" spans="1:8">
      <c r="A382" t="s">
        <v>37</v>
      </c>
      <c r="B382" t="s">
        <v>8</v>
      </c>
      <c r="C382" s="5">
        <f>INDEX([1]Sheet2!$K$2:$S$59,MATCH(A382,[1]Sheet2!$A$2:$A$59,0),MATCH(B382,[1]Sheet2!$K$1:$S$1,0))</f>
        <v>11.7</v>
      </c>
      <c r="D382" s="8">
        <f>INDEX([1]Sheet2!$B$2:$J$59,MATCH(A382,[1]Sheet2!$A$2:$A439,0),MATCH(B382,[1]Sheet2!$B$1:$J$1,0))</f>
        <v>2</v>
      </c>
      <c r="E382">
        <f t="shared" si="5"/>
        <v>3.0235508811988709</v>
      </c>
      <c r="F382">
        <v>373</v>
      </c>
      <c r="G382">
        <v>324</v>
      </c>
      <c r="H382" t="s">
        <v>105</v>
      </c>
    </row>
    <row r="383" spans="1:8">
      <c r="A383" t="s">
        <v>38</v>
      </c>
      <c r="B383" t="s">
        <v>8</v>
      </c>
      <c r="C383" s="5">
        <f>INDEX([1]Sheet2!$K$2:$S$59,MATCH(A383,[1]Sheet2!$A$2:$A$59,0),MATCH(B383,[1]Sheet2!$K$1:$S$1,0))</f>
        <v>12.5</v>
      </c>
      <c r="D383" s="8">
        <f>INDEX([1]Sheet2!$B$2:$J$59,MATCH(A383,[1]Sheet2!$A$2:$A440,0),MATCH(B383,[1]Sheet2!$B$1:$J$1,0))</f>
        <v>5</v>
      </c>
      <c r="E383">
        <f t="shared" si="5"/>
        <v>4.7806537029988032</v>
      </c>
      <c r="F383">
        <v>329</v>
      </c>
      <c r="G383">
        <v>251</v>
      </c>
      <c r="H383" t="s">
        <v>106</v>
      </c>
    </row>
    <row r="384" spans="1:8">
      <c r="A384" t="s">
        <v>67</v>
      </c>
      <c r="B384" t="s">
        <v>8</v>
      </c>
      <c r="C384" s="5">
        <f>INDEX([1]Sheet2!$K$2:$S$59,MATCH(A384,[1]Sheet2!$A$2:$A$59,0),MATCH(B384,[1]Sheet2!$K$1:$S$1,0))</f>
        <v>14.9</v>
      </c>
      <c r="D384" s="8">
        <f>INDEX([1]Sheet2!$B$2:$J$59,MATCH(A384,[1]Sheet2!$A$2:$A441,0),MATCH(B384,[1]Sheet2!$B$1:$J$1,0))</f>
        <v>3</v>
      </c>
      <c r="E384">
        <f t="shared" si="5"/>
        <v>3.7030784351398367</v>
      </c>
      <c r="F384">
        <v>206</v>
      </c>
      <c r="G384">
        <v>131</v>
      </c>
      <c r="H384" t="s">
        <v>107</v>
      </c>
    </row>
    <row r="385" spans="1:8">
      <c r="A385" t="s">
        <v>62</v>
      </c>
      <c r="B385" t="s">
        <v>8</v>
      </c>
      <c r="C385" s="5">
        <f>INDEX([1]Sheet2!$K$2:$S$59,MATCH(A385,[1]Sheet2!$A$2:$A$59,0),MATCH(B385,[1]Sheet2!$K$1:$S$1,0))</f>
        <v>14.9</v>
      </c>
      <c r="D385" s="8">
        <f>INDEX([1]Sheet2!$B$2:$J$59,MATCH(A385,[1]Sheet2!$A$2:$A442,0),MATCH(B385,[1]Sheet2!$B$1:$J$1,0))</f>
        <v>4</v>
      </c>
      <c r="E385">
        <f t="shared" si="5"/>
        <v>4.2759466627165654</v>
      </c>
      <c r="F385">
        <v>258</v>
      </c>
      <c r="G385">
        <v>209</v>
      </c>
      <c r="H385" t="s">
        <v>108</v>
      </c>
    </row>
    <row r="386" spans="1:8">
      <c r="A386" t="s">
        <v>17</v>
      </c>
      <c r="B386" t="s">
        <v>8</v>
      </c>
      <c r="C386" s="5">
        <f>INDEX([1]Sheet2!$K$2:$S$59,MATCH(A386,[1]Sheet2!$A$2:$A$59,0),MATCH(B386,[1]Sheet2!$K$1:$S$1,0))</f>
        <v>14.9</v>
      </c>
      <c r="D386" s="8">
        <f>INDEX([1]Sheet2!$B$2:$J$59,MATCH(A386,[1]Sheet2!$A$2:$A443,0),MATCH(B386,[1]Sheet2!$B$1:$J$1,0))</f>
        <v>5</v>
      </c>
      <c r="E386">
        <f t="shared" si="5"/>
        <v>4.7806537029988032</v>
      </c>
      <c r="F386">
        <v>167</v>
      </c>
      <c r="G386">
        <v>220</v>
      </c>
      <c r="H386" t="s">
        <v>109</v>
      </c>
    </row>
    <row r="387" spans="1:8">
      <c r="A387" t="s">
        <v>16</v>
      </c>
      <c r="B387" t="s">
        <v>8</v>
      </c>
      <c r="C387" s="5">
        <f>INDEX([1]Sheet2!$K$2:$S$59,MATCH(A387,[1]Sheet2!$A$2:$A$59,0),MATCH(B387,[1]Sheet2!$K$1:$S$1,0))</f>
        <v>15.3</v>
      </c>
      <c r="D387" s="8">
        <f>INDEX([1]Sheet2!$B$2:$J$59,MATCH(A387,[1]Sheet2!$A$2:$A444,0),MATCH(B387,[1]Sheet2!$B$1:$J$1,0))</f>
        <v>5</v>
      </c>
      <c r="E387">
        <f t="shared" ref="E387:E450" si="6">SQRT((D387*14.36)/PI())</f>
        <v>4.7806537029988032</v>
      </c>
      <c r="F387">
        <v>612</v>
      </c>
      <c r="G387">
        <v>54</v>
      </c>
      <c r="H387" t="s">
        <v>110</v>
      </c>
    </row>
    <row r="388" spans="1:8">
      <c r="A388" t="s">
        <v>68</v>
      </c>
      <c r="B388" t="s">
        <v>8</v>
      </c>
      <c r="C388" s="5">
        <f>INDEX([1]Sheet2!$K$2:$S$59,MATCH(A388,[1]Sheet2!$A$2:$A$59,0),MATCH(B388,[1]Sheet2!$K$1:$S$1,0))</f>
        <v>16</v>
      </c>
      <c r="D388" s="8">
        <f>INDEX([1]Sheet2!$B$2:$J$59,MATCH(A388,[1]Sheet2!$A$2:$A445,0),MATCH(B388,[1]Sheet2!$B$1:$J$1,0))</f>
        <v>28</v>
      </c>
      <c r="E388">
        <f t="shared" si="6"/>
        <v>11.313091488924615</v>
      </c>
      <c r="F388">
        <v>551</v>
      </c>
      <c r="G388">
        <v>147</v>
      </c>
      <c r="H388" t="s">
        <v>112</v>
      </c>
    </row>
    <row r="389" spans="1:8">
      <c r="A389" t="s">
        <v>69</v>
      </c>
      <c r="B389" t="s">
        <v>8</v>
      </c>
      <c r="C389" s="5">
        <f>INDEX([1]Sheet2!$K$2:$S$59,MATCH(A389,[1]Sheet2!$A$2:$A$59,0),MATCH(B389,[1]Sheet2!$K$1:$S$1,0))</f>
        <v>13.8</v>
      </c>
      <c r="D389" s="8">
        <f>INDEX([1]Sheet2!$B$2:$J$59,MATCH(A389,[1]Sheet2!$A$2:$A446,0),MATCH(B389,[1]Sheet2!$B$1:$J$1,0))</f>
        <v>4</v>
      </c>
      <c r="E389">
        <f t="shared" si="6"/>
        <v>4.2759466627165654</v>
      </c>
      <c r="F389">
        <v>215</v>
      </c>
      <c r="G389">
        <v>303</v>
      </c>
      <c r="H389" t="s">
        <v>114</v>
      </c>
    </row>
    <row r="390" spans="1:8">
      <c r="A390" t="s">
        <v>56</v>
      </c>
      <c r="B390" t="s">
        <v>8</v>
      </c>
      <c r="C390" s="5">
        <f>INDEX([1]Sheet2!$K$2:$S$59,MATCH(A390,[1]Sheet2!$A$2:$A$59,0),MATCH(B390,[1]Sheet2!$K$1:$S$1,0))</f>
        <v>13.8</v>
      </c>
      <c r="D390" s="8">
        <f>INDEX([1]Sheet2!$B$2:$J$59,MATCH(A390,[1]Sheet2!$A$2:$A447,0),MATCH(B390,[1]Sheet2!$B$1:$J$1,0))</f>
        <v>30</v>
      </c>
      <c r="E390">
        <f t="shared" si="6"/>
        <v>11.710162209293987</v>
      </c>
      <c r="F390">
        <v>548</v>
      </c>
      <c r="G390">
        <v>81</v>
      </c>
      <c r="H390" t="s">
        <v>116</v>
      </c>
    </row>
    <row r="391" spans="1:8">
      <c r="A391" t="s">
        <v>28</v>
      </c>
      <c r="B391" t="s">
        <v>8</v>
      </c>
      <c r="C391" s="5">
        <f>INDEX([1]Sheet2!$K$2:$S$59,MATCH(A391,[1]Sheet2!$A$2:$A$59,0),MATCH(B391,[1]Sheet2!$K$1:$S$1,0))</f>
        <v>13</v>
      </c>
      <c r="D391" s="8">
        <f>INDEX([1]Sheet2!$B$2:$J$59,MATCH(A391,[1]Sheet2!$A$2:$A448,0),MATCH(B391,[1]Sheet2!$B$1:$J$1,0))</f>
        <v>9</v>
      </c>
      <c r="E391">
        <f t="shared" si="6"/>
        <v>6.413919994074849</v>
      </c>
      <c r="F391">
        <v>499</v>
      </c>
      <c r="G391">
        <v>278</v>
      </c>
      <c r="H391" t="s">
        <v>118</v>
      </c>
    </row>
    <row r="392" spans="1:8">
      <c r="A392" t="s">
        <v>39</v>
      </c>
      <c r="B392" t="s">
        <v>8</v>
      </c>
      <c r="C392" s="5">
        <f>INDEX([1]Sheet2!$K$2:$S$59,MATCH(A392,[1]Sheet2!$A$2:$A$59,0),MATCH(B392,[1]Sheet2!$K$1:$S$1,0))</f>
        <v>15.1</v>
      </c>
      <c r="D392" s="8">
        <f>INDEX([1]Sheet2!$B$2:$J$59,MATCH(A392,[1]Sheet2!$A$2:$A449,0),MATCH(B392,[1]Sheet2!$B$1:$J$1,0))</f>
        <v>3</v>
      </c>
      <c r="E392">
        <f t="shared" si="6"/>
        <v>3.7030784351398367</v>
      </c>
      <c r="F392">
        <v>257</v>
      </c>
      <c r="G392">
        <v>136</v>
      </c>
      <c r="H392" t="s">
        <v>120</v>
      </c>
    </row>
    <row r="393" spans="1:8">
      <c r="A393" t="s">
        <v>42</v>
      </c>
      <c r="B393" t="s">
        <v>8</v>
      </c>
      <c r="C393" s="5">
        <f>INDEX([1]Sheet2!$K$2:$S$59,MATCH(A393,[1]Sheet2!$A$2:$A$59,0),MATCH(B393,[1]Sheet2!$K$1:$S$1,0))</f>
        <v>14</v>
      </c>
      <c r="D393" s="8">
        <f>INDEX([1]Sheet2!$B$2:$J$59,MATCH(A393,[1]Sheet2!$A$2:$A450,0),MATCH(B393,[1]Sheet2!$B$1:$J$1,0))</f>
        <v>16</v>
      </c>
      <c r="E393">
        <f t="shared" si="6"/>
        <v>8.5518933254331309</v>
      </c>
      <c r="F393">
        <v>459</v>
      </c>
      <c r="G393">
        <v>191</v>
      </c>
      <c r="H393" t="s">
        <v>122</v>
      </c>
    </row>
    <row r="394" spans="1:8">
      <c r="A394" t="s">
        <v>29</v>
      </c>
      <c r="B394" t="s">
        <v>8</v>
      </c>
      <c r="C394" s="5">
        <f>INDEX([1]Sheet2!$K$2:$S$59,MATCH(A394,[1]Sheet2!$A$2:$A$59,0),MATCH(B394,[1]Sheet2!$K$1:$S$1,0))</f>
        <v>12.6</v>
      </c>
      <c r="D394" s="8">
        <f>INDEX([1]Sheet2!$B$2:$J$59,MATCH(A394,[1]Sheet2!$A$2:$A451,0),MATCH(B394,[1]Sheet2!$B$1:$J$1,0))</f>
        <v>3</v>
      </c>
      <c r="E394">
        <f t="shared" si="6"/>
        <v>3.7030784351398367</v>
      </c>
      <c r="F394">
        <v>270</v>
      </c>
      <c r="G394">
        <v>294</v>
      </c>
      <c r="H394" t="s">
        <v>123</v>
      </c>
    </row>
    <row r="395" spans="1:8">
      <c r="A395" t="s">
        <v>65</v>
      </c>
      <c r="B395" t="s">
        <v>8</v>
      </c>
      <c r="C395" s="5">
        <f>INDEX([1]Sheet2!$K$2:$S$59,MATCH(A395,[1]Sheet2!$A$2:$A$59,0),MATCH(B395,[1]Sheet2!$K$1:$S$1,0))</f>
        <v>16.399999999999999</v>
      </c>
      <c r="D395" s="8">
        <f>INDEX([1]Sheet2!$B$2:$J$59,MATCH(A395,[1]Sheet2!$A$2:$A452,0),MATCH(B395,[1]Sheet2!$B$1:$J$1,0))</f>
        <v>14</v>
      </c>
      <c r="E395">
        <f t="shared" si="6"/>
        <v>7.9995637080024107</v>
      </c>
      <c r="F395">
        <v>124</v>
      </c>
      <c r="G395">
        <v>176</v>
      </c>
      <c r="H395" t="s">
        <v>124</v>
      </c>
    </row>
    <row r="396" spans="1:8">
      <c r="A396" t="s">
        <v>57</v>
      </c>
      <c r="B396" t="s">
        <v>8</v>
      </c>
      <c r="C396" s="5">
        <f>INDEX([1]Sheet2!$K$2:$S$59,MATCH(A396,[1]Sheet2!$A$2:$A$59,0),MATCH(B396,[1]Sheet2!$K$1:$S$1,0))</f>
        <v>14.2</v>
      </c>
      <c r="D396" s="8">
        <f>INDEX([1]Sheet2!$B$2:$J$59,MATCH(A396,[1]Sheet2!$A$2:$A453,0),MATCH(B396,[1]Sheet2!$B$1:$J$1,0))</f>
        <v>23</v>
      </c>
      <c r="E396">
        <f t="shared" si="6"/>
        <v>10.253359898529963</v>
      </c>
      <c r="F396">
        <v>498</v>
      </c>
      <c r="G396">
        <v>132</v>
      </c>
      <c r="H396" t="s">
        <v>125</v>
      </c>
    </row>
    <row r="397" spans="1:8">
      <c r="A397" t="s">
        <v>58</v>
      </c>
      <c r="B397" t="s">
        <v>8</v>
      </c>
      <c r="C397" s="5">
        <f>INDEX([1]Sheet2!$K$2:$S$59,MATCH(A397,[1]Sheet2!$A$2:$A$59,0),MATCH(B397,[1]Sheet2!$K$1:$S$1,0))</f>
        <v>17.5</v>
      </c>
      <c r="D397" s="8">
        <f>INDEX([1]Sheet2!$B$2:$J$59,MATCH(A397,[1]Sheet2!$A$2:$A454,0),MATCH(B397,[1]Sheet2!$B$1:$J$1,0))</f>
        <v>7</v>
      </c>
      <c r="E397">
        <f t="shared" si="6"/>
        <v>5.6565457444623073</v>
      </c>
      <c r="F397">
        <v>619</v>
      </c>
      <c r="G397">
        <v>126</v>
      </c>
      <c r="H397" t="s">
        <v>127</v>
      </c>
    </row>
    <row r="398" spans="1:8">
      <c r="A398" t="s">
        <v>18</v>
      </c>
      <c r="B398" t="s">
        <v>8</v>
      </c>
      <c r="C398" s="5">
        <f>INDEX([1]Sheet2!$K$2:$S$59,MATCH(A398,[1]Sheet2!$A$2:$A$59,0),MATCH(B398,[1]Sheet2!$K$1:$S$1,0))</f>
        <v>10.9</v>
      </c>
      <c r="D398" s="8">
        <f>INDEX([1]Sheet2!$B$2:$J$59,MATCH(A398,[1]Sheet2!$A$2:$A455,0),MATCH(B398,[1]Sheet2!$B$1:$J$1,0))</f>
        <v>2</v>
      </c>
      <c r="E398">
        <f t="shared" si="6"/>
        <v>3.0235508811988709</v>
      </c>
      <c r="F398">
        <v>487</v>
      </c>
      <c r="G398">
        <v>322</v>
      </c>
      <c r="H398" t="s">
        <v>129</v>
      </c>
    </row>
    <row r="399" spans="1:8">
      <c r="A399" t="s">
        <v>70</v>
      </c>
      <c r="B399" t="s">
        <v>8</v>
      </c>
      <c r="C399" s="5">
        <f>INDEX([1]Sheet2!$K$2:$S$59,MATCH(A399,[1]Sheet2!$A$2:$A$59,0),MATCH(B399,[1]Sheet2!$K$1:$S$1,0))</f>
        <v>15.3</v>
      </c>
      <c r="D399" s="8">
        <f>INDEX([1]Sheet2!$B$2:$J$59,MATCH(A399,[1]Sheet2!$A$2:$A456,0),MATCH(B399,[1]Sheet2!$B$1:$J$1,0))</f>
        <v>4</v>
      </c>
      <c r="E399">
        <f t="shared" si="6"/>
        <v>4.2759466627165654</v>
      </c>
      <c r="F399">
        <v>257</v>
      </c>
      <c r="G399">
        <v>167</v>
      </c>
      <c r="H399" t="s">
        <v>131</v>
      </c>
    </row>
    <row r="400" spans="1:8">
      <c r="A400" t="s">
        <v>30</v>
      </c>
      <c r="B400" t="s">
        <v>8</v>
      </c>
      <c r="C400" s="5">
        <f>INDEX([1]Sheet2!$K$2:$S$59,MATCH(A400,[1]Sheet2!$A$2:$A$59,0),MATCH(B400,[1]Sheet2!$K$1:$S$1,0))</f>
        <v>13.3</v>
      </c>
      <c r="D400" s="8">
        <f>INDEX([1]Sheet2!$B$2:$J$59,MATCH(A400,[1]Sheet2!$A$2:$A457,0),MATCH(B400,[1]Sheet2!$B$1:$J$1,0))</f>
        <v>6</v>
      </c>
      <c r="E400">
        <f t="shared" si="6"/>
        <v>5.2369437455060943</v>
      </c>
      <c r="F400">
        <v>379</v>
      </c>
      <c r="G400">
        <v>284</v>
      </c>
      <c r="H400" t="s">
        <v>133</v>
      </c>
    </row>
    <row r="401" spans="1:8">
      <c r="A401" t="s">
        <v>31</v>
      </c>
      <c r="B401" t="s">
        <v>8</v>
      </c>
      <c r="C401" s="5">
        <f>INDEX([1]Sheet2!$K$2:$S$59,MATCH(A401,[1]Sheet2!$A$2:$A$59,0),MATCH(B401,[1]Sheet2!$K$1:$S$1,0))</f>
        <v>15.9</v>
      </c>
      <c r="D401" s="8">
        <f>INDEX([1]Sheet2!$B$2:$J$59,MATCH(A401,[1]Sheet2!$A$2:$A458,0),MATCH(B401,[1]Sheet2!$B$1:$J$1,0))</f>
        <v>51</v>
      </c>
      <c r="E401">
        <f t="shared" si="6"/>
        <v>15.268183528028505</v>
      </c>
      <c r="F401">
        <v>271</v>
      </c>
      <c r="G401">
        <v>355</v>
      </c>
      <c r="H401" t="s">
        <v>134</v>
      </c>
    </row>
    <row r="402" spans="1:8">
      <c r="A402" t="s">
        <v>32</v>
      </c>
      <c r="B402" t="s">
        <v>8</v>
      </c>
      <c r="C402" s="5">
        <f>INDEX([1]Sheet2!$K$2:$S$59,MATCH(A402,[1]Sheet2!$A$2:$A$59,0),MATCH(B402,[1]Sheet2!$K$1:$S$1,0))</f>
        <v>16.399999999999999</v>
      </c>
      <c r="D402" s="8">
        <f>INDEX([1]Sheet2!$B$2:$J$59,MATCH(A402,[1]Sheet2!$A$2:$A459,0),MATCH(B402,[1]Sheet2!$B$1:$J$1,0))</f>
        <v>7</v>
      </c>
      <c r="E402">
        <f t="shared" si="6"/>
        <v>5.6565457444623073</v>
      </c>
      <c r="F402">
        <v>204</v>
      </c>
      <c r="G402">
        <v>218</v>
      </c>
      <c r="H402" t="s">
        <v>135</v>
      </c>
    </row>
    <row r="403" spans="1:8">
      <c r="A403" t="s">
        <v>33</v>
      </c>
      <c r="B403" t="s">
        <v>8</v>
      </c>
      <c r="C403" s="5">
        <f>INDEX([1]Sheet2!$K$2:$S$59,MATCH(A403,[1]Sheet2!$A$2:$A$59,0),MATCH(B403,[1]Sheet2!$K$1:$S$1,0))</f>
        <v>14.4</v>
      </c>
      <c r="D403" s="8">
        <f>INDEX([1]Sheet2!$B$2:$J$59,MATCH(A403,[1]Sheet2!$A$2:$A460,0),MATCH(B403,[1]Sheet2!$B$1:$J$1,0))</f>
        <v>2</v>
      </c>
      <c r="E403">
        <f t="shared" si="6"/>
        <v>3.0235508811988709</v>
      </c>
      <c r="F403">
        <v>585</v>
      </c>
      <c r="G403">
        <v>47</v>
      </c>
      <c r="H403" t="s">
        <v>136</v>
      </c>
    </row>
    <row r="404" spans="1:8">
      <c r="A404" t="s">
        <v>34</v>
      </c>
      <c r="B404" t="s">
        <v>8</v>
      </c>
      <c r="C404" s="5">
        <f>INDEX([1]Sheet2!$K$2:$S$59,MATCH(A404,[1]Sheet2!$A$2:$A$59,0),MATCH(B404,[1]Sheet2!$K$1:$S$1,0))</f>
        <v>14.1</v>
      </c>
      <c r="D404" s="8">
        <f>INDEX([1]Sheet2!$B$2:$J$59,MATCH(A404,[1]Sheet2!$A$2:$A461,0),MATCH(B404,[1]Sheet2!$B$1:$J$1,0))</f>
        <v>12</v>
      </c>
      <c r="E404">
        <f t="shared" si="6"/>
        <v>7.4061568702796734</v>
      </c>
      <c r="F404">
        <v>508</v>
      </c>
      <c r="G404">
        <v>229</v>
      </c>
      <c r="H404" t="s">
        <v>137</v>
      </c>
    </row>
    <row r="405" spans="1:8">
      <c r="A405" t="s">
        <v>40</v>
      </c>
      <c r="B405" t="s">
        <v>8</v>
      </c>
      <c r="C405" s="5">
        <f>INDEX([1]Sheet2!$K$2:$S$59,MATCH(A405,[1]Sheet2!$A$2:$A$59,0),MATCH(B405,[1]Sheet2!$K$1:$S$1,0))</f>
        <v>17.3</v>
      </c>
      <c r="D405" s="8">
        <f>INDEX([1]Sheet2!$B$2:$J$59,MATCH(A405,[1]Sheet2!$A$2:$A462,0),MATCH(B405,[1]Sheet2!$B$1:$J$1,0))</f>
        <v>23</v>
      </c>
      <c r="E405">
        <f t="shared" si="6"/>
        <v>10.253359898529963</v>
      </c>
      <c r="F405">
        <v>154</v>
      </c>
      <c r="G405">
        <v>131</v>
      </c>
      <c r="H405" t="s">
        <v>138</v>
      </c>
    </row>
    <row r="406" spans="1:8">
      <c r="A406" t="s">
        <v>63</v>
      </c>
      <c r="B406" t="s">
        <v>8</v>
      </c>
      <c r="C406" s="5">
        <f>INDEX([1]Sheet2!$K$2:$S$59,MATCH(A406,[1]Sheet2!$A$2:$A$59,0),MATCH(B406,[1]Sheet2!$K$1:$S$1,0))</f>
        <v>10.199999999999999</v>
      </c>
      <c r="D406" s="8">
        <f>INDEX([1]Sheet2!$B$2:$J$59,MATCH(A406,[1]Sheet2!$A$2:$A463,0),MATCH(B406,[1]Sheet2!$B$1:$J$1,0))</f>
        <v>1</v>
      </c>
      <c r="E406">
        <f t="shared" si="6"/>
        <v>2.1379733313582827</v>
      </c>
      <c r="F406">
        <v>451</v>
      </c>
      <c r="G406">
        <v>242</v>
      </c>
      <c r="H406" t="s">
        <v>139</v>
      </c>
    </row>
    <row r="407" spans="1:8">
      <c r="A407" t="s">
        <v>52</v>
      </c>
      <c r="B407" t="s">
        <v>8</v>
      </c>
      <c r="C407" s="5">
        <f>INDEX([1]Sheet2!$K$2:$S$59,MATCH(A407,[1]Sheet2!$A$2:$A$59,0),MATCH(B407,[1]Sheet2!$K$1:$S$1,0))</f>
        <v>16.100000000000001</v>
      </c>
      <c r="D407" s="8">
        <f>INDEX([1]Sheet2!$B$2:$J$59,MATCH(A407,[1]Sheet2!$A$2:$A464,0),MATCH(B407,[1]Sheet2!$B$1:$J$1,0))</f>
        <v>20</v>
      </c>
      <c r="E407">
        <f t="shared" si="6"/>
        <v>9.5613074059976064</v>
      </c>
      <c r="F407">
        <v>359</v>
      </c>
      <c r="G407">
        <v>146</v>
      </c>
      <c r="H407" t="s">
        <v>141</v>
      </c>
    </row>
    <row r="408" spans="1:8">
      <c r="A408" t="s">
        <v>51</v>
      </c>
      <c r="B408" t="s">
        <v>8</v>
      </c>
      <c r="C408" s="5">
        <f>INDEX([1]Sheet2!$K$2:$S$59,MATCH(A408,[1]Sheet2!$A$2:$A$59,0),MATCH(B408,[1]Sheet2!$K$1:$S$1,0))</f>
        <v>14</v>
      </c>
      <c r="D408" s="8">
        <f>INDEX([1]Sheet2!$B$2:$J$59,MATCH(A408,[1]Sheet2!$A$2:$A465,0),MATCH(B408,[1]Sheet2!$B$1:$J$1,0))</f>
        <v>2</v>
      </c>
      <c r="E408">
        <f t="shared" si="6"/>
        <v>3.0235508811988709</v>
      </c>
      <c r="F408">
        <v>214</v>
      </c>
      <c r="G408">
        <v>177</v>
      </c>
      <c r="H408" t="s">
        <v>142</v>
      </c>
    </row>
    <row r="409" spans="1:8">
      <c r="A409" t="s">
        <v>143</v>
      </c>
      <c r="B409" t="s">
        <v>8</v>
      </c>
      <c r="C409" s="5">
        <f>INDEX([1]Sheet2!$K$2:$S$59,MATCH(A409,[1]Sheet2!$A$2:$A$59,0),MATCH(B409,[1]Sheet2!$K$1:$S$1,0))</f>
        <v>12.2</v>
      </c>
      <c r="D409" s="8">
        <f>INDEX([1]Sheet2!$B$2:$J$59,MATCH(A409,[1]Sheet2!$A$2:$A466,0),MATCH(B409,[1]Sheet2!$B$1:$J$1,0))</f>
        <v>1</v>
      </c>
      <c r="E409">
        <f t="shared" si="6"/>
        <v>2.1379733313582827</v>
      </c>
      <c r="F409">
        <v>536</v>
      </c>
      <c r="G409">
        <v>193</v>
      </c>
      <c r="H409" t="s">
        <v>66</v>
      </c>
    </row>
    <row r="410" spans="1:8">
      <c r="A410" t="s">
        <v>19</v>
      </c>
      <c r="B410" t="s">
        <v>9</v>
      </c>
      <c r="C410" s="5">
        <f>INDEX([1]Sheet2!$K$2:$S$59,MATCH(A410,[1]Sheet2!$A$2:$A$59,0),MATCH(B410,[1]Sheet2!$K$1:$S$1,0))</f>
        <v>3.9</v>
      </c>
      <c r="D410" s="8">
        <f>INDEX([1]Sheet2!$B$2:$J$59,MATCH(A410,[1]Sheet2!$A$2:$A467,0),MATCH(B410,[1]Sheet2!$B$1:$J$1,0))</f>
        <v>0</v>
      </c>
      <c r="E410">
        <f t="shared" si="6"/>
        <v>0</v>
      </c>
      <c r="F410">
        <v>413</v>
      </c>
      <c r="G410">
        <v>332</v>
      </c>
      <c r="H410" t="s">
        <v>82</v>
      </c>
    </row>
    <row r="411" spans="1:8">
      <c r="A411" t="s">
        <v>48</v>
      </c>
      <c r="B411" t="s">
        <v>9</v>
      </c>
      <c r="C411" s="5">
        <f>INDEX([1]Sheet2!$K$2:$S$59,MATCH(A411,[1]Sheet2!$A$2:$A$59,0),MATCH(B411,[1]Sheet2!$K$1:$S$1,0))</f>
        <v>4.7</v>
      </c>
      <c r="D411" s="8">
        <f>INDEX([1]Sheet2!$B$2:$J$59,MATCH(A411,[1]Sheet2!$A$2:$A468,0),MATCH(B411,[1]Sheet2!$B$1:$J$1,0))</f>
        <v>0</v>
      </c>
      <c r="E411">
        <f t="shared" si="6"/>
        <v>0</v>
      </c>
      <c r="F411">
        <v>41</v>
      </c>
      <c r="G411">
        <v>19</v>
      </c>
      <c r="H411" t="s">
        <v>83</v>
      </c>
    </row>
    <row r="412" spans="1:8">
      <c r="A412" t="s">
        <v>43</v>
      </c>
      <c r="B412" t="s">
        <v>9</v>
      </c>
      <c r="C412" s="5">
        <f>INDEX([1]Sheet2!$K$2:$S$59,MATCH(A412,[1]Sheet2!$A$2:$A$59,0),MATCH(B412,[1]Sheet2!$K$1:$S$1,0))</f>
        <v>5.0999999999999996</v>
      </c>
      <c r="D412" s="8">
        <f>INDEX([1]Sheet2!$B$2:$J$59,MATCH(A412,[1]Sheet2!$A$2:$A469,0),MATCH(B412,[1]Sheet2!$B$1:$J$1,0))</f>
        <v>0</v>
      </c>
      <c r="E412">
        <f t="shared" si="6"/>
        <v>0</v>
      </c>
      <c r="F412">
        <v>172</v>
      </c>
      <c r="G412">
        <v>282</v>
      </c>
      <c r="H412" t="s">
        <v>84</v>
      </c>
    </row>
    <row r="413" spans="1:8">
      <c r="A413" t="s">
        <v>21</v>
      </c>
      <c r="B413" t="s">
        <v>9</v>
      </c>
      <c r="C413" s="5">
        <f>INDEX([1]Sheet2!$K$2:$S$59,MATCH(A413,[1]Sheet2!$A$2:$A$59,0),MATCH(B413,[1]Sheet2!$K$1:$S$1,0))</f>
        <v>4</v>
      </c>
      <c r="D413" s="8">
        <f>INDEX([1]Sheet2!$B$2:$J$59,MATCH(A413,[1]Sheet2!$A$2:$A470,0),MATCH(B413,[1]Sheet2!$B$1:$J$1,0))</f>
        <v>0</v>
      </c>
      <c r="E413">
        <f t="shared" si="6"/>
        <v>0</v>
      </c>
      <c r="F413">
        <v>325</v>
      </c>
      <c r="G413">
        <v>290</v>
      </c>
      <c r="H413" t="s">
        <v>85</v>
      </c>
    </row>
    <row r="414" spans="1:8">
      <c r="A414" t="s">
        <v>22</v>
      </c>
      <c r="B414" t="s">
        <v>9</v>
      </c>
      <c r="C414" s="5">
        <f>INDEX([1]Sheet2!$K$2:$S$59,MATCH(A414,[1]Sheet2!$A$2:$A$59,0),MATCH(B414,[1]Sheet2!$K$1:$S$1,0))</f>
        <v>5.3</v>
      </c>
      <c r="D414" s="8">
        <f>INDEX([1]Sheet2!$B$2:$J$59,MATCH(A414,[1]Sheet2!$A$2:$A471,0),MATCH(B414,[1]Sheet2!$B$1:$J$1,0))</f>
        <v>1</v>
      </c>
      <c r="E414">
        <f t="shared" si="6"/>
        <v>2.1379733313582827</v>
      </c>
      <c r="F414">
        <v>103</v>
      </c>
      <c r="G414">
        <v>237</v>
      </c>
      <c r="H414" t="s">
        <v>86</v>
      </c>
    </row>
    <row r="415" spans="1:8">
      <c r="A415" t="s">
        <v>23</v>
      </c>
      <c r="B415" t="s">
        <v>9</v>
      </c>
      <c r="C415" s="5">
        <f>INDEX([1]Sheet2!$K$2:$S$59,MATCH(A415,[1]Sheet2!$A$2:$A$59,0),MATCH(B415,[1]Sheet2!$K$1:$S$1,0))</f>
        <v>5.3</v>
      </c>
      <c r="D415" s="8">
        <f>INDEX([1]Sheet2!$B$2:$J$59,MATCH(A415,[1]Sheet2!$A$2:$A472,0),MATCH(B415,[1]Sheet2!$B$1:$J$1,0))</f>
        <v>0</v>
      </c>
      <c r="E415">
        <f t="shared" si="6"/>
        <v>0</v>
      </c>
      <c r="F415">
        <v>224</v>
      </c>
      <c r="G415">
        <v>249</v>
      </c>
      <c r="H415" t="s">
        <v>87</v>
      </c>
    </row>
    <row r="416" spans="1:8">
      <c r="A416" t="s">
        <v>53</v>
      </c>
      <c r="B416" t="s">
        <v>9</v>
      </c>
      <c r="C416" s="5">
        <f>INDEX([1]Sheet2!$K$2:$S$59,MATCH(A416,[1]Sheet2!$A$2:$A$59,0),MATCH(B416,[1]Sheet2!$K$1:$S$1,0))</f>
        <v>4.0999999999999996</v>
      </c>
      <c r="D416" s="8">
        <f>INDEX([1]Sheet2!$B$2:$J$59,MATCH(A416,[1]Sheet2!$A$2:$A473,0),MATCH(B416,[1]Sheet2!$B$1:$J$1,0))</f>
        <v>0</v>
      </c>
      <c r="E416">
        <f t="shared" si="6"/>
        <v>0</v>
      </c>
      <c r="F416">
        <v>586</v>
      </c>
      <c r="G416">
        <v>128</v>
      </c>
      <c r="H416" t="s">
        <v>88</v>
      </c>
    </row>
    <row r="417" spans="1:8">
      <c r="A417" t="s">
        <v>54</v>
      </c>
      <c r="B417" t="s">
        <v>9</v>
      </c>
      <c r="C417" s="5">
        <f>INDEX([1]Sheet2!$K$2:$S$59,MATCH(A417,[1]Sheet2!$A$2:$A$59,0),MATCH(B417,[1]Sheet2!$K$1:$S$1,0))</f>
        <v>3.4</v>
      </c>
      <c r="D417" s="8">
        <f>INDEX([1]Sheet2!$B$2:$J$59,MATCH(A417,[1]Sheet2!$A$2:$A474,0),MATCH(B417,[1]Sheet2!$B$1:$J$1,0))</f>
        <v>0</v>
      </c>
      <c r="E417">
        <f t="shared" si="6"/>
        <v>0</v>
      </c>
      <c r="F417">
        <v>557</v>
      </c>
      <c r="G417">
        <v>183</v>
      </c>
      <c r="H417" t="s">
        <v>89</v>
      </c>
    </row>
    <row r="418" spans="1:8">
      <c r="A418" t="s">
        <v>44</v>
      </c>
      <c r="B418" t="s">
        <v>9</v>
      </c>
      <c r="C418" s="5">
        <f>INDEX([1]Sheet2!$K$2:$S$59,MATCH(A418,[1]Sheet2!$A$2:$A$59,0),MATCH(B418,[1]Sheet2!$K$1:$S$1,0))</f>
        <v>3.6</v>
      </c>
      <c r="D418" s="8">
        <f>INDEX([1]Sheet2!$B$2:$J$59,MATCH(A418,[1]Sheet2!$A$2:$A475,0),MATCH(B418,[1]Sheet2!$B$1:$J$1,0))</f>
        <v>0</v>
      </c>
      <c r="E418">
        <f t="shared" si="6"/>
        <v>0</v>
      </c>
      <c r="F418">
        <v>483</v>
      </c>
      <c r="G418">
        <v>380</v>
      </c>
      <c r="H418" t="s">
        <v>90</v>
      </c>
    </row>
    <row r="419" spans="1:8">
      <c r="A419" t="s">
        <v>46</v>
      </c>
      <c r="B419" t="s">
        <v>9</v>
      </c>
      <c r="C419" s="5">
        <f>INDEX([1]Sheet2!$K$2:$S$59,MATCH(A419,[1]Sheet2!$A$2:$A$59,0),MATCH(B419,[1]Sheet2!$K$1:$S$1,0))</f>
        <v>4</v>
      </c>
      <c r="D419" s="8">
        <f>INDEX([1]Sheet2!$B$2:$J$59,MATCH(A419,[1]Sheet2!$A$2:$A476,0),MATCH(B419,[1]Sheet2!$B$1:$J$1,0))</f>
        <v>0</v>
      </c>
      <c r="E419">
        <f t="shared" si="6"/>
        <v>0</v>
      </c>
      <c r="F419">
        <v>443</v>
      </c>
      <c r="G419">
        <v>298</v>
      </c>
      <c r="H419" t="s">
        <v>91</v>
      </c>
    </row>
    <row r="420" spans="1:8">
      <c r="A420" t="s">
        <v>49</v>
      </c>
      <c r="B420" t="s">
        <v>9</v>
      </c>
      <c r="C420" s="5">
        <f>INDEX([1]Sheet2!$K$2:$S$59,MATCH(A420,[1]Sheet2!$A$2:$A$59,0),MATCH(B420,[1]Sheet2!$K$1:$S$1,0))</f>
        <v>6</v>
      </c>
      <c r="D420" s="8">
        <f>INDEX([1]Sheet2!$B$2:$J$59,MATCH(A420,[1]Sheet2!$A$2:$A477,0),MATCH(B420,[1]Sheet2!$B$1:$J$1,0))</f>
        <v>0</v>
      </c>
      <c r="E420">
        <f t="shared" si="6"/>
        <v>0</v>
      </c>
      <c r="F420">
        <v>88</v>
      </c>
      <c r="G420">
        <v>372</v>
      </c>
      <c r="H420" t="s">
        <v>92</v>
      </c>
    </row>
    <row r="421" spans="1:8">
      <c r="A421" t="s">
        <v>35</v>
      </c>
      <c r="B421" t="s">
        <v>9</v>
      </c>
      <c r="C421" s="5">
        <f>INDEX([1]Sheet2!$K$2:$S$59,MATCH(A421,[1]Sheet2!$A$2:$A$59,0),MATCH(B421,[1]Sheet2!$K$1:$S$1,0))</f>
        <v>5.2</v>
      </c>
      <c r="D421" s="8">
        <f>INDEX([1]Sheet2!$B$2:$J$59,MATCH(A421,[1]Sheet2!$A$2:$A478,0),MATCH(B421,[1]Sheet2!$B$1:$J$1,0))</f>
        <v>0</v>
      </c>
      <c r="E421">
        <f t="shared" si="6"/>
        <v>0</v>
      </c>
      <c r="F421">
        <v>188</v>
      </c>
      <c r="G421">
        <v>173</v>
      </c>
      <c r="H421" t="s">
        <v>93</v>
      </c>
    </row>
    <row r="422" spans="1:8">
      <c r="A422" t="s">
        <v>45</v>
      </c>
      <c r="B422" t="s">
        <v>9</v>
      </c>
      <c r="C422" s="5">
        <f>INDEX([1]Sheet2!$K$2:$S$59,MATCH(A422,[1]Sheet2!$A$2:$A$59,0),MATCH(B422,[1]Sheet2!$K$1:$S$1,0))</f>
        <v>3.8</v>
      </c>
      <c r="D422" s="8">
        <f>INDEX([1]Sheet2!$B$2:$J$59,MATCH(A422,[1]Sheet2!$A$2:$A479,0),MATCH(B422,[1]Sheet2!$B$1:$J$1,0))</f>
        <v>0</v>
      </c>
      <c r="E422">
        <f t="shared" si="6"/>
        <v>0</v>
      </c>
      <c r="F422">
        <v>359</v>
      </c>
      <c r="G422">
        <v>207</v>
      </c>
      <c r="H422" t="s">
        <v>94</v>
      </c>
    </row>
    <row r="423" spans="1:8">
      <c r="A423" t="s">
        <v>61</v>
      </c>
      <c r="B423" t="s">
        <v>9</v>
      </c>
      <c r="C423" s="5">
        <f>INDEX([1]Sheet2!$K$2:$S$59,MATCH(A423,[1]Sheet2!$A$2:$A$59,0),MATCH(B423,[1]Sheet2!$K$1:$S$1,0))</f>
        <v>4</v>
      </c>
      <c r="D423" s="8">
        <f>INDEX([1]Sheet2!$B$2:$J$59,MATCH(A423,[1]Sheet2!$A$2:$A480,0),MATCH(B423,[1]Sheet2!$B$1:$J$1,0))</f>
        <v>0</v>
      </c>
      <c r="E423">
        <f t="shared" si="6"/>
        <v>0</v>
      </c>
      <c r="F423">
        <v>413</v>
      </c>
      <c r="G423">
        <v>207</v>
      </c>
      <c r="H423" t="s">
        <v>95</v>
      </c>
    </row>
    <row r="424" spans="1:8">
      <c r="A424" t="s">
        <v>15</v>
      </c>
      <c r="B424" t="s">
        <v>9</v>
      </c>
      <c r="C424" s="5">
        <f>INDEX([1]Sheet2!$K$2:$S$59,MATCH(A424,[1]Sheet2!$A$2:$A$59,0),MATCH(B424,[1]Sheet2!$K$1:$S$1,0))</f>
        <v>3.8</v>
      </c>
      <c r="D424" s="8">
        <f>INDEX([1]Sheet2!$B$2:$J$59,MATCH(A424,[1]Sheet2!$A$2:$A481,0),MATCH(B424,[1]Sheet2!$B$1:$J$1,0))</f>
        <v>0</v>
      </c>
      <c r="E424">
        <f t="shared" si="6"/>
        <v>0</v>
      </c>
      <c r="F424">
        <v>306</v>
      </c>
      <c r="G424">
        <v>195</v>
      </c>
      <c r="H424" t="s">
        <v>96</v>
      </c>
    </row>
    <row r="425" spans="1:8">
      <c r="A425" t="s">
        <v>60</v>
      </c>
      <c r="B425" t="s">
        <v>9</v>
      </c>
      <c r="C425" s="5">
        <f>INDEX([1]Sheet2!$K$2:$S$59,MATCH(A425,[1]Sheet2!$A$2:$A$59,0),MATCH(B425,[1]Sheet2!$K$1:$S$1,0))</f>
        <v>4.3</v>
      </c>
      <c r="D425" s="8">
        <f>INDEX([1]Sheet2!$B$2:$J$59,MATCH(A425,[1]Sheet2!$A$2:$A482,0),MATCH(B425,[1]Sheet2!$B$1:$J$1,0))</f>
        <v>0</v>
      </c>
      <c r="E425">
        <f t="shared" si="6"/>
        <v>0</v>
      </c>
      <c r="F425">
        <v>266</v>
      </c>
      <c r="G425">
        <v>248</v>
      </c>
      <c r="H425" t="s">
        <v>97</v>
      </c>
    </row>
    <row r="426" spans="1:8">
      <c r="A426" t="s">
        <v>64</v>
      </c>
      <c r="B426" t="s">
        <v>9</v>
      </c>
      <c r="C426" s="5">
        <f>INDEX([1]Sheet2!$K$2:$S$59,MATCH(A426,[1]Sheet2!$A$2:$A$59,0),MATCH(B426,[1]Sheet2!$K$1:$S$1,0))</f>
        <v>4</v>
      </c>
      <c r="D426" s="8">
        <f>INDEX([1]Sheet2!$B$2:$J$59,MATCH(A426,[1]Sheet2!$A$2:$A483,0),MATCH(B426,[1]Sheet2!$B$1:$J$1,0))</f>
        <v>0</v>
      </c>
      <c r="E426">
        <f t="shared" si="6"/>
        <v>0</v>
      </c>
      <c r="F426">
        <v>411</v>
      </c>
      <c r="G426">
        <v>251</v>
      </c>
      <c r="H426" t="s">
        <v>98</v>
      </c>
    </row>
    <row r="427" spans="1:8">
      <c r="A427" t="s">
        <v>50</v>
      </c>
      <c r="B427" t="s">
        <v>9</v>
      </c>
      <c r="C427" s="5">
        <f>INDEX([1]Sheet2!$K$2:$S$59,MATCH(A427,[1]Sheet2!$A$2:$A$59,0),MATCH(B427,[1]Sheet2!$K$1:$S$1,0))</f>
        <v>4</v>
      </c>
      <c r="D427" s="8">
        <f>INDEX([1]Sheet2!$B$2:$J$59,MATCH(A427,[1]Sheet2!$A$2:$A484,0),MATCH(B427,[1]Sheet2!$B$1:$J$1,0))</f>
        <v>0</v>
      </c>
      <c r="E427">
        <f t="shared" si="6"/>
        <v>0</v>
      </c>
      <c r="F427">
        <v>326</v>
      </c>
      <c r="G427">
        <v>335</v>
      </c>
      <c r="H427" t="s">
        <v>99</v>
      </c>
    </row>
    <row r="428" spans="1:8">
      <c r="A428" t="s">
        <v>25</v>
      </c>
      <c r="B428" t="s">
        <v>9</v>
      </c>
      <c r="C428" s="5">
        <f>INDEX([1]Sheet2!$K$2:$S$59,MATCH(A428,[1]Sheet2!$A$2:$A$59,0),MATCH(B428,[1]Sheet2!$K$1:$S$1,0))</f>
        <v>4.2</v>
      </c>
      <c r="D428" s="8">
        <f>INDEX([1]Sheet2!$B$2:$J$59,MATCH(A428,[1]Sheet2!$A$2:$A485,0),MATCH(B428,[1]Sheet2!$B$1:$J$1,0))</f>
        <v>0</v>
      </c>
      <c r="E428">
        <f t="shared" si="6"/>
        <v>0</v>
      </c>
      <c r="F428">
        <v>628</v>
      </c>
      <c r="G428">
        <v>26</v>
      </c>
      <c r="H428" t="s">
        <v>100</v>
      </c>
    </row>
    <row r="429" spans="1:8">
      <c r="A429" t="s">
        <v>55</v>
      </c>
      <c r="B429" t="s">
        <v>9</v>
      </c>
      <c r="C429" s="5">
        <f>INDEX([1]Sheet2!$K$2:$S$59,MATCH(A429,[1]Sheet2!$A$2:$A$59,0),MATCH(B429,[1]Sheet2!$K$1:$S$1,0))</f>
        <v>3.8</v>
      </c>
      <c r="D429" s="8">
        <f>INDEX([1]Sheet2!$B$2:$J$59,MATCH(A429,[1]Sheet2!$A$2:$A486,0),MATCH(B429,[1]Sheet2!$B$1:$J$1,0))</f>
        <v>0</v>
      </c>
      <c r="E429">
        <f t="shared" si="6"/>
        <v>0</v>
      </c>
      <c r="F429">
        <v>505</v>
      </c>
      <c r="G429">
        <v>185</v>
      </c>
      <c r="H429" t="s">
        <v>101</v>
      </c>
    </row>
    <row r="430" spans="1:8">
      <c r="A430" t="s">
        <v>26</v>
      </c>
      <c r="B430" t="s">
        <v>9</v>
      </c>
      <c r="C430" s="5">
        <f>INDEX([1]Sheet2!$K$2:$S$59,MATCH(A430,[1]Sheet2!$A$2:$A$59,0),MATCH(B430,[1]Sheet2!$K$1:$S$1,0))</f>
        <v>4.0999999999999996</v>
      </c>
      <c r="D430" s="8">
        <f>INDEX([1]Sheet2!$B$2:$J$59,MATCH(A430,[1]Sheet2!$A$2:$A487,0),MATCH(B430,[1]Sheet2!$B$1:$J$1,0))</f>
        <v>0</v>
      </c>
      <c r="E430">
        <f t="shared" si="6"/>
        <v>0</v>
      </c>
      <c r="F430">
        <v>607</v>
      </c>
      <c r="G430">
        <v>89</v>
      </c>
      <c r="H430" t="s">
        <v>102</v>
      </c>
    </row>
    <row r="431" spans="1:8">
      <c r="A431" t="s">
        <v>36</v>
      </c>
      <c r="B431" t="s">
        <v>9</v>
      </c>
      <c r="C431" s="5">
        <f>INDEX([1]Sheet2!$K$2:$S$59,MATCH(A431,[1]Sheet2!$A$2:$A$59,0),MATCH(B431,[1]Sheet2!$K$1:$S$1,0))</f>
        <v>3.9</v>
      </c>
      <c r="D431" s="8">
        <f>INDEX([1]Sheet2!$B$2:$J$59,MATCH(A431,[1]Sheet2!$A$2:$A488,0),MATCH(B431,[1]Sheet2!$B$1:$J$1,0))</f>
        <v>0</v>
      </c>
      <c r="E431">
        <f t="shared" si="6"/>
        <v>0</v>
      </c>
      <c r="F431">
        <v>418</v>
      </c>
      <c r="G431">
        <v>149</v>
      </c>
      <c r="H431" t="s">
        <v>103</v>
      </c>
    </row>
    <row r="432" spans="1:8">
      <c r="A432" t="s">
        <v>27</v>
      </c>
      <c r="B432" t="s">
        <v>9</v>
      </c>
      <c r="C432" s="5">
        <f>INDEX([1]Sheet2!$K$2:$S$59,MATCH(A432,[1]Sheet2!$A$2:$A$59,0),MATCH(B432,[1]Sheet2!$K$1:$S$1,0))</f>
        <v>3.6</v>
      </c>
      <c r="D432" s="8">
        <f>INDEX([1]Sheet2!$B$2:$J$59,MATCH(A432,[1]Sheet2!$A$2:$A489,0),MATCH(B432,[1]Sheet2!$B$1:$J$1,0))</f>
        <v>0</v>
      </c>
      <c r="E432">
        <f t="shared" si="6"/>
        <v>0</v>
      </c>
      <c r="F432">
        <v>304</v>
      </c>
      <c r="G432">
        <v>142</v>
      </c>
      <c r="H432" t="s">
        <v>104</v>
      </c>
    </row>
    <row r="433" spans="1:8">
      <c r="A433" t="s">
        <v>37</v>
      </c>
      <c r="B433" t="s">
        <v>9</v>
      </c>
      <c r="C433" s="5">
        <f>INDEX([1]Sheet2!$K$2:$S$59,MATCH(A433,[1]Sheet2!$A$2:$A$59,0),MATCH(B433,[1]Sheet2!$K$1:$S$1,0))</f>
        <v>3.8</v>
      </c>
      <c r="D433" s="8">
        <f>INDEX([1]Sheet2!$B$2:$J$59,MATCH(A433,[1]Sheet2!$A$2:$A490,0),MATCH(B433,[1]Sheet2!$B$1:$J$1,0))</f>
        <v>0</v>
      </c>
      <c r="E433">
        <f t="shared" si="6"/>
        <v>0</v>
      </c>
      <c r="F433">
        <v>373</v>
      </c>
      <c r="G433">
        <v>324</v>
      </c>
      <c r="H433" t="s">
        <v>105</v>
      </c>
    </row>
    <row r="434" spans="1:8">
      <c r="A434" t="s">
        <v>38</v>
      </c>
      <c r="B434" t="s">
        <v>9</v>
      </c>
      <c r="C434" s="5">
        <f>INDEX([1]Sheet2!$K$2:$S$59,MATCH(A434,[1]Sheet2!$A$2:$A$59,0),MATCH(B434,[1]Sheet2!$K$1:$S$1,0))</f>
        <v>3.5</v>
      </c>
      <c r="D434" s="8">
        <f>INDEX([1]Sheet2!$B$2:$J$59,MATCH(A434,[1]Sheet2!$A$2:$A491,0),MATCH(B434,[1]Sheet2!$B$1:$J$1,0))</f>
        <v>0</v>
      </c>
      <c r="E434">
        <f t="shared" si="6"/>
        <v>0</v>
      </c>
      <c r="F434">
        <v>329</v>
      </c>
      <c r="G434">
        <v>251</v>
      </c>
      <c r="H434" t="s">
        <v>106</v>
      </c>
    </row>
    <row r="435" spans="1:8">
      <c r="A435" t="s">
        <v>67</v>
      </c>
      <c r="B435" t="s">
        <v>9</v>
      </c>
      <c r="C435" s="5">
        <f>INDEX([1]Sheet2!$K$2:$S$59,MATCH(A435,[1]Sheet2!$A$2:$A$59,0),MATCH(B435,[1]Sheet2!$K$1:$S$1,0))</f>
        <v>5.2</v>
      </c>
      <c r="D435" s="8">
        <f>INDEX([1]Sheet2!$B$2:$J$59,MATCH(A435,[1]Sheet2!$A$2:$A492,0),MATCH(B435,[1]Sheet2!$B$1:$J$1,0))</f>
        <v>0</v>
      </c>
      <c r="E435">
        <f t="shared" si="6"/>
        <v>0</v>
      </c>
      <c r="F435">
        <v>206</v>
      </c>
      <c r="G435">
        <v>131</v>
      </c>
      <c r="H435" t="s">
        <v>107</v>
      </c>
    </row>
    <row r="436" spans="1:8">
      <c r="A436" t="s">
        <v>62</v>
      </c>
      <c r="B436" t="s">
        <v>9</v>
      </c>
      <c r="C436" s="5">
        <f>INDEX([1]Sheet2!$K$2:$S$59,MATCH(A436,[1]Sheet2!$A$2:$A$59,0),MATCH(B436,[1]Sheet2!$K$1:$S$1,0))</f>
        <v>4.2</v>
      </c>
      <c r="D436" s="8">
        <f>INDEX([1]Sheet2!$B$2:$J$59,MATCH(A436,[1]Sheet2!$A$2:$A493,0),MATCH(B436,[1]Sheet2!$B$1:$J$1,0))</f>
        <v>0</v>
      </c>
      <c r="E436">
        <f t="shared" si="6"/>
        <v>0</v>
      </c>
      <c r="F436">
        <v>258</v>
      </c>
      <c r="G436">
        <v>209</v>
      </c>
      <c r="H436" t="s">
        <v>108</v>
      </c>
    </row>
    <row r="437" spans="1:8">
      <c r="A437" t="s">
        <v>17</v>
      </c>
      <c r="B437" t="s">
        <v>9</v>
      </c>
      <c r="C437" s="5">
        <f>INDEX([1]Sheet2!$K$2:$S$59,MATCH(A437,[1]Sheet2!$A$2:$A$59,0),MATCH(B437,[1]Sheet2!$K$1:$S$1,0))</f>
        <v>5.6</v>
      </c>
      <c r="D437" s="8">
        <f>INDEX([1]Sheet2!$B$2:$J$59,MATCH(A437,[1]Sheet2!$A$2:$A494,0),MATCH(B437,[1]Sheet2!$B$1:$J$1,0))</f>
        <v>0</v>
      </c>
      <c r="E437">
        <f t="shared" si="6"/>
        <v>0</v>
      </c>
      <c r="F437">
        <v>167</v>
      </c>
      <c r="G437">
        <v>220</v>
      </c>
      <c r="H437" t="s">
        <v>109</v>
      </c>
    </row>
    <row r="438" spans="1:8">
      <c r="A438" t="s">
        <v>16</v>
      </c>
      <c r="B438" t="s">
        <v>9</v>
      </c>
      <c r="C438" s="5">
        <f>INDEX([1]Sheet2!$K$2:$S$59,MATCH(A438,[1]Sheet2!$A$2:$A$59,0),MATCH(B438,[1]Sheet2!$K$1:$S$1,0))</f>
        <v>5.2</v>
      </c>
      <c r="D438" s="8">
        <f>INDEX([1]Sheet2!$B$2:$J$59,MATCH(A438,[1]Sheet2!$A$2:$A495,0),MATCH(B438,[1]Sheet2!$B$1:$J$1,0))</f>
        <v>0</v>
      </c>
      <c r="E438">
        <f t="shared" si="6"/>
        <v>0</v>
      </c>
      <c r="F438">
        <v>612</v>
      </c>
      <c r="G438">
        <v>54</v>
      </c>
      <c r="H438" t="s">
        <v>110</v>
      </c>
    </row>
    <row r="439" spans="1:8">
      <c r="A439" t="s">
        <v>68</v>
      </c>
      <c r="B439" t="s">
        <v>9</v>
      </c>
      <c r="C439" s="5">
        <f>INDEX([1]Sheet2!$K$2:$S$59,MATCH(A439,[1]Sheet2!$A$2:$A$59,0),MATCH(B439,[1]Sheet2!$K$1:$S$1,0))</f>
        <v>4.5999999999999996</v>
      </c>
      <c r="D439" s="8">
        <f>INDEX([1]Sheet2!$B$2:$J$59,MATCH(A439,[1]Sheet2!$A$2:$A496,0),MATCH(B439,[1]Sheet2!$B$1:$J$1,0))</f>
        <v>0</v>
      </c>
      <c r="E439">
        <f t="shared" si="6"/>
        <v>0</v>
      </c>
      <c r="F439">
        <v>551</v>
      </c>
      <c r="G439">
        <v>147</v>
      </c>
      <c r="H439" t="s">
        <v>112</v>
      </c>
    </row>
    <row r="440" spans="1:8">
      <c r="A440" t="s">
        <v>69</v>
      </c>
      <c r="B440" t="s">
        <v>9</v>
      </c>
      <c r="C440" s="5">
        <f>INDEX([1]Sheet2!$K$2:$S$59,MATCH(A440,[1]Sheet2!$A$2:$A$59,0),MATCH(B440,[1]Sheet2!$K$1:$S$1,0))</f>
        <v>7.4</v>
      </c>
      <c r="D440" s="8">
        <f>INDEX([1]Sheet2!$B$2:$J$59,MATCH(A440,[1]Sheet2!$A$2:$A497,0),MATCH(B440,[1]Sheet2!$B$1:$J$1,0))</f>
        <v>0</v>
      </c>
      <c r="E440">
        <f t="shared" si="6"/>
        <v>0</v>
      </c>
      <c r="F440">
        <v>215</v>
      </c>
      <c r="G440">
        <v>303</v>
      </c>
      <c r="H440" t="s">
        <v>114</v>
      </c>
    </row>
    <row r="441" spans="1:8">
      <c r="A441" t="s">
        <v>56</v>
      </c>
      <c r="B441" t="s">
        <v>9</v>
      </c>
      <c r="C441" s="5">
        <f>INDEX([1]Sheet2!$K$2:$S$59,MATCH(A441,[1]Sheet2!$A$2:$A$59,0),MATCH(B441,[1]Sheet2!$K$1:$S$1,0))</f>
        <v>3.8</v>
      </c>
      <c r="D441" s="8">
        <f>INDEX([1]Sheet2!$B$2:$J$59,MATCH(A441,[1]Sheet2!$A$2:$A498,0),MATCH(B441,[1]Sheet2!$B$1:$J$1,0))</f>
        <v>0</v>
      </c>
      <c r="E441">
        <f t="shared" si="6"/>
        <v>0</v>
      </c>
      <c r="F441">
        <v>548</v>
      </c>
      <c r="G441">
        <v>81</v>
      </c>
      <c r="H441" t="s">
        <v>116</v>
      </c>
    </row>
    <row r="442" spans="1:8">
      <c r="A442" t="s">
        <v>28</v>
      </c>
      <c r="B442" t="s">
        <v>9</v>
      </c>
      <c r="C442" s="5">
        <f>INDEX([1]Sheet2!$K$2:$S$59,MATCH(A442,[1]Sheet2!$A$2:$A$59,0),MATCH(B442,[1]Sheet2!$K$1:$S$1,0))</f>
        <v>4.3</v>
      </c>
      <c r="D442" s="8">
        <f>INDEX([1]Sheet2!$B$2:$J$59,MATCH(A442,[1]Sheet2!$A$2:$A499,0),MATCH(B442,[1]Sheet2!$B$1:$J$1,0))</f>
        <v>0</v>
      </c>
      <c r="E442">
        <f t="shared" si="6"/>
        <v>0</v>
      </c>
      <c r="F442">
        <v>499</v>
      </c>
      <c r="G442">
        <v>278</v>
      </c>
      <c r="H442" t="s">
        <v>118</v>
      </c>
    </row>
    <row r="443" spans="1:8">
      <c r="A443" t="s">
        <v>39</v>
      </c>
      <c r="B443" t="s">
        <v>9</v>
      </c>
      <c r="C443" s="5">
        <f>INDEX([1]Sheet2!$K$2:$S$59,MATCH(A443,[1]Sheet2!$A$2:$A$59,0),MATCH(B443,[1]Sheet2!$K$1:$S$1,0))</f>
        <v>3.9</v>
      </c>
      <c r="D443" s="8">
        <f>INDEX([1]Sheet2!$B$2:$J$59,MATCH(A443,[1]Sheet2!$A$2:$A500,0),MATCH(B443,[1]Sheet2!$B$1:$J$1,0))</f>
        <v>0</v>
      </c>
      <c r="E443">
        <f t="shared" si="6"/>
        <v>0</v>
      </c>
      <c r="F443">
        <v>257</v>
      </c>
      <c r="G443">
        <v>136</v>
      </c>
      <c r="H443" t="s">
        <v>120</v>
      </c>
    </row>
    <row r="444" spans="1:8">
      <c r="A444" t="s">
        <v>42</v>
      </c>
      <c r="B444" t="s">
        <v>9</v>
      </c>
      <c r="C444" s="5">
        <f>INDEX([1]Sheet2!$K$2:$S$59,MATCH(A444,[1]Sheet2!$A$2:$A$59,0),MATCH(B444,[1]Sheet2!$K$1:$S$1,0))</f>
        <v>4</v>
      </c>
      <c r="D444" s="8">
        <f>INDEX([1]Sheet2!$B$2:$J$59,MATCH(A444,[1]Sheet2!$A$2:$A501,0),MATCH(B444,[1]Sheet2!$B$1:$J$1,0))</f>
        <v>0</v>
      </c>
      <c r="E444">
        <f t="shared" si="6"/>
        <v>0</v>
      </c>
      <c r="F444">
        <v>459</v>
      </c>
      <c r="G444">
        <v>191</v>
      </c>
      <c r="H444" t="s">
        <v>122</v>
      </c>
    </row>
    <row r="445" spans="1:8">
      <c r="A445" t="s">
        <v>29</v>
      </c>
      <c r="B445" t="s">
        <v>9</v>
      </c>
      <c r="C445" s="5">
        <f>INDEX([1]Sheet2!$K$2:$S$59,MATCH(A445,[1]Sheet2!$A$2:$A$59,0),MATCH(B445,[1]Sheet2!$K$1:$S$1,0))</f>
        <v>3.9</v>
      </c>
      <c r="D445" s="8">
        <f>INDEX([1]Sheet2!$B$2:$J$59,MATCH(A445,[1]Sheet2!$A$2:$A502,0),MATCH(B445,[1]Sheet2!$B$1:$J$1,0))</f>
        <v>0</v>
      </c>
      <c r="E445">
        <f t="shared" si="6"/>
        <v>0</v>
      </c>
      <c r="F445">
        <v>270</v>
      </c>
      <c r="G445">
        <v>294</v>
      </c>
      <c r="H445" t="s">
        <v>123</v>
      </c>
    </row>
    <row r="446" spans="1:8">
      <c r="A446" t="s">
        <v>65</v>
      </c>
      <c r="B446" t="s">
        <v>9</v>
      </c>
      <c r="C446" s="5">
        <f>INDEX([1]Sheet2!$K$2:$S$59,MATCH(A446,[1]Sheet2!$A$2:$A$59,0),MATCH(B446,[1]Sheet2!$K$1:$S$1,0))</f>
        <v>5.3</v>
      </c>
      <c r="D446" s="8">
        <f>INDEX([1]Sheet2!$B$2:$J$59,MATCH(A446,[1]Sheet2!$A$2:$A503,0),MATCH(B446,[1]Sheet2!$B$1:$J$1,0))</f>
        <v>0</v>
      </c>
      <c r="E446">
        <f t="shared" si="6"/>
        <v>0</v>
      </c>
      <c r="F446">
        <v>124</v>
      </c>
      <c r="G446">
        <v>176</v>
      </c>
      <c r="H446" t="s">
        <v>124</v>
      </c>
    </row>
    <row r="447" spans="1:8">
      <c r="A447" t="s">
        <v>57</v>
      </c>
      <c r="B447" t="s">
        <v>9</v>
      </c>
      <c r="C447" s="5">
        <f>INDEX([1]Sheet2!$K$2:$S$59,MATCH(A447,[1]Sheet2!$A$2:$A$59,0),MATCH(B447,[1]Sheet2!$K$1:$S$1,0))</f>
        <v>4.3</v>
      </c>
      <c r="D447" s="8">
        <f>INDEX([1]Sheet2!$B$2:$J$59,MATCH(A447,[1]Sheet2!$A$2:$A504,0),MATCH(B447,[1]Sheet2!$B$1:$J$1,0))</f>
        <v>0</v>
      </c>
      <c r="E447">
        <f t="shared" si="6"/>
        <v>0</v>
      </c>
      <c r="F447">
        <v>498</v>
      </c>
      <c r="G447">
        <v>132</v>
      </c>
      <c r="H447" t="s">
        <v>125</v>
      </c>
    </row>
    <row r="448" spans="1:8">
      <c r="A448" t="s">
        <v>58</v>
      </c>
      <c r="B448" t="s">
        <v>9</v>
      </c>
      <c r="C448" s="5">
        <f>INDEX([1]Sheet2!$K$2:$S$59,MATCH(A448,[1]Sheet2!$A$2:$A$59,0),MATCH(B448,[1]Sheet2!$K$1:$S$1,0))</f>
        <v>4.2</v>
      </c>
      <c r="D448" s="8">
        <f>INDEX([1]Sheet2!$B$2:$J$59,MATCH(A448,[1]Sheet2!$A$2:$A505,0),MATCH(B448,[1]Sheet2!$B$1:$J$1,0))</f>
        <v>0</v>
      </c>
      <c r="E448">
        <f t="shared" si="6"/>
        <v>0</v>
      </c>
      <c r="F448">
        <v>619</v>
      </c>
      <c r="G448">
        <v>126</v>
      </c>
      <c r="H448" t="s">
        <v>127</v>
      </c>
    </row>
    <row r="449" spans="1:8">
      <c r="A449" t="s">
        <v>18</v>
      </c>
      <c r="B449" t="s">
        <v>9</v>
      </c>
      <c r="C449" s="5">
        <f>INDEX([1]Sheet2!$K$2:$S$59,MATCH(A449,[1]Sheet2!$A$2:$A$59,0),MATCH(B449,[1]Sheet2!$K$1:$S$1,0))</f>
        <v>3.9</v>
      </c>
      <c r="D449" s="8">
        <f>INDEX([1]Sheet2!$B$2:$J$59,MATCH(A449,[1]Sheet2!$A$2:$A506,0),MATCH(B449,[1]Sheet2!$B$1:$J$1,0))</f>
        <v>0</v>
      </c>
      <c r="E449">
        <f t="shared" si="6"/>
        <v>0</v>
      </c>
      <c r="F449">
        <v>487</v>
      </c>
      <c r="G449">
        <v>322</v>
      </c>
      <c r="H449" t="s">
        <v>129</v>
      </c>
    </row>
    <row r="450" spans="1:8">
      <c r="A450" t="s">
        <v>70</v>
      </c>
      <c r="B450" t="s">
        <v>9</v>
      </c>
      <c r="C450" s="5">
        <f>INDEX([1]Sheet2!$K$2:$S$59,MATCH(A450,[1]Sheet2!$A$2:$A$59,0),MATCH(B450,[1]Sheet2!$K$1:$S$1,0))</f>
        <v>4.4000000000000004</v>
      </c>
      <c r="D450" s="8">
        <f>INDEX([1]Sheet2!$B$2:$J$59,MATCH(A450,[1]Sheet2!$A$2:$A507,0),MATCH(B450,[1]Sheet2!$B$1:$J$1,0))</f>
        <v>0</v>
      </c>
      <c r="E450">
        <f t="shared" si="6"/>
        <v>0</v>
      </c>
      <c r="F450">
        <v>257</v>
      </c>
      <c r="G450">
        <v>167</v>
      </c>
      <c r="H450" t="s">
        <v>131</v>
      </c>
    </row>
    <row r="451" spans="1:8">
      <c r="A451" t="s">
        <v>30</v>
      </c>
      <c r="B451" t="s">
        <v>9</v>
      </c>
      <c r="C451" s="5">
        <f>INDEX([1]Sheet2!$K$2:$S$59,MATCH(A451,[1]Sheet2!$A$2:$A$59,0),MATCH(B451,[1]Sheet2!$K$1:$S$1,0))</f>
        <v>4</v>
      </c>
      <c r="D451" s="8">
        <f>INDEX([1]Sheet2!$B$2:$J$59,MATCH(A451,[1]Sheet2!$A$2:$A508,0),MATCH(B451,[1]Sheet2!$B$1:$J$1,0))</f>
        <v>0</v>
      </c>
      <c r="E451">
        <f t="shared" ref="E451:E460" si="7">SQRT((D451*14.36)/PI())</f>
        <v>0</v>
      </c>
      <c r="F451">
        <v>379</v>
      </c>
      <c r="G451">
        <v>284</v>
      </c>
      <c r="H451" t="s">
        <v>133</v>
      </c>
    </row>
    <row r="452" spans="1:8">
      <c r="A452" t="s">
        <v>31</v>
      </c>
      <c r="B452" t="s">
        <v>9</v>
      </c>
      <c r="C452" s="5">
        <f>INDEX([1]Sheet2!$K$2:$S$59,MATCH(A452,[1]Sheet2!$A$2:$A$59,0),MATCH(B452,[1]Sheet2!$K$1:$S$1,0))</f>
        <v>4.0999999999999996</v>
      </c>
      <c r="D452" s="8">
        <f>INDEX([1]Sheet2!$B$2:$J$59,MATCH(A452,[1]Sheet2!$A$2:$A509,0),MATCH(B452,[1]Sheet2!$B$1:$J$1,0))</f>
        <v>0</v>
      </c>
      <c r="E452">
        <f t="shared" si="7"/>
        <v>0</v>
      </c>
      <c r="F452">
        <v>271</v>
      </c>
      <c r="G452">
        <v>355</v>
      </c>
      <c r="H452" t="s">
        <v>134</v>
      </c>
    </row>
    <row r="453" spans="1:8">
      <c r="A453" t="s">
        <v>32</v>
      </c>
      <c r="B453" t="s">
        <v>9</v>
      </c>
      <c r="C453" s="5">
        <f>INDEX([1]Sheet2!$K$2:$S$59,MATCH(A453,[1]Sheet2!$A$2:$A$59,0),MATCH(B453,[1]Sheet2!$K$1:$S$1,0))</f>
        <v>5.6</v>
      </c>
      <c r="D453" s="8">
        <f>INDEX([1]Sheet2!$B$2:$J$59,MATCH(A453,[1]Sheet2!$A$2:$A510,0),MATCH(B453,[1]Sheet2!$B$1:$J$1,0))</f>
        <v>0</v>
      </c>
      <c r="E453">
        <f t="shared" si="7"/>
        <v>0</v>
      </c>
      <c r="F453">
        <v>204</v>
      </c>
      <c r="G453">
        <v>218</v>
      </c>
      <c r="H453" t="s">
        <v>135</v>
      </c>
    </row>
    <row r="454" spans="1:8">
      <c r="A454" t="s">
        <v>33</v>
      </c>
      <c r="B454" t="s">
        <v>9</v>
      </c>
      <c r="C454" s="5">
        <f>INDEX([1]Sheet2!$K$2:$S$59,MATCH(A454,[1]Sheet2!$A$2:$A$59,0),MATCH(B454,[1]Sheet2!$K$1:$S$1,0))</f>
        <v>3.3</v>
      </c>
      <c r="D454" s="8">
        <f>INDEX([1]Sheet2!$B$2:$J$59,MATCH(A454,[1]Sheet2!$A$2:$A511,0),MATCH(B454,[1]Sheet2!$B$1:$J$1,0))</f>
        <v>0</v>
      </c>
      <c r="E454">
        <f t="shared" si="7"/>
        <v>0</v>
      </c>
      <c r="F454">
        <v>585</v>
      </c>
      <c r="G454">
        <v>47</v>
      </c>
      <c r="H454" t="s">
        <v>136</v>
      </c>
    </row>
    <row r="455" spans="1:8">
      <c r="A455" t="s">
        <v>34</v>
      </c>
      <c r="B455" t="s">
        <v>9</v>
      </c>
      <c r="C455" s="5">
        <f>INDEX([1]Sheet2!$K$2:$S$59,MATCH(A455,[1]Sheet2!$A$2:$A$59,0),MATCH(B455,[1]Sheet2!$K$1:$S$1,0))</f>
        <v>4.4000000000000004</v>
      </c>
      <c r="D455" s="8">
        <f>INDEX([1]Sheet2!$B$2:$J$59,MATCH(A455,[1]Sheet2!$A$2:$A512,0),MATCH(B455,[1]Sheet2!$B$1:$J$1,0))</f>
        <v>0</v>
      </c>
      <c r="E455">
        <f t="shared" si="7"/>
        <v>0</v>
      </c>
      <c r="F455">
        <v>508</v>
      </c>
      <c r="G455">
        <v>229</v>
      </c>
      <c r="H455" t="s">
        <v>137</v>
      </c>
    </row>
    <row r="456" spans="1:8">
      <c r="A456" t="s">
        <v>40</v>
      </c>
      <c r="B456" t="s">
        <v>9</v>
      </c>
      <c r="C456" s="5">
        <f>INDEX([1]Sheet2!$K$2:$S$59,MATCH(A456,[1]Sheet2!$A$2:$A$59,0),MATCH(B456,[1]Sheet2!$K$1:$S$1,0))</f>
        <v>5.5</v>
      </c>
      <c r="D456" s="8">
        <f>INDEX([1]Sheet2!$B$2:$J$59,MATCH(A456,[1]Sheet2!$A$2:$A513,0),MATCH(B456,[1]Sheet2!$B$1:$J$1,0))</f>
        <v>0</v>
      </c>
      <c r="E456">
        <f t="shared" si="7"/>
        <v>0</v>
      </c>
      <c r="F456">
        <v>154</v>
      </c>
      <c r="G456">
        <v>131</v>
      </c>
      <c r="H456" t="s">
        <v>138</v>
      </c>
    </row>
    <row r="457" spans="1:8">
      <c r="A457" t="s">
        <v>63</v>
      </c>
      <c r="B457" t="s">
        <v>9</v>
      </c>
      <c r="C457" s="5">
        <f>INDEX([1]Sheet2!$K$2:$S$59,MATCH(A457,[1]Sheet2!$A$2:$A$59,0),MATCH(B457,[1]Sheet2!$K$1:$S$1,0))</f>
        <v>3.9</v>
      </c>
      <c r="D457" s="8">
        <f>INDEX([1]Sheet2!$B$2:$J$59,MATCH(A457,[1]Sheet2!$A$2:$A514,0),MATCH(B457,[1]Sheet2!$B$1:$J$1,0))</f>
        <v>0</v>
      </c>
      <c r="E457">
        <f t="shared" si="7"/>
        <v>0</v>
      </c>
      <c r="F457">
        <v>451</v>
      </c>
      <c r="G457">
        <v>242</v>
      </c>
      <c r="H457" t="s">
        <v>139</v>
      </c>
    </row>
    <row r="458" spans="1:8">
      <c r="A458" t="s">
        <v>52</v>
      </c>
      <c r="B458" t="s">
        <v>9</v>
      </c>
      <c r="C458" s="5">
        <f>INDEX([1]Sheet2!$K$2:$S$59,MATCH(A458,[1]Sheet2!$A$2:$A$59,0),MATCH(B458,[1]Sheet2!$K$1:$S$1,0))</f>
        <v>4.5</v>
      </c>
      <c r="D458" s="8">
        <f>INDEX([1]Sheet2!$B$2:$J$59,MATCH(A458,[1]Sheet2!$A$2:$A515,0),MATCH(B458,[1]Sheet2!$B$1:$J$1,0))</f>
        <v>0</v>
      </c>
      <c r="E458">
        <f t="shared" si="7"/>
        <v>0</v>
      </c>
      <c r="F458">
        <v>359</v>
      </c>
      <c r="G458">
        <v>146</v>
      </c>
      <c r="H458" t="s">
        <v>141</v>
      </c>
    </row>
    <row r="459" spans="1:8">
      <c r="A459" t="s">
        <v>51</v>
      </c>
      <c r="B459" t="s">
        <v>9</v>
      </c>
      <c r="C459" s="5">
        <f>INDEX([1]Sheet2!$K$2:$S$59,MATCH(A459,[1]Sheet2!$A$2:$A$59,0),MATCH(B459,[1]Sheet2!$K$1:$S$1,0))</f>
        <v>4.7</v>
      </c>
      <c r="D459" s="8">
        <f>INDEX([1]Sheet2!$B$2:$J$59,MATCH(A459,[1]Sheet2!$A$2:$A516,0),MATCH(B459,[1]Sheet2!$B$1:$J$1,0))</f>
        <v>0</v>
      </c>
      <c r="E459">
        <f t="shared" si="7"/>
        <v>0</v>
      </c>
      <c r="F459">
        <v>214</v>
      </c>
      <c r="G459">
        <v>177</v>
      </c>
      <c r="H459" t="s">
        <v>142</v>
      </c>
    </row>
    <row r="460" spans="1:8">
      <c r="A460" t="s">
        <v>143</v>
      </c>
      <c r="B460" t="s">
        <v>9</v>
      </c>
      <c r="C460" s="5">
        <f>INDEX([1]Sheet2!$K$2:$S$59,MATCH(A460,[1]Sheet2!$A$2:$A$59,0),MATCH(B460,[1]Sheet2!$K$1:$S$1,0))</f>
        <v>4</v>
      </c>
      <c r="D460" s="8">
        <f>INDEX([1]Sheet2!$B$2:$J$59,MATCH(A460,[1]Sheet2!$A$2:$A517,0),MATCH(B460,[1]Sheet2!$B$1:$J$1,0))</f>
        <v>0</v>
      </c>
      <c r="E460">
        <f t="shared" si="7"/>
        <v>0</v>
      </c>
      <c r="F460">
        <v>536</v>
      </c>
      <c r="G460">
        <v>193</v>
      </c>
      <c r="H46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A2ED-EC37-E74C-BE3E-403287C13E52}">
  <sheetPr codeName="Sheet2"/>
  <dimension ref="A1:W59"/>
  <sheetViews>
    <sheetView workbookViewId="0">
      <selection activeCell="E2" sqref="E2"/>
    </sheetView>
  </sheetViews>
  <sheetFormatPr baseColWidth="10" defaultRowHeight="20"/>
  <cols>
    <col min="2" max="2" width="14.125" bestFit="1" customWidth="1"/>
  </cols>
  <sheetData>
    <row r="1" spans="1:23">
      <c r="A1" t="s">
        <v>274</v>
      </c>
      <c r="B1" t="s">
        <v>72</v>
      </c>
      <c r="C1" t="s">
        <v>0</v>
      </c>
      <c r="D1" t="s">
        <v>74</v>
      </c>
      <c r="E1" t="s">
        <v>265</v>
      </c>
      <c r="F1" t="s">
        <v>266</v>
      </c>
      <c r="G1" t="s">
        <v>273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</row>
    <row r="2" spans="1:23">
      <c r="A2" s="30">
        <v>43861</v>
      </c>
      <c r="B2" s="34" t="s">
        <v>15</v>
      </c>
      <c r="C2" s="30">
        <v>43864</v>
      </c>
      <c r="D2" s="6">
        <v>41</v>
      </c>
      <c r="E2" s="1">
        <f>[1]Calculation!DI4*100</f>
        <v>20.466037787218131</v>
      </c>
      <c r="F2" s="1">
        <f>[1]Calculation!DJ4*100</f>
        <v>2.733312429155264</v>
      </c>
      <c r="G2" s="1">
        <f>[1]Calculation!DL4*100</f>
        <v>16.054424498652452</v>
      </c>
      <c r="H2" s="1">
        <f>[1]Calculation!DM4*100</f>
        <v>9.4844539712521119</v>
      </c>
      <c r="I2" s="1">
        <f>[1]Calculation!DN4*100</f>
        <v>23.303702320152553</v>
      </c>
      <c r="J2" s="1">
        <f>[1]Calculation!DO4*100</f>
        <v>3.5883891456515213</v>
      </c>
      <c r="K2" s="1">
        <f>[1]Calculation!DP4*100</f>
        <v>15.430139605914919</v>
      </c>
      <c r="L2" s="1">
        <f>[1]Calculation!DQ4*100</f>
        <v>3.9395402420030452</v>
      </c>
      <c r="M2">
        <v>9.7776213363948306E-3</v>
      </c>
      <c r="N2" s="4" t="str">
        <f>A2&amp;B2</f>
        <v>43861Iowa</v>
      </c>
      <c r="O2" s="2">
        <f>'[1]Delegate Counter'!AP3</f>
        <v>11</v>
      </c>
      <c r="P2" s="2">
        <f>'[1]Delegate Counter'!AQ3</f>
        <v>0</v>
      </c>
      <c r="Q2" s="2">
        <f>'[1]Delegate Counter'!AS3</f>
        <v>9</v>
      </c>
      <c r="R2" s="2">
        <f>'[1]Delegate Counter'!AT3</f>
        <v>1</v>
      </c>
      <c r="S2" s="2">
        <f>'[1]Delegate Counter'!AU3</f>
        <v>12</v>
      </c>
      <c r="T2" s="2">
        <f>'[1]Delegate Counter'!AV3</f>
        <v>0</v>
      </c>
      <c r="U2" s="2">
        <f>'[1]Delegate Counter'!AW3</f>
        <v>8</v>
      </c>
      <c r="V2" s="2">
        <f>'[1]Delegate Counter'!AX3</f>
        <v>0</v>
      </c>
      <c r="W2" s="2"/>
    </row>
    <row r="3" spans="1:23">
      <c r="A3" s="30">
        <f>A2</f>
        <v>43861</v>
      </c>
      <c r="B3" s="34" t="s">
        <v>16</v>
      </c>
      <c r="C3" s="30">
        <v>43872</v>
      </c>
      <c r="D3" s="6">
        <v>24</v>
      </c>
      <c r="E3" s="1">
        <f>[1]Calculation!DI5*100</f>
        <v>19.476074293298744</v>
      </c>
      <c r="F3" s="1">
        <f>[1]Calculation!DJ5*100</f>
        <v>0</v>
      </c>
      <c r="G3" s="1">
        <f>[1]Calculation!DL5*100</f>
        <v>15.544590856319996</v>
      </c>
      <c r="H3" s="1">
        <f>[1]Calculation!DM5*100</f>
        <v>7.5375220989321505</v>
      </c>
      <c r="I3" s="1">
        <f>[1]Calculation!DN5*100</f>
        <v>26.597342341295064</v>
      </c>
      <c r="J3" s="1">
        <f>[1]Calculation!DO5*100</f>
        <v>3.4911725682549868</v>
      </c>
      <c r="K3" s="1">
        <f>[1]Calculation!DP5*100</f>
        <v>15.106665031492831</v>
      </c>
      <c r="L3" s="1">
        <f>[1]Calculation!DQ5*100</f>
        <v>5.1582170764667108</v>
      </c>
      <c r="M3">
        <v>5.2132734669815221E-3</v>
      </c>
      <c r="N3" s="4" t="str">
        <f t="shared" ref="N3:N59" si="0">A3&amp;B3</f>
        <v>43861New Hampshire</v>
      </c>
      <c r="O3" s="2">
        <f>'[1]Delegate Counter'!AP4</f>
        <v>6</v>
      </c>
      <c r="P3" s="2">
        <f>'[1]Delegate Counter'!AQ4</f>
        <v>0</v>
      </c>
      <c r="Q3" s="2">
        <f>'[1]Delegate Counter'!AS4</f>
        <v>5</v>
      </c>
      <c r="R3" s="2">
        <f>'[1]Delegate Counter'!AT4</f>
        <v>0</v>
      </c>
      <c r="S3" s="2">
        <f>'[1]Delegate Counter'!AU4</f>
        <v>8</v>
      </c>
      <c r="T3" s="2">
        <f>'[1]Delegate Counter'!AV4</f>
        <v>0</v>
      </c>
      <c r="U3" s="2">
        <f>'[1]Delegate Counter'!AW4</f>
        <v>5</v>
      </c>
      <c r="V3" s="2">
        <f>'[1]Delegate Counter'!AX4</f>
        <v>0</v>
      </c>
      <c r="W3" s="2"/>
    </row>
    <row r="4" spans="1:23">
      <c r="A4" s="30">
        <f t="shared" ref="A4:A59" si="1">A3</f>
        <v>43861</v>
      </c>
      <c r="B4" s="34" t="s">
        <v>17</v>
      </c>
      <c r="C4" s="30">
        <v>43883</v>
      </c>
      <c r="D4" s="6">
        <v>36</v>
      </c>
      <c r="E4" s="1">
        <f>[1]Calculation!DI6*100</f>
        <v>28.248642111204337</v>
      </c>
      <c r="F4" s="1">
        <f>[1]Calculation!DJ6*100</f>
        <v>0</v>
      </c>
      <c r="G4" s="1">
        <f>[1]Calculation!DL6*100</f>
        <v>6.8820841794722964</v>
      </c>
      <c r="H4" s="1">
        <f>[1]Calculation!DM6*100</f>
        <v>3.2063897649209161</v>
      </c>
      <c r="I4" s="1">
        <f>[1]Calculation!DN6*100</f>
        <v>24.904011190881679</v>
      </c>
      <c r="J4" s="1">
        <f>[1]Calculation!DO6*100</f>
        <v>8.2534587366837933</v>
      </c>
      <c r="K4" s="1">
        <f>[1]Calculation!DP6*100</f>
        <v>14.664281639733012</v>
      </c>
      <c r="L4" s="1">
        <f>[1]Calculation!DQ6*100</f>
        <v>5.5683707264823195</v>
      </c>
      <c r="M4">
        <v>8.0662844373287947E-3</v>
      </c>
      <c r="N4" s="4" t="str">
        <f t="shared" si="0"/>
        <v>43861Nevada</v>
      </c>
      <c r="O4" s="2">
        <f>'[1]Delegate Counter'!AP5</f>
        <v>16</v>
      </c>
      <c r="P4" s="2">
        <f>'[1]Delegate Counter'!AQ5</f>
        <v>0</v>
      </c>
      <c r="Q4" s="2">
        <f>'[1]Delegate Counter'!AS5</f>
        <v>0</v>
      </c>
      <c r="R4" s="2">
        <f>'[1]Delegate Counter'!AT5</f>
        <v>0</v>
      </c>
      <c r="S4" s="2">
        <f>'[1]Delegate Counter'!AU5</f>
        <v>15</v>
      </c>
      <c r="T4" s="2">
        <f>'[1]Delegate Counter'!AV5</f>
        <v>0</v>
      </c>
      <c r="U4" s="2">
        <f>'[1]Delegate Counter'!AW5</f>
        <v>5</v>
      </c>
      <c r="V4" s="2">
        <f>'[1]Delegate Counter'!AX5</f>
        <v>0</v>
      </c>
      <c r="W4" s="2"/>
    </row>
    <row r="5" spans="1:23">
      <c r="A5" s="30">
        <f t="shared" si="1"/>
        <v>43861</v>
      </c>
      <c r="B5" s="34" t="s">
        <v>18</v>
      </c>
      <c r="C5" s="30">
        <v>43890</v>
      </c>
      <c r="D5" s="6">
        <v>54</v>
      </c>
      <c r="E5" s="1">
        <f>[1]Calculation!DI7*100</f>
        <v>41.333135600781482</v>
      </c>
      <c r="F5" s="1">
        <f>[1]Calculation!DJ7*100</f>
        <v>0</v>
      </c>
      <c r="G5" s="1">
        <f>[1]Calculation!DL7*100</f>
        <v>4.9071542573050744</v>
      </c>
      <c r="H5" s="1">
        <f>[1]Calculation!DM7*100</f>
        <v>2.7760026337716472</v>
      </c>
      <c r="I5" s="1">
        <f>[1]Calculation!DN7*100</f>
        <v>17.686234199341364</v>
      </c>
      <c r="J5" s="1">
        <f>[1]Calculation!DO7*100</f>
        <v>9.2906509189890425</v>
      </c>
      <c r="K5" s="1">
        <f>[1]Calculation!DP7*100</f>
        <v>10.529353110584259</v>
      </c>
      <c r="L5" s="1">
        <f>[1]Calculation!DQ7*100</f>
        <v>3.8134791004501594</v>
      </c>
      <c r="M5">
        <v>1.2794722245319962E-2</v>
      </c>
      <c r="N5" s="4" t="str">
        <f t="shared" si="0"/>
        <v>43861South Carolina</v>
      </c>
      <c r="O5" s="2">
        <f>'[1]Delegate Counter'!AP6</f>
        <v>36</v>
      </c>
      <c r="P5" s="2">
        <f>'[1]Delegate Counter'!AQ6</f>
        <v>0</v>
      </c>
      <c r="Q5" s="2">
        <f>'[1]Delegate Counter'!AS6</f>
        <v>0</v>
      </c>
      <c r="R5" s="2">
        <f>'[1]Delegate Counter'!AT6</f>
        <v>0</v>
      </c>
      <c r="S5" s="2">
        <f>'[1]Delegate Counter'!AU6</f>
        <v>15</v>
      </c>
      <c r="T5" s="2">
        <f>'[1]Delegate Counter'!AV6</f>
        <v>1</v>
      </c>
      <c r="U5" s="2">
        <f>'[1]Delegate Counter'!AW6</f>
        <v>2</v>
      </c>
      <c r="V5" s="2">
        <f>'[1]Delegate Counter'!AX6</f>
        <v>0</v>
      </c>
      <c r="W5" s="2"/>
    </row>
    <row r="6" spans="1:23">
      <c r="A6" s="30">
        <f t="shared" si="1"/>
        <v>43861</v>
      </c>
      <c r="B6" s="34" t="s">
        <v>19</v>
      </c>
      <c r="C6" s="30">
        <v>43893</v>
      </c>
      <c r="D6" s="6">
        <v>52</v>
      </c>
      <c r="E6" s="1">
        <f>[1]Calculation!DI8*100</f>
        <v>40.280920163299221</v>
      </c>
      <c r="F6" s="1">
        <f>[1]Calculation!DJ8*100</f>
        <v>11.550660551976096</v>
      </c>
      <c r="G6" s="1">
        <f>[1]Calculation!DL8*100</f>
        <v>4.8902089735134773</v>
      </c>
      <c r="H6" s="1">
        <f>[1]Calculation!DM8*100</f>
        <v>3.1272607657393507</v>
      </c>
      <c r="I6" s="1">
        <f>[1]Calculation!DN8*100</f>
        <v>17.178193859546987</v>
      </c>
      <c r="J6" s="1">
        <f>[1]Calculation!DO8*100</f>
        <v>2.3972740217040691</v>
      </c>
      <c r="K6" s="1">
        <f>[1]Calculation!DP8*100</f>
        <v>11.812450617223295</v>
      </c>
      <c r="L6" s="1">
        <f>[1]Calculation!DQ8*100</f>
        <v>3.7630310469974932</v>
      </c>
      <c r="M6">
        <v>1.0912609154025721E-2</v>
      </c>
      <c r="N6" s="4" t="str">
        <f t="shared" si="0"/>
        <v>43861Alabama</v>
      </c>
      <c r="O6" s="2">
        <f>'[1]Delegate Counter'!AP7</f>
        <v>32</v>
      </c>
      <c r="P6" s="2">
        <f>'[1]Delegate Counter'!AQ7</f>
        <v>3</v>
      </c>
      <c r="Q6" s="2">
        <f>'[1]Delegate Counter'!AS7</f>
        <v>0</v>
      </c>
      <c r="R6" s="2">
        <f>'[1]Delegate Counter'!AT7</f>
        <v>0</v>
      </c>
      <c r="S6" s="2">
        <f>'[1]Delegate Counter'!AU7</f>
        <v>14</v>
      </c>
      <c r="T6" s="2">
        <f>'[1]Delegate Counter'!AV7</f>
        <v>0</v>
      </c>
      <c r="U6" s="2">
        <f>'[1]Delegate Counter'!AW7</f>
        <v>3</v>
      </c>
      <c r="V6" s="2">
        <f>'[1]Delegate Counter'!AX7</f>
        <v>0</v>
      </c>
      <c r="W6" s="2"/>
    </row>
    <row r="7" spans="1:23">
      <c r="A7" s="30">
        <f t="shared" si="1"/>
        <v>43861</v>
      </c>
      <c r="B7" s="34" t="s">
        <v>20</v>
      </c>
      <c r="C7" s="30">
        <v>43893</v>
      </c>
      <c r="D7" s="6">
        <v>6</v>
      </c>
      <c r="E7" s="1">
        <f>[1]Calculation!DI9*100</f>
        <v>30.00012168343612</v>
      </c>
      <c r="F7" s="1">
        <f>[1]Calculation!DJ9*100</f>
        <v>8.7569050088543321</v>
      </c>
      <c r="G7" s="1">
        <f>[1]Calculation!DL9*100</f>
        <v>7.648258597391469</v>
      </c>
      <c r="H7" s="1">
        <f>[1]Calculation!DM9*100</f>
        <v>3.5373871576859108</v>
      </c>
      <c r="I7" s="1">
        <f>[1]Calculation!DN9*100</f>
        <v>23.064445565425633</v>
      </c>
      <c r="J7" s="1">
        <f>[1]Calculation!DO9*100</f>
        <v>2.1384440629155397</v>
      </c>
      <c r="K7" s="1">
        <f>[1]Calculation!DP9*100</f>
        <v>15.479120405465169</v>
      </c>
      <c r="L7" s="1">
        <f>[1]Calculation!DQ9*100</f>
        <v>4.3753175188258213</v>
      </c>
      <c r="M7">
        <v>0</v>
      </c>
      <c r="N7" s="4" t="str">
        <f t="shared" si="0"/>
        <v>43861American Samoa</v>
      </c>
      <c r="O7" s="2">
        <f>'[1]Delegate Counter'!AP8</f>
        <v>3</v>
      </c>
      <c r="P7" s="2">
        <f>'[1]Delegate Counter'!AQ8</f>
        <v>0</v>
      </c>
      <c r="Q7" s="2">
        <f>'[1]Delegate Counter'!AS8</f>
        <v>0</v>
      </c>
      <c r="R7" s="2">
        <f>'[1]Delegate Counter'!AT8</f>
        <v>0</v>
      </c>
      <c r="S7" s="2">
        <f>'[1]Delegate Counter'!AU8</f>
        <v>2</v>
      </c>
      <c r="T7" s="2">
        <f>'[1]Delegate Counter'!AV8</f>
        <v>0</v>
      </c>
      <c r="U7" s="2">
        <f>'[1]Delegate Counter'!AW8</f>
        <v>1</v>
      </c>
      <c r="V7" s="2">
        <f>'[1]Delegate Counter'!AX8</f>
        <v>0</v>
      </c>
      <c r="W7" s="2"/>
    </row>
    <row r="8" spans="1:23">
      <c r="A8" s="30">
        <f t="shared" si="1"/>
        <v>43861</v>
      </c>
      <c r="B8" s="34" t="s">
        <v>21</v>
      </c>
      <c r="C8" s="30">
        <v>43893</v>
      </c>
      <c r="D8" s="6">
        <v>31</v>
      </c>
      <c r="E8" s="1">
        <f>[1]Calculation!DI10*100</f>
        <v>37.044640291743534</v>
      </c>
      <c r="F8" s="1">
        <f>[1]Calculation!DJ10*100</f>
        <v>11.646727790087215</v>
      </c>
      <c r="G8" s="1">
        <f>[1]Calculation!DL10*100</f>
        <v>5.8420506699579722</v>
      </c>
      <c r="H8" s="1">
        <f>[1]Calculation!DM10*100</f>
        <v>3.605653663844735</v>
      </c>
      <c r="I8" s="1">
        <f>[1]Calculation!DN10*100</f>
        <v>18.410640265233916</v>
      </c>
      <c r="J8" s="1">
        <f>[1]Calculation!DO10*100</f>
        <v>1.9627447065189887</v>
      </c>
      <c r="K8" s="1">
        <f>[1]Calculation!DP10*100</f>
        <v>12.62395987651092</v>
      </c>
      <c r="L8" s="1">
        <f>[1]Calculation!DQ10*100</f>
        <v>3.8635827361027095</v>
      </c>
      <c r="M8">
        <v>5.6914527884452445E-3</v>
      </c>
      <c r="N8" s="4" t="str">
        <f t="shared" si="0"/>
        <v>43861Arkansas</v>
      </c>
      <c r="O8" s="2">
        <f>'[1]Delegate Counter'!AP9</f>
        <v>18</v>
      </c>
      <c r="P8" s="2">
        <f>'[1]Delegate Counter'!AQ9</f>
        <v>2</v>
      </c>
      <c r="Q8" s="2">
        <f>'[1]Delegate Counter'!AS9</f>
        <v>0</v>
      </c>
      <c r="R8" s="2">
        <f>'[1]Delegate Counter'!AT9</f>
        <v>0</v>
      </c>
      <c r="S8" s="2">
        <f>'[1]Delegate Counter'!AU9</f>
        <v>9</v>
      </c>
      <c r="T8" s="2">
        <f>'[1]Delegate Counter'!AV9</f>
        <v>0</v>
      </c>
      <c r="U8" s="2">
        <f>'[1]Delegate Counter'!AW9</f>
        <v>2</v>
      </c>
      <c r="V8" s="2">
        <f>'[1]Delegate Counter'!AX9</f>
        <v>0</v>
      </c>
      <c r="W8" s="2"/>
    </row>
    <row r="9" spans="1:23">
      <c r="A9" s="30">
        <f t="shared" si="1"/>
        <v>43861</v>
      </c>
      <c r="B9" s="34" t="s">
        <v>22</v>
      </c>
      <c r="C9" s="30">
        <v>43893</v>
      </c>
      <c r="D9" s="6">
        <v>416</v>
      </c>
      <c r="E9" s="1">
        <f>[1]Calculation!DI11*100</f>
        <v>24.643909399922514</v>
      </c>
      <c r="F9" s="1">
        <f>[1]Calculation!DJ11*100</f>
        <v>7.180921803390901</v>
      </c>
      <c r="G9" s="1">
        <f>[1]Calculation!DL11*100</f>
        <v>6.8725746283755687</v>
      </c>
      <c r="H9" s="1">
        <f>[1]Calculation!DM11*100</f>
        <v>3.3852908752178243</v>
      </c>
      <c r="I9" s="1">
        <f>[1]Calculation!DN11*100</f>
        <v>26.947285720758224</v>
      </c>
      <c r="J9" s="1">
        <f>[1]Calculation!DO11*100</f>
        <v>2.5825629462033484</v>
      </c>
      <c r="K9" s="1">
        <f>[1]Calculation!DP11*100</f>
        <v>18.069198592681808</v>
      </c>
      <c r="L9" s="1">
        <f>[1]Calculation!DQ11*100</f>
        <v>5.3182560334498197</v>
      </c>
      <c r="M9">
        <v>0.13093970239230715</v>
      </c>
      <c r="N9" s="4" t="str">
        <f t="shared" si="0"/>
        <v>43861California</v>
      </c>
      <c r="O9" s="2">
        <f>'[1]Delegate Counter'!AP10</f>
        <v>145</v>
      </c>
      <c r="P9" s="2">
        <f>'[1]Delegate Counter'!AQ10</f>
        <v>3</v>
      </c>
      <c r="Q9" s="2">
        <f>'[1]Delegate Counter'!AS10</f>
        <v>3</v>
      </c>
      <c r="R9" s="2">
        <f>'[1]Delegate Counter'!AT10</f>
        <v>0</v>
      </c>
      <c r="S9" s="2">
        <f>'[1]Delegate Counter'!AU10</f>
        <v>158</v>
      </c>
      <c r="T9" s="2">
        <f>'[1]Delegate Counter'!AV10</f>
        <v>0</v>
      </c>
      <c r="U9" s="2">
        <f>'[1]Delegate Counter'!AW10</f>
        <v>106</v>
      </c>
      <c r="V9" s="2">
        <f>'[1]Delegate Counter'!AX10</f>
        <v>1</v>
      </c>
      <c r="W9" s="2"/>
    </row>
    <row r="10" spans="1:23">
      <c r="A10" s="30">
        <f t="shared" si="1"/>
        <v>43861</v>
      </c>
      <c r="B10" s="34" t="s">
        <v>23</v>
      </c>
      <c r="C10" s="30">
        <v>43893</v>
      </c>
      <c r="D10" s="6">
        <v>67</v>
      </c>
      <c r="E10" s="1">
        <f>[1]Calculation!DI12*100</f>
        <v>24.913534731735908</v>
      </c>
      <c r="F10" s="1">
        <f>[1]Calculation!DJ12*100</f>
        <v>8.3037911530785458</v>
      </c>
      <c r="G10" s="1">
        <f>[1]Calculation!DL12*100</f>
        <v>7.6412162952748579</v>
      </c>
      <c r="H10" s="1">
        <f>[1]Calculation!DM12*100</f>
        <v>3.0884481376093968</v>
      </c>
      <c r="I10" s="1">
        <f>[1]Calculation!DN12*100</f>
        <v>27.849475890667748</v>
      </c>
      <c r="J10" s="1">
        <f>[1]Calculation!DO12*100</f>
        <v>2.6601384690383543</v>
      </c>
      <c r="K10" s="1">
        <f>[1]Calculation!DP12*100</f>
        <v>15.241932365841651</v>
      </c>
      <c r="L10" s="1">
        <f>[1]Calculation!DQ12*100</f>
        <v>5.3014629567535509</v>
      </c>
      <c r="M10">
        <v>2.0026900279283468E-2</v>
      </c>
      <c r="N10" s="4" t="str">
        <f t="shared" si="0"/>
        <v>43861Colorado</v>
      </c>
      <c r="O10" s="2">
        <f>'[1]Delegate Counter'!AP11</f>
        <v>24</v>
      </c>
      <c r="P10" s="2">
        <f>'[1]Delegate Counter'!AQ11</f>
        <v>1</v>
      </c>
      <c r="Q10" s="2">
        <f>'[1]Delegate Counter'!AS11</f>
        <v>1</v>
      </c>
      <c r="R10" s="2">
        <f>'[1]Delegate Counter'!AT11</f>
        <v>0</v>
      </c>
      <c r="S10" s="2">
        <f>'[1]Delegate Counter'!AU11</f>
        <v>27</v>
      </c>
      <c r="T10" s="2">
        <f>'[1]Delegate Counter'!AV11</f>
        <v>0</v>
      </c>
      <c r="U10" s="2">
        <f>'[1]Delegate Counter'!AW11</f>
        <v>15</v>
      </c>
      <c r="V10" s="2">
        <f>'[1]Delegate Counter'!AX11</f>
        <v>0</v>
      </c>
      <c r="W10" s="2"/>
    </row>
    <row r="11" spans="1:23">
      <c r="A11" s="30">
        <f t="shared" si="1"/>
        <v>43861</v>
      </c>
      <c r="B11" s="34" t="s">
        <v>24</v>
      </c>
      <c r="C11" s="30">
        <v>43893</v>
      </c>
      <c r="D11" s="6">
        <v>13</v>
      </c>
      <c r="E11" s="35">
        <f>[1]Calculation!DI13*100</f>
        <v>30.00012168343612</v>
      </c>
      <c r="F11" s="1">
        <f>[1]Calculation!DJ13*100</f>
        <v>8.7569050088543321</v>
      </c>
      <c r="G11" s="1">
        <f>[1]Calculation!DL13*100</f>
        <v>7.648258597391469</v>
      </c>
      <c r="H11" s="1">
        <f>[1]Calculation!DM13*100</f>
        <v>3.5373871576859108</v>
      </c>
      <c r="I11" s="1">
        <f>[1]Calculation!DN13*100</f>
        <v>23.064445565425633</v>
      </c>
      <c r="J11" s="1">
        <f>[1]Calculation!DO13*100</f>
        <v>2.1384440629155397</v>
      </c>
      <c r="K11" s="1">
        <f>[1]Calculation!DP13*100</f>
        <v>15.479120405465169</v>
      </c>
      <c r="L11" s="1">
        <f>[1]Calculation!DQ13*100</f>
        <v>4.3753175188258213</v>
      </c>
      <c r="M11">
        <v>0</v>
      </c>
      <c r="N11" s="4" t="str">
        <f t="shared" si="0"/>
        <v>43861Democrats Abroad</v>
      </c>
      <c r="O11" s="2">
        <f>'[1]Delegate Counter'!AP12</f>
        <v>6</v>
      </c>
      <c r="P11" s="2">
        <f>'[1]Delegate Counter'!AQ12</f>
        <v>0</v>
      </c>
      <c r="Q11" s="2">
        <f>'[1]Delegate Counter'!AS12</f>
        <v>0</v>
      </c>
      <c r="R11" s="2">
        <f>'[1]Delegate Counter'!AT12</f>
        <v>0</v>
      </c>
      <c r="S11" s="2">
        <f>'[1]Delegate Counter'!AU12</f>
        <v>4</v>
      </c>
      <c r="T11" s="2">
        <f>'[1]Delegate Counter'!AV12</f>
        <v>0</v>
      </c>
      <c r="U11" s="2">
        <f>'[1]Delegate Counter'!AW12</f>
        <v>3</v>
      </c>
      <c r="V11" s="2">
        <f>'[1]Delegate Counter'!AX12</f>
        <v>0</v>
      </c>
      <c r="W11" s="2"/>
    </row>
    <row r="12" spans="1:23">
      <c r="A12" s="30">
        <f t="shared" si="1"/>
        <v>43861</v>
      </c>
      <c r="B12" s="34" t="s">
        <v>25</v>
      </c>
      <c r="C12" s="30">
        <v>43893</v>
      </c>
      <c r="D12" s="6">
        <v>24</v>
      </c>
      <c r="E12" s="1">
        <f>[1]Calculation!DI14*100</f>
        <v>24.345384100460738</v>
      </c>
      <c r="F12" s="1">
        <f>[1]Calculation!DJ14*100</f>
        <v>9.7425164940161988</v>
      </c>
      <c r="G12" s="1">
        <f>[1]Calculation!DL14*100</f>
        <v>10.127709472718742</v>
      </c>
      <c r="H12" s="1">
        <f>[1]Calculation!DM14*100</f>
        <v>2.7944687267553383</v>
      </c>
      <c r="I12" s="1">
        <f>[1]Calculation!DN14*100</f>
        <v>22.066069879591481</v>
      </c>
      <c r="J12" s="1">
        <f>[1]Calculation!DO14*100</f>
        <v>2.7519772092833428</v>
      </c>
      <c r="K12" s="1">
        <f>[1]Calculation!DP14*100</f>
        <v>18.992297510003279</v>
      </c>
      <c r="L12" s="1">
        <f>[1]Calculation!DQ14*100</f>
        <v>4.1795766071708869</v>
      </c>
      <c r="M12">
        <v>5.3510222586281506E-3</v>
      </c>
      <c r="N12" s="4" t="str">
        <f t="shared" si="0"/>
        <v>43861Maine</v>
      </c>
      <c r="O12" s="2">
        <f>'[1]Delegate Counter'!AP13</f>
        <v>8</v>
      </c>
      <c r="P12" s="2">
        <f>'[1]Delegate Counter'!AQ13</f>
        <v>1</v>
      </c>
      <c r="Q12" s="2">
        <f>'[1]Delegate Counter'!AS13</f>
        <v>1</v>
      </c>
      <c r="R12" s="2">
        <f>'[1]Delegate Counter'!AT13</f>
        <v>0</v>
      </c>
      <c r="S12" s="2">
        <f>'[1]Delegate Counter'!AU13</f>
        <v>7</v>
      </c>
      <c r="T12" s="2">
        <f>'[1]Delegate Counter'!AV13</f>
        <v>0</v>
      </c>
      <c r="U12" s="2">
        <f>'[1]Delegate Counter'!AW13</f>
        <v>6</v>
      </c>
      <c r="V12" s="2">
        <f>'[1]Delegate Counter'!AX13</f>
        <v>0</v>
      </c>
      <c r="W12" s="2"/>
    </row>
    <row r="13" spans="1:23">
      <c r="A13" s="30">
        <f t="shared" si="1"/>
        <v>43861</v>
      </c>
      <c r="B13" s="34" t="s">
        <v>26</v>
      </c>
      <c r="C13" s="30">
        <v>43893</v>
      </c>
      <c r="D13" s="6">
        <v>91</v>
      </c>
      <c r="E13" s="1">
        <f>[1]Calculation!DI15*100</f>
        <v>23.024614343594976</v>
      </c>
      <c r="F13" s="1">
        <f>[1]Calculation!DJ15*100</f>
        <v>9.0934453849848964</v>
      </c>
      <c r="G13" s="1">
        <f>[1]Calculation!DL15*100</f>
        <v>10.021178641334593</v>
      </c>
      <c r="H13" s="1">
        <f>[1]Calculation!DM15*100</f>
        <v>3.5903500599764699</v>
      </c>
      <c r="I13" s="1">
        <f>[1]Calculation!DN15*100</f>
        <v>21.728391095180967</v>
      </c>
      <c r="J13" s="1">
        <f>[1]Calculation!DO15*100</f>
        <v>2.4001255723996167</v>
      </c>
      <c r="K13" s="1">
        <f>[1]Calculation!DP15*100</f>
        <v>21.03671012132277</v>
      </c>
      <c r="L13" s="1">
        <f>[1]Calculation!DQ15*100</f>
        <v>4.1051847812057209</v>
      </c>
      <c r="M13">
        <v>2.984426518603394E-2</v>
      </c>
      <c r="N13" s="4" t="str">
        <f t="shared" si="0"/>
        <v>43861Massachusetts</v>
      </c>
      <c r="O13" s="2">
        <f>'[1]Delegate Counter'!AP14</f>
        <v>30</v>
      </c>
      <c r="P13" s="2">
        <f>'[1]Delegate Counter'!AQ14</f>
        <v>2</v>
      </c>
      <c r="Q13" s="2">
        <f>'[1]Delegate Counter'!AS14</f>
        <v>3</v>
      </c>
      <c r="R13" s="2">
        <f>'[1]Delegate Counter'!AT14</f>
        <v>0</v>
      </c>
      <c r="S13" s="2">
        <f>'[1]Delegate Counter'!AU14</f>
        <v>28</v>
      </c>
      <c r="T13" s="2">
        <f>'[1]Delegate Counter'!AV14</f>
        <v>0</v>
      </c>
      <c r="U13" s="2">
        <f>'[1]Delegate Counter'!AW14</f>
        <v>27</v>
      </c>
      <c r="V13" s="2">
        <f>'[1]Delegate Counter'!AX14</f>
        <v>0</v>
      </c>
      <c r="W13" s="2"/>
    </row>
    <row r="14" spans="1:23">
      <c r="A14" s="30">
        <f t="shared" si="1"/>
        <v>43861</v>
      </c>
      <c r="B14" s="34" t="s">
        <v>27</v>
      </c>
      <c r="C14" s="30">
        <v>43893</v>
      </c>
      <c r="D14" s="6">
        <v>75</v>
      </c>
      <c r="E14" s="1">
        <f>[1]Calculation!DI16*100</f>
        <v>22.103104886073623</v>
      </c>
      <c r="F14" s="1">
        <f>[1]Calculation!DJ16*100</f>
        <v>7.0676317791647136</v>
      </c>
      <c r="G14" s="1">
        <f>[1]Calculation!DL16*100</f>
        <v>10.154996035330614</v>
      </c>
      <c r="H14" s="1">
        <f>[1]Calculation!DM16*100</f>
        <v>17.14839255963178</v>
      </c>
      <c r="I14" s="1">
        <f>[1]Calculation!DN16*100</f>
        <v>19.619937860375629</v>
      </c>
      <c r="J14" s="1">
        <f>[1]Calculation!DO16*100</f>
        <v>1.157656148091486</v>
      </c>
      <c r="K14" s="1">
        <f>[1]Calculation!DP16*100</f>
        <v>14.123740614428565</v>
      </c>
      <c r="L14" s="1">
        <f>[1]Calculation!DQ16*100</f>
        <v>3.6245401169035683</v>
      </c>
      <c r="M14">
        <v>2.0458215992947334E-2</v>
      </c>
      <c r="N14" s="4" t="str">
        <f t="shared" si="0"/>
        <v>43861Minnesota</v>
      </c>
      <c r="O14" s="2">
        <f>'[1]Delegate Counter'!AP15</f>
        <v>24</v>
      </c>
      <c r="P14" s="2">
        <f>'[1]Delegate Counter'!AQ15</f>
        <v>1</v>
      </c>
      <c r="Q14" s="2">
        <f>'[1]Delegate Counter'!AS15</f>
        <v>2</v>
      </c>
      <c r="R14" s="2">
        <f>'[1]Delegate Counter'!AT15</f>
        <v>18</v>
      </c>
      <c r="S14" s="2">
        <f>'[1]Delegate Counter'!AU15</f>
        <v>21</v>
      </c>
      <c r="T14" s="2">
        <f>'[1]Delegate Counter'!AV15</f>
        <v>0</v>
      </c>
      <c r="U14" s="2">
        <f>'[1]Delegate Counter'!AW15</f>
        <v>9</v>
      </c>
      <c r="V14" s="2">
        <f>'[1]Delegate Counter'!AX15</f>
        <v>0</v>
      </c>
      <c r="W14" s="2"/>
    </row>
    <row r="15" spans="1:23">
      <c r="A15" s="30">
        <f t="shared" si="1"/>
        <v>43861</v>
      </c>
      <c r="B15" s="34" t="s">
        <v>28</v>
      </c>
      <c r="C15" s="30">
        <v>43893</v>
      </c>
      <c r="D15" s="6">
        <v>110</v>
      </c>
      <c r="E15" s="1">
        <f>[1]Calculation!DI17*100</f>
        <v>36.100747504784373</v>
      </c>
      <c r="F15" s="1">
        <f>[1]Calculation!DJ17*100</f>
        <v>10.968335560916074</v>
      </c>
      <c r="G15" s="1">
        <f>[1]Calculation!DL17*100</f>
        <v>5.4250705953326914</v>
      </c>
      <c r="H15" s="1">
        <f>[1]Calculation!DM17*100</f>
        <v>3.1642050565625683</v>
      </c>
      <c r="I15" s="1">
        <f>[1]Calculation!DN17*100</f>
        <v>20.294617226950493</v>
      </c>
      <c r="J15" s="1">
        <f>[1]Calculation!DO17*100</f>
        <v>2.2958771522504695</v>
      </c>
      <c r="K15" s="1">
        <f>[1]Calculation!DP17*100</f>
        <v>12.539574318332965</v>
      </c>
      <c r="L15" s="1">
        <f>[1]Calculation!DQ17*100</f>
        <v>4.2115725848703427</v>
      </c>
      <c r="M15">
        <v>3.2747924153831043E-2</v>
      </c>
      <c r="N15" s="4" t="str">
        <f t="shared" si="0"/>
        <v>43861North Carolina</v>
      </c>
      <c r="O15" s="2">
        <f>'[1]Delegate Counter'!AP16</f>
        <v>62</v>
      </c>
      <c r="P15" s="2">
        <f>'[1]Delegate Counter'!AQ16</f>
        <v>5</v>
      </c>
      <c r="Q15" s="2">
        <f>'[1]Delegate Counter'!AS16</f>
        <v>0</v>
      </c>
      <c r="R15" s="2">
        <f>'[1]Delegate Counter'!AT16</f>
        <v>0</v>
      </c>
      <c r="S15" s="2">
        <f>'[1]Delegate Counter'!AU16</f>
        <v>35</v>
      </c>
      <c r="T15" s="2">
        <f>'[1]Delegate Counter'!AV16</f>
        <v>0</v>
      </c>
      <c r="U15" s="2">
        <f>'[1]Delegate Counter'!AW16</f>
        <v>8</v>
      </c>
      <c r="V15" s="2">
        <f>'[1]Delegate Counter'!AX16</f>
        <v>0</v>
      </c>
      <c r="W15" s="2"/>
    </row>
    <row r="16" spans="1:23">
      <c r="A16" s="30">
        <f t="shared" si="1"/>
        <v>43861</v>
      </c>
      <c r="B16" s="34" t="s">
        <v>29</v>
      </c>
      <c r="C16" s="30">
        <v>43893</v>
      </c>
      <c r="D16" s="6">
        <v>37</v>
      </c>
      <c r="E16" s="1">
        <f>[1]Calculation!DI18*100</f>
        <v>29.087969047865847</v>
      </c>
      <c r="F16" s="1">
        <f>[1]Calculation!DJ18*100</f>
        <v>11.731192544451048</v>
      </c>
      <c r="G16" s="1">
        <f>[1]Calculation!DL18*100</f>
        <v>5.8546390004735702</v>
      </c>
      <c r="H16" s="1">
        <f>[1]Calculation!DM18*100</f>
        <v>3.7409041161224845</v>
      </c>
      <c r="I16" s="1">
        <f>[1]Calculation!DN18*100</f>
        <v>25.33686032927362</v>
      </c>
      <c r="J16" s="1">
        <f>[1]Calculation!DO18*100</f>
        <v>3.5684597920375873</v>
      </c>
      <c r="K16" s="1">
        <f>[1]Calculation!DP18*100</f>
        <v>11.887416145405568</v>
      </c>
      <c r="L16" s="1">
        <f>[1]Calculation!DQ18*100</f>
        <v>3.7925590243702776</v>
      </c>
      <c r="M16">
        <v>6.2879952533881466E-3</v>
      </c>
      <c r="N16" s="4" t="str">
        <f t="shared" si="0"/>
        <v>43861Oklahoma</v>
      </c>
      <c r="O16" s="2">
        <f>'[1]Delegate Counter'!AP17</f>
        <v>18</v>
      </c>
      <c r="P16" s="2">
        <f>'[1]Delegate Counter'!AQ17</f>
        <v>2</v>
      </c>
      <c r="Q16" s="2">
        <f>'[1]Delegate Counter'!AS17</f>
        <v>0</v>
      </c>
      <c r="R16" s="2">
        <f>'[1]Delegate Counter'!AT17</f>
        <v>0</v>
      </c>
      <c r="S16" s="2">
        <f>'[1]Delegate Counter'!AU17</f>
        <v>15</v>
      </c>
      <c r="T16" s="2">
        <f>'[1]Delegate Counter'!AV17</f>
        <v>0</v>
      </c>
      <c r="U16" s="2">
        <f>'[1]Delegate Counter'!AW17</f>
        <v>2</v>
      </c>
      <c r="V16" s="2">
        <f>'[1]Delegate Counter'!AX17</f>
        <v>0</v>
      </c>
      <c r="W16" s="2"/>
    </row>
    <row r="17" spans="1:23">
      <c r="A17" s="30">
        <f t="shared" si="1"/>
        <v>43861</v>
      </c>
      <c r="B17" s="34" t="s">
        <v>30</v>
      </c>
      <c r="C17" s="30">
        <v>43893</v>
      </c>
      <c r="D17" s="6">
        <v>64</v>
      </c>
      <c r="E17" s="1">
        <f>[1]Calculation!DI19*100</f>
        <v>36.929480133082876</v>
      </c>
      <c r="F17" s="1">
        <f>[1]Calculation!DJ19*100</f>
        <v>11.527703856694787</v>
      </c>
      <c r="G17" s="1">
        <f>[1]Calculation!DL19*100</f>
        <v>6.1341860063162859</v>
      </c>
      <c r="H17" s="1">
        <f>[1]Calculation!DM19*100</f>
        <v>3.495476851482513</v>
      </c>
      <c r="I17" s="1">
        <f>[1]Calculation!DN19*100</f>
        <v>18.500180231643711</v>
      </c>
      <c r="J17" s="1">
        <f>[1]Calculation!DO19*100</f>
        <v>1.9743955358399476</v>
      </c>
      <c r="K17" s="1">
        <f>[1]Calculation!DP19*100</f>
        <v>12.53761896021857</v>
      </c>
      <c r="L17" s="1">
        <f>[1]Calculation!DQ19*100</f>
        <v>3.9009584247213147</v>
      </c>
      <c r="M17">
        <v>1.3023909669102093E-2</v>
      </c>
      <c r="N17" s="4" t="str">
        <f t="shared" si="0"/>
        <v>43861Tennessee</v>
      </c>
      <c r="O17" s="2">
        <f>'[1]Delegate Counter'!AP18</f>
        <v>37</v>
      </c>
      <c r="P17" s="2">
        <f>'[1]Delegate Counter'!AQ18</f>
        <v>3</v>
      </c>
      <c r="Q17" s="2">
        <f>'[1]Delegate Counter'!AS18</f>
        <v>0</v>
      </c>
      <c r="R17" s="2">
        <f>'[1]Delegate Counter'!AT18</f>
        <v>0</v>
      </c>
      <c r="S17" s="2">
        <f>'[1]Delegate Counter'!AU18</f>
        <v>19</v>
      </c>
      <c r="T17" s="2">
        <f>'[1]Delegate Counter'!AV18</f>
        <v>0</v>
      </c>
      <c r="U17" s="2">
        <f>'[1]Delegate Counter'!AW18</f>
        <v>5</v>
      </c>
      <c r="V17" s="2">
        <f>'[1]Delegate Counter'!AX18</f>
        <v>0</v>
      </c>
      <c r="W17" s="2"/>
    </row>
    <row r="18" spans="1:23">
      <c r="A18" s="30">
        <f t="shared" si="1"/>
        <v>43861</v>
      </c>
      <c r="B18" s="34" t="s">
        <v>31</v>
      </c>
      <c r="C18" s="30">
        <v>43893</v>
      </c>
      <c r="D18" s="6">
        <v>228</v>
      </c>
      <c r="E18" s="1">
        <f>[1]Calculation!DI20*100</f>
        <v>30.405516225139799</v>
      </c>
      <c r="F18" s="1">
        <f>[1]Calculation!DJ20*100</f>
        <v>9.9976516839437757</v>
      </c>
      <c r="G18" s="1">
        <f>[1]Calculation!DL20*100</f>
        <v>6.7818437414948374</v>
      </c>
      <c r="H18" s="1">
        <f>[1]Calculation!DM20*100</f>
        <v>3.5777656316208417</v>
      </c>
      <c r="I18" s="1">
        <f>[1]Calculation!DN20*100</f>
        <v>22.732274066071732</v>
      </c>
      <c r="J18" s="1">
        <f>[1]Calculation!DO20*100</f>
        <v>2.0115174468576194</v>
      </c>
      <c r="K18" s="1">
        <f>[1]Calculation!DP20*100</f>
        <v>15.412853230687528</v>
      </c>
      <c r="L18" s="1">
        <f>[1]Calculation!DQ20*100</f>
        <v>4.0805779741838544</v>
      </c>
      <c r="M18">
        <v>5.8005389419603419E-2</v>
      </c>
      <c r="N18" s="4" t="str">
        <f t="shared" si="0"/>
        <v>43861Texas</v>
      </c>
      <c r="O18" s="2">
        <f>'[1]Delegate Counter'!AP19</f>
        <v>98</v>
      </c>
      <c r="P18" s="2">
        <f>'[1]Delegate Counter'!AQ19</f>
        <v>7</v>
      </c>
      <c r="Q18" s="2">
        <f>'[1]Delegate Counter'!AS19</f>
        <v>1</v>
      </c>
      <c r="R18" s="2">
        <f>'[1]Delegate Counter'!AT19</f>
        <v>0</v>
      </c>
      <c r="S18" s="2">
        <f>'[1]Delegate Counter'!AU19</f>
        <v>73</v>
      </c>
      <c r="T18" s="2">
        <f>'[1]Delegate Counter'!AV19</f>
        <v>0</v>
      </c>
      <c r="U18" s="2">
        <f>'[1]Delegate Counter'!AW19</f>
        <v>49</v>
      </c>
      <c r="V18" s="2">
        <f>'[1]Delegate Counter'!AX19</f>
        <v>0</v>
      </c>
      <c r="W18" s="2"/>
    </row>
    <row r="19" spans="1:23">
      <c r="A19" s="30">
        <f t="shared" si="1"/>
        <v>43861</v>
      </c>
      <c r="B19" s="34" t="s">
        <v>32</v>
      </c>
      <c r="C19" s="30">
        <v>43893</v>
      </c>
      <c r="D19" s="6">
        <v>29</v>
      </c>
      <c r="E19" s="1">
        <f>[1]Calculation!DI21*100</f>
        <v>21.786825905552476</v>
      </c>
      <c r="F19" s="1">
        <f>[1]Calculation!DJ21*100</f>
        <v>9.0870076436415168</v>
      </c>
      <c r="G19" s="1">
        <f>[1]Calculation!DL21*100</f>
        <v>7.5728878176226591</v>
      </c>
      <c r="H19" s="1">
        <f>[1]Calculation!DM21*100</f>
        <v>4.5101546409064985</v>
      </c>
      <c r="I19" s="1">
        <f>[1]Calculation!DN21*100</f>
        <v>28.472442993365487</v>
      </c>
      <c r="J19" s="1">
        <f>[1]Calculation!DO21*100</f>
        <v>2.2177154310587581</v>
      </c>
      <c r="K19" s="1">
        <f>[1]Calculation!DP21*100</f>
        <v>15.919702915279604</v>
      </c>
      <c r="L19" s="1">
        <f>[1]Calculation!DQ21*100</f>
        <v>5.4332626525729957</v>
      </c>
      <c r="M19">
        <v>4.6470809095476876E-3</v>
      </c>
      <c r="N19" s="4" t="str">
        <f t="shared" si="0"/>
        <v>43861Utah</v>
      </c>
      <c r="O19" s="2">
        <f>'[1]Delegate Counter'!AP20</f>
        <v>9</v>
      </c>
      <c r="P19" s="2">
        <f>'[1]Delegate Counter'!AQ20</f>
        <v>1</v>
      </c>
      <c r="Q19" s="2">
        <f>'[1]Delegate Counter'!AS20</f>
        <v>0</v>
      </c>
      <c r="R19" s="2">
        <f>'[1]Delegate Counter'!AT20</f>
        <v>0</v>
      </c>
      <c r="S19" s="2">
        <f>'[1]Delegate Counter'!AU20</f>
        <v>12</v>
      </c>
      <c r="T19" s="2">
        <f>'[1]Delegate Counter'!AV20</f>
        <v>0</v>
      </c>
      <c r="U19" s="2">
        <f>'[1]Delegate Counter'!AW20</f>
        <v>7</v>
      </c>
      <c r="V19" s="2">
        <f>'[1]Delegate Counter'!AX20</f>
        <v>0</v>
      </c>
      <c r="W19" s="2"/>
    </row>
    <row r="20" spans="1:23">
      <c r="A20" s="30">
        <f t="shared" si="1"/>
        <v>43861</v>
      </c>
      <c r="B20" s="34" t="s">
        <v>33</v>
      </c>
      <c r="C20" s="30">
        <v>43893</v>
      </c>
      <c r="D20" s="6">
        <v>16</v>
      </c>
      <c r="E20" s="1">
        <f>[1]Calculation!DI22*100</f>
        <v>18.218183704636001</v>
      </c>
      <c r="F20" s="1">
        <f>[1]Calculation!DJ22*100</f>
        <v>6.6624393456158986</v>
      </c>
      <c r="G20" s="1">
        <f>[1]Calculation!DL22*100</f>
        <v>8.2541232157117665</v>
      </c>
      <c r="H20" s="1">
        <f>[1]Calculation!DM22*100</f>
        <v>3.4640587241169847</v>
      </c>
      <c r="I20" s="1">
        <f>[1]Calculation!DN22*100</f>
        <v>38.892636779107519</v>
      </c>
      <c r="J20" s="1">
        <f>[1]Calculation!DO22*100</f>
        <v>2.1311177097191996</v>
      </c>
      <c r="K20" s="1">
        <f>[1]Calculation!DP22*100</f>
        <v>14.099104471360318</v>
      </c>
      <c r="L20" s="1">
        <f>[1]Calculation!DQ22*100</f>
        <v>3.2783360497322942</v>
      </c>
      <c r="M20">
        <v>2.6711059800970122E-3</v>
      </c>
      <c r="N20" s="4" t="str">
        <f t="shared" si="0"/>
        <v>43861Vermont</v>
      </c>
      <c r="O20" s="2">
        <f>'[1]Delegate Counter'!AP21</f>
        <v>4</v>
      </c>
      <c r="P20" s="2">
        <f>'[1]Delegate Counter'!AQ21</f>
        <v>0</v>
      </c>
      <c r="Q20" s="2">
        <f>'[1]Delegate Counter'!AS21</f>
        <v>0</v>
      </c>
      <c r="R20" s="2">
        <f>'[1]Delegate Counter'!AT21</f>
        <v>0</v>
      </c>
      <c r="S20" s="2">
        <f>'[1]Delegate Counter'!AU21</f>
        <v>10</v>
      </c>
      <c r="T20" s="2">
        <f>'[1]Delegate Counter'!AV21</f>
        <v>0</v>
      </c>
      <c r="U20" s="2">
        <f>'[1]Delegate Counter'!AW21</f>
        <v>2</v>
      </c>
      <c r="V20" s="2">
        <f>'[1]Delegate Counter'!AX21</f>
        <v>0</v>
      </c>
      <c r="W20" s="2"/>
    </row>
    <row r="21" spans="1:23">
      <c r="A21" s="30">
        <f t="shared" si="1"/>
        <v>43861</v>
      </c>
      <c r="B21" s="34" t="s">
        <v>34</v>
      </c>
      <c r="C21" s="30">
        <v>43893</v>
      </c>
      <c r="D21" s="6">
        <v>99</v>
      </c>
      <c r="E21" s="1">
        <f>[1]Calculation!DI23*100</f>
        <v>32.413460544425426</v>
      </c>
      <c r="F21" s="1">
        <f>[1]Calculation!DJ23*100</f>
        <v>10.452564037435859</v>
      </c>
      <c r="G21" s="1">
        <f>[1]Calculation!DL23*100</f>
        <v>6.0743973038654868</v>
      </c>
      <c r="H21" s="1">
        <f>[1]Calculation!DM23*100</f>
        <v>4.8396479557433381</v>
      </c>
      <c r="I21" s="1">
        <f>[1]Calculation!DN23*100</f>
        <v>21.723489008247295</v>
      </c>
      <c r="J21" s="1">
        <f>[1]Calculation!DO23*100</f>
        <v>1.7636949347581587</v>
      </c>
      <c r="K21" s="1">
        <f>[1]Calculation!DP23*100</f>
        <v>13.438236759401386</v>
      </c>
      <c r="L21" s="1">
        <f>[1]Calculation!DQ23*100</f>
        <v>4.2945094561230359</v>
      </c>
      <c r="M21">
        <v>2.963899570316211E-2</v>
      </c>
      <c r="N21" s="4" t="str">
        <f t="shared" si="0"/>
        <v>43861Virginia</v>
      </c>
      <c r="O21" s="2">
        <f>'[1]Delegate Counter'!AP22</f>
        <v>51</v>
      </c>
      <c r="P21" s="2">
        <f>'[1]Delegate Counter'!AQ22</f>
        <v>3</v>
      </c>
      <c r="Q21" s="2">
        <f>'[1]Delegate Counter'!AS22</f>
        <v>0</v>
      </c>
      <c r="R21" s="2">
        <f>'[1]Delegate Counter'!AT22</f>
        <v>0</v>
      </c>
      <c r="S21" s="2">
        <f>'[1]Delegate Counter'!AU22</f>
        <v>35</v>
      </c>
      <c r="T21" s="2">
        <f>'[1]Delegate Counter'!AV22</f>
        <v>0</v>
      </c>
      <c r="U21" s="2">
        <f>'[1]Delegate Counter'!AW22</f>
        <v>10</v>
      </c>
      <c r="V21" s="2">
        <f>'[1]Delegate Counter'!AX22</f>
        <v>0</v>
      </c>
      <c r="W21" s="2"/>
    </row>
    <row r="22" spans="1:23">
      <c r="A22" s="30">
        <f t="shared" si="1"/>
        <v>43861</v>
      </c>
      <c r="B22" s="34" t="s">
        <v>35</v>
      </c>
      <c r="C22" s="30">
        <v>43900</v>
      </c>
      <c r="D22" s="6">
        <v>20</v>
      </c>
      <c r="E22" s="1">
        <f>[1]Calculation!DI24*100</f>
        <v>25.759961154631366</v>
      </c>
      <c r="F22" s="1">
        <f>[1]Calculation!DJ24*100</f>
        <v>8.7595238272578833</v>
      </c>
      <c r="G22" s="1">
        <f>[1]Calculation!DL24*100</f>
        <v>7.6376881164070873</v>
      </c>
      <c r="H22" s="1">
        <f>[1]Calculation!DM24*100</f>
        <v>2.809171293232303</v>
      </c>
      <c r="I22" s="1">
        <f>[1]Calculation!DN24*100</f>
        <v>30.626654912147011</v>
      </c>
      <c r="J22" s="1">
        <f>[1]Calculation!DO24*100</f>
        <v>2.447655484619947</v>
      </c>
      <c r="K22" s="1">
        <f>[1]Calculation!DP24*100</f>
        <v>11.862410326013427</v>
      </c>
      <c r="L22" s="1">
        <f>[1]Calculation!DQ24*100</f>
        <v>5.0969348856909704</v>
      </c>
      <c r="M22">
        <v>2.8385166084072596E-3</v>
      </c>
      <c r="N22" s="4" t="str">
        <f t="shared" si="0"/>
        <v>43861Idaho</v>
      </c>
      <c r="O22" s="2">
        <f>'[1]Delegate Counter'!AP23</f>
        <v>9</v>
      </c>
      <c r="P22" s="2">
        <f>'[1]Delegate Counter'!AQ23</f>
        <v>0</v>
      </c>
      <c r="Q22" s="2">
        <f>'[1]Delegate Counter'!AS23</f>
        <v>0</v>
      </c>
      <c r="R22" s="2">
        <f>'[1]Delegate Counter'!AT23</f>
        <v>0</v>
      </c>
      <c r="S22" s="2">
        <f>'[1]Delegate Counter'!AU23</f>
        <v>10</v>
      </c>
      <c r="T22" s="2">
        <f>'[1]Delegate Counter'!AV23</f>
        <v>0</v>
      </c>
      <c r="U22" s="2">
        <f>'[1]Delegate Counter'!AW23</f>
        <v>1</v>
      </c>
      <c r="V22" s="2">
        <f>'[1]Delegate Counter'!AX23</f>
        <v>0</v>
      </c>
      <c r="W22" s="2"/>
    </row>
    <row r="23" spans="1:23">
      <c r="A23" s="30">
        <f t="shared" si="1"/>
        <v>43861</v>
      </c>
      <c r="B23" s="34" t="s">
        <v>36</v>
      </c>
      <c r="C23" s="30">
        <v>43900</v>
      </c>
      <c r="D23" s="6">
        <v>125</v>
      </c>
      <c r="E23" s="1">
        <f>[1]Calculation!DI25*100</f>
        <v>29.737172457132761</v>
      </c>
      <c r="F23" s="1">
        <f>[1]Calculation!DJ25*100</f>
        <v>9.2872626946018233</v>
      </c>
      <c r="G23" s="1">
        <f>[1]Calculation!DL25*100</f>
        <v>8.935570619224448</v>
      </c>
      <c r="H23" s="1">
        <f>[1]Calculation!DM25*100</f>
        <v>3.9593968020326527</v>
      </c>
      <c r="I23" s="1">
        <f>[1]Calculation!DN25*100</f>
        <v>23.635268658227695</v>
      </c>
      <c r="J23" s="1">
        <f>[1]Calculation!DO25*100</f>
        <v>1.2139371498846523</v>
      </c>
      <c r="K23" s="1">
        <f>[1]Calculation!DP25*100</f>
        <v>14.313073391051557</v>
      </c>
      <c r="L23" s="1">
        <f>[1]Calculation!DQ25*100</f>
        <v>3.9183182278444062</v>
      </c>
      <c r="M23">
        <v>3.3937434106932882E-2</v>
      </c>
      <c r="N23" s="4" t="str">
        <f t="shared" si="0"/>
        <v>43861Michigan</v>
      </c>
      <c r="O23" s="2">
        <f>'[1]Delegate Counter'!AP24</f>
        <v>58</v>
      </c>
      <c r="P23" s="2">
        <f>'[1]Delegate Counter'!AQ24</f>
        <v>3</v>
      </c>
      <c r="Q23" s="2">
        <f>'[1]Delegate Counter'!AS24</f>
        <v>2</v>
      </c>
      <c r="R23" s="2">
        <f>'[1]Delegate Counter'!AT24</f>
        <v>0</v>
      </c>
      <c r="S23" s="2">
        <f>'[1]Delegate Counter'!AU24</f>
        <v>46</v>
      </c>
      <c r="T23" s="2">
        <f>'[1]Delegate Counter'!AV24</f>
        <v>0</v>
      </c>
      <c r="U23" s="2">
        <f>'[1]Delegate Counter'!AW24</f>
        <v>16</v>
      </c>
      <c r="V23" s="2">
        <f>'[1]Delegate Counter'!AX24</f>
        <v>0</v>
      </c>
      <c r="W23" s="2"/>
    </row>
    <row r="24" spans="1:23">
      <c r="A24" s="30">
        <f t="shared" si="1"/>
        <v>43861</v>
      </c>
      <c r="B24" s="34" t="s">
        <v>37</v>
      </c>
      <c r="C24" s="30">
        <v>43900</v>
      </c>
      <c r="D24" s="6">
        <v>36</v>
      </c>
      <c r="E24" s="1">
        <f>[1]Calculation!DI26*100</f>
        <v>42.573387676112723</v>
      </c>
      <c r="F24" s="1">
        <f>[1]Calculation!DJ26*100</f>
        <v>11.601517599439219</v>
      </c>
      <c r="G24" s="1">
        <f>[1]Calculation!DL26*100</f>
        <v>4.1655255413218857</v>
      </c>
      <c r="H24" s="1">
        <f>[1]Calculation!DM26*100</f>
        <v>2.9101140747756689</v>
      </c>
      <c r="I24" s="1">
        <f>[1]Calculation!DN26*100</f>
        <v>16.447119955696213</v>
      </c>
      <c r="J24" s="1">
        <f>[1]Calculation!DO26*100</f>
        <v>2.5657225803171237</v>
      </c>
      <c r="K24" s="1">
        <f>[1]Calculation!DP26*100</f>
        <v>11.021183630030565</v>
      </c>
      <c r="L24" s="1">
        <f>[1]Calculation!DQ26*100</f>
        <v>3.7154289423065916</v>
      </c>
      <c r="M24">
        <v>7.256619507038823E-3</v>
      </c>
      <c r="N24" s="4" t="str">
        <f t="shared" si="0"/>
        <v>43861Mississippi</v>
      </c>
      <c r="O24" s="2">
        <f>'[1]Delegate Counter'!AP25</f>
        <v>23</v>
      </c>
      <c r="P24" s="2">
        <f>'[1]Delegate Counter'!AQ25</f>
        <v>2</v>
      </c>
      <c r="Q24" s="2">
        <f>'[1]Delegate Counter'!AS25</f>
        <v>0</v>
      </c>
      <c r="R24" s="2">
        <f>'[1]Delegate Counter'!AT25</f>
        <v>0</v>
      </c>
      <c r="S24" s="2">
        <f>'[1]Delegate Counter'!AU25</f>
        <v>9</v>
      </c>
      <c r="T24" s="2">
        <f>'[1]Delegate Counter'!AV25</f>
        <v>0</v>
      </c>
      <c r="U24" s="2">
        <f>'[1]Delegate Counter'!AW25</f>
        <v>2</v>
      </c>
      <c r="V24" s="2">
        <f>'[1]Delegate Counter'!AX25</f>
        <v>0</v>
      </c>
      <c r="W24" s="2"/>
    </row>
    <row r="25" spans="1:23">
      <c r="A25" s="30">
        <f t="shared" si="1"/>
        <v>43861</v>
      </c>
      <c r="B25" s="34" t="s">
        <v>38</v>
      </c>
      <c r="C25" s="30">
        <v>43900</v>
      </c>
      <c r="D25" s="6">
        <v>68</v>
      </c>
      <c r="E25" s="1">
        <f>[1]Calculation!DI27*100</f>
        <v>35.585768949932884</v>
      </c>
      <c r="F25" s="1">
        <f>[1]Calculation!DJ27*100</f>
        <v>15.078431119274565</v>
      </c>
      <c r="G25" s="1">
        <f>[1]Calculation!DL27*100</f>
        <v>6.4619368536621247</v>
      </c>
      <c r="H25" s="1">
        <f>[1]Calculation!DM27*100</f>
        <v>4.6437112930391571</v>
      </c>
      <c r="I25" s="1">
        <f>[1]Calculation!DN27*100</f>
        <v>16.196199029253304</v>
      </c>
      <c r="J25" s="1">
        <f>[1]Calculation!DO27*100</f>
        <v>1.6427877247448974</v>
      </c>
      <c r="K25" s="1">
        <f>[1]Calculation!DP27*100</f>
        <v>11.972574846056739</v>
      </c>
      <c r="L25" s="1">
        <f>[1]Calculation!DQ27*100</f>
        <v>3.4185901840363386</v>
      </c>
      <c r="M25">
        <v>1.6021101397694762E-2</v>
      </c>
      <c r="N25" s="4" t="str">
        <f t="shared" si="0"/>
        <v>43861Missouri</v>
      </c>
      <c r="O25" s="2">
        <f>'[1]Delegate Counter'!AP26</f>
        <v>34</v>
      </c>
      <c r="P25" s="2">
        <f>'[1]Delegate Counter'!AQ26</f>
        <v>14</v>
      </c>
      <c r="Q25" s="2">
        <f>'[1]Delegate Counter'!AS26</f>
        <v>0</v>
      </c>
      <c r="R25" s="2">
        <f>'[1]Delegate Counter'!AT26</f>
        <v>0</v>
      </c>
      <c r="S25" s="2">
        <f>'[1]Delegate Counter'!AU26</f>
        <v>16</v>
      </c>
      <c r="T25" s="2">
        <f>'[1]Delegate Counter'!AV26</f>
        <v>0</v>
      </c>
      <c r="U25" s="2">
        <f>'[1]Delegate Counter'!AW26</f>
        <v>4</v>
      </c>
      <c r="V25" s="2">
        <f>'[1]Delegate Counter'!AX26</f>
        <v>0</v>
      </c>
      <c r="W25" s="2"/>
    </row>
    <row r="26" spans="1:23">
      <c r="A26" s="30">
        <f t="shared" si="1"/>
        <v>43861</v>
      </c>
      <c r="B26" s="34" t="s">
        <v>39</v>
      </c>
      <c r="C26" s="30">
        <v>43900</v>
      </c>
      <c r="D26" s="6">
        <v>14</v>
      </c>
      <c r="E26" s="1">
        <f>[1]Calculation!DI28*100</f>
        <v>25.141943808790419</v>
      </c>
      <c r="F26" s="1">
        <f>[1]Calculation!DJ28*100</f>
        <v>6.327274735489377</v>
      </c>
      <c r="G26" s="1">
        <f>[1]Calculation!DL28*100</f>
        <v>11.649519705642748</v>
      </c>
      <c r="H26" s="1">
        <f>[1]Calculation!DM28*100</f>
        <v>5.4772223219463108</v>
      </c>
      <c r="I26" s="1">
        <f>[1]Calculation!DN28*100</f>
        <v>26.206975225676633</v>
      </c>
      <c r="J26" s="1">
        <f>[1]Calculation!DO28*100</f>
        <v>1.5290340389461254</v>
      </c>
      <c r="K26" s="1">
        <f>[1]Calculation!DP28*100</f>
        <v>14.710320745040084</v>
      </c>
      <c r="L26" s="1">
        <f>[1]Calculation!DQ28*100</f>
        <v>3.9577094184682964</v>
      </c>
      <c r="M26">
        <v>1.4024379636447598E-3</v>
      </c>
      <c r="N26" s="4" t="str">
        <f t="shared" si="0"/>
        <v>43861North Dakota</v>
      </c>
      <c r="O26" s="2">
        <f>'[1]Delegate Counter'!AP27</f>
        <v>5</v>
      </c>
      <c r="P26" s="2">
        <f>'[1]Delegate Counter'!AQ27</f>
        <v>0</v>
      </c>
      <c r="Q26" s="2">
        <f>'[1]Delegate Counter'!AS27</f>
        <v>1</v>
      </c>
      <c r="R26" s="2">
        <f>'[1]Delegate Counter'!AT27</f>
        <v>0</v>
      </c>
      <c r="S26" s="2">
        <f>'[1]Delegate Counter'!AU27</f>
        <v>6</v>
      </c>
      <c r="T26" s="2">
        <f>'[1]Delegate Counter'!AV27</f>
        <v>0</v>
      </c>
      <c r="U26" s="2">
        <f>'[1]Delegate Counter'!AW27</f>
        <v>2</v>
      </c>
      <c r="V26" s="2">
        <f>'[1]Delegate Counter'!AX27</f>
        <v>0</v>
      </c>
      <c r="W26" s="2"/>
    </row>
    <row r="27" spans="1:23">
      <c r="A27" s="30">
        <f t="shared" si="1"/>
        <v>43861</v>
      </c>
      <c r="B27" s="34" t="s">
        <v>40</v>
      </c>
      <c r="C27" s="30">
        <v>43900</v>
      </c>
      <c r="D27" s="6">
        <v>89</v>
      </c>
      <c r="E27" s="1">
        <f>[1]Calculation!DI29*100</f>
        <v>30.260596469438401</v>
      </c>
      <c r="F27" s="1">
        <f>[1]Calculation!DJ29*100</f>
        <v>9.4906308801784629</v>
      </c>
      <c r="G27" s="1">
        <f>[1]Calculation!DL29*100</f>
        <v>9.3548511187529737</v>
      </c>
      <c r="H27" s="1">
        <f>[1]Calculation!DM29*100</f>
        <v>4.2005563320441119</v>
      </c>
      <c r="I27" s="1">
        <f>[1]Calculation!DN29*100</f>
        <v>22.580190316261316</v>
      </c>
      <c r="J27" s="1">
        <f>[1]Calculation!DO29*100</f>
        <v>1.4280230923750552</v>
      </c>
      <c r="K27" s="1">
        <f>[1]Calculation!DP29*100</f>
        <v>13.723727100745089</v>
      </c>
      <c r="L27" s="1">
        <f>[1]Calculation!DQ29*100</f>
        <v>3.9614246902045838</v>
      </c>
      <c r="M27">
        <v>2.6067683644351077E-2</v>
      </c>
      <c r="N27" s="4" t="str">
        <f t="shared" si="0"/>
        <v>43861Washington</v>
      </c>
      <c r="O27" s="2">
        <f>'[1]Delegate Counter'!AP28</f>
        <v>66</v>
      </c>
      <c r="P27" s="2">
        <f>'[1]Delegate Counter'!AQ28</f>
        <v>3</v>
      </c>
      <c r="Q27" s="2">
        <f>'[1]Delegate Counter'!AS28</f>
        <v>3</v>
      </c>
      <c r="R27" s="2">
        <f>'[1]Delegate Counter'!AT28</f>
        <v>0</v>
      </c>
      <c r="S27" s="2">
        <f>'[1]Delegate Counter'!AU28</f>
        <v>50</v>
      </c>
      <c r="T27" s="2">
        <f>'[1]Delegate Counter'!AV28</f>
        <v>0</v>
      </c>
      <c r="U27" s="2">
        <f>'[1]Delegate Counter'!AW28</f>
        <v>14</v>
      </c>
      <c r="V27" s="2">
        <f>'[1]Delegate Counter'!AX28</f>
        <v>0</v>
      </c>
      <c r="W27" s="2"/>
    </row>
    <row r="28" spans="1:23">
      <c r="A28" s="30">
        <f t="shared" si="1"/>
        <v>43861</v>
      </c>
      <c r="B28" s="34" t="s">
        <v>41</v>
      </c>
      <c r="C28" s="30">
        <v>43904</v>
      </c>
      <c r="D28" s="6">
        <v>6</v>
      </c>
      <c r="E28" s="1">
        <f>[1]Calculation!DI30*100</f>
        <v>22.190270123083032</v>
      </c>
      <c r="F28" s="1">
        <f>[1]Calculation!DJ30*100</f>
        <v>10.809795377738531</v>
      </c>
      <c r="G28" s="1">
        <f>[1]Calculation!DL30*100</f>
        <v>8.1415124068377871</v>
      </c>
      <c r="H28" s="1">
        <f>[1]Calculation!DM30*100</f>
        <v>3.5334114949863058</v>
      </c>
      <c r="I28" s="1">
        <f>[1]Calculation!DN30*100</f>
        <v>26.579767268107169</v>
      </c>
      <c r="J28" s="1">
        <f>[1]Calculation!DO30*100</f>
        <v>2.3611218380350287</v>
      </c>
      <c r="K28" s="1">
        <f>[1]Calculation!DP30*100</f>
        <v>16.621560208977055</v>
      </c>
      <c r="L28" s="1">
        <f>[1]Calculation!DQ30*100</f>
        <v>4.7625612822350867</v>
      </c>
      <c r="M28">
        <v>0</v>
      </c>
      <c r="N28" s="4" t="str">
        <f t="shared" si="0"/>
        <v>43861Northern Marianas</v>
      </c>
      <c r="O28" s="2">
        <f>'[1]Delegate Counter'!AP29</f>
        <v>29</v>
      </c>
      <c r="P28" s="2">
        <f>'[1]Delegate Counter'!AQ29</f>
        <v>4</v>
      </c>
      <c r="Q28" s="2">
        <f>'[1]Delegate Counter'!AS29</f>
        <v>1</v>
      </c>
      <c r="R28" s="2">
        <f>'[1]Delegate Counter'!AT29</f>
        <v>0</v>
      </c>
      <c r="S28" s="2">
        <f>'[1]Delegate Counter'!AU29</f>
        <v>34</v>
      </c>
      <c r="T28" s="2">
        <f>'[1]Delegate Counter'!AV29</f>
        <v>0</v>
      </c>
      <c r="U28" s="2">
        <f>'[1]Delegate Counter'!AW29</f>
        <v>21</v>
      </c>
      <c r="V28" s="2">
        <f>'[1]Delegate Counter'!AX29</f>
        <v>0</v>
      </c>
      <c r="W28" s="2"/>
    </row>
    <row r="29" spans="1:23">
      <c r="A29" s="30">
        <f t="shared" si="1"/>
        <v>43861</v>
      </c>
      <c r="B29" s="34" t="s">
        <v>43</v>
      </c>
      <c r="C29" s="30">
        <v>43907</v>
      </c>
      <c r="D29" s="6">
        <v>67</v>
      </c>
      <c r="E29" s="1">
        <f>[1]Calculation!DI31*100</f>
        <v>30.00012168343612</v>
      </c>
      <c r="F29" s="1">
        <f>[1]Calculation!DJ31*100</f>
        <v>8.7569050088543321</v>
      </c>
      <c r="G29" s="1">
        <f>[1]Calculation!DL31*100</f>
        <v>7.648258597391469</v>
      </c>
      <c r="H29" s="1">
        <f>[1]Calculation!DM31*100</f>
        <v>3.5373871576859108</v>
      </c>
      <c r="I29" s="1">
        <f>[1]Calculation!DN31*100</f>
        <v>23.064445565425633</v>
      </c>
      <c r="J29" s="1">
        <f>[1]Calculation!DO31*100</f>
        <v>2.1384440629155397</v>
      </c>
      <c r="K29" s="1">
        <f>[1]Calculation!DP31*100</f>
        <v>15.479120405465169</v>
      </c>
      <c r="L29" s="1">
        <f>[1]Calculation!DQ31*100</f>
        <v>4.3753175188258213</v>
      </c>
      <c r="M29">
        <v>3.5812053209236465E-2</v>
      </c>
      <c r="N29" s="4" t="str">
        <f t="shared" si="0"/>
        <v>43861Arizona</v>
      </c>
      <c r="O29" s="2">
        <f>'[1]Delegate Counter'!AP30</f>
        <v>3</v>
      </c>
      <c r="P29" s="2">
        <f>'[1]Delegate Counter'!AQ30</f>
        <v>0</v>
      </c>
      <c r="Q29" s="2">
        <f>'[1]Delegate Counter'!AS30</f>
        <v>0</v>
      </c>
      <c r="R29" s="2">
        <f>'[1]Delegate Counter'!AT30</f>
        <v>0</v>
      </c>
      <c r="S29" s="2">
        <f>'[1]Delegate Counter'!AU30</f>
        <v>2</v>
      </c>
      <c r="T29" s="2">
        <f>'[1]Delegate Counter'!AV30</f>
        <v>0</v>
      </c>
      <c r="U29" s="2">
        <f>'[1]Delegate Counter'!AW30</f>
        <v>1</v>
      </c>
      <c r="V29" s="2">
        <f>'[1]Delegate Counter'!AX30</f>
        <v>0</v>
      </c>
      <c r="W29" s="2"/>
    </row>
    <row r="30" spans="1:23">
      <c r="A30" s="30">
        <f t="shared" si="1"/>
        <v>43861</v>
      </c>
      <c r="B30" s="34" t="s">
        <v>44</v>
      </c>
      <c r="C30" s="30">
        <v>43907</v>
      </c>
      <c r="D30" s="6">
        <v>219</v>
      </c>
      <c r="E30" s="1">
        <f>[1]Calculation!DI32*100</f>
        <v>32.258383169319863</v>
      </c>
      <c r="F30" s="1">
        <f>[1]Calculation!DJ32*100</f>
        <v>8.2544868071025981</v>
      </c>
      <c r="G30" s="1">
        <f>[1]Calculation!DL32*100</f>
        <v>7.9919846965623238</v>
      </c>
      <c r="H30" s="1">
        <f>[1]Calculation!DM32*100</f>
        <v>2.9017704100275417</v>
      </c>
      <c r="I30" s="1">
        <f>[1]Calculation!DN32*100</f>
        <v>22.377663329135952</v>
      </c>
      <c r="J30" s="1">
        <f>[1]Calculation!DO32*100</f>
        <v>2.2567922438691723</v>
      </c>
      <c r="K30" s="1">
        <f>[1]Calculation!DP32*100</f>
        <v>13.89541880089139</v>
      </c>
      <c r="L30" s="1">
        <f>[1]Calculation!DQ32*100</f>
        <v>5.0635005430911795</v>
      </c>
      <c r="M30">
        <v>1.7368807813002568E-2</v>
      </c>
      <c r="N30" s="4" t="str">
        <f t="shared" si="0"/>
        <v>43861Florida</v>
      </c>
      <c r="O30" s="2">
        <f>'[1]Delegate Counter'!AP31</f>
        <v>34</v>
      </c>
      <c r="P30" s="2">
        <f>'[1]Delegate Counter'!AQ31</f>
        <v>1</v>
      </c>
      <c r="Q30" s="2">
        <f>'[1]Delegate Counter'!AS31</f>
        <v>1</v>
      </c>
      <c r="R30" s="2">
        <f>'[1]Delegate Counter'!AT31</f>
        <v>0</v>
      </c>
      <c r="S30" s="2">
        <f>'[1]Delegate Counter'!AU31</f>
        <v>24</v>
      </c>
      <c r="T30" s="2">
        <f>'[1]Delegate Counter'!AV31</f>
        <v>0</v>
      </c>
      <c r="U30" s="2">
        <f>'[1]Delegate Counter'!AW31</f>
        <v>7</v>
      </c>
      <c r="V30" s="2">
        <f>'[1]Delegate Counter'!AX31</f>
        <v>0</v>
      </c>
      <c r="W30" s="2"/>
    </row>
    <row r="31" spans="1:23">
      <c r="A31" s="30">
        <f t="shared" si="1"/>
        <v>43861</v>
      </c>
      <c r="B31" s="34" t="s">
        <v>45</v>
      </c>
      <c r="C31" s="30">
        <v>43907</v>
      </c>
      <c r="D31" s="6">
        <v>155</v>
      </c>
      <c r="E31" s="1">
        <f>[1]Calculation!DI33*100</f>
        <v>37.446310814956576</v>
      </c>
      <c r="F31" s="1">
        <f>[1]Calculation!DJ33*100</f>
        <v>13.895669535518618</v>
      </c>
      <c r="G31" s="1">
        <f>[1]Calculation!DL33*100</f>
        <v>5.5149851972453385</v>
      </c>
      <c r="H31" s="1">
        <f>[1]Calculation!DM33*100</f>
        <v>4.4420469394722506</v>
      </c>
      <c r="I31" s="1">
        <f>[1]Calculation!DN33*100</f>
        <v>15.593688199708586</v>
      </c>
      <c r="J31" s="1">
        <f>[1]Calculation!DO33*100</f>
        <v>1.9033351242046743</v>
      </c>
      <c r="K31" s="1">
        <f>[1]Calculation!DP33*100</f>
        <v>12.670055728166318</v>
      </c>
      <c r="L31" s="1">
        <f>[1]Calculation!DQ33*100</f>
        <v>3.5339084607276279</v>
      </c>
      <c r="M31">
        <v>6.73856947169367E-2</v>
      </c>
      <c r="N31" s="4" t="str">
        <f t="shared" si="0"/>
        <v>43861Illinois</v>
      </c>
      <c r="O31" s="2">
        <f>'[1]Delegate Counter'!AP32</f>
        <v>126</v>
      </c>
      <c r="P31" s="2">
        <f>'[1]Delegate Counter'!AQ32</f>
        <v>24</v>
      </c>
      <c r="Q31" s="2">
        <f>'[1]Delegate Counter'!AS32</f>
        <v>0</v>
      </c>
      <c r="R31" s="2">
        <f>'[1]Delegate Counter'!AT32</f>
        <v>0</v>
      </c>
      <c r="S31" s="2">
        <f>'[1]Delegate Counter'!AU32</f>
        <v>52</v>
      </c>
      <c r="T31" s="2">
        <f>'[1]Delegate Counter'!AV32</f>
        <v>0</v>
      </c>
      <c r="U31" s="2">
        <f>'[1]Delegate Counter'!AW32</f>
        <v>17</v>
      </c>
      <c r="V31" s="2">
        <f>'[1]Delegate Counter'!AX32</f>
        <v>0</v>
      </c>
      <c r="W31" s="2"/>
    </row>
    <row r="32" spans="1:23">
      <c r="A32" s="30">
        <f t="shared" si="1"/>
        <v>43861</v>
      </c>
      <c r="B32" s="34" t="s">
        <v>42</v>
      </c>
      <c r="C32" s="30">
        <v>43907</v>
      </c>
      <c r="D32" s="6">
        <v>136</v>
      </c>
      <c r="E32" s="1">
        <f>[1]Calculation!DI34*100</f>
        <v>28.86325410818154</v>
      </c>
      <c r="F32" s="1">
        <f>[1]Calculation!DJ34*100</f>
        <v>8.8927002861376216</v>
      </c>
      <c r="G32" s="1">
        <f>[1]Calculation!DL34*100</f>
        <v>10.919125253109373</v>
      </c>
      <c r="H32" s="1">
        <f>[1]Calculation!DM34*100</f>
        <v>4.8605434703050356</v>
      </c>
      <c r="I32" s="1">
        <f>[1]Calculation!DN34*100</f>
        <v>21.755764162807637</v>
      </c>
      <c r="J32" s="1">
        <f>[1]Calculation!DO34*100</f>
        <v>1.4753419282140459</v>
      </c>
      <c r="K32" s="1">
        <f>[1]Calculation!DP34*100</f>
        <v>14.425187343825657</v>
      </c>
      <c r="L32" s="1">
        <f>[1]Calculation!DQ34*100</f>
        <v>3.8080834474190959</v>
      </c>
      <c r="M32">
        <v>4.6231315567074861E-2</v>
      </c>
      <c r="N32" s="4" t="str">
        <f t="shared" si="0"/>
        <v>43861Ohio</v>
      </c>
      <c r="O32" s="2">
        <f>'[1]Delegate Counter'!AP33</f>
        <v>71</v>
      </c>
      <c r="P32" s="2">
        <f>'[1]Delegate Counter'!AQ33</f>
        <v>3</v>
      </c>
      <c r="Q32" s="2">
        <f>'[1]Delegate Counter'!AS33</f>
        <v>7</v>
      </c>
      <c r="R32" s="2">
        <f>'[1]Delegate Counter'!AT33</f>
        <v>0</v>
      </c>
      <c r="S32" s="2">
        <f>'[1]Delegate Counter'!AU33</f>
        <v>54</v>
      </c>
      <c r="T32" s="2">
        <f>'[1]Delegate Counter'!AV33</f>
        <v>0</v>
      </c>
      <c r="U32" s="2">
        <f>'[1]Delegate Counter'!AW33</f>
        <v>20</v>
      </c>
      <c r="V32" s="2">
        <f>'[1]Delegate Counter'!AX33</f>
        <v>0</v>
      </c>
      <c r="W32" s="2"/>
    </row>
    <row r="33" spans="1:23">
      <c r="A33" s="30">
        <f t="shared" si="1"/>
        <v>43861</v>
      </c>
      <c r="B33" s="34" t="s">
        <v>46</v>
      </c>
      <c r="C33" s="30">
        <v>43914</v>
      </c>
      <c r="D33" s="6">
        <v>105</v>
      </c>
      <c r="E33" s="1">
        <f>[1]Calculation!DI35*100</f>
        <v>38.991543881349969</v>
      </c>
      <c r="F33" s="1">
        <f>[1]Calculation!DJ35*100</f>
        <v>11.912852318401395</v>
      </c>
      <c r="G33" s="1">
        <f>[1]Calculation!DL35*100</f>
        <v>5.3624019750881713</v>
      </c>
      <c r="H33" s="1">
        <f>[1]Calculation!DM35*100</f>
        <v>3.0768160708322831</v>
      </c>
      <c r="I33" s="1">
        <f>[1]Calculation!DN35*100</f>
        <v>17.867465405840843</v>
      </c>
      <c r="J33" s="1">
        <f>[1]Calculation!DO35*100</f>
        <v>2.2034069173780213</v>
      </c>
      <c r="K33" s="1">
        <f>[1]Calculation!DP35*100</f>
        <v>11.658128083536354</v>
      </c>
      <c r="L33" s="1">
        <f>[1]Calculation!DQ35*100</f>
        <v>3.9273853475729523</v>
      </c>
      <c r="M33">
        <v>2.8090686720282046E-2</v>
      </c>
      <c r="N33" s="4" t="str">
        <f t="shared" si="0"/>
        <v>43861Georgia</v>
      </c>
      <c r="O33" s="2">
        <f>'[1]Delegate Counter'!AP34</f>
        <v>64</v>
      </c>
      <c r="P33" s="2">
        <f>'[1]Delegate Counter'!AQ34</f>
        <v>6</v>
      </c>
      <c r="Q33" s="2">
        <f>'[1]Delegate Counter'!AS34</f>
        <v>0</v>
      </c>
      <c r="R33" s="2">
        <f>'[1]Delegate Counter'!AT34</f>
        <v>0</v>
      </c>
      <c r="S33" s="2">
        <f>'[1]Delegate Counter'!AU34</f>
        <v>29</v>
      </c>
      <c r="T33" s="2">
        <f>'[1]Delegate Counter'!AV34</f>
        <v>0</v>
      </c>
      <c r="U33" s="2">
        <f>'[1]Delegate Counter'!AW34</f>
        <v>6</v>
      </c>
      <c r="V33" s="2">
        <f>'[1]Delegate Counter'!AX34</f>
        <v>0</v>
      </c>
      <c r="W33" s="2"/>
    </row>
    <row r="34" spans="1:23">
      <c r="A34" s="30">
        <f t="shared" si="1"/>
        <v>43861</v>
      </c>
      <c r="B34" s="34" t="s">
        <v>47</v>
      </c>
      <c r="C34" s="30">
        <v>43919</v>
      </c>
      <c r="D34" s="6">
        <v>51</v>
      </c>
      <c r="E34" s="1">
        <f>[1]Calculation!DI36*100</f>
        <v>31.385820887676356</v>
      </c>
      <c r="F34" s="1">
        <f>[1]Calculation!DJ36*100</f>
        <v>7.798493404241678</v>
      </c>
      <c r="G34" s="1">
        <f>[1]Calculation!DL36*100</f>
        <v>7.3032501415900368</v>
      </c>
      <c r="H34" s="1">
        <f>[1]Calculation!DM36*100</f>
        <v>2.9816034976351644</v>
      </c>
      <c r="I34" s="1">
        <f>[1]Calculation!DN36*100</f>
        <v>23.250857062411338</v>
      </c>
      <c r="J34" s="1">
        <f>[1]Calculation!DO36*100</f>
        <v>2.6622594805286446</v>
      </c>
      <c r="K34" s="1">
        <f>[1]Calculation!DP36*100</f>
        <v>14.867343978634775</v>
      </c>
      <c r="L34" s="1">
        <f>[1]Calculation!DQ36*100</f>
        <v>4.7503715472819978</v>
      </c>
      <c r="M34">
        <v>1.4958061857598922E-2</v>
      </c>
      <c r="N34" s="4" t="str">
        <f t="shared" si="0"/>
        <v>43861Puerto Rico</v>
      </c>
      <c r="O34" s="2">
        <f>'[1]Delegate Counter'!AP35</f>
        <v>7</v>
      </c>
      <c r="P34" s="2">
        <f>'[1]Delegate Counter'!AQ35</f>
        <v>0</v>
      </c>
      <c r="Q34" s="2">
        <f>'[1]Delegate Counter'!AS35</f>
        <v>0</v>
      </c>
      <c r="R34" s="2">
        <f>'[1]Delegate Counter'!AT35</f>
        <v>0</v>
      </c>
      <c r="S34" s="2">
        <f>'[1]Delegate Counter'!AU35</f>
        <v>6</v>
      </c>
      <c r="T34" s="2">
        <f>'[1]Delegate Counter'!AV35</f>
        <v>0</v>
      </c>
      <c r="U34" s="2">
        <f>'[1]Delegate Counter'!AW35</f>
        <v>2</v>
      </c>
      <c r="V34" s="2">
        <f>'[1]Delegate Counter'!AX35</f>
        <v>0</v>
      </c>
      <c r="W34" s="2"/>
    </row>
    <row r="35" spans="1:23">
      <c r="A35" s="30">
        <f t="shared" si="1"/>
        <v>43861</v>
      </c>
      <c r="B35" s="34" t="s">
        <v>48</v>
      </c>
      <c r="C35" s="30">
        <v>43925</v>
      </c>
      <c r="D35" s="6">
        <v>15</v>
      </c>
      <c r="E35" s="1">
        <f>[1]Calculation!DI37*100</f>
        <v>24.957582967533128</v>
      </c>
      <c r="F35" s="1">
        <f>[1]Calculation!DJ37*100</f>
        <v>8.6787257843407737</v>
      </c>
      <c r="G35" s="1">
        <f>[1]Calculation!DL37*100</f>
        <v>6.7852816717237712</v>
      </c>
      <c r="H35" s="1">
        <f>[1]Calculation!DM37*100</f>
        <v>3.0200916774577014</v>
      </c>
      <c r="I35" s="1">
        <f>[1]Calculation!DN37*100</f>
        <v>26.192093977305426</v>
      </c>
      <c r="J35" s="1">
        <f>[1]Calculation!DO37*100</f>
        <v>3.0987754961347194</v>
      </c>
      <c r="K35" s="1">
        <f>[1]Calculation!DP37*100</f>
        <v>16.227495173885924</v>
      </c>
      <c r="L35" s="1">
        <f>[1]Calculation!DQ37*100</f>
        <v>6.0399532516185639</v>
      </c>
      <c r="M35">
        <v>1.741926135564825E-3</v>
      </c>
      <c r="N35" s="4" t="str">
        <f t="shared" si="0"/>
        <v>43861Alaska</v>
      </c>
      <c r="O35" s="2">
        <f>'[1]Delegate Counter'!AP36</f>
        <v>9</v>
      </c>
      <c r="P35" s="2">
        <f>'[1]Delegate Counter'!AQ36</f>
        <v>0</v>
      </c>
      <c r="Q35" s="2">
        <f>'[1]Delegate Counter'!AS36</f>
        <v>0</v>
      </c>
      <c r="R35" s="2">
        <f>'[1]Delegate Counter'!AT36</f>
        <v>0</v>
      </c>
      <c r="S35" s="2">
        <f>'[1]Delegate Counter'!AU36</f>
        <v>9</v>
      </c>
      <c r="T35" s="2">
        <f>'[1]Delegate Counter'!AV36</f>
        <v>0</v>
      </c>
      <c r="U35" s="2">
        <f>'[1]Delegate Counter'!AW36</f>
        <v>6</v>
      </c>
      <c r="V35" s="2">
        <f>'[1]Delegate Counter'!AX36</f>
        <v>0</v>
      </c>
      <c r="W35" s="2"/>
    </row>
    <row r="36" spans="1:23">
      <c r="A36" s="30">
        <f t="shared" si="1"/>
        <v>43861</v>
      </c>
      <c r="B36" s="34" t="s">
        <v>49</v>
      </c>
      <c r="C36" s="30">
        <v>43925</v>
      </c>
      <c r="D36" s="6">
        <v>24</v>
      </c>
      <c r="E36" s="1">
        <f>[1]Calculation!DI38*100</f>
        <v>42.411413133557247</v>
      </c>
      <c r="F36" s="1">
        <f>[1]Calculation!DJ38*100</f>
        <v>9.5271170970815806</v>
      </c>
      <c r="G36" s="1">
        <f>[1]Calculation!DL38*100</f>
        <v>4.4806369472800567</v>
      </c>
      <c r="H36" s="1">
        <f>[1]Calculation!DM38*100</f>
        <v>3.1106287641862447</v>
      </c>
      <c r="I36" s="1">
        <f>[1]Calculation!DN38*100</f>
        <v>17.514123205106436</v>
      </c>
      <c r="J36" s="1">
        <f>[1]Calculation!DO38*100</f>
        <v>2.5362126345537419</v>
      </c>
      <c r="K36" s="1">
        <f>[1]Calculation!DP38*100</f>
        <v>11.557182431410389</v>
      </c>
      <c r="L36" s="1">
        <f>[1]Calculation!DQ38*100</f>
        <v>3.8626857868243047</v>
      </c>
      <c r="M36">
        <v>3.9921720872364338E-3</v>
      </c>
      <c r="N36" s="4" t="str">
        <f t="shared" si="0"/>
        <v>43861Hawaii</v>
      </c>
      <c r="O36" s="2">
        <f>'[1]Delegate Counter'!AP37</f>
        <v>35</v>
      </c>
      <c r="P36" s="2">
        <f>'[1]Delegate Counter'!AQ37</f>
        <v>1</v>
      </c>
      <c r="Q36" s="2">
        <f>'[1]Delegate Counter'!AS37</f>
        <v>0</v>
      </c>
      <c r="R36" s="2">
        <f>'[1]Delegate Counter'!AT37</f>
        <v>0</v>
      </c>
      <c r="S36" s="2">
        <f>'[1]Delegate Counter'!AU37</f>
        <v>15</v>
      </c>
      <c r="T36" s="2">
        <f>'[1]Delegate Counter'!AV37</f>
        <v>0</v>
      </c>
      <c r="U36" s="2">
        <f>'[1]Delegate Counter'!AW37</f>
        <v>3</v>
      </c>
      <c r="V36" s="2">
        <f>'[1]Delegate Counter'!AX37</f>
        <v>0</v>
      </c>
      <c r="W36" s="2"/>
    </row>
    <row r="37" spans="1:23">
      <c r="A37" s="30">
        <f t="shared" si="1"/>
        <v>43861</v>
      </c>
      <c r="B37" s="34" t="s">
        <v>50</v>
      </c>
      <c r="C37" s="30">
        <v>43925</v>
      </c>
      <c r="D37" s="6">
        <v>54</v>
      </c>
      <c r="E37" s="1">
        <f>[1]Calculation!DI39*100</f>
        <v>29.862783498498274</v>
      </c>
      <c r="F37" s="1">
        <f>[1]Calculation!DJ39*100</f>
        <v>7.6110828635542846</v>
      </c>
      <c r="G37" s="1">
        <f>[1]Calculation!DL39*100</f>
        <v>8.3147528413602956</v>
      </c>
      <c r="H37" s="1">
        <f>[1]Calculation!DM39*100</f>
        <v>3.2288948298098252</v>
      </c>
      <c r="I37" s="1">
        <f>[1]Calculation!DN39*100</f>
        <v>24.798952719263941</v>
      </c>
      <c r="J37" s="1">
        <f>[1]Calculation!DO39*100</f>
        <v>2.7787370663375008</v>
      </c>
      <c r="K37" s="1">
        <f>[1]Calculation!DP39*100</f>
        <v>13.670939323303125</v>
      </c>
      <c r="L37" s="1">
        <f>[1]Calculation!DQ39*100</f>
        <v>4.7338568578727518</v>
      </c>
      <c r="M37">
        <v>1.1669591790453229E-2</v>
      </c>
      <c r="N37" s="4" t="str">
        <f t="shared" si="0"/>
        <v>43861Louisiana</v>
      </c>
      <c r="O37" s="2">
        <f>'[1]Delegate Counter'!AP38</f>
        <v>7</v>
      </c>
      <c r="P37" s="2">
        <f>'[1]Delegate Counter'!AQ38</f>
        <v>0</v>
      </c>
      <c r="Q37" s="2">
        <f>'[1]Delegate Counter'!AS38</f>
        <v>0</v>
      </c>
      <c r="R37" s="2">
        <f>'[1]Delegate Counter'!AT38</f>
        <v>0</v>
      </c>
      <c r="S37" s="2">
        <f>'[1]Delegate Counter'!AU38</f>
        <v>6</v>
      </c>
      <c r="T37" s="2">
        <f>'[1]Delegate Counter'!AV38</f>
        <v>0</v>
      </c>
      <c r="U37" s="2">
        <f>'[1]Delegate Counter'!AW38</f>
        <v>1</v>
      </c>
      <c r="V37" s="2">
        <f>'[1]Delegate Counter'!AX38</f>
        <v>0</v>
      </c>
      <c r="W37" s="2"/>
    </row>
    <row r="38" spans="1:23">
      <c r="A38" s="30">
        <f t="shared" si="1"/>
        <v>43861</v>
      </c>
      <c r="B38" s="34" t="s">
        <v>51</v>
      </c>
      <c r="C38" s="30">
        <v>43925</v>
      </c>
      <c r="D38" s="6">
        <v>14</v>
      </c>
      <c r="E38" s="1">
        <f>[1]Calculation!DI40*100</f>
        <v>24.825544978441691</v>
      </c>
      <c r="F38" s="1">
        <f>[1]Calculation!DJ40*100</f>
        <v>8.8366970945081267</v>
      </c>
      <c r="G38" s="1">
        <f>[1]Calculation!DL40*100</f>
        <v>10.42949723428382</v>
      </c>
      <c r="H38" s="1">
        <f>[1]Calculation!DM40*100</f>
        <v>4.9107579963168542</v>
      </c>
      <c r="I38" s="1">
        <f>[1]Calculation!DN40*100</f>
        <v>24.409489806012651</v>
      </c>
      <c r="J38" s="1">
        <f>[1]Calculation!DO40*100</f>
        <v>1.3070498696302424</v>
      </c>
      <c r="K38" s="1">
        <f>[1]Calculation!DP40*100</f>
        <v>15.839399558599734</v>
      </c>
      <c r="L38" s="1">
        <f>[1]Calculation!DQ40*100</f>
        <v>4.4415634622068785</v>
      </c>
      <c r="M38">
        <v>8.3724759635538451E-4</v>
      </c>
      <c r="N38" s="4" t="str">
        <f t="shared" si="0"/>
        <v>43861Wyoming</v>
      </c>
      <c r="O38" s="2">
        <f>'[1]Delegate Counter'!AP39</f>
        <v>31</v>
      </c>
      <c r="P38" s="2">
        <f>'[1]Delegate Counter'!AQ39</f>
        <v>1</v>
      </c>
      <c r="Q38" s="2">
        <f>'[1]Delegate Counter'!AS39</f>
        <v>3</v>
      </c>
      <c r="R38" s="2">
        <f>'[1]Delegate Counter'!AT39</f>
        <v>0</v>
      </c>
      <c r="S38" s="2">
        <f>'[1]Delegate Counter'!AU39</f>
        <v>30</v>
      </c>
      <c r="T38" s="2">
        <f>'[1]Delegate Counter'!AV39</f>
        <v>0</v>
      </c>
      <c r="U38" s="2">
        <f>'[1]Delegate Counter'!AW39</f>
        <v>19</v>
      </c>
      <c r="V38" s="2">
        <f>'[1]Delegate Counter'!AX39</f>
        <v>0</v>
      </c>
      <c r="W38" s="2"/>
    </row>
    <row r="39" spans="1:23">
      <c r="A39" s="30">
        <f t="shared" si="1"/>
        <v>43861</v>
      </c>
      <c r="B39" s="34" t="s">
        <v>52</v>
      </c>
      <c r="C39" s="30">
        <v>43928</v>
      </c>
      <c r="D39" s="6">
        <v>84</v>
      </c>
      <c r="E39" s="1">
        <f>[1]Calculation!DI41*100</f>
        <v>25.144856454454189</v>
      </c>
      <c r="F39" s="1">
        <f>[1]Calculation!DJ41*100</f>
        <v>10.025556623593552</v>
      </c>
      <c r="G39" s="1">
        <f>[1]Calculation!DL41*100</f>
        <v>9.4725736601614479</v>
      </c>
      <c r="H39" s="1">
        <f>[1]Calculation!DM41*100</f>
        <v>3.4153944294248251</v>
      </c>
      <c r="I39" s="1">
        <f>[1]Calculation!DN41*100</f>
        <v>22.739854380942258</v>
      </c>
      <c r="J39" s="1">
        <f>[1]Calculation!DO41*100</f>
        <v>2.7145681762715852</v>
      </c>
      <c r="K39" s="1">
        <f>[1]Calculation!DP41*100</f>
        <v>17.344950089743545</v>
      </c>
      <c r="L39" s="1">
        <f>[1]Calculation!DQ41*100</f>
        <v>4.1422461854085926</v>
      </c>
      <c r="M39">
        <v>2.0680059008357385E-2</v>
      </c>
      <c r="N39" s="4" t="str">
        <f t="shared" si="0"/>
        <v>43861Wisconsin</v>
      </c>
      <c r="O39" s="2">
        <f>'[1]Delegate Counter'!AP40</f>
        <v>22</v>
      </c>
      <c r="P39" s="2">
        <f>'[1]Delegate Counter'!AQ40</f>
        <v>2</v>
      </c>
      <c r="Q39" s="2">
        <f>'[1]Delegate Counter'!AS40</f>
        <v>1</v>
      </c>
      <c r="R39" s="2">
        <f>'[1]Delegate Counter'!AT40</f>
        <v>0</v>
      </c>
      <c r="S39" s="2">
        <f>'[1]Delegate Counter'!AU40</f>
        <v>20</v>
      </c>
      <c r="T39" s="2">
        <f>'[1]Delegate Counter'!AV40</f>
        <v>0</v>
      </c>
      <c r="U39" s="2">
        <f>'[1]Delegate Counter'!AW40</f>
        <v>15</v>
      </c>
      <c r="V39" s="2">
        <f>'[1]Delegate Counter'!AX40</f>
        <v>0</v>
      </c>
      <c r="W39" s="2"/>
    </row>
    <row r="40" spans="1:23">
      <c r="A40" s="30">
        <f t="shared" si="1"/>
        <v>43861</v>
      </c>
      <c r="B40" s="34" t="s">
        <v>53</v>
      </c>
      <c r="C40" s="30">
        <v>43949</v>
      </c>
      <c r="D40" s="6">
        <v>60</v>
      </c>
      <c r="E40" s="1">
        <f>[1]Calculation!DI42*100</f>
        <v>36.725590756317096</v>
      </c>
      <c r="F40" s="1">
        <f>[1]Calculation!DJ42*100</f>
        <v>9.2080588958153644</v>
      </c>
      <c r="G40" s="1">
        <f>[1]Calculation!DL42*100</f>
        <v>7.875845827730557</v>
      </c>
      <c r="H40" s="1">
        <f>[1]Calculation!DM42*100</f>
        <v>2.5635379424994529</v>
      </c>
      <c r="I40" s="1">
        <f>[1]Calculation!DN42*100</f>
        <v>19.613216245447212</v>
      </c>
      <c r="J40" s="1">
        <f>[1]Calculation!DO42*100</f>
        <v>2.1084148039196604</v>
      </c>
      <c r="K40" s="1">
        <f>[1]Calculation!DP42*100</f>
        <v>13.455187215551966</v>
      </c>
      <c r="L40" s="1">
        <f>[1]Calculation!DQ42*100</f>
        <v>3.4501483127186763</v>
      </c>
      <c r="M40">
        <v>1.342593749764878E-2</v>
      </c>
      <c r="N40" s="4" t="str">
        <f t="shared" si="0"/>
        <v>43861Connecticut</v>
      </c>
      <c r="O40" s="2">
        <f>'[1]Delegate Counter'!AP41</f>
        <v>12</v>
      </c>
      <c r="P40" s="2">
        <f>'[1]Delegate Counter'!AQ41</f>
        <v>0</v>
      </c>
      <c r="Q40" s="2">
        <f>'[1]Delegate Counter'!AS41</f>
        <v>0</v>
      </c>
      <c r="R40" s="2">
        <f>'[1]Delegate Counter'!AT41</f>
        <v>0</v>
      </c>
      <c r="S40" s="2">
        <f>'[1]Delegate Counter'!AU41</f>
        <v>7</v>
      </c>
      <c r="T40" s="2">
        <f>'[1]Delegate Counter'!AV41</f>
        <v>0</v>
      </c>
      <c r="U40" s="2">
        <f>'[1]Delegate Counter'!AW41</f>
        <v>2</v>
      </c>
      <c r="V40" s="2">
        <f>'[1]Delegate Counter'!AX41</f>
        <v>0</v>
      </c>
      <c r="W40" s="2"/>
    </row>
    <row r="41" spans="1:23">
      <c r="A41" s="30">
        <f t="shared" si="1"/>
        <v>43861</v>
      </c>
      <c r="B41" s="34" t="s">
        <v>54</v>
      </c>
      <c r="C41" s="30">
        <v>43949</v>
      </c>
      <c r="D41" s="6">
        <v>21</v>
      </c>
      <c r="E41" s="1">
        <f>[1]Calculation!DI43*100</f>
        <v>32.745330502691765</v>
      </c>
      <c r="F41" s="1">
        <f>[1]Calculation!DJ43*100</f>
        <v>9.5981483567281956</v>
      </c>
      <c r="G41" s="1">
        <f>[1]Calculation!DL43*100</f>
        <v>7.7498577233616652</v>
      </c>
      <c r="H41" s="1">
        <f>[1]Calculation!DM43*100</f>
        <v>2.4655327033840986</v>
      </c>
      <c r="I41" s="1">
        <f>[1]Calculation!DN43*100</f>
        <v>20.563121692710546</v>
      </c>
      <c r="J41" s="1">
        <f>[1]Calculation!DO43*100</f>
        <v>2.9406551367890965</v>
      </c>
      <c r="K41" s="1">
        <f>[1]Calculation!DP43*100</f>
        <v>15.080907214886114</v>
      </c>
      <c r="L41" s="1">
        <f>[1]Calculation!DQ43*100</f>
        <v>3.856446669448514</v>
      </c>
      <c r="M41">
        <v>3.5241642478358788E-3</v>
      </c>
      <c r="N41" s="4" t="str">
        <f t="shared" si="0"/>
        <v>43861Delaware</v>
      </c>
      <c r="O41" s="2">
        <f>'[1]Delegate Counter'!AP42</f>
        <v>45</v>
      </c>
      <c r="P41" s="2">
        <f>'[1]Delegate Counter'!AQ42</f>
        <v>2</v>
      </c>
      <c r="Q41" s="2">
        <f>'[1]Delegate Counter'!AS42</f>
        <v>1</v>
      </c>
      <c r="R41" s="2">
        <f>'[1]Delegate Counter'!AT42</f>
        <v>0</v>
      </c>
      <c r="S41" s="2">
        <f>'[1]Delegate Counter'!AU42</f>
        <v>28</v>
      </c>
      <c r="T41" s="2">
        <f>'[1]Delegate Counter'!AV42</f>
        <v>0</v>
      </c>
      <c r="U41" s="2">
        <f>'[1]Delegate Counter'!AW42</f>
        <v>21</v>
      </c>
      <c r="V41" s="2">
        <f>'[1]Delegate Counter'!AX42</f>
        <v>0</v>
      </c>
      <c r="W41" s="2"/>
    </row>
    <row r="42" spans="1:23">
      <c r="A42" s="30">
        <f t="shared" si="1"/>
        <v>43861</v>
      </c>
      <c r="B42" s="34" t="s">
        <v>55</v>
      </c>
      <c r="C42" s="30">
        <v>43949</v>
      </c>
      <c r="D42" s="6">
        <v>96</v>
      </c>
      <c r="E42" s="1">
        <f>[1]Calculation!DI44*100</f>
        <v>30.02971405851299</v>
      </c>
      <c r="F42" s="1">
        <f>[1]Calculation!DJ44*100</f>
        <v>16.104805154116676</v>
      </c>
      <c r="G42" s="1">
        <f>[1]Calculation!DL44*100</f>
        <v>7.135428272143808</v>
      </c>
      <c r="H42" s="1">
        <f>[1]Calculation!DM44*100</f>
        <v>2.4214124515669204</v>
      </c>
      <c r="I42" s="1">
        <f>[1]Calculation!DN44*100</f>
        <v>19.578539482595829</v>
      </c>
      <c r="J42" s="1">
        <f>[1]Calculation!DO44*100</f>
        <v>2.3765884412514544</v>
      </c>
      <c r="K42" s="1">
        <f>[1]Calculation!DP44*100</f>
        <v>13.534923289789353</v>
      </c>
      <c r="L42" s="1">
        <f>[1]Calculation!DQ44*100</f>
        <v>3.8185888500229686</v>
      </c>
      <c r="M42">
        <v>2.5099717545422135E-2</v>
      </c>
      <c r="N42" s="4" t="str">
        <f t="shared" si="0"/>
        <v>43861Maryland</v>
      </c>
      <c r="O42" s="2">
        <f>'[1]Delegate Counter'!AP43</f>
        <v>112</v>
      </c>
      <c r="P42" s="2">
        <f>'[1]Delegate Counter'!AQ43</f>
        <v>60</v>
      </c>
      <c r="Q42" s="2">
        <f>'[1]Delegate Counter'!AS43</f>
        <v>2</v>
      </c>
      <c r="R42" s="2">
        <f>'[1]Delegate Counter'!AT43</f>
        <v>0</v>
      </c>
      <c r="S42" s="2">
        <f>'[1]Delegate Counter'!AU43</f>
        <v>73</v>
      </c>
      <c r="T42" s="2">
        <f>'[1]Delegate Counter'!AV43</f>
        <v>0</v>
      </c>
      <c r="U42" s="2">
        <f>'[1]Delegate Counter'!AW43</f>
        <v>27</v>
      </c>
      <c r="V42" s="2">
        <f>'[1]Delegate Counter'!AX43</f>
        <v>0</v>
      </c>
      <c r="W42" s="2"/>
    </row>
    <row r="43" spans="1:23">
      <c r="A43" s="30">
        <f t="shared" si="1"/>
        <v>43861</v>
      </c>
      <c r="B43" s="34" t="s">
        <v>56</v>
      </c>
      <c r="C43" s="30">
        <v>43949</v>
      </c>
      <c r="D43" s="6">
        <v>274</v>
      </c>
      <c r="E43" s="1">
        <f>[1]Calculation!DI45*100</f>
        <v>32.076535346351776</v>
      </c>
      <c r="F43" s="1">
        <f>[1]Calculation!DJ45*100</f>
        <v>8.526930280079128</v>
      </c>
      <c r="G43" s="1">
        <f>[1]Calculation!DL45*100</f>
        <v>9.3431540459653899</v>
      </c>
      <c r="H43" s="1">
        <f>[1]Calculation!DM45*100</f>
        <v>4.5271558947411394</v>
      </c>
      <c r="I43" s="1">
        <f>[1]Calculation!DN45*100</f>
        <v>21.119482617961403</v>
      </c>
      <c r="J43" s="1">
        <f>[1]Calculation!DO45*100</f>
        <v>1.2393260363977299</v>
      </c>
      <c r="K43" s="1">
        <f>[1]Calculation!DP45*100</f>
        <v>13.89335662884622</v>
      </c>
      <c r="L43" s="1">
        <f>[1]Calculation!DQ45*100</f>
        <v>4.2740591496572105</v>
      </c>
      <c r="M43">
        <v>6.8150784622891036E-2</v>
      </c>
      <c r="N43" s="4" t="str">
        <f t="shared" si="0"/>
        <v>43861New York</v>
      </c>
      <c r="O43" s="2">
        <f>'[1]Delegate Counter'!AP44</f>
        <v>95</v>
      </c>
      <c r="P43" s="2">
        <f>'[1]Delegate Counter'!AQ44</f>
        <v>3</v>
      </c>
      <c r="Q43" s="2">
        <f>'[1]Delegate Counter'!AS44</f>
        <v>4</v>
      </c>
      <c r="R43" s="2">
        <f>'[1]Delegate Counter'!AT44</f>
        <v>0</v>
      </c>
      <c r="S43" s="2">
        <f>'[1]Delegate Counter'!AU44</f>
        <v>63</v>
      </c>
      <c r="T43" s="2">
        <f>'[1]Delegate Counter'!AV44</f>
        <v>0</v>
      </c>
      <c r="U43" s="2">
        <f>'[1]Delegate Counter'!AW44</f>
        <v>21</v>
      </c>
      <c r="V43" s="2">
        <f>'[1]Delegate Counter'!AX44</f>
        <v>0</v>
      </c>
      <c r="W43" s="2"/>
    </row>
    <row r="44" spans="1:23">
      <c r="A44" s="30">
        <f t="shared" si="1"/>
        <v>43861</v>
      </c>
      <c r="B44" s="34" t="s">
        <v>57</v>
      </c>
      <c r="C44" s="30">
        <v>43949</v>
      </c>
      <c r="D44" s="6">
        <v>186</v>
      </c>
      <c r="E44" s="1">
        <f>[1]Calculation!DI46*100</f>
        <v>25.698244832083873</v>
      </c>
      <c r="F44" s="1">
        <f>[1]Calculation!DJ46*100</f>
        <v>9.0572935616787511</v>
      </c>
      <c r="G44" s="1">
        <f>[1]Calculation!DL46*100</f>
        <v>9.8468230767715177</v>
      </c>
      <c r="H44" s="1">
        <f>[1]Calculation!DM46*100</f>
        <v>3.0047084307190457</v>
      </c>
      <c r="I44" s="1">
        <f>[1]Calculation!DN46*100</f>
        <v>23.397035690754013</v>
      </c>
      <c r="J44" s="1">
        <f>[1]Calculation!DO46*100</f>
        <v>2.702080627693658</v>
      </c>
      <c r="K44" s="1">
        <f>[1]Calculation!DP46*100</f>
        <v>17.056880834022724</v>
      </c>
      <c r="L44" s="1">
        <f>[1]Calculation!DQ46*100</f>
        <v>4.2369329462764211</v>
      </c>
      <c r="M44">
        <v>4.3773885500613646E-2</v>
      </c>
      <c r="N44" s="4" t="str">
        <f t="shared" si="0"/>
        <v>43861Pennsylvania</v>
      </c>
      <c r="O44" s="2">
        <f>'[1]Delegate Counter'!AP45</f>
        <v>9</v>
      </c>
      <c r="P44" s="2">
        <f>'[1]Delegate Counter'!AQ45</f>
        <v>1</v>
      </c>
      <c r="Q44" s="2">
        <f>'[1]Delegate Counter'!AS45</f>
        <v>1</v>
      </c>
      <c r="R44" s="2">
        <f>'[1]Delegate Counter'!AT45</f>
        <v>0</v>
      </c>
      <c r="S44" s="2">
        <f>'[1]Delegate Counter'!AU45</f>
        <v>8</v>
      </c>
      <c r="T44" s="2">
        <f>'[1]Delegate Counter'!AV45</f>
        <v>0</v>
      </c>
      <c r="U44" s="2">
        <f>'[1]Delegate Counter'!AW45</f>
        <v>6</v>
      </c>
      <c r="V44" s="2">
        <f>'[1]Delegate Counter'!AX45</f>
        <v>0</v>
      </c>
      <c r="W44" s="2"/>
    </row>
    <row r="45" spans="1:23">
      <c r="A45" s="30">
        <f t="shared" si="1"/>
        <v>43861</v>
      </c>
      <c r="B45" s="34" t="s">
        <v>58</v>
      </c>
      <c r="C45" s="30">
        <v>43949</v>
      </c>
      <c r="D45" s="6">
        <v>26</v>
      </c>
      <c r="E45" s="1">
        <f>[1]Calculation!DI47*100</f>
        <v>30.00012168343612</v>
      </c>
      <c r="F45" s="1">
        <f>[1]Calculation!DJ47*100</f>
        <v>8.7569050088543321</v>
      </c>
      <c r="G45" s="1">
        <f>[1]Calculation!DL47*100</f>
        <v>7.648258597391469</v>
      </c>
      <c r="H45" s="1">
        <f>[1]Calculation!DM47*100</f>
        <v>3.5373871576859108</v>
      </c>
      <c r="I45" s="1">
        <f>[1]Calculation!DN47*100</f>
        <v>23.064445565425633</v>
      </c>
      <c r="J45" s="1">
        <f>[1]Calculation!DO47*100</f>
        <v>2.1384440629155397</v>
      </c>
      <c r="K45" s="1">
        <f>[1]Calculation!DP47*100</f>
        <v>15.479120405465169</v>
      </c>
      <c r="L45" s="1">
        <f>[1]Calculation!DQ47*100</f>
        <v>4.3753175188258213</v>
      </c>
      <c r="M45">
        <v>3.7772845705901677E-3</v>
      </c>
      <c r="N45" s="4" t="str">
        <f t="shared" si="0"/>
        <v>43861Rhode Island</v>
      </c>
      <c r="O45" s="2">
        <f>'[1]Delegate Counter'!AP46</f>
        <v>3</v>
      </c>
      <c r="P45" s="2">
        <f>'[1]Delegate Counter'!AQ46</f>
        <v>0</v>
      </c>
      <c r="Q45" s="2">
        <f>'[1]Delegate Counter'!AS46</f>
        <v>0</v>
      </c>
      <c r="R45" s="2">
        <f>'[1]Delegate Counter'!AT46</f>
        <v>0</v>
      </c>
      <c r="S45" s="2">
        <f>'[1]Delegate Counter'!AU46</f>
        <v>2</v>
      </c>
      <c r="T45" s="2">
        <f>'[1]Delegate Counter'!AV46</f>
        <v>0</v>
      </c>
      <c r="U45" s="2">
        <f>'[1]Delegate Counter'!AW46</f>
        <v>2</v>
      </c>
      <c r="V45" s="2">
        <f>'[1]Delegate Counter'!AX46</f>
        <v>0</v>
      </c>
      <c r="W45" s="2"/>
    </row>
    <row r="46" spans="1:23">
      <c r="A46" s="30">
        <f t="shared" si="1"/>
        <v>43861</v>
      </c>
      <c r="B46" s="34" t="s">
        <v>59</v>
      </c>
      <c r="C46" s="30">
        <v>43953</v>
      </c>
      <c r="D46" s="6">
        <v>7</v>
      </c>
      <c r="E46" s="1">
        <f>[1]Calculation!DI48*100</f>
        <v>23.11701859691501</v>
      </c>
      <c r="F46" s="1">
        <f>[1]Calculation!DJ48*100</f>
        <v>6.9569116586997826</v>
      </c>
      <c r="G46" s="1">
        <f>[1]Calculation!DL48*100</f>
        <v>11.203266401718835</v>
      </c>
      <c r="H46" s="1">
        <f>[1]Calculation!DM48*100</f>
        <v>6.7773306299196383</v>
      </c>
      <c r="I46" s="1">
        <f>[1]Calculation!DN48*100</f>
        <v>26.331140342146213</v>
      </c>
      <c r="J46" s="1">
        <f>[1]Calculation!DO48*100</f>
        <v>1.2915814757827038</v>
      </c>
      <c r="K46" s="1">
        <f>[1]Calculation!DP48*100</f>
        <v>14.968222222344652</v>
      </c>
      <c r="L46" s="1">
        <f>[1]Calculation!DQ48*100</f>
        <v>4.3545286724731671</v>
      </c>
      <c r="M46">
        <v>0</v>
      </c>
      <c r="N46" s="4" t="str">
        <f t="shared" si="0"/>
        <v>43861Guam</v>
      </c>
      <c r="O46" s="2">
        <f>'[1]Delegate Counter'!AP47</f>
        <v>14</v>
      </c>
      <c r="P46" s="2">
        <f>'[1]Delegate Counter'!AQ47</f>
        <v>0</v>
      </c>
      <c r="Q46" s="2">
        <f>'[1]Delegate Counter'!AS47</f>
        <v>2</v>
      </c>
      <c r="R46" s="2">
        <f>'[1]Delegate Counter'!AT47</f>
        <v>0</v>
      </c>
      <c r="S46" s="2">
        <f>'[1]Delegate Counter'!AU47</f>
        <v>17</v>
      </c>
      <c r="T46" s="2">
        <f>'[1]Delegate Counter'!AV47</f>
        <v>0</v>
      </c>
      <c r="U46" s="2">
        <f>'[1]Delegate Counter'!AW47</f>
        <v>6</v>
      </c>
      <c r="V46" s="2">
        <f>'[1]Delegate Counter'!AX47</f>
        <v>0</v>
      </c>
      <c r="W46" s="2"/>
    </row>
    <row r="47" spans="1:23">
      <c r="A47" s="30">
        <f t="shared" si="1"/>
        <v>43861</v>
      </c>
      <c r="B47" s="34" t="s">
        <v>60</v>
      </c>
      <c r="C47" s="30">
        <v>43953</v>
      </c>
      <c r="D47" s="6">
        <v>39</v>
      </c>
      <c r="E47" s="1">
        <f>[1]Calculation!DI49*100</f>
        <v>27.353987951974723</v>
      </c>
      <c r="F47" s="1">
        <f>[1]Calculation!DJ49*100</f>
        <v>6.2876354190847641</v>
      </c>
      <c r="G47" s="1">
        <f>[1]Calculation!DL49*100</f>
        <v>13.68355043531739</v>
      </c>
      <c r="H47" s="1">
        <f>[1]Calculation!DM49*100</f>
        <v>5.3678528075375649</v>
      </c>
      <c r="I47" s="1">
        <f>[1]Calculation!DN49*100</f>
        <v>22.527840718243638</v>
      </c>
      <c r="J47" s="1">
        <f>[1]Calculation!DO49*100</f>
        <v>1.1490760545526479</v>
      </c>
      <c r="K47" s="1">
        <f>[1]Calculation!DP49*100</f>
        <v>14.571768098975699</v>
      </c>
      <c r="L47" s="1">
        <f>[1]Calculation!DQ49*100</f>
        <v>4.0582885143135705</v>
      </c>
      <c r="M47">
        <v>6.3871672035040279E-3</v>
      </c>
      <c r="N47" s="4" t="str">
        <f t="shared" si="0"/>
        <v>43861Kansas</v>
      </c>
      <c r="O47" s="2">
        <f>'[1]Delegate Counter'!AP48</f>
        <v>34</v>
      </c>
      <c r="P47" s="2">
        <f>'[1]Delegate Counter'!AQ48</f>
        <v>0</v>
      </c>
      <c r="Q47" s="2">
        <f>'[1]Delegate Counter'!AS48</f>
        <v>9</v>
      </c>
      <c r="R47" s="2">
        <f>'[1]Delegate Counter'!AT48</f>
        <v>0</v>
      </c>
      <c r="S47" s="2">
        <f>'[1]Delegate Counter'!AU48</f>
        <v>28</v>
      </c>
      <c r="T47" s="2">
        <f>'[1]Delegate Counter'!AV48</f>
        <v>0</v>
      </c>
      <c r="U47" s="2">
        <f>'[1]Delegate Counter'!AW48</f>
        <v>11</v>
      </c>
      <c r="V47" s="2">
        <f>'[1]Delegate Counter'!AX48</f>
        <v>0</v>
      </c>
      <c r="W47" s="2"/>
    </row>
    <row r="48" spans="1:23">
      <c r="A48" s="30">
        <f t="shared" si="1"/>
        <v>43861</v>
      </c>
      <c r="B48" s="34" t="s">
        <v>61</v>
      </c>
      <c r="C48" s="30">
        <v>43956</v>
      </c>
      <c r="D48" s="6">
        <v>82</v>
      </c>
      <c r="E48" s="1">
        <f>[1]Calculation!DI50*100</f>
        <v>23.348154802351758</v>
      </c>
      <c r="F48" s="1">
        <f>[1]Calculation!DJ50*100</f>
        <v>8.2829760775555741</v>
      </c>
      <c r="G48" s="1">
        <f>[1]Calculation!DL50*100</f>
        <v>11.050945194286978</v>
      </c>
      <c r="H48" s="1">
        <f>[1]Calculation!DM50*100</f>
        <v>6.6778311725121355</v>
      </c>
      <c r="I48" s="1">
        <f>[1]Calculation!DN50*100</f>
        <v>25.545065521953305</v>
      </c>
      <c r="J48" s="1">
        <f>[1]Calculation!DO50*100</f>
        <v>1.2727952830407185</v>
      </c>
      <c r="K48" s="1">
        <f>[1]Calculation!DP50*100</f>
        <v>14.54618806069276</v>
      </c>
      <c r="L48" s="1">
        <f>[1]Calculation!DQ50*100</f>
        <v>4.2760438876067655</v>
      </c>
      <c r="M48">
        <v>1.5453562614693744E-2</v>
      </c>
      <c r="N48" s="4" t="str">
        <f t="shared" si="0"/>
        <v>43861Indiana</v>
      </c>
      <c r="O48" s="2">
        <f>'[1]Delegate Counter'!AP49</f>
        <v>11</v>
      </c>
      <c r="P48" s="2">
        <f>'[1]Delegate Counter'!AQ49</f>
        <v>0</v>
      </c>
      <c r="Q48" s="2">
        <f>'[1]Delegate Counter'!AS49</f>
        <v>1</v>
      </c>
      <c r="R48" s="2">
        <f>'[1]Delegate Counter'!AT49</f>
        <v>0</v>
      </c>
      <c r="S48" s="2">
        <f>'[1]Delegate Counter'!AU49</f>
        <v>13</v>
      </c>
      <c r="T48" s="2">
        <f>'[1]Delegate Counter'!AV49</f>
        <v>0</v>
      </c>
      <c r="U48" s="2">
        <f>'[1]Delegate Counter'!AW49</f>
        <v>4</v>
      </c>
      <c r="V48" s="2">
        <f>'[1]Delegate Counter'!AX49</f>
        <v>0</v>
      </c>
      <c r="W48" s="2"/>
    </row>
    <row r="49" spans="1:23">
      <c r="A49" s="30">
        <f t="shared" si="1"/>
        <v>43861</v>
      </c>
      <c r="B49" s="34" t="s">
        <v>62</v>
      </c>
      <c r="C49" s="30">
        <v>43963</v>
      </c>
      <c r="D49" s="6">
        <v>29</v>
      </c>
      <c r="E49" s="1">
        <f>[1]Calculation!DI51*100</f>
        <v>30.291194647103246</v>
      </c>
      <c r="F49" s="1">
        <f>[1]Calculation!DJ51*100</f>
        <v>11.151609694326444</v>
      </c>
      <c r="G49" s="1">
        <f>[1]Calculation!DL51*100</f>
        <v>7.5252085309946954</v>
      </c>
      <c r="H49" s="1">
        <f>[1]Calculation!DM51*100</f>
        <v>4.1487223225616594</v>
      </c>
      <c r="I49" s="1">
        <f>[1]Calculation!DN51*100</f>
        <v>26.366108887045819</v>
      </c>
      <c r="J49" s="1">
        <f>[1]Calculation!DO51*100</f>
        <v>2.0821337269488125</v>
      </c>
      <c r="K49" s="1">
        <f>[1]Calculation!DP51*100</f>
        <v>9.6003116306306762</v>
      </c>
      <c r="L49" s="1">
        <f>[1]Calculation!DQ51*100</f>
        <v>3.8347105603886558</v>
      </c>
      <c r="M49">
        <v>4.2554788501157478E-3</v>
      </c>
      <c r="N49" s="4" t="str">
        <f t="shared" si="0"/>
        <v>43861Nebraska</v>
      </c>
      <c r="O49" s="2">
        <f>'[1]Delegate Counter'!AP50</f>
        <v>14</v>
      </c>
      <c r="P49" s="2">
        <f>'[1]Delegate Counter'!AQ50</f>
        <v>1</v>
      </c>
      <c r="Q49" s="2">
        <f>'[1]Delegate Counter'!AS50</f>
        <v>0</v>
      </c>
      <c r="R49" s="2">
        <f>'[1]Delegate Counter'!AT50</f>
        <v>0</v>
      </c>
      <c r="S49" s="2">
        <f>'[1]Delegate Counter'!AU50</f>
        <v>12</v>
      </c>
      <c r="T49" s="2">
        <f>'[1]Delegate Counter'!AV50</f>
        <v>0</v>
      </c>
      <c r="U49" s="2">
        <f>'[1]Delegate Counter'!AW50</f>
        <v>1</v>
      </c>
      <c r="V49" s="2">
        <f>'[1]Delegate Counter'!AX50</f>
        <v>0</v>
      </c>
      <c r="W49" s="2"/>
    </row>
    <row r="50" spans="1:23">
      <c r="A50" s="30">
        <f t="shared" si="1"/>
        <v>43861</v>
      </c>
      <c r="B50" s="34" t="s">
        <v>63</v>
      </c>
      <c r="C50" s="30">
        <v>43963</v>
      </c>
      <c r="D50" s="6">
        <v>28</v>
      </c>
      <c r="E50" s="1">
        <f>[1]Calculation!DI52*100</f>
        <v>30.967123373388926</v>
      </c>
      <c r="F50" s="1">
        <f>[1]Calculation!DJ52*100</f>
        <v>11.376969416788706</v>
      </c>
      <c r="G50" s="1">
        <f>[1]Calculation!DL52*100</f>
        <v>6.3962374761588796</v>
      </c>
      <c r="H50" s="1">
        <f>[1]Calculation!DM52*100</f>
        <v>4.0091671930978761</v>
      </c>
      <c r="I50" s="1">
        <f>[1]Calculation!DN52*100</f>
        <v>23.462841047571239</v>
      </c>
      <c r="J50" s="1">
        <f>[1]Calculation!DO52*100</f>
        <v>1.8159347513707784</v>
      </c>
      <c r="K50" s="1">
        <f>[1]Calculation!DP52*100</f>
        <v>13.11716124239061</v>
      </c>
      <c r="L50" s="1">
        <f>[1]Calculation!DQ52*100</f>
        <v>3.8545654992329759</v>
      </c>
      <c r="M50">
        <v>2.8239923303435307E-3</v>
      </c>
      <c r="N50" s="4" t="str">
        <f t="shared" si="0"/>
        <v>43861West Virginia</v>
      </c>
      <c r="O50" s="2">
        <f>'[1]Delegate Counter'!AP51</f>
        <v>26</v>
      </c>
      <c r="P50" s="2">
        <f>'[1]Delegate Counter'!AQ51</f>
        <v>3</v>
      </c>
      <c r="Q50" s="2">
        <f>'[1]Delegate Counter'!AS51</f>
        <v>0</v>
      </c>
      <c r="R50" s="2">
        <f>'[1]Delegate Counter'!AT51</f>
        <v>0</v>
      </c>
      <c r="S50" s="2">
        <f>'[1]Delegate Counter'!AU51</f>
        <v>20</v>
      </c>
      <c r="T50" s="2">
        <f>'[1]Delegate Counter'!AV51</f>
        <v>0</v>
      </c>
      <c r="U50" s="2">
        <f>'[1]Delegate Counter'!AW51</f>
        <v>5</v>
      </c>
      <c r="V50" s="2">
        <f>'[1]Delegate Counter'!AX51</f>
        <v>0</v>
      </c>
      <c r="W50" s="2"/>
    </row>
    <row r="51" spans="1:23">
      <c r="A51" s="30">
        <f t="shared" si="1"/>
        <v>43861</v>
      </c>
      <c r="B51" s="34" t="s">
        <v>64</v>
      </c>
      <c r="C51" s="30">
        <v>43970</v>
      </c>
      <c r="D51" s="6">
        <v>54</v>
      </c>
      <c r="E51" s="1">
        <f>[1]Calculation!DI53*100</f>
        <v>25.851215599385295</v>
      </c>
      <c r="F51" s="1">
        <f>[1]Calculation!DJ53*100</f>
        <v>8.7979163542523722</v>
      </c>
      <c r="G51" s="1">
        <f>[1]Calculation!DL53*100</f>
        <v>7.5689540282741623</v>
      </c>
      <c r="H51" s="1">
        <f>[1]Calculation!DM53*100</f>
        <v>3.8206452941803004</v>
      </c>
      <c r="I51" s="1">
        <f>[1]Calculation!DN53*100</f>
        <v>25.301351487746437</v>
      </c>
      <c r="J51" s="1">
        <f>[1]Calculation!DO53*100</f>
        <v>2.585368053786433</v>
      </c>
      <c r="K51" s="1">
        <f>[1]Calculation!DP53*100</f>
        <v>15.920265002965744</v>
      </c>
      <c r="L51" s="1">
        <f>[1]Calculation!DQ53*100</f>
        <v>5.1542841794092524</v>
      </c>
      <c r="M51">
        <v>9.4064370313985124E-3</v>
      </c>
      <c r="N51" s="4" t="str">
        <f t="shared" si="0"/>
        <v>43861Kentucky</v>
      </c>
      <c r="O51" s="2">
        <f>'[1]Delegate Counter'!AP52</f>
        <v>23</v>
      </c>
      <c r="P51" s="2">
        <f>'[1]Delegate Counter'!AQ52</f>
        <v>1</v>
      </c>
      <c r="Q51" s="2">
        <f>'[1]Delegate Counter'!AS52</f>
        <v>1</v>
      </c>
      <c r="R51" s="2">
        <f>'[1]Delegate Counter'!AT52</f>
        <v>0</v>
      </c>
      <c r="S51" s="2">
        <f>'[1]Delegate Counter'!AU52</f>
        <v>22</v>
      </c>
      <c r="T51" s="2">
        <f>'[1]Delegate Counter'!AV52</f>
        <v>0</v>
      </c>
      <c r="U51" s="2">
        <f>'[1]Delegate Counter'!AW52</f>
        <v>14</v>
      </c>
      <c r="V51" s="2">
        <f>'[1]Delegate Counter'!AX52</f>
        <v>0</v>
      </c>
      <c r="W51" s="2"/>
    </row>
    <row r="52" spans="1:23">
      <c r="A52" s="30">
        <f t="shared" si="1"/>
        <v>43861</v>
      </c>
      <c r="B52" s="34" t="s">
        <v>65</v>
      </c>
      <c r="C52" s="30">
        <v>43970</v>
      </c>
      <c r="D52" s="6">
        <v>61</v>
      </c>
      <c r="E52" s="1">
        <f>[1]Calculation!DI54*100</f>
        <v>41.20359632193415</v>
      </c>
      <c r="F52" s="1">
        <f>[1]Calculation!DJ54*100</f>
        <v>11.25926758408203</v>
      </c>
      <c r="G52" s="1">
        <f>[1]Calculation!DL54*100</f>
        <v>3.8294792531583437</v>
      </c>
      <c r="H52" s="1">
        <f>[1]Calculation!DM54*100</f>
        <v>2.7614521910071423</v>
      </c>
      <c r="I52" s="1">
        <f>[1]Calculation!DN54*100</f>
        <v>18.065525242550727</v>
      </c>
      <c r="J52" s="1">
        <f>[1]Calculation!DO54*100</f>
        <v>2.5102166016413707</v>
      </c>
      <c r="K52" s="1">
        <f>[1]Calculation!DP54*100</f>
        <v>11.442244964608914</v>
      </c>
      <c r="L52" s="1">
        <f>[1]Calculation!DQ54*100</f>
        <v>3.9282178410173221</v>
      </c>
      <c r="M52">
        <v>1.4989563535871026E-2</v>
      </c>
      <c r="N52" s="4" t="str">
        <f t="shared" si="0"/>
        <v>43861Oregon</v>
      </c>
      <c r="O52" s="2">
        <f>'[1]Delegate Counter'!AP53</f>
        <v>13</v>
      </c>
      <c r="P52" s="2">
        <f>'[1]Delegate Counter'!AQ53</f>
        <v>1</v>
      </c>
      <c r="Q52" s="2">
        <f>'[1]Delegate Counter'!AS53</f>
        <v>0</v>
      </c>
      <c r="R52" s="2">
        <f>'[1]Delegate Counter'!AT53</f>
        <v>0</v>
      </c>
      <c r="S52" s="2">
        <f>'[1]Delegate Counter'!AU53</f>
        <v>5</v>
      </c>
      <c r="T52" s="2">
        <f>'[1]Delegate Counter'!AV53</f>
        <v>0</v>
      </c>
      <c r="U52" s="2">
        <f>'[1]Delegate Counter'!AW53</f>
        <v>1</v>
      </c>
      <c r="V52" s="2">
        <f>'[1]Delegate Counter'!AX53</f>
        <v>0</v>
      </c>
      <c r="W52" s="2"/>
    </row>
    <row r="53" spans="1:23">
      <c r="A53" s="30">
        <f t="shared" si="1"/>
        <v>43861</v>
      </c>
      <c r="B53" s="34" t="s">
        <v>143</v>
      </c>
      <c r="C53" s="30">
        <v>43984</v>
      </c>
      <c r="D53" s="6">
        <v>20</v>
      </c>
      <c r="E53" s="1">
        <f>[1]Calculation!DI55*100</f>
        <v>30.271983912330441</v>
      </c>
      <c r="F53" s="1">
        <f>[1]Calculation!DJ55*100</f>
        <v>8.7035566758079614</v>
      </c>
      <c r="G53" s="1">
        <f>[1]Calculation!DL55*100</f>
        <v>7.7134688181493498</v>
      </c>
      <c r="H53" s="1">
        <f>[1]Calculation!DM55*100</f>
        <v>2.847143378960725</v>
      </c>
      <c r="I53" s="1">
        <f>[1]Calculation!DN55*100</f>
        <v>23.472278145970538</v>
      </c>
      <c r="J53" s="1">
        <f>[1]Calculation!DO55*100</f>
        <v>2.4362033628046453</v>
      </c>
      <c r="K53" s="1">
        <f>[1]Calculation!DP55*100</f>
        <v>14.467346873808449</v>
      </c>
      <c r="L53" s="1">
        <f>[1]Calculation!DQ55*100</f>
        <v>5.0880188321679034</v>
      </c>
      <c r="M53">
        <v>4.230588635184703E-3</v>
      </c>
      <c r="N53" s="4" t="str">
        <f t="shared" si="0"/>
        <v>43861District of Columbia</v>
      </c>
      <c r="O53" s="2">
        <f>'[1]Delegate Counter'!AP54</f>
        <v>10</v>
      </c>
      <c r="P53" s="2">
        <f>'[1]Delegate Counter'!AQ54</f>
        <v>0</v>
      </c>
      <c r="Q53" s="2">
        <f>'[1]Delegate Counter'!AS54</f>
        <v>0</v>
      </c>
      <c r="R53" s="2">
        <f>'[1]Delegate Counter'!AT54</f>
        <v>0</v>
      </c>
      <c r="S53" s="2">
        <f>'[1]Delegate Counter'!AU54</f>
        <v>7</v>
      </c>
      <c r="T53" s="2">
        <f>'[1]Delegate Counter'!AV54</f>
        <v>0</v>
      </c>
      <c r="U53" s="2">
        <f>'[1]Delegate Counter'!AW54</f>
        <v>2</v>
      </c>
      <c r="V53" s="2">
        <f>'[1]Delegate Counter'!AX54</f>
        <v>0</v>
      </c>
      <c r="W53" s="2"/>
    </row>
    <row r="54" spans="1:23">
      <c r="A54" s="30">
        <f t="shared" si="1"/>
        <v>43861</v>
      </c>
      <c r="B54" s="34" t="s">
        <v>67</v>
      </c>
      <c r="C54" s="30">
        <v>43984</v>
      </c>
      <c r="D54" s="6">
        <v>19</v>
      </c>
      <c r="E54" s="1">
        <f>[1]Calculation!DI56*100</f>
        <v>29.860053072937585</v>
      </c>
      <c r="F54" s="1">
        <f>[1]Calculation!DJ56*100</f>
        <v>8.6658921127281889</v>
      </c>
      <c r="G54" s="1">
        <f>[1]Calculation!DL56*100</f>
        <v>7.6459584517300465</v>
      </c>
      <c r="H54" s="1">
        <f>[1]Calculation!DM56*100</f>
        <v>3.2173191418265912</v>
      </c>
      <c r="I54" s="1">
        <f>[1]Calculation!DN56*100</f>
        <v>23.652669129468762</v>
      </c>
      <c r="J54" s="1">
        <f>[1]Calculation!DO56*100</f>
        <v>1.5818882649235488</v>
      </c>
      <c r="K54" s="1">
        <f>[1]Calculation!DP56*100</f>
        <v>15.754750490874644</v>
      </c>
      <c r="L54" s="1">
        <f>[1]Calculation!DQ56*100</f>
        <v>4.6214693355106338</v>
      </c>
      <c r="M54">
        <v>2.6581822146520468E-3</v>
      </c>
      <c r="N54" s="4" t="str">
        <f t="shared" si="0"/>
        <v>43861Montana</v>
      </c>
      <c r="O54" s="2">
        <f>'[1]Delegate Counter'!AP55</f>
        <v>53</v>
      </c>
      <c r="P54" s="2">
        <f>'[1]Delegate Counter'!AQ55</f>
        <v>2</v>
      </c>
      <c r="Q54" s="2">
        <f>'[1]Delegate Counter'!AS55</f>
        <v>1</v>
      </c>
      <c r="R54" s="2">
        <f>'[1]Delegate Counter'!AT55</f>
        <v>0</v>
      </c>
      <c r="S54" s="2">
        <f>'[1]Delegate Counter'!AU55</f>
        <v>42</v>
      </c>
      <c r="T54" s="2">
        <f>'[1]Delegate Counter'!AV55</f>
        <v>0</v>
      </c>
      <c r="U54" s="2">
        <f>'[1]Delegate Counter'!AW55</f>
        <v>28</v>
      </c>
      <c r="V54" s="2">
        <f>'[1]Delegate Counter'!AX55</f>
        <v>0</v>
      </c>
      <c r="W54" s="2"/>
    </row>
    <row r="55" spans="1:23">
      <c r="A55" s="30">
        <f t="shared" si="1"/>
        <v>43861</v>
      </c>
      <c r="B55" s="34" t="s">
        <v>68</v>
      </c>
      <c r="C55" s="30">
        <v>43984</v>
      </c>
      <c r="D55" s="6">
        <v>126</v>
      </c>
      <c r="E55" s="1">
        <f>[1]Calculation!DI57*100</f>
        <v>27.027880989570679</v>
      </c>
      <c r="F55" s="1">
        <f>[1]Calculation!DJ57*100</f>
        <v>7.2241772456481783</v>
      </c>
      <c r="G55" s="1">
        <f>[1]Calculation!DL57*100</f>
        <v>6.7488339081840554</v>
      </c>
      <c r="H55" s="1">
        <f>[1]Calculation!DM57*100</f>
        <v>2.9025729490647514</v>
      </c>
      <c r="I55" s="1">
        <f>[1]Calculation!DN57*100</f>
        <v>27.78289868030074</v>
      </c>
      <c r="J55" s="1">
        <f>[1]Calculation!DO57*100</f>
        <v>2.4508321910152722</v>
      </c>
      <c r="K55" s="1">
        <f>[1]Calculation!DP57*100</f>
        <v>13.485592765838344</v>
      </c>
      <c r="L55" s="1">
        <f>[1]Calculation!DQ57*100</f>
        <v>7.3772112703779964</v>
      </c>
      <c r="M55">
        <v>3.2134075211318898E-2</v>
      </c>
      <c r="N55" s="4" t="str">
        <f t="shared" si="0"/>
        <v>43861New Jersey</v>
      </c>
      <c r="O55" s="2">
        <f>'[1]Delegate Counter'!AP56</f>
        <v>15</v>
      </c>
      <c r="P55" s="2">
        <f>'[1]Delegate Counter'!AQ56</f>
        <v>0</v>
      </c>
      <c r="Q55" s="2">
        <f>'[1]Delegate Counter'!AS56</f>
        <v>0</v>
      </c>
      <c r="R55" s="2">
        <f>'[1]Delegate Counter'!AT56</f>
        <v>0</v>
      </c>
      <c r="S55" s="2">
        <f>'[1]Delegate Counter'!AU56</f>
        <v>16</v>
      </c>
      <c r="T55" s="2">
        <f>'[1]Delegate Counter'!AV56</f>
        <v>0</v>
      </c>
      <c r="U55" s="2">
        <f>'[1]Delegate Counter'!AW56</f>
        <v>3</v>
      </c>
      <c r="V55" s="2">
        <f>'[1]Delegate Counter'!AX56</f>
        <v>0</v>
      </c>
      <c r="W55" s="2"/>
    </row>
    <row r="56" spans="1:23">
      <c r="A56" s="30">
        <f t="shared" si="1"/>
        <v>43861</v>
      </c>
      <c r="B56" s="34" t="s">
        <v>69</v>
      </c>
      <c r="C56" s="30">
        <v>43984</v>
      </c>
      <c r="D56" s="6">
        <v>34</v>
      </c>
      <c r="E56" s="1">
        <f>[1]Calculation!DI58*100</f>
        <v>23.415273249726734</v>
      </c>
      <c r="F56" s="1">
        <f>[1]Calculation!DJ58*100</f>
        <v>7.6523873612962259</v>
      </c>
      <c r="G56" s="1">
        <f>[1]Calculation!DL58*100</f>
        <v>11.396307891187059</v>
      </c>
      <c r="H56" s="1">
        <f>[1]Calculation!DM58*100</f>
        <v>6.6721956559012643</v>
      </c>
      <c r="I56" s="1">
        <f>[1]Calculation!DN58*100</f>
        <v>25.099308629782385</v>
      </c>
      <c r="J56" s="1">
        <f>[1]Calculation!DO58*100</f>
        <v>1.3520572026079749</v>
      </c>
      <c r="K56" s="1">
        <f>[1]Calculation!DP58*100</f>
        <v>14.972378341067385</v>
      </c>
      <c r="L56" s="1">
        <f>[1]Calculation!DQ58*100</f>
        <v>4.4400916684309601</v>
      </c>
      <c r="M56">
        <v>5.7623540016502632E-3</v>
      </c>
      <c r="N56" s="4" t="str">
        <f t="shared" si="0"/>
        <v>43861New Mexico</v>
      </c>
      <c r="O56" s="2">
        <f>'[1]Delegate Counter'!AP57</f>
        <v>6</v>
      </c>
      <c r="P56" s="2">
        <f>'[1]Delegate Counter'!AQ57</f>
        <v>0</v>
      </c>
      <c r="Q56" s="2">
        <f>'[1]Delegate Counter'!AS57</f>
        <v>1</v>
      </c>
      <c r="R56" s="2">
        <f>'[1]Delegate Counter'!AT57</f>
        <v>0</v>
      </c>
      <c r="S56" s="2">
        <f>'[1]Delegate Counter'!AU57</f>
        <v>7</v>
      </c>
      <c r="T56" s="2">
        <f>'[1]Delegate Counter'!AV57</f>
        <v>0</v>
      </c>
      <c r="U56" s="2">
        <f>'[1]Delegate Counter'!AW57</f>
        <v>2</v>
      </c>
      <c r="V56" s="2">
        <f>'[1]Delegate Counter'!AX57</f>
        <v>0</v>
      </c>
      <c r="W56" s="2"/>
    </row>
    <row r="57" spans="1:23">
      <c r="A57" s="30">
        <f t="shared" si="1"/>
        <v>43861</v>
      </c>
      <c r="B57" s="34" t="s">
        <v>70</v>
      </c>
      <c r="C57" s="30">
        <v>43984</v>
      </c>
      <c r="D57" s="6">
        <v>16</v>
      </c>
      <c r="E57" s="1">
        <f>[1]Calculation!DI59*100</f>
        <v>30.00012168343612</v>
      </c>
      <c r="F57" s="1">
        <f>[1]Calculation!DJ59*100</f>
        <v>8.7569050088543321</v>
      </c>
      <c r="G57" s="1">
        <f>[1]Calculation!DL59*100</f>
        <v>7.648258597391469</v>
      </c>
      <c r="H57" s="1">
        <f>[1]Calculation!DM59*100</f>
        <v>3.5373871576859108</v>
      </c>
      <c r="I57" s="1">
        <f>[1]Calculation!DN59*100</f>
        <v>23.064445565425633</v>
      </c>
      <c r="J57" s="1">
        <f>[1]Calculation!DO59*100</f>
        <v>2.1384440629155397</v>
      </c>
      <c r="K57" s="1">
        <f>[1]Calculation!DP59*100</f>
        <v>15.479120405465169</v>
      </c>
      <c r="L57" s="1">
        <f>[1]Calculation!DQ59*100</f>
        <v>4.3753175188258213</v>
      </c>
      <c r="M57">
        <v>1.7569440296698541E-3</v>
      </c>
      <c r="N57" s="4" t="str">
        <f t="shared" si="0"/>
        <v>43861South Dakota</v>
      </c>
      <c r="O57" s="2">
        <f>'[1]Delegate Counter'!AP58</f>
        <v>3</v>
      </c>
      <c r="P57" s="2">
        <f>'[1]Delegate Counter'!AQ58</f>
        <v>0</v>
      </c>
      <c r="Q57" s="2">
        <f>'[1]Delegate Counter'!AS58</f>
        <v>0</v>
      </c>
      <c r="R57" s="2">
        <f>'[1]Delegate Counter'!AT58</f>
        <v>0</v>
      </c>
      <c r="S57" s="2">
        <f>'[1]Delegate Counter'!AU58</f>
        <v>2</v>
      </c>
      <c r="T57" s="2">
        <f>'[1]Delegate Counter'!AV58</f>
        <v>0</v>
      </c>
      <c r="U57" s="2">
        <f>'[1]Delegate Counter'!AW58</f>
        <v>2</v>
      </c>
      <c r="V57" s="2">
        <f>'[1]Delegate Counter'!AX58</f>
        <v>0</v>
      </c>
      <c r="W57" s="2"/>
    </row>
    <row r="58" spans="1:23">
      <c r="A58" s="30">
        <f t="shared" si="1"/>
        <v>43861</v>
      </c>
      <c r="B58" s="34" t="s">
        <v>71</v>
      </c>
      <c r="C58" s="30">
        <v>43988</v>
      </c>
      <c r="D58" s="6">
        <v>7</v>
      </c>
      <c r="E58" s="1">
        <f>[1]Calculation!DI60*100</f>
        <v>30.00012168343612</v>
      </c>
      <c r="F58" s="1">
        <f>[1]Calculation!DJ60*100</f>
        <v>8.7569050088543321</v>
      </c>
      <c r="G58" s="1">
        <f>[1]Calculation!DL60*100</f>
        <v>7.648258597391469</v>
      </c>
      <c r="H58" s="1">
        <f>[1]Calculation!DM60*100</f>
        <v>3.5373871576859108</v>
      </c>
      <c r="I58" s="1">
        <f>[1]Calculation!DN60*100</f>
        <v>23.064445565425633</v>
      </c>
      <c r="J58" s="1">
        <f>[1]Calculation!DO60*100</f>
        <v>2.1384440629155397</v>
      </c>
      <c r="K58" s="1">
        <f>[1]Calculation!DP60*100</f>
        <v>15.479120405465169</v>
      </c>
      <c r="L58" s="1">
        <f>[1]Calculation!DQ60*100</f>
        <v>4.3753175188258213</v>
      </c>
      <c r="M58">
        <v>0</v>
      </c>
      <c r="N58" s="4" t="str">
        <f t="shared" si="0"/>
        <v>43861Virgin Islands</v>
      </c>
      <c r="O58" s="2">
        <f>'[1]Delegate Counter'!AP59</f>
        <v>22</v>
      </c>
      <c r="P58" s="2">
        <f>'[1]Delegate Counter'!AQ59</f>
        <v>1</v>
      </c>
      <c r="Q58" s="2">
        <f>'[1]Delegate Counter'!AS59</f>
        <v>0</v>
      </c>
      <c r="R58" s="2">
        <f>'[1]Delegate Counter'!AT59</f>
        <v>0</v>
      </c>
      <c r="S58" s="2">
        <f>'[1]Delegate Counter'!AU59</f>
        <v>17</v>
      </c>
      <c r="T58" s="2">
        <f>'[1]Delegate Counter'!AV59</f>
        <v>0</v>
      </c>
      <c r="U58" s="2">
        <f>'[1]Delegate Counter'!AW59</f>
        <v>11</v>
      </c>
      <c r="V58" s="2">
        <f>'[1]Delegate Counter'!AX59</f>
        <v>0</v>
      </c>
      <c r="W58" s="2"/>
    </row>
    <row r="59" spans="1:23">
      <c r="A59" s="30">
        <f t="shared" si="1"/>
        <v>43861</v>
      </c>
      <c r="B59" t="s">
        <v>73</v>
      </c>
      <c r="C59" s="30">
        <v>44013</v>
      </c>
      <c r="D59">
        <v>3979</v>
      </c>
      <c r="E59" s="1">
        <f>SUMPRODUCT(E2:E58,$M2:$M58)</f>
        <v>30.032005638073009</v>
      </c>
      <c r="F59" s="1">
        <f t="shared" ref="F59:L59" si="2">SUMPRODUCT(F2:F58,$M2:$M58)</f>
        <v>9.2842095304497025</v>
      </c>
      <c r="G59" s="1">
        <f t="shared" si="2"/>
        <v>7.7757732168890277</v>
      </c>
      <c r="H59" s="1">
        <f t="shared" si="2"/>
        <v>4.0568795426195736</v>
      </c>
      <c r="I59" s="1">
        <f t="shared" si="2"/>
        <v>22.357256486153783</v>
      </c>
      <c r="J59" s="1">
        <f t="shared" si="2"/>
        <v>2.2543230309177766</v>
      </c>
      <c r="K59" s="1">
        <f t="shared" si="2"/>
        <v>14.759778961931515</v>
      </c>
      <c r="L59" s="1">
        <f t="shared" si="2"/>
        <v>4.3828126253699837</v>
      </c>
      <c r="M59">
        <v>1</v>
      </c>
      <c r="N59" s="4" t="str">
        <f t="shared" si="0"/>
        <v>43861US</v>
      </c>
      <c r="O59" s="2">
        <f>'[1]Delegate Counter'!AP60</f>
        <v>1791</v>
      </c>
      <c r="P59" s="2">
        <f>'[1]Delegate Counter'!AQ60</f>
        <v>173</v>
      </c>
      <c r="Q59" s="2">
        <f>'[1]Delegate Counter'!AS60</f>
        <v>67</v>
      </c>
      <c r="R59" s="2">
        <f>'[1]Delegate Counter'!AT60</f>
        <v>19</v>
      </c>
      <c r="S59" s="2">
        <f>'[1]Delegate Counter'!AU60</f>
        <v>1326</v>
      </c>
      <c r="T59" s="2">
        <f>'[1]Delegate Counter'!AV60</f>
        <v>1</v>
      </c>
      <c r="U59" s="2">
        <f>'[1]Delegate Counter'!AW60</f>
        <v>601</v>
      </c>
      <c r="V59" s="2">
        <f>'[1]Delegate Counter'!AX60</f>
        <v>1</v>
      </c>
      <c r="W5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0A0F-638C-DF42-B6CB-DECD4B68D908}">
  <sheetPr codeName="Sheet3"/>
  <dimension ref="B2:G10"/>
  <sheetViews>
    <sheetView workbookViewId="0">
      <selection sqref="A1:J9"/>
    </sheetView>
  </sheetViews>
  <sheetFormatPr baseColWidth="10" defaultRowHeight="20"/>
  <sheetData>
    <row r="2" spans="2:7">
      <c r="B2" s="3"/>
      <c r="C2" s="3"/>
      <c r="D2" s="3"/>
      <c r="E2" s="5"/>
      <c r="F2" s="5"/>
      <c r="G2" s="5"/>
    </row>
    <row r="3" spans="2:7">
      <c r="B3" s="3"/>
      <c r="C3" s="3"/>
      <c r="D3" s="3"/>
      <c r="E3" s="5"/>
      <c r="F3" s="5"/>
      <c r="G3" s="5"/>
    </row>
    <row r="4" spans="2:7">
      <c r="B4" s="3"/>
      <c r="C4" s="3"/>
      <c r="D4" s="3"/>
      <c r="E4" s="5"/>
      <c r="F4" s="5"/>
      <c r="G4" s="5"/>
    </row>
    <row r="5" spans="2:7">
      <c r="B5" s="3"/>
      <c r="C5" s="3"/>
      <c r="D5" s="3"/>
      <c r="E5" s="5"/>
      <c r="F5" s="5"/>
      <c r="G5" s="5"/>
    </row>
    <row r="6" spans="2:7">
      <c r="B6" s="3"/>
      <c r="C6" s="3"/>
      <c r="D6" s="3"/>
      <c r="E6" s="5"/>
      <c r="F6" s="5"/>
      <c r="G6" s="5"/>
    </row>
    <row r="7" spans="2:7">
      <c r="B7" s="3"/>
      <c r="C7" s="3"/>
      <c r="D7" s="3"/>
      <c r="E7" s="5"/>
      <c r="F7" s="5"/>
      <c r="G7" s="5"/>
    </row>
    <row r="8" spans="2:7">
      <c r="B8" s="3"/>
      <c r="C8" s="3"/>
      <c r="D8" s="3"/>
      <c r="E8" s="5"/>
      <c r="F8" s="5"/>
      <c r="G8" s="5"/>
    </row>
    <row r="9" spans="2:7">
      <c r="B9" s="3"/>
      <c r="C9" s="3"/>
      <c r="D9" s="3"/>
      <c r="E9" s="5"/>
      <c r="F9" s="5"/>
      <c r="G9" s="5"/>
    </row>
    <row r="10" spans="2:7">
      <c r="B10" s="3"/>
      <c r="E10" s="5"/>
    </row>
  </sheetData>
  <sortState ref="A2:H10">
    <sortCondition descending="1" ref="B1"/>
  </sortState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9D47-AD48-5F48-83A5-DEA8EE636C75}">
  <sheetPr codeName="Sheet4"/>
  <dimension ref="A1:J10"/>
  <sheetViews>
    <sheetView workbookViewId="0">
      <selection activeCell="E10" sqref="A10:E10"/>
    </sheetView>
  </sheetViews>
  <sheetFormatPr baseColWidth="10" defaultRowHeight="20"/>
  <sheetData>
    <row r="1" spans="1:10">
      <c r="A1" t="s">
        <v>174</v>
      </c>
      <c r="B1" s="24" t="s">
        <v>76</v>
      </c>
      <c r="C1" s="24" t="s">
        <v>74</v>
      </c>
      <c r="D1" s="25" t="s">
        <v>244</v>
      </c>
      <c r="E1" s="26" t="s">
        <v>245</v>
      </c>
      <c r="F1" s="19"/>
      <c r="G1" s="19"/>
      <c r="H1" s="19"/>
      <c r="I1" s="19"/>
      <c r="J1" s="19"/>
    </row>
    <row r="2" spans="1:10">
      <c r="A2">
        <f>candsoverview!A2</f>
        <v>0</v>
      </c>
      <c r="B2" s="3">
        <f>candsoverview!B2</f>
        <v>0</v>
      </c>
      <c r="C2">
        <f>candsoverview!C2</f>
        <v>0</v>
      </c>
      <c r="D2">
        <f>candsoverview!D2</f>
        <v>0</v>
      </c>
      <c r="E2" s="5" t="e">
        <f>INDEX(#REF!,MATCH(ROW()-1,#REF!,0))</f>
        <v>#REF!</v>
      </c>
    </row>
    <row r="3" spans="1:10">
      <c r="A3">
        <f>candsoverview!A3</f>
        <v>0</v>
      </c>
      <c r="B3" s="3">
        <f>candsoverview!B3</f>
        <v>0</v>
      </c>
      <c r="C3">
        <f>candsoverview!C3</f>
        <v>0</v>
      </c>
      <c r="D3">
        <f>candsoverview!D3</f>
        <v>0</v>
      </c>
      <c r="E3" s="5" t="e">
        <f>INDEX(#REF!,MATCH(ROW()-1,#REF!,0))</f>
        <v>#REF!</v>
      </c>
    </row>
    <row r="4" spans="1:10">
      <c r="A4">
        <f>candsoverview!A4</f>
        <v>0</v>
      </c>
      <c r="B4" s="3">
        <f>candsoverview!B4</f>
        <v>0</v>
      </c>
      <c r="C4">
        <f>candsoverview!C4</f>
        <v>0</v>
      </c>
      <c r="D4">
        <f>candsoverview!D4</f>
        <v>0</v>
      </c>
      <c r="E4" s="5" t="e">
        <f>INDEX(#REF!,MATCH(ROW()-1,#REF!,0))</f>
        <v>#REF!</v>
      </c>
    </row>
    <row r="5" spans="1:10">
      <c r="A5">
        <f>candsoverview!A5</f>
        <v>0</v>
      </c>
      <c r="B5" s="3">
        <f>candsoverview!B5</f>
        <v>0</v>
      </c>
      <c r="C5">
        <f>candsoverview!C5</f>
        <v>0</v>
      </c>
      <c r="D5">
        <f>candsoverview!D5</f>
        <v>0</v>
      </c>
      <c r="E5" s="5" t="e">
        <f>INDEX(#REF!,MATCH(ROW()-1,#REF!,0))</f>
        <v>#REF!</v>
      </c>
    </row>
    <row r="6" spans="1:10">
      <c r="A6">
        <f>candsoverview!A6</f>
        <v>0</v>
      </c>
      <c r="B6" s="3">
        <f>candsoverview!B6</f>
        <v>0</v>
      </c>
      <c r="C6">
        <f>candsoverview!C6</f>
        <v>0</v>
      </c>
      <c r="D6">
        <f>candsoverview!D6</f>
        <v>0</v>
      </c>
      <c r="E6" s="5" t="e">
        <f>INDEX(#REF!,MATCH(ROW()-1,#REF!,0))</f>
        <v>#REF!</v>
      </c>
    </row>
    <row r="7" spans="1:10">
      <c r="A7">
        <f>candsoverview!A7</f>
        <v>0</v>
      </c>
      <c r="B7" s="3">
        <f>candsoverview!B7</f>
        <v>0</v>
      </c>
      <c r="C7">
        <f>candsoverview!C7</f>
        <v>0</v>
      </c>
      <c r="D7">
        <f>candsoverview!D7</f>
        <v>0</v>
      </c>
      <c r="E7" s="5" t="e">
        <f>INDEX(#REF!,MATCH(ROW()-1,#REF!,0))</f>
        <v>#REF!</v>
      </c>
    </row>
    <row r="8" spans="1:10">
      <c r="A8">
        <f>candsoverview!A8</f>
        <v>0</v>
      </c>
      <c r="B8" s="3">
        <f>candsoverview!B8</f>
        <v>0</v>
      </c>
      <c r="C8">
        <f>candsoverview!C8</f>
        <v>0</v>
      </c>
      <c r="D8">
        <f>candsoverview!D8</f>
        <v>0</v>
      </c>
      <c r="E8" s="5" t="e">
        <f>INDEX(#REF!,MATCH(ROW()-1,#REF!,0))</f>
        <v>#REF!</v>
      </c>
    </row>
    <row r="9" spans="1:10">
      <c r="A9">
        <f>candsoverview!A9</f>
        <v>0</v>
      </c>
      <c r="B9" s="3">
        <f>candsoverview!B9</f>
        <v>0</v>
      </c>
      <c r="C9">
        <f>candsoverview!C9</f>
        <v>0</v>
      </c>
      <c r="D9">
        <f>candsoverview!D9</f>
        <v>0</v>
      </c>
      <c r="E9" s="5" t="e">
        <f>INDEX(#REF!,MATCH(ROW()-1,#REF!,0))</f>
        <v>#REF!</v>
      </c>
    </row>
    <row r="10" spans="1:10">
      <c r="B10" s="3"/>
      <c r="E1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CB6A-12C0-5546-9312-22597CBEF2C9}">
  <sheetPr codeName="Sheet5"/>
  <dimension ref="A1:G460"/>
  <sheetViews>
    <sheetView workbookViewId="0">
      <selection activeCell="E1" sqref="E1:G52"/>
    </sheetView>
  </sheetViews>
  <sheetFormatPr baseColWidth="10" defaultRowHeight="20"/>
  <sheetData>
    <row r="1" spans="1:7">
      <c r="A1" t="str">
        <f>[2]Sheet1!A1</f>
        <v>state</v>
      </c>
      <c r="B1" t="s">
        <v>243</v>
      </c>
      <c r="C1" s="9" t="s">
        <v>75</v>
      </c>
      <c r="D1" s="9" t="s">
        <v>74</v>
      </c>
      <c r="E1" t="s">
        <v>242</v>
      </c>
      <c r="F1" t="s">
        <v>79</v>
      </c>
      <c r="G1" t="s">
        <v>80</v>
      </c>
    </row>
    <row r="2" spans="1:7">
      <c r="A2" t="s">
        <v>19</v>
      </c>
      <c r="B2" t="s">
        <v>1</v>
      </c>
      <c r="C2" s="5">
        <f>INDEX([1]Sheet2!$K$2:$S$59,MATCH(A2,[1]Sheet2!$A$2:$A$59,0),MATCH(B2,[1]Sheet2!$K$1:$S$1,0))</f>
        <v>38.9</v>
      </c>
      <c r="D2" s="8">
        <f>INDEX([1]Sheet2!$B$2:$J$59,MATCH(A2,[1]Sheet2!$A$2:$A59,0),MATCH(B2,[1]Sheet2!$B$1:$J$1,0))</f>
        <v>31</v>
      </c>
      <c r="E2" t="s">
        <v>82</v>
      </c>
      <c r="F2">
        <v>637</v>
      </c>
      <c r="G2">
        <v>338.6934</v>
      </c>
    </row>
    <row r="3" spans="1:7">
      <c r="A3" t="s">
        <v>48</v>
      </c>
      <c r="B3" t="s">
        <v>1</v>
      </c>
      <c r="C3" s="5">
        <f>INDEX([1]Sheet2!$K$2:$S$59,MATCH(A3,[1]Sheet2!$A$2:$A$59,0),MATCH(B3,[1]Sheet2!$K$1:$S$1,0))</f>
        <v>31.6</v>
      </c>
      <c r="D3" s="8">
        <f>INDEX([1]Sheet2!$B$2:$J$59,MATCH(A3,[1]Sheet2!$A$2:$A60,0),MATCH(B3,[1]Sheet2!$B$1:$J$1,0))</f>
        <v>7</v>
      </c>
      <c r="E3" t="s">
        <v>83</v>
      </c>
      <c r="F3">
        <v>245</v>
      </c>
      <c r="G3">
        <v>400</v>
      </c>
    </row>
    <row r="4" spans="1:7">
      <c r="A4" t="s">
        <v>43</v>
      </c>
      <c r="B4" t="s">
        <v>1</v>
      </c>
      <c r="C4" s="5">
        <f>INDEX([1]Sheet2!$K$2:$S$59,MATCH(A4,[1]Sheet2!$A$2:$A$59,0),MATCH(B4,[1]Sheet2!$K$1:$S$1,0))</f>
        <v>32.5</v>
      </c>
      <c r="D4" s="8">
        <f>INDEX([1]Sheet2!$B$2:$J$59,MATCH(A4,[1]Sheet2!$A$2:$A61,0),MATCH(B4,[1]Sheet2!$B$1:$J$1,0))</f>
        <v>34</v>
      </c>
      <c r="E4" t="s">
        <v>84</v>
      </c>
      <c r="F4">
        <v>315</v>
      </c>
      <c r="G4">
        <v>306.58010000000002</v>
      </c>
    </row>
    <row r="5" spans="1:7">
      <c r="A5" t="s">
        <v>21</v>
      </c>
      <c r="B5" t="s">
        <v>1</v>
      </c>
      <c r="C5" s="5">
        <f>INDEX([1]Sheet2!$K$2:$S$59,MATCH(A5,[1]Sheet2!$A$2:$A$59,0),MATCH(B5,[1]Sheet2!$K$1:$S$1,0))</f>
        <v>35.5</v>
      </c>
      <c r="D5" s="8">
        <f>INDEX([1]Sheet2!$B$2:$J$59,MATCH(A5,[1]Sheet2!$A$2:$A62,0),MATCH(B5,[1]Sheet2!$B$1:$J$1,0))</f>
        <v>17</v>
      </c>
      <c r="E5" t="s">
        <v>85</v>
      </c>
      <c r="F5">
        <v>560</v>
      </c>
      <c r="G5">
        <v>315.63869999999997</v>
      </c>
    </row>
    <row r="6" spans="1:7">
      <c r="A6" t="s">
        <v>22</v>
      </c>
      <c r="B6" t="s">
        <v>1</v>
      </c>
      <c r="C6" s="5">
        <f>INDEX([1]Sheet2!$K$2:$S$59,MATCH(A6,[1]Sheet2!$A$2:$A$59,0),MATCH(B6,[1]Sheet2!$K$1:$S$1,0))</f>
        <v>24.8</v>
      </c>
      <c r="D6" s="8">
        <f>INDEX([1]Sheet2!$B$2:$J$59,MATCH(A6,[1]Sheet2!$A$2:$A63,0),MATCH(B6,[1]Sheet2!$B$1:$J$1,0))</f>
        <v>145</v>
      </c>
      <c r="E6" t="s">
        <v>86</v>
      </c>
      <c r="F6">
        <v>223</v>
      </c>
      <c r="G6">
        <v>253.92189999999999</v>
      </c>
    </row>
    <row r="7" spans="1:7">
      <c r="A7" t="s">
        <v>23</v>
      </c>
      <c r="B7" t="s">
        <v>1</v>
      </c>
      <c r="C7" s="5">
        <f>INDEX([1]Sheet2!$K$2:$S$59,MATCH(A7,[1]Sheet2!$A$2:$A$59,0),MATCH(B7,[1]Sheet2!$K$1:$S$1,0))</f>
        <v>25.1</v>
      </c>
      <c r="D7" s="8">
        <f>INDEX([1]Sheet2!$B$2:$J$59,MATCH(A7,[1]Sheet2!$A$2:$A64,0),MATCH(B7,[1]Sheet2!$B$1:$J$1,0))</f>
        <v>24</v>
      </c>
      <c r="E7" t="s">
        <v>87</v>
      </c>
      <c r="F7">
        <v>400</v>
      </c>
      <c r="G7">
        <v>245.56450000000001</v>
      </c>
    </row>
    <row r="8" spans="1:7">
      <c r="A8" t="s">
        <v>53</v>
      </c>
      <c r="B8" t="s">
        <v>1</v>
      </c>
      <c r="C8" s="5">
        <f>INDEX([1]Sheet2!$K$2:$S$59,MATCH(A8,[1]Sheet2!$A$2:$A$59,0),MATCH(B8,[1]Sheet2!$K$1:$S$1,0))</f>
        <v>25.4</v>
      </c>
      <c r="D8" s="8">
        <f>INDEX([1]Sheet2!$B$2:$J$59,MATCH(A8,[1]Sheet2!$A$2:$A65,0),MATCH(B8,[1]Sheet2!$B$1:$J$1,0))</f>
        <v>22</v>
      </c>
      <c r="E8" t="s">
        <v>88</v>
      </c>
      <c r="F8">
        <v>-1000</v>
      </c>
      <c r="G8">
        <v>-1000</v>
      </c>
    </row>
    <row r="9" spans="1:7">
      <c r="A9" t="s">
        <v>54</v>
      </c>
      <c r="B9" t="s">
        <v>1</v>
      </c>
      <c r="C9" s="5">
        <f>INDEX([1]Sheet2!$K$2:$S$59,MATCH(A9,[1]Sheet2!$A$2:$A$59,0),MATCH(B9,[1]Sheet2!$K$1:$S$1,0))</f>
        <v>36.9</v>
      </c>
      <c r="D9" s="8">
        <f>INDEX([1]Sheet2!$B$2:$J$59,MATCH(A9,[1]Sheet2!$A$2:$A66,0),MATCH(B9,[1]Sheet2!$B$1:$J$1,0))</f>
        <v>12</v>
      </c>
      <c r="E9" t="s">
        <v>89</v>
      </c>
      <c r="F9">
        <v>-1000</v>
      </c>
      <c r="G9">
        <v>-1000</v>
      </c>
    </row>
    <row r="10" spans="1:7">
      <c r="A10" t="s">
        <v>44</v>
      </c>
      <c r="B10" t="s">
        <v>1</v>
      </c>
      <c r="C10" s="5">
        <f>INDEX([1]Sheet2!$K$2:$S$59,MATCH(A10,[1]Sheet2!$A$2:$A$59,0),MATCH(B10,[1]Sheet2!$K$1:$S$1,0))</f>
        <v>37.1</v>
      </c>
      <c r="D10" s="8">
        <f>INDEX([1]Sheet2!$B$2:$J$59,MATCH(A10,[1]Sheet2!$A$2:$A67,0),MATCH(B10,[1]Sheet2!$B$1:$J$1,0))</f>
        <v>123</v>
      </c>
      <c r="E10" t="s">
        <v>90</v>
      </c>
      <c r="F10">
        <v>714</v>
      </c>
      <c r="G10">
        <v>397.81540000000001</v>
      </c>
    </row>
    <row r="11" spans="1:7">
      <c r="A11" t="s">
        <v>46</v>
      </c>
      <c r="B11" t="s">
        <v>1</v>
      </c>
      <c r="C11" s="5">
        <f>INDEX([1]Sheet2!$K$2:$S$59,MATCH(A11,[1]Sheet2!$A$2:$A$59,0),MATCH(B11,[1]Sheet2!$K$1:$S$1,0))</f>
        <v>38.1</v>
      </c>
      <c r="D11" s="8">
        <f>INDEX([1]Sheet2!$B$2:$J$59,MATCH(A11,[1]Sheet2!$A$2:$A68,0),MATCH(B11,[1]Sheet2!$B$1:$J$1,0))</f>
        <v>62</v>
      </c>
      <c r="E11" t="s">
        <v>91</v>
      </c>
      <c r="F11">
        <v>680.01170000000002</v>
      </c>
      <c r="G11">
        <v>335.23540000000003</v>
      </c>
    </row>
    <row r="12" spans="1:7">
      <c r="A12" t="s">
        <v>49</v>
      </c>
      <c r="B12" t="s">
        <v>1</v>
      </c>
      <c r="C12" s="5">
        <f>INDEX([1]Sheet2!$K$2:$S$59,MATCH(A12,[1]Sheet2!$A$2:$A$59,0),MATCH(B12,[1]Sheet2!$K$1:$S$1,0))</f>
        <v>25.1</v>
      </c>
      <c r="D12" s="8">
        <f>INDEX([1]Sheet2!$B$2:$J$59,MATCH(A12,[1]Sheet2!$A$2:$A69,0),MATCH(B12,[1]Sheet2!$B$1:$J$1,0))</f>
        <v>9</v>
      </c>
      <c r="E12" t="s">
        <v>92</v>
      </c>
      <c r="F12">
        <v>380</v>
      </c>
      <c r="G12">
        <v>465</v>
      </c>
    </row>
    <row r="13" spans="1:7">
      <c r="A13" t="s">
        <v>35</v>
      </c>
      <c r="B13" t="s">
        <v>1</v>
      </c>
      <c r="C13" s="5">
        <f>INDEX([1]Sheet2!$K$2:$S$59,MATCH(A13,[1]Sheet2!$A$2:$A$59,0),MATCH(B13,[1]Sheet2!$K$1:$S$1,0))</f>
        <v>25.9</v>
      </c>
      <c r="D13" s="8">
        <f>INDEX([1]Sheet2!$B$2:$J$59,MATCH(A13,[1]Sheet2!$A$2:$A70,0),MATCH(B13,[1]Sheet2!$B$1:$J$1,0))</f>
        <v>9</v>
      </c>
      <c r="E13" t="s">
        <v>93</v>
      </c>
      <c r="F13">
        <v>310.18509999999998</v>
      </c>
      <c r="G13">
        <v>155</v>
      </c>
    </row>
    <row r="14" spans="1:7">
      <c r="A14" t="s">
        <v>45</v>
      </c>
      <c r="B14" t="s">
        <v>1</v>
      </c>
      <c r="C14" s="5">
        <f>INDEX([1]Sheet2!$K$2:$S$59,MATCH(A14,[1]Sheet2!$A$2:$A$59,0),MATCH(B14,[1]Sheet2!$K$1:$S$1,0))</f>
        <v>29.1</v>
      </c>
      <c r="D14" s="8">
        <f>INDEX([1]Sheet2!$B$2:$J$59,MATCH(A14,[1]Sheet2!$A$2:$A71,0),MATCH(B14,[1]Sheet2!$B$1:$J$1,0))</f>
        <v>71</v>
      </c>
      <c r="E14" t="s">
        <v>94</v>
      </c>
      <c r="F14">
        <v>596.66020000000003</v>
      </c>
      <c r="G14">
        <v>231.2954</v>
      </c>
    </row>
    <row r="15" spans="1:7">
      <c r="A15" t="s">
        <v>61</v>
      </c>
      <c r="B15" t="s">
        <v>1</v>
      </c>
      <c r="C15" s="5">
        <f>INDEX([1]Sheet2!$K$2:$S$59,MATCH(A15,[1]Sheet2!$A$2:$A$59,0),MATCH(B15,[1]Sheet2!$K$1:$S$1,0))</f>
        <v>27.5</v>
      </c>
      <c r="D15" s="8">
        <f>INDEX([1]Sheet2!$B$2:$J$59,MATCH(A15,[1]Sheet2!$A$2:$A72,0),MATCH(B15,[1]Sheet2!$B$1:$J$1,0))</f>
        <v>34</v>
      </c>
      <c r="E15" t="s">
        <v>95</v>
      </c>
      <c r="F15">
        <v>633.41110000000003</v>
      </c>
      <c r="G15">
        <v>228.42140000000001</v>
      </c>
    </row>
    <row r="16" spans="1:7">
      <c r="A16" t="s">
        <v>15</v>
      </c>
      <c r="B16" t="s">
        <v>1</v>
      </c>
      <c r="C16" s="5">
        <f>INDEX([1]Sheet2!$K$2:$S$59,MATCH(A16,[1]Sheet2!$A$2:$A$59,0),MATCH(B16,[1]Sheet2!$K$1:$S$1,0))</f>
        <v>21.1</v>
      </c>
      <c r="D16" s="8">
        <f>INDEX([1]Sheet2!$B$2:$J$59,MATCH(A16,[1]Sheet2!$A$2:$A73,0),MATCH(B16,[1]Sheet2!$B$1:$J$1,0))</f>
        <v>11</v>
      </c>
      <c r="E16" t="s">
        <v>96</v>
      </c>
      <c r="F16">
        <v>545.84569999999997</v>
      </c>
      <c r="G16">
        <v>202.6782</v>
      </c>
    </row>
    <row r="17" spans="1:7">
      <c r="A17" t="s">
        <v>60</v>
      </c>
      <c r="B17" t="s">
        <v>1</v>
      </c>
      <c r="C17" s="5">
        <f>INDEX([1]Sheet2!$K$2:$S$59,MATCH(A17,[1]Sheet2!$A$2:$A$59,0),MATCH(B17,[1]Sheet2!$K$1:$S$1,0))</f>
        <v>23.3</v>
      </c>
      <c r="D17" s="8">
        <f>INDEX([1]Sheet2!$B$2:$J$59,MATCH(A17,[1]Sheet2!$A$2:$A74,0),MATCH(B17,[1]Sheet2!$B$1:$J$1,0))</f>
        <v>13</v>
      </c>
      <c r="E17" t="s">
        <v>97</v>
      </c>
      <c r="F17">
        <v>487</v>
      </c>
      <c r="G17">
        <v>259.1592</v>
      </c>
    </row>
    <row r="18" spans="1:7">
      <c r="A18" t="s">
        <v>64</v>
      </c>
      <c r="B18" t="s">
        <v>1</v>
      </c>
      <c r="C18" s="5">
        <f>INDEX([1]Sheet2!$K$2:$S$59,MATCH(A18,[1]Sheet2!$A$2:$A$59,0),MATCH(B18,[1]Sheet2!$K$1:$S$1,0))</f>
        <v>29.2</v>
      </c>
      <c r="D18" s="8">
        <f>INDEX([1]Sheet2!$B$2:$J$59,MATCH(A18,[1]Sheet2!$A$2:$A75,0),MATCH(B18,[1]Sheet2!$B$1:$J$1,0))</f>
        <v>25</v>
      </c>
      <c r="E18" t="s">
        <v>98</v>
      </c>
      <c r="F18">
        <v>655.14840000000004</v>
      </c>
      <c r="G18">
        <v>264.9658</v>
      </c>
    </row>
    <row r="19" spans="1:7">
      <c r="A19" t="s">
        <v>50</v>
      </c>
      <c r="B19" t="s">
        <v>1</v>
      </c>
      <c r="C19" s="5">
        <f>INDEX([1]Sheet2!$K$2:$S$59,MATCH(A19,[1]Sheet2!$A$2:$A$59,0),MATCH(B19,[1]Sheet2!$K$1:$S$1,0))</f>
        <v>40.9</v>
      </c>
      <c r="D19" s="8">
        <f>INDEX([1]Sheet2!$B$2:$J$59,MATCH(A19,[1]Sheet2!$A$2:$A76,0),MATCH(B19,[1]Sheet2!$B$1:$J$1,0))</f>
        <v>34</v>
      </c>
      <c r="E19" t="s">
        <v>99</v>
      </c>
      <c r="F19">
        <v>561.44039999999995</v>
      </c>
      <c r="G19">
        <v>369.81349999999998</v>
      </c>
    </row>
    <row r="20" spans="1:7">
      <c r="A20" t="s">
        <v>25</v>
      </c>
      <c r="B20" t="s">
        <v>1</v>
      </c>
      <c r="C20" s="5">
        <f>INDEX([1]Sheet2!$K$2:$S$59,MATCH(A20,[1]Sheet2!$A$2:$A$59,0),MATCH(B20,[1]Sheet2!$K$1:$S$1,0))</f>
        <v>24.6</v>
      </c>
      <c r="D20" s="8">
        <f>INDEX([1]Sheet2!$B$2:$J$59,MATCH(A20,[1]Sheet2!$A$2:$A77,0),MATCH(B20,[1]Sheet2!$B$1:$J$1,0))</f>
        <v>8</v>
      </c>
      <c r="E20" t="s">
        <v>100</v>
      </c>
      <c r="F20">
        <v>807.31050000000005</v>
      </c>
      <c r="G20">
        <v>109.855</v>
      </c>
    </row>
    <row r="21" spans="1:7">
      <c r="A21" t="s">
        <v>55</v>
      </c>
      <c r="B21" t="s">
        <v>1</v>
      </c>
      <c r="C21" s="5">
        <f>INDEX([1]Sheet2!$K$2:$S$59,MATCH(A21,[1]Sheet2!$A$2:$A$59,0),MATCH(B21,[1]Sheet2!$K$1:$S$1,0))</f>
        <v>33</v>
      </c>
      <c r="D21" s="8">
        <f>INDEX([1]Sheet2!$B$2:$J$59,MATCH(A21,[1]Sheet2!$A$2:$A78,0),MATCH(B21,[1]Sheet2!$B$1:$J$1,0))</f>
        <v>44</v>
      </c>
      <c r="E21" t="s">
        <v>101</v>
      </c>
      <c r="F21">
        <v>-1000</v>
      </c>
      <c r="G21">
        <v>-1000</v>
      </c>
    </row>
    <row r="22" spans="1:7">
      <c r="A22" t="s">
        <v>26</v>
      </c>
      <c r="B22" t="s">
        <v>1</v>
      </c>
      <c r="C22" s="5">
        <f>INDEX([1]Sheet2!$K$2:$S$59,MATCH(A22,[1]Sheet2!$A$2:$A$59,0),MATCH(B22,[1]Sheet2!$K$1:$S$1,0))</f>
        <v>23.3</v>
      </c>
      <c r="D22" s="8">
        <f>INDEX([1]Sheet2!$B$2:$J$59,MATCH(A22,[1]Sheet2!$A$2:$A79,0),MATCH(B22,[1]Sheet2!$B$1:$J$1,0))</f>
        <v>31</v>
      </c>
      <c r="E22" t="s">
        <v>102</v>
      </c>
      <c r="F22">
        <v>-1000</v>
      </c>
      <c r="G22">
        <v>-1000</v>
      </c>
    </row>
    <row r="23" spans="1:7">
      <c r="A23" t="s">
        <v>36</v>
      </c>
      <c r="B23" t="s">
        <v>1</v>
      </c>
      <c r="C23" s="5">
        <f>INDEX([1]Sheet2!$K$2:$S$59,MATCH(A23,[1]Sheet2!$A$2:$A$59,0),MATCH(B23,[1]Sheet2!$K$1:$S$1,0))</f>
        <v>30</v>
      </c>
      <c r="D23" s="8">
        <f>INDEX([1]Sheet2!$B$2:$J$59,MATCH(A23,[1]Sheet2!$A$2:$A80,0),MATCH(B23,[1]Sheet2!$B$1:$J$1,0))</f>
        <v>58</v>
      </c>
      <c r="E23" t="s">
        <v>103</v>
      </c>
      <c r="F23">
        <v>645.64649999999995</v>
      </c>
      <c r="G23">
        <v>181.3647</v>
      </c>
    </row>
    <row r="24" spans="1:7">
      <c r="A24" t="s">
        <v>27</v>
      </c>
      <c r="B24" t="s">
        <v>1</v>
      </c>
      <c r="C24" s="5">
        <f>INDEX([1]Sheet2!$K$2:$S$59,MATCH(A24,[1]Sheet2!$A$2:$A$59,0),MATCH(B24,[1]Sheet2!$K$1:$S$1,0))</f>
        <v>22.3</v>
      </c>
      <c r="D24" s="8">
        <f>INDEX([1]Sheet2!$B$2:$J$59,MATCH(A24,[1]Sheet2!$A$2:$A81,0),MATCH(B24,[1]Sheet2!$B$1:$J$1,0))</f>
        <v>24</v>
      </c>
      <c r="E24" t="s">
        <v>104</v>
      </c>
      <c r="F24">
        <v>530.85940000000005</v>
      </c>
      <c r="G24">
        <v>141.5874</v>
      </c>
    </row>
    <row r="25" spans="1:7">
      <c r="A25" t="s">
        <v>37</v>
      </c>
      <c r="B25" t="s">
        <v>1</v>
      </c>
      <c r="C25" s="5">
        <f>INDEX([1]Sheet2!$K$2:$S$59,MATCH(A25,[1]Sheet2!$A$2:$A$59,0),MATCH(B25,[1]Sheet2!$K$1:$S$1,0))</f>
        <v>41.2</v>
      </c>
      <c r="D25" s="8">
        <f>INDEX([1]Sheet2!$B$2:$J$59,MATCH(A25,[1]Sheet2!$A$2:$A82,0),MATCH(B25,[1]Sheet2!$B$1:$J$1,0))</f>
        <v>23</v>
      </c>
      <c r="E25" t="s">
        <v>105</v>
      </c>
      <c r="F25">
        <v>598.60159999999996</v>
      </c>
      <c r="G25">
        <v>342.15140000000002</v>
      </c>
    </row>
    <row r="26" spans="1:7">
      <c r="A26" t="s">
        <v>38</v>
      </c>
      <c r="B26" t="s">
        <v>1</v>
      </c>
      <c r="C26" s="5">
        <f>INDEX([1]Sheet2!$K$2:$S$59,MATCH(A26,[1]Sheet2!$A$2:$A$59,0),MATCH(B26,[1]Sheet2!$K$1:$S$1,0))</f>
        <v>34.6</v>
      </c>
      <c r="D26" s="8">
        <f>INDEX([1]Sheet2!$B$2:$J$59,MATCH(A26,[1]Sheet2!$A$2:$A83,0),MATCH(B26,[1]Sheet2!$B$1:$J$1,0))</f>
        <v>33</v>
      </c>
      <c r="E26" t="s">
        <v>106</v>
      </c>
      <c r="F26">
        <v>557</v>
      </c>
      <c r="G26">
        <v>261.12299999999999</v>
      </c>
    </row>
    <row r="27" spans="1:7">
      <c r="A27" t="s">
        <v>67</v>
      </c>
      <c r="B27" t="s">
        <v>1</v>
      </c>
      <c r="C27" s="5">
        <f>INDEX([1]Sheet2!$K$2:$S$59,MATCH(A27,[1]Sheet2!$A$2:$A$59,0),MATCH(B27,[1]Sheet2!$K$1:$S$1,0))</f>
        <v>30.3</v>
      </c>
      <c r="D27" s="8">
        <f>INDEX([1]Sheet2!$B$2:$J$59,MATCH(A27,[1]Sheet2!$A$2:$A84,0),MATCH(B27,[1]Sheet2!$B$1:$J$1,0))</f>
        <v>9</v>
      </c>
      <c r="E27" t="s">
        <v>107</v>
      </c>
      <c r="F27">
        <v>370.09809999999999</v>
      </c>
      <c r="G27">
        <v>112.7705</v>
      </c>
    </row>
    <row r="28" spans="1:7">
      <c r="A28" t="s">
        <v>62</v>
      </c>
      <c r="B28" t="s">
        <v>1</v>
      </c>
      <c r="C28" s="5">
        <f>INDEX([1]Sheet2!$K$2:$S$59,MATCH(A28,[1]Sheet2!$A$2:$A$59,0),MATCH(B28,[1]Sheet2!$K$1:$S$1,0))</f>
        <v>23.5</v>
      </c>
      <c r="D28" s="8">
        <f>INDEX([1]Sheet2!$B$2:$J$59,MATCH(A28,[1]Sheet2!$A$2:$A85,0),MATCH(B28,[1]Sheet2!$B$1:$J$1,0))</f>
        <v>12</v>
      </c>
      <c r="E28" t="s">
        <v>108</v>
      </c>
      <c r="F28">
        <v>473.83640000000003</v>
      </c>
      <c r="G28">
        <v>210.05269999999999</v>
      </c>
    </row>
    <row r="29" spans="1:7">
      <c r="A29" t="s">
        <v>17</v>
      </c>
      <c r="B29" t="s">
        <v>1</v>
      </c>
      <c r="C29" s="5">
        <f>INDEX([1]Sheet2!$K$2:$S$59,MATCH(A29,[1]Sheet2!$A$2:$A$59,0),MATCH(B29,[1]Sheet2!$K$1:$S$1,0))</f>
        <v>28.6</v>
      </c>
      <c r="D29" s="8">
        <f>INDEX([1]Sheet2!$B$2:$J$59,MATCH(A29,[1]Sheet2!$A$2:$A86,0),MATCH(B29,[1]Sheet2!$B$1:$J$1,0))</f>
        <v>17</v>
      </c>
      <c r="E29" t="s">
        <v>109</v>
      </c>
      <c r="F29">
        <v>267.87650000000002</v>
      </c>
      <c r="G29">
        <v>219.09569999999999</v>
      </c>
    </row>
    <row r="30" spans="1:7">
      <c r="A30" t="s">
        <v>16</v>
      </c>
      <c r="B30" t="s">
        <v>1</v>
      </c>
      <c r="C30" s="5">
        <f>INDEX([1]Sheet2!$K$2:$S$59,MATCH(A30,[1]Sheet2!$A$2:$A$59,0),MATCH(B30,[1]Sheet2!$K$1:$S$1,0))</f>
        <v>19.899999999999999</v>
      </c>
      <c r="D30" s="8">
        <f>INDEX([1]Sheet2!$B$2:$J$59,MATCH(A30,[1]Sheet2!$A$2:$A87,0),MATCH(B30,[1]Sheet2!$B$1:$J$1,0))</f>
        <v>6</v>
      </c>
      <c r="E30" t="s">
        <v>110</v>
      </c>
      <c r="F30">
        <v>-1000</v>
      </c>
      <c r="G30">
        <v>-1000</v>
      </c>
    </row>
    <row r="31" spans="1:7">
      <c r="A31" t="s">
        <v>68</v>
      </c>
      <c r="B31" t="s">
        <v>1</v>
      </c>
      <c r="C31" s="5">
        <f>INDEX([1]Sheet2!$K$2:$S$59,MATCH(A31,[1]Sheet2!$A$2:$A$59,0),MATCH(B31,[1]Sheet2!$K$1:$S$1,0))</f>
        <v>30.2</v>
      </c>
      <c r="D31" s="8">
        <f>INDEX([1]Sheet2!$B$2:$J$59,MATCH(A31,[1]Sheet2!$A$2:$A88,0),MATCH(B31,[1]Sheet2!$B$1:$J$1,0))</f>
        <v>53</v>
      </c>
      <c r="E31" t="s">
        <v>112</v>
      </c>
      <c r="F31">
        <v>785</v>
      </c>
      <c r="G31">
        <v>210</v>
      </c>
    </row>
    <row r="32" spans="1:7">
      <c r="A32" t="s">
        <v>69</v>
      </c>
      <c r="B32" t="s">
        <v>1</v>
      </c>
      <c r="C32" s="5">
        <f>INDEX([1]Sheet2!$K$2:$S$59,MATCH(A32,[1]Sheet2!$A$2:$A$59,0),MATCH(B32,[1]Sheet2!$K$1:$S$1,0))</f>
        <v>27.3</v>
      </c>
      <c r="D32" s="8">
        <f>INDEX([1]Sheet2!$B$2:$J$59,MATCH(A32,[1]Sheet2!$A$2:$A89,0),MATCH(B32,[1]Sheet2!$B$1:$J$1,0))</f>
        <v>15</v>
      </c>
      <c r="E32" t="s">
        <v>114</v>
      </c>
      <c r="F32">
        <v>385.37740000000002</v>
      </c>
      <c r="G32">
        <v>314.1035</v>
      </c>
    </row>
    <row r="33" spans="1:7">
      <c r="A33" t="s">
        <v>56</v>
      </c>
      <c r="B33" t="s">
        <v>1</v>
      </c>
      <c r="C33" s="5">
        <f>INDEX([1]Sheet2!$K$2:$S$59,MATCH(A33,[1]Sheet2!$A$2:$A$59,0),MATCH(B33,[1]Sheet2!$K$1:$S$1,0))</f>
        <v>30.3</v>
      </c>
      <c r="D33" s="8">
        <f>INDEX([1]Sheet2!$B$2:$J$59,MATCH(A33,[1]Sheet2!$A$2:$A90,0),MATCH(B33,[1]Sheet2!$B$1:$J$1,0))</f>
        <v>112</v>
      </c>
      <c r="E33" t="s">
        <v>116</v>
      </c>
      <c r="F33">
        <v>753.57809999999995</v>
      </c>
      <c r="G33">
        <v>163.25880000000001</v>
      </c>
    </row>
    <row r="34" spans="1:7">
      <c r="A34" t="s">
        <v>28</v>
      </c>
      <c r="B34" t="s">
        <v>1</v>
      </c>
      <c r="C34" s="5">
        <f>INDEX([1]Sheet2!$K$2:$S$59,MATCH(A34,[1]Sheet2!$A$2:$A$59,0),MATCH(B34,[1]Sheet2!$K$1:$S$1,0))</f>
        <v>35.700000000000003</v>
      </c>
      <c r="D34" s="8">
        <f>INDEX([1]Sheet2!$B$2:$J$59,MATCH(A34,[1]Sheet2!$A$2:$A91,0),MATCH(B34,[1]Sheet2!$B$1:$J$1,0))</f>
        <v>62</v>
      </c>
      <c r="E34" t="s">
        <v>118</v>
      </c>
      <c r="F34">
        <v>728.60839999999996</v>
      </c>
      <c r="G34">
        <v>284.50290000000001</v>
      </c>
    </row>
    <row r="35" spans="1:7">
      <c r="A35" t="s">
        <v>39</v>
      </c>
      <c r="B35" t="s">
        <v>1</v>
      </c>
      <c r="C35" s="5">
        <f>INDEX([1]Sheet2!$K$2:$S$59,MATCH(A35,[1]Sheet2!$A$2:$A$59,0),MATCH(B35,[1]Sheet2!$K$1:$S$1,0))</f>
        <v>25.3</v>
      </c>
      <c r="D35" s="8">
        <f>INDEX([1]Sheet2!$B$2:$J$59,MATCH(A35,[1]Sheet2!$A$2:$A92,0),MATCH(B35,[1]Sheet2!$B$1:$J$1,0))</f>
        <v>5</v>
      </c>
      <c r="E35" t="s">
        <v>120</v>
      </c>
      <c r="F35">
        <v>467.07420000000002</v>
      </c>
      <c r="G35">
        <v>117.3823</v>
      </c>
    </row>
    <row r="36" spans="1:7">
      <c r="A36" t="s">
        <v>42</v>
      </c>
      <c r="B36" t="s">
        <v>1</v>
      </c>
      <c r="C36" s="5">
        <f>INDEX([1]Sheet2!$K$2:$S$59,MATCH(A36,[1]Sheet2!$A$2:$A$59,0),MATCH(B36,[1]Sheet2!$K$1:$S$1,0))</f>
        <v>30.5</v>
      </c>
      <c r="D36" s="8">
        <f>INDEX([1]Sheet2!$B$2:$J$59,MATCH(A36,[1]Sheet2!$A$2:$A93,0),MATCH(B36,[1]Sheet2!$B$1:$J$1,0))</f>
        <v>66</v>
      </c>
      <c r="E36" t="s">
        <v>122</v>
      </c>
      <c r="F36">
        <v>670.71969999999999</v>
      </c>
      <c r="G36">
        <v>219.48830000000001</v>
      </c>
    </row>
    <row r="37" spans="1:7">
      <c r="A37" t="s">
        <v>29</v>
      </c>
      <c r="B37" t="s">
        <v>1</v>
      </c>
      <c r="C37" s="5">
        <f>INDEX([1]Sheet2!$K$2:$S$59,MATCH(A37,[1]Sheet2!$A$2:$A$59,0),MATCH(B37,[1]Sheet2!$K$1:$S$1,0))</f>
        <v>27.3</v>
      </c>
      <c r="D37" s="8">
        <f>INDEX([1]Sheet2!$B$2:$J$59,MATCH(A37,[1]Sheet2!$A$2:$A94,0),MATCH(B37,[1]Sheet2!$B$1:$J$1,0))</f>
        <v>16</v>
      </c>
      <c r="E37" t="s">
        <v>123</v>
      </c>
      <c r="F37">
        <v>500.19630000000001</v>
      </c>
      <c r="G37">
        <v>306.41800000000001</v>
      </c>
    </row>
    <row r="38" spans="1:7">
      <c r="A38" t="s">
        <v>65</v>
      </c>
      <c r="B38" t="s">
        <v>1</v>
      </c>
      <c r="C38" s="5">
        <f>INDEX([1]Sheet2!$K$2:$S$59,MATCH(A38,[1]Sheet2!$A$2:$A$59,0),MATCH(B38,[1]Sheet2!$K$1:$S$1,0))</f>
        <v>25.9</v>
      </c>
      <c r="D38" s="8">
        <f>INDEX([1]Sheet2!$B$2:$J$59,MATCH(A38,[1]Sheet2!$A$2:$A95,0),MATCH(B38,[1]Sheet2!$B$1:$J$1,0))</f>
        <v>23</v>
      </c>
      <c r="E38" t="s">
        <v>124</v>
      </c>
      <c r="F38">
        <v>240.2783</v>
      </c>
      <c r="G38">
        <v>139.56540000000001</v>
      </c>
    </row>
    <row r="39" spans="1:7">
      <c r="A39" t="s">
        <v>57</v>
      </c>
      <c r="B39" t="s">
        <v>1</v>
      </c>
      <c r="C39" s="5">
        <f>INDEX([1]Sheet2!$K$2:$S$59,MATCH(A39,[1]Sheet2!$A$2:$A$59,0),MATCH(B39,[1]Sheet2!$K$1:$S$1,0))</f>
        <v>32.4</v>
      </c>
      <c r="D39" s="8">
        <f>INDEX([1]Sheet2!$B$2:$J$59,MATCH(A39,[1]Sheet2!$A$2:$A96,0),MATCH(B39,[1]Sheet2!$B$1:$J$1,0))</f>
        <v>95</v>
      </c>
      <c r="E39" t="s">
        <v>125</v>
      </c>
      <c r="F39">
        <v>730.35350000000005</v>
      </c>
      <c r="G39">
        <v>200.85599999999999</v>
      </c>
    </row>
    <row r="40" spans="1:7">
      <c r="A40" t="s">
        <v>58</v>
      </c>
      <c r="B40" t="s">
        <v>1</v>
      </c>
      <c r="C40" s="5">
        <f>INDEX([1]Sheet2!$K$2:$S$59,MATCH(A40,[1]Sheet2!$A$2:$A$59,0),MATCH(B40,[1]Sheet2!$K$1:$S$1,0))</f>
        <v>25.9</v>
      </c>
      <c r="D40" s="8">
        <f>INDEX([1]Sheet2!$B$2:$J$59,MATCH(A40,[1]Sheet2!$A$2:$A97,0),MATCH(B40,[1]Sheet2!$B$1:$J$1,0))</f>
        <v>10</v>
      </c>
      <c r="E40" t="s">
        <v>127</v>
      </c>
      <c r="F40">
        <v>-1000</v>
      </c>
      <c r="G40">
        <v>-1000</v>
      </c>
    </row>
    <row r="41" spans="1:7">
      <c r="A41" t="s">
        <v>18</v>
      </c>
      <c r="B41" t="s">
        <v>1</v>
      </c>
      <c r="C41" s="5">
        <f>INDEX([1]Sheet2!$K$2:$S$59,MATCH(A41,[1]Sheet2!$A$2:$A$59,0),MATCH(B41,[1]Sheet2!$K$1:$S$1,0))</f>
        <v>41.1</v>
      </c>
      <c r="D41" s="8">
        <f>INDEX([1]Sheet2!$B$2:$J$59,MATCH(A41,[1]Sheet2!$A$2:$A98,0),MATCH(B41,[1]Sheet2!$B$1:$J$1,0))</f>
        <v>36</v>
      </c>
      <c r="E41" t="s">
        <v>129</v>
      </c>
      <c r="F41">
        <v>712.43949999999995</v>
      </c>
      <c r="G41">
        <v>315.63869999999997</v>
      </c>
    </row>
    <row r="42" spans="1:7">
      <c r="A42" t="s">
        <v>70</v>
      </c>
      <c r="B42" t="s">
        <v>1</v>
      </c>
      <c r="C42" s="5">
        <f>INDEX([1]Sheet2!$K$2:$S$59,MATCH(A42,[1]Sheet2!$A$2:$A$59,0),MATCH(B42,[1]Sheet2!$K$1:$S$1,0))</f>
        <v>23.6</v>
      </c>
      <c r="D42" s="8">
        <f>INDEX([1]Sheet2!$B$2:$J$59,MATCH(A42,[1]Sheet2!$A$2:$A99,0),MATCH(B42,[1]Sheet2!$B$1:$J$1,0))</f>
        <v>6</v>
      </c>
      <c r="E42" t="s">
        <v>131</v>
      </c>
      <c r="F42">
        <v>468.07420000000002</v>
      </c>
      <c r="G42">
        <v>163.51660000000001</v>
      </c>
    </row>
    <row r="43" spans="1:7">
      <c r="A43" t="s">
        <v>30</v>
      </c>
      <c r="B43" t="s">
        <v>1</v>
      </c>
      <c r="C43" s="5">
        <f>INDEX([1]Sheet2!$K$2:$S$59,MATCH(A43,[1]Sheet2!$A$2:$A$59,0),MATCH(B43,[1]Sheet2!$K$1:$S$1,0))</f>
        <v>35.4</v>
      </c>
      <c r="D43" s="8">
        <f>INDEX([1]Sheet2!$B$2:$J$59,MATCH(A43,[1]Sheet2!$A$2:$A100,0),MATCH(B43,[1]Sheet2!$B$1:$J$1,0))</f>
        <v>36</v>
      </c>
      <c r="E43" t="s">
        <v>133</v>
      </c>
      <c r="F43">
        <v>640.85940000000005</v>
      </c>
      <c r="G43">
        <v>294.8193</v>
      </c>
    </row>
    <row r="44" spans="1:7">
      <c r="A44" t="s">
        <v>31</v>
      </c>
      <c r="B44" t="s">
        <v>1</v>
      </c>
      <c r="C44" s="5">
        <f>INDEX([1]Sheet2!$K$2:$S$59,MATCH(A44,[1]Sheet2!$A$2:$A$59,0),MATCH(B44,[1]Sheet2!$K$1:$S$1,0))</f>
        <v>29.9</v>
      </c>
      <c r="D44" s="8">
        <f>INDEX([1]Sheet2!$B$2:$J$59,MATCH(A44,[1]Sheet2!$A$2:$A101,0),MATCH(B44,[1]Sheet2!$B$1:$J$1,0))</f>
        <v>96</v>
      </c>
      <c r="E44" t="s">
        <v>134</v>
      </c>
      <c r="F44">
        <v>480.99020000000002</v>
      </c>
      <c r="G44">
        <v>374.28609999999998</v>
      </c>
    </row>
    <row r="45" spans="1:7">
      <c r="A45" t="s">
        <v>32</v>
      </c>
      <c r="B45" t="s">
        <v>1</v>
      </c>
      <c r="C45" s="5">
        <f>INDEX([1]Sheet2!$K$2:$S$59,MATCH(A45,[1]Sheet2!$A$2:$A$59,0),MATCH(B45,[1]Sheet2!$K$1:$S$1,0))</f>
        <v>22</v>
      </c>
      <c r="D45" s="8">
        <f>INDEX([1]Sheet2!$B$2:$J$59,MATCH(A45,[1]Sheet2!$A$2:$A102,0),MATCH(B45,[1]Sheet2!$B$1:$J$1,0))</f>
        <v>9</v>
      </c>
      <c r="E45" t="s">
        <v>135</v>
      </c>
      <c r="F45">
        <v>330.10840000000002</v>
      </c>
      <c r="G45">
        <v>234.97800000000001</v>
      </c>
    </row>
    <row r="46" spans="1:7">
      <c r="A46" t="s">
        <v>33</v>
      </c>
      <c r="B46" t="s">
        <v>1</v>
      </c>
      <c r="C46" s="5">
        <f>INDEX([1]Sheet2!$K$2:$S$59,MATCH(A46,[1]Sheet2!$A$2:$A$59,0),MATCH(B46,[1]Sheet2!$K$1:$S$1,0))</f>
        <v>18.399999999999999</v>
      </c>
      <c r="D46" s="8">
        <f>INDEX([1]Sheet2!$B$2:$J$59,MATCH(A46,[1]Sheet2!$A$2:$A103,0),MATCH(B46,[1]Sheet2!$B$1:$J$1,0))</f>
        <v>5</v>
      </c>
      <c r="E46" t="s">
        <v>136</v>
      </c>
      <c r="F46">
        <v>-1000</v>
      </c>
      <c r="G46">
        <v>-1000</v>
      </c>
    </row>
    <row r="47" spans="1:7">
      <c r="A47" t="s">
        <v>34</v>
      </c>
      <c r="B47" t="s">
        <v>1</v>
      </c>
      <c r="C47" s="5">
        <f>INDEX([1]Sheet2!$K$2:$S$59,MATCH(A47,[1]Sheet2!$A$2:$A$59,0),MATCH(B47,[1]Sheet2!$K$1:$S$1,0))</f>
        <v>31.1</v>
      </c>
      <c r="D47" s="8">
        <f>INDEX([1]Sheet2!$B$2:$J$59,MATCH(A47,[1]Sheet2!$A$2:$A104,0),MATCH(B47,[1]Sheet2!$B$1:$J$1,0))</f>
        <v>49</v>
      </c>
      <c r="E47" t="s">
        <v>137</v>
      </c>
      <c r="F47">
        <v>731.02639999999997</v>
      </c>
      <c r="G47">
        <v>252.7842</v>
      </c>
    </row>
    <row r="48" spans="1:7">
      <c r="A48" t="s">
        <v>40</v>
      </c>
      <c r="B48" t="s">
        <v>1</v>
      </c>
      <c r="C48" s="5">
        <f>INDEX([1]Sheet2!$K$2:$S$59,MATCH(A48,[1]Sheet2!$A$2:$A$59,0),MATCH(B48,[1]Sheet2!$K$1:$S$1,0))</f>
        <v>23.4</v>
      </c>
      <c r="D48" s="8">
        <f>INDEX([1]Sheet2!$B$2:$J$59,MATCH(A48,[1]Sheet2!$A$2:$A105,0),MATCH(B48,[1]Sheet2!$B$1:$J$1,0))</f>
        <v>31</v>
      </c>
      <c r="E48" t="s">
        <v>138</v>
      </c>
      <c r="F48">
        <v>256.93650000000002</v>
      </c>
      <c r="G48">
        <v>88.0762</v>
      </c>
    </row>
    <row r="49" spans="1:7">
      <c r="A49" t="s">
        <v>63</v>
      </c>
      <c r="B49" t="s">
        <v>1</v>
      </c>
      <c r="C49" s="5">
        <f>INDEX([1]Sheet2!$K$2:$S$59,MATCH(A49,[1]Sheet2!$A$2:$A$59,0),MATCH(B49,[1]Sheet2!$K$1:$S$1,0))</f>
        <v>28.8</v>
      </c>
      <c r="D49" s="8">
        <f>INDEX([1]Sheet2!$B$2:$J$59,MATCH(A49,[1]Sheet2!$A$2:$A106,0),MATCH(B49,[1]Sheet2!$B$1:$J$1,0))</f>
        <v>13</v>
      </c>
      <c r="E49" t="s">
        <v>139</v>
      </c>
      <c r="F49">
        <v>701</v>
      </c>
      <c r="G49">
        <v>243</v>
      </c>
    </row>
    <row r="50" spans="1:7">
      <c r="A50" t="s">
        <v>52</v>
      </c>
      <c r="B50" t="s">
        <v>1</v>
      </c>
      <c r="C50" s="5">
        <f>INDEX([1]Sheet2!$K$2:$S$59,MATCH(A50,[1]Sheet2!$A$2:$A$59,0),MATCH(B50,[1]Sheet2!$K$1:$S$1,0))</f>
        <v>25.2</v>
      </c>
      <c r="D50" s="8">
        <f>INDEX([1]Sheet2!$B$2:$J$59,MATCH(A50,[1]Sheet2!$A$2:$A107,0),MATCH(B50,[1]Sheet2!$B$1:$J$1,0))</f>
        <v>31</v>
      </c>
      <c r="E50" t="s">
        <v>141</v>
      </c>
      <c r="F50">
        <v>585.25289999999995</v>
      </c>
      <c r="G50">
        <v>163.25880000000001</v>
      </c>
    </row>
    <row r="51" spans="1:7">
      <c r="A51" t="s">
        <v>51</v>
      </c>
      <c r="B51" t="s">
        <v>1</v>
      </c>
      <c r="C51" s="5">
        <f>INDEX([1]Sheet2!$K$2:$S$59,MATCH(A51,[1]Sheet2!$A$2:$A$59,0),MATCH(B51,[1]Sheet2!$K$1:$S$1,0))</f>
        <v>30.1</v>
      </c>
      <c r="D51" s="8">
        <f>INDEX([1]Sheet2!$B$2:$J$59,MATCH(A51,[1]Sheet2!$A$2:$A108,0),MATCH(B51,[1]Sheet2!$B$1:$J$1,0))</f>
        <v>7</v>
      </c>
      <c r="E51" t="s">
        <v>142</v>
      </c>
      <c r="F51">
        <v>385.92869999999999</v>
      </c>
      <c r="G51">
        <v>179.62549999999999</v>
      </c>
    </row>
    <row r="52" spans="1:7">
      <c r="A52" t="s">
        <v>143</v>
      </c>
      <c r="B52" t="s">
        <v>1</v>
      </c>
      <c r="C52" s="5">
        <f>INDEX([1]Sheet2!$K$2:$S$59,MATCH(A52,[1]Sheet2!$A$2:$A$59,0),MATCH(B52,[1]Sheet2!$K$1:$S$1,0))</f>
        <v>39.700000000000003</v>
      </c>
      <c r="D52" s="8">
        <f>INDEX([1]Sheet2!$B$2:$J$59,MATCH(A52,[1]Sheet2!$A$2:$A109,0),MATCH(B52,[1]Sheet2!$B$1:$J$1,0))</f>
        <v>12</v>
      </c>
      <c r="E52" t="s">
        <v>66</v>
      </c>
      <c r="F52">
        <v>-1000</v>
      </c>
      <c r="G52">
        <v>-1000</v>
      </c>
    </row>
    <row r="53" spans="1:7">
      <c r="A53" t="s">
        <v>19</v>
      </c>
      <c r="B53" t="s">
        <v>2</v>
      </c>
      <c r="C53" s="5">
        <f>INDEX([1]Sheet2!$K$2:$S$59,MATCH(A53,[1]Sheet2!$A$2:$A$59,0),MATCH(B53,[1]Sheet2!$K$1:$S$1,0))</f>
        <v>11.5</v>
      </c>
      <c r="D53" s="8">
        <f>INDEX([1]Sheet2!$B$2:$J$59,MATCH(A53,[1]Sheet2!$A$2:$A110,0),MATCH(B53,[1]Sheet2!$B$1:$J$1,0))</f>
        <v>3</v>
      </c>
      <c r="E53" t="s">
        <v>82</v>
      </c>
      <c r="F53">
        <v>637</v>
      </c>
      <c r="G53">
        <v>338.6934</v>
      </c>
    </row>
    <row r="54" spans="1:7">
      <c r="A54" t="s">
        <v>48</v>
      </c>
      <c r="B54" t="s">
        <v>2</v>
      </c>
      <c r="C54" s="5">
        <f>INDEX([1]Sheet2!$K$2:$S$59,MATCH(A54,[1]Sheet2!$A$2:$A$59,0),MATCH(B54,[1]Sheet2!$K$1:$S$1,0))</f>
        <v>7.4</v>
      </c>
      <c r="D54" s="8">
        <f>INDEX([1]Sheet2!$B$2:$J$59,MATCH(A54,[1]Sheet2!$A$2:$A111,0),MATCH(B54,[1]Sheet2!$B$1:$J$1,0))</f>
        <v>0</v>
      </c>
      <c r="E54" t="s">
        <v>83</v>
      </c>
      <c r="F54">
        <v>245</v>
      </c>
      <c r="G54">
        <v>400</v>
      </c>
    </row>
    <row r="55" spans="1:7">
      <c r="A55" t="s">
        <v>43</v>
      </c>
      <c r="B55" t="s">
        <v>2</v>
      </c>
      <c r="C55" s="5">
        <f>INDEX([1]Sheet2!$K$2:$S$59,MATCH(A55,[1]Sheet2!$A$2:$A$59,0),MATCH(B55,[1]Sheet2!$K$1:$S$1,0))</f>
        <v>7.8</v>
      </c>
      <c r="D55" s="8">
        <f>INDEX([1]Sheet2!$B$2:$J$59,MATCH(A55,[1]Sheet2!$A$2:$A112,0),MATCH(B55,[1]Sheet2!$B$1:$J$1,0))</f>
        <v>1</v>
      </c>
      <c r="E55" t="s">
        <v>84</v>
      </c>
      <c r="F55">
        <v>315</v>
      </c>
      <c r="G55">
        <v>306.58010000000002</v>
      </c>
    </row>
    <row r="56" spans="1:7">
      <c r="A56" t="s">
        <v>21</v>
      </c>
      <c r="B56" t="s">
        <v>2</v>
      </c>
      <c r="C56" s="5">
        <f>INDEX([1]Sheet2!$K$2:$S$59,MATCH(A56,[1]Sheet2!$A$2:$A$59,0),MATCH(B56,[1]Sheet2!$K$1:$S$1,0))</f>
        <v>11.6</v>
      </c>
      <c r="D56" s="8">
        <f>INDEX([1]Sheet2!$B$2:$J$59,MATCH(A56,[1]Sheet2!$A$2:$A113,0),MATCH(B56,[1]Sheet2!$B$1:$J$1,0))</f>
        <v>2</v>
      </c>
      <c r="E56" t="s">
        <v>85</v>
      </c>
      <c r="F56">
        <v>560</v>
      </c>
      <c r="G56">
        <v>315.63869999999997</v>
      </c>
    </row>
    <row r="57" spans="1:7">
      <c r="A57" t="s">
        <v>22</v>
      </c>
      <c r="B57" t="s">
        <v>2</v>
      </c>
      <c r="C57" s="5">
        <f>INDEX([1]Sheet2!$K$2:$S$59,MATCH(A57,[1]Sheet2!$A$2:$A$59,0),MATCH(B57,[1]Sheet2!$K$1:$S$1,0))</f>
        <v>6.7</v>
      </c>
      <c r="D57" s="8">
        <f>INDEX([1]Sheet2!$B$2:$J$59,MATCH(A57,[1]Sheet2!$A$2:$A114,0),MATCH(B57,[1]Sheet2!$B$1:$J$1,0))</f>
        <v>2</v>
      </c>
      <c r="E57" t="s">
        <v>86</v>
      </c>
      <c r="F57">
        <v>223</v>
      </c>
      <c r="G57">
        <v>253.92189999999999</v>
      </c>
    </row>
    <row r="58" spans="1:7">
      <c r="A58" t="s">
        <v>23</v>
      </c>
      <c r="B58" t="s">
        <v>2</v>
      </c>
      <c r="C58" s="5">
        <f>INDEX([1]Sheet2!$K$2:$S$59,MATCH(A58,[1]Sheet2!$A$2:$A$59,0),MATCH(B58,[1]Sheet2!$K$1:$S$1,0))</f>
        <v>7.9</v>
      </c>
      <c r="D58" s="8">
        <f>INDEX([1]Sheet2!$B$2:$J$59,MATCH(A58,[1]Sheet2!$A$2:$A115,0),MATCH(B58,[1]Sheet2!$B$1:$J$1,0))</f>
        <v>1</v>
      </c>
      <c r="E58" t="s">
        <v>87</v>
      </c>
      <c r="F58">
        <v>400</v>
      </c>
      <c r="G58">
        <v>245.56450000000001</v>
      </c>
    </row>
    <row r="59" spans="1:7">
      <c r="A59" t="s">
        <v>53</v>
      </c>
      <c r="B59" t="s">
        <v>2</v>
      </c>
      <c r="C59" s="5">
        <f>INDEX([1]Sheet2!$K$2:$S$59,MATCH(A59,[1]Sheet2!$A$2:$A$59,0),MATCH(B59,[1]Sheet2!$K$1:$S$1,0))</f>
        <v>9.6</v>
      </c>
      <c r="D59" s="8">
        <f>INDEX([1]Sheet2!$B$2:$J$59,MATCH(A59,[1]Sheet2!$A$2:$A116,0),MATCH(B59,[1]Sheet2!$B$1:$J$1,0))</f>
        <v>1</v>
      </c>
      <c r="E59" t="s">
        <v>88</v>
      </c>
      <c r="F59">
        <v>-1000</v>
      </c>
      <c r="G59">
        <v>-1000</v>
      </c>
    </row>
    <row r="60" spans="1:7">
      <c r="A60" t="s">
        <v>54</v>
      </c>
      <c r="B60" t="s">
        <v>2</v>
      </c>
      <c r="C60" s="5">
        <f>INDEX([1]Sheet2!$K$2:$S$59,MATCH(A60,[1]Sheet2!$A$2:$A$59,0),MATCH(B60,[1]Sheet2!$K$1:$S$1,0))</f>
        <v>8.8000000000000007</v>
      </c>
      <c r="D60" s="8">
        <f>INDEX([1]Sheet2!$B$2:$J$59,MATCH(A60,[1]Sheet2!$A$2:$A117,0),MATCH(B60,[1]Sheet2!$B$1:$J$1,0))</f>
        <v>0</v>
      </c>
      <c r="E60" t="s">
        <v>89</v>
      </c>
      <c r="F60">
        <v>-1000</v>
      </c>
      <c r="G60">
        <v>-1000</v>
      </c>
    </row>
    <row r="61" spans="1:7">
      <c r="A61" t="s">
        <v>44</v>
      </c>
      <c r="B61" t="s">
        <v>2</v>
      </c>
      <c r="C61" s="5">
        <f>INDEX([1]Sheet2!$K$2:$S$59,MATCH(A61,[1]Sheet2!$A$2:$A$59,0),MATCH(B61,[1]Sheet2!$K$1:$S$1,0))</f>
        <v>13.8</v>
      </c>
      <c r="D61" s="8">
        <f>INDEX([1]Sheet2!$B$2:$J$59,MATCH(A61,[1]Sheet2!$A$2:$A118,0),MATCH(B61,[1]Sheet2!$B$1:$J$1,0))</f>
        <v>24</v>
      </c>
      <c r="E61" t="s">
        <v>90</v>
      </c>
      <c r="F61">
        <v>714</v>
      </c>
      <c r="G61">
        <v>397.81540000000001</v>
      </c>
    </row>
    <row r="62" spans="1:7">
      <c r="A62" t="s">
        <v>46</v>
      </c>
      <c r="B62" t="s">
        <v>2</v>
      </c>
      <c r="C62" s="5">
        <f>INDEX([1]Sheet2!$K$2:$S$59,MATCH(A62,[1]Sheet2!$A$2:$A$59,0),MATCH(B62,[1]Sheet2!$K$1:$S$1,0))</f>
        <v>11.7</v>
      </c>
      <c r="D62" s="8">
        <f>INDEX([1]Sheet2!$B$2:$J$59,MATCH(A62,[1]Sheet2!$A$2:$A119,0),MATCH(B62,[1]Sheet2!$B$1:$J$1,0))</f>
        <v>6</v>
      </c>
      <c r="E62" t="s">
        <v>91</v>
      </c>
      <c r="F62">
        <v>680.01170000000002</v>
      </c>
      <c r="G62">
        <v>335.23540000000003</v>
      </c>
    </row>
    <row r="63" spans="1:7">
      <c r="A63" t="s">
        <v>49</v>
      </c>
      <c r="B63" t="s">
        <v>2</v>
      </c>
      <c r="C63" s="5">
        <f>INDEX([1]Sheet2!$K$2:$S$59,MATCH(A63,[1]Sheet2!$A$2:$A$59,0),MATCH(B63,[1]Sheet2!$K$1:$S$1,0))</f>
        <v>8.1999999999999993</v>
      </c>
      <c r="D63" s="8">
        <f>INDEX([1]Sheet2!$B$2:$J$59,MATCH(A63,[1]Sheet2!$A$2:$A120,0),MATCH(B63,[1]Sheet2!$B$1:$J$1,0))</f>
        <v>0</v>
      </c>
      <c r="E63" t="s">
        <v>92</v>
      </c>
      <c r="F63">
        <v>380</v>
      </c>
      <c r="G63">
        <v>465</v>
      </c>
    </row>
    <row r="64" spans="1:7">
      <c r="A64" t="s">
        <v>35</v>
      </c>
      <c r="B64" t="s">
        <v>2</v>
      </c>
      <c r="C64" s="5">
        <f>INDEX([1]Sheet2!$K$2:$S$59,MATCH(A64,[1]Sheet2!$A$2:$A$59,0),MATCH(B64,[1]Sheet2!$K$1:$S$1,0))</f>
        <v>8.1999999999999993</v>
      </c>
      <c r="D64" s="8">
        <f>INDEX([1]Sheet2!$B$2:$J$59,MATCH(A64,[1]Sheet2!$A$2:$A121,0),MATCH(B64,[1]Sheet2!$B$1:$J$1,0))</f>
        <v>0</v>
      </c>
      <c r="E64" t="s">
        <v>93</v>
      </c>
      <c r="F64">
        <v>310.18509999999998</v>
      </c>
      <c r="G64">
        <v>155</v>
      </c>
    </row>
    <row r="65" spans="1:7">
      <c r="A65" t="s">
        <v>45</v>
      </c>
      <c r="B65" t="s">
        <v>2</v>
      </c>
      <c r="C65" s="5">
        <f>INDEX([1]Sheet2!$K$2:$S$59,MATCH(A65,[1]Sheet2!$A$2:$A$59,0),MATCH(B65,[1]Sheet2!$K$1:$S$1,0))</f>
        <v>8.4</v>
      </c>
      <c r="D65" s="8">
        <f>INDEX([1]Sheet2!$B$2:$J$59,MATCH(A65,[1]Sheet2!$A$2:$A122,0),MATCH(B65,[1]Sheet2!$B$1:$J$1,0))</f>
        <v>2</v>
      </c>
      <c r="E65" t="s">
        <v>94</v>
      </c>
      <c r="F65">
        <v>596.66020000000003</v>
      </c>
      <c r="G65">
        <v>231.2954</v>
      </c>
    </row>
    <row r="66" spans="1:7">
      <c r="A66" t="s">
        <v>61</v>
      </c>
      <c r="B66" t="s">
        <v>2</v>
      </c>
      <c r="C66" s="5">
        <f>INDEX([1]Sheet2!$K$2:$S$59,MATCH(A66,[1]Sheet2!$A$2:$A$59,0),MATCH(B66,[1]Sheet2!$K$1:$S$1,0))</f>
        <v>5.9</v>
      </c>
      <c r="D66" s="8">
        <f>INDEX([1]Sheet2!$B$2:$J$59,MATCH(A66,[1]Sheet2!$A$2:$A123,0),MATCH(B66,[1]Sheet2!$B$1:$J$1,0))</f>
        <v>0</v>
      </c>
      <c r="E66" t="s">
        <v>95</v>
      </c>
      <c r="F66">
        <v>633.41110000000003</v>
      </c>
      <c r="G66">
        <v>228.42140000000001</v>
      </c>
    </row>
    <row r="67" spans="1:7">
      <c r="A67" t="s">
        <v>15</v>
      </c>
      <c r="B67" t="s">
        <v>2</v>
      </c>
      <c r="C67" s="5">
        <f>INDEX([1]Sheet2!$K$2:$S$59,MATCH(A67,[1]Sheet2!$A$2:$A$59,0),MATCH(B67,[1]Sheet2!$K$1:$S$1,0))</f>
        <v>2.6</v>
      </c>
      <c r="D67" s="8">
        <f>INDEX([1]Sheet2!$B$2:$J$59,MATCH(A67,[1]Sheet2!$A$2:$A124,0),MATCH(B67,[1]Sheet2!$B$1:$J$1,0))</f>
        <v>0</v>
      </c>
      <c r="E67" t="s">
        <v>96</v>
      </c>
      <c r="F67">
        <v>545.84569999999997</v>
      </c>
      <c r="G67">
        <v>202.6782</v>
      </c>
    </row>
    <row r="68" spans="1:7">
      <c r="A68" t="s">
        <v>60</v>
      </c>
      <c r="B68" t="s">
        <v>2</v>
      </c>
      <c r="C68" s="5">
        <f>INDEX([1]Sheet2!$K$2:$S$59,MATCH(A68,[1]Sheet2!$A$2:$A$59,0),MATCH(B68,[1]Sheet2!$K$1:$S$1,0))</f>
        <v>6.6</v>
      </c>
      <c r="D68" s="8">
        <f>INDEX([1]Sheet2!$B$2:$J$59,MATCH(A68,[1]Sheet2!$A$2:$A125,0),MATCH(B68,[1]Sheet2!$B$1:$J$1,0))</f>
        <v>0</v>
      </c>
      <c r="E68" t="s">
        <v>97</v>
      </c>
      <c r="F68">
        <v>487</v>
      </c>
      <c r="G68">
        <v>259.1592</v>
      </c>
    </row>
    <row r="69" spans="1:7">
      <c r="A69" t="s">
        <v>64</v>
      </c>
      <c r="B69" t="s">
        <v>2</v>
      </c>
      <c r="C69" s="5">
        <f>INDEX([1]Sheet2!$K$2:$S$59,MATCH(A69,[1]Sheet2!$A$2:$A$59,0),MATCH(B69,[1]Sheet2!$K$1:$S$1,0))</f>
        <v>11.3</v>
      </c>
      <c r="D69" s="8">
        <f>INDEX([1]Sheet2!$B$2:$J$59,MATCH(A69,[1]Sheet2!$A$2:$A126,0),MATCH(B69,[1]Sheet2!$B$1:$J$1,0))</f>
        <v>3</v>
      </c>
      <c r="E69" t="s">
        <v>98</v>
      </c>
      <c r="F69">
        <v>655.14840000000004</v>
      </c>
      <c r="G69">
        <v>264.9658</v>
      </c>
    </row>
    <row r="70" spans="1:7">
      <c r="A70" t="s">
        <v>50</v>
      </c>
      <c r="B70" t="s">
        <v>2</v>
      </c>
      <c r="C70" s="5">
        <f>INDEX([1]Sheet2!$K$2:$S$59,MATCH(A70,[1]Sheet2!$A$2:$A$59,0),MATCH(B70,[1]Sheet2!$K$1:$S$1,0))</f>
        <v>9.5</v>
      </c>
      <c r="D70" s="8">
        <f>INDEX([1]Sheet2!$B$2:$J$59,MATCH(A70,[1]Sheet2!$A$2:$A127,0),MATCH(B70,[1]Sheet2!$B$1:$J$1,0))</f>
        <v>1</v>
      </c>
      <c r="E70" t="s">
        <v>99</v>
      </c>
      <c r="F70">
        <v>561.44039999999995</v>
      </c>
      <c r="G70">
        <v>369.81349999999998</v>
      </c>
    </row>
    <row r="71" spans="1:7">
      <c r="A71" t="s">
        <v>25</v>
      </c>
      <c r="B71" t="s">
        <v>2</v>
      </c>
      <c r="C71" s="5">
        <f>INDEX([1]Sheet2!$K$2:$S$59,MATCH(A71,[1]Sheet2!$A$2:$A$59,0),MATCH(B71,[1]Sheet2!$K$1:$S$1,0))</f>
        <v>9.3000000000000007</v>
      </c>
      <c r="D71" s="8">
        <f>INDEX([1]Sheet2!$B$2:$J$59,MATCH(A71,[1]Sheet2!$A$2:$A128,0),MATCH(B71,[1]Sheet2!$B$1:$J$1,0))</f>
        <v>1</v>
      </c>
      <c r="E71" t="s">
        <v>100</v>
      </c>
      <c r="F71">
        <v>807.31050000000005</v>
      </c>
      <c r="G71">
        <v>109.855</v>
      </c>
    </row>
    <row r="72" spans="1:7">
      <c r="A72" t="s">
        <v>55</v>
      </c>
      <c r="B72" t="s">
        <v>2</v>
      </c>
      <c r="C72" s="5">
        <f>INDEX([1]Sheet2!$K$2:$S$59,MATCH(A72,[1]Sheet2!$A$2:$A$59,0),MATCH(B72,[1]Sheet2!$K$1:$S$1,0))</f>
        <v>9.1999999999999993</v>
      </c>
      <c r="D72" s="8">
        <f>INDEX([1]Sheet2!$B$2:$J$59,MATCH(A72,[1]Sheet2!$A$2:$A129,0),MATCH(B72,[1]Sheet2!$B$1:$J$1,0))</f>
        <v>2</v>
      </c>
      <c r="E72" t="s">
        <v>101</v>
      </c>
      <c r="F72">
        <v>-1000</v>
      </c>
      <c r="G72">
        <v>-1000</v>
      </c>
    </row>
    <row r="73" spans="1:7">
      <c r="A73" t="s">
        <v>26</v>
      </c>
      <c r="B73" t="s">
        <v>2</v>
      </c>
      <c r="C73" s="5">
        <f>INDEX([1]Sheet2!$K$2:$S$59,MATCH(A73,[1]Sheet2!$A$2:$A$59,0),MATCH(B73,[1]Sheet2!$K$1:$S$1,0))</f>
        <v>8.6</v>
      </c>
      <c r="D73" s="8">
        <f>INDEX([1]Sheet2!$B$2:$J$59,MATCH(A73,[1]Sheet2!$A$2:$A130,0),MATCH(B73,[1]Sheet2!$B$1:$J$1,0))</f>
        <v>1</v>
      </c>
      <c r="E73" t="s">
        <v>102</v>
      </c>
      <c r="F73">
        <v>-1000</v>
      </c>
      <c r="G73">
        <v>-1000</v>
      </c>
    </row>
    <row r="74" spans="1:7">
      <c r="A74" t="s">
        <v>36</v>
      </c>
      <c r="B74" t="s">
        <v>2</v>
      </c>
      <c r="C74" s="5">
        <f>INDEX([1]Sheet2!$K$2:$S$59,MATCH(A74,[1]Sheet2!$A$2:$A$59,0),MATCH(B74,[1]Sheet2!$K$1:$S$1,0))</f>
        <v>8.9</v>
      </c>
      <c r="D74" s="8">
        <f>INDEX([1]Sheet2!$B$2:$J$59,MATCH(A74,[1]Sheet2!$A$2:$A131,0),MATCH(B74,[1]Sheet2!$B$1:$J$1,0))</f>
        <v>2</v>
      </c>
      <c r="E74" t="s">
        <v>103</v>
      </c>
      <c r="F74">
        <v>645.64649999999995</v>
      </c>
      <c r="G74">
        <v>181.3647</v>
      </c>
    </row>
    <row r="75" spans="1:7">
      <c r="A75" t="s">
        <v>27</v>
      </c>
      <c r="B75" t="s">
        <v>2</v>
      </c>
      <c r="C75" s="5">
        <f>INDEX([1]Sheet2!$K$2:$S$59,MATCH(A75,[1]Sheet2!$A$2:$A$59,0),MATCH(B75,[1]Sheet2!$K$1:$S$1,0))</f>
        <v>6.7</v>
      </c>
      <c r="D75" s="8">
        <f>INDEX([1]Sheet2!$B$2:$J$59,MATCH(A75,[1]Sheet2!$A$2:$A132,0),MATCH(B75,[1]Sheet2!$B$1:$J$1,0))</f>
        <v>0</v>
      </c>
      <c r="E75" t="s">
        <v>104</v>
      </c>
      <c r="F75">
        <v>530.85940000000005</v>
      </c>
      <c r="G75">
        <v>141.5874</v>
      </c>
    </row>
    <row r="76" spans="1:7">
      <c r="A76" t="s">
        <v>37</v>
      </c>
      <c r="B76" t="s">
        <v>2</v>
      </c>
      <c r="C76" s="5">
        <f>INDEX([1]Sheet2!$K$2:$S$59,MATCH(A76,[1]Sheet2!$A$2:$A$59,0),MATCH(B76,[1]Sheet2!$K$1:$S$1,0))</f>
        <v>11.5</v>
      </c>
      <c r="D76" s="8">
        <f>INDEX([1]Sheet2!$B$2:$J$59,MATCH(A76,[1]Sheet2!$A$2:$A133,0),MATCH(B76,[1]Sheet2!$B$1:$J$1,0))</f>
        <v>2</v>
      </c>
      <c r="E76" t="s">
        <v>105</v>
      </c>
      <c r="F76">
        <v>598.60159999999996</v>
      </c>
      <c r="G76">
        <v>342.15140000000002</v>
      </c>
    </row>
    <row r="77" spans="1:7">
      <c r="A77" t="s">
        <v>38</v>
      </c>
      <c r="B77" t="s">
        <v>2</v>
      </c>
      <c r="C77" s="5">
        <f>INDEX([1]Sheet2!$K$2:$S$59,MATCH(A77,[1]Sheet2!$A$2:$A$59,0),MATCH(B77,[1]Sheet2!$K$1:$S$1,0))</f>
        <v>15</v>
      </c>
      <c r="D77" s="8">
        <f>INDEX([1]Sheet2!$B$2:$J$59,MATCH(A77,[1]Sheet2!$A$2:$A134,0),MATCH(B77,[1]Sheet2!$B$1:$J$1,0))</f>
        <v>14</v>
      </c>
      <c r="E77" t="s">
        <v>106</v>
      </c>
      <c r="F77">
        <v>557</v>
      </c>
      <c r="G77">
        <v>261.12299999999999</v>
      </c>
    </row>
    <row r="78" spans="1:7">
      <c r="A78" t="s">
        <v>67</v>
      </c>
      <c r="B78" t="s">
        <v>2</v>
      </c>
      <c r="C78" s="5">
        <f>INDEX([1]Sheet2!$K$2:$S$59,MATCH(A78,[1]Sheet2!$A$2:$A$59,0),MATCH(B78,[1]Sheet2!$K$1:$S$1,0))</f>
        <v>8.3000000000000007</v>
      </c>
      <c r="D78" s="8">
        <f>INDEX([1]Sheet2!$B$2:$J$59,MATCH(A78,[1]Sheet2!$A$2:$A135,0),MATCH(B78,[1]Sheet2!$B$1:$J$1,0))</f>
        <v>0</v>
      </c>
      <c r="E78" t="s">
        <v>107</v>
      </c>
      <c r="F78">
        <v>370.09809999999999</v>
      </c>
      <c r="G78">
        <v>112.7705</v>
      </c>
    </row>
    <row r="79" spans="1:7">
      <c r="A79" t="s">
        <v>62</v>
      </c>
      <c r="B79" t="s">
        <v>2</v>
      </c>
      <c r="C79" s="5">
        <f>INDEX([1]Sheet2!$K$2:$S$59,MATCH(A79,[1]Sheet2!$A$2:$A$59,0),MATCH(B79,[1]Sheet2!$K$1:$S$1,0))</f>
        <v>7.8</v>
      </c>
      <c r="D79" s="8">
        <f>INDEX([1]Sheet2!$B$2:$J$59,MATCH(A79,[1]Sheet2!$A$2:$A136,0),MATCH(B79,[1]Sheet2!$B$1:$J$1,0))</f>
        <v>0</v>
      </c>
      <c r="E79" t="s">
        <v>108</v>
      </c>
      <c r="F79">
        <v>473.83640000000003</v>
      </c>
      <c r="G79">
        <v>210.05269999999999</v>
      </c>
    </row>
    <row r="80" spans="1:7">
      <c r="A80" t="s">
        <v>17</v>
      </c>
      <c r="B80" t="s">
        <v>2</v>
      </c>
      <c r="C80" s="5">
        <f>INDEX([1]Sheet2!$K$2:$S$59,MATCH(A80,[1]Sheet2!$A$2:$A$59,0),MATCH(B80,[1]Sheet2!$K$1:$S$1,0))</f>
        <v>0</v>
      </c>
      <c r="D80" s="8">
        <f>INDEX([1]Sheet2!$B$2:$J$59,MATCH(A80,[1]Sheet2!$A$2:$A137,0),MATCH(B80,[1]Sheet2!$B$1:$J$1,0))</f>
        <v>0</v>
      </c>
      <c r="E80" t="s">
        <v>109</v>
      </c>
      <c r="F80">
        <v>267.87650000000002</v>
      </c>
      <c r="G80">
        <v>219.09569999999999</v>
      </c>
    </row>
    <row r="81" spans="1:7">
      <c r="A81" t="s">
        <v>16</v>
      </c>
      <c r="B81" t="s">
        <v>2</v>
      </c>
      <c r="C81" s="5">
        <f>INDEX([1]Sheet2!$K$2:$S$59,MATCH(A81,[1]Sheet2!$A$2:$A$59,0),MATCH(B81,[1]Sheet2!$K$1:$S$1,0))</f>
        <v>0</v>
      </c>
      <c r="D81" s="8">
        <f>INDEX([1]Sheet2!$B$2:$J$59,MATCH(A81,[1]Sheet2!$A$2:$A138,0),MATCH(B81,[1]Sheet2!$B$1:$J$1,0))</f>
        <v>0</v>
      </c>
      <c r="E81" t="s">
        <v>110</v>
      </c>
      <c r="F81">
        <v>-1000</v>
      </c>
      <c r="G81">
        <v>-1000</v>
      </c>
    </row>
    <row r="82" spans="1:7">
      <c r="A82" t="s">
        <v>68</v>
      </c>
      <c r="B82" t="s">
        <v>2</v>
      </c>
      <c r="C82" s="5">
        <f>INDEX([1]Sheet2!$K$2:$S$59,MATCH(A82,[1]Sheet2!$A$2:$A$59,0),MATCH(B82,[1]Sheet2!$K$1:$S$1,0))</f>
        <v>8.4</v>
      </c>
      <c r="D82" s="8">
        <f>INDEX([1]Sheet2!$B$2:$J$59,MATCH(A82,[1]Sheet2!$A$2:$A139,0),MATCH(B82,[1]Sheet2!$B$1:$J$1,0))</f>
        <v>2</v>
      </c>
      <c r="E82" t="s">
        <v>112</v>
      </c>
      <c r="F82">
        <v>785</v>
      </c>
      <c r="G82">
        <v>210</v>
      </c>
    </row>
    <row r="83" spans="1:7">
      <c r="A83" t="s">
        <v>69</v>
      </c>
      <c r="B83" t="s">
        <v>2</v>
      </c>
      <c r="C83" s="5">
        <f>INDEX([1]Sheet2!$K$2:$S$59,MATCH(A83,[1]Sheet2!$A$2:$A$59,0),MATCH(B83,[1]Sheet2!$K$1:$S$1,0))</f>
        <v>6.7</v>
      </c>
      <c r="D83" s="8">
        <f>INDEX([1]Sheet2!$B$2:$J$59,MATCH(A83,[1]Sheet2!$A$2:$A140,0),MATCH(B83,[1]Sheet2!$B$1:$J$1,0))</f>
        <v>0</v>
      </c>
      <c r="E83" t="s">
        <v>114</v>
      </c>
      <c r="F83">
        <v>385.37740000000002</v>
      </c>
      <c r="G83">
        <v>314.1035</v>
      </c>
    </row>
    <row r="84" spans="1:7">
      <c r="A84" t="s">
        <v>56</v>
      </c>
      <c r="B84" t="s">
        <v>2</v>
      </c>
      <c r="C84" s="5">
        <f>INDEX([1]Sheet2!$K$2:$S$59,MATCH(A84,[1]Sheet2!$A$2:$A$59,0),MATCH(B84,[1]Sheet2!$K$1:$S$1,0))</f>
        <v>15.8</v>
      </c>
      <c r="D84" s="8">
        <f>INDEX([1]Sheet2!$B$2:$J$59,MATCH(A84,[1]Sheet2!$A$2:$A141,0),MATCH(B84,[1]Sheet2!$B$1:$J$1,0))</f>
        <v>58</v>
      </c>
      <c r="E84" t="s">
        <v>116</v>
      </c>
      <c r="F84">
        <v>753.57809999999995</v>
      </c>
      <c r="G84">
        <v>163.25880000000001</v>
      </c>
    </row>
    <row r="85" spans="1:7">
      <c r="A85" t="s">
        <v>28</v>
      </c>
      <c r="B85" t="s">
        <v>2</v>
      </c>
      <c r="C85" s="5">
        <f>INDEX([1]Sheet2!$K$2:$S$59,MATCH(A85,[1]Sheet2!$A$2:$A$59,0),MATCH(B85,[1]Sheet2!$K$1:$S$1,0))</f>
        <v>10.7</v>
      </c>
      <c r="D85" s="8">
        <f>INDEX([1]Sheet2!$B$2:$J$59,MATCH(A85,[1]Sheet2!$A$2:$A142,0),MATCH(B85,[1]Sheet2!$B$1:$J$1,0))</f>
        <v>4</v>
      </c>
      <c r="E85" t="s">
        <v>118</v>
      </c>
      <c r="F85">
        <v>728.60839999999996</v>
      </c>
      <c r="G85">
        <v>284.50290000000001</v>
      </c>
    </row>
    <row r="86" spans="1:7">
      <c r="A86" t="s">
        <v>39</v>
      </c>
      <c r="B86" t="s">
        <v>2</v>
      </c>
      <c r="C86" s="5">
        <f>INDEX([1]Sheet2!$K$2:$S$59,MATCH(A86,[1]Sheet2!$A$2:$A$59,0),MATCH(B86,[1]Sheet2!$K$1:$S$1,0))</f>
        <v>5.9</v>
      </c>
      <c r="D86" s="8">
        <f>INDEX([1]Sheet2!$B$2:$J$59,MATCH(A86,[1]Sheet2!$A$2:$A143,0),MATCH(B86,[1]Sheet2!$B$1:$J$1,0))</f>
        <v>0</v>
      </c>
      <c r="E86" t="s">
        <v>120</v>
      </c>
      <c r="F86">
        <v>467.07420000000002</v>
      </c>
      <c r="G86">
        <v>117.3823</v>
      </c>
    </row>
    <row r="87" spans="1:7">
      <c r="A87" t="s">
        <v>42</v>
      </c>
      <c r="B87" t="s">
        <v>2</v>
      </c>
      <c r="C87" s="5">
        <f>INDEX([1]Sheet2!$K$2:$S$59,MATCH(A87,[1]Sheet2!$A$2:$A$59,0),MATCH(B87,[1]Sheet2!$K$1:$S$1,0))</f>
        <v>9.1</v>
      </c>
      <c r="D87" s="8">
        <f>INDEX([1]Sheet2!$B$2:$J$59,MATCH(A87,[1]Sheet2!$A$2:$A144,0),MATCH(B87,[1]Sheet2!$B$1:$J$1,0))</f>
        <v>3</v>
      </c>
      <c r="E87" t="s">
        <v>122</v>
      </c>
      <c r="F87">
        <v>670.71969999999999</v>
      </c>
      <c r="G87">
        <v>219.48830000000001</v>
      </c>
    </row>
    <row r="88" spans="1:7">
      <c r="A88" t="s">
        <v>29</v>
      </c>
      <c r="B88" t="s">
        <v>2</v>
      </c>
      <c r="C88" s="5">
        <f>INDEX([1]Sheet2!$K$2:$S$59,MATCH(A88,[1]Sheet2!$A$2:$A$59,0),MATCH(B88,[1]Sheet2!$K$1:$S$1,0))</f>
        <v>11.6</v>
      </c>
      <c r="D88" s="8">
        <f>INDEX([1]Sheet2!$B$2:$J$59,MATCH(A88,[1]Sheet2!$A$2:$A145,0),MATCH(B88,[1]Sheet2!$B$1:$J$1,0))</f>
        <v>2</v>
      </c>
      <c r="E88" t="s">
        <v>123</v>
      </c>
      <c r="F88">
        <v>500.19630000000001</v>
      </c>
      <c r="G88">
        <v>306.41800000000001</v>
      </c>
    </row>
    <row r="89" spans="1:7">
      <c r="A89" t="s">
        <v>65</v>
      </c>
      <c r="B89" t="s">
        <v>2</v>
      </c>
      <c r="C89" s="5">
        <f>INDEX([1]Sheet2!$K$2:$S$59,MATCH(A89,[1]Sheet2!$A$2:$A$59,0),MATCH(B89,[1]Sheet2!$K$1:$S$1,0))</f>
        <v>8.1999999999999993</v>
      </c>
      <c r="D89" s="8">
        <f>INDEX([1]Sheet2!$B$2:$J$59,MATCH(A89,[1]Sheet2!$A$2:$A146,0),MATCH(B89,[1]Sheet2!$B$1:$J$1,0))</f>
        <v>1</v>
      </c>
      <c r="E89" t="s">
        <v>124</v>
      </c>
      <c r="F89">
        <v>240.2783</v>
      </c>
      <c r="G89">
        <v>139.56540000000001</v>
      </c>
    </row>
    <row r="90" spans="1:7">
      <c r="A90" t="s">
        <v>57</v>
      </c>
      <c r="B90" t="s">
        <v>2</v>
      </c>
      <c r="C90" s="5">
        <f>INDEX([1]Sheet2!$K$2:$S$59,MATCH(A90,[1]Sheet2!$A$2:$A$59,0),MATCH(B90,[1]Sheet2!$K$1:$S$1,0))</f>
        <v>8.1</v>
      </c>
      <c r="D90" s="8">
        <f>INDEX([1]Sheet2!$B$2:$J$59,MATCH(A90,[1]Sheet2!$A$2:$A147,0),MATCH(B90,[1]Sheet2!$B$1:$J$1,0))</f>
        <v>2</v>
      </c>
      <c r="E90" t="s">
        <v>125</v>
      </c>
      <c r="F90">
        <v>730.35350000000005</v>
      </c>
      <c r="G90">
        <v>200.85599999999999</v>
      </c>
    </row>
    <row r="91" spans="1:7">
      <c r="A91" t="s">
        <v>58</v>
      </c>
      <c r="B91" t="s">
        <v>2</v>
      </c>
      <c r="C91" s="5">
        <f>INDEX([1]Sheet2!$K$2:$S$59,MATCH(A91,[1]Sheet2!$A$2:$A$59,0),MATCH(B91,[1]Sheet2!$K$1:$S$1,0))</f>
        <v>8.6</v>
      </c>
      <c r="D91" s="8">
        <f>INDEX([1]Sheet2!$B$2:$J$59,MATCH(A91,[1]Sheet2!$A$2:$A148,0),MATCH(B91,[1]Sheet2!$B$1:$J$1,0))</f>
        <v>0</v>
      </c>
      <c r="E91" t="s">
        <v>127</v>
      </c>
      <c r="F91">
        <v>-1000</v>
      </c>
      <c r="G91">
        <v>-1000</v>
      </c>
    </row>
    <row r="92" spans="1:7">
      <c r="A92" t="s">
        <v>18</v>
      </c>
      <c r="B92" t="s">
        <v>2</v>
      </c>
      <c r="C92" s="5">
        <f>INDEX([1]Sheet2!$K$2:$S$59,MATCH(A92,[1]Sheet2!$A$2:$A$59,0),MATCH(B92,[1]Sheet2!$K$1:$S$1,0))</f>
        <v>0</v>
      </c>
      <c r="D92" s="8">
        <f>INDEX([1]Sheet2!$B$2:$J$59,MATCH(A92,[1]Sheet2!$A$2:$A149,0),MATCH(B92,[1]Sheet2!$B$1:$J$1,0))</f>
        <v>0</v>
      </c>
      <c r="E92" t="s">
        <v>129</v>
      </c>
      <c r="F92">
        <v>712.43949999999995</v>
      </c>
      <c r="G92">
        <v>315.63869999999997</v>
      </c>
    </row>
    <row r="93" spans="1:7">
      <c r="A93" t="s">
        <v>70</v>
      </c>
      <c r="B93" t="s">
        <v>2</v>
      </c>
      <c r="C93" s="5">
        <f>INDEX([1]Sheet2!$K$2:$S$59,MATCH(A93,[1]Sheet2!$A$2:$A$59,0),MATCH(B93,[1]Sheet2!$K$1:$S$1,0))</f>
        <v>7.2</v>
      </c>
      <c r="D93" s="8">
        <f>INDEX([1]Sheet2!$B$2:$J$59,MATCH(A93,[1]Sheet2!$A$2:$A150,0),MATCH(B93,[1]Sheet2!$B$1:$J$1,0))</f>
        <v>0</v>
      </c>
      <c r="E93" t="s">
        <v>131</v>
      </c>
      <c r="F93">
        <v>468.07420000000002</v>
      </c>
      <c r="G93">
        <v>163.51660000000001</v>
      </c>
    </row>
    <row r="94" spans="1:7">
      <c r="A94" t="s">
        <v>30</v>
      </c>
      <c r="B94" t="s">
        <v>2</v>
      </c>
      <c r="C94" s="5">
        <f>INDEX([1]Sheet2!$K$2:$S$59,MATCH(A94,[1]Sheet2!$A$2:$A$59,0),MATCH(B94,[1]Sheet2!$K$1:$S$1,0))</f>
        <v>11.4</v>
      </c>
      <c r="D94" s="8">
        <f>INDEX([1]Sheet2!$B$2:$J$59,MATCH(A94,[1]Sheet2!$A$2:$A151,0),MATCH(B94,[1]Sheet2!$B$1:$J$1,0))</f>
        <v>3</v>
      </c>
      <c r="E94" t="s">
        <v>133</v>
      </c>
      <c r="F94">
        <v>640.85940000000005</v>
      </c>
      <c r="G94">
        <v>294.8193</v>
      </c>
    </row>
    <row r="95" spans="1:7">
      <c r="A95" t="s">
        <v>31</v>
      </c>
      <c r="B95" t="s">
        <v>2</v>
      </c>
      <c r="C95" s="5">
        <f>INDEX([1]Sheet2!$K$2:$S$59,MATCH(A95,[1]Sheet2!$A$2:$A$59,0),MATCH(B95,[1]Sheet2!$K$1:$S$1,0))</f>
        <v>9.6999999999999993</v>
      </c>
      <c r="D95" s="8">
        <f>INDEX([1]Sheet2!$B$2:$J$59,MATCH(A95,[1]Sheet2!$A$2:$A152,0),MATCH(B95,[1]Sheet2!$B$1:$J$1,0))</f>
        <v>6</v>
      </c>
      <c r="E95" t="s">
        <v>134</v>
      </c>
      <c r="F95">
        <v>480.99020000000002</v>
      </c>
      <c r="G95">
        <v>374.28609999999998</v>
      </c>
    </row>
    <row r="96" spans="1:7">
      <c r="A96" t="s">
        <v>32</v>
      </c>
      <c r="B96" t="s">
        <v>2</v>
      </c>
      <c r="C96" s="5">
        <f>INDEX([1]Sheet2!$K$2:$S$59,MATCH(A96,[1]Sheet2!$A$2:$A$59,0),MATCH(B96,[1]Sheet2!$K$1:$S$1,0))</f>
        <v>7.8</v>
      </c>
      <c r="D96" s="8">
        <f>INDEX([1]Sheet2!$B$2:$J$59,MATCH(A96,[1]Sheet2!$A$2:$A153,0),MATCH(B96,[1]Sheet2!$B$1:$J$1,0))</f>
        <v>0</v>
      </c>
      <c r="E96" t="s">
        <v>135</v>
      </c>
      <c r="F96">
        <v>330.10840000000002</v>
      </c>
      <c r="G96">
        <v>234.97800000000001</v>
      </c>
    </row>
    <row r="97" spans="1:7">
      <c r="A97" t="s">
        <v>33</v>
      </c>
      <c r="B97" t="s">
        <v>2</v>
      </c>
      <c r="C97" s="5">
        <f>INDEX([1]Sheet2!$K$2:$S$59,MATCH(A97,[1]Sheet2!$A$2:$A$59,0),MATCH(B97,[1]Sheet2!$K$1:$S$1,0))</f>
        <v>6.3</v>
      </c>
      <c r="D97" s="8">
        <f>INDEX([1]Sheet2!$B$2:$J$59,MATCH(A97,[1]Sheet2!$A$2:$A154,0),MATCH(B97,[1]Sheet2!$B$1:$J$1,0))</f>
        <v>0</v>
      </c>
      <c r="E97" t="s">
        <v>136</v>
      </c>
      <c r="F97">
        <v>-1000</v>
      </c>
      <c r="G97">
        <v>-1000</v>
      </c>
    </row>
    <row r="98" spans="1:7">
      <c r="A98" t="s">
        <v>34</v>
      </c>
      <c r="B98" t="s">
        <v>2</v>
      </c>
      <c r="C98" s="5">
        <f>INDEX([1]Sheet2!$K$2:$S$59,MATCH(A98,[1]Sheet2!$A$2:$A$59,0),MATCH(B98,[1]Sheet2!$K$1:$S$1,0))</f>
        <v>10.3</v>
      </c>
      <c r="D98" s="8">
        <f>INDEX([1]Sheet2!$B$2:$J$59,MATCH(A98,[1]Sheet2!$A$2:$A155,0),MATCH(B98,[1]Sheet2!$B$1:$J$1,0))</f>
        <v>3</v>
      </c>
      <c r="E98" t="s">
        <v>137</v>
      </c>
      <c r="F98">
        <v>731.02639999999997</v>
      </c>
      <c r="G98">
        <v>252.7842</v>
      </c>
    </row>
    <row r="99" spans="1:7">
      <c r="A99" t="s">
        <v>40</v>
      </c>
      <c r="B99" t="s">
        <v>2</v>
      </c>
      <c r="C99" s="5">
        <f>INDEX([1]Sheet2!$K$2:$S$59,MATCH(A99,[1]Sheet2!$A$2:$A$59,0),MATCH(B99,[1]Sheet2!$K$1:$S$1,0))</f>
        <v>8.1</v>
      </c>
      <c r="D99" s="8">
        <f>INDEX([1]Sheet2!$B$2:$J$59,MATCH(A99,[1]Sheet2!$A$2:$A156,0),MATCH(B99,[1]Sheet2!$B$1:$J$1,0))</f>
        <v>1</v>
      </c>
      <c r="E99" t="s">
        <v>138</v>
      </c>
      <c r="F99">
        <v>256.93650000000002</v>
      </c>
      <c r="G99">
        <v>88.0762</v>
      </c>
    </row>
    <row r="100" spans="1:7">
      <c r="A100" t="s">
        <v>63</v>
      </c>
      <c r="B100" t="s">
        <v>2</v>
      </c>
      <c r="C100" s="5">
        <f>INDEX([1]Sheet2!$K$2:$S$59,MATCH(A100,[1]Sheet2!$A$2:$A$59,0),MATCH(B100,[1]Sheet2!$K$1:$S$1,0))</f>
        <v>10.8</v>
      </c>
      <c r="D100" s="8">
        <f>INDEX([1]Sheet2!$B$2:$J$59,MATCH(A100,[1]Sheet2!$A$2:$A157,0),MATCH(B100,[1]Sheet2!$B$1:$J$1,0))</f>
        <v>1</v>
      </c>
      <c r="E100" t="s">
        <v>139</v>
      </c>
      <c r="F100">
        <v>701</v>
      </c>
      <c r="G100">
        <v>243</v>
      </c>
    </row>
    <row r="101" spans="1:7">
      <c r="A101" t="s">
        <v>52</v>
      </c>
      <c r="B101" t="s">
        <v>2</v>
      </c>
      <c r="C101" s="5">
        <f>INDEX([1]Sheet2!$K$2:$S$59,MATCH(A101,[1]Sheet2!$A$2:$A$59,0),MATCH(B101,[1]Sheet2!$K$1:$S$1,0))</f>
        <v>8.4</v>
      </c>
      <c r="D101" s="8">
        <f>INDEX([1]Sheet2!$B$2:$J$59,MATCH(A101,[1]Sheet2!$A$2:$A158,0),MATCH(B101,[1]Sheet2!$B$1:$J$1,0))</f>
        <v>1</v>
      </c>
      <c r="E101" t="s">
        <v>141</v>
      </c>
      <c r="F101">
        <v>585.25289999999995</v>
      </c>
      <c r="G101">
        <v>163.25880000000001</v>
      </c>
    </row>
    <row r="102" spans="1:7">
      <c r="A102" t="s">
        <v>51</v>
      </c>
      <c r="B102" t="s">
        <v>2</v>
      </c>
      <c r="C102" s="5">
        <f>INDEX([1]Sheet2!$K$2:$S$59,MATCH(A102,[1]Sheet2!$A$2:$A$59,0),MATCH(B102,[1]Sheet2!$K$1:$S$1,0))</f>
        <v>7.2</v>
      </c>
      <c r="D102" s="8">
        <f>INDEX([1]Sheet2!$B$2:$J$59,MATCH(A102,[1]Sheet2!$A$2:$A159,0),MATCH(B102,[1]Sheet2!$B$1:$J$1,0))</f>
        <v>0</v>
      </c>
      <c r="E102" t="s">
        <v>142</v>
      </c>
      <c r="F102">
        <v>385.92869999999999</v>
      </c>
      <c r="G102">
        <v>179.62549999999999</v>
      </c>
    </row>
    <row r="103" spans="1:7">
      <c r="A103" t="s">
        <v>143</v>
      </c>
      <c r="B103" t="s">
        <v>2</v>
      </c>
      <c r="C103" s="5">
        <f>INDEX([1]Sheet2!$K$2:$S$59,MATCH(A103,[1]Sheet2!$A$2:$A$59,0),MATCH(B103,[1]Sheet2!$K$1:$S$1,0))</f>
        <v>11.2</v>
      </c>
      <c r="D103" s="8">
        <f>INDEX([1]Sheet2!$B$2:$J$59,MATCH(A103,[1]Sheet2!$A$2:$A160,0),MATCH(B103,[1]Sheet2!$B$1:$J$1,0))</f>
        <v>1</v>
      </c>
      <c r="E103" t="s">
        <v>66</v>
      </c>
      <c r="F103">
        <v>-1000</v>
      </c>
      <c r="G103">
        <v>-1000</v>
      </c>
    </row>
    <row r="104" spans="1:7">
      <c r="A104" t="s">
        <v>19</v>
      </c>
      <c r="B104" t="s">
        <v>3</v>
      </c>
      <c r="C104" s="5">
        <f>INDEX([1]Sheet2!$K$2:$S$59,MATCH(A104,[1]Sheet2!$A$2:$A$59,0),MATCH(B104,[1]Sheet2!$K$1:$S$1,0))</f>
        <v>0</v>
      </c>
      <c r="D104" s="8">
        <f>INDEX([1]Sheet2!$B$2:$J$59,MATCH(A104,[1]Sheet2!$A$2:$A161,0),MATCH(B104,[1]Sheet2!$B$1:$J$1,0))</f>
        <v>0</v>
      </c>
      <c r="E104" t="s">
        <v>82</v>
      </c>
      <c r="F104">
        <v>637</v>
      </c>
      <c r="G104">
        <v>338.6934</v>
      </c>
    </row>
    <row r="105" spans="1:7">
      <c r="A105" t="s">
        <v>48</v>
      </c>
      <c r="B105" t="s">
        <v>3</v>
      </c>
      <c r="C105" s="5">
        <f>INDEX([1]Sheet2!$K$2:$S$59,MATCH(A105,[1]Sheet2!$A$2:$A$59,0),MATCH(B105,[1]Sheet2!$K$1:$S$1,0))</f>
        <v>0</v>
      </c>
      <c r="D105" s="8">
        <f>INDEX([1]Sheet2!$B$2:$J$59,MATCH(A105,[1]Sheet2!$A$2:$A162,0),MATCH(B105,[1]Sheet2!$B$1:$J$1,0))</f>
        <v>0</v>
      </c>
      <c r="E105" t="s">
        <v>83</v>
      </c>
      <c r="F105">
        <v>245</v>
      </c>
      <c r="G105">
        <v>400</v>
      </c>
    </row>
    <row r="106" spans="1:7">
      <c r="A106" t="s">
        <v>43</v>
      </c>
      <c r="B106" t="s">
        <v>3</v>
      </c>
      <c r="C106" s="5">
        <f>INDEX([1]Sheet2!$K$2:$S$59,MATCH(A106,[1]Sheet2!$A$2:$A$59,0),MATCH(B106,[1]Sheet2!$K$1:$S$1,0))</f>
        <v>0</v>
      </c>
      <c r="D106" s="8">
        <f>INDEX([1]Sheet2!$B$2:$J$59,MATCH(A106,[1]Sheet2!$A$2:$A163,0),MATCH(B106,[1]Sheet2!$B$1:$J$1,0))</f>
        <v>0</v>
      </c>
      <c r="E106" t="s">
        <v>84</v>
      </c>
      <c r="F106">
        <v>315</v>
      </c>
      <c r="G106">
        <v>306.58010000000002</v>
      </c>
    </row>
    <row r="107" spans="1:7">
      <c r="A107" t="s">
        <v>21</v>
      </c>
      <c r="B107" t="s">
        <v>3</v>
      </c>
      <c r="C107" s="5">
        <f>INDEX([1]Sheet2!$K$2:$S$59,MATCH(A107,[1]Sheet2!$A$2:$A$59,0),MATCH(B107,[1]Sheet2!$K$1:$S$1,0))</f>
        <v>0</v>
      </c>
      <c r="D107" s="8">
        <f>INDEX([1]Sheet2!$B$2:$J$59,MATCH(A107,[1]Sheet2!$A$2:$A164,0),MATCH(B107,[1]Sheet2!$B$1:$J$1,0))</f>
        <v>0</v>
      </c>
      <c r="E107" t="s">
        <v>85</v>
      </c>
      <c r="F107">
        <v>560</v>
      </c>
      <c r="G107">
        <v>315.63869999999997</v>
      </c>
    </row>
    <row r="108" spans="1:7">
      <c r="A108" t="s">
        <v>22</v>
      </c>
      <c r="B108" t="s">
        <v>3</v>
      </c>
      <c r="C108" s="5">
        <f>INDEX([1]Sheet2!$K$2:$S$59,MATCH(A108,[1]Sheet2!$A$2:$A$59,0),MATCH(B108,[1]Sheet2!$K$1:$S$1,0))</f>
        <v>0</v>
      </c>
      <c r="D108" s="8">
        <f>INDEX([1]Sheet2!$B$2:$J$59,MATCH(A108,[1]Sheet2!$A$2:$A165,0),MATCH(B108,[1]Sheet2!$B$1:$J$1,0))</f>
        <v>0</v>
      </c>
      <c r="E108" t="s">
        <v>86</v>
      </c>
      <c r="F108">
        <v>223</v>
      </c>
      <c r="G108">
        <v>253.92189999999999</v>
      </c>
    </row>
    <row r="109" spans="1:7">
      <c r="A109" t="s">
        <v>23</v>
      </c>
      <c r="B109" t="s">
        <v>3</v>
      </c>
      <c r="C109" s="5">
        <f>INDEX([1]Sheet2!$K$2:$S$59,MATCH(A109,[1]Sheet2!$A$2:$A$59,0),MATCH(B109,[1]Sheet2!$K$1:$S$1,0))</f>
        <v>0</v>
      </c>
      <c r="D109" s="8">
        <f>INDEX([1]Sheet2!$B$2:$J$59,MATCH(A109,[1]Sheet2!$A$2:$A166,0),MATCH(B109,[1]Sheet2!$B$1:$J$1,0))</f>
        <v>0</v>
      </c>
      <c r="E109" t="s">
        <v>87</v>
      </c>
      <c r="F109">
        <v>400</v>
      </c>
      <c r="G109">
        <v>245.56450000000001</v>
      </c>
    </row>
    <row r="110" spans="1:7">
      <c r="A110" t="s">
        <v>53</v>
      </c>
      <c r="B110" t="s">
        <v>3</v>
      </c>
      <c r="C110" s="5">
        <f>INDEX([1]Sheet2!$K$2:$S$59,MATCH(A110,[1]Sheet2!$A$2:$A$59,0),MATCH(B110,[1]Sheet2!$K$1:$S$1,0))</f>
        <v>0</v>
      </c>
      <c r="D110" s="8">
        <f>INDEX([1]Sheet2!$B$2:$J$59,MATCH(A110,[1]Sheet2!$A$2:$A167,0),MATCH(B110,[1]Sheet2!$B$1:$J$1,0))</f>
        <v>0</v>
      </c>
      <c r="E110" t="s">
        <v>88</v>
      </c>
      <c r="F110">
        <v>-1000</v>
      </c>
      <c r="G110">
        <v>-1000</v>
      </c>
    </row>
    <row r="111" spans="1:7">
      <c r="A111" t="s">
        <v>54</v>
      </c>
      <c r="B111" t="s">
        <v>3</v>
      </c>
      <c r="C111" s="5">
        <f>INDEX([1]Sheet2!$K$2:$S$59,MATCH(A111,[1]Sheet2!$A$2:$A$59,0),MATCH(B111,[1]Sheet2!$K$1:$S$1,0))</f>
        <v>0</v>
      </c>
      <c r="D111" s="8">
        <f>INDEX([1]Sheet2!$B$2:$J$59,MATCH(A111,[1]Sheet2!$A$2:$A168,0),MATCH(B111,[1]Sheet2!$B$1:$J$1,0))</f>
        <v>0</v>
      </c>
      <c r="E111" t="s">
        <v>89</v>
      </c>
      <c r="F111">
        <v>-1000</v>
      </c>
      <c r="G111">
        <v>-1000</v>
      </c>
    </row>
    <row r="112" spans="1:7">
      <c r="A112" t="s">
        <v>44</v>
      </c>
      <c r="B112" t="s">
        <v>3</v>
      </c>
      <c r="C112" s="5">
        <f>INDEX([1]Sheet2!$K$2:$S$59,MATCH(A112,[1]Sheet2!$A$2:$A$59,0),MATCH(B112,[1]Sheet2!$K$1:$S$1,0))</f>
        <v>0</v>
      </c>
      <c r="D112" s="8">
        <f>INDEX([1]Sheet2!$B$2:$J$59,MATCH(A112,[1]Sheet2!$A$2:$A169,0),MATCH(B112,[1]Sheet2!$B$1:$J$1,0))</f>
        <v>0</v>
      </c>
      <c r="E112" t="s">
        <v>90</v>
      </c>
      <c r="F112">
        <v>714</v>
      </c>
      <c r="G112">
        <v>397.81540000000001</v>
      </c>
    </row>
    <row r="113" spans="1:7">
      <c r="A113" t="s">
        <v>46</v>
      </c>
      <c r="B113" t="s">
        <v>3</v>
      </c>
      <c r="C113" s="5">
        <f>INDEX([1]Sheet2!$K$2:$S$59,MATCH(A113,[1]Sheet2!$A$2:$A$59,0),MATCH(B113,[1]Sheet2!$K$1:$S$1,0))</f>
        <v>0</v>
      </c>
      <c r="D113" s="8">
        <f>INDEX([1]Sheet2!$B$2:$J$59,MATCH(A113,[1]Sheet2!$A$2:$A170,0),MATCH(B113,[1]Sheet2!$B$1:$J$1,0))</f>
        <v>0</v>
      </c>
      <c r="E113" t="s">
        <v>91</v>
      </c>
      <c r="F113">
        <v>680.01170000000002</v>
      </c>
      <c r="G113">
        <v>335.23540000000003</v>
      </c>
    </row>
    <row r="114" spans="1:7">
      <c r="A114" t="s">
        <v>49</v>
      </c>
      <c r="B114" t="s">
        <v>3</v>
      </c>
      <c r="C114" s="5">
        <f>INDEX([1]Sheet2!$K$2:$S$59,MATCH(A114,[1]Sheet2!$A$2:$A$59,0),MATCH(B114,[1]Sheet2!$K$1:$S$1,0))</f>
        <v>0</v>
      </c>
      <c r="D114" s="8">
        <f>INDEX([1]Sheet2!$B$2:$J$59,MATCH(A114,[1]Sheet2!$A$2:$A171,0),MATCH(B114,[1]Sheet2!$B$1:$J$1,0))</f>
        <v>0</v>
      </c>
      <c r="E114" t="s">
        <v>92</v>
      </c>
      <c r="F114">
        <v>380</v>
      </c>
      <c r="G114">
        <v>465</v>
      </c>
    </row>
    <row r="115" spans="1:7">
      <c r="A115" t="s">
        <v>35</v>
      </c>
      <c r="B115" t="s">
        <v>3</v>
      </c>
      <c r="C115" s="5">
        <f>INDEX([1]Sheet2!$K$2:$S$59,MATCH(A115,[1]Sheet2!$A$2:$A$59,0),MATCH(B115,[1]Sheet2!$K$1:$S$1,0))</f>
        <v>0</v>
      </c>
      <c r="D115" s="8">
        <f>INDEX([1]Sheet2!$B$2:$J$59,MATCH(A115,[1]Sheet2!$A$2:$A172,0),MATCH(B115,[1]Sheet2!$B$1:$J$1,0))</f>
        <v>0</v>
      </c>
      <c r="E115" t="s">
        <v>93</v>
      </c>
      <c r="F115">
        <v>310.18509999999998</v>
      </c>
      <c r="G115">
        <v>155</v>
      </c>
    </row>
    <row r="116" spans="1:7">
      <c r="A116" t="s">
        <v>45</v>
      </c>
      <c r="B116" t="s">
        <v>3</v>
      </c>
      <c r="C116" s="5">
        <f>INDEX([1]Sheet2!$K$2:$S$59,MATCH(A116,[1]Sheet2!$A$2:$A$59,0),MATCH(B116,[1]Sheet2!$K$1:$S$1,0))</f>
        <v>0</v>
      </c>
      <c r="D116" s="8">
        <f>INDEX([1]Sheet2!$B$2:$J$59,MATCH(A116,[1]Sheet2!$A$2:$A173,0),MATCH(B116,[1]Sheet2!$B$1:$J$1,0))</f>
        <v>0</v>
      </c>
      <c r="E116" t="s">
        <v>94</v>
      </c>
      <c r="F116">
        <v>596.66020000000003</v>
      </c>
      <c r="G116">
        <v>231.2954</v>
      </c>
    </row>
    <row r="117" spans="1:7">
      <c r="A117" t="s">
        <v>61</v>
      </c>
      <c r="B117" t="s">
        <v>3</v>
      </c>
      <c r="C117" s="5">
        <f>INDEX([1]Sheet2!$K$2:$S$59,MATCH(A117,[1]Sheet2!$A$2:$A$59,0),MATCH(B117,[1]Sheet2!$K$1:$S$1,0))</f>
        <v>0</v>
      </c>
      <c r="D117" s="8">
        <f>INDEX([1]Sheet2!$B$2:$J$59,MATCH(A117,[1]Sheet2!$A$2:$A174,0),MATCH(B117,[1]Sheet2!$B$1:$J$1,0))</f>
        <v>0</v>
      </c>
      <c r="E117" t="s">
        <v>95</v>
      </c>
      <c r="F117">
        <v>633.41110000000003</v>
      </c>
      <c r="G117">
        <v>228.42140000000001</v>
      </c>
    </row>
    <row r="118" spans="1:7">
      <c r="A118" t="s">
        <v>15</v>
      </c>
      <c r="B118" t="s">
        <v>3</v>
      </c>
      <c r="C118" s="5">
        <f>INDEX([1]Sheet2!$K$2:$S$59,MATCH(A118,[1]Sheet2!$A$2:$A$59,0),MATCH(B118,[1]Sheet2!$K$1:$S$1,0))</f>
        <v>0</v>
      </c>
      <c r="D118" s="8">
        <f>INDEX([1]Sheet2!$B$2:$J$59,MATCH(A118,[1]Sheet2!$A$2:$A175,0),MATCH(B118,[1]Sheet2!$B$1:$J$1,0))</f>
        <v>0</v>
      </c>
      <c r="E118" t="s">
        <v>96</v>
      </c>
      <c r="F118">
        <v>545.84569999999997</v>
      </c>
      <c r="G118">
        <v>202.6782</v>
      </c>
    </row>
    <row r="119" spans="1:7">
      <c r="A119" t="s">
        <v>60</v>
      </c>
      <c r="B119" t="s">
        <v>3</v>
      </c>
      <c r="C119" s="5">
        <f>INDEX([1]Sheet2!$K$2:$S$59,MATCH(A119,[1]Sheet2!$A$2:$A$59,0),MATCH(B119,[1]Sheet2!$K$1:$S$1,0))</f>
        <v>0</v>
      </c>
      <c r="D119" s="8">
        <f>INDEX([1]Sheet2!$B$2:$J$59,MATCH(A119,[1]Sheet2!$A$2:$A176,0),MATCH(B119,[1]Sheet2!$B$1:$J$1,0))</f>
        <v>0</v>
      </c>
      <c r="E119" t="s">
        <v>97</v>
      </c>
      <c r="F119">
        <v>487</v>
      </c>
      <c r="G119">
        <v>259.1592</v>
      </c>
    </row>
    <row r="120" spans="1:7">
      <c r="A120" t="s">
        <v>64</v>
      </c>
      <c r="B120" t="s">
        <v>3</v>
      </c>
      <c r="C120" s="5">
        <f>INDEX([1]Sheet2!$K$2:$S$59,MATCH(A120,[1]Sheet2!$A$2:$A$59,0),MATCH(B120,[1]Sheet2!$K$1:$S$1,0))</f>
        <v>0</v>
      </c>
      <c r="D120" s="8">
        <f>INDEX([1]Sheet2!$B$2:$J$59,MATCH(A120,[1]Sheet2!$A$2:$A177,0),MATCH(B120,[1]Sheet2!$B$1:$J$1,0))</f>
        <v>0</v>
      </c>
      <c r="E120" t="s">
        <v>98</v>
      </c>
      <c r="F120">
        <v>655.14840000000004</v>
      </c>
      <c r="G120">
        <v>264.9658</v>
      </c>
    </row>
    <row r="121" spans="1:7">
      <c r="A121" t="s">
        <v>50</v>
      </c>
      <c r="B121" t="s">
        <v>3</v>
      </c>
      <c r="C121" s="5">
        <f>INDEX([1]Sheet2!$K$2:$S$59,MATCH(A121,[1]Sheet2!$A$2:$A$59,0),MATCH(B121,[1]Sheet2!$K$1:$S$1,0))</f>
        <v>0</v>
      </c>
      <c r="D121" s="8">
        <f>INDEX([1]Sheet2!$B$2:$J$59,MATCH(A121,[1]Sheet2!$A$2:$A178,0),MATCH(B121,[1]Sheet2!$B$1:$J$1,0))</f>
        <v>0</v>
      </c>
      <c r="E121" t="s">
        <v>99</v>
      </c>
      <c r="F121">
        <v>561.44039999999995</v>
      </c>
      <c r="G121">
        <v>369.81349999999998</v>
      </c>
    </row>
    <row r="122" spans="1:7">
      <c r="A122" t="s">
        <v>25</v>
      </c>
      <c r="B122" t="s">
        <v>3</v>
      </c>
      <c r="C122" s="5">
        <f>INDEX([1]Sheet2!$K$2:$S$59,MATCH(A122,[1]Sheet2!$A$2:$A$59,0),MATCH(B122,[1]Sheet2!$K$1:$S$1,0))</f>
        <v>0</v>
      </c>
      <c r="D122" s="8">
        <f>INDEX([1]Sheet2!$B$2:$J$59,MATCH(A122,[1]Sheet2!$A$2:$A179,0),MATCH(B122,[1]Sheet2!$B$1:$J$1,0))</f>
        <v>0</v>
      </c>
      <c r="E122" t="s">
        <v>100</v>
      </c>
      <c r="F122">
        <v>807.31050000000005</v>
      </c>
      <c r="G122">
        <v>109.855</v>
      </c>
    </row>
    <row r="123" spans="1:7">
      <c r="A123" t="s">
        <v>55</v>
      </c>
      <c r="B123" t="s">
        <v>3</v>
      </c>
      <c r="C123" s="5">
        <f>INDEX([1]Sheet2!$K$2:$S$59,MATCH(A123,[1]Sheet2!$A$2:$A$59,0),MATCH(B123,[1]Sheet2!$K$1:$S$1,0))</f>
        <v>0</v>
      </c>
      <c r="D123" s="8">
        <f>INDEX([1]Sheet2!$B$2:$J$59,MATCH(A123,[1]Sheet2!$A$2:$A180,0),MATCH(B123,[1]Sheet2!$B$1:$J$1,0))</f>
        <v>0</v>
      </c>
      <c r="E123" t="s">
        <v>101</v>
      </c>
      <c r="F123">
        <v>-1000</v>
      </c>
      <c r="G123">
        <v>-1000</v>
      </c>
    </row>
    <row r="124" spans="1:7">
      <c r="A124" t="s">
        <v>26</v>
      </c>
      <c r="B124" t="s">
        <v>3</v>
      </c>
      <c r="C124" s="5">
        <f>INDEX([1]Sheet2!$K$2:$S$59,MATCH(A124,[1]Sheet2!$A$2:$A$59,0),MATCH(B124,[1]Sheet2!$K$1:$S$1,0))</f>
        <v>0</v>
      </c>
      <c r="D124" s="8">
        <f>INDEX([1]Sheet2!$B$2:$J$59,MATCH(A124,[1]Sheet2!$A$2:$A181,0),MATCH(B124,[1]Sheet2!$B$1:$J$1,0))</f>
        <v>0</v>
      </c>
      <c r="E124" t="s">
        <v>102</v>
      </c>
      <c r="F124">
        <v>-1000</v>
      </c>
      <c r="G124">
        <v>-1000</v>
      </c>
    </row>
    <row r="125" spans="1:7">
      <c r="A125" t="s">
        <v>36</v>
      </c>
      <c r="B125" t="s">
        <v>3</v>
      </c>
      <c r="C125" s="5">
        <f>INDEX([1]Sheet2!$K$2:$S$59,MATCH(A125,[1]Sheet2!$A$2:$A$59,0),MATCH(B125,[1]Sheet2!$K$1:$S$1,0))</f>
        <v>0</v>
      </c>
      <c r="D125" s="8">
        <f>INDEX([1]Sheet2!$B$2:$J$59,MATCH(A125,[1]Sheet2!$A$2:$A182,0),MATCH(B125,[1]Sheet2!$B$1:$J$1,0))</f>
        <v>0</v>
      </c>
      <c r="E125" t="s">
        <v>103</v>
      </c>
      <c r="F125">
        <v>645.64649999999995</v>
      </c>
      <c r="G125">
        <v>181.3647</v>
      </c>
    </row>
    <row r="126" spans="1:7">
      <c r="A126" t="s">
        <v>27</v>
      </c>
      <c r="B126" t="s">
        <v>3</v>
      </c>
      <c r="C126" s="5">
        <f>INDEX([1]Sheet2!$K$2:$S$59,MATCH(A126,[1]Sheet2!$A$2:$A$59,0),MATCH(B126,[1]Sheet2!$K$1:$S$1,0))</f>
        <v>0</v>
      </c>
      <c r="D126" s="8">
        <f>INDEX([1]Sheet2!$B$2:$J$59,MATCH(A126,[1]Sheet2!$A$2:$A183,0),MATCH(B126,[1]Sheet2!$B$1:$J$1,0))</f>
        <v>0</v>
      </c>
      <c r="E126" t="s">
        <v>104</v>
      </c>
      <c r="F126">
        <v>530.85940000000005</v>
      </c>
      <c r="G126">
        <v>141.5874</v>
      </c>
    </row>
    <row r="127" spans="1:7">
      <c r="A127" t="s">
        <v>37</v>
      </c>
      <c r="B127" t="s">
        <v>3</v>
      </c>
      <c r="C127" s="5">
        <f>INDEX([1]Sheet2!$K$2:$S$59,MATCH(A127,[1]Sheet2!$A$2:$A$59,0),MATCH(B127,[1]Sheet2!$K$1:$S$1,0))</f>
        <v>0</v>
      </c>
      <c r="D127" s="8">
        <f>INDEX([1]Sheet2!$B$2:$J$59,MATCH(A127,[1]Sheet2!$A$2:$A184,0),MATCH(B127,[1]Sheet2!$B$1:$J$1,0))</f>
        <v>0</v>
      </c>
      <c r="E127" t="s">
        <v>105</v>
      </c>
      <c r="F127">
        <v>598.60159999999996</v>
      </c>
      <c r="G127">
        <v>342.15140000000002</v>
      </c>
    </row>
    <row r="128" spans="1:7">
      <c r="A128" t="s">
        <v>38</v>
      </c>
      <c r="B128" t="s">
        <v>3</v>
      </c>
      <c r="C128" s="5">
        <f>INDEX([1]Sheet2!$K$2:$S$59,MATCH(A128,[1]Sheet2!$A$2:$A$59,0),MATCH(B128,[1]Sheet2!$K$1:$S$1,0))</f>
        <v>0</v>
      </c>
      <c r="D128" s="8">
        <f>INDEX([1]Sheet2!$B$2:$J$59,MATCH(A128,[1]Sheet2!$A$2:$A185,0),MATCH(B128,[1]Sheet2!$B$1:$J$1,0))</f>
        <v>0</v>
      </c>
      <c r="E128" t="s">
        <v>106</v>
      </c>
      <c r="F128">
        <v>557</v>
      </c>
      <c r="G128">
        <v>261.12299999999999</v>
      </c>
    </row>
    <row r="129" spans="1:7">
      <c r="A129" t="s">
        <v>67</v>
      </c>
      <c r="B129" t="s">
        <v>3</v>
      </c>
      <c r="C129" s="5">
        <f>INDEX([1]Sheet2!$K$2:$S$59,MATCH(A129,[1]Sheet2!$A$2:$A$59,0),MATCH(B129,[1]Sheet2!$K$1:$S$1,0))</f>
        <v>0</v>
      </c>
      <c r="D129" s="8">
        <f>INDEX([1]Sheet2!$B$2:$J$59,MATCH(A129,[1]Sheet2!$A$2:$A186,0),MATCH(B129,[1]Sheet2!$B$1:$J$1,0))</f>
        <v>0</v>
      </c>
      <c r="E129" t="s">
        <v>107</v>
      </c>
      <c r="F129">
        <v>370.09809999999999</v>
      </c>
      <c r="G129">
        <v>112.7705</v>
      </c>
    </row>
    <row r="130" spans="1:7">
      <c r="A130" t="s">
        <v>62</v>
      </c>
      <c r="B130" t="s">
        <v>3</v>
      </c>
      <c r="C130" s="5">
        <f>INDEX([1]Sheet2!$K$2:$S$59,MATCH(A130,[1]Sheet2!$A$2:$A$59,0),MATCH(B130,[1]Sheet2!$K$1:$S$1,0))</f>
        <v>0</v>
      </c>
      <c r="D130" s="8">
        <f>INDEX([1]Sheet2!$B$2:$J$59,MATCH(A130,[1]Sheet2!$A$2:$A187,0),MATCH(B130,[1]Sheet2!$B$1:$J$1,0))</f>
        <v>0</v>
      </c>
      <c r="E130" t="s">
        <v>108</v>
      </c>
      <c r="F130">
        <v>473.83640000000003</v>
      </c>
      <c r="G130">
        <v>210.05269999999999</v>
      </c>
    </row>
    <row r="131" spans="1:7">
      <c r="A131" t="s">
        <v>17</v>
      </c>
      <c r="B131" t="s">
        <v>3</v>
      </c>
      <c r="C131" s="5">
        <f>INDEX([1]Sheet2!$K$2:$S$59,MATCH(A131,[1]Sheet2!$A$2:$A$59,0),MATCH(B131,[1]Sheet2!$K$1:$S$1,0))</f>
        <v>0</v>
      </c>
      <c r="D131" s="8">
        <f>INDEX([1]Sheet2!$B$2:$J$59,MATCH(A131,[1]Sheet2!$A$2:$A188,0),MATCH(B131,[1]Sheet2!$B$1:$J$1,0))</f>
        <v>0</v>
      </c>
      <c r="E131" t="s">
        <v>109</v>
      </c>
      <c r="F131">
        <v>267.87650000000002</v>
      </c>
      <c r="G131">
        <v>219.09569999999999</v>
      </c>
    </row>
    <row r="132" spans="1:7">
      <c r="A132" t="s">
        <v>16</v>
      </c>
      <c r="B132" t="s">
        <v>3</v>
      </c>
      <c r="C132" s="5">
        <f>INDEX([1]Sheet2!$K$2:$S$59,MATCH(A132,[1]Sheet2!$A$2:$A$59,0),MATCH(B132,[1]Sheet2!$K$1:$S$1,0))</f>
        <v>0</v>
      </c>
      <c r="D132" s="8">
        <f>INDEX([1]Sheet2!$B$2:$J$59,MATCH(A132,[1]Sheet2!$A$2:$A189,0),MATCH(B132,[1]Sheet2!$B$1:$J$1,0))</f>
        <v>0</v>
      </c>
      <c r="E132" t="s">
        <v>110</v>
      </c>
      <c r="F132">
        <v>-1000</v>
      </c>
      <c r="G132">
        <v>-1000</v>
      </c>
    </row>
    <row r="133" spans="1:7">
      <c r="A133" t="s">
        <v>68</v>
      </c>
      <c r="B133" t="s">
        <v>3</v>
      </c>
      <c r="C133" s="5">
        <f>INDEX([1]Sheet2!$K$2:$S$59,MATCH(A133,[1]Sheet2!$A$2:$A$59,0),MATCH(B133,[1]Sheet2!$K$1:$S$1,0))</f>
        <v>0</v>
      </c>
      <c r="D133" s="8">
        <f>INDEX([1]Sheet2!$B$2:$J$59,MATCH(A133,[1]Sheet2!$A$2:$A190,0),MATCH(B133,[1]Sheet2!$B$1:$J$1,0))</f>
        <v>0</v>
      </c>
      <c r="E133" t="s">
        <v>112</v>
      </c>
      <c r="F133">
        <v>785</v>
      </c>
      <c r="G133">
        <v>210</v>
      </c>
    </row>
    <row r="134" spans="1:7">
      <c r="A134" t="s">
        <v>69</v>
      </c>
      <c r="B134" t="s">
        <v>3</v>
      </c>
      <c r="C134" s="5">
        <f>INDEX([1]Sheet2!$K$2:$S$59,MATCH(A134,[1]Sheet2!$A$2:$A$59,0),MATCH(B134,[1]Sheet2!$K$1:$S$1,0))</f>
        <v>0</v>
      </c>
      <c r="D134" s="8">
        <f>INDEX([1]Sheet2!$B$2:$J$59,MATCH(A134,[1]Sheet2!$A$2:$A191,0),MATCH(B134,[1]Sheet2!$B$1:$J$1,0))</f>
        <v>0</v>
      </c>
      <c r="E134" t="s">
        <v>114</v>
      </c>
      <c r="F134">
        <v>385.37740000000002</v>
      </c>
      <c r="G134">
        <v>314.1035</v>
      </c>
    </row>
    <row r="135" spans="1:7">
      <c r="A135" t="s">
        <v>56</v>
      </c>
      <c r="B135" t="s">
        <v>3</v>
      </c>
      <c r="C135" s="5">
        <f>INDEX([1]Sheet2!$K$2:$S$59,MATCH(A135,[1]Sheet2!$A$2:$A$59,0),MATCH(B135,[1]Sheet2!$K$1:$S$1,0))</f>
        <v>0</v>
      </c>
      <c r="D135" s="8">
        <f>INDEX([1]Sheet2!$B$2:$J$59,MATCH(A135,[1]Sheet2!$A$2:$A192,0),MATCH(B135,[1]Sheet2!$B$1:$J$1,0))</f>
        <v>0</v>
      </c>
      <c r="E135" t="s">
        <v>116</v>
      </c>
      <c r="F135">
        <v>753.57809999999995</v>
      </c>
      <c r="G135">
        <v>163.25880000000001</v>
      </c>
    </row>
    <row r="136" spans="1:7">
      <c r="A136" t="s">
        <v>28</v>
      </c>
      <c r="B136" t="s">
        <v>3</v>
      </c>
      <c r="C136" s="5">
        <f>INDEX([1]Sheet2!$K$2:$S$59,MATCH(A136,[1]Sheet2!$A$2:$A$59,0),MATCH(B136,[1]Sheet2!$K$1:$S$1,0))</f>
        <v>0</v>
      </c>
      <c r="D136" s="8">
        <f>INDEX([1]Sheet2!$B$2:$J$59,MATCH(A136,[1]Sheet2!$A$2:$A193,0),MATCH(B136,[1]Sheet2!$B$1:$J$1,0))</f>
        <v>0</v>
      </c>
      <c r="E136" t="s">
        <v>118</v>
      </c>
      <c r="F136">
        <v>728.60839999999996</v>
      </c>
      <c r="G136">
        <v>284.50290000000001</v>
      </c>
    </row>
    <row r="137" spans="1:7">
      <c r="A137" t="s">
        <v>39</v>
      </c>
      <c r="B137" t="s">
        <v>3</v>
      </c>
      <c r="C137" s="5">
        <f>INDEX([1]Sheet2!$K$2:$S$59,MATCH(A137,[1]Sheet2!$A$2:$A$59,0),MATCH(B137,[1]Sheet2!$K$1:$S$1,0))</f>
        <v>0</v>
      </c>
      <c r="D137" s="8">
        <f>INDEX([1]Sheet2!$B$2:$J$59,MATCH(A137,[1]Sheet2!$A$2:$A194,0),MATCH(B137,[1]Sheet2!$B$1:$J$1,0))</f>
        <v>0</v>
      </c>
      <c r="E137" t="s">
        <v>120</v>
      </c>
      <c r="F137">
        <v>467.07420000000002</v>
      </c>
      <c r="G137">
        <v>117.3823</v>
      </c>
    </row>
    <row r="138" spans="1:7">
      <c r="A138" t="s">
        <v>42</v>
      </c>
      <c r="B138" t="s">
        <v>3</v>
      </c>
      <c r="C138" s="5">
        <f>INDEX([1]Sheet2!$K$2:$S$59,MATCH(A138,[1]Sheet2!$A$2:$A$59,0),MATCH(B138,[1]Sheet2!$K$1:$S$1,0))</f>
        <v>0</v>
      </c>
      <c r="D138" s="8">
        <f>INDEX([1]Sheet2!$B$2:$J$59,MATCH(A138,[1]Sheet2!$A$2:$A195,0),MATCH(B138,[1]Sheet2!$B$1:$J$1,0))</f>
        <v>0</v>
      </c>
      <c r="E138" t="s">
        <v>122</v>
      </c>
      <c r="F138">
        <v>670.71969999999999</v>
      </c>
      <c r="G138">
        <v>219.48830000000001</v>
      </c>
    </row>
    <row r="139" spans="1:7">
      <c r="A139" t="s">
        <v>29</v>
      </c>
      <c r="B139" t="s">
        <v>3</v>
      </c>
      <c r="C139" s="5">
        <f>INDEX([1]Sheet2!$K$2:$S$59,MATCH(A139,[1]Sheet2!$A$2:$A$59,0),MATCH(B139,[1]Sheet2!$K$1:$S$1,0))</f>
        <v>0</v>
      </c>
      <c r="D139" s="8">
        <f>INDEX([1]Sheet2!$B$2:$J$59,MATCH(A139,[1]Sheet2!$A$2:$A196,0),MATCH(B139,[1]Sheet2!$B$1:$J$1,0))</f>
        <v>0</v>
      </c>
      <c r="E139" t="s">
        <v>123</v>
      </c>
      <c r="F139">
        <v>500.19630000000001</v>
      </c>
      <c r="G139">
        <v>306.41800000000001</v>
      </c>
    </row>
    <row r="140" spans="1:7">
      <c r="A140" t="s">
        <v>65</v>
      </c>
      <c r="B140" t="s">
        <v>3</v>
      </c>
      <c r="C140" s="5">
        <f>INDEX([1]Sheet2!$K$2:$S$59,MATCH(A140,[1]Sheet2!$A$2:$A$59,0),MATCH(B140,[1]Sheet2!$K$1:$S$1,0))</f>
        <v>0</v>
      </c>
      <c r="D140" s="8">
        <f>INDEX([1]Sheet2!$B$2:$J$59,MATCH(A140,[1]Sheet2!$A$2:$A197,0),MATCH(B140,[1]Sheet2!$B$1:$J$1,0))</f>
        <v>0</v>
      </c>
      <c r="E140" t="s">
        <v>124</v>
      </c>
      <c r="F140">
        <v>240.2783</v>
      </c>
      <c r="G140">
        <v>139.56540000000001</v>
      </c>
    </row>
    <row r="141" spans="1:7">
      <c r="A141" t="s">
        <v>57</v>
      </c>
      <c r="B141" t="s">
        <v>3</v>
      </c>
      <c r="C141" s="5">
        <f>INDEX([1]Sheet2!$K$2:$S$59,MATCH(A141,[1]Sheet2!$A$2:$A$59,0),MATCH(B141,[1]Sheet2!$K$1:$S$1,0))</f>
        <v>0</v>
      </c>
      <c r="D141" s="8">
        <f>INDEX([1]Sheet2!$B$2:$J$59,MATCH(A141,[1]Sheet2!$A$2:$A198,0),MATCH(B141,[1]Sheet2!$B$1:$J$1,0))</f>
        <v>0</v>
      </c>
      <c r="E141" t="s">
        <v>125</v>
      </c>
      <c r="F141">
        <v>730.35350000000005</v>
      </c>
      <c r="G141">
        <v>200.85599999999999</v>
      </c>
    </row>
    <row r="142" spans="1:7">
      <c r="A142" t="s">
        <v>58</v>
      </c>
      <c r="B142" t="s">
        <v>3</v>
      </c>
      <c r="C142" s="5">
        <f>INDEX([1]Sheet2!$K$2:$S$59,MATCH(A142,[1]Sheet2!$A$2:$A$59,0),MATCH(B142,[1]Sheet2!$K$1:$S$1,0))</f>
        <v>0</v>
      </c>
      <c r="D142" s="8">
        <f>INDEX([1]Sheet2!$B$2:$J$59,MATCH(A142,[1]Sheet2!$A$2:$A199,0),MATCH(B142,[1]Sheet2!$B$1:$J$1,0))</f>
        <v>0</v>
      </c>
      <c r="E142" t="s">
        <v>127</v>
      </c>
      <c r="F142">
        <v>-1000</v>
      </c>
      <c r="G142">
        <v>-1000</v>
      </c>
    </row>
    <row r="143" spans="1:7">
      <c r="A143" t="s">
        <v>18</v>
      </c>
      <c r="B143" t="s">
        <v>3</v>
      </c>
      <c r="C143" s="5">
        <f>INDEX([1]Sheet2!$K$2:$S$59,MATCH(A143,[1]Sheet2!$A$2:$A$59,0),MATCH(B143,[1]Sheet2!$K$1:$S$1,0))</f>
        <v>0</v>
      </c>
      <c r="D143" s="8">
        <f>INDEX([1]Sheet2!$B$2:$J$59,MATCH(A143,[1]Sheet2!$A$2:$A200,0),MATCH(B143,[1]Sheet2!$B$1:$J$1,0))</f>
        <v>0</v>
      </c>
      <c r="E143" t="s">
        <v>129</v>
      </c>
      <c r="F143">
        <v>712.43949999999995</v>
      </c>
      <c r="G143">
        <v>315.63869999999997</v>
      </c>
    </row>
    <row r="144" spans="1:7">
      <c r="A144" t="s">
        <v>70</v>
      </c>
      <c r="B144" t="s">
        <v>3</v>
      </c>
      <c r="C144" s="5">
        <f>INDEX([1]Sheet2!$K$2:$S$59,MATCH(A144,[1]Sheet2!$A$2:$A$59,0),MATCH(B144,[1]Sheet2!$K$1:$S$1,0))</f>
        <v>0</v>
      </c>
      <c r="D144" s="8">
        <f>INDEX([1]Sheet2!$B$2:$J$59,MATCH(A144,[1]Sheet2!$A$2:$A201,0),MATCH(B144,[1]Sheet2!$B$1:$J$1,0))</f>
        <v>0</v>
      </c>
      <c r="E144" t="s">
        <v>131</v>
      </c>
      <c r="F144">
        <v>468.07420000000002</v>
      </c>
      <c r="G144">
        <v>163.51660000000001</v>
      </c>
    </row>
    <row r="145" spans="1:7">
      <c r="A145" t="s">
        <v>30</v>
      </c>
      <c r="B145" t="s">
        <v>3</v>
      </c>
      <c r="C145" s="5">
        <f>INDEX([1]Sheet2!$K$2:$S$59,MATCH(A145,[1]Sheet2!$A$2:$A$59,0),MATCH(B145,[1]Sheet2!$K$1:$S$1,0))</f>
        <v>0</v>
      </c>
      <c r="D145" s="8">
        <f>INDEX([1]Sheet2!$B$2:$J$59,MATCH(A145,[1]Sheet2!$A$2:$A202,0),MATCH(B145,[1]Sheet2!$B$1:$J$1,0))</f>
        <v>0</v>
      </c>
      <c r="E145" t="s">
        <v>133</v>
      </c>
      <c r="F145">
        <v>640.85940000000005</v>
      </c>
      <c r="G145">
        <v>294.8193</v>
      </c>
    </row>
    <row r="146" spans="1:7">
      <c r="A146" t="s">
        <v>31</v>
      </c>
      <c r="B146" t="s">
        <v>3</v>
      </c>
      <c r="C146" s="5">
        <f>INDEX([1]Sheet2!$K$2:$S$59,MATCH(A146,[1]Sheet2!$A$2:$A$59,0),MATCH(B146,[1]Sheet2!$K$1:$S$1,0))</f>
        <v>0</v>
      </c>
      <c r="D146" s="8">
        <f>INDEX([1]Sheet2!$B$2:$J$59,MATCH(A146,[1]Sheet2!$A$2:$A203,0),MATCH(B146,[1]Sheet2!$B$1:$J$1,0))</f>
        <v>0</v>
      </c>
      <c r="E146" t="s">
        <v>134</v>
      </c>
      <c r="F146">
        <v>480.99020000000002</v>
      </c>
      <c r="G146">
        <v>374.28609999999998</v>
      </c>
    </row>
    <row r="147" spans="1:7">
      <c r="A147" t="s">
        <v>32</v>
      </c>
      <c r="B147" t="s">
        <v>3</v>
      </c>
      <c r="C147" s="5">
        <f>INDEX([1]Sheet2!$K$2:$S$59,MATCH(A147,[1]Sheet2!$A$2:$A$59,0),MATCH(B147,[1]Sheet2!$K$1:$S$1,0))</f>
        <v>0</v>
      </c>
      <c r="D147" s="8">
        <f>INDEX([1]Sheet2!$B$2:$J$59,MATCH(A147,[1]Sheet2!$A$2:$A204,0),MATCH(B147,[1]Sheet2!$B$1:$J$1,0))</f>
        <v>0</v>
      </c>
      <c r="E147" t="s">
        <v>135</v>
      </c>
      <c r="F147">
        <v>330.10840000000002</v>
      </c>
      <c r="G147">
        <v>234.97800000000001</v>
      </c>
    </row>
    <row r="148" spans="1:7">
      <c r="A148" t="s">
        <v>33</v>
      </c>
      <c r="B148" t="s">
        <v>3</v>
      </c>
      <c r="C148" s="5">
        <f>INDEX([1]Sheet2!$K$2:$S$59,MATCH(A148,[1]Sheet2!$A$2:$A$59,0),MATCH(B148,[1]Sheet2!$K$1:$S$1,0))</f>
        <v>0</v>
      </c>
      <c r="D148" s="8">
        <f>INDEX([1]Sheet2!$B$2:$J$59,MATCH(A148,[1]Sheet2!$A$2:$A205,0),MATCH(B148,[1]Sheet2!$B$1:$J$1,0))</f>
        <v>0</v>
      </c>
      <c r="E148" t="s">
        <v>136</v>
      </c>
      <c r="F148">
        <v>-1000</v>
      </c>
      <c r="G148">
        <v>-1000</v>
      </c>
    </row>
    <row r="149" spans="1:7">
      <c r="A149" t="s">
        <v>34</v>
      </c>
      <c r="B149" t="s">
        <v>3</v>
      </c>
      <c r="C149" s="5">
        <f>INDEX([1]Sheet2!$K$2:$S$59,MATCH(A149,[1]Sheet2!$A$2:$A$59,0),MATCH(B149,[1]Sheet2!$K$1:$S$1,0))</f>
        <v>0</v>
      </c>
      <c r="D149" s="8">
        <f>INDEX([1]Sheet2!$B$2:$J$59,MATCH(A149,[1]Sheet2!$A$2:$A206,0),MATCH(B149,[1]Sheet2!$B$1:$J$1,0))</f>
        <v>0</v>
      </c>
      <c r="E149" t="s">
        <v>137</v>
      </c>
      <c r="F149">
        <v>731.02639999999997</v>
      </c>
      <c r="G149">
        <v>252.7842</v>
      </c>
    </row>
    <row r="150" spans="1:7">
      <c r="A150" t="s">
        <v>40</v>
      </c>
      <c r="B150" t="s">
        <v>3</v>
      </c>
      <c r="C150" s="5">
        <f>INDEX([1]Sheet2!$K$2:$S$59,MATCH(A150,[1]Sheet2!$A$2:$A$59,0),MATCH(B150,[1]Sheet2!$K$1:$S$1,0))</f>
        <v>0</v>
      </c>
      <c r="D150" s="8">
        <f>INDEX([1]Sheet2!$B$2:$J$59,MATCH(A150,[1]Sheet2!$A$2:$A207,0),MATCH(B150,[1]Sheet2!$B$1:$J$1,0))</f>
        <v>0</v>
      </c>
      <c r="E150" t="s">
        <v>138</v>
      </c>
      <c r="F150">
        <v>256.93650000000002</v>
      </c>
      <c r="G150">
        <v>88.0762</v>
      </c>
    </row>
    <row r="151" spans="1:7">
      <c r="A151" t="s">
        <v>63</v>
      </c>
      <c r="B151" t="s">
        <v>3</v>
      </c>
      <c r="C151" s="5">
        <f>INDEX([1]Sheet2!$K$2:$S$59,MATCH(A151,[1]Sheet2!$A$2:$A$59,0),MATCH(B151,[1]Sheet2!$K$1:$S$1,0))</f>
        <v>0</v>
      </c>
      <c r="D151" s="8">
        <f>INDEX([1]Sheet2!$B$2:$J$59,MATCH(A151,[1]Sheet2!$A$2:$A208,0),MATCH(B151,[1]Sheet2!$B$1:$J$1,0))</f>
        <v>0</v>
      </c>
      <c r="E151" t="s">
        <v>139</v>
      </c>
      <c r="F151">
        <v>701</v>
      </c>
      <c r="G151">
        <v>243</v>
      </c>
    </row>
    <row r="152" spans="1:7">
      <c r="A152" t="s">
        <v>52</v>
      </c>
      <c r="B152" t="s">
        <v>3</v>
      </c>
      <c r="C152" s="5">
        <f>INDEX([1]Sheet2!$K$2:$S$59,MATCH(A152,[1]Sheet2!$A$2:$A$59,0),MATCH(B152,[1]Sheet2!$K$1:$S$1,0))</f>
        <v>0</v>
      </c>
      <c r="D152" s="8">
        <f>INDEX([1]Sheet2!$B$2:$J$59,MATCH(A152,[1]Sheet2!$A$2:$A209,0),MATCH(B152,[1]Sheet2!$B$1:$J$1,0))</f>
        <v>0</v>
      </c>
      <c r="E152" t="s">
        <v>141</v>
      </c>
      <c r="F152">
        <v>585.25289999999995</v>
      </c>
      <c r="G152">
        <v>163.25880000000001</v>
      </c>
    </row>
    <row r="153" spans="1:7">
      <c r="A153" t="s">
        <v>51</v>
      </c>
      <c r="B153" t="s">
        <v>3</v>
      </c>
      <c r="C153" s="5">
        <f>INDEX([1]Sheet2!$K$2:$S$59,MATCH(A153,[1]Sheet2!$A$2:$A$59,0),MATCH(B153,[1]Sheet2!$K$1:$S$1,0))</f>
        <v>0</v>
      </c>
      <c r="D153" s="8">
        <f>INDEX([1]Sheet2!$B$2:$J$59,MATCH(A153,[1]Sheet2!$A$2:$A210,0),MATCH(B153,[1]Sheet2!$B$1:$J$1,0))</f>
        <v>0</v>
      </c>
      <c r="E153" t="s">
        <v>142</v>
      </c>
      <c r="F153">
        <v>385.92869999999999</v>
      </c>
      <c r="G153">
        <v>179.62549999999999</v>
      </c>
    </row>
    <row r="154" spans="1:7">
      <c r="A154" t="s">
        <v>143</v>
      </c>
      <c r="B154" t="s">
        <v>3</v>
      </c>
      <c r="C154" s="5">
        <f>INDEX([1]Sheet2!$K$2:$S$59,MATCH(A154,[1]Sheet2!$A$2:$A$59,0),MATCH(B154,[1]Sheet2!$K$1:$S$1,0))</f>
        <v>0</v>
      </c>
      <c r="D154" s="8">
        <f>INDEX([1]Sheet2!$B$2:$J$59,MATCH(A154,[1]Sheet2!$A$2:$A211,0),MATCH(B154,[1]Sheet2!$B$1:$J$1,0))</f>
        <v>0</v>
      </c>
      <c r="E154" t="s">
        <v>66</v>
      </c>
      <c r="F154">
        <v>-1000</v>
      </c>
      <c r="G154">
        <v>-1000</v>
      </c>
    </row>
    <row r="155" spans="1:7">
      <c r="A155" t="s">
        <v>19</v>
      </c>
      <c r="B155" t="s">
        <v>4</v>
      </c>
      <c r="C155" s="5">
        <f>INDEX([1]Sheet2!$K$2:$S$59,MATCH(A155,[1]Sheet2!$A$2:$A$59,0),MATCH(B155,[1]Sheet2!$K$1:$S$1,0))</f>
        <v>5.0999999999999996</v>
      </c>
      <c r="D155" s="8">
        <f>INDEX([1]Sheet2!$B$2:$J$59,MATCH(A155,[1]Sheet2!$A$2:$A212,0),MATCH(B155,[1]Sheet2!$B$1:$J$1,0))</f>
        <v>0</v>
      </c>
      <c r="E155" t="s">
        <v>82</v>
      </c>
      <c r="F155">
        <v>637</v>
      </c>
      <c r="G155">
        <v>338.6934</v>
      </c>
    </row>
    <row r="156" spans="1:7">
      <c r="A156" t="s">
        <v>48</v>
      </c>
      <c r="B156" t="s">
        <v>4</v>
      </c>
      <c r="C156" s="5">
        <f>INDEX([1]Sheet2!$K$2:$S$59,MATCH(A156,[1]Sheet2!$A$2:$A$59,0),MATCH(B156,[1]Sheet2!$K$1:$S$1,0))</f>
        <v>7.4</v>
      </c>
      <c r="D156" s="8">
        <f>INDEX([1]Sheet2!$B$2:$J$59,MATCH(A156,[1]Sheet2!$A$2:$A213,0),MATCH(B156,[1]Sheet2!$B$1:$J$1,0))</f>
        <v>0</v>
      </c>
      <c r="E156" t="s">
        <v>83</v>
      </c>
      <c r="F156">
        <v>245</v>
      </c>
      <c r="G156">
        <v>400</v>
      </c>
    </row>
    <row r="157" spans="1:7">
      <c r="A157" t="s">
        <v>43</v>
      </c>
      <c r="B157" t="s">
        <v>4</v>
      </c>
      <c r="C157" s="5">
        <f>INDEX([1]Sheet2!$K$2:$S$59,MATCH(A157,[1]Sheet2!$A$2:$A$59,0),MATCH(B157,[1]Sheet2!$K$1:$S$1,0))</f>
        <v>8.1</v>
      </c>
      <c r="D157" s="8">
        <f>INDEX([1]Sheet2!$B$2:$J$59,MATCH(A157,[1]Sheet2!$A$2:$A214,0),MATCH(B157,[1]Sheet2!$B$1:$J$1,0))</f>
        <v>1</v>
      </c>
      <c r="E157" t="s">
        <v>84</v>
      </c>
      <c r="F157">
        <v>315</v>
      </c>
      <c r="G157">
        <v>306.58010000000002</v>
      </c>
    </row>
    <row r="158" spans="1:7">
      <c r="A158" t="s">
        <v>21</v>
      </c>
      <c r="B158" t="s">
        <v>4</v>
      </c>
      <c r="C158" s="5">
        <f>INDEX([1]Sheet2!$K$2:$S$59,MATCH(A158,[1]Sheet2!$A$2:$A$59,0),MATCH(B158,[1]Sheet2!$K$1:$S$1,0))</f>
        <v>6.1</v>
      </c>
      <c r="D158" s="8">
        <f>INDEX([1]Sheet2!$B$2:$J$59,MATCH(A158,[1]Sheet2!$A$2:$A215,0),MATCH(B158,[1]Sheet2!$B$1:$J$1,0))</f>
        <v>0</v>
      </c>
      <c r="E158" t="s">
        <v>85</v>
      </c>
      <c r="F158">
        <v>560</v>
      </c>
      <c r="G158">
        <v>315.63869999999997</v>
      </c>
    </row>
    <row r="159" spans="1:7">
      <c r="A159" t="s">
        <v>22</v>
      </c>
      <c r="B159" t="s">
        <v>4</v>
      </c>
      <c r="C159" s="5">
        <f>INDEX([1]Sheet2!$K$2:$S$59,MATCH(A159,[1]Sheet2!$A$2:$A$59,0),MATCH(B159,[1]Sheet2!$K$1:$S$1,0))</f>
        <v>7</v>
      </c>
      <c r="D159" s="8">
        <f>INDEX([1]Sheet2!$B$2:$J$59,MATCH(A159,[1]Sheet2!$A$2:$A216,0),MATCH(B159,[1]Sheet2!$B$1:$J$1,0))</f>
        <v>3</v>
      </c>
      <c r="E159" t="s">
        <v>86</v>
      </c>
      <c r="F159">
        <v>223</v>
      </c>
      <c r="G159">
        <v>253.92189999999999</v>
      </c>
    </row>
    <row r="160" spans="1:7">
      <c r="A160" t="s">
        <v>23</v>
      </c>
      <c r="B160" t="s">
        <v>4</v>
      </c>
      <c r="C160" s="5">
        <f>INDEX([1]Sheet2!$K$2:$S$59,MATCH(A160,[1]Sheet2!$A$2:$A$59,0),MATCH(B160,[1]Sheet2!$K$1:$S$1,0))</f>
        <v>7.8</v>
      </c>
      <c r="D160" s="8">
        <f>INDEX([1]Sheet2!$B$2:$J$59,MATCH(A160,[1]Sheet2!$A$2:$A217,0),MATCH(B160,[1]Sheet2!$B$1:$J$1,0))</f>
        <v>1</v>
      </c>
      <c r="E160" t="s">
        <v>87</v>
      </c>
      <c r="F160">
        <v>400</v>
      </c>
      <c r="G160">
        <v>245.56450000000001</v>
      </c>
    </row>
    <row r="161" spans="1:7">
      <c r="A161" t="s">
        <v>53</v>
      </c>
      <c r="B161" t="s">
        <v>4</v>
      </c>
      <c r="C161" s="5">
        <f>INDEX([1]Sheet2!$K$2:$S$59,MATCH(A161,[1]Sheet2!$A$2:$A$59,0),MATCH(B161,[1]Sheet2!$K$1:$S$1,0))</f>
        <v>9.6</v>
      </c>
      <c r="D161" s="8">
        <f>INDEX([1]Sheet2!$B$2:$J$59,MATCH(A161,[1]Sheet2!$A$2:$A218,0),MATCH(B161,[1]Sheet2!$B$1:$J$1,0))</f>
        <v>1</v>
      </c>
      <c r="E161" t="s">
        <v>88</v>
      </c>
      <c r="F161">
        <v>-1000</v>
      </c>
      <c r="G161">
        <v>-1000</v>
      </c>
    </row>
    <row r="162" spans="1:7">
      <c r="A162" t="s">
        <v>54</v>
      </c>
      <c r="B162" t="s">
        <v>4</v>
      </c>
      <c r="C162" s="5">
        <f>INDEX([1]Sheet2!$K$2:$S$59,MATCH(A162,[1]Sheet2!$A$2:$A$59,0),MATCH(B162,[1]Sheet2!$K$1:$S$1,0))</f>
        <v>8</v>
      </c>
      <c r="D162" s="8">
        <f>INDEX([1]Sheet2!$B$2:$J$59,MATCH(A162,[1]Sheet2!$A$2:$A219,0),MATCH(B162,[1]Sheet2!$B$1:$J$1,0))</f>
        <v>0</v>
      </c>
      <c r="E162" t="s">
        <v>89</v>
      </c>
      <c r="F162">
        <v>-1000</v>
      </c>
      <c r="G162">
        <v>-1000</v>
      </c>
    </row>
    <row r="163" spans="1:7">
      <c r="A163" t="s">
        <v>44</v>
      </c>
      <c r="B163" t="s">
        <v>4</v>
      </c>
      <c r="C163" s="5">
        <f>INDEX([1]Sheet2!$K$2:$S$59,MATCH(A163,[1]Sheet2!$A$2:$A$59,0),MATCH(B163,[1]Sheet2!$K$1:$S$1,0))</f>
        <v>5.6</v>
      </c>
      <c r="D163" s="8">
        <f>INDEX([1]Sheet2!$B$2:$J$59,MATCH(A163,[1]Sheet2!$A$2:$A220,0),MATCH(B163,[1]Sheet2!$B$1:$J$1,0))</f>
        <v>1</v>
      </c>
      <c r="E163" t="s">
        <v>90</v>
      </c>
      <c r="F163">
        <v>714</v>
      </c>
      <c r="G163">
        <v>397.81540000000001</v>
      </c>
    </row>
    <row r="164" spans="1:7">
      <c r="A164" t="s">
        <v>46</v>
      </c>
      <c r="B164" t="s">
        <v>4</v>
      </c>
      <c r="C164" s="5">
        <f>INDEX([1]Sheet2!$K$2:$S$59,MATCH(A164,[1]Sheet2!$A$2:$A$59,0),MATCH(B164,[1]Sheet2!$K$1:$S$1,0))</f>
        <v>5.6</v>
      </c>
      <c r="D164" s="8">
        <f>INDEX([1]Sheet2!$B$2:$J$59,MATCH(A164,[1]Sheet2!$A$2:$A221,0),MATCH(B164,[1]Sheet2!$B$1:$J$1,0))</f>
        <v>0</v>
      </c>
      <c r="E164" t="s">
        <v>91</v>
      </c>
      <c r="F164">
        <v>680.01170000000002</v>
      </c>
      <c r="G164">
        <v>335.23540000000003</v>
      </c>
    </row>
    <row r="165" spans="1:7">
      <c r="A165" t="s">
        <v>49</v>
      </c>
      <c r="B165" t="s">
        <v>4</v>
      </c>
      <c r="C165" s="5">
        <f>INDEX([1]Sheet2!$K$2:$S$59,MATCH(A165,[1]Sheet2!$A$2:$A$59,0),MATCH(B165,[1]Sheet2!$K$1:$S$1,0))</f>
        <v>6.9</v>
      </c>
      <c r="D165" s="8">
        <f>INDEX([1]Sheet2!$B$2:$J$59,MATCH(A165,[1]Sheet2!$A$2:$A222,0),MATCH(B165,[1]Sheet2!$B$1:$J$1,0))</f>
        <v>0</v>
      </c>
      <c r="E165" t="s">
        <v>92</v>
      </c>
      <c r="F165">
        <v>380</v>
      </c>
      <c r="G165">
        <v>465</v>
      </c>
    </row>
    <row r="166" spans="1:7">
      <c r="A166" t="s">
        <v>35</v>
      </c>
      <c r="B166" t="s">
        <v>4</v>
      </c>
      <c r="C166" s="5">
        <f>INDEX([1]Sheet2!$K$2:$S$59,MATCH(A166,[1]Sheet2!$A$2:$A$59,0),MATCH(B166,[1]Sheet2!$K$1:$S$1,0))</f>
        <v>7.8</v>
      </c>
      <c r="D166" s="8">
        <f>INDEX([1]Sheet2!$B$2:$J$59,MATCH(A166,[1]Sheet2!$A$2:$A223,0),MATCH(B166,[1]Sheet2!$B$1:$J$1,0))</f>
        <v>0</v>
      </c>
      <c r="E166" t="s">
        <v>93</v>
      </c>
      <c r="F166">
        <v>310.18509999999998</v>
      </c>
      <c r="G166">
        <v>155</v>
      </c>
    </row>
    <row r="167" spans="1:7">
      <c r="A167" t="s">
        <v>45</v>
      </c>
      <c r="B167" t="s">
        <v>4</v>
      </c>
      <c r="C167" s="5">
        <f>INDEX([1]Sheet2!$K$2:$S$59,MATCH(A167,[1]Sheet2!$A$2:$A$59,0),MATCH(B167,[1]Sheet2!$K$1:$S$1,0))</f>
        <v>11</v>
      </c>
      <c r="D167" s="8">
        <f>INDEX([1]Sheet2!$B$2:$J$59,MATCH(A167,[1]Sheet2!$A$2:$A224,0),MATCH(B167,[1]Sheet2!$B$1:$J$1,0))</f>
        <v>7</v>
      </c>
      <c r="E167" t="s">
        <v>94</v>
      </c>
      <c r="F167">
        <v>596.66020000000003</v>
      </c>
      <c r="G167">
        <v>231.2954</v>
      </c>
    </row>
    <row r="168" spans="1:7">
      <c r="A168" t="s">
        <v>61</v>
      </c>
      <c r="B168" t="s">
        <v>4</v>
      </c>
      <c r="C168" s="5">
        <f>INDEX([1]Sheet2!$K$2:$S$59,MATCH(A168,[1]Sheet2!$A$2:$A$59,0),MATCH(B168,[1]Sheet2!$K$1:$S$1,0))</f>
        <v>13.8</v>
      </c>
      <c r="D168" s="8">
        <f>INDEX([1]Sheet2!$B$2:$J$59,MATCH(A168,[1]Sheet2!$A$2:$A225,0),MATCH(B168,[1]Sheet2!$B$1:$J$1,0))</f>
        <v>9</v>
      </c>
      <c r="E168" t="s">
        <v>95</v>
      </c>
      <c r="F168">
        <v>633.41110000000003</v>
      </c>
      <c r="G168">
        <v>228.42140000000001</v>
      </c>
    </row>
    <row r="169" spans="1:7">
      <c r="A169" t="s">
        <v>15</v>
      </c>
      <c r="B169" t="s">
        <v>4</v>
      </c>
      <c r="C169" s="5">
        <f>INDEX([1]Sheet2!$K$2:$S$59,MATCH(A169,[1]Sheet2!$A$2:$A$59,0),MATCH(B169,[1]Sheet2!$K$1:$S$1,0))</f>
        <v>16.5</v>
      </c>
      <c r="D169" s="8">
        <f>INDEX([1]Sheet2!$B$2:$J$59,MATCH(A169,[1]Sheet2!$A$2:$A226,0),MATCH(B169,[1]Sheet2!$B$1:$J$1,0))</f>
        <v>9</v>
      </c>
      <c r="E169" t="s">
        <v>96</v>
      </c>
      <c r="F169">
        <v>545.84569999999997</v>
      </c>
      <c r="G169">
        <v>202.6782</v>
      </c>
    </row>
    <row r="170" spans="1:7">
      <c r="A170" t="s">
        <v>60</v>
      </c>
      <c r="B170" t="s">
        <v>4</v>
      </c>
      <c r="C170" s="5">
        <f>INDEX([1]Sheet2!$K$2:$S$59,MATCH(A170,[1]Sheet2!$A$2:$A$59,0),MATCH(B170,[1]Sheet2!$K$1:$S$1,0))</f>
        <v>11.4</v>
      </c>
      <c r="D170" s="8">
        <f>INDEX([1]Sheet2!$B$2:$J$59,MATCH(A170,[1]Sheet2!$A$2:$A227,0),MATCH(B170,[1]Sheet2!$B$1:$J$1,0))</f>
        <v>2</v>
      </c>
      <c r="E170" t="s">
        <v>97</v>
      </c>
      <c r="F170">
        <v>487</v>
      </c>
      <c r="G170">
        <v>259.1592</v>
      </c>
    </row>
    <row r="171" spans="1:7">
      <c r="A171" t="s">
        <v>64</v>
      </c>
      <c r="B171" t="s">
        <v>4</v>
      </c>
      <c r="C171" s="5">
        <f>INDEX([1]Sheet2!$K$2:$S$59,MATCH(A171,[1]Sheet2!$A$2:$A$59,0),MATCH(B171,[1]Sheet2!$K$1:$S$1,0))</f>
        <v>6.7</v>
      </c>
      <c r="D171" s="8">
        <f>INDEX([1]Sheet2!$B$2:$J$59,MATCH(A171,[1]Sheet2!$A$2:$A228,0),MATCH(B171,[1]Sheet2!$B$1:$J$1,0))</f>
        <v>0</v>
      </c>
      <c r="E171" t="s">
        <v>98</v>
      </c>
      <c r="F171">
        <v>655.14840000000004</v>
      </c>
      <c r="G171">
        <v>264.9658</v>
      </c>
    </row>
    <row r="172" spans="1:7">
      <c r="A172" t="s">
        <v>50</v>
      </c>
      <c r="B172" t="s">
        <v>4</v>
      </c>
      <c r="C172" s="5">
        <f>INDEX([1]Sheet2!$K$2:$S$59,MATCH(A172,[1]Sheet2!$A$2:$A$59,0),MATCH(B172,[1]Sheet2!$K$1:$S$1,0))</f>
        <v>4.7</v>
      </c>
      <c r="D172" s="8">
        <f>INDEX([1]Sheet2!$B$2:$J$59,MATCH(A172,[1]Sheet2!$A$2:$A229,0),MATCH(B172,[1]Sheet2!$B$1:$J$1,0))</f>
        <v>0</v>
      </c>
      <c r="E172" t="s">
        <v>99</v>
      </c>
      <c r="F172">
        <v>561.44039999999995</v>
      </c>
      <c r="G172">
        <v>369.81349999999998</v>
      </c>
    </row>
    <row r="173" spans="1:7">
      <c r="A173" t="s">
        <v>25</v>
      </c>
      <c r="B173" t="s">
        <v>4</v>
      </c>
      <c r="C173" s="5">
        <f>INDEX([1]Sheet2!$K$2:$S$59,MATCH(A173,[1]Sheet2!$A$2:$A$59,0),MATCH(B173,[1]Sheet2!$K$1:$S$1,0))</f>
        <v>10.3</v>
      </c>
      <c r="D173" s="8">
        <f>INDEX([1]Sheet2!$B$2:$J$59,MATCH(A173,[1]Sheet2!$A$2:$A230,0),MATCH(B173,[1]Sheet2!$B$1:$J$1,0))</f>
        <v>1</v>
      </c>
      <c r="E173" t="s">
        <v>100</v>
      </c>
      <c r="F173">
        <v>807.31050000000005</v>
      </c>
      <c r="G173">
        <v>109.855</v>
      </c>
    </row>
    <row r="174" spans="1:7">
      <c r="A174" t="s">
        <v>55</v>
      </c>
      <c r="B174" t="s">
        <v>4</v>
      </c>
      <c r="C174" s="5">
        <f>INDEX([1]Sheet2!$K$2:$S$59,MATCH(A174,[1]Sheet2!$A$2:$A$59,0),MATCH(B174,[1]Sheet2!$K$1:$S$1,0))</f>
        <v>7.9</v>
      </c>
      <c r="D174" s="8">
        <f>INDEX([1]Sheet2!$B$2:$J$59,MATCH(A174,[1]Sheet2!$A$2:$A231,0),MATCH(B174,[1]Sheet2!$B$1:$J$1,0))</f>
        <v>1</v>
      </c>
      <c r="E174" t="s">
        <v>101</v>
      </c>
      <c r="F174">
        <v>-1000</v>
      </c>
      <c r="G174">
        <v>-1000</v>
      </c>
    </row>
    <row r="175" spans="1:7">
      <c r="A175" t="s">
        <v>26</v>
      </c>
      <c r="B175" t="s">
        <v>4</v>
      </c>
      <c r="C175" s="5">
        <f>INDEX([1]Sheet2!$K$2:$S$59,MATCH(A175,[1]Sheet2!$A$2:$A$59,0),MATCH(B175,[1]Sheet2!$K$1:$S$1,0))</f>
        <v>10.1</v>
      </c>
      <c r="D175" s="8">
        <f>INDEX([1]Sheet2!$B$2:$J$59,MATCH(A175,[1]Sheet2!$A$2:$A232,0),MATCH(B175,[1]Sheet2!$B$1:$J$1,0))</f>
        <v>3</v>
      </c>
      <c r="E175" t="s">
        <v>102</v>
      </c>
      <c r="F175">
        <v>-1000</v>
      </c>
      <c r="G175">
        <v>-1000</v>
      </c>
    </row>
    <row r="176" spans="1:7">
      <c r="A176" t="s">
        <v>36</v>
      </c>
      <c r="B176" t="s">
        <v>4</v>
      </c>
      <c r="C176" s="5">
        <f>INDEX([1]Sheet2!$K$2:$S$59,MATCH(A176,[1]Sheet2!$A$2:$A$59,0),MATCH(B176,[1]Sheet2!$K$1:$S$1,0))</f>
        <v>9</v>
      </c>
      <c r="D176" s="8">
        <f>INDEX([1]Sheet2!$B$2:$J$59,MATCH(A176,[1]Sheet2!$A$2:$A233,0),MATCH(B176,[1]Sheet2!$B$1:$J$1,0))</f>
        <v>2</v>
      </c>
      <c r="E176" t="s">
        <v>103</v>
      </c>
      <c r="F176">
        <v>645.64649999999995</v>
      </c>
      <c r="G176">
        <v>181.3647</v>
      </c>
    </row>
    <row r="177" spans="1:7">
      <c r="A177" t="s">
        <v>27</v>
      </c>
      <c r="B177" t="s">
        <v>4</v>
      </c>
      <c r="C177" s="5">
        <f>INDEX([1]Sheet2!$K$2:$S$59,MATCH(A177,[1]Sheet2!$A$2:$A$59,0),MATCH(B177,[1]Sheet2!$K$1:$S$1,0))</f>
        <v>10.3</v>
      </c>
      <c r="D177" s="8">
        <f>INDEX([1]Sheet2!$B$2:$J$59,MATCH(A177,[1]Sheet2!$A$2:$A234,0),MATCH(B177,[1]Sheet2!$B$1:$J$1,0))</f>
        <v>2</v>
      </c>
      <c r="E177" t="s">
        <v>104</v>
      </c>
      <c r="F177">
        <v>530.85940000000005</v>
      </c>
      <c r="G177">
        <v>141.5874</v>
      </c>
    </row>
    <row r="178" spans="1:7">
      <c r="A178" t="s">
        <v>37</v>
      </c>
      <c r="B178" t="s">
        <v>4</v>
      </c>
      <c r="C178" s="5">
        <f>INDEX([1]Sheet2!$K$2:$S$59,MATCH(A178,[1]Sheet2!$A$2:$A$59,0),MATCH(B178,[1]Sheet2!$K$1:$S$1,0))</f>
        <v>4.4000000000000004</v>
      </c>
      <c r="D178" s="8">
        <f>INDEX([1]Sheet2!$B$2:$J$59,MATCH(A178,[1]Sheet2!$A$2:$A235,0),MATCH(B178,[1]Sheet2!$B$1:$J$1,0))</f>
        <v>0</v>
      </c>
      <c r="E178" t="s">
        <v>105</v>
      </c>
      <c r="F178">
        <v>598.60159999999996</v>
      </c>
      <c r="G178">
        <v>342.15140000000002</v>
      </c>
    </row>
    <row r="179" spans="1:7">
      <c r="A179" t="s">
        <v>38</v>
      </c>
      <c r="B179" t="s">
        <v>4</v>
      </c>
      <c r="C179" s="5">
        <f>INDEX([1]Sheet2!$K$2:$S$59,MATCH(A179,[1]Sheet2!$A$2:$A$59,0),MATCH(B179,[1]Sheet2!$K$1:$S$1,0))</f>
        <v>6.7</v>
      </c>
      <c r="D179" s="8">
        <f>INDEX([1]Sheet2!$B$2:$J$59,MATCH(A179,[1]Sheet2!$A$2:$A236,0),MATCH(B179,[1]Sheet2!$B$1:$J$1,0))</f>
        <v>0</v>
      </c>
      <c r="E179" t="s">
        <v>106</v>
      </c>
      <c r="F179">
        <v>557</v>
      </c>
      <c r="G179">
        <v>261.12299999999999</v>
      </c>
    </row>
    <row r="180" spans="1:7">
      <c r="A180" t="s">
        <v>67</v>
      </c>
      <c r="B180" t="s">
        <v>4</v>
      </c>
      <c r="C180" s="5">
        <f>INDEX([1]Sheet2!$K$2:$S$59,MATCH(A180,[1]Sheet2!$A$2:$A$59,0),MATCH(B180,[1]Sheet2!$K$1:$S$1,0))</f>
        <v>7.9</v>
      </c>
      <c r="D180" s="8">
        <f>INDEX([1]Sheet2!$B$2:$J$59,MATCH(A180,[1]Sheet2!$A$2:$A237,0),MATCH(B180,[1]Sheet2!$B$1:$J$1,0))</f>
        <v>0</v>
      </c>
      <c r="E180" t="s">
        <v>107</v>
      </c>
      <c r="F180">
        <v>370.09809999999999</v>
      </c>
      <c r="G180">
        <v>112.7705</v>
      </c>
    </row>
    <row r="181" spans="1:7">
      <c r="A181" t="s">
        <v>62</v>
      </c>
      <c r="B181" t="s">
        <v>4</v>
      </c>
      <c r="C181" s="5">
        <f>INDEX([1]Sheet2!$K$2:$S$59,MATCH(A181,[1]Sheet2!$A$2:$A$59,0),MATCH(B181,[1]Sheet2!$K$1:$S$1,0))</f>
        <v>11.2</v>
      </c>
      <c r="D181" s="8">
        <f>INDEX([1]Sheet2!$B$2:$J$59,MATCH(A181,[1]Sheet2!$A$2:$A238,0),MATCH(B181,[1]Sheet2!$B$1:$J$1,0))</f>
        <v>1</v>
      </c>
      <c r="E181" t="s">
        <v>108</v>
      </c>
      <c r="F181">
        <v>473.83640000000003</v>
      </c>
      <c r="G181">
        <v>210.05269999999999</v>
      </c>
    </row>
    <row r="182" spans="1:7">
      <c r="A182" t="s">
        <v>17</v>
      </c>
      <c r="B182" t="s">
        <v>4</v>
      </c>
      <c r="C182" s="5">
        <f>INDEX([1]Sheet2!$K$2:$S$59,MATCH(A182,[1]Sheet2!$A$2:$A$59,0),MATCH(B182,[1]Sheet2!$K$1:$S$1,0))</f>
        <v>7</v>
      </c>
      <c r="D182" s="8">
        <f>INDEX([1]Sheet2!$B$2:$J$59,MATCH(A182,[1]Sheet2!$A$2:$A239,0),MATCH(B182,[1]Sheet2!$B$1:$J$1,0))</f>
        <v>0</v>
      </c>
      <c r="E182" t="s">
        <v>109</v>
      </c>
      <c r="F182">
        <v>267.87650000000002</v>
      </c>
      <c r="G182">
        <v>219.09569999999999</v>
      </c>
    </row>
    <row r="183" spans="1:7">
      <c r="A183" t="s">
        <v>16</v>
      </c>
      <c r="B183" t="s">
        <v>4</v>
      </c>
      <c r="C183" s="5">
        <f>INDEX([1]Sheet2!$K$2:$S$59,MATCH(A183,[1]Sheet2!$A$2:$A$59,0),MATCH(B183,[1]Sheet2!$K$1:$S$1,0))</f>
        <v>15.6</v>
      </c>
      <c r="D183" s="8">
        <f>INDEX([1]Sheet2!$B$2:$J$59,MATCH(A183,[1]Sheet2!$A$2:$A240,0),MATCH(B183,[1]Sheet2!$B$1:$J$1,0))</f>
        <v>5</v>
      </c>
      <c r="E183" t="s">
        <v>110</v>
      </c>
      <c r="F183">
        <v>-1000</v>
      </c>
      <c r="G183">
        <v>-1000</v>
      </c>
    </row>
    <row r="184" spans="1:7">
      <c r="A184" t="s">
        <v>68</v>
      </c>
      <c r="B184" t="s">
        <v>4</v>
      </c>
      <c r="C184" s="5">
        <f>INDEX([1]Sheet2!$K$2:$S$59,MATCH(A184,[1]Sheet2!$A$2:$A$59,0),MATCH(B184,[1]Sheet2!$K$1:$S$1,0))</f>
        <v>7.6</v>
      </c>
      <c r="D184" s="8">
        <f>INDEX([1]Sheet2!$B$2:$J$59,MATCH(A184,[1]Sheet2!$A$2:$A241,0),MATCH(B184,[1]Sheet2!$B$1:$J$1,0))</f>
        <v>1</v>
      </c>
      <c r="E184" t="s">
        <v>112</v>
      </c>
      <c r="F184">
        <v>785</v>
      </c>
      <c r="G184">
        <v>210</v>
      </c>
    </row>
    <row r="185" spans="1:7">
      <c r="A185" t="s">
        <v>69</v>
      </c>
      <c r="B185" t="s">
        <v>4</v>
      </c>
      <c r="C185" s="5">
        <f>INDEX([1]Sheet2!$K$2:$S$59,MATCH(A185,[1]Sheet2!$A$2:$A$59,0),MATCH(B185,[1]Sheet2!$K$1:$S$1,0))</f>
        <v>6.9</v>
      </c>
      <c r="D185" s="8">
        <f>INDEX([1]Sheet2!$B$2:$J$59,MATCH(A185,[1]Sheet2!$A$2:$A242,0),MATCH(B185,[1]Sheet2!$B$1:$J$1,0))</f>
        <v>0</v>
      </c>
      <c r="E185" t="s">
        <v>114</v>
      </c>
      <c r="F185">
        <v>385.37740000000002</v>
      </c>
      <c r="G185">
        <v>314.1035</v>
      </c>
    </row>
    <row r="186" spans="1:7">
      <c r="A186" t="s">
        <v>56</v>
      </c>
      <c r="B186" t="s">
        <v>4</v>
      </c>
      <c r="C186" s="5">
        <f>INDEX([1]Sheet2!$K$2:$S$59,MATCH(A186,[1]Sheet2!$A$2:$A$59,0),MATCH(B186,[1]Sheet2!$K$1:$S$1,0))</f>
        <v>7.2</v>
      </c>
      <c r="D186" s="8">
        <f>INDEX([1]Sheet2!$B$2:$J$59,MATCH(A186,[1]Sheet2!$A$2:$A243,0),MATCH(B186,[1]Sheet2!$B$1:$J$1,0))</f>
        <v>2</v>
      </c>
      <c r="E186" t="s">
        <v>116</v>
      </c>
      <c r="F186">
        <v>753.57809999999995</v>
      </c>
      <c r="G186">
        <v>163.25880000000001</v>
      </c>
    </row>
    <row r="187" spans="1:7">
      <c r="A187" t="s">
        <v>28</v>
      </c>
      <c r="B187" t="s">
        <v>4</v>
      </c>
      <c r="C187" s="5">
        <f>INDEX([1]Sheet2!$K$2:$S$59,MATCH(A187,[1]Sheet2!$A$2:$A$59,0),MATCH(B187,[1]Sheet2!$K$1:$S$1,0))</f>
        <v>5.6</v>
      </c>
      <c r="D187" s="8">
        <f>INDEX([1]Sheet2!$B$2:$J$59,MATCH(A187,[1]Sheet2!$A$2:$A244,0),MATCH(B187,[1]Sheet2!$B$1:$J$1,0))</f>
        <v>0</v>
      </c>
      <c r="E187" t="s">
        <v>118</v>
      </c>
      <c r="F187">
        <v>728.60839999999996</v>
      </c>
      <c r="G187">
        <v>284.50290000000001</v>
      </c>
    </row>
    <row r="188" spans="1:7">
      <c r="A188" t="s">
        <v>39</v>
      </c>
      <c r="B188" t="s">
        <v>4</v>
      </c>
      <c r="C188" s="5">
        <f>INDEX([1]Sheet2!$K$2:$S$59,MATCH(A188,[1]Sheet2!$A$2:$A$59,0),MATCH(B188,[1]Sheet2!$K$1:$S$1,0))</f>
        <v>11.8</v>
      </c>
      <c r="D188" s="8">
        <f>INDEX([1]Sheet2!$B$2:$J$59,MATCH(A188,[1]Sheet2!$A$2:$A245,0),MATCH(B188,[1]Sheet2!$B$1:$J$1,0))</f>
        <v>1</v>
      </c>
      <c r="E188" t="s">
        <v>120</v>
      </c>
      <c r="F188">
        <v>467.07420000000002</v>
      </c>
      <c r="G188">
        <v>117.3823</v>
      </c>
    </row>
    <row r="189" spans="1:7">
      <c r="A189" t="s">
        <v>42</v>
      </c>
      <c r="B189" t="s">
        <v>4</v>
      </c>
      <c r="C189" s="5">
        <f>INDEX([1]Sheet2!$K$2:$S$59,MATCH(A189,[1]Sheet2!$A$2:$A$59,0),MATCH(B189,[1]Sheet2!$K$1:$S$1,0))</f>
        <v>9.4</v>
      </c>
      <c r="D189" s="8">
        <f>INDEX([1]Sheet2!$B$2:$J$59,MATCH(A189,[1]Sheet2!$A$2:$A246,0),MATCH(B189,[1]Sheet2!$B$1:$J$1,0))</f>
        <v>3</v>
      </c>
      <c r="E189" t="s">
        <v>122</v>
      </c>
      <c r="F189">
        <v>670.71969999999999</v>
      </c>
      <c r="G189">
        <v>219.48830000000001</v>
      </c>
    </row>
    <row r="190" spans="1:7">
      <c r="A190" t="s">
        <v>29</v>
      </c>
      <c r="B190" t="s">
        <v>4</v>
      </c>
      <c r="C190" s="5">
        <f>INDEX([1]Sheet2!$K$2:$S$59,MATCH(A190,[1]Sheet2!$A$2:$A$59,0),MATCH(B190,[1]Sheet2!$K$1:$S$1,0))</f>
        <v>6.1</v>
      </c>
      <c r="D190" s="8">
        <f>INDEX([1]Sheet2!$B$2:$J$59,MATCH(A190,[1]Sheet2!$A$2:$A247,0),MATCH(B190,[1]Sheet2!$B$1:$J$1,0))</f>
        <v>0</v>
      </c>
      <c r="E190" t="s">
        <v>123</v>
      </c>
      <c r="F190">
        <v>500.19630000000001</v>
      </c>
      <c r="G190">
        <v>306.41800000000001</v>
      </c>
    </row>
    <row r="191" spans="1:7">
      <c r="A191" t="s">
        <v>65</v>
      </c>
      <c r="B191" t="s">
        <v>4</v>
      </c>
      <c r="C191" s="5">
        <f>INDEX([1]Sheet2!$K$2:$S$59,MATCH(A191,[1]Sheet2!$A$2:$A$59,0),MATCH(B191,[1]Sheet2!$K$1:$S$1,0))</f>
        <v>7.7</v>
      </c>
      <c r="D191" s="8">
        <f>INDEX([1]Sheet2!$B$2:$J$59,MATCH(A191,[1]Sheet2!$A$2:$A248,0),MATCH(B191,[1]Sheet2!$B$1:$J$1,0))</f>
        <v>1</v>
      </c>
      <c r="E191" t="s">
        <v>124</v>
      </c>
      <c r="F191">
        <v>240.2783</v>
      </c>
      <c r="G191">
        <v>139.56540000000001</v>
      </c>
    </row>
    <row r="192" spans="1:7">
      <c r="A192" t="s">
        <v>57</v>
      </c>
      <c r="B192" t="s">
        <v>4</v>
      </c>
      <c r="C192" s="5">
        <f>INDEX([1]Sheet2!$K$2:$S$59,MATCH(A192,[1]Sheet2!$A$2:$A$59,0),MATCH(B192,[1]Sheet2!$K$1:$S$1,0))</f>
        <v>9.4</v>
      </c>
      <c r="D192" s="8">
        <f>INDEX([1]Sheet2!$B$2:$J$59,MATCH(A192,[1]Sheet2!$A$2:$A249,0),MATCH(B192,[1]Sheet2!$B$1:$J$1,0))</f>
        <v>4</v>
      </c>
      <c r="E192" t="s">
        <v>125</v>
      </c>
      <c r="F192">
        <v>730.35350000000005</v>
      </c>
      <c r="G192">
        <v>200.85599999999999</v>
      </c>
    </row>
    <row r="193" spans="1:7">
      <c r="A193" t="s">
        <v>58</v>
      </c>
      <c r="B193" t="s">
        <v>4</v>
      </c>
      <c r="C193" s="5">
        <f>INDEX([1]Sheet2!$K$2:$S$59,MATCH(A193,[1]Sheet2!$A$2:$A$59,0),MATCH(B193,[1]Sheet2!$K$1:$S$1,0))</f>
        <v>10</v>
      </c>
      <c r="D193" s="8">
        <f>INDEX([1]Sheet2!$B$2:$J$59,MATCH(A193,[1]Sheet2!$A$2:$A250,0),MATCH(B193,[1]Sheet2!$B$1:$J$1,0))</f>
        <v>1</v>
      </c>
      <c r="E193" t="s">
        <v>127</v>
      </c>
      <c r="F193">
        <v>-1000</v>
      </c>
      <c r="G193">
        <v>-1000</v>
      </c>
    </row>
    <row r="194" spans="1:7">
      <c r="A194" t="s">
        <v>18</v>
      </c>
      <c r="B194" t="s">
        <v>4</v>
      </c>
      <c r="C194" s="5">
        <f>INDEX([1]Sheet2!$K$2:$S$59,MATCH(A194,[1]Sheet2!$A$2:$A$59,0),MATCH(B194,[1]Sheet2!$K$1:$S$1,0))</f>
        <v>5</v>
      </c>
      <c r="D194" s="8">
        <f>INDEX([1]Sheet2!$B$2:$J$59,MATCH(A194,[1]Sheet2!$A$2:$A251,0),MATCH(B194,[1]Sheet2!$B$1:$J$1,0))</f>
        <v>0</v>
      </c>
      <c r="E194" t="s">
        <v>129</v>
      </c>
      <c r="F194">
        <v>712.43949999999995</v>
      </c>
      <c r="G194">
        <v>315.63869999999997</v>
      </c>
    </row>
    <row r="195" spans="1:7">
      <c r="A195" t="s">
        <v>70</v>
      </c>
      <c r="B195" t="s">
        <v>4</v>
      </c>
      <c r="C195" s="5">
        <f>INDEX([1]Sheet2!$K$2:$S$59,MATCH(A195,[1]Sheet2!$A$2:$A$59,0),MATCH(B195,[1]Sheet2!$K$1:$S$1,0))</f>
        <v>11.6</v>
      </c>
      <c r="D195" s="8">
        <f>INDEX([1]Sheet2!$B$2:$J$59,MATCH(A195,[1]Sheet2!$A$2:$A252,0),MATCH(B195,[1]Sheet2!$B$1:$J$1,0))</f>
        <v>1</v>
      </c>
      <c r="E195" t="s">
        <v>131</v>
      </c>
      <c r="F195">
        <v>468.07420000000002</v>
      </c>
      <c r="G195">
        <v>163.51660000000001</v>
      </c>
    </row>
    <row r="196" spans="1:7">
      <c r="A196" t="s">
        <v>30</v>
      </c>
      <c r="B196" t="s">
        <v>4</v>
      </c>
      <c r="C196" s="5">
        <f>INDEX([1]Sheet2!$K$2:$S$59,MATCH(A196,[1]Sheet2!$A$2:$A$59,0),MATCH(B196,[1]Sheet2!$K$1:$S$1,0))</f>
        <v>6.4</v>
      </c>
      <c r="D196" s="8">
        <f>INDEX([1]Sheet2!$B$2:$J$59,MATCH(A196,[1]Sheet2!$A$2:$A253,0),MATCH(B196,[1]Sheet2!$B$1:$J$1,0))</f>
        <v>0</v>
      </c>
      <c r="E196" t="s">
        <v>133</v>
      </c>
      <c r="F196">
        <v>640.85940000000005</v>
      </c>
      <c r="G196">
        <v>294.8193</v>
      </c>
    </row>
    <row r="197" spans="1:7">
      <c r="A197" t="s">
        <v>31</v>
      </c>
      <c r="B197" t="s">
        <v>4</v>
      </c>
      <c r="C197" s="5">
        <f>INDEX([1]Sheet2!$K$2:$S$59,MATCH(A197,[1]Sheet2!$A$2:$A$59,0),MATCH(B197,[1]Sheet2!$K$1:$S$1,0))</f>
        <v>6.9</v>
      </c>
      <c r="D197" s="8">
        <f>INDEX([1]Sheet2!$B$2:$J$59,MATCH(A197,[1]Sheet2!$A$2:$A254,0),MATCH(B197,[1]Sheet2!$B$1:$J$1,0))</f>
        <v>1</v>
      </c>
      <c r="E197" t="s">
        <v>134</v>
      </c>
      <c r="F197">
        <v>480.99020000000002</v>
      </c>
      <c r="G197">
        <v>374.28609999999998</v>
      </c>
    </row>
    <row r="198" spans="1:7">
      <c r="A198" t="s">
        <v>32</v>
      </c>
      <c r="B198" t="s">
        <v>4</v>
      </c>
      <c r="C198" s="5">
        <f>INDEX([1]Sheet2!$K$2:$S$59,MATCH(A198,[1]Sheet2!$A$2:$A$59,0),MATCH(B198,[1]Sheet2!$K$1:$S$1,0))</f>
        <v>7.7</v>
      </c>
      <c r="D198" s="8">
        <f>INDEX([1]Sheet2!$B$2:$J$59,MATCH(A198,[1]Sheet2!$A$2:$A255,0),MATCH(B198,[1]Sheet2!$B$1:$J$1,0))</f>
        <v>0</v>
      </c>
      <c r="E198" t="s">
        <v>135</v>
      </c>
      <c r="F198">
        <v>330.10840000000002</v>
      </c>
      <c r="G198">
        <v>234.97800000000001</v>
      </c>
    </row>
    <row r="199" spans="1:7">
      <c r="A199" t="s">
        <v>33</v>
      </c>
      <c r="B199" t="s">
        <v>4</v>
      </c>
      <c r="C199" s="5">
        <f>INDEX([1]Sheet2!$K$2:$S$59,MATCH(A199,[1]Sheet2!$A$2:$A$59,0),MATCH(B199,[1]Sheet2!$K$1:$S$1,0))</f>
        <v>8.4</v>
      </c>
      <c r="D199" s="8">
        <f>INDEX([1]Sheet2!$B$2:$J$59,MATCH(A199,[1]Sheet2!$A$2:$A256,0),MATCH(B199,[1]Sheet2!$B$1:$J$1,0))</f>
        <v>0</v>
      </c>
      <c r="E199" t="s">
        <v>136</v>
      </c>
      <c r="F199">
        <v>-1000</v>
      </c>
      <c r="G199">
        <v>-1000</v>
      </c>
    </row>
    <row r="200" spans="1:7">
      <c r="A200" t="s">
        <v>34</v>
      </c>
      <c r="B200" t="s">
        <v>4</v>
      </c>
      <c r="C200" s="5">
        <f>INDEX([1]Sheet2!$K$2:$S$59,MATCH(A200,[1]Sheet2!$A$2:$A$59,0),MATCH(B200,[1]Sheet2!$K$1:$S$1,0))</f>
        <v>6.3</v>
      </c>
      <c r="D200" s="8">
        <f>INDEX([1]Sheet2!$B$2:$J$59,MATCH(A200,[1]Sheet2!$A$2:$A257,0),MATCH(B200,[1]Sheet2!$B$1:$J$1,0))</f>
        <v>0</v>
      </c>
      <c r="E200" t="s">
        <v>137</v>
      </c>
      <c r="F200">
        <v>731.02639999999997</v>
      </c>
      <c r="G200">
        <v>252.7842</v>
      </c>
    </row>
    <row r="201" spans="1:7">
      <c r="A201" t="s">
        <v>40</v>
      </c>
      <c r="B201" t="s">
        <v>4</v>
      </c>
      <c r="C201" s="5">
        <f>INDEX([1]Sheet2!$K$2:$S$59,MATCH(A201,[1]Sheet2!$A$2:$A$59,0),MATCH(B201,[1]Sheet2!$K$1:$S$1,0))</f>
        <v>8.1999999999999993</v>
      </c>
      <c r="D201" s="8">
        <f>INDEX([1]Sheet2!$B$2:$J$59,MATCH(A201,[1]Sheet2!$A$2:$A258,0),MATCH(B201,[1]Sheet2!$B$1:$J$1,0))</f>
        <v>1</v>
      </c>
      <c r="E201" t="s">
        <v>138</v>
      </c>
      <c r="F201">
        <v>256.93650000000002</v>
      </c>
      <c r="G201">
        <v>88.0762</v>
      </c>
    </row>
    <row r="202" spans="1:7">
      <c r="A202" t="s">
        <v>63</v>
      </c>
      <c r="B202" t="s">
        <v>4</v>
      </c>
      <c r="C202" s="5">
        <f>INDEX([1]Sheet2!$K$2:$S$59,MATCH(A202,[1]Sheet2!$A$2:$A$59,0),MATCH(B202,[1]Sheet2!$K$1:$S$1,0))</f>
        <v>7.9</v>
      </c>
      <c r="D202" s="8">
        <f>INDEX([1]Sheet2!$B$2:$J$59,MATCH(A202,[1]Sheet2!$A$2:$A259,0),MATCH(B202,[1]Sheet2!$B$1:$J$1,0))</f>
        <v>0</v>
      </c>
      <c r="E202" t="s">
        <v>139</v>
      </c>
      <c r="F202">
        <v>701</v>
      </c>
      <c r="G202">
        <v>243</v>
      </c>
    </row>
    <row r="203" spans="1:7">
      <c r="A203" t="s">
        <v>52</v>
      </c>
      <c r="B203" t="s">
        <v>4</v>
      </c>
      <c r="C203" s="5">
        <f>INDEX([1]Sheet2!$K$2:$S$59,MATCH(A203,[1]Sheet2!$A$2:$A$59,0),MATCH(B203,[1]Sheet2!$K$1:$S$1,0))</f>
        <v>10.5</v>
      </c>
      <c r="D203" s="8">
        <f>INDEX([1]Sheet2!$B$2:$J$59,MATCH(A203,[1]Sheet2!$A$2:$A260,0),MATCH(B203,[1]Sheet2!$B$1:$J$1,0))</f>
        <v>3</v>
      </c>
      <c r="E203" t="s">
        <v>141</v>
      </c>
      <c r="F203">
        <v>585.25289999999995</v>
      </c>
      <c r="G203">
        <v>163.25880000000001</v>
      </c>
    </row>
    <row r="204" spans="1:7">
      <c r="A204" t="s">
        <v>51</v>
      </c>
      <c r="B204" t="s">
        <v>4</v>
      </c>
      <c r="C204" s="5">
        <f>INDEX([1]Sheet2!$K$2:$S$59,MATCH(A204,[1]Sheet2!$A$2:$A$59,0),MATCH(B204,[1]Sheet2!$K$1:$S$1,0))</f>
        <v>8.5</v>
      </c>
      <c r="D204" s="8">
        <f>INDEX([1]Sheet2!$B$2:$J$59,MATCH(A204,[1]Sheet2!$A$2:$A261,0),MATCH(B204,[1]Sheet2!$B$1:$J$1,0))</f>
        <v>0</v>
      </c>
      <c r="E204" t="s">
        <v>142</v>
      </c>
      <c r="F204">
        <v>385.92869999999999</v>
      </c>
      <c r="G204">
        <v>179.62549999999999</v>
      </c>
    </row>
    <row r="205" spans="1:7">
      <c r="A205" t="s">
        <v>143</v>
      </c>
      <c r="B205" t="s">
        <v>4</v>
      </c>
      <c r="C205" s="5">
        <f>INDEX([1]Sheet2!$K$2:$S$59,MATCH(A205,[1]Sheet2!$A$2:$A$59,0),MATCH(B205,[1]Sheet2!$K$1:$S$1,0))</f>
        <v>4</v>
      </c>
      <c r="D205" s="8">
        <f>INDEX([1]Sheet2!$B$2:$J$59,MATCH(A205,[1]Sheet2!$A$2:$A262,0),MATCH(B205,[1]Sheet2!$B$1:$J$1,0))</f>
        <v>0</v>
      </c>
      <c r="E205" t="s">
        <v>66</v>
      </c>
      <c r="F205">
        <v>-1000</v>
      </c>
      <c r="G205">
        <v>-1000</v>
      </c>
    </row>
    <row r="206" spans="1:7">
      <c r="A206" t="s">
        <v>19</v>
      </c>
      <c r="B206" t="s">
        <v>5</v>
      </c>
      <c r="C206" s="5">
        <f>INDEX([1]Sheet2!$K$2:$S$59,MATCH(A206,[1]Sheet2!$A$2:$A$59,0),MATCH(B206,[1]Sheet2!$K$1:$S$1,0))</f>
        <v>3.2</v>
      </c>
      <c r="D206" s="8">
        <f>INDEX([1]Sheet2!$B$2:$J$59,MATCH(A206,[1]Sheet2!$A$2:$A263,0),MATCH(B206,[1]Sheet2!$B$1:$J$1,0))</f>
        <v>0</v>
      </c>
      <c r="E206" t="s">
        <v>82</v>
      </c>
      <c r="F206">
        <v>637</v>
      </c>
      <c r="G206">
        <v>338.6934</v>
      </c>
    </row>
    <row r="207" spans="1:7">
      <c r="A207" t="s">
        <v>48</v>
      </c>
      <c r="B207" t="s">
        <v>5</v>
      </c>
      <c r="C207" s="5">
        <f>INDEX([1]Sheet2!$K$2:$S$59,MATCH(A207,[1]Sheet2!$A$2:$A$59,0),MATCH(B207,[1]Sheet2!$K$1:$S$1,0))</f>
        <v>3</v>
      </c>
      <c r="D207" s="8">
        <f>INDEX([1]Sheet2!$B$2:$J$59,MATCH(A207,[1]Sheet2!$A$2:$A264,0),MATCH(B207,[1]Sheet2!$B$1:$J$1,0))</f>
        <v>0</v>
      </c>
      <c r="E207" t="s">
        <v>83</v>
      </c>
      <c r="F207">
        <v>245</v>
      </c>
      <c r="G207">
        <v>400</v>
      </c>
    </row>
    <row r="208" spans="1:7">
      <c r="A208" t="s">
        <v>43</v>
      </c>
      <c r="B208" t="s">
        <v>5</v>
      </c>
      <c r="C208" s="5">
        <f>INDEX([1]Sheet2!$K$2:$S$59,MATCH(A208,[1]Sheet2!$A$2:$A$59,0),MATCH(B208,[1]Sheet2!$K$1:$S$1,0))</f>
        <v>2.9</v>
      </c>
      <c r="D208" s="8">
        <f>INDEX([1]Sheet2!$B$2:$J$59,MATCH(A208,[1]Sheet2!$A$2:$A265,0),MATCH(B208,[1]Sheet2!$B$1:$J$1,0))</f>
        <v>0</v>
      </c>
      <c r="E208" t="s">
        <v>84</v>
      </c>
      <c r="F208">
        <v>315</v>
      </c>
      <c r="G208">
        <v>306.58010000000002</v>
      </c>
    </row>
    <row r="209" spans="1:7">
      <c r="A209" t="s">
        <v>21</v>
      </c>
      <c r="B209" t="s">
        <v>5</v>
      </c>
      <c r="C209" s="5">
        <f>INDEX([1]Sheet2!$K$2:$S$59,MATCH(A209,[1]Sheet2!$A$2:$A$59,0),MATCH(B209,[1]Sheet2!$K$1:$S$1,0))</f>
        <v>3.7</v>
      </c>
      <c r="D209" s="8">
        <f>INDEX([1]Sheet2!$B$2:$J$59,MATCH(A209,[1]Sheet2!$A$2:$A266,0),MATCH(B209,[1]Sheet2!$B$1:$J$1,0))</f>
        <v>0</v>
      </c>
      <c r="E209" t="s">
        <v>85</v>
      </c>
      <c r="F209">
        <v>560</v>
      </c>
      <c r="G209">
        <v>315.63869999999997</v>
      </c>
    </row>
    <row r="210" spans="1:7">
      <c r="A210" t="s">
        <v>22</v>
      </c>
      <c r="B210" t="s">
        <v>5</v>
      </c>
      <c r="C210" s="5">
        <f>INDEX([1]Sheet2!$K$2:$S$59,MATCH(A210,[1]Sheet2!$A$2:$A$59,0),MATCH(B210,[1]Sheet2!$K$1:$S$1,0))</f>
        <v>3.3</v>
      </c>
      <c r="D210" s="8">
        <f>INDEX([1]Sheet2!$B$2:$J$59,MATCH(A210,[1]Sheet2!$A$2:$A267,0),MATCH(B210,[1]Sheet2!$B$1:$J$1,0))</f>
        <v>0</v>
      </c>
      <c r="E210" t="s">
        <v>86</v>
      </c>
      <c r="F210">
        <v>223</v>
      </c>
      <c r="G210">
        <v>253.92189999999999</v>
      </c>
    </row>
    <row r="211" spans="1:7">
      <c r="A211" t="s">
        <v>23</v>
      </c>
      <c r="B211" t="s">
        <v>5</v>
      </c>
      <c r="C211" s="5">
        <f>INDEX([1]Sheet2!$K$2:$S$59,MATCH(A211,[1]Sheet2!$A$2:$A$59,0),MATCH(B211,[1]Sheet2!$K$1:$S$1,0))</f>
        <v>3.1</v>
      </c>
      <c r="D211" s="8">
        <f>INDEX([1]Sheet2!$B$2:$J$59,MATCH(A211,[1]Sheet2!$A$2:$A268,0),MATCH(B211,[1]Sheet2!$B$1:$J$1,0))</f>
        <v>0</v>
      </c>
      <c r="E211" t="s">
        <v>87</v>
      </c>
      <c r="F211">
        <v>400</v>
      </c>
      <c r="G211">
        <v>245.56450000000001</v>
      </c>
    </row>
    <row r="212" spans="1:7">
      <c r="A212" t="s">
        <v>53</v>
      </c>
      <c r="B212" t="s">
        <v>5</v>
      </c>
      <c r="C212" s="5">
        <f>INDEX([1]Sheet2!$K$2:$S$59,MATCH(A212,[1]Sheet2!$A$2:$A$59,0),MATCH(B212,[1]Sheet2!$K$1:$S$1,0))</f>
        <v>3.4</v>
      </c>
      <c r="D212" s="8">
        <f>INDEX([1]Sheet2!$B$2:$J$59,MATCH(A212,[1]Sheet2!$A$2:$A269,0),MATCH(B212,[1]Sheet2!$B$1:$J$1,0))</f>
        <v>0</v>
      </c>
      <c r="E212" t="s">
        <v>88</v>
      </c>
      <c r="F212">
        <v>-1000</v>
      </c>
      <c r="G212">
        <v>-1000</v>
      </c>
    </row>
    <row r="213" spans="1:7">
      <c r="A213" t="s">
        <v>54</v>
      </c>
      <c r="B213" t="s">
        <v>5</v>
      </c>
      <c r="C213" s="5">
        <f>INDEX([1]Sheet2!$K$2:$S$59,MATCH(A213,[1]Sheet2!$A$2:$A$59,0),MATCH(B213,[1]Sheet2!$K$1:$S$1,0))</f>
        <v>2.5</v>
      </c>
      <c r="D213" s="8">
        <f>INDEX([1]Sheet2!$B$2:$J$59,MATCH(A213,[1]Sheet2!$A$2:$A270,0),MATCH(B213,[1]Sheet2!$B$1:$J$1,0))</f>
        <v>0</v>
      </c>
      <c r="E213" t="s">
        <v>89</v>
      </c>
      <c r="F213">
        <v>-1000</v>
      </c>
      <c r="G213">
        <v>-1000</v>
      </c>
    </row>
    <row r="214" spans="1:7">
      <c r="A214" t="s">
        <v>44</v>
      </c>
      <c r="B214" t="s">
        <v>5</v>
      </c>
      <c r="C214" s="5">
        <f>INDEX([1]Sheet2!$K$2:$S$59,MATCH(A214,[1]Sheet2!$A$2:$A$59,0),MATCH(B214,[1]Sheet2!$K$1:$S$1,0))</f>
        <v>4.4000000000000004</v>
      </c>
      <c r="D214" s="8">
        <f>INDEX([1]Sheet2!$B$2:$J$59,MATCH(A214,[1]Sheet2!$A$2:$A271,0),MATCH(B214,[1]Sheet2!$B$1:$J$1,0))</f>
        <v>0</v>
      </c>
      <c r="E214" t="s">
        <v>90</v>
      </c>
      <c r="F214">
        <v>714</v>
      </c>
      <c r="G214">
        <v>397.81540000000001</v>
      </c>
    </row>
    <row r="215" spans="1:7">
      <c r="A215" t="s">
        <v>46</v>
      </c>
      <c r="B215" t="s">
        <v>5</v>
      </c>
      <c r="C215" s="5">
        <f>INDEX([1]Sheet2!$K$2:$S$59,MATCH(A215,[1]Sheet2!$A$2:$A$59,0),MATCH(B215,[1]Sheet2!$K$1:$S$1,0))</f>
        <v>3.1</v>
      </c>
      <c r="D215" s="8">
        <f>INDEX([1]Sheet2!$B$2:$J$59,MATCH(A215,[1]Sheet2!$A$2:$A272,0),MATCH(B215,[1]Sheet2!$B$1:$J$1,0))</f>
        <v>0</v>
      </c>
      <c r="E215" t="s">
        <v>91</v>
      </c>
      <c r="F215">
        <v>680.01170000000002</v>
      </c>
      <c r="G215">
        <v>335.23540000000003</v>
      </c>
    </row>
    <row r="216" spans="1:7">
      <c r="A216" t="s">
        <v>49</v>
      </c>
      <c r="B216" t="s">
        <v>5</v>
      </c>
      <c r="C216" s="5">
        <f>INDEX([1]Sheet2!$K$2:$S$59,MATCH(A216,[1]Sheet2!$A$2:$A$59,0),MATCH(B216,[1]Sheet2!$K$1:$S$1,0))</f>
        <v>3</v>
      </c>
      <c r="D216" s="8">
        <f>INDEX([1]Sheet2!$B$2:$J$59,MATCH(A216,[1]Sheet2!$A$2:$A273,0),MATCH(B216,[1]Sheet2!$B$1:$J$1,0))</f>
        <v>0</v>
      </c>
      <c r="E216" t="s">
        <v>92</v>
      </c>
      <c r="F216">
        <v>380</v>
      </c>
      <c r="G216">
        <v>465</v>
      </c>
    </row>
    <row r="217" spans="1:7">
      <c r="A217" t="s">
        <v>35</v>
      </c>
      <c r="B217" t="s">
        <v>5</v>
      </c>
      <c r="C217" s="5">
        <f>INDEX([1]Sheet2!$K$2:$S$59,MATCH(A217,[1]Sheet2!$A$2:$A$59,0),MATCH(B217,[1]Sheet2!$K$1:$S$1,0))</f>
        <v>2.9</v>
      </c>
      <c r="D217" s="8">
        <f>INDEX([1]Sheet2!$B$2:$J$59,MATCH(A217,[1]Sheet2!$A$2:$A274,0),MATCH(B217,[1]Sheet2!$B$1:$J$1,0))</f>
        <v>0</v>
      </c>
      <c r="E217" t="s">
        <v>93</v>
      </c>
      <c r="F217">
        <v>310.18509999999998</v>
      </c>
      <c r="G217">
        <v>155</v>
      </c>
    </row>
    <row r="218" spans="1:7">
      <c r="A218" t="s">
        <v>45</v>
      </c>
      <c r="B218" t="s">
        <v>5</v>
      </c>
      <c r="C218" s="5">
        <f>INDEX([1]Sheet2!$K$2:$S$59,MATCH(A218,[1]Sheet2!$A$2:$A$59,0),MATCH(B218,[1]Sheet2!$K$1:$S$1,0))</f>
        <v>4.8</v>
      </c>
      <c r="D218" s="8">
        <f>INDEX([1]Sheet2!$B$2:$J$59,MATCH(A218,[1]Sheet2!$A$2:$A275,0),MATCH(B218,[1]Sheet2!$B$1:$J$1,0))</f>
        <v>0</v>
      </c>
      <c r="E218" t="s">
        <v>94</v>
      </c>
      <c r="F218">
        <v>596.66020000000003</v>
      </c>
      <c r="G218">
        <v>231.2954</v>
      </c>
    </row>
    <row r="219" spans="1:7">
      <c r="A219" t="s">
        <v>61</v>
      </c>
      <c r="B219" t="s">
        <v>5</v>
      </c>
      <c r="C219" s="5">
        <f>INDEX([1]Sheet2!$K$2:$S$59,MATCH(A219,[1]Sheet2!$A$2:$A$59,0),MATCH(B219,[1]Sheet2!$K$1:$S$1,0))</f>
        <v>5.3</v>
      </c>
      <c r="D219" s="8">
        <f>INDEX([1]Sheet2!$B$2:$J$59,MATCH(A219,[1]Sheet2!$A$2:$A276,0),MATCH(B219,[1]Sheet2!$B$1:$J$1,0))</f>
        <v>0</v>
      </c>
      <c r="E219" t="s">
        <v>95</v>
      </c>
      <c r="F219">
        <v>633.41110000000003</v>
      </c>
      <c r="G219">
        <v>228.42140000000001</v>
      </c>
    </row>
    <row r="220" spans="1:7">
      <c r="A220" t="s">
        <v>15</v>
      </c>
      <c r="B220" t="s">
        <v>5</v>
      </c>
      <c r="C220" s="5">
        <f>INDEX([1]Sheet2!$K$2:$S$59,MATCH(A220,[1]Sheet2!$A$2:$A$59,0),MATCH(B220,[1]Sheet2!$K$1:$S$1,0))</f>
        <v>8.8000000000000007</v>
      </c>
      <c r="D220" s="8">
        <f>INDEX([1]Sheet2!$B$2:$J$59,MATCH(A220,[1]Sheet2!$A$2:$A277,0),MATCH(B220,[1]Sheet2!$B$1:$J$1,0))</f>
        <v>1</v>
      </c>
      <c r="E220" t="s">
        <v>96</v>
      </c>
      <c r="F220">
        <v>545.84569999999997</v>
      </c>
      <c r="G220">
        <v>202.6782</v>
      </c>
    </row>
    <row r="221" spans="1:7">
      <c r="A221" t="s">
        <v>60</v>
      </c>
      <c r="B221" t="s">
        <v>5</v>
      </c>
      <c r="C221" s="5">
        <f>INDEX([1]Sheet2!$K$2:$S$59,MATCH(A221,[1]Sheet2!$A$2:$A$59,0),MATCH(B221,[1]Sheet2!$K$1:$S$1,0))</f>
        <v>6.7</v>
      </c>
      <c r="D221" s="8">
        <f>INDEX([1]Sheet2!$B$2:$J$59,MATCH(A221,[1]Sheet2!$A$2:$A278,0),MATCH(B221,[1]Sheet2!$B$1:$J$1,0))</f>
        <v>0</v>
      </c>
      <c r="E221" t="s">
        <v>97</v>
      </c>
      <c r="F221">
        <v>487</v>
      </c>
      <c r="G221">
        <v>259.1592</v>
      </c>
    </row>
    <row r="222" spans="1:7">
      <c r="A222" t="s">
        <v>64</v>
      </c>
      <c r="B222" t="s">
        <v>5</v>
      </c>
      <c r="C222" s="5">
        <f>INDEX([1]Sheet2!$K$2:$S$59,MATCH(A222,[1]Sheet2!$A$2:$A$59,0),MATCH(B222,[1]Sheet2!$K$1:$S$1,0))</f>
        <v>4.0999999999999996</v>
      </c>
      <c r="D222" s="8">
        <f>INDEX([1]Sheet2!$B$2:$J$59,MATCH(A222,[1]Sheet2!$A$2:$A279,0),MATCH(B222,[1]Sheet2!$B$1:$J$1,0))</f>
        <v>0</v>
      </c>
      <c r="E222" t="s">
        <v>98</v>
      </c>
      <c r="F222">
        <v>655.14840000000004</v>
      </c>
      <c r="G222">
        <v>264.9658</v>
      </c>
    </row>
    <row r="223" spans="1:7">
      <c r="A223" t="s">
        <v>50</v>
      </c>
      <c r="B223" t="s">
        <v>5</v>
      </c>
      <c r="C223" s="5">
        <f>INDEX([1]Sheet2!$K$2:$S$59,MATCH(A223,[1]Sheet2!$A$2:$A$59,0),MATCH(B223,[1]Sheet2!$K$1:$S$1,0))</f>
        <v>3.2</v>
      </c>
      <c r="D223" s="8">
        <f>INDEX([1]Sheet2!$B$2:$J$59,MATCH(A223,[1]Sheet2!$A$2:$A280,0),MATCH(B223,[1]Sheet2!$B$1:$J$1,0))</f>
        <v>0</v>
      </c>
      <c r="E223" t="s">
        <v>99</v>
      </c>
      <c r="F223">
        <v>561.44039999999995</v>
      </c>
      <c r="G223">
        <v>369.81349999999998</v>
      </c>
    </row>
    <row r="224" spans="1:7">
      <c r="A224" t="s">
        <v>25</v>
      </c>
      <c r="B224" t="s">
        <v>5</v>
      </c>
      <c r="C224" s="5">
        <f>INDEX([1]Sheet2!$K$2:$S$59,MATCH(A224,[1]Sheet2!$A$2:$A$59,0),MATCH(B224,[1]Sheet2!$K$1:$S$1,0))</f>
        <v>2.8</v>
      </c>
      <c r="D224" s="8">
        <f>INDEX([1]Sheet2!$B$2:$J$59,MATCH(A224,[1]Sheet2!$A$2:$A281,0),MATCH(B224,[1]Sheet2!$B$1:$J$1,0))</f>
        <v>0</v>
      </c>
      <c r="E224" t="s">
        <v>100</v>
      </c>
      <c r="F224">
        <v>807.31050000000005</v>
      </c>
      <c r="G224">
        <v>109.855</v>
      </c>
    </row>
    <row r="225" spans="1:7">
      <c r="A225" t="s">
        <v>55</v>
      </c>
      <c r="B225" t="s">
        <v>5</v>
      </c>
      <c r="C225" s="5">
        <f>INDEX([1]Sheet2!$K$2:$S$59,MATCH(A225,[1]Sheet2!$A$2:$A$59,0),MATCH(B225,[1]Sheet2!$K$1:$S$1,0))</f>
        <v>2.4</v>
      </c>
      <c r="D225" s="8">
        <f>INDEX([1]Sheet2!$B$2:$J$59,MATCH(A225,[1]Sheet2!$A$2:$A282,0),MATCH(B225,[1]Sheet2!$B$1:$J$1,0))</f>
        <v>0</v>
      </c>
      <c r="E225" t="s">
        <v>101</v>
      </c>
      <c r="F225">
        <v>-1000</v>
      </c>
      <c r="G225">
        <v>-1000</v>
      </c>
    </row>
    <row r="226" spans="1:7">
      <c r="A226" t="s">
        <v>26</v>
      </c>
      <c r="B226" t="s">
        <v>5</v>
      </c>
      <c r="C226" s="5">
        <f>INDEX([1]Sheet2!$K$2:$S$59,MATCH(A226,[1]Sheet2!$A$2:$A$59,0),MATCH(B226,[1]Sheet2!$K$1:$S$1,0))</f>
        <v>3.5</v>
      </c>
      <c r="D226" s="8">
        <f>INDEX([1]Sheet2!$B$2:$J$59,MATCH(A226,[1]Sheet2!$A$2:$A283,0),MATCH(B226,[1]Sheet2!$B$1:$J$1,0))</f>
        <v>0</v>
      </c>
      <c r="E226" t="s">
        <v>102</v>
      </c>
      <c r="F226">
        <v>-1000</v>
      </c>
      <c r="G226">
        <v>-1000</v>
      </c>
    </row>
    <row r="227" spans="1:7">
      <c r="A227" t="s">
        <v>36</v>
      </c>
      <c r="B227" t="s">
        <v>5</v>
      </c>
      <c r="C227" s="5">
        <f>INDEX([1]Sheet2!$K$2:$S$59,MATCH(A227,[1]Sheet2!$A$2:$A$59,0),MATCH(B227,[1]Sheet2!$K$1:$S$1,0))</f>
        <v>3.9</v>
      </c>
      <c r="D227" s="8">
        <f>INDEX([1]Sheet2!$B$2:$J$59,MATCH(A227,[1]Sheet2!$A$2:$A284,0),MATCH(B227,[1]Sheet2!$B$1:$J$1,0))</f>
        <v>0</v>
      </c>
      <c r="E227" t="s">
        <v>103</v>
      </c>
      <c r="F227">
        <v>645.64649999999995</v>
      </c>
      <c r="G227">
        <v>181.3647</v>
      </c>
    </row>
    <row r="228" spans="1:7">
      <c r="A228" t="s">
        <v>27</v>
      </c>
      <c r="B228" t="s">
        <v>5</v>
      </c>
      <c r="C228" s="5">
        <f>INDEX([1]Sheet2!$K$2:$S$59,MATCH(A228,[1]Sheet2!$A$2:$A$59,0),MATCH(B228,[1]Sheet2!$K$1:$S$1,0))</f>
        <v>17.100000000000001</v>
      </c>
      <c r="D228" s="8">
        <f>INDEX([1]Sheet2!$B$2:$J$59,MATCH(A228,[1]Sheet2!$A$2:$A285,0),MATCH(B228,[1]Sheet2!$B$1:$J$1,0))</f>
        <v>18</v>
      </c>
      <c r="E228" t="s">
        <v>104</v>
      </c>
      <c r="F228">
        <v>530.85940000000005</v>
      </c>
      <c r="G228">
        <v>141.5874</v>
      </c>
    </row>
    <row r="229" spans="1:7">
      <c r="A229" t="s">
        <v>37</v>
      </c>
      <c r="B229" t="s">
        <v>5</v>
      </c>
      <c r="C229" s="5">
        <f>INDEX([1]Sheet2!$K$2:$S$59,MATCH(A229,[1]Sheet2!$A$2:$A$59,0),MATCH(B229,[1]Sheet2!$K$1:$S$1,0))</f>
        <v>3</v>
      </c>
      <c r="D229" s="8">
        <f>INDEX([1]Sheet2!$B$2:$J$59,MATCH(A229,[1]Sheet2!$A$2:$A286,0),MATCH(B229,[1]Sheet2!$B$1:$J$1,0))</f>
        <v>0</v>
      </c>
      <c r="E229" t="s">
        <v>105</v>
      </c>
      <c r="F229">
        <v>598.60159999999996</v>
      </c>
      <c r="G229">
        <v>342.15140000000002</v>
      </c>
    </row>
    <row r="230" spans="1:7">
      <c r="A230" t="s">
        <v>38</v>
      </c>
      <c r="B230" t="s">
        <v>5</v>
      </c>
      <c r="C230" s="5">
        <f>INDEX([1]Sheet2!$K$2:$S$59,MATCH(A230,[1]Sheet2!$A$2:$A$59,0),MATCH(B230,[1]Sheet2!$K$1:$S$1,0))</f>
        <v>4.7</v>
      </c>
      <c r="D230" s="8">
        <f>INDEX([1]Sheet2!$B$2:$J$59,MATCH(A230,[1]Sheet2!$A$2:$A287,0),MATCH(B230,[1]Sheet2!$B$1:$J$1,0))</f>
        <v>0</v>
      </c>
      <c r="E230" t="s">
        <v>106</v>
      </c>
      <c r="F230">
        <v>557</v>
      </c>
      <c r="G230">
        <v>261.12299999999999</v>
      </c>
    </row>
    <row r="231" spans="1:7">
      <c r="A231" t="s">
        <v>67</v>
      </c>
      <c r="B231" t="s">
        <v>5</v>
      </c>
      <c r="C231" s="5">
        <f>INDEX([1]Sheet2!$K$2:$S$59,MATCH(A231,[1]Sheet2!$A$2:$A$59,0),MATCH(B231,[1]Sheet2!$K$1:$S$1,0))</f>
        <v>2.9</v>
      </c>
      <c r="D231" s="8">
        <f>INDEX([1]Sheet2!$B$2:$J$59,MATCH(A231,[1]Sheet2!$A$2:$A288,0),MATCH(B231,[1]Sheet2!$B$1:$J$1,0))</f>
        <v>0</v>
      </c>
      <c r="E231" t="s">
        <v>107</v>
      </c>
      <c r="F231">
        <v>370.09809999999999</v>
      </c>
      <c r="G231">
        <v>112.7705</v>
      </c>
    </row>
    <row r="232" spans="1:7">
      <c r="A232" t="s">
        <v>62</v>
      </c>
      <c r="B232" t="s">
        <v>5</v>
      </c>
      <c r="C232" s="5">
        <f>INDEX([1]Sheet2!$K$2:$S$59,MATCH(A232,[1]Sheet2!$A$2:$A$59,0),MATCH(B232,[1]Sheet2!$K$1:$S$1,0))</f>
        <v>6.6</v>
      </c>
      <c r="D232" s="8">
        <f>INDEX([1]Sheet2!$B$2:$J$59,MATCH(A232,[1]Sheet2!$A$2:$A289,0),MATCH(B232,[1]Sheet2!$B$1:$J$1,0))</f>
        <v>0</v>
      </c>
      <c r="E232" t="s">
        <v>108</v>
      </c>
      <c r="F232">
        <v>473.83640000000003</v>
      </c>
      <c r="G232">
        <v>210.05269999999999</v>
      </c>
    </row>
    <row r="233" spans="1:7">
      <c r="A233" t="s">
        <v>17</v>
      </c>
      <c r="B233" t="s">
        <v>5</v>
      </c>
      <c r="C233" s="5">
        <f>INDEX([1]Sheet2!$K$2:$S$59,MATCH(A233,[1]Sheet2!$A$2:$A$59,0),MATCH(B233,[1]Sheet2!$K$1:$S$1,0))</f>
        <v>3.1</v>
      </c>
      <c r="D233" s="8">
        <f>INDEX([1]Sheet2!$B$2:$J$59,MATCH(A233,[1]Sheet2!$A$2:$A290,0),MATCH(B233,[1]Sheet2!$B$1:$J$1,0))</f>
        <v>0</v>
      </c>
      <c r="E233" t="s">
        <v>109</v>
      </c>
      <c r="F233">
        <v>267.87650000000002</v>
      </c>
      <c r="G233">
        <v>219.09569999999999</v>
      </c>
    </row>
    <row r="234" spans="1:7">
      <c r="A234" t="s">
        <v>16</v>
      </c>
      <c r="B234" t="s">
        <v>5</v>
      </c>
      <c r="C234" s="5">
        <f>INDEX([1]Sheet2!$K$2:$S$59,MATCH(A234,[1]Sheet2!$A$2:$A$59,0),MATCH(B234,[1]Sheet2!$K$1:$S$1,0))</f>
        <v>7.5</v>
      </c>
      <c r="D234" s="8">
        <f>INDEX([1]Sheet2!$B$2:$J$59,MATCH(A234,[1]Sheet2!$A$2:$A291,0),MATCH(B234,[1]Sheet2!$B$1:$J$1,0))</f>
        <v>0</v>
      </c>
      <c r="E234" t="s">
        <v>110</v>
      </c>
      <c r="F234">
        <v>-1000</v>
      </c>
      <c r="G234">
        <v>-1000</v>
      </c>
    </row>
    <row r="235" spans="1:7">
      <c r="A235" t="s">
        <v>68</v>
      </c>
      <c r="B235" t="s">
        <v>5</v>
      </c>
      <c r="C235" s="5">
        <f>INDEX([1]Sheet2!$K$2:$S$59,MATCH(A235,[1]Sheet2!$A$2:$A$59,0),MATCH(B235,[1]Sheet2!$K$1:$S$1,0))</f>
        <v>3.2</v>
      </c>
      <c r="D235" s="8">
        <f>INDEX([1]Sheet2!$B$2:$J$59,MATCH(A235,[1]Sheet2!$A$2:$A292,0),MATCH(B235,[1]Sheet2!$B$1:$J$1,0))</f>
        <v>0</v>
      </c>
      <c r="E235" t="s">
        <v>112</v>
      </c>
      <c r="F235">
        <v>785</v>
      </c>
      <c r="G235">
        <v>210</v>
      </c>
    </row>
    <row r="236" spans="1:7">
      <c r="A236" t="s">
        <v>69</v>
      </c>
      <c r="B236" t="s">
        <v>5</v>
      </c>
      <c r="C236" s="5">
        <f>INDEX([1]Sheet2!$K$2:$S$59,MATCH(A236,[1]Sheet2!$A$2:$A$59,0),MATCH(B236,[1]Sheet2!$K$1:$S$1,0))</f>
        <v>2.9</v>
      </c>
      <c r="D236" s="8">
        <f>INDEX([1]Sheet2!$B$2:$J$59,MATCH(A236,[1]Sheet2!$A$2:$A293,0),MATCH(B236,[1]Sheet2!$B$1:$J$1,0))</f>
        <v>0</v>
      </c>
      <c r="E236" t="s">
        <v>114</v>
      </c>
      <c r="F236">
        <v>385.37740000000002</v>
      </c>
      <c r="G236">
        <v>314.1035</v>
      </c>
    </row>
    <row r="237" spans="1:7">
      <c r="A237" t="s">
        <v>56</v>
      </c>
      <c r="B237" t="s">
        <v>5</v>
      </c>
      <c r="C237" s="5">
        <f>INDEX([1]Sheet2!$K$2:$S$59,MATCH(A237,[1]Sheet2!$A$2:$A$59,0),MATCH(B237,[1]Sheet2!$K$1:$S$1,0))</f>
        <v>2.4</v>
      </c>
      <c r="D237" s="8">
        <f>INDEX([1]Sheet2!$B$2:$J$59,MATCH(A237,[1]Sheet2!$A$2:$A294,0),MATCH(B237,[1]Sheet2!$B$1:$J$1,0))</f>
        <v>0</v>
      </c>
      <c r="E237" t="s">
        <v>116</v>
      </c>
      <c r="F237">
        <v>753.57809999999995</v>
      </c>
      <c r="G237">
        <v>163.25880000000001</v>
      </c>
    </row>
    <row r="238" spans="1:7">
      <c r="A238" t="s">
        <v>28</v>
      </c>
      <c r="B238" t="s">
        <v>5</v>
      </c>
      <c r="C238" s="5">
        <f>INDEX([1]Sheet2!$K$2:$S$59,MATCH(A238,[1]Sheet2!$A$2:$A$59,0),MATCH(B238,[1]Sheet2!$K$1:$S$1,0))</f>
        <v>3.2</v>
      </c>
      <c r="D238" s="8">
        <f>INDEX([1]Sheet2!$B$2:$J$59,MATCH(A238,[1]Sheet2!$A$2:$A295,0),MATCH(B238,[1]Sheet2!$B$1:$J$1,0))</f>
        <v>0</v>
      </c>
      <c r="E238" t="s">
        <v>118</v>
      </c>
      <c r="F238">
        <v>728.60839999999996</v>
      </c>
      <c r="G238">
        <v>284.50290000000001</v>
      </c>
    </row>
    <row r="239" spans="1:7">
      <c r="A239" t="s">
        <v>39</v>
      </c>
      <c r="B239" t="s">
        <v>5</v>
      </c>
      <c r="C239" s="5">
        <f>INDEX([1]Sheet2!$K$2:$S$59,MATCH(A239,[1]Sheet2!$A$2:$A$59,0),MATCH(B239,[1]Sheet2!$K$1:$S$1,0))</f>
        <v>5.4</v>
      </c>
      <c r="D239" s="8">
        <f>INDEX([1]Sheet2!$B$2:$J$59,MATCH(A239,[1]Sheet2!$A$2:$A296,0),MATCH(B239,[1]Sheet2!$B$1:$J$1,0))</f>
        <v>0</v>
      </c>
      <c r="E239" t="s">
        <v>120</v>
      </c>
      <c r="F239">
        <v>467.07420000000002</v>
      </c>
      <c r="G239">
        <v>117.3823</v>
      </c>
    </row>
    <row r="240" spans="1:7">
      <c r="A240" t="s">
        <v>42</v>
      </c>
      <c r="B240" t="s">
        <v>5</v>
      </c>
      <c r="C240" s="5">
        <f>INDEX([1]Sheet2!$K$2:$S$59,MATCH(A240,[1]Sheet2!$A$2:$A$59,0),MATCH(B240,[1]Sheet2!$K$1:$S$1,0))</f>
        <v>4.2</v>
      </c>
      <c r="D240" s="8">
        <f>INDEX([1]Sheet2!$B$2:$J$59,MATCH(A240,[1]Sheet2!$A$2:$A297,0),MATCH(B240,[1]Sheet2!$B$1:$J$1,0))</f>
        <v>0</v>
      </c>
      <c r="E240" t="s">
        <v>122</v>
      </c>
      <c r="F240">
        <v>670.71969999999999</v>
      </c>
      <c r="G240">
        <v>219.48830000000001</v>
      </c>
    </row>
    <row r="241" spans="1:7">
      <c r="A241" t="s">
        <v>29</v>
      </c>
      <c r="B241" t="s">
        <v>5</v>
      </c>
      <c r="C241" s="5">
        <f>INDEX([1]Sheet2!$K$2:$S$59,MATCH(A241,[1]Sheet2!$A$2:$A$59,0),MATCH(B241,[1]Sheet2!$K$1:$S$1,0))</f>
        <v>3.8</v>
      </c>
      <c r="D241" s="8">
        <f>INDEX([1]Sheet2!$B$2:$J$59,MATCH(A241,[1]Sheet2!$A$2:$A298,0),MATCH(B241,[1]Sheet2!$B$1:$J$1,0))</f>
        <v>0</v>
      </c>
      <c r="E241" t="s">
        <v>123</v>
      </c>
      <c r="F241">
        <v>500.19630000000001</v>
      </c>
      <c r="G241">
        <v>306.41800000000001</v>
      </c>
    </row>
    <row r="242" spans="1:7">
      <c r="A242" t="s">
        <v>65</v>
      </c>
      <c r="B242" t="s">
        <v>5</v>
      </c>
      <c r="C242" s="5">
        <f>INDEX([1]Sheet2!$K$2:$S$59,MATCH(A242,[1]Sheet2!$A$2:$A$59,0),MATCH(B242,[1]Sheet2!$K$1:$S$1,0))</f>
        <v>3.9</v>
      </c>
      <c r="D242" s="8">
        <f>INDEX([1]Sheet2!$B$2:$J$59,MATCH(A242,[1]Sheet2!$A$2:$A299,0),MATCH(B242,[1]Sheet2!$B$1:$J$1,0))</f>
        <v>0</v>
      </c>
      <c r="E242" t="s">
        <v>124</v>
      </c>
      <c r="F242">
        <v>240.2783</v>
      </c>
      <c r="G242">
        <v>139.56540000000001</v>
      </c>
    </row>
    <row r="243" spans="1:7">
      <c r="A243" t="s">
        <v>57</v>
      </c>
      <c r="B243" t="s">
        <v>5</v>
      </c>
      <c r="C243" s="5">
        <f>INDEX([1]Sheet2!$K$2:$S$59,MATCH(A243,[1]Sheet2!$A$2:$A$59,0),MATCH(B243,[1]Sheet2!$K$1:$S$1,0))</f>
        <v>4.5</v>
      </c>
      <c r="D243" s="8">
        <f>INDEX([1]Sheet2!$B$2:$J$59,MATCH(A243,[1]Sheet2!$A$2:$A300,0),MATCH(B243,[1]Sheet2!$B$1:$J$1,0))</f>
        <v>0</v>
      </c>
      <c r="E243" t="s">
        <v>125</v>
      </c>
      <c r="F243">
        <v>730.35350000000005</v>
      </c>
      <c r="G243">
        <v>200.85599999999999</v>
      </c>
    </row>
    <row r="244" spans="1:7">
      <c r="A244" t="s">
        <v>58</v>
      </c>
      <c r="B244" t="s">
        <v>5</v>
      </c>
      <c r="C244" s="5">
        <f>INDEX([1]Sheet2!$K$2:$S$59,MATCH(A244,[1]Sheet2!$A$2:$A$59,0),MATCH(B244,[1]Sheet2!$K$1:$S$1,0))</f>
        <v>3</v>
      </c>
      <c r="D244" s="8">
        <f>INDEX([1]Sheet2!$B$2:$J$59,MATCH(A244,[1]Sheet2!$A$2:$A301,0),MATCH(B244,[1]Sheet2!$B$1:$J$1,0))</f>
        <v>0</v>
      </c>
      <c r="E244" t="s">
        <v>127</v>
      </c>
      <c r="F244">
        <v>-1000</v>
      </c>
      <c r="G244">
        <v>-1000</v>
      </c>
    </row>
    <row r="245" spans="1:7">
      <c r="A245" t="s">
        <v>18</v>
      </c>
      <c r="B245" t="s">
        <v>5</v>
      </c>
      <c r="C245" s="5">
        <f>INDEX([1]Sheet2!$K$2:$S$59,MATCH(A245,[1]Sheet2!$A$2:$A$59,0),MATCH(B245,[1]Sheet2!$K$1:$S$1,0))</f>
        <v>2.7</v>
      </c>
      <c r="D245" s="8">
        <f>INDEX([1]Sheet2!$B$2:$J$59,MATCH(A245,[1]Sheet2!$A$2:$A302,0),MATCH(B245,[1]Sheet2!$B$1:$J$1,0))</f>
        <v>0</v>
      </c>
      <c r="E245" t="s">
        <v>129</v>
      </c>
      <c r="F245">
        <v>712.43949999999995</v>
      </c>
      <c r="G245">
        <v>315.63869999999997</v>
      </c>
    </row>
    <row r="246" spans="1:7">
      <c r="A246" t="s">
        <v>70</v>
      </c>
      <c r="B246" t="s">
        <v>5</v>
      </c>
      <c r="C246" s="5">
        <f>INDEX([1]Sheet2!$K$2:$S$59,MATCH(A246,[1]Sheet2!$A$2:$A$59,0),MATCH(B246,[1]Sheet2!$K$1:$S$1,0))</f>
        <v>6.6</v>
      </c>
      <c r="D246" s="8">
        <f>INDEX([1]Sheet2!$B$2:$J$59,MATCH(A246,[1]Sheet2!$A$2:$A303,0),MATCH(B246,[1]Sheet2!$B$1:$J$1,0))</f>
        <v>0</v>
      </c>
      <c r="E246" t="s">
        <v>131</v>
      </c>
      <c r="F246">
        <v>468.07420000000002</v>
      </c>
      <c r="G246">
        <v>163.51660000000001</v>
      </c>
    </row>
    <row r="247" spans="1:7">
      <c r="A247" t="s">
        <v>30</v>
      </c>
      <c r="B247" t="s">
        <v>5</v>
      </c>
      <c r="C247" s="5">
        <f>INDEX([1]Sheet2!$K$2:$S$59,MATCH(A247,[1]Sheet2!$A$2:$A$59,0),MATCH(B247,[1]Sheet2!$K$1:$S$1,0))</f>
        <v>3.6</v>
      </c>
      <c r="D247" s="8">
        <f>INDEX([1]Sheet2!$B$2:$J$59,MATCH(A247,[1]Sheet2!$A$2:$A304,0),MATCH(B247,[1]Sheet2!$B$1:$J$1,0))</f>
        <v>0</v>
      </c>
      <c r="E247" t="s">
        <v>133</v>
      </c>
      <c r="F247">
        <v>640.85940000000005</v>
      </c>
      <c r="G247">
        <v>294.8193</v>
      </c>
    </row>
    <row r="248" spans="1:7">
      <c r="A248" t="s">
        <v>31</v>
      </c>
      <c r="B248" t="s">
        <v>5</v>
      </c>
      <c r="C248" s="5">
        <f>INDEX([1]Sheet2!$K$2:$S$59,MATCH(A248,[1]Sheet2!$A$2:$A$59,0),MATCH(B248,[1]Sheet2!$K$1:$S$1,0))</f>
        <v>3.6</v>
      </c>
      <c r="D248" s="8">
        <f>INDEX([1]Sheet2!$B$2:$J$59,MATCH(A248,[1]Sheet2!$A$2:$A305,0),MATCH(B248,[1]Sheet2!$B$1:$J$1,0))</f>
        <v>0</v>
      </c>
      <c r="E248" t="s">
        <v>134</v>
      </c>
      <c r="F248">
        <v>480.99020000000002</v>
      </c>
      <c r="G248">
        <v>374.28609999999998</v>
      </c>
    </row>
    <row r="249" spans="1:7">
      <c r="A249" t="s">
        <v>32</v>
      </c>
      <c r="B249" t="s">
        <v>5</v>
      </c>
      <c r="C249" s="5">
        <f>INDEX([1]Sheet2!$K$2:$S$59,MATCH(A249,[1]Sheet2!$A$2:$A$59,0),MATCH(B249,[1]Sheet2!$K$1:$S$1,0))</f>
        <v>4.5</v>
      </c>
      <c r="D249" s="8">
        <f>INDEX([1]Sheet2!$B$2:$J$59,MATCH(A249,[1]Sheet2!$A$2:$A306,0),MATCH(B249,[1]Sheet2!$B$1:$J$1,0))</f>
        <v>0</v>
      </c>
      <c r="E249" t="s">
        <v>135</v>
      </c>
      <c r="F249">
        <v>330.10840000000002</v>
      </c>
      <c r="G249">
        <v>234.97800000000001</v>
      </c>
    </row>
    <row r="250" spans="1:7">
      <c r="A250" t="s">
        <v>33</v>
      </c>
      <c r="B250" t="s">
        <v>5</v>
      </c>
      <c r="C250" s="5">
        <f>INDEX([1]Sheet2!$K$2:$S$59,MATCH(A250,[1]Sheet2!$A$2:$A$59,0),MATCH(B250,[1]Sheet2!$K$1:$S$1,0))</f>
        <v>3.4</v>
      </c>
      <c r="D250" s="8">
        <f>INDEX([1]Sheet2!$B$2:$J$59,MATCH(A250,[1]Sheet2!$A$2:$A307,0),MATCH(B250,[1]Sheet2!$B$1:$J$1,0))</f>
        <v>0</v>
      </c>
      <c r="E250" t="s">
        <v>136</v>
      </c>
      <c r="F250">
        <v>-1000</v>
      </c>
      <c r="G250">
        <v>-1000</v>
      </c>
    </row>
    <row r="251" spans="1:7">
      <c r="A251" t="s">
        <v>34</v>
      </c>
      <c r="B251" t="s">
        <v>5</v>
      </c>
      <c r="C251" s="5">
        <f>INDEX([1]Sheet2!$K$2:$S$59,MATCH(A251,[1]Sheet2!$A$2:$A$59,0),MATCH(B251,[1]Sheet2!$K$1:$S$1,0))</f>
        <v>4.9000000000000004</v>
      </c>
      <c r="D251" s="8">
        <f>INDEX([1]Sheet2!$B$2:$J$59,MATCH(A251,[1]Sheet2!$A$2:$A308,0),MATCH(B251,[1]Sheet2!$B$1:$J$1,0))</f>
        <v>0</v>
      </c>
      <c r="E251" t="s">
        <v>137</v>
      </c>
      <c r="F251">
        <v>731.02639999999997</v>
      </c>
      <c r="G251">
        <v>252.7842</v>
      </c>
    </row>
    <row r="252" spans="1:7">
      <c r="A252" t="s">
        <v>40</v>
      </c>
      <c r="B252" t="s">
        <v>5</v>
      </c>
      <c r="C252" s="5">
        <f>INDEX([1]Sheet2!$K$2:$S$59,MATCH(A252,[1]Sheet2!$A$2:$A$59,0),MATCH(B252,[1]Sheet2!$K$1:$S$1,0))</f>
        <v>4</v>
      </c>
      <c r="D252" s="8">
        <f>INDEX([1]Sheet2!$B$2:$J$59,MATCH(A252,[1]Sheet2!$A$2:$A309,0),MATCH(B252,[1]Sheet2!$B$1:$J$1,0))</f>
        <v>0</v>
      </c>
      <c r="E252" t="s">
        <v>138</v>
      </c>
      <c r="F252">
        <v>256.93650000000002</v>
      </c>
      <c r="G252">
        <v>88.0762</v>
      </c>
    </row>
    <row r="253" spans="1:7">
      <c r="A253" t="s">
        <v>63</v>
      </c>
      <c r="B253" t="s">
        <v>5</v>
      </c>
      <c r="C253" s="5">
        <f>INDEX([1]Sheet2!$K$2:$S$59,MATCH(A253,[1]Sheet2!$A$2:$A$59,0),MATCH(B253,[1]Sheet2!$K$1:$S$1,0))</f>
        <v>4.2</v>
      </c>
      <c r="D253" s="8">
        <f>INDEX([1]Sheet2!$B$2:$J$59,MATCH(A253,[1]Sheet2!$A$2:$A310,0),MATCH(B253,[1]Sheet2!$B$1:$J$1,0))</f>
        <v>0</v>
      </c>
      <c r="E253" t="s">
        <v>139</v>
      </c>
      <c r="F253">
        <v>701</v>
      </c>
      <c r="G253">
        <v>243</v>
      </c>
    </row>
    <row r="254" spans="1:7">
      <c r="A254" t="s">
        <v>52</v>
      </c>
      <c r="B254" t="s">
        <v>5</v>
      </c>
      <c r="C254" s="5">
        <f>INDEX([1]Sheet2!$K$2:$S$59,MATCH(A254,[1]Sheet2!$A$2:$A$59,0),MATCH(B254,[1]Sheet2!$K$1:$S$1,0))</f>
        <v>4.8</v>
      </c>
      <c r="D254" s="8">
        <f>INDEX([1]Sheet2!$B$2:$J$59,MATCH(A254,[1]Sheet2!$A$2:$A311,0),MATCH(B254,[1]Sheet2!$B$1:$J$1,0))</f>
        <v>0</v>
      </c>
      <c r="E254" t="s">
        <v>141</v>
      </c>
      <c r="F254">
        <v>585.25289999999995</v>
      </c>
      <c r="G254">
        <v>163.25880000000001</v>
      </c>
    </row>
    <row r="255" spans="1:7">
      <c r="A255" t="s">
        <v>51</v>
      </c>
      <c r="B255" t="s">
        <v>5</v>
      </c>
      <c r="C255" s="5">
        <f>INDEX([1]Sheet2!$K$2:$S$59,MATCH(A255,[1]Sheet2!$A$2:$A$59,0),MATCH(B255,[1]Sheet2!$K$1:$S$1,0))</f>
        <v>3.2</v>
      </c>
      <c r="D255" s="8">
        <f>INDEX([1]Sheet2!$B$2:$J$59,MATCH(A255,[1]Sheet2!$A$2:$A312,0),MATCH(B255,[1]Sheet2!$B$1:$J$1,0))</f>
        <v>0</v>
      </c>
      <c r="E255" t="s">
        <v>142</v>
      </c>
      <c r="F255">
        <v>385.92869999999999</v>
      </c>
      <c r="G255">
        <v>179.62549999999999</v>
      </c>
    </row>
    <row r="256" spans="1:7">
      <c r="A256" t="s">
        <v>143</v>
      </c>
      <c r="B256" t="s">
        <v>5</v>
      </c>
      <c r="C256" s="5">
        <f>INDEX([1]Sheet2!$K$2:$S$59,MATCH(A256,[1]Sheet2!$A$2:$A$59,0),MATCH(B256,[1]Sheet2!$K$1:$S$1,0))</f>
        <v>2.8</v>
      </c>
      <c r="D256" s="8">
        <f>INDEX([1]Sheet2!$B$2:$J$59,MATCH(A256,[1]Sheet2!$A$2:$A313,0),MATCH(B256,[1]Sheet2!$B$1:$J$1,0))</f>
        <v>0</v>
      </c>
      <c r="E256" t="s">
        <v>66</v>
      </c>
      <c r="F256">
        <v>-1000</v>
      </c>
      <c r="G256">
        <v>-1000</v>
      </c>
    </row>
    <row r="257" spans="1:7">
      <c r="A257" t="s">
        <v>19</v>
      </c>
      <c r="B257" t="s">
        <v>6</v>
      </c>
      <c r="C257" s="5">
        <f>INDEX([1]Sheet2!$K$2:$S$59,MATCH(A257,[1]Sheet2!$A$2:$A$59,0),MATCH(B257,[1]Sheet2!$K$1:$S$1,0))</f>
        <v>17.600000000000001</v>
      </c>
      <c r="D257" s="8">
        <f>INDEX([1]Sheet2!$B$2:$J$59,MATCH(A257,[1]Sheet2!$A$2:$A314,0),MATCH(B257,[1]Sheet2!$B$1:$J$1,0))</f>
        <v>14</v>
      </c>
      <c r="E257" t="s">
        <v>82</v>
      </c>
      <c r="F257">
        <v>637</v>
      </c>
      <c r="G257">
        <v>338.6934</v>
      </c>
    </row>
    <row r="258" spans="1:7">
      <c r="A258" t="s">
        <v>48</v>
      </c>
      <c r="B258" t="s">
        <v>6</v>
      </c>
      <c r="C258" s="5">
        <f>INDEX([1]Sheet2!$K$2:$S$59,MATCH(A258,[1]Sheet2!$A$2:$A$59,0),MATCH(B258,[1]Sheet2!$K$1:$S$1,0))</f>
        <v>23.1</v>
      </c>
      <c r="D258" s="8">
        <f>INDEX([1]Sheet2!$B$2:$J$59,MATCH(A258,[1]Sheet2!$A$2:$A315,0),MATCH(B258,[1]Sheet2!$B$1:$J$1,0))</f>
        <v>5</v>
      </c>
      <c r="E258" t="s">
        <v>83</v>
      </c>
      <c r="F258">
        <v>245</v>
      </c>
      <c r="G258">
        <v>400</v>
      </c>
    </row>
    <row r="259" spans="1:7">
      <c r="A259" t="s">
        <v>43</v>
      </c>
      <c r="B259" t="s">
        <v>6</v>
      </c>
      <c r="C259" s="5">
        <f>INDEX([1]Sheet2!$K$2:$S$59,MATCH(A259,[1]Sheet2!$A$2:$A$59,0),MATCH(B259,[1]Sheet2!$K$1:$S$1,0))</f>
        <v>22.3</v>
      </c>
      <c r="D259" s="8">
        <f>INDEX([1]Sheet2!$B$2:$J$59,MATCH(A259,[1]Sheet2!$A$2:$A316,0),MATCH(B259,[1]Sheet2!$B$1:$J$1,0))</f>
        <v>23</v>
      </c>
      <c r="E259" t="s">
        <v>84</v>
      </c>
      <c r="F259">
        <v>315</v>
      </c>
      <c r="G259">
        <v>306.58010000000002</v>
      </c>
    </row>
    <row r="260" spans="1:7">
      <c r="A260" t="s">
        <v>21</v>
      </c>
      <c r="B260" t="s">
        <v>6</v>
      </c>
      <c r="C260" s="5">
        <f>INDEX([1]Sheet2!$K$2:$S$59,MATCH(A260,[1]Sheet2!$A$2:$A$59,0),MATCH(B260,[1]Sheet2!$K$1:$S$1,0))</f>
        <v>18.899999999999999</v>
      </c>
      <c r="D260" s="8">
        <f>INDEX([1]Sheet2!$B$2:$J$59,MATCH(A260,[1]Sheet2!$A$2:$A317,0),MATCH(B260,[1]Sheet2!$B$1:$J$1,0))</f>
        <v>9</v>
      </c>
      <c r="E260" t="s">
        <v>85</v>
      </c>
      <c r="F260">
        <v>560</v>
      </c>
      <c r="G260">
        <v>315.63869999999997</v>
      </c>
    </row>
    <row r="261" spans="1:7">
      <c r="A261" t="s">
        <v>22</v>
      </c>
      <c r="B261" t="s">
        <v>6</v>
      </c>
      <c r="C261" s="5">
        <f>INDEX([1]Sheet2!$K$2:$S$59,MATCH(A261,[1]Sheet2!$A$2:$A$59,0),MATCH(B261,[1]Sheet2!$K$1:$S$1,0))</f>
        <v>27</v>
      </c>
      <c r="D261" s="8">
        <f>INDEX([1]Sheet2!$B$2:$J$59,MATCH(A261,[1]Sheet2!$A$2:$A318,0),MATCH(B261,[1]Sheet2!$B$1:$J$1,0))</f>
        <v>158</v>
      </c>
      <c r="E261" t="s">
        <v>86</v>
      </c>
      <c r="F261">
        <v>223</v>
      </c>
      <c r="G261">
        <v>253.92189999999999</v>
      </c>
    </row>
    <row r="262" spans="1:7">
      <c r="A262" t="s">
        <v>23</v>
      </c>
      <c r="B262" t="s">
        <v>6</v>
      </c>
      <c r="C262" s="5">
        <f>INDEX([1]Sheet2!$K$2:$S$59,MATCH(A262,[1]Sheet2!$A$2:$A$59,0),MATCH(B262,[1]Sheet2!$K$1:$S$1,0))</f>
        <v>27.7</v>
      </c>
      <c r="D262" s="8">
        <f>INDEX([1]Sheet2!$B$2:$J$59,MATCH(A262,[1]Sheet2!$A$2:$A319,0),MATCH(B262,[1]Sheet2!$B$1:$J$1,0))</f>
        <v>26</v>
      </c>
      <c r="E262" t="s">
        <v>87</v>
      </c>
      <c r="F262">
        <v>400</v>
      </c>
      <c r="G262">
        <v>245.56450000000001</v>
      </c>
    </row>
    <row r="263" spans="1:7">
      <c r="A263" t="s">
        <v>53</v>
      </c>
      <c r="B263" t="s">
        <v>6</v>
      </c>
      <c r="C263" s="5">
        <f>INDEX([1]Sheet2!$K$2:$S$59,MATCH(A263,[1]Sheet2!$A$2:$A$59,0),MATCH(B263,[1]Sheet2!$K$1:$S$1,0))</f>
        <v>22.6</v>
      </c>
      <c r="D263" s="8">
        <f>INDEX([1]Sheet2!$B$2:$J$59,MATCH(A263,[1]Sheet2!$A$2:$A320,0),MATCH(B263,[1]Sheet2!$B$1:$J$1,0))</f>
        <v>20</v>
      </c>
      <c r="E263" t="s">
        <v>88</v>
      </c>
      <c r="F263">
        <v>-1000</v>
      </c>
      <c r="G263">
        <v>-1000</v>
      </c>
    </row>
    <row r="264" spans="1:7">
      <c r="A264" t="s">
        <v>54</v>
      </c>
      <c r="B264" t="s">
        <v>6</v>
      </c>
      <c r="C264" s="5">
        <f>INDEX([1]Sheet2!$K$2:$S$59,MATCH(A264,[1]Sheet2!$A$2:$A$59,0),MATCH(B264,[1]Sheet2!$K$1:$S$1,0))</f>
        <v>19.5</v>
      </c>
      <c r="D264" s="8">
        <f>INDEX([1]Sheet2!$B$2:$J$59,MATCH(A264,[1]Sheet2!$A$2:$A321,0),MATCH(B264,[1]Sheet2!$B$1:$J$1,0))</f>
        <v>7</v>
      </c>
      <c r="E264" t="s">
        <v>89</v>
      </c>
      <c r="F264">
        <v>-1000</v>
      </c>
      <c r="G264">
        <v>-1000</v>
      </c>
    </row>
    <row r="265" spans="1:7">
      <c r="A265" t="s">
        <v>44</v>
      </c>
      <c r="B265" t="s">
        <v>6</v>
      </c>
      <c r="C265" s="5">
        <f>INDEX([1]Sheet2!$K$2:$S$59,MATCH(A265,[1]Sheet2!$A$2:$A$59,0),MATCH(B265,[1]Sheet2!$K$1:$S$1,0))</f>
        <v>15.6</v>
      </c>
      <c r="D265" s="8">
        <f>INDEX([1]Sheet2!$B$2:$J$59,MATCH(A265,[1]Sheet2!$A$2:$A322,0),MATCH(B265,[1]Sheet2!$B$1:$J$1,0))</f>
        <v>52</v>
      </c>
      <c r="E265" t="s">
        <v>90</v>
      </c>
      <c r="F265">
        <v>714</v>
      </c>
      <c r="G265">
        <v>397.81540000000001</v>
      </c>
    </row>
    <row r="266" spans="1:7">
      <c r="A266" t="s">
        <v>46</v>
      </c>
      <c r="B266" t="s">
        <v>6</v>
      </c>
      <c r="C266" s="5">
        <f>INDEX([1]Sheet2!$K$2:$S$59,MATCH(A266,[1]Sheet2!$A$2:$A$59,0),MATCH(B266,[1]Sheet2!$K$1:$S$1,0))</f>
        <v>18.100000000000001</v>
      </c>
      <c r="D266" s="8">
        <f>INDEX([1]Sheet2!$B$2:$J$59,MATCH(A266,[1]Sheet2!$A$2:$A323,0),MATCH(B266,[1]Sheet2!$B$1:$J$1,0))</f>
        <v>30</v>
      </c>
      <c r="E266" t="s">
        <v>91</v>
      </c>
      <c r="F266">
        <v>680.01170000000002</v>
      </c>
      <c r="G266">
        <v>335.23540000000003</v>
      </c>
    </row>
    <row r="267" spans="1:7">
      <c r="A267" t="s">
        <v>49</v>
      </c>
      <c r="B267" t="s">
        <v>6</v>
      </c>
      <c r="C267" s="5">
        <f>INDEX([1]Sheet2!$K$2:$S$59,MATCH(A267,[1]Sheet2!$A$2:$A$59,0),MATCH(B267,[1]Sheet2!$K$1:$S$1,0))</f>
        <v>26.1</v>
      </c>
      <c r="D267" s="8">
        <f>INDEX([1]Sheet2!$B$2:$J$59,MATCH(A267,[1]Sheet2!$A$2:$A324,0),MATCH(B267,[1]Sheet2!$B$1:$J$1,0))</f>
        <v>9</v>
      </c>
      <c r="E267" t="s">
        <v>92</v>
      </c>
      <c r="F267">
        <v>380</v>
      </c>
      <c r="G267">
        <v>465</v>
      </c>
    </row>
    <row r="268" spans="1:7">
      <c r="A268" t="s">
        <v>35</v>
      </c>
      <c r="B268" t="s">
        <v>6</v>
      </c>
      <c r="C268" s="5">
        <f>INDEX([1]Sheet2!$K$2:$S$59,MATCH(A268,[1]Sheet2!$A$2:$A$59,0),MATCH(B268,[1]Sheet2!$K$1:$S$1,0))</f>
        <v>30.7</v>
      </c>
      <c r="D268" s="8">
        <f>INDEX([1]Sheet2!$B$2:$J$59,MATCH(A268,[1]Sheet2!$A$2:$A325,0),MATCH(B268,[1]Sheet2!$B$1:$J$1,0))</f>
        <v>10</v>
      </c>
      <c r="E268" t="s">
        <v>93</v>
      </c>
      <c r="F268">
        <v>310.18509999999998</v>
      </c>
      <c r="G268">
        <v>155</v>
      </c>
    </row>
    <row r="269" spans="1:7">
      <c r="A269" t="s">
        <v>45</v>
      </c>
      <c r="B269" t="s">
        <v>6</v>
      </c>
      <c r="C269" s="5">
        <f>INDEX([1]Sheet2!$K$2:$S$59,MATCH(A269,[1]Sheet2!$A$2:$A$59,0),MATCH(B269,[1]Sheet2!$K$1:$S$1,0))</f>
        <v>21.6</v>
      </c>
      <c r="D269" s="8">
        <f>INDEX([1]Sheet2!$B$2:$J$59,MATCH(A269,[1]Sheet2!$A$2:$A326,0),MATCH(B269,[1]Sheet2!$B$1:$J$1,0))</f>
        <v>53</v>
      </c>
      <c r="E269" t="s">
        <v>94</v>
      </c>
      <c r="F269">
        <v>596.66020000000003</v>
      </c>
      <c r="G269">
        <v>231.2954</v>
      </c>
    </row>
    <row r="270" spans="1:7">
      <c r="A270" t="s">
        <v>61</v>
      </c>
      <c r="B270" t="s">
        <v>6</v>
      </c>
      <c r="C270" s="5">
        <f>INDEX([1]Sheet2!$K$2:$S$59,MATCH(A270,[1]Sheet2!$A$2:$A$59,0),MATCH(B270,[1]Sheet2!$K$1:$S$1,0))</f>
        <v>22.4</v>
      </c>
      <c r="D270" s="8">
        <f>INDEX([1]Sheet2!$B$2:$J$59,MATCH(A270,[1]Sheet2!$A$2:$A327,0),MATCH(B270,[1]Sheet2!$B$1:$J$1,0))</f>
        <v>27</v>
      </c>
      <c r="E270" t="s">
        <v>95</v>
      </c>
      <c r="F270">
        <v>633.41110000000003</v>
      </c>
      <c r="G270">
        <v>228.42140000000001</v>
      </c>
    </row>
    <row r="271" spans="1:7">
      <c r="A271" t="s">
        <v>15</v>
      </c>
      <c r="B271" t="s">
        <v>6</v>
      </c>
      <c r="C271" s="5">
        <f>INDEX([1]Sheet2!$K$2:$S$59,MATCH(A271,[1]Sheet2!$A$2:$A$59,0),MATCH(B271,[1]Sheet2!$K$1:$S$1,0))</f>
        <v>23.2</v>
      </c>
      <c r="D271" s="8">
        <f>INDEX([1]Sheet2!$B$2:$J$59,MATCH(A271,[1]Sheet2!$A$2:$A328,0),MATCH(B271,[1]Sheet2!$B$1:$J$1,0))</f>
        <v>12</v>
      </c>
      <c r="E271" t="s">
        <v>96</v>
      </c>
      <c r="F271">
        <v>545.84569999999997</v>
      </c>
      <c r="G271">
        <v>202.6782</v>
      </c>
    </row>
    <row r="272" spans="1:7">
      <c r="A272" t="s">
        <v>60</v>
      </c>
      <c r="B272" t="s">
        <v>6</v>
      </c>
      <c r="C272" s="5">
        <f>INDEX([1]Sheet2!$K$2:$S$59,MATCH(A272,[1]Sheet2!$A$2:$A$59,0),MATCH(B272,[1]Sheet2!$K$1:$S$1,0))</f>
        <v>26.2</v>
      </c>
      <c r="D272" s="8">
        <f>INDEX([1]Sheet2!$B$2:$J$59,MATCH(A272,[1]Sheet2!$A$2:$A329,0),MATCH(B272,[1]Sheet2!$B$1:$J$1,0))</f>
        <v>15</v>
      </c>
      <c r="E272" t="s">
        <v>97</v>
      </c>
      <c r="F272">
        <v>487</v>
      </c>
      <c r="G272">
        <v>259.1592</v>
      </c>
    </row>
    <row r="273" spans="1:7">
      <c r="A273" t="s">
        <v>64</v>
      </c>
      <c r="B273" t="s">
        <v>6</v>
      </c>
      <c r="C273" s="5">
        <f>INDEX([1]Sheet2!$K$2:$S$59,MATCH(A273,[1]Sheet2!$A$2:$A$59,0),MATCH(B273,[1]Sheet2!$K$1:$S$1,0))</f>
        <v>24.1</v>
      </c>
      <c r="D273" s="8">
        <f>INDEX([1]Sheet2!$B$2:$J$59,MATCH(A273,[1]Sheet2!$A$2:$A330,0),MATCH(B273,[1]Sheet2!$B$1:$J$1,0))</f>
        <v>20</v>
      </c>
      <c r="E273" t="s">
        <v>98</v>
      </c>
      <c r="F273">
        <v>655.14840000000004</v>
      </c>
      <c r="G273">
        <v>264.9658</v>
      </c>
    </row>
    <row r="274" spans="1:7">
      <c r="A274" t="s">
        <v>50</v>
      </c>
      <c r="B274" t="s">
        <v>6</v>
      </c>
      <c r="C274" s="5">
        <f>INDEX([1]Sheet2!$K$2:$S$59,MATCH(A274,[1]Sheet2!$A$2:$A$59,0),MATCH(B274,[1]Sheet2!$K$1:$S$1,0))</f>
        <v>18</v>
      </c>
      <c r="D274" s="8">
        <f>INDEX([1]Sheet2!$B$2:$J$59,MATCH(A274,[1]Sheet2!$A$2:$A331,0),MATCH(B274,[1]Sheet2!$B$1:$J$1,0))</f>
        <v>15</v>
      </c>
      <c r="E274" t="s">
        <v>99</v>
      </c>
      <c r="F274">
        <v>561.44039999999995</v>
      </c>
      <c r="G274">
        <v>369.81349999999998</v>
      </c>
    </row>
    <row r="275" spans="1:7">
      <c r="A275" t="s">
        <v>25</v>
      </c>
      <c r="B275" t="s">
        <v>6</v>
      </c>
      <c r="C275" s="5">
        <f>INDEX([1]Sheet2!$K$2:$S$59,MATCH(A275,[1]Sheet2!$A$2:$A$59,0),MATCH(B275,[1]Sheet2!$K$1:$S$1,0))</f>
        <v>22</v>
      </c>
      <c r="D275" s="8">
        <f>INDEX([1]Sheet2!$B$2:$J$59,MATCH(A275,[1]Sheet2!$A$2:$A332,0),MATCH(B275,[1]Sheet2!$B$1:$J$1,0))</f>
        <v>7</v>
      </c>
      <c r="E275" t="s">
        <v>100</v>
      </c>
      <c r="F275">
        <v>807.31050000000005</v>
      </c>
      <c r="G275">
        <v>109.855</v>
      </c>
    </row>
    <row r="276" spans="1:7">
      <c r="A276" t="s">
        <v>55</v>
      </c>
      <c r="B276" t="s">
        <v>6</v>
      </c>
      <c r="C276" s="5">
        <f>INDEX([1]Sheet2!$K$2:$S$59,MATCH(A276,[1]Sheet2!$A$2:$A$59,0),MATCH(B276,[1]Sheet2!$K$1:$S$1,0))</f>
        <v>20.5</v>
      </c>
      <c r="D276" s="8">
        <f>INDEX([1]Sheet2!$B$2:$J$59,MATCH(A276,[1]Sheet2!$A$2:$A333,0),MATCH(B276,[1]Sheet2!$B$1:$J$1,0))</f>
        <v>28</v>
      </c>
      <c r="E276" t="s">
        <v>101</v>
      </c>
      <c r="F276">
        <v>-1000</v>
      </c>
      <c r="G276">
        <v>-1000</v>
      </c>
    </row>
    <row r="277" spans="1:7">
      <c r="A277" t="s">
        <v>26</v>
      </c>
      <c r="B277" t="s">
        <v>6</v>
      </c>
      <c r="C277" s="5">
        <f>INDEX([1]Sheet2!$K$2:$S$59,MATCH(A277,[1]Sheet2!$A$2:$A$59,0),MATCH(B277,[1]Sheet2!$K$1:$S$1,0))</f>
        <v>21.6</v>
      </c>
      <c r="D277" s="8">
        <f>INDEX([1]Sheet2!$B$2:$J$59,MATCH(A277,[1]Sheet2!$A$2:$A334,0),MATCH(B277,[1]Sheet2!$B$1:$J$1,0))</f>
        <v>28</v>
      </c>
      <c r="E277" t="s">
        <v>102</v>
      </c>
      <c r="F277">
        <v>-1000</v>
      </c>
      <c r="G277">
        <v>-1000</v>
      </c>
    </row>
    <row r="278" spans="1:7">
      <c r="A278" t="s">
        <v>36</v>
      </c>
      <c r="B278" t="s">
        <v>6</v>
      </c>
      <c r="C278" s="5">
        <f>INDEX([1]Sheet2!$K$2:$S$59,MATCH(A278,[1]Sheet2!$A$2:$A$59,0),MATCH(B278,[1]Sheet2!$K$1:$S$1,0))</f>
        <v>23.5</v>
      </c>
      <c r="D278" s="8">
        <f>INDEX([1]Sheet2!$B$2:$J$59,MATCH(A278,[1]Sheet2!$A$2:$A335,0),MATCH(B278,[1]Sheet2!$B$1:$J$1,0))</f>
        <v>46</v>
      </c>
      <c r="E278" t="s">
        <v>103</v>
      </c>
      <c r="F278">
        <v>645.64649999999995</v>
      </c>
      <c r="G278">
        <v>181.3647</v>
      </c>
    </row>
    <row r="279" spans="1:7">
      <c r="A279" t="s">
        <v>27</v>
      </c>
      <c r="B279" t="s">
        <v>6</v>
      </c>
      <c r="C279" s="5">
        <f>INDEX([1]Sheet2!$K$2:$S$59,MATCH(A279,[1]Sheet2!$A$2:$A$59,0),MATCH(B279,[1]Sheet2!$K$1:$S$1,0))</f>
        <v>19.5</v>
      </c>
      <c r="D279" s="8">
        <f>INDEX([1]Sheet2!$B$2:$J$59,MATCH(A279,[1]Sheet2!$A$2:$A336,0),MATCH(B279,[1]Sheet2!$B$1:$J$1,0))</f>
        <v>21</v>
      </c>
      <c r="E279" t="s">
        <v>104</v>
      </c>
      <c r="F279">
        <v>530.85940000000005</v>
      </c>
      <c r="G279">
        <v>141.5874</v>
      </c>
    </row>
    <row r="280" spans="1:7">
      <c r="A280" t="s">
        <v>37</v>
      </c>
      <c r="B280" t="s">
        <v>6</v>
      </c>
      <c r="C280" s="5">
        <f>INDEX([1]Sheet2!$K$2:$S$59,MATCH(A280,[1]Sheet2!$A$2:$A$59,0),MATCH(B280,[1]Sheet2!$K$1:$S$1,0))</f>
        <v>16.899999999999999</v>
      </c>
      <c r="D280" s="8">
        <f>INDEX([1]Sheet2!$B$2:$J$59,MATCH(A280,[1]Sheet2!$A$2:$A337,0),MATCH(B280,[1]Sheet2!$B$1:$J$1,0))</f>
        <v>9</v>
      </c>
      <c r="E280" t="s">
        <v>105</v>
      </c>
      <c r="F280">
        <v>598.60159999999996</v>
      </c>
      <c r="G280">
        <v>342.15140000000002</v>
      </c>
    </row>
    <row r="281" spans="1:7">
      <c r="A281" t="s">
        <v>38</v>
      </c>
      <c r="B281" t="s">
        <v>6</v>
      </c>
      <c r="C281" s="5">
        <f>INDEX([1]Sheet2!$K$2:$S$59,MATCH(A281,[1]Sheet2!$A$2:$A$59,0),MATCH(B281,[1]Sheet2!$K$1:$S$1,0))</f>
        <v>16.399999999999999</v>
      </c>
      <c r="D281" s="8">
        <f>INDEX([1]Sheet2!$B$2:$J$59,MATCH(A281,[1]Sheet2!$A$2:$A338,0),MATCH(B281,[1]Sheet2!$B$1:$J$1,0))</f>
        <v>16</v>
      </c>
      <c r="E281" t="s">
        <v>106</v>
      </c>
      <c r="F281">
        <v>557</v>
      </c>
      <c r="G281">
        <v>261.12299999999999</v>
      </c>
    </row>
    <row r="282" spans="1:7">
      <c r="A282" t="s">
        <v>67</v>
      </c>
      <c r="B282" t="s">
        <v>6</v>
      </c>
      <c r="C282" s="5">
        <f>INDEX([1]Sheet2!$K$2:$S$59,MATCH(A282,[1]Sheet2!$A$2:$A$59,0),MATCH(B282,[1]Sheet2!$K$1:$S$1,0))</f>
        <v>23.5</v>
      </c>
      <c r="D282" s="8">
        <f>INDEX([1]Sheet2!$B$2:$J$59,MATCH(A282,[1]Sheet2!$A$2:$A339,0),MATCH(B282,[1]Sheet2!$B$1:$J$1,0))</f>
        <v>7</v>
      </c>
      <c r="E282" t="s">
        <v>107</v>
      </c>
      <c r="F282">
        <v>370.09809999999999</v>
      </c>
      <c r="G282">
        <v>112.7705</v>
      </c>
    </row>
    <row r="283" spans="1:7">
      <c r="A283" t="s">
        <v>62</v>
      </c>
      <c r="B283" t="s">
        <v>6</v>
      </c>
      <c r="C283" s="5">
        <f>INDEX([1]Sheet2!$K$2:$S$59,MATCH(A283,[1]Sheet2!$A$2:$A$59,0),MATCH(B283,[1]Sheet2!$K$1:$S$1,0))</f>
        <v>25.4</v>
      </c>
      <c r="D283" s="8">
        <f>INDEX([1]Sheet2!$B$2:$J$59,MATCH(A283,[1]Sheet2!$A$2:$A340,0),MATCH(B283,[1]Sheet2!$B$1:$J$1,0))</f>
        <v>12</v>
      </c>
      <c r="E283" t="s">
        <v>108</v>
      </c>
      <c r="F283">
        <v>473.83640000000003</v>
      </c>
      <c r="G283">
        <v>210.05269999999999</v>
      </c>
    </row>
    <row r="284" spans="1:7">
      <c r="A284" t="s">
        <v>17</v>
      </c>
      <c r="B284" t="s">
        <v>6</v>
      </c>
      <c r="C284" s="5">
        <f>INDEX([1]Sheet2!$K$2:$S$59,MATCH(A284,[1]Sheet2!$A$2:$A$59,0),MATCH(B284,[1]Sheet2!$K$1:$S$1,0))</f>
        <v>24.7</v>
      </c>
      <c r="D284" s="8">
        <f>INDEX([1]Sheet2!$B$2:$J$59,MATCH(A284,[1]Sheet2!$A$2:$A341,0),MATCH(B284,[1]Sheet2!$B$1:$J$1,0))</f>
        <v>14</v>
      </c>
      <c r="E284" t="s">
        <v>109</v>
      </c>
      <c r="F284">
        <v>267.87650000000002</v>
      </c>
      <c r="G284">
        <v>219.09569999999999</v>
      </c>
    </row>
    <row r="285" spans="1:7">
      <c r="A285" t="s">
        <v>16</v>
      </c>
      <c r="B285" t="s">
        <v>6</v>
      </c>
      <c r="C285" s="5">
        <f>INDEX([1]Sheet2!$K$2:$S$59,MATCH(A285,[1]Sheet2!$A$2:$A$59,0),MATCH(B285,[1]Sheet2!$K$1:$S$1,0))</f>
        <v>26.4</v>
      </c>
      <c r="D285" s="8">
        <f>INDEX([1]Sheet2!$B$2:$J$59,MATCH(A285,[1]Sheet2!$A$2:$A342,0),MATCH(B285,[1]Sheet2!$B$1:$J$1,0))</f>
        <v>8</v>
      </c>
      <c r="E285" t="s">
        <v>110</v>
      </c>
      <c r="F285">
        <v>-1000</v>
      </c>
      <c r="G285">
        <v>-1000</v>
      </c>
    </row>
    <row r="286" spans="1:7">
      <c r="A286" t="s">
        <v>68</v>
      </c>
      <c r="B286" t="s">
        <v>6</v>
      </c>
      <c r="C286" s="5">
        <f>INDEX([1]Sheet2!$K$2:$S$59,MATCH(A286,[1]Sheet2!$A$2:$A$59,0),MATCH(B286,[1]Sheet2!$K$1:$S$1,0))</f>
        <v>23.5</v>
      </c>
      <c r="D286" s="8">
        <f>INDEX([1]Sheet2!$B$2:$J$59,MATCH(A286,[1]Sheet2!$A$2:$A343,0),MATCH(B286,[1]Sheet2!$B$1:$J$1,0))</f>
        <v>42</v>
      </c>
      <c r="E286" t="s">
        <v>112</v>
      </c>
      <c r="F286">
        <v>785</v>
      </c>
      <c r="G286">
        <v>210</v>
      </c>
    </row>
    <row r="287" spans="1:7">
      <c r="A287" t="s">
        <v>69</v>
      </c>
      <c r="B287" t="s">
        <v>6</v>
      </c>
      <c r="C287" s="5">
        <f>INDEX([1]Sheet2!$K$2:$S$59,MATCH(A287,[1]Sheet2!$A$2:$A$59,0),MATCH(B287,[1]Sheet2!$K$1:$S$1,0))</f>
        <v>27.7</v>
      </c>
      <c r="D287" s="8">
        <f>INDEX([1]Sheet2!$B$2:$J$59,MATCH(A287,[1]Sheet2!$A$2:$A344,0),MATCH(B287,[1]Sheet2!$B$1:$J$1,0))</f>
        <v>15</v>
      </c>
      <c r="E287" t="s">
        <v>114</v>
      </c>
      <c r="F287">
        <v>385.37740000000002</v>
      </c>
      <c r="G287">
        <v>314.1035</v>
      </c>
    </row>
    <row r="288" spans="1:7">
      <c r="A288" t="s">
        <v>56</v>
      </c>
      <c r="B288" t="s">
        <v>6</v>
      </c>
      <c r="C288" s="5">
        <f>INDEX([1]Sheet2!$K$2:$S$59,MATCH(A288,[1]Sheet2!$A$2:$A$59,0),MATCH(B288,[1]Sheet2!$K$1:$S$1,0))</f>
        <v>19.5</v>
      </c>
      <c r="D288" s="8">
        <f>INDEX([1]Sheet2!$B$2:$J$59,MATCH(A288,[1]Sheet2!$A$2:$A345,0),MATCH(B288,[1]Sheet2!$B$1:$J$1,0))</f>
        <v>72</v>
      </c>
      <c r="E288" t="s">
        <v>116</v>
      </c>
      <c r="F288">
        <v>753.57809999999995</v>
      </c>
      <c r="G288">
        <v>163.25880000000001</v>
      </c>
    </row>
    <row r="289" spans="1:7">
      <c r="A289" t="s">
        <v>28</v>
      </c>
      <c r="B289" t="s">
        <v>6</v>
      </c>
      <c r="C289" s="5">
        <f>INDEX([1]Sheet2!$K$2:$S$59,MATCH(A289,[1]Sheet2!$A$2:$A$59,0),MATCH(B289,[1]Sheet2!$K$1:$S$1,0))</f>
        <v>20.399999999999999</v>
      </c>
      <c r="D289" s="8">
        <f>INDEX([1]Sheet2!$B$2:$J$59,MATCH(A289,[1]Sheet2!$A$2:$A346,0),MATCH(B289,[1]Sheet2!$B$1:$J$1,0))</f>
        <v>35</v>
      </c>
      <c r="E289" t="s">
        <v>118</v>
      </c>
      <c r="F289">
        <v>728.60839999999996</v>
      </c>
      <c r="G289">
        <v>284.50290000000001</v>
      </c>
    </row>
    <row r="290" spans="1:7">
      <c r="A290" t="s">
        <v>39</v>
      </c>
      <c r="B290" t="s">
        <v>6</v>
      </c>
      <c r="C290" s="5">
        <f>INDEX([1]Sheet2!$K$2:$S$59,MATCH(A290,[1]Sheet2!$A$2:$A$59,0),MATCH(B290,[1]Sheet2!$K$1:$S$1,0))</f>
        <v>26.1</v>
      </c>
      <c r="D290" s="8">
        <f>INDEX([1]Sheet2!$B$2:$J$59,MATCH(A290,[1]Sheet2!$A$2:$A347,0),MATCH(B290,[1]Sheet2!$B$1:$J$1,0))</f>
        <v>5</v>
      </c>
      <c r="E290" t="s">
        <v>120</v>
      </c>
      <c r="F290">
        <v>467.07420000000002</v>
      </c>
      <c r="G290">
        <v>117.3823</v>
      </c>
    </row>
    <row r="291" spans="1:7">
      <c r="A291" t="s">
        <v>42</v>
      </c>
      <c r="B291" t="s">
        <v>6</v>
      </c>
      <c r="C291" s="5">
        <f>INDEX([1]Sheet2!$K$2:$S$59,MATCH(A291,[1]Sheet2!$A$2:$A$59,0),MATCH(B291,[1]Sheet2!$K$1:$S$1,0))</f>
        <v>22.5</v>
      </c>
      <c r="D291" s="8">
        <f>INDEX([1]Sheet2!$B$2:$J$59,MATCH(A291,[1]Sheet2!$A$2:$A348,0),MATCH(B291,[1]Sheet2!$B$1:$J$1,0))</f>
        <v>48</v>
      </c>
      <c r="E291" t="s">
        <v>122</v>
      </c>
      <c r="F291">
        <v>670.71969999999999</v>
      </c>
      <c r="G291">
        <v>219.48830000000001</v>
      </c>
    </row>
    <row r="292" spans="1:7">
      <c r="A292" t="s">
        <v>29</v>
      </c>
      <c r="B292" t="s">
        <v>6</v>
      </c>
      <c r="C292" s="5">
        <f>INDEX([1]Sheet2!$K$2:$S$59,MATCH(A292,[1]Sheet2!$A$2:$A$59,0),MATCH(B292,[1]Sheet2!$K$1:$S$1,0))</f>
        <v>26.1</v>
      </c>
      <c r="D292" s="8">
        <f>INDEX([1]Sheet2!$B$2:$J$59,MATCH(A292,[1]Sheet2!$A$2:$A349,0),MATCH(B292,[1]Sheet2!$B$1:$J$1,0))</f>
        <v>16</v>
      </c>
      <c r="E292" t="s">
        <v>123</v>
      </c>
      <c r="F292">
        <v>500.19630000000001</v>
      </c>
      <c r="G292">
        <v>306.41800000000001</v>
      </c>
    </row>
    <row r="293" spans="1:7">
      <c r="A293" t="s">
        <v>65</v>
      </c>
      <c r="B293" t="s">
        <v>6</v>
      </c>
      <c r="C293" s="5">
        <f>INDEX([1]Sheet2!$K$2:$S$59,MATCH(A293,[1]Sheet2!$A$2:$A$59,0),MATCH(B293,[1]Sheet2!$K$1:$S$1,0))</f>
        <v>25.4</v>
      </c>
      <c r="D293" s="8">
        <f>INDEX([1]Sheet2!$B$2:$J$59,MATCH(A293,[1]Sheet2!$A$2:$A350,0),MATCH(B293,[1]Sheet2!$B$1:$J$1,0))</f>
        <v>22</v>
      </c>
      <c r="E293" t="s">
        <v>124</v>
      </c>
      <c r="F293">
        <v>240.2783</v>
      </c>
      <c r="G293">
        <v>139.56540000000001</v>
      </c>
    </row>
    <row r="294" spans="1:7">
      <c r="A294" t="s">
        <v>57</v>
      </c>
      <c r="B294" t="s">
        <v>6</v>
      </c>
      <c r="C294" s="5">
        <f>INDEX([1]Sheet2!$K$2:$S$59,MATCH(A294,[1]Sheet2!$A$2:$A$59,0),MATCH(B294,[1]Sheet2!$K$1:$S$1,0))</f>
        <v>21</v>
      </c>
      <c r="D294" s="8">
        <f>INDEX([1]Sheet2!$B$2:$J$59,MATCH(A294,[1]Sheet2!$A$2:$A351,0),MATCH(B294,[1]Sheet2!$B$1:$J$1,0))</f>
        <v>62</v>
      </c>
      <c r="E294" t="s">
        <v>125</v>
      </c>
      <c r="F294">
        <v>730.35350000000005</v>
      </c>
      <c r="G294">
        <v>200.85599999999999</v>
      </c>
    </row>
    <row r="295" spans="1:7">
      <c r="A295" t="s">
        <v>58</v>
      </c>
      <c r="B295" t="s">
        <v>6</v>
      </c>
      <c r="C295" s="5">
        <f>INDEX([1]Sheet2!$K$2:$S$59,MATCH(A295,[1]Sheet2!$A$2:$A$59,0),MATCH(B295,[1]Sheet2!$K$1:$S$1,0))</f>
        <v>23.3</v>
      </c>
      <c r="D295" s="8">
        <f>INDEX([1]Sheet2!$B$2:$J$59,MATCH(A295,[1]Sheet2!$A$2:$A352,0),MATCH(B295,[1]Sheet2!$B$1:$J$1,0))</f>
        <v>9</v>
      </c>
      <c r="E295" t="s">
        <v>127</v>
      </c>
      <c r="F295">
        <v>-1000</v>
      </c>
      <c r="G295">
        <v>-1000</v>
      </c>
    </row>
    <row r="296" spans="1:7">
      <c r="A296" t="s">
        <v>18</v>
      </c>
      <c r="B296" t="s">
        <v>6</v>
      </c>
      <c r="C296" s="5">
        <f>INDEX([1]Sheet2!$K$2:$S$59,MATCH(A296,[1]Sheet2!$A$2:$A$59,0),MATCH(B296,[1]Sheet2!$K$1:$S$1,0))</f>
        <v>17.7</v>
      </c>
      <c r="D296" s="8">
        <f>INDEX([1]Sheet2!$B$2:$J$59,MATCH(A296,[1]Sheet2!$A$2:$A353,0),MATCH(B296,[1]Sheet2!$B$1:$J$1,0))</f>
        <v>15</v>
      </c>
      <c r="E296" t="s">
        <v>129</v>
      </c>
      <c r="F296">
        <v>712.43949999999995</v>
      </c>
      <c r="G296">
        <v>315.63869999999997</v>
      </c>
    </row>
    <row r="297" spans="1:7">
      <c r="A297" t="s">
        <v>70</v>
      </c>
      <c r="B297" t="s">
        <v>6</v>
      </c>
      <c r="C297" s="5">
        <f>INDEX([1]Sheet2!$K$2:$S$59,MATCH(A297,[1]Sheet2!$A$2:$A$59,0),MATCH(B297,[1]Sheet2!$K$1:$S$1,0))</f>
        <v>25</v>
      </c>
      <c r="D297" s="8">
        <f>INDEX([1]Sheet2!$B$2:$J$59,MATCH(A297,[1]Sheet2!$A$2:$A354,0),MATCH(B297,[1]Sheet2!$B$1:$J$1,0))</f>
        <v>6</v>
      </c>
      <c r="E297" t="s">
        <v>131</v>
      </c>
      <c r="F297">
        <v>468.07420000000002</v>
      </c>
      <c r="G297">
        <v>163.51660000000001</v>
      </c>
    </row>
    <row r="298" spans="1:7">
      <c r="A298" t="s">
        <v>30</v>
      </c>
      <c r="B298" t="s">
        <v>6</v>
      </c>
      <c r="C298" s="5">
        <f>INDEX([1]Sheet2!$K$2:$S$59,MATCH(A298,[1]Sheet2!$A$2:$A$59,0),MATCH(B298,[1]Sheet2!$K$1:$S$1,0))</f>
        <v>19</v>
      </c>
      <c r="D298" s="8">
        <f>INDEX([1]Sheet2!$B$2:$J$59,MATCH(A298,[1]Sheet2!$A$2:$A355,0),MATCH(B298,[1]Sheet2!$B$1:$J$1,0))</f>
        <v>19</v>
      </c>
      <c r="E298" t="s">
        <v>133</v>
      </c>
      <c r="F298">
        <v>640.85940000000005</v>
      </c>
      <c r="G298">
        <v>294.8193</v>
      </c>
    </row>
    <row r="299" spans="1:7">
      <c r="A299" t="s">
        <v>31</v>
      </c>
      <c r="B299" t="s">
        <v>6</v>
      </c>
      <c r="C299" s="5">
        <f>INDEX([1]Sheet2!$K$2:$S$59,MATCH(A299,[1]Sheet2!$A$2:$A$59,0),MATCH(B299,[1]Sheet2!$K$1:$S$1,0))</f>
        <v>22.9</v>
      </c>
      <c r="D299" s="8">
        <f>INDEX([1]Sheet2!$B$2:$J$59,MATCH(A299,[1]Sheet2!$A$2:$A356,0),MATCH(B299,[1]Sheet2!$B$1:$J$1,0))</f>
        <v>74</v>
      </c>
      <c r="E299" t="s">
        <v>134</v>
      </c>
      <c r="F299">
        <v>480.99020000000002</v>
      </c>
      <c r="G299">
        <v>374.28609999999998</v>
      </c>
    </row>
    <row r="300" spans="1:7">
      <c r="A300" t="s">
        <v>32</v>
      </c>
      <c r="B300" t="s">
        <v>6</v>
      </c>
      <c r="C300" s="5">
        <f>INDEX([1]Sheet2!$K$2:$S$59,MATCH(A300,[1]Sheet2!$A$2:$A$59,0),MATCH(B300,[1]Sheet2!$K$1:$S$1,0))</f>
        <v>28.8</v>
      </c>
      <c r="D300" s="8">
        <f>INDEX([1]Sheet2!$B$2:$J$59,MATCH(A300,[1]Sheet2!$A$2:$A357,0),MATCH(B300,[1]Sheet2!$B$1:$J$1,0))</f>
        <v>12</v>
      </c>
      <c r="E300" t="s">
        <v>135</v>
      </c>
      <c r="F300">
        <v>330.10840000000002</v>
      </c>
      <c r="G300">
        <v>234.97800000000001</v>
      </c>
    </row>
    <row r="301" spans="1:7">
      <c r="A301" t="s">
        <v>33</v>
      </c>
      <c r="B301" t="s">
        <v>6</v>
      </c>
      <c r="C301" s="5">
        <f>INDEX([1]Sheet2!$K$2:$S$59,MATCH(A301,[1]Sheet2!$A$2:$A$59,0),MATCH(B301,[1]Sheet2!$K$1:$S$1,0))</f>
        <v>38.799999999999997</v>
      </c>
      <c r="D301" s="8">
        <f>INDEX([1]Sheet2!$B$2:$J$59,MATCH(A301,[1]Sheet2!$A$2:$A358,0),MATCH(B301,[1]Sheet2!$B$1:$J$1,0))</f>
        <v>9</v>
      </c>
      <c r="E301" t="s">
        <v>136</v>
      </c>
      <c r="F301">
        <v>-1000</v>
      </c>
      <c r="G301">
        <v>-1000</v>
      </c>
    </row>
    <row r="302" spans="1:7">
      <c r="A302" t="s">
        <v>34</v>
      </c>
      <c r="B302" t="s">
        <v>6</v>
      </c>
      <c r="C302" s="5">
        <f>INDEX([1]Sheet2!$K$2:$S$59,MATCH(A302,[1]Sheet2!$A$2:$A$59,0),MATCH(B302,[1]Sheet2!$K$1:$S$1,0))</f>
        <v>22.2</v>
      </c>
      <c r="D302" s="8">
        <f>INDEX([1]Sheet2!$B$2:$J$59,MATCH(A302,[1]Sheet2!$A$2:$A359,0),MATCH(B302,[1]Sheet2!$B$1:$J$1,0))</f>
        <v>35</v>
      </c>
      <c r="E302" t="s">
        <v>137</v>
      </c>
      <c r="F302">
        <v>731.02639999999997</v>
      </c>
      <c r="G302">
        <v>252.7842</v>
      </c>
    </row>
    <row r="303" spans="1:7">
      <c r="A303" t="s">
        <v>40</v>
      </c>
      <c r="B303" t="s">
        <v>6</v>
      </c>
      <c r="C303" s="5">
        <f>INDEX([1]Sheet2!$K$2:$S$59,MATCH(A303,[1]Sheet2!$A$2:$A$59,0),MATCH(B303,[1]Sheet2!$K$1:$S$1,0))</f>
        <v>26</v>
      </c>
      <c r="D303" s="8">
        <f>INDEX([1]Sheet2!$B$2:$J$59,MATCH(A303,[1]Sheet2!$A$2:$A360,0),MATCH(B303,[1]Sheet2!$B$1:$J$1,0))</f>
        <v>34</v>
      </c>
      <c r="E303" t="s">
        <v>138</v>
      </c>
      <c r="F303">
        <v>256.93650000000002</v>
      </c>
      <c r="G303">
        <v>88.0762</v>
      </c>
    </row>
    <row r="304" spans="1:7">
      <c r="A304" t="s">
        <v>63</v>
      </c>
      <c r="B304" t="s">
        <v>6</v>
      </c>
      <c r="C304" s="5">
        <f>INDEX([1]Sheet2!$K$2:$S$59,MATCH(A304,[1]Sheet2!$A$2:$A$59,0),MATCH(B304,[1]Sheet2!$K$1:$S$1,0))</f>
        <v>27.2</v>
      </c>
      <c r="D304" s="8">
        <f>INDEX([1]Sheet2!$B$2:$J$59,MATCH(A304,[1]Sheet2!$A$2:$A361,0),MATCH(B304,[1]Sheet2!$B$1:$J$1,0))</f>
        <v>13</v>
      </c>
      <c r="E304" t="s">
        <v>139</v>
      </c>
      <c r="F304">
        <v>701</v>
      </c>
      <c r="G304">
        <v>243</v>
      </c>
    </row>
    <row r="305" spans="1:7">
      <c r="A305" t="s">
        <v>52</v>
      </c>
      <c r="B305" t="s">
        <v>6</v>
      </c>
      <c r="C305" s="5">
        <f>INDEX([1]Sheet2!$K$2:$S$59,MATCH(A305,[1]Sheet2!$A$2:$A$59,0),MATCH(B305,[1]Sheet2!$K$1:$S$1,0))</f>
        <v>24.3</v>
      </c>
      <c r="D305" s="8">
        <f>INDEX([1]Sheet2!$B$2:$J$59,MATCH(A305,[1]Sheet2!$A$2:$A362,0),MATCH(B305,[1]Sheet2!$B$1:$J$1,0))</f>
        <v>30</v>
      </c>
      <c r="E305" t="s">
        <v>141</v>
      </c>
      <c r="F305">
        <v>585.25289999999995</v>
      </c>
      <c r="G305">
        <v>163.25880000000001</v>
      </c>
    </row>
    <row r="306" spans="1:7">
      <c r="A306" t="s">
        <v>51</v>
      </c>
      <c r="B306" t="s">
        <v>6</v>
      </c>
      <c r="C306" s="5">
        <f>INDEX([1]Sheet2!$K$2:$S$59,MATCH(A306,[1]Sheet2!$A$2:$A$59,0),MATCH(B306,[1]Sheet2!$K$1:$S$1,0))</f>
        <v>24.7</v>
      </c>
      <c r="D306" s="8">
        <f>INDEX([1]Sheet2!$B$2:$J$59,MATCH(A306,[1]Sheet2!$A$2:$A363,0),MATCH(B306,[1]Sheet2!$B$1:$J$1,0))</f>
        <v>5</v>
      </c>
      <c r="E306" t="s">
        <v>142</v>
      </c>
      <c r="F306">
        <v>385.92869999999999</v>
      </c>
      <c r="G306">
        <v>179.62549999999999</v>
      </c>
    </row>
    <row r="307" spans="1:7">
      <c r="A307" t="s">
        <v>143</v>
      </c>
      <c r="B307" t="s">
        <v>6</v>
      </c>
      <c r="C307" s="5">
        <f>INDEX([1]Sheet2!$K$2:$S$59,MATCH(A307,[1]Sheet2!$A$2:$A$59,0),MATCH(B307,[1]Sheet2!$K$1:$S$1,0))</f>
        <v>18.600000000000001</v>
      </c>
      <c r="D307" s="8">
        <f>INDEX([1]Sheet2!$B$2:$J$59,MATCH(A307,[1]Sheet2!$A$2:$A364,0),MATCH(B307,[1]Sheet2!$B$1:$J$1,0))</f>
        <v>6</v>
      </c>
      <c r="E307" t="s">
        <v>66</v>
      </c>
      <c r="F307">
        <v>-1000</v>
      </c>
      <c r="G307">
        <v>-1000</v>
      </c>
    </row>
    <row r="308" spans="1:7">
      <c r="A308" t="s">
        <v>19</v>
      </c>
      <c r="B308" t="s">
        <v>7</v>
      </c>
      <c r="C308" s="5">
        <f>INDEX([1]Sheet2!$K$2:$S$59,MATCH(A308,[1]Sheet2!$A$2:$A$59,0),MATCH(B308,[1]Sheet2!$K$1:$S$1,0))</f>
        <v>2.2999999999999998</v>
      </c>
      <c r="D308" s="8">
        <f>INDEX([1]Sheet2!$B$2:$J$59,MATCH(A308,[1]Sheet2!$A$2:$A365,0),MATCH(B308,[1]Sheet2!$B$1:$J$1,0))</f>
        <v>0</v>
      </c>
      <c r="E308" t="s">
        <v>82</v>
      </c>
      <c r="F308">
        <v>637</v>
      </c>
      <c r="G308">
        <v>338.6934</v>
      </c>
    </row>
    <row r="309" spans="1:7">
      <c r="A309" t="s">
        <v>48</v>
      </c>
      <c r="B309" t="s">
        <v>7</v>
      </c>
      <c r="C309" s="5">
        <f>INDEX([1]Sheet2!$K$2:$S$59,MATCH(A309,[1]Sheet2!$A$2:$A$59,0),MATCH(B309,[1]Sheet2!$K$1:$S$1,0))</f>
        <v>2.5</v>
      </c>
      <c r="D309" s="8">
        <f>INDEX([1]Sheet2!$B$2:$J$59,MATCH(A309,[1]Sheet2!$A$2:$A366,0),MATCH(B309,[1]Sheet2!$B$1:$J$1,0))</f>
        <v>0</v>
      </c>
      <c r="E309" t="s">
        <v>83</v>
      </c>
      <c r="F309">
        <v>245</v>
      </c>
      <c r="G309">
        <v>400</v>
      </c>
    </row>
    <row r="310" spans="1:7">
      <c r="A310" t="s">
        <v>43</v>
      </c>
      <c r="B310" t="s">
        <v>7</v>
      </c>
      <c r="C310" s="5">
        <f>INDEX([1]Sheet2!$K$2:$S$59,MATCH(A310,[1]Sheet2!$A$2:$A$59,0),MATCH(B310,[1]Sheet2!$K$1:$S$1,0))</f>
        <v>2.1</v>
      </c>
      <c r="D310" s="8">
        <f>INDEX([1]Sheet2!$B$2:$J$59,MATCH(A310,[1]Sheet2!$A$2:$A367,0),MATCH(B310,[1]Sheet2!$B$1:$J$1,0))</f>
        <v>0</v>
      </c>
      <c r="E310" t="s">
        <v>84</v>
      </c>
      <c r="F310">
        <v>315</v>
      </c>
      <c r="G310">
        <v>306.58010000000002</v>
      </c>
    </row>
    <row r="311" spans="1:7">
      <c r="A311" t="s">
        <v>21</v>
      </c>
      <c r="B311" t="s">
        <v>7</v>
      </c>
      <c r="C311" s="5">
        <f>INDEX([1]Sheet2!$K$2:$S$59,MATCH(A311,[1]Sheet2!$A$2:$A$59,0),MATCH(B311,[1]Sheet2!$K$1:$S$1,0))</f>
        <v>1.9</v>
      </c>
      <c r="D311" s="8">
        <f>INDEX([1]Sheet2!$B$2:$J$59,MATCH(A311,[1]Sheet2!$A$2:$A368,0),MATCH(B311,[1]Sheet2!$B$1:$J$1,0))</f>
        <v>0</v>
      </c>
      <c r="E311" t="s">
        <v>85</v>
      </c>
      <c r="F311">
        <v>560</v>
      </c>
      <c r="G311">
        <v>315.63869999999997</v>
      </c>
    </row>
    <row r="312" spans="1:7">
      <c r="A312" t="s">
        <v>22</v>
      </c>
      <c r="B312" t="s">
        <v>7</v>
      </c>
      <c r="C312" s="5">
        <f>INDEX([1]Sheet2!$K$2:$S$59,MATCH(A312,[1]Sheet2!$A$2:$A$59,0),MATCH(B312,[1]Sheet2!$K$1:$S$1,0))</f>
        <v>2.5</v>
      </c>
      <c r="D312" s="8">
        <f>INDEX([1]Sheet2!$B$2:$J$59,MATCH(A312,[1]Sheet2!$A$2:$A369,0),MATCH(B312,[1]Sheet2!$B$1:$J$1,0))</f>
        <v>0</v>
      </c>
      <c r="E312" t="s">
        <v>86</v>
      </c>
      <c r="F312">
        <v>223</v>
      </c>
      <c r="G312">
        <v>253.92189999999999</v>
      </c>
    </row>
    <row r="313" spans="1:7">
      <c r="A313" t="s">
        <v>23</v>
      </c>
      <c r="B313" t="s">
        <v>7</v>
      </c>
      <c r="C313" s="5">
        <f>INDEX([1]Sheet2!$K$2:$S$59,MATCH(A313,[1]Sheet2!$A$2:$A$59,0),MATCH(B313,[1]Sheet2!$K$1:$S$1,0))</f>
        <v>2.5</v>
      </c>
      <c r="D313" s="8">
        <f>INDEX([1]Sheet2!$B$2:$J$59,MATCH(A313,[1]Sheet2!$A$2:$A370,0),MATCH(B313,[1]Sheet2!$B$1:$J$1,0))</f>
        <v>0</v>
      </c>
      <c r="E313" t="s">
        <v>87</v>
      </c>
      <c r="F313">
        <v>400</v>
      </c>
      <c r="G313">
        <v>245.56450000000001</v>
      </c>
    </row>
    <row r="314" spans="1:7">
      <c r="A314" t="s">
        <v>53</v>
      </c>
      <c r="B314" t="s">
        <v>7</v>
      </c>
      <c r="C314" s="5">
        <f>INDEX([1]Sheet2!$K$2:$S$59,MATCH(A314,[1]Sheet2!$A$2:$A$59,0),MATCH(B314,[1]Sheet2!$K$1:$S$1,0))</f>
        <v>2.6</v>
      </c>
      <c r="D314" s="8">
        <f>INDEX([1]Sheet2!$B$2:$J$59,MATCH(A314,[1]Sheet2!$A$2:$A371,0),MATCH(B314,[1]Sheet2!$B$1:$J$1,0))</f>
        <v>0</v>
      </c>
      <c r="E314" t="s">
        <v>88</v>
      </c>
      <c r="F314">
        <v>-1000</v>
      </c>
      <c r="G314">
        <v>-1000</v>
      </c>
    </row>
    <row r="315" spans="1:7">
      <c r="A315" t="s">
        <v>54</v>
      </c>
      <c r="B315" t="s">
        <v>7</v>
      </c>
      <c r="C315" s="5">
        <f>INDEX([1]Sheet2!$K$2:$S$59,MATCH(A315,[1]Sheet2!$A$2:$A$59,0),MATCH(B315,[1]Sheet2!$K$1:$S$1,0))</f>
        <v>2</v>
      </c>
      <c r="D315" s="8">
        <f>INDEX([1]Sheet2!$B$2:$J$59,MATCH(A315,[1]Sheet2!$A$2:$A372,0),MATCH(B315,[1]Sheet2!$B$1:$J$1,0))</f>
        <v>0</v>
      </c>
      <c r="E315" t="s">
        <v>89</v>
      </c>
      <c r="F315">
        <v>-1000</v>
      </c>
      <c r="G315">
        <v>-1000</v>
      </c>
    </row>
    <row r="316" spans="1:7">
      <c r="A316" t="s">
        <v>44</v>
      </c>
      <c r="B316" t="s">
        <v>7</v>
      </c>
      <c r="C316" s="5">
        <f>INDEX([1]Sheet2!$K$2:$S$59,MATCH(A316,[1]Sheet2!$A$2:$A$59,0),MATCH(B316,[1]Sheet2!$K$1:$S$1,0))</f>
        <v>1.8</v>
      </c>
      <c r="D316" s="8">
        <f>INDEX([1]Sheet2!$B$2:$J$59,MATCH(A316,[1]Sheet2!$A$2:$A373,0),MATCH(B316,[1]Sheet2!$B$1:$J$1,0))</f>
        <v>0</v>
      </c>
      <c r="E316" t="s">
        <v>90</v>
      </c>
      <c r="F316">
        <v>714</v>
      </c>
      <c r="G316">
        <v>397.81540000000001</v>
      </c>
    </row>
    <row r="317" spans="1:7">
      <c r="A317" t="s">
        <v>46</v>
      </c>
      <c r="B317" t="s">
        <v>7</v>
      </c>
      <c r="C317" s="5">
        <f>INDEX([1]Sheet2!$K$2:$S$59,MATCH(A317,[1]Sheet2!$A$2:$A$59,0),MATCH(B317,[1]Sheet2!$K$1:$S$1,0))</f>
        <v>2.1</v>
      </c>
      <c r="D317" s="8">
        <f>INDEX([1]Sheet2!$B$2:$J$59,MATCH(A317,[1]Sheet2!$A$2:$A374,0),MATCH(B317,[1]Sheet2!$B$1:$J$1,0))</f>
        <v>0</v>
      </c>
      <c r="E317" t="s">
        <v>91</v>
      </c>
      <c r="F317">
        <v>680.01170000000002</v>
      </c>
      <c r="G317">
        <v>335.23540000000003</v>
      </c>
    </row>
    <row r="318" spans="1:7">
      <c r="A318" t="s">
        <v>49</v>
      </c>
      <c r="B318" t="s">
        <v>7</v>
      </c>
      <c r="C318" s="5">
        <f>INDEX([1]Sheet2!$K$2:$S$59,MATCH(A318,[1]Sheet2!$A$2:$A$59,0),MATCH(B318,[1]Sheet2!$K$1:$S$1,0))</f>
        <v>2.9</v>
      </c>
      <c r="D318" s="8">
        <f>INDEX([1]Sheet2!$B$2:$J$59,MATCH(A318,[1]Sheet2!$A$2:$A375,0),MATCH(B318,[1]Sheet2!$B$1:$J$1,0))</f>
        <v>0</v>
      </c>
      <c r="E318" t="s">
        <v>92</v>
      </c>
      <c r="F318">
        <v>380</v>
      </c>
      <c r="G318">
        <v>465</v>
      </c>
    </row>
    <row r="319" spans="1:7">
      <c r="A319" t="s">
        <v>35</v>
      </c>
      <c r="B319" t="s">
        <v>7</v>
      </c>
      <c r="C319" s="5">
        <f>INDEX([1]Sheet2!$K$2:$S$59,MATCH(A319,[1]Sheet2!$A$2:$A$59,0),MATCH(B319,[1]Sheet2!$K$1:$S$1,0))</f>
        <v>2.1</v>
      </c>
      <c r="D319" s="8">
        <f>INDEX([1]Sheet2!$B$2:$J$59,MATCH(A319,[1]Sheet2!$A$2:$A376,0),MATCH(B319,[1]Sheet2!$B$1:$J$1,0))</f>
        <v>0</v>
      </c>
      <c r="E319" t="s">
        <v>93</v>
      </c>
      <c r="F319">
        <v>310.18509999999998</v>
      </c>
      <c r="G319">
        <v>155</v>
      </c>
    </row>
    <row r="320" spans="1:7">
      <c r="A320" t="s">
        <v>45</v>
      </c>
      <c r="B320" t="s">
        <v>7</v>
      </c>
      <c r="C320" s="5">
        <f>INDEX([1]Sheet2!$K$2:$S$59,MATCH(A320,[1]Sheet2!$A$2:$A$59,0),MATCH(B320,[1]Sheet2!$K$1:$S$1,0))</f>
        <v>1.4</v>
      </c>
      <c r="D320" s="8">
        <f>INDEX([1]Sheet2!$B$2:$J$59,MATCH(A320,[1]Sheet2!$A$2:$A377,0),MATCH(B320,[1]Sheet2!$B$1:$J$1,0))</f>
        <v>0</v>
      </c>
      <c r="E320" t="s">
        <v>94</v>
      </c>
      <c r="F320">
        <v>596.66020000000003</v>
      </c>
      <c r="G320">
        <v>231.2954</v>
      </c>
    </row>
    <row r="321" spans="1:7">
      <c r="A321" t="s">
        <v>61</v>
      </c>
      <c r="B321" t="s">
        <v>7</v>
      </c>
      <c r="C321" s="5">
        <f>INDEX([1]Sheet2!$K$2:$S$59,MATCH(A321,[1]Sheet2!$A$2:$A$59,0),MATCH(B321,[1]Sheet2!$K$1:$S$1,0))</f>
        <v>1.1000000000000001</v>
      </c>
      <c r="D321" s="8">
        <f>INDEX([1]Sheet2!$B$2:$J$59,MATCH(A321,[1]Sheet2!$A$2:$A378,0),MATCH(B321,[1]Sheet2!$B$1:$J$1,0))</f>
        <v>0</v>
      </c>
      <c r="E321" t="s">
        <v>95</v>
      </c>
      <c r="F321">
        <v>633.41110000000003</v>
      </c>
      <c r="G321">
        <v>228.42140000000001</v>
      </c>
    </row>
    <row r="322" spans="1:7">
      <c r="A322" t="s">
        <v>15</v>
      </c>
      <c r="B322" t="s">
        <v>7</v>
      </c>
      <c r="C322" s="5">
        <f>INDEX([1]Sheet2!$K$2:$S$59,MATCH(A322,[1]Sheet2!$A$2:$A$59,0),MATCH(B322,[1]Sheet2!$K$1:$S$1,0))</f>
        <v>3.5</v>
      </c>
      <c r="D322" s="8">
        <f>INDEX([1]Sheet2!$B$2:$J$59,MATCH(A322,[1]Sheet2!$A$2:$A379,0),MATCH(B322,[1]Sheet2!$B$1:$J$1,0))</f>
        <v>0</v>
      </c>
      <c r="E322" t="s">
        <v>96</v>
      </c>
      <c r="F322">
        <v>545.84569999999997</v>
      </c>
      <c r="G322">
        <v>202.6782</v>
      </c>
    </row>
    <row r="323" spans="1:7">
      <c r="A323" t="s">
        <v>60</v>
      </c>
      <c r="B323" t="s">
        <v>7</v>
      </c>
      <c r="C323" s="5">
        <f>INDEX([1]Sheet2!$K$2:$S$59,MATCH(A323,[1]Sheet2!$A$2:$A$59,0),MATCH(B323,[1]Sheet2!$K$1:$S$1,0))</f>
        <v>1.2</v>
      </c>
      <c r="D323" s="8">
        <f>INDEX([1]Sheet2!$B$2:$J$59,MATCH(A323,[1]Sheet2!$A$2:$A380,0),MATCH(B323,[1]Sheet2!$B$1:$J$1,0))</f>
        <v>0</v>
      </c>
      <c r="E323" t="s">
        <v>97</v>
      </c>
      <c r="F323">
        <v>487</v>
      </c>
      <c r="G323">
        <v>259.1592</v>
      </c>
    </row>
    <row r="324" spans="1:7">
      <c r="A324" t="s">
        <v>64</v>
      </c>
      <c r="B324" t="s">
        <v>7</v>
      </c>
      <c r="C324" s="5">
        <f>INDEX([1]Sheet2!$K$2:$S$59,MATCH(A324,[1]Sheet2!$A$2:$A$59,0),MATCH(B324,[1]Sheet2!$K$1:$S$1,0))</f>
        <v>1.7</v>
      </c>
      <c r="D324" s="8">
        <f>INDEX([1]Sheet2!$B$2:$J$59,MATCH(A324,[1]Sheet2!$A$2:$A381,0),MATCH(B324,[1]Sheet2!$B$1:$J$1,0))</f>
        <v>0</v>
      </c>
      <c r="E324" t="s">
        <v>98</v>
      </c>
      <c r="F324">
        <v>655.14840000000004</v>
      </c>
      <c r="G324">
        <v>264.9658</v>
      </c>
    </row>
    <row r="325" spans="1:7">
      <c r="A325" t="s">
        <v>50</v>
      </c>
      <c r="B325" t="s">
        <v>7</v>
      </c>
      <c r="C325" s="5">
        <f>INDEX([1]Sheet2!$K$2:$S$59,MATCH(A325,[1]Sheet2!$A$2:$A$59,0),MATCH(B325,[1]Sheet2!$K$1:$S$1,0))</f>
        <v>2.4</v>
      </c>
      <c r="D325" s="8">
        <f>INDEX([1]Sheet2!$B$2:$J$59,MATCH(A325,[1]Sheet2!$A$2:$A382,0),MATCH(B325,[1]Sheet2!$B$1:$J$1,0))</f>
        <v>0</v>
      </c>
      <c r="E325" t="s">
        <v>99</v>
      </c>
      <c r="F325">
        <v>561.44039999999995</v>
      </c>
      <c r="G325">
        <v>369.81349999999998</v>
      </c>
    </row>
    <row r="326" spans="1:7">
      <c r="A326" t="s">
        <v>25</v>
      </c>
      <c r="B326" t="s">
        <v>7</v>
      </c>
      <c r="C326" s="5">
        <f>INDEX([1]Sheet2!$K$2:$S$59,MATCH(A326,[1]Sheet2!$A$2:$A$59,0),MATCH(B326,[1]Sheet2!$K$1:$S$1,0))</f>
        <v>2.6</v>
      </c>
      <c r="D326" s="8">
        <f>INDEX([1]Sheet2!$B$2:$J$59,MATCH(A326,[1]Sheet2!$A$2:$A383,0),MATCH(B326,[1]Sheet2!$B$1:$J$1,0))</f>
        <v>0</v>
      </c>
      <c r="E326" t="s">
        <v>100</v>
      </c>
      <c r="F326">
        <v>807.31050000000005</v>
      </c>
      <c r="G326">
        <v>109.855</v>
      </c>
    </row>
    <row r="327" spans="1:7">
      <c r="A327" t="s">
        <v>55</v>
      </c>
      <c r="B327" t="s">
        <v>7</v>
      </c>
      <c r="C327" s="5">
        <f>INDEX([1]Sheet2!$K$2:$S$59,MATCH(A327,[1]Sheet2!$A$2:$A$59,0),MATCH(B327,[1]Sheet2!$K$1:$S$1,0))</f>
        <v>2.8</v>
      </c>
      <c r="D327" s="8">
        <f>INDEX([1]Sheet2!$B$2:$J$59,MATCH(A327,[1]Sheet2!$A$2:$A384,0),MATCH(B327,[1]Sheet2!$B$1:$J$1,0))</f>
        <v>0</v>
      </c>
      <c r="E327" t="s">
        <v>101</v>
      </c>
      <c r="F327">
        <v>-1000</v>
      </c>
      <c r="G327">
        <v>-1000</v>
      </c>
    </row>
    <row r="328" spans="1:7">
      <c r="A328" t="s">
        <v>26</v>
      </c>
      <c r="B328" t="s">
        <v>7</v>
      </c>
      <c r="C328" s="5">
        <f>INDEX([1]Sheet2!$K$2:$S$59,MATCH(A328,[1]Sheet2!$A$2:$A$59,0),MATCH(B328,[1]Sheet2!$K$1:$S$1,0))</f>
        <v>2.2999999999999998</v>
      </c>
      <c r="D328" s="8">
        <f>INDEX([1]Sheet2!$B$2:$J$59,MATCH(A328,[1]Sheet2!$A$2:$A385,0),MATCH(B328,[1]Sheet2!$B$1:$J$1,0))</f>
        <v>0</v>
      </c>
      <c r="E328" t="s">
        <v>102</v>
      </c>
      <c r="F328">
        <v>-1000</v>
      </c>
      <c r="G328">
        <v>-1000</v>
      </c>
    </row>
    <row r="329" spans="1:7">
      <c r="A329" t="s">
        <v>36</v>
      </c>
      <c r="B329" t="s">
        <v>7</v>
      </c>
      <c r="C329" s="5">
        <f>INDEX([1]Sheet2!$K$2:$S$59,MATCH(A329,[1]Sheet2!$A$2:$A$59,0),MATCH(B329,[1]Sheet2!$K$1:$S$1,0))</f>
        <v>1.1000000000000001</v>
      </c>
      <c r="D329" s="8">
        <f>INDEX([1]Sheet2!$B$2:$J$59,MATCH(A329,[1]Sheet2!$A$2:$A386,0),MATCH(B329,[1]Sheet2!$B$1:$J$1,0))</f>
        <v>0</v>
      </c>
      <c r="E329" t="s">
        <v>103</v>
      </c>
      <c r="F329">
        <v>645.64649999999995</v>
      </c>
      <c r="G329">
        <v>181.3647</v>
      </c>
    </row>
    <row r="330" spans="1:7">
      <c r="A330" t="s">
        <v>27</v>
      </c>
      <c r="B330" t="s">
        <v>7</v>
      </c>
      <c r="C330" s="5">
        <f>INDEX([1]Sheet2!$K$2:$S$59,MATCH(A330,[1]Sheet2!$A$2:$A$59,0),MATCH(B330,[1]Sheet2!$K$1:$S$1,0))</f>
        <v>1.1000000000000001</v>
      </c>
      <c r="D330" s="8">
        <f>INDEX([1]Sheet2!$B$2:$J$59,MATCH(A330,[1]Sheet2!$A$2:$A387,0),MATCH(B330,[1]Sheet2!$B$1:$J$1,0))</f>
        <v>0</v>
      </c>
      <c r="E330" t="s">
        <v>104</v>
      </c>
      <c r="F330">
        <v>530.85940000000005</v>
      </c>
      <c r="G330">
        <v>141.5874</v>
      </c>
    </row>
    <row r="331" spans="1:7">
      <c r="A331" t="s">
        <v>37</v>
      </c>
      <c r="B331" t="s">
        <v>7</v>
      </c>
      <c r="C331" s="5">
        <f>INDEX([1]Sheet2!$K$2:$S$59,MATCH(A331,[1]Sheet2!$A$2:$A$59,0),MATCH(B331,[1]Sheet2!$K$1:$S$1,0))</f>
        <v>2.5</v>
      </c>
      <c r="D331" s="8">
        <f>INDEX([1]Sheet2!$B$2:$J$59,MATCH(A331,[1]Sheet2!$A$2:$A388,0),MATCH(B331,[1]Sheet2!$B$1:$J$1,0))</f>
        <v>0</v>
      </c>
      <c r="E331" t="s">
        <v>105</v>
      </c>
      <c r="F331">
        <v>598.60159999999996</v>
      </c>
      <c r="G331">
        <v>342.15140000000002</v>
      </c>
    </row>
    <row r="332" spans="1:7">
      <c r="A332" t="s">
        <v>38</v>
      </c>
      <c r="B332" t="s">
        <v>7</v>
      </c>
      <c r="C332" s="5">
        <f>INDEX([1]Sheet2!$K$2:$S$59,MATCH(A332,[1]Sheet2!$A$2:$A$59,0),MATCH(B332,[1]Sheet2!$K$1:$S$1,0))</f>
        <v>1.6</v>
      </c>
      <c r="D332" s="8">
        <f>INDEX([1]Sheet2!$B$2:$J$59,MATCH(A332,[1]Sheet2!$A$2:$A389,0),MATCH(B332,[1]Sheet2!$B$1:$J$1,0))</f>
        <v>0</v>
      </c>
      <c r="E332" t="s">
        <v>106</v>
      </c>
      <c r="F332">
        <v>557</v>
      </c>
      <c r="G332">
        <v>261.12299999999999</v>
      </c>
    </row>
    <row r="333" spans="1:7">
      <c r="A333" t="s">
        <v>67</v>
      </c>
      <c r="B333" t="s">
        <v>7</v>
      </c>
      <c r="C333" s="5">
        <f>INDEX([1]Sheet2!$K$2:$S$59,MATCH(A333,[1]Sheet2!$A$2:$A$59,0),MATCH(B333,[1]Sheet2!$K$1:$S$1,0))</f>
        <v>2.1</v>
      </c>
      <c r="D333" s="8">
        <f>INDEX([1]Sheet2!$B$2:$J$59,MATCH(A333,[1]Sheet2!$A$2:$A390,0),MATCH(B333,[1]Sheet2!$B$1:$J$1,0))</f>
        <v>0</v>
      </c>
      <c r="E333" t="s">
        <v>107</v>
      </c>
      <c r="F333">
        <v>370.09809999999999</v>
      </c>
      <c r="G333">
        <v>112.7705</v>
      </c>
    </row>
    <row r="334" spans="1:7">
      <c r="A334" t="s">
        <v>62</v>
      </c>
      <c r="B334" t="s">
        <v>7</v>
      </c>
      <c r="C334" s="5">
        <f>INDEX([1]Sheet2!$K$2:$S$59,MATCH(A334,[1]Sheet2!$A$2:$A$59,0),MATCH(B334,[1]Sheet2!$K$1:$S$1,0))</f>
        <v>1.2</v>
      </c>
      <c r="D334" s="8">
        <f>INDEX([1]Sheet2!$B$2:$J$59,MATCH(A334,[1]Sheet2!$A$2:$A391,0),MATCH(B334,[1]Sheet2!$B$1:$J$1,0))</f>
        <v>0</v>
      </c>
      <c r="E334" t="s">
        <v>108</v>
      </c>
      <c r="F334">
        <v>473.83640000000003</v>
      </c>
      <c r="G334">
        <v>210.05269999999999</v>
      </c>
    </row>
    <row r="335" spans="1:7">
      <c r="A335" t="s">
        <v>17</v>
      </c>
      <c r="B335" t="s">
        <v>7</v>
      </c>
      <c r="C335" s="5">
        <f>INDEX([1]Sheet2!$K$2:$S$59,MATCH(A335,[1]Sheet2!$A$2:$A$59,0),MATCH(B335,[1]Sheet2!$K$1:$S$1,0))</f>
        <v>8.1</v>
      </c>
      <c r="D335" s="8">
        <f>INDEX([1]Sheet2!$B$2:$J$59,MATCH(A335,[1]Sheet2!$A$2:$A392,0),MATCH(B335,[1]Sheet2!$B$1:$J$1,0))</f>
        <v>0</v>
      </c>
      <c r="E335" t="s">
        <v>109</v>
      </c>
      <c r="F335">
        <v>267.87650000000002</v>
      </c>
      <c r="G335">
        <v>219.09569999999999</v>
      </c>
    </row>
    <row r="336" spans="1:7">
      <c r="A336" t="s">
        <v>16</v>
      </c>
      <c r="B336" t="s">
        <v>7</v>
      </c>
      <c r="C336" s="5">
        <f>INDEX([1]Sheet2!$K$2:$S$59,MATCH(A336,[1]Sheet2!$A$2:$A$59,0),MATCH(B336,[1]Sheet2!$K$1:$S$1,0))</f>
        <v>3.4</v>
      </c>
      <c r="D336" s="8">
        <f>INDEX([1]Sheet2!$B$2:$J$59,MATCH(A336,[1]Sheet2!$A$2:$A393,0),MATCH(B336,[1]Sheet2!$B$1:$J$1,0))</f>
        <v>0</v>
      </c>
      <c r="E336" t="s">
        <v>110</v>
      </c>
      <c r="F336">
        <v>-1000</v>
      </c>
      <c r="G336">
        <v>-1000</v>
      </c>
    </row>
    <row r="337" spans="1:7">
      <c r="A337" t="s">
        <v>68</v>
      </c>
      <c r="B337" t="s">
        <v>7</v>
      </c>
      <c r="C337" s="5">
        <f>INDEX([1]Sheet2!$K$2:$S$59,MATCH(A337,[1]Sheet2!$A$2:$A$59,0),MATCH(B337,[1]Sheet2!$K$1:$S$1,0))</f>
        <v>1.5</v>
      </c>
      <c r="D337" s="8">
        <f>INDEX([1]Sheet2!$B$2:$J$59,MATCH(A337,[1]Sheet2!$A$2:$A394,0),MATCH(B337,[1]Sheet2!$B$1:$J$1,0))</f>
        <v>0</v>
      </c>
      <c r="E337" t="s">
        <v>112</v>
      </c>
      <c r="F337">
        <v>785</v>
      </c>
      <c r="G337">
        <v>210</v>
      </c>
    </row>
    <row r="338" spans="1:7">
      <c r="A338" t="s">
        <v>69</v>
      </c>
      <c r="B338" t="s">
        <v>7</v>
      </c>
      <c r="C338" s="5">
        <f>INDEX([1]Sheet2!$K$2:$S$59,MATCH(A338,[1]Sheet2!$A$2:$A$59,0),MATCH(B338,[1]Sheet2!$K$1:$S$1,0))</f>
        <v>2.2999999999999998</v>
      </c>
      <c r="D338" s="8">
        <f>INDEX([1]Sheet2!$B$2:$J$59,MATCH(A338,[1]Sheet2!$A$2:$A395,0),MATCH(B338,[1]Sheet2!$B$1:$J$1,0))</f>
        <v>0</v>
      </c>
      <c r="E338" t="s">
        <v>114</v>
      </c>
      <c r="F338">
        <v>385.37740000000002</v>
      </c>
      <c r="G338">
        <v>314.1035</v>
      </c>
    </row>
    <row r="339" spans="1:7">
      <c r="A339" t="s">
        <v>56</v>
      </c>
      <c r="B339" t="s">
        <v>7</v>
      </c>
      <c r="C339" s="5">
        <f>INDEX([1]Sheet2!$K$2:$S$59,MATCH(A339,[1]Sheet2!$A$2:$A$59,0),MATCH(B339,[1]Sheet2!$K$1:$S$1,0))</f>
        <v>2.2999999999999998</v>
      </c>
      <c r="D339" s="8">
        <f>INDEX([1]Sheet2!$B$2:$J$59,MATCH(A339,[1]Sheet2!$A$2:$A396,0),MATCH(B339,[1]Sheet2!$B$1:$J$1,0))</f>
        <v>0</v>
      </c>
      <c r="E339" t="s">
        <v>116</v>
      </c>
      <c r="F339">
        <v>753.57809999999995</v>
      </c>
      <c r="G339">
        <v>163.25880000000001</v>
      </c>
    </row>
    <row r="340" spans="1:7">
      <c r="A340" t="s">
        <v>28</v>
      </c>
      <c r="B340" t="s">
        <v>7</v>
      </c>
      <c r="C340" s="5">
        <f>INDEX([1]Sheet2!$K$2:$S$59,MATCH(A340,[1]Sheet2!$A$2:$A$59,0),MATCH(B340,[1]Sheet2!$K$1:$S$1,0))</f>
        <v>2.2000000000000002</v>
      </c>
      <c r="D340" s="8">
        <f>INDEX([1]Sheet2!$B$2:$J$59,MATCH(A340,[1]Sheet2!$A$2:$A397,0),MATCH(B340,[1]Sheet2!$B$1:$J$1,0))</f>
        <v>0</v>
      </c>
      <c r="E340" t="s">
        <v>118</v>
      </c>
      <c r="F340">
        <v>728.60839999999996</v>
      </c>
      <c r="G340">
        <v>284.50290000000001</v>
      </c>
    </row>
    <row r="341" spans="1:7">
      <c r="A341" t="s">
        <v>39</v>
      </c>
      <c r="B341" t="s">
        <v>7</v>
      </c>
      <c r="C341" s="5">
        <f>INDEX([1]Sheet2!$K$2:$S$59,MATCH(A341,[1]Sheet2!$A$2:$A$59,0),MATCH(B341,[1]Sheet2!$K$1:$S$1,0))</f>
        <v>1.5</v>
      </c>
      <c r="D341" s="8">
        <f>INDEX([1]Sheet2!$B$2:$J$59,MATCH(A341,[1]Sheet2!$A$2:$A398,0),MATCH(B341,[1]Sheet2!$B$1:$J$1,0))</f>
        <v>0</v>
      </c>
      <c r="E341" t="s">
        <v>120</v>
      </c>
      <c r="F341">
        <v>467.07420000000002</v>
      </c>
      <c r="G341">
        <v>117.3823</v>
      </c>
    </row>
    <row r="342" spans="1:7">
      <c r="A342" t="s">
        <v>42</v>
      </c>
      <c r="B342" t="s">
        <v>7</v>
      </c>
      <c r="C342" s="5">
        <f>INDEX([1]Sheet2!$K$2:$S$59,MATCH(A342,[1]Sheet2!$A$2:$A$59,0),MATCH(B342,[1]Sheet2!$K$1:$S$1,0))</f>
        <v>1.4</v>
      </c>
      <c r="D342" s="8">
        <f>INDEX([1]Sheet2!$B$2:$J$59,MATCH(A342,[1]Sheet2!$A$2:$A399,0),MATCH(B342,[1]Sheet2!$B$1:$J$1,0))</f>
        <v>0</v>
      </c>
      <c r="E342" t="s">
        <v>122</v>
      </c>
      <c r="F342">
        <v>670.71969999999999</v>
      </c>
      <c r="G342">
        <v>219.48830000000001</v>
      </c>
    </row>
    <row r="343" spans="1:7">
      <c r="A343" t="s">
        <v>29</v>
      </c>
      <c r="B343" t="s">
        <v>7</v>
      </c>
      <c r="C343" s="5">
        <f>INDEX([1]Sheet2!$K$2:$S$59,MATCH(A343,[1]Sheet2!$A$2:$A$59,0),MATCH(B343,[1]Sheet2!$K$1:$S$1,0))</f>
        <v>3.5</v>
      </c>
      <c r="D343" s="8">
        <f>INDEX([1]Sheet2!$B$2:$J$59,MATCH(A343,[1]Sheet2!$A$2:$A400,0),MATCH(B343,[1]Sheet2!$B$1:$J$1,0))</f>
        <v>0</v>
      </c>
      <c r="E343" t="s">
        <v>123</v>
      </c>
      <c r="F343">
        <v>500.19630000000001</v>
      </c>
      <c r="G343">
        <v>306.41800000000001</v>
      </c>
    </row>
    <row r="344" spans="1:7">
      <c r="A344" t="s">
        <v>65</v>
      </c>
      <c r="B344" t="s">
        <v>7</v>
      </c>
      <c r="C344" s="5">
        <f>INDEX([1]Sheet2!$K$2:$S$59,MATCH(A344,[1]Sheet2!$A$2:$A$59,0),MATCH(B344,[1]Sheet2!$K$1:$S$1,0))</f>
        <v>2.4</v>
      </c>
      <c r="D344" s="8">
        <f>INDEX([1]Sheet2!$B$2:$J$59,MATCH(A344,[1]Sheet2!$A$2:$A401,0),MATCH(B344,[1]Sheet2!$B$1:$J$1,0))</f>
        <v>0</v>
      </c>
      <c r="E344" t="s">
        <v>124</v>
      </c>
      <c r="F344">
        <v>240.2783</v>
      </c>
      <c r="G344">
        <v>139.56540000000001</v>
      </c>
    </row>
    <row r="345" spans="1:7">
      <c r="A345" t="s">
        <v>57</v>
      </c>
      <c r="B345" t="s">
        <v>7</v>
      </c>
      <c r="C345" s="5">
        <f>INDEX([1]Sheet2!$K$2:$S$59,MATCH(A345,[1]Sheet2!$A$2:$A$59,0),MATCH(B345,[1]Sheet2!$K$1:$S$1,0))</f>
        <v>1.2</v>
      </c>
      <c r="D345" s="8">
        <f>INDEX([1]Sheet2!$B$2:$J$59,MATCH(A345,[1]Sheet2!$A$2:$A402,0),MATCH(B345,[1]Sheet2!$B$1:$J$1,0))</f>
        <v>0</v>
      </c>
      <c r="E345" t="s">
        <v>125</v>
      </c>
      <c r="F345">
        <v>730.35350000000005</v>
      </c>
      <c r="G345">
        <v>200.85599999999999</v>
      </c>
    </row>
    <row r="346" spans="1:7">
      <c r="A346" t="s">
        <v>58</v>
      </c>
      <c r="B346" t="s">
        <v>7</v>
      </c>
      <c r="C346" s="5">
        <f>INDEX([1]Sheet2!$K$2:$S$59,MATCH(A346,[1]Sheet2!$A$2:$A$59,0),MATCH(B346,[1]Sheet2!$K$1:$S$1,0))</f>
        <v>2.6</v>
      </c>
      <c r="D346" s="8">
        <f>INDEX([1]Sheet2!$B$2:$J$59,MATCH(A346,[1]Sheet2!$A$2:$A403,0),MATCH(B346,[1]Sheet2!$B$1:$J$1,0))</f>
        <v>0</v>
      </c>
      <c r="E346" t="s">
        <v>127</v>
      </c>
      <c r="F346">
        <v>-1000</v>
      </c>
      <c r="G346">
        <v>-1000</v>
      </c>
    </row>
    <row r="347" spans="1:7">
      <c r="A347" t="s">
        <v>18</v>
      </c>
      <c r="B347" t="s">
        <v>7</v>
      </c>
      <c r="C347" s="5">
        <f>INDEX([1]Sheet2!$K$2:$S$59,MATCH(A347,[1]Sheet2!$A$2:$A$59,0),MATCH(B347,[1]Sheet2!$K$1:$S$1,0))</f>
        <v>9.3000000000000007</v>
      </c>
      <c r="D347" s="8">
        <f>INDEX([1]Sheet2!$B$2:$J$59,MATCH(A347,[1]Sheet2!$A$2:$A404,0),MATCH(B347,[1]Sheet2!$B$1:$J$1,0))</f>
        <v>1</v>
      </c>
      <c r="E347" t="s">
        <v>129</v>
      </c>
      <c r="F347">
        <v>712.43949999999995</v>
      </c>
      <c r="G347">
        <v>315.63869999999997</v>
      </c>
    </row>
    <row r="348" spans="1:7">
      <c r="A348" t="s">
        <v>70</v>
      </c>
      <c r="B348" t="s">
        <v>7</v>
      </c>
      <c r="C348" s="5">
        <f>INDEX([1]Sheet2!$K$2:$S$59,MATCH(A348,[1]Sheet2!$A$2:$A$59,0),MATCH(B348,[1]Sheet2!$K$1:$S$1,0))</f>
        <v>1.3</v>
      </c>
      <c r="D348" s="8">
        <f>INDEX([1]Sheet2!$B$2:$J$59,MATCH(A348,[1]Sheet2!$A$2:$A405,0),MATCH(B348,[1]Sheet2!$B$1:$J$1,0))</f>
        <v>0</v>
      </c>
      <c r="E348" t="s">
        <v>131</v>
      </c>
      <c r="F348">
        <v>468.07420000000002</v>
      </c>
      <c r="G348">
        <v>163.51660000000001</v>
      </c>
    </row>
    <row r="349" spans="1:7">
      <c r="A349" t="s">
        <v>30</v>
      </c>
      <c r="B349" t="s">
        <v>7</v>
      </c>
      <c r="C349" s="5">
        <f>INDEX([1]Sheet2!$K$2:$S$59,MATCH(A349,[1]Sheet2!$A$2:$A$59,0),MATCH(B349,[1]Sheet2!$K$1:$S$1,0))</f>
        <v>1.9</v>
      </c>
      <c r="D349" s="8">
        <f>INDEX([1]Sheet2!$B$2:$J$59,MATCH(A349,[1]Sheet2!$A$2:$A406,0),MATCH(B349,[1]Sheet2!$B$1:$J$1,0))</f>
        <v>0</v>
      </c>
      <c r="E349" t="s">
        <v>133</v>
      </c>
      <c r="F349">
        <v>640.85940000000005</v>
      </c>
      <c r="G349">
        <v>294.8193</v>
      </c>
    </row>
    <row r="350" spans="1:7">
      <c r="A350" t="s">
        <v>31</v>
      </c>
      <c r="B350" t="s">
        <v>7</v>
      </c>
      <c r="C350" s="5">
        <f>INDEX([1]Sheet2!$K$2:$S$59,MATCH(A350,[1]Sheet2!$A$2:$A$59,0),MATCH(B350,[1]Sheet2!$K$1:$S$1,0))</f>
        <v>1.9</v>
      </c>
      <c r="D350" s="8">
        <f>INDEX([1]Sheet2!$B$2:$J$59,MATCH(A350,[1]Sheet2!$A$2:$A407,0),MATCH(B350,[1]Sheet2!$B$1:$J$1,0))</f>
        <v>0</v>
      </c>
      <c r="E350" t="s">
        <v>134</v>
      </c>
      <c r="F350">
        <v>480.99020000000002</v>
      </c>
      <c r="G350">
        <v>374.28609999999998</v>
      </c>
    </row>
    <row r="351" spans="1:7">
      <c r="A351" t="s">
        <v>32</v>
      </c>
      <c r="B351" t="s">
        <v>7</v>
      </c>
      <c r="C351" s="5">
        <f>INDEX([1]Sheet2!$K$2:$S$59,MATCH(A351,[1]Sheet2!$A$2:$A$59,0),MATCH(B351,[1]Sheet2!$K$1:$S$1,0))</f>
        <v>2.1</v>
      </c>
      <c r="D351" s="8">
        <f>INDEX([1]Sheet2!$B$2:$J$59,MATCH(A351,[1]Sheet2!$A$2:$A408,0),MATCH(B351,[1]Sheet2!$B$1:$J$1,0))</f>
        <v>0</v>
      </c>
      <c r="E351" t="s">
        <v>135</v>
      </c>
      <c r="F351">
        <v>330.10840000000002</v>
      </c>
      <c r="G351">
        <v>234.97800000000001</v>
      </c>
    </row>
    <row r="352" spans="1:7">
      <c r="A352" t="s">
        <v>33</v>
      </c>
      <c r="B352" t="s">
        <v>7</v>
      </c>
      <c r="C352" s="5">
        <f>INDEX([1]Sheet2!$K$2:$S$59,MATCH(A352,[1]Sheet2!$A$2:$A$59,0),MATCH(B352,[1]Sheet2!$K$1:$S$1,0))</f>
        <v>2</v>
      </c>
      <c r="D352" s="8">
        <f>INDEX([1]Sheet2!$B$2:$J$59,MATCH(A352,[1]Sheet2!$A$2:$A409,0),MATCH(B352,[1]Sheet2!$B$1:$J$1,0))</f>
        <v>0</v>
      </c>
      <c r="E352" t="s">
        <v>136</v>
      </c>
      <c r="F352">
        <v>-1000</v>
      </c>
      <c r="G352">
        <v>-1000</v>
      </c>
    </row>
    <row r="353" spans="1:7">
      <c r="A353" t="s">
        <v>34</v>
      </c>
      <c r="B353" t="s">
        <v>7</v>
      </c>
      <c r="C353" s="5">
        <f>INDEX([1]Sheet2!$K$2:$S$59,MATCH(A353,[1]Sheet2!$A$2:$A$59,0),MATCH(B353,[1]Sheet2!$K$1:$S$1,0))</f>
        <v>1.7</v>
      </c>
      <c r="D353" s="8">
        <f>INDEX([1]Sheet2!$B$2:$J$59,MATCH(A353,[1]Sheet2!$A$2:$A410,0),MATCH(B353,[1]Sheet2!$B$1:$J$1,0))</f>
        <v>0</v>
      </c>
      <c r="E353" t="s">
        <v>137</v>
      </c>
      <c r="F353">
        <v>731.02639999999997</v>
      </c>
      <c r="G353">
        <v>252.7842</v>
      </c>
    </row>
    <row r="354" spans="1:7">
      <c r="A354" t="s">
        <v>40</v>
      </c>
      <c r="B354" t="s">
        <v>7</v>
      </c>
      <c r="C354" s="5">
        <f>INDEX([1]Sheet2!$K$2:$S$59,MATCH(A354,[1]Sheet2!$A$2:$A$59,0),MATCH(B354,[1]Sheet2!$K$1:$S$1,0))</f>
        <v>2.5</v>
      </c>
      <c r="D354" s="8">
        <f>INDEX([1]Sheet2!$B$2:$J$59,MATCH(A354,[1]Sheet2!$A$2:$A411,0),MATCH(B354,[1]Sheet2!$B$1:$J$1,0))</f>
        <v>0</v>
      </c>
      <c r="E354" t="s">
        <v>138</v>
      </c>
      <c r="F354">
        <v>256.93650000000002</v>
      </c>
      <c r="G354">
        <v>88.0762</v>
      </c>
    </row>
    <row r="355" spans="1:7">
      <c r="A355" t="s">
        <v>63</v>
      </c>
      <c r="B355" t="s">
        <v>7</v>
      </c>
      <c r="C355" s="5">
        <f>INDEX([1]Sheet2!$K$2:$S$59,MATCH(A355,[1]Sheet2!$A$2:$A$59,0),MATCH(B355,[1]Sheet2!$K$1:$S$1,0))</f>
        <v>2</v>
      </c>
      <c r="D355" s="8">
        <f>INDEX([1]Sheet2!$B$2:$J$59,MATCH(A355,[1]Sheet2!$A$2:$A412,0),MATCH(B355,[1]Sheet2!$B$1:$J$1,0))</f>
        <v>0</v>
      </c>
      <c r="E355" t="s">
        <v>139</v>
      </c>
      <c r="F355">
        <v>701</v>
      </c>
      <c r="G355">
        <v>243</v>
      </c>
    </row>
    <row r="356" spans="1:7">
      <c r="A356" t="s">
        <v>52</v>
      </c>
      <c r="B356" t="s">
        <v>7</v>
      </c>
      <c r="C356" s="5">
        <f>INDEX([1]Sheet2!$K$2:$S$59,MATCH(A356,[1]Sheet2!$A$2:$A$59,0),MATCH(B356,[1]Sheet2!$K$1:$S$1,0))</f>
        <v>1.2</v>
      </c>
      <c r="D356" s="8">
        <f>INDEX([1]Sheet2!$B$2:$J$59,MATCH(A356,[1]Sheet2!$A$2:$A413,0),MATCH(B356,[1]Sheet2!$B$1:$J$1,0))</f>
        <v>0</v>
      </c>
      <c r="E356" t="s">
        <v>141</v>
      </c>
      <c r="F356">
        <v>585.25289999999995</v>
      </c>
      <c r="G356">
        <v>163.25880000000001</v>
      </c>
    </row>
    <row r="357" spans="1:7">
      <c r="A357" t="s">
        <v>51</v>
      </c>
      <c r="B357" t="s">
        <v>7</v>
      </c>
      <c r="C357" s="5">
        <f>INDEX([1]Sheet2!$K$2:$S$59,MATCH(A357,[1]Sheet2!$A$2:$A$59,0),MATCH(B357,[1]Sheet2!$K$1:$S$1,0))</f>
        <v>2.6</v>
      </c>
      <c r="D357" s="8">
        <f>INDEX([1]Sheet2!$B$2:$J$59,MATCH(A357,[1]Sheet2!$A$2:$A414,0),MATCH(B357,[1]Sheet2!$B$1:$J$1,0))</f>
        <v>0</v>
      </c>
      <c r="E357" t="s">
        <v>142</v>
      </c>
      <c r="F357">
        <v>385.92869999999999</v>
      </c>
      <c r="G357">
        <v>179.62549999999999</v>
      </c>
    </row>
    <row r="358" spans="1:7">
      <c r="A358" t="s">
        <v>143</v>
      </c>
      <c r="B358" t="s">
        <v>7</v>
      </c>
      <c r="C358" s="5">
        <f>INDEX([1]Sheet2!$K$2:$S$59,MATCH(A358,[1]Sheet2!$A$2:$A$59,0),MATCH(B358,[1]Sheet2!$K$1:$S$1,0))</f>
        <v>2.4</v>
      </c>
      <c r="D358" s="8">
        <f>INDEX([1]Sheet2!$B$2:$J$59,MATCH(A358,[1]Sheet2!$A$2:$A415,0),MATCH(B358,[1]Sheet2!$B$1:$J$1,0))</f>
        <v>0</v>
      </c>
      <c r="E358" t="s">
        <v>66</v>
      </c>
      <c r="F358">
        <v>-1000</v>
      </c>
      <c r="G358">
        <v>-1000</v>
      </c>
    </row>
    <row r="359" spans="1:7">
      <c r="A359" t="s">
        <v>19</v>
      </c>
      <c r="B359" t="s">
        <v>8</v>
      </c>
      <c r="C359" s="5">
        <f>INDEX([1]Sheet2!$K$2:$S$59,MATCH(A359,[1]Sheet2!$A$2:$A$59,0),MATCH(B359,[1]Sheet2!$K$1:$S$1,0))</f>
        <v>12.6</v>
      </c>
      <c r="D359" s="8">
        <f>INDEX([1]Sheet2!$B$2:$J$59,MATCH(A359,[1]Sheet2!$A$2:$A416,0),MATCH(B359,[1]Sheet2!$B$1:$J$1,0))</f>
        <v>4</v>
      </c>
      <c r="E359" t="s">
        <v>82</v>
      </c>
      <c r="F359">
        <v>637</v>
      </c>
      <c r="G359">
        <v>338.6934</v>
      </c>
    </row>
    <row r="360" spans="1:7">
      <c r="A360" t="s">
        <v>48</v>
      </c>
      <c r="B360" t="s">
        <v>8</v>
      </c>
      <c r="C360" s="5">
        <f>INDEX([1]Sheet2!$K$2:$S$59,MATCH(A360,[1]Sheet2!$A$2:$A$59,0),MATCH(B360,[1]Sheet2!$K$1:$S$1,0))</f>
        <v>15.3</v>
      </c>
      <c r="D360" s="8">
        <f>INDEX([1]Sheet2!$B$2:$J$59,MATCH(A360,[1]Sheet2!$A$2:$A417,0),MATCH(B360,[1]Sheet2!$B$1:$J$1,0))</f>
        <v>3</v>
      </c>
      <c r="E360" t="s">
        <v>83</v>
      </c>
      <c r="F360">
        <v>245</v>
      </c>
      <c r="G360">
        <v>400</v>
      </c>
    </row>
    <row r="361" spans="1:7">
      <c r="A361" t="s">
        <v>43</v>
      </c>
      <c r="B361" t="s">
        <v>8</v>
      </c>
      <c r="C361" s="5">
        <f>INDEX([1]Sheet2!$K$2:$S$59,MATCH(A361,[1]Sheet2!$A$2:$A$59,0),MATCH(B361,[1]Sheet2!$K$1:$S$1,0))</f>
        <v>14.2</v>
      </c>
      <c r="D361" s="8">
        <f>INDEX([1]Sheet2!$B$2:$J$59,MATCH(A361,[1]Sheet2!$A$2:$A418,0),MATCH(B361,[1]Sheet2!$B$1:$J$1,0))</f>
        <v>8</v>
      </c>
      <c r="E361" t="s">
        <v>84</v>
      </c>
      <c r="F361">
        <v>315</v>
      </c>
      <c r="G361">
        <v>306.58010000000002</v>
      </c>
    </row>
    <row r="362" spans="1:7">
      <c r="A362" t="s">
        <v>21</v>
      </c>
      <c r="B362" t="s">
        <v>8</v>
      </c>
      <c r="C362" s="5">
        <f>INDEX([1]Sheet2!$K$2:$S$59,MATCH(A362,[1]Sheet2!$A$2:$A$59,0),MATCH(B362,[1]Sheet2!$K$1:$S$1,0))</f>
        <v>13.4</v>
      </c>
      <c r="D362" s="8">
        <f>INDEX([1]Sheet2!$B$2:$J$59,MATCH(A362,[1]Sheet2!$A$2:$A419,0),MATCH(B362,[1]Sheet2!$B$1:$J$1,0))</f>
        <v>3</v>
      </c>
      <c r="E362" t="s">
        <v>85</v>
      </c>
      <c r="F362">
        <v>560</v>
      </c>
      <c r="G362">
        <v>315.63869999999997</v>
      </c>
    </row>
    <row r="363" spans="1:7">
      <c r="A363" t="s">
        <v>22</v>
      </c>
      <c r="B363" t="s">
        <v>8</v>
      </c>
      <c r="C363" s="5">
        <f>INDEX([1]Sheet2!$K$2:$S$59,MATCH(A363,[1]Sheet2!$A$2:$A$59,0),MATCH(B363,[1]Sheet2!$K$1:$S$1,0))</f>
        <v>18.3</v>
      </c>
      <c r="D363" s="8">
        <f>INDEX([1]Sheet2!$B$2:$J$59,MATCH(A363,[1]Sheet2!$A$2:$A420,0),MATCH(B363,[1]Sheet2!$B$1:$J$1,0))</f>
        <v>107</v>
      </c>
      <c r="E363" t="s">
        <v>86</v>
      </c>
      <c r="F363">
        <v>223</v>
      </c>
      <c r="G363">
        <v>253.92189999999999</v>
      </c>
    </row>
    <row r="364" spans="1:7">
      <c r="A364" t="s">
        <v>23</v>
      </c>
      <c r="B364" t="s">
        <v>8</v>
      </c>
      <c r="C364" s="5">
        <f>INDEX([1]Sheet2!$K$2:$S$59,MATCH(A364,[1]Sheet2!$A$2:$A$59,0),MATCH(B364,[1]Sheet2!$K$1:$S$1,0))</f>
        <v>15.6</v>
      </c>
      <c r="D364" s="8">
        <f>INDEX([1]Sheet2!$B$2:$J$59,MATCH(A364,[1]Sheet2!$A$2:$A421,0),MATCH(B364,[1]Sheet2!$B$1:$J$1,0))</f>
        <v>15</v>
      </c>
      <c r="E364" t="s">
        <v>87</v>
      </c>
      <c r="F364">
        <v>400</v>
      </c>
      <c r="G364">
        <v>245.56450000000001</v>
      </c>
    </row>
    <row r="365" spans="1:7">
      <c r="A365" t="s">
        <v>53</v>
      </c>
      <c r="B365" t="s">
        <v>8</v>
      </c>
      <c r="C365" s="5">
        <f>INDEX([1]Sheet2!$K$2:$S$59,MATCH(A365,[1]Sheet2!$A$2:$A$59,0),MATCH(B365,[1]Sheet2!$K$1:$S$1,0))</f>
        <v>17.7</v>
      </c>
      <c r="D365" s="8">
        <f>INDEX([1]Sheet2!$B$2:$J$59,MATCH(A365,[1]Sheet2!$A$2:$A422,0),MATCH(B365,[1]Sheet2!$B$1:$J$1,0))</f>
        <v>16</v>
      </c>
      <c r="E365" t="s">
        <v>88</v>
      </c>
      <c r="F365">
        <v>-1000</v>
      </c>
      <c r="G365">
        <v>-1000</v>
      </c>
    </row>
    <row r="366" spans="1:7">
      <c r="A366" t="s">
        <v>54</v>
      </c>
      <c r="B366" t="s">
        <v>8</v>
      </c>
      <c r="C366" s="5">
        <f>INDEX([1]Sheet2!$K$2:$S$59,MATCH(A366,[1]Sheet2!$A$2:$A$59,0),MATCH(B366,[1]Sheet2!$K$1:$S$1,0))</f>
        <v>13.8</v>
      </c>
      <c r="D366" s="8">
        <f>INDEX([1]Sheet2!$B$2:$J$59,MATCH(A366,[1]Sheet2!$A$2:$A423,0),MATCH(B366,[1]Sheet2!$B$1:$J$1,0))</f>
        <v>2</v>
      </c>
      <c r="E366" t="s">
        <v>89</v>
      </c>
      <c r="F366">
        <v>-1000</v>
      </c>
      <c r="G366">
        <v>-1000</v>
      </c>
    </row>
    <row r="367" spans="1:7">
      <c r="A367" t="s">
        <v>44</v>
      </c>
      <c r="B367" t="s">
        <v>8</v>
      </c>
      <c r="C367" s="5">
        <f>INDEX([1]Sheet2!$K$2:$S$59,MATCH(A367,[1]Sheet2!$A$2:$A$59,0),MATCH(B367,[1]Sheet2!$K$1:$S$1,0))</f>
        <v>13</v>
      </c>
      <c r="D367" s="8">
        <f>INDEX([1]Sheet2!$B$2:$J$59,MATCH(A367,[1]Sheet2!$A$2:$A424,0),MATCH(B367,[1]Sheet2!$B$1:$J$1,0))</f>
        <v>19</v>
      </c>
      <c r="E367" t="s">
        <v>90</v>
      </c>
      <c r="F367">
        <v>714</v>
      </c>
      <c r="G367">
        <v>397.81540000000001</v>
      </c>
    </row>
    <row r="368" spans="1:7">
      <c r="A368" t="s">
        <v>46</v>
      </c>
      <c r="B368" t="s">
        <v>8</v>
      </c>
      <c r="C368" s="5">
        <f>INDEX([1]Sheet2!$K$2:$S$59,MATCH(A368,[1]Sheet2!$A$2:$A$59,0),MATCH(B368,[1]Sheet2!$K$1:$S$1,0))</f>
        <v>12.3</v>
      </c>
      <c r="D368" s="8">
        <f>INDEX([1]Sheet2!$B$2:$J$59,MATCH(A368,[1]Sheet2!$A$2:$A425,0),MATCH(B368,[1]Sheet2!$B$1:$J$1,0))</f>
        <v>7</v>
      </c>
      <c r="E368" t="s">
        <v>91</v>
      </c>
      <c r="F368">
        <v>680.01170000000002</v>
      </c>
      <c r="G368">
        <v>335.23540000000003</v>
      </c>
    </row>
    <row r="369" spans="1:7">
      <c r="A369" t="s">
        <v>49</v>
      </c>
      <c r="B369" t="s">
        <v>8</v>
      </c>
      <c r="C369" s="5">
        <f>INDEX([1]Sheet2!$K$2:$S$59,MATCH(A369,[1]Sheet2!$A$2:$A$59,0),MATCH(B369,[1]Sheet2!$K$1:$S$1,0))</f>
        <v>16.7</v>
      </c>
      <c r="D369" s="8">
        <f>INDEX([1]Sheet2!$B$2:$J$59,MATCH(A369,[1]Sheet2!$A$2:$A426,0),MATCH(B369,[1]Sheet2!$B$1:$J$1,0))</f>
        <v>6</v>
      </c>
      <c r="E369" t="s">
        <v>92</v>
      </c>
      <c r="F369">
        <v>380</v>
      </c>
      <c r="G369">
        <v>465</v>
      </c>
    </row>
    <row r="370" spans="1:7">
      <c r="A370" t="s">
        <v>35</v>
      </c>
      <c r="B370" t="s">
        <v>8</v>
      </c>
      <c r="C370" s="5">
        <f>INDEX([1]Sheet2!$K$2:$S$59,MATCH(A370,[1]Sheet2!$A$2:$A$59,0),MATCH(B370,[1]Sheet2!$K$1:$S$1,0))</f>
        <v>12.3</v>
      </c>
      <c r="D370" s="8">
        <f>INDEX([1]Sheet2!$B$2:$J$59,MATCH(A370,[1]Sheet2!$A$2:$A427,0),MATCH(B370,[1]Sheet2!$B$1:$J$1,0))</f>
        <v>1</v>
      </c>
      <c r="E370" t="s">
        <v>93</v>
      </c>
      <c r="F370">
        <v>310.18509999999998</v>
      </c>
      <c r="G370">
        <v>155</v>
      </c>
    </row>
    <row r="371" spans="1:7">
      <c r="A371" t="s">
        <v>45</v>
      </c>
      <c r="B371" t="s">
        <v>8</v>
      </c>
      <c r="C371" s="5">
        <f>INDEX([1]Sheet2!$K$2:$S$59,MATCH(A371,[1]Sheet2!$A$2:$A$59,0),MATCH(B371,[1]Sheet2!$K$1:$S$1,0))</f>
        <v>14.8</v>
      </c>
      <c r="D371" s="8">
        <f>INDEX([1]Sheet2!$B$2:$J$59,MATCH(A371,[1]Sheet2!$A$2:$A428,0),MATCH(B371,[1]Sheet2!$B$1:$J$1,0))</f>
        <v>22</v>
      </c>
      <c r="E371" t="s">
        <v>94</v>
      </c>
      <c r="F371">
        <v>596.66020000000003</v>
      </c>
      <c r="G371">
        <v>231.2954</v>
      </c>
    </row>
    <row r="372" spans="1:7">
      <c r="A372" t="s">
        <v>61</v>
      </c>
      <c r="B372" t="s">
        <v>8</v>
      </c>
      <c r="C372" s="5">
        <f>INDEX([1]Sheet2!$K$2:$S$59,MATCH(A372,[1]Sheet2!$A$2:$A$59,0),MATCH(B372,[1]Sheet2!$K$1:$S$1,0))</f>
        <v>14.9</v>
      </c>
      <c r="D372" s="8">
        <f>INDEX([1]Sheet2!$B$2:$J$59,MATCH(A372,[1]Sheet2!$A$2:$A429,0),MATCH(B372,[1]Sheet2!$B$1:$J$1,0))</f>
        <v>12</v>
      </c>
      <c r="E372" t="s">
        <v>95</v>
      </c>
      <c r="F372">
        <v>633.41110000000003</v>
      </c>
      <c r="G372">
        <v>228.42140000000001</v>
      </c>
    </row>
    <row r="373" spans="1:7">
      <c r="A373" t="s">
        <v>15</v>
      </c>
      <c r="B373" t="s">
        <v>8</v>
      </c>
      <c r="C373" s="5">
        <f>INDEX([1]Sheet2!$K$2:$S$59,MATCH(A373,[1]Sheet2!$A$2:$A$59,0),MATCH(B373,[1]Sheet2!$K$1:$S$1,0))</f>
        <v>15.4</v>
      </c>
      <c r="D373" s="8">
        <f>INDEX([1]Sheet2!$B$2:$J$59,MATCH(A373,[1]Sheet2!$A$2:$A430,0),MATCH(B373,[1]Sheet2!$B$1:$J$1,0))</f>
        <v>8</v>
      </c>
      <c r="E373" t="s">
        <v>96</v>
      </c>
      <c r="F373">
        <v>545.84569999999997</v>
      </c>
      <c r="G373">
        <v>202.6782</v>
      </c>
    </row>
    <row r="374" spans="1:7">
      <c r="A374" t="s">
        <v>60</v>
      </c>
      <c r="B374" t="s">
        <v>8</v>
      </c>
      <c r="C374" s="5">
        <f>INDEX([1]Sheet2!$K$2:$S$59,MATCH(A374,[1]Sheet2!$A$2:$A$59,0),MATCH(B374,[1]Sheet2!$K$1:$S$1,0))</f>
        <v>15.3</v>
      </c>
      <c r="D374" s="8">
        <f>INDEX([1]Sheet2!$B$2:$J$59,MATCH(A374,[1]Sheet2!$A$2:$A431,0),MATCH(B374,[1]Sheet2!$B$1:$J$1,0))</f>
        <v>9</v>
      </c>
      <c r="E374" t="s">
        <v>97</v>
      </c>
      <c r="F374">
        <v>487</v>
      </c>
      <c r="G374">
        <v>259.1592</v>
      </c>
    </row>
    <row r="375" spans="1:7">
      <c r="A375" t="s">
        <v>64</v>
      </c>
      <c r="B375" t="s">
        <v>8</v>
      </c>
      <c r="C375" s="5">
        <f>INDEX([1]Sheet2!$K$2:$S$59,MATCH(A375,[1]Sheet2!$A$2:$A$59,0),MATCH(B375,[1]Sheet2!$K$1:$S$1,0))</f>
        <v>13.9</v>
      </c>
      <c r="D375" s="8">
        <f>INDEX([1]Sheet2!$B$2:$J$59,MATCH(A375,[1]Sheet2!$A$2:$A432,0),MATCH(B375,[1]Sheet2!$B$1:$J$1,0))</f>
        <v>6</v>
      </c>
      <c r="E375" t="s">
        <v>98</v>
      </c>
      <c r="F375">
        <v>655.14840000000004</v>
      </c>
      <c r="G375">
        <v>264.9658</v>
      </c>
    </row>
    <row r="376" spans="1:7">
      <c r="A376" t="s">
        <v>50</v>
      </c>
      <c r="B376" t="s">
        <v>8</v>
      </c>
      <c r="C376" s="5">
        <f>INDEX([1]Sheet2!$K$2:$S$59,MATCH(A376,[1]Sheet2!$A$2:$A$59,0),MATCH(B376,[1]Sheet2!$K$1:$S$1,0))</f>
        <v>12.3</v>
      </c>
      <c r="D376" s="8">
        <f>INDEX([1]Sheet2!$B$2:$J$59,MATCH(A376,[1]Sheet2!$A$2:$A433,0),MATCH(B376,[1]Sheet2!$B$1:$J$1,0))</f>
        <v>4</v>
      </c>
      <c r="E376" t="s">
        <v>99</v>
      </c>
      <c r="F376">
        <v>561.44039999999995</v>
      </c>
      <c r="G376">
        <v>369.81349999999998</v>
      </c>
    </row>
    <row r="377" spans="1:7">
      <c r="A377" t="s">
        <v>25</v>
      </c>
      <c r="B377" t="s">
        <v>8</v>
      </c>
      <c r="C377" s="5">
        <f>INDEX([1]Sheet2!$K$2:$S$59,MATCH(A377,[1]Sheet2!$A$2:$A$59,0),MATCH(B377,[1]Sheet2!$K$1:$S$1,0))</f>
        <v>19.399999999999999</v>
      </c>
      <c r="D377" s="8">
        <f>INDEX([1]Sheet2!$B$2:$J$59,MATCH(A377,[1]Sheet2!$A$2:$A434,0),MATCH(B377,[1]Sheet2!$B$1:$J$1,0))</f>
        <v>6</v>
      </c>
      <c r="E377" t="s">
        <v>100</v>
      </c>
      <c r="F377">
        <v>807.31050000000005</v>
      </c>
      <c r="G377">
        <v>109.855</v>
      </c>
    </row>
    <row r="378" spans="1:7">
      <c r="A378" t="s">
        <v>55</v>
      </c>
      <c r="B378" t="s">
        <v>8</v>
      </c>
      <c r="C378" s="5">
        <f>INDEX([1]Sheet2!$K$2:$S$59,MATCH(A378,[1]Sheet2!$A$2:$A$59,0),MATCH(B378,[1]Sheet2!$K$1:$S$1,0))</f>
        <v>15.5</v>
      </c>
      <c r="D378" s="8">
        <f>INDEX([1]Sheet2!$B$2:$J$59,MATCH(A378,[1]Sheet2!$A$2:$A435,0),MATCH(B378,[1]Sheet2!$B$1:$J$1,0))</f>
        <v>21</v>
      </c>
      <c r="E378" t="s">
        <v>101</v>
      </c>
      <c r="F378">
        <v>-1000</v>
      </c>
      <c r="G378">
        <v>-1000</v>
      </c>
    </row>
    <row r="379" spans="1:7">
      <c r="A379" t="s">
        <v>26</v>
      </c>
      <c r="B379" t="s">
        <v>8</v>
      </c>
      <c r="C379" s="5">
        <f>INDEX([1]Sheet2!$K$2:$S$59,MATCH(A379,[1]Sheet2!$A$2:$A$59,0),MATCH(B379,[1]Sheet2!$K$1:$S$1,0))</f>
        <v>21.4</v>
      </c>
      <c r="D379" s="8">
        <f>INDEX([1]Sheet2!$B$2:$J$59,MATCH(A379,[1]Sheet2!$A$2:$A436,0),MATCH(B379,[1]Sheet2!$B$1:$J$1,0))</f>
        <v>28</v>
      </c>
      <c r="E379" t="s">
        <v>102</v>
      </c>
      <c r="F379">
        <v>-1000</v>
      </c>
      <c r="G379">
        <v>-1000</v>
      </c>
    </row>
    <row r="380" spans="1:7">
      <c r="A380" t="s">
        <v>36</v>
      </c>
      <c r="B380" t="s">
        <v>8</v>
      </c>
      <c r="C380" s="5">
        <f>INDEX([1]Sheet2!$K$2:$S$59,MATCH(A380,[1]Sheet2!$A$2:$A$59,0),MATCH(B380,[1]Sheet2!$K$1:$S$1,0))</f>
        <v>14.6</v>
      </c>
      <c r="D380" s="8">
        <f>INDEX([1]Sheet2!$B$2:$J$59,MATCH(A380,[1]Sheet2!$A$2:$A437,0),MATCH(B380,[1]Sheet2!$B$1:$J$1,0))</f>
        <v>17</v>
      </c>
      <c r="E380" t="s">
        <v>103</v>
      </c>
      <c r="F380">
        <v>645.64649999999995</v>
      </c>
      <c r="G380">
        <v>181.3647</v>
      </c>
    </row>
    <row r="381" spans="1:7">
      <c r="A381" t="s">
        <v>27</v>
      </c>
      <c r="B381" t="s">
        <v>8</v>
      </c>
      <c r="C381" s="5">
        <f>INDEX([1]Sheet2!$K$2:$S$59,MATCH(A381,[1]Sheet2!$A$2:$A$59,0),MATCH(B381,[1]Sheet2!$K$1:$S$1,0))</f>
        <v>14.5</v>
      </c>
      <c r="D381" s="8">
        <f>INDEX([1]Sheet2!$B$2:$J$59,MATCH(A381,[1]Sheet2!$A$2:$A438,0),MATCH(B381,[1]Sheet2!$B$1:$J$1,0))</f>
        <v>10</v>
      </c>
      <c r="E381" t="s">
        <v>104</v>
      </c>
      <c r="F381">
        <v>530.85940000000005</v>
      </c>
      <c r="G381">
        <v>141.5874</v>
      </c>
    </row>
    <row r="382" spans="1:7">
      <c r="A382" t="s">
        <v>37</v>
      </c>
      <c r="B382" t="s">
        <v>8</v>
      </c>
      <c r="C382" s="5">
        <f>INDEX([1]Sheet2!$K$2:$S$59,MATCH(A382,[1]Sheet2!$A$2:$A$59,0),MATCH(B382,[1]Sheet2!$K$1:$S$1,0))</f>
        <v>11.7</v>
      </c>
      <c r="D382" s="8">
        <f>INDEX([1]Sheet2!$B$2:$J$59,MATCH(A382,[1]Sheet2!$A$2:$A439,0),MATCH(B382,[1]Sheet2!$B$1:$J$1,0))</f>
        <v>2</v>
      </c>
      <c r="E382" t="s">
        <v>105</v>
      </c>
      <c r="F382">
        <v>598.60159999999996</v>
      </c>
      <c r="G382">
        <v>342.15140000000002</v>
      </c>
    </row>
    <row r="383" spans="1:7">
      <c r="A383" t="s">
        <v>38</v>
      </c>
      <c r="B383" t="s">
        <v>8</v>
      </c>
      <c r="C383" s="5">
        <f>INDEX([1]Sheet2!$K$2:$S$59,MATCH(A383,[1]Sheet2!$A$2:$A$59,0),MATCH(B383,[1]Sheet2!$K$1:$S$1,0))</f>
        <v>12.5</v>
      </c>
      <c r="D383" s="8">
        <f>INDEX([1]Sheet2!$B$2:$J$59,MATCH(A383,[1]Sheet2!$A$2:$A440,0),MATCH(B383,[1]Sheet2!$B$1:$J$1,0))</f>
        <v>5</v>
      </c>
      <c r="E383" t="s">
        <v>106</v>
      </c>
      <c r="F383">
        <v>557</v>
      </c>
      <c r="G383">
        <v>261.12299999999999</v>
      </c>
    </row>
    <row r="384" spans="1:7">
      <c r="A384" t="s">
        <v>67</v>
      </c>
      <c r="B384" t="s">
        <v>8</v>
      </c>
      <c r="C384" s="5">
        <f>INDEX([1]Sheet2!$K$2:$S$59,MATCH(A384,[1]Sheet2!$A$2:$A$59,0),MATCH(B384,[1]Sheet2!$K$1:$S$1,0))</f>
        <v>14.9</v>
      </c>
      <c r="D384" s="8">
        <f>INDEX([1]Sheet2!$B$2:$J$59,MATCH(A384,[1]Sheet2!$A$2:$A441,0),MATCH(B384,[1]Sheet2!$B$1:$J$1,0))</f>
        <v>3</v>
      </c>
      <c r="E384" t="s">
        <v>107</v>
      </c>
      <c r="F384">
        <v>370.09809999999999</v>
      </c>
      <c r="G384">
        <v>112.7705</v>
      </c>
    </row>
    <row r="385" spans="1:7">
      <c r="A385" t="s">
        <v>62</v>
      </c>
      <c r="B385" t="s">
        <v>8</v>
      </c>
      <c r="C385" s="5">
        <f>INDEX([1]Sheet2!$K$2:$S$59,MATCH(A385,[1]Sheet2!$A$2:$A$59,0),MATCH(B385,[1]Sheet2!$K$1:$S$1,0))</f>
        <v>14.9</v>
      </c>
      <c r="D385" s="8">
        <f>INDEX([1]Sheet2!$B$2:$J$59,MATCH(A385,[1]Sheet2!$A$2:$A442,0),MATCH(B385,[1]Sheet2!$B$1:$J$1,0))</f>
        <v>4</v>
      </c>
      <c r="E385" t="s">
        <v>108</v>
      </c>
      <c r="F385">
        <v>473.83640000000003</v>
      </c>
      <c r="G385">
        <v>210.05269999999999</v>
      </c>
    </row>
    <row r="386" spans="1:7">
      <c r="A386" t="s">
        <v>17</v>
      </c>
      <c r="B386" t="s">
        <v>8</v>
      </c>
      <c r="C386" s="5">
        <f>INDEX([1]Sheet2!$K$2:$S$59,MATCH(A386,[1]Sheet2!$A$2:$A$59,0),MATCH(B386,[1]Sheet2!$K$1:$S$1,0))</f>
        <v>14.9</v>
      </c>
      <c r="D386" s="8">
        <f>INDEX([1]Sheet2!$B$2:$J$59,MATCH(A386,[1]Sheet2!$A$2:$A443,0),MATCH(B386,[1]Sheet2!$B$1:$J$1,0))</f>
        <v>5</v>
      </c>
      <c r="E386" t="s">
        <v>109</v>
      </c>
      <c r="F386">
        <v>267.87650000000002</v>
      </c>
      <c r="G386">
        <v>219.09569999999999</v>
      </c>
    </row>
    <row r="387" spans="1:7">
      <c r="A387" t="s">
        <v>16</v>
      </c>
      <c r="B387" t="s">
        <v>8</v>
      </c>
      <c r="C387" s="5">
        <f>INDEX([1]Sheet2!$K$2:$S$59,MATCH(A387,[1]Sheet2!$A$2:$A$59,0),MATCH(B387,[1]Sheet2!$K$1:$S$1,0))</f>
        <v>15.3</v>
      </c>
      <c r="D387" s="8">
        <f>INDEX([1]Sheet2!$B$2:$J$59,MATCH(A387,[1]Sheet2!$A$2:$A444,0),MATCH(B387,[1]Sheet2!$B$1:$J$1,0))</f>
        <v>5</v>
      </c>
      <c r="E387" t="s">
        <v>110</v>
      </c>
      <c r="F387">
        <v>-1000</v>
      </c>
      <c r="G387">
        <v>-1000</v>
      </c>
    </row>
    <row r="388" spans="1:7">
      <c r="A388" t="s">
        <v>68</v>
      </c>
      <c r="B388" t="s">
        <v>8</v>
      </c>
      <c r="C388" s="5">
        <f>INDEX([1]Sheet2!$K$2:$S$59,MATCH(A388,[1]Sheet2!$A$2:$A$59,0),MATCH(B388,[1]Sheet2!$K$1:$S$1,0))</f>
        <v>16</v>
      </c>
      <c r="D388" s="8">
        <f>INDEX([1]Sheet2!$B$2:$J$59,MATCH(A388,[1]Sheet2!$A$2:$A445,0),MATCH(B388,[1]Sheet2!$B$1:$J$1,0))</f>
        <v>28</v>
      </c>
      <c r="E388" t="s">
        <v>112</v>
      </c>
      <c r="F388">
        <v>785</v>
      </c>
      <c r="G388">
        <v>210</v>
      </c>
    </row>
    <row r="389" spans="1:7">
      <c r="A389" t="s">
        <v>69</v>
      </c>
      <c r="B389" t="s">
        <v>8</v>
      </c>
      <c r="C389" s="5">
        <f>INDEX([1]Sheet2!$K$2:$S$59,MATCH(A389,[1]Sheet2!$A$2:$A$59,0),MATCH(B389,[1]Sheet2!$K$1:$S$1,0))</f>
        <v>13.8</v>
      </c>
      <c r="D389" s="8">
        <f>INDEX([1]Sheet2!$B$2:$J$59,MATCH(A389,[1]Sheet2!$A$2:$A446,0),MATCH(B389,[1]Sheet2!$B$1:$J$1,0))</f>
        <v>4</v>
      </c>
      <c r="E389" t="s">
        <v>114</v>
      </c>
      <c r="F389">
        <v>385.37740000000002</v>
      </c>
      <c r="G389">
        <v>314.1035</v>
      </c>
    </row>
    <row r="390" spans="1:7">
      <c r="A390" t="s">
        <v>56</v>
      </c>
      <c r="B390" t="s">
        <v>8</v>
      </c>
      <c r="C390" s="5">
        <f>INDEX([1]Sheet2!$K$2:$S$59,MATCH(A390,[1]Sheet2!$A$2:$A$59,0),MATCH(B390,[1]Sheet2!$K$1:$S$1,0))</f>
        <v>13.8</v>
      </c>
      <c r="D390" s="8">
        <f>INDEX([1]Sheet2!$B$2:$J$59,MATCH(A390,[1]Sheet2!$A$2:$A447,0),MATCH(B390,[1]Sheet2!$B$1:$J$1,0))</f>
        <v>30</v>
      </c>
      <c r="E390" t="s">
        <v>116</v>
      </c>
      <c r="F390">
        <v>753.57809999999995</v>
      </c>
      <c r="G390">
        <v>163.25880000000001</v>
      </c>
    </row>
    <row r="391" spans="1:7">
      <c r="A391" t="s">
        <v>28</v>
      </c>
      <c r="B391" t="s">
        <v>8</v>
      </c>
      <c r="C391" s="5">
        <f>INDEX([1]Sheet2!$K$2:$S$59,MATCH(A391,[1]Sheet2!$A$2:$A$59,0),MATCH(B391,[1]Sheet2!$K$1:$S$1,0))</f>
        <v>13</v>
      </c>
      <c r="D391" s="8">
        <f>INDEX([1]Sheet2!$B$2:$J$59,MATCH(A391,[1]Sheet2!$A$2:$A448,0),MATCH(B391,[1]Sheet2!$B$1:$J$1,0))</f>
        <v>9</v>
      </c>
      <c r="E391" t="s">
        <v>118</v>
      </c>
      <c r="F391">
        <v>728.60839999999996</v>
      </c>
      <c r="G391">
        <v>284.50290000000001</v>
      </c>
    </row>
    <row r="392" spans="1:7">
      <c r="A392" t="s">
        <v>39</v>
      </c>
      <c r="B392" t="s">
        <v>8</v>
      </c>
      <c r="C392" s="5">
        <f>INDEX([1]Sheet2!$K$2:$S$59,MATCH(A392,[1]Sheet2!$A$2:$A$59,0),MATCH(B392,[1]Sheet2!$K$1:$S$1,0))</f>
        <v>15.1</v>
      </c>
      <c r="D392" s="8">
        <f>INDEX([1]Sheet2!$B$2:$J$59,MATCH(A392,[1]Sheet2!$A$2:$A449,0),MATCH(B392,[1]Sheet2!$B$1:$J$1,0))</f>
        <v>3</v>
      </c>
      <c r="E392" t="s">
        <v>120</v>
      </c>
      <c r="F392">
        <v>467.07420000000002</v>
      </c>
      <c r="G392">
        <v>117.3823</v>
      </c>
    </row>
    <row r="393" spans="1:7">
      <c r="A393" t="s">
        <v>42</v>
      </c>
      <c r="B393" t="s">
        <v>8</v>
      </c>
      <c r="C393" s="5">
        <f>INDEX([1]Sheet2!$K$2:$S$59,MATCH(A393,[1]Sheet2!$A$2:$A$59,0),MATCH(B393,[1]Sheet2!$K$1:$S$1,0))</f>
        <v>14</v>
      </c>
      <c r="D393" s="8">
        <f>INDEX([1]Sheet2!$B$2:$J$59,MATCH(A393,[1]Sheet2!$A$2:$A450,0),MATCH(B393,[1]Sheet2!$B$1:$J$1,0))</f>
        <v>16</v>
      </c>
      <c r="E393" t="s">
        <v>122</v>
      </c>
      <c r="F393">
        <v>670.71969999999999</v>
      </c>
      <c r="G393">
        <v>219.48830000000001</v>
      </c>
    </row>
    <row r="394" spans="1:7">
      <c r="A394" t="s">
        <v>29</v>
      </c>
      <c r="B394" t="s">
        <v>8</v>
      </c>
      <c r="C394" s="5">
        <f>INDEX([1]Sheet2!$K$2:$S$59,MATCH(A394,[1]Sheet2!$A$2:$A$59,0),MATCH(B394,[1]Sheet2!$K$1:$S$1,0))</f>
        <v>12.6</v>
      </c>
      <c r="D394" s="8">
        <f>INDEX([1]Sheet2!$B$2:$J$59,MATCH(A394,[1]Sheet2!$A$2:$A451,0),MATCH(B394,[1]Sheet2!$B$1:$J$1,0))</f>
        <v>3</v>
      </c>
      <c r="E394" t="s">
        <v>123</v>
      </c>
      <c r="F394">
        <v>500.19630000000001</v>
      </c>
      <c r="G394">
        <v>306.41800000000001</v>
      </c>
    </row>
    <row r="395" spans="1:7">
      <c r="A395" t="s">
        <v>65</v>
      </c>
      <c r="B395" t="s">
        <v>8</v>
      </c>
      <c r="C395" s="5">
        <f>INDEX([1]Sheet2!$K$2:$S$59,MATCH(A395,[1]Sheet2!$A$2:$A$59,0),MATCH(B395,[1]Sheet2!$K$1:$S$1,0))</f>
        <v>16.399999999999999</v>
      </c>
      <c r="D395" s="8">
        <f>INDEX([1]Sheet2!$B$2:$J$59,MATCH(A395,[1]Sheet2!$A$2:$A452,0),MATCH(B395,[1]Sheet2!$B$1:$J$1,0))</f>
        <v>14</v>
      </c>
      <c r="E395" t="s">
        <v>124</v>
      </c>
      <c r="F395">
        <v>240.2783</v>
      </c>
      <c r="G395">
        <v>139.56540000000001</v>
      </c>
    </row>
    <row r="396" spans="1:7">
      <c r="A396" t="s">
        <v>57</v>
      </c>
      <c r="B396" t="s">
        <v>8</v>
      </c>
      <c r="C396" s="5">
        <f>INDEX([1]Sheet2!$K$2:$S$59,MATCH(A396,[1]Sheet2!$A$2:$A$59,0),MATCH(B396,[1]Sheet2!$K$1:$S$1,0))</f>
        <v>14.2</v>
      </c>
      <c r="D396" s="8">
        <f>INDEX([1]Sheet2!$B$2:$J$59,MATCH(A396,[1]Sheet2!$A$2:$A453,0),MATCH(B396,[1]Sheet2!$B$1:$J$1,0))</f>
        <v>23</v>
      </c>
      <c r="E396" t="s">
        <v>125</v>
      </c>
      <c r="F396">
        <v>730.35350000000005</v>
      </c>
      <c r="G396">
        <v>200.85599999999999</v>
      </c>
    </row>
    <row r="397" spans="1:7">
      <c r="A397" t="s">
        <v>58</v>
      </c>
      <c r="B397" t="s">
        <v>8</v>
      </c>
      <c r="C397" s="5">
        <f>INDEX([1]Sheet2!$K$2:$S$59,MATCH(A397,[1]Sheet2!$A$2:$A$59,0),MATCH(B397,[1]Sheet2!$K$1:$S$1,0))</f>
        <v>17.5</v>
      </c>
      <c r="D397" s="8">
        <f>INDEX([1]Sheet2!$B$2:$J$59,MATCH(A397,[1]Sheet2!$A$2:$A454,0),MATCH(B397,[1]Sheet2!$B$1:$J$1,0))</f>
        <v>7</v>
      </c>
      <c r="E397" t="s">
        <v>127</v>
      </c>
      <c r="F397">
        <v>-1000</v>
      </c>
      <c r="G397">
        <v>-1000</v>
      </c>
    </row>
    <row r="398" spans="1:7">
      <c r="A398" t="s">
        <v>18</v>
      </c>
      <c r="B398" t="s">
        <v>8</v>
      </c>
      <c r="C398" s="5">
        <f>INDEX([1]Sheet2!$K$2:$S$59,MATCH(A398,[1]Sheet2!$A$2:$A$59,0),MATCH(B398,[1]Sheet2!$K$1:$S$1,0))</f>
        <v>10.9</v>
      </c>
      <c r="D398" s="8">
        <f>INDEX([1]Sheet2!$B$2:$J$59,MATCH(A398,[1]Sheet2!$A$2:$A455,0),MATCH(B398,[1]Sheet2!$B$1:$J$1,0))</f>
        <v>2</v>
      </c>
      <c r="E398" t="s">
        <v>129</v>
      </c>
      <c r="F398">
        <v>712.43949999999995</v>
      </c>
      <c r="G398">
        <v>315.63869999999997</v>
      </c>
    </row>
    <row r="399" spans="1:7">
      <c r="A399" t="s">
        <v>70</v>
      </c>
      <c r="B399" t="s">
        <v>8</v>
      </c>
      <c r="C399" s="5">
        <f>INDEX([1]Sheet2!$K$2:$S$59,MATCH(A399,[1]Sheet2!$A$2:$A$59,0),MATCH(B399,[1]Sheet2!$K$1:$S$1,0))</f>
        <v>15.3</v>
      </c>
      <c r="D399" s="8">
        <f>INDEX([1]Sheet2!$B$2:$J$59,MATCH(A399,[1]Sheet2!$A$2:$A456,0),MATCH(B399,[1]Sheet2!$B$1:$J$1,0))</f>
        <v>4</v>
      </c>
      <c r="E399" t="s">
        <v>131</v>
      </c>
      <c r="F399">
        <v>468.07420000000002</v>
      </c>
      <c r="G399">
        <v>163.51660000000001</v>
      </c>
    </row>
    <row r="400" spans="1:7">
      <c r="A400" t="s">
        <v>30</v>
      </c>
      <c r="B400" t="s">
        <v>8</v>
      </c>
      <c r="C400" s="5">
        <f>INDEX([1]Sheet2!$K$2:$S$59,MATCH(A400,[1]Sheet2!$A$2:$A$59,0),MATCH(B400,[1]Sheet2!$K$1:$S$1,0))</f>
        <v>13.3</v>
      </c>
      <c r="D400" s="8">
        <f>INDEX([1]Sheet2!$B$2:$J$59,MATCH(A400,[1]Sheet2!$A$2:$A457,0),MATCH(B400,[1]Sheet2!$B$1:$J$1,0))</f>
        <v>6</v>
      </c>
      <c r="E400" t="s">
        <v>133</v>
      </c>
      <c r="F400">
        <v>640.85940000000005</v>
      </c>
      <c r="G400">
        <v>294.8193</v>
      </c>
    </row>
    <row r="401" spans="1:7">
      <c r="A401" t="s">
        <v>31</v>
      </c>
      <c r="B401" t="s">
        <v>8</v>
      </c>
      <c r="C401" s="5">
        <f>INDEX([1]Sheet2!$K$2:$S$59,MATCH(A401,[1]Sheet2!$A$2:$A$59,0),MATCH(B401,[1]Sheet2!$K$1:$S$1,0))</f>
        <v>15.9</v>
      </c>
      <c r="D401" s="8">
        <f>INDEX([1]Sheet2!$B$2:$J$59,MATCH(A401,[1]Sheet2!$A$2:$A458,0),MATCH(B401,[1]Sheet2!$B$1:$J$1,0))</f>
        <v>51</v>
      </c>
      <c r="E401" t="s">
        <v>134</v>
      </c>
      <c r="F401">
        <v>480.99020000000002</v>
      </c>
      <c r="G401">
        <v>374.28609999999998</v>
      </c>
    </row>
    <row r="402" spans="1:7">
      <c r="A402" t="s">
        <v>32</v>
      </c>
      <c r="B402" t="s">
        <v>8</v>
      </c>
      <c r="C402" s="5">
        <f>INDEX([1]Sheet2!$K$2:$S$59,MATCH(A402,[1]Sheet2!$A$2:$A$59,0),MATCH(B402,[1]Sheet2!$K$1:$S$1,0))</f>
        <v>16.399999999999999</v>
      </c>
      <c r="D402" s="8">
        <f>INDEX([1]Sheet2!$B$2:$J$59,MATCH(A402,[1]Sheet2!$A$2:$A459,0),MATCH(B402,[1]Sheet2!$B$1:$J$1,0))</f>
        <v>7</v>
      </c>
      <c r="E402" t="s">
        <v>135</v>
      </c>
      <c r="F402">
        <v>330.10840000000002</v>
      </c>
      <c r="G402">
        <v>234.97800000000001</v>
      </c>
    </row>
    <row r="403" spans="1:7">
      <c r="A403" t="s">
        <v>33</v>
      </c>
      <c r="B403" t="s">
        <v>8</v>
      </c>
      <c r="C403" s="5">
        <f>INDEX([1]Sheet2!$K$2:$S$59,MATCH(A403,[1]Sheet2!$A$2:$A$59,0),MATCH(B403,[1]Sheet2!$K$1:$S$1,0))</f>
        <v>14.4</v>
      </c>
      <c r="D403" s="8">
        <f>INDEX([1]Sheet2!$B$2:$J$59,MATCH(A403,[1]Sheet2!$A$2:$A460,0),MATCH(B403,[1]Sheet2!$B$1:$J$1,0))</f>
        <v>2</v>
      </c>
      <c r="E403" t="s">
        <v>136</v>
      </c>
      <c r="F403">
        <v>-1000</v>
      </c>
      <c r="G403">
        <v>-1000</v>
      </c>
    </row>
    <row r="404" spans="1:7">
      <c r="A404" t="s">
        <v>34</v>
      </c>
      <c r="B404" t="s">
        <v>8</v>
      </c>
      <c r="C404" s="5">
        <f>INDEX([1]Sheet2!$K$2:$S$59,MATCH(A404,[1]Sheet2!$A$2:$A$59,0),MATCH(B404,[1]Sheet2!$K$1:$S$1,0))</f>
        <v>14.1</v>
      </c>
      <c r="D404" s="8">
        <f>INDEX([1]Sheet2!$B$2:$J$59,MATCH(A404,[1]Sheet2!$A$2:$A461,0),MATCH(B404,[1]Sheet2!$B$1:$J$1,0))</f>
        <v>12</v>
      </c>
      <c r="E404" t="s">
        <v>137</v>
      </c>
      <c r="F404">
        <v>731.02639999999997</v>
      </c>
      <c r="G404">
        <v>252.7842</v>
      </c>
    </row>
    <row r="405" spans="1:7">
      <c r="A405" t="s">
        <v>40</v>
      </c>
      <c r="B405" t="s">
        <v>8</v>
      </c>
      <c r="C405" s="5">
        <f>INDEX([1]Sheet2!$K$2:$S$59,MATCH(A405,[1]Sheet2!$A$2:$A$59,0),MATCH(B405,[1]Sheet2!$K$1:$S$1,0))</f>
        <v>17.3</v>
      </c>
      <c r="D405" s="8">
        <f>INDEX([1]Sheet2!$B$2:$J$59,MATCH(A405,[1]Sheet2!$A$2:$A462,0),MATCH(B405,[1]Sheet2!$B$1:$J$1,0))</f>
        <v>23</v>
      </c>
      <c r="E405" t="s">
        <v>138</v>
      </c>
      <c r="F405">
        <v>256.93650000000002</v>
      </c>
      <c r="G405">
        <v>88.0762</v>
      </c>
    </row>
    <row r="406" spans="1:7">
      <c r="A406" t="s">
        <v>63</v>
      </c>
      <c r="B406" t="s">
        <v>8</v>
      </c>
      <c r="C406" s="5">
        <f>INDEX([1]Sheet2!$K$2:$S$59,MATCH(A406,[1]Sheet2!$A$2:$A$59,0),MATCH(B406,[1]Sheet2!$K$1:$S$1,0))</f>
        <v>10.199999999999999</v>
      </c>
      <c r="D406" s="8">
        <f>INDEX([1]Sheet2!$B$2:$J$59,MATCH(A406,[1]Sheet2!$A$2:$A463,0),MATCH(B406,[1]Sheet2!$B$1:$J$1,0))</f>
        <v>1</v>
      </c>
      <c r="E406" t="s">
        <v>139</v>
      </c>
      <c r="F406">
        <v>701</v>
      </c>
      <c r="G406">
        <v>243</v>
      </c>
    </row>
    <row r="407" spans="1:7">
      <c r="A407" t="s">
        <v>52</v>
      </c>
      <c r="B407" t="s">
        <v>8</v>
      </c>
      <c r="C407" s="5">
        <f>INDEX([1]Sheet2!$K$2:$S$59,MATCH(A407,[1]Sheet2!$A$2:$A$59,0),MATCH(B407,[1]Sheet2!$K$1:$S$1,0))</f>
        <v>16.100000000000001</v>
      </c>
      <c r="D407" s="8">
        <f>INDEX([1]Sheet2!$B$2:$J$59,MATCH(A407,[1]Sheet2!$A$2:$A464,0),MATCH(B407,[1]Sheet2!$B$1:$J$1,0))</f>
        <v>20</v>
      </c>
      <c r="E407" t="s">
        <v>141</v>
      </c>
      <c r="F407">
        <v>585.25289999999995</v>
      </c>
      <c r="G407">
        <v>163.25880000000001</v>
      </c>
    </row>
    <row r="408" spans="1:7">
      <c r="A408" t="s">
        <v>51</v>
      </c>
      <c r="B408" t="s">
        <v>8</v>
      </c>
      <c r="C408" s="5">
        <f>INDEX([1]Sheet2!$K$2:$S$59,MATCH(A408,[1]Sheet2!$A$2:$A$59,0),MATCH(B408,[1]Sheet2!$K$1:$S$1,0))</f>
        <v>14</v>
      </c>
      <c r="D408" s="8">
        <f>INDEX([1]Sheet2!$B$2:$J$59,MATCH(A408,[1]Sheet2!$A$2:$A465,0),MATCH(B408,[1]Sheet2!$B$1:$J$1,0))</f>
        <v>2</v>
      </c>
      <c r="E408" t="s">
        <v>142</v>
      </c>
      <c r="F408">
        <v>385.92869999999999</v>
      </c>
      <c r="G408">
        <v>179.62549999999999</v>
      </c>
    </row>
    <row r="409" spans="1:7">
      <c r="A409" t="s">
        <v>143</v>
      </c>
      <c r="B409" t="s">
        <v>8</v>
      </c>
      <c r="C409" s="5">
        <f>INDEX([1]Sheet2!$K$2:$S$59,MATCH(A409,[1]Sheet2!$A$2:$A$59,0),MATCH(B409,[1]Sheet2!$K$1:$S$1,0))</f>
        <v>12.2</v>
      </c>
      <c r="D409" s="8">
        <f>INDEX([1]Sheet2!$B$2:$J$59,MATCH(A409,[1]Sheet2!$A$2:$A466,0),MATCH(B409,[1]Sheet2!$B$1:$J$1,0))</f>
        <v>1</v>
      </c>
      <c r="E409" t="s">
        <v>66</v>
      </c>
      <c r="F409">
        <v>-1000</v>
      </c>
      <c r="G409">
        <v>-1000</v>
      </c>
    </row>
    <row r="410" spans="1:7">
      <c r="A410" t="s">
        <v>19</v>
      </c>
      <c r="B410" t="s">
        <v>9</v>
      </c>
      <c r="C410" s="5">
        <f>INDEX([1]Sheet2!$K$2:$S$59,MATCH(A410,[1]Sheet2!$A$2:$A$59,0),MATCH(B410,[1]Sheet2!$K$1:$S$1,0))</f>
        <v>3.9</v>
      </c>
      <c r="D410" s="8">
        <f>INDEX([1]Sheet2!$B$2:$J$59,MATCH(A410,[1]Sheet2!$A$2:$A467,0),MATCH(B410,[1]Sheet2!$B$1:$J$1,0))</f>
        <v>0</v>
      </c>
      <c r="E410" t="s">
        <v>82</v>
      </c>
      <c r="F410">
        <v>637</v>
      </c>
      <c r="G410">
        <v>338.6934</v>
      </c>
    </row>
    <row r="411" spans="1:7">
      <c r="A411" t="s">
        <v>48</v>
      </c>
      <c r="B411" t="s">
        <v>9</v>
      </c>
      <c r="C411" s="5">
        <f>INDEX([1]Sheet2!$K$2:$S$59,MATCH(A411,[1]Sheet2!$A$2:$A$59,0),MATCH(B411,[1]Sheet2!$K$1:$S$1,0))</f>
        <v>4.7</v>
      </c>
      <c r="D411" s="8">
        <f>INDEX([1]Sheet2!$B$2:$J$59,MATCH(A411,[1]Sheet2!$A$2:$A468,0),MATCH(B411,[1]Sheet2!$B$1:$J$1,0))</f>
        <v>0</v>
      </c>
      <c r="E411" t="s">
        <v>83</v>
      </c>
      <c r="F411">
        <v>245</v>
      </c>
      <c r="G411">
        <v>400</v>
      </c>
    </row>
    <row r="412" spans="1:7">
      <c r="A412" t="s">
        <v>43</v>
      </c>
      <c r="B412" t="s">
        <v>9</v>
      </c>
      <c r="C412" s="5">
        <f>INDEX([1]Sheet2!$K$2:$S$59,MATCH(A412,[1]Sheet2!$A$2:$A$59,0),MATCH(B412,[1]Sheet2!$K$1:$S$1,0))</f>
        <v>5.0999999999999996</v>
      </c>
      <c r="D412" s="8">
        <f>INDEX([1]Sheet2!$B$2:$J$59,MATCH(A412,[1]Sheet2!$A$2:$A469,0),MATCH(B412,[1]Sheet2!$B$1:$J$1,0))</f>
        <v>0</v>
      </c>
      <c r="E412" t="s">
        <v>84</v>
      </c>
      <c r="F412">
        <v>315</v>
      </c>
      <c r="G412">
        <v>306.58010000000002</v>
      </c>
    </row>
    <row r="413" spans="1:7">
      <c r="A413" t="s">
        <v>21</v>
      </c>
      <c r="B413" t="s">
        <v>9</v>
      </c>
      <c r="C413" s="5">
        <f>INDEX([1]Sheet2!$K$2:$S$59,MATCH(A413,[1]Sheet2!$A$2:$A$59,0),MATCH(B413,[1]Sheet2!$K$1:$S$1,0))</f>
        <v>4</v>
      </c>
      <c r="D413" s="8">
        <f>INDEX([1]Sheet2!$B$2:$J$59,MATCH(A413,[1]Sheet2!$A$2:$A470,0),MATCH(B413,[1]Sheet2!$B$1:$J$1,0))</f>
        <v>0</v>
      </c>
      <c r="E413" t="s">
        <v>85</v>
      </c>
      <c r="F413">
        <v>560</v>
      </c>
      <c r="G413">
        <v>315.63869999999997</v>
      </c>
    </row>
    <row r="414" spans="1:7">
      <c r="A414" t="s">
        <v>22</v>
      </c>
      <c r="B414" t="s">
        <v>9</v>
      </c>
      <c r="C414" s="5">
        <f>INDEX([1]Sheet2!$K$2:$S$59,MATCH(A414,[1]Sheet2!$A$2:$A$59,0),MATCH(B414,[1]Sheet2!$K$1:$S$1,0))</f>
        <v>5.3</v>
      </c>
      <c r="D414" s="8">
        <f>INDEX([1]Sheet2!$B$2:$J$59,MATCH(A414,[1]Sheet2!$A$2:$A471,0),MATCH(B414,[1]Sheet2!$B$1:$J$1,0))</f>
        <v>1</v>
      </c>
      <c r="E414" t="s">
        <v>86</v>
      </c>
      <c r="F414">
        <v>223</v>
      </c>
      <c r="G414">
        <v>253.92189999999999</v>
      </c>
    </row>
    <row r="415" spans="1:7">
      <c r="A415" t="s">
        <v>23</v>
      </c>
      <c r="B415" t="s">
        <v>9</v>
      </c>
      <c r="C415" s="5">
        <f>INDEX([1]Sheet2!$K$2:$S$59,MATCH(A415,[1]Sheet2!$A$2:$A$59,0),MATCH(B415,[1]Sheet2!$K$1:$S$1,0))</f>
        <v>5.3</v>
      </c>
      <c r="D415" s="8">
        <f>INDEX([1]Sheet2!$B$2:$J$59,MATCH(A415,[1]Sheet2!$A$2:$A472,0),MATCH(B415,[1]Sheet2!$B$1:$J$1,0))</f>
        <v>0</v>
      </c>
      <c r="E415" t="s">
        <v>87</v>
      </c>
      <c r="F415">
        <v>400</v>
      </c>
      <c r="G415">
        <v>245.56450000000001</v>
      </c>
    </row>
    <row r="416" spans="1:7">
      <c r="A416" t="s">
        <v>53</v>
      </c>
      <c r="B416" t="s">
        <v>9</v>
      </c>
      <c r="C416" s="5">
        <f>INDEX([1]Sheet2!$K$2:$S$59,MATCH(A416,[1]Sheet2!$A$2:$A$59,0),MATCH(B416,[1]Sheet2!$K$1:$S$1,0))</f>
        <v>4.0999999999999996</v>
      </c>
      <c r="D416" s="8">
        <f>INDEX([1]Sheet2!$B$2:$J$59,MATCH(A416,[1]Sheet2!$A$2:$A473,0),MATCH(B416,[1]Sheet2!$B$1:$J$1,0))</f>
        <v>0</v>
      </c>
      <c r="E416" t="s">
        <v>88</v>
      </c>
      <c r="F416">
        <v>-1000</v>
      </c>
      <c r="G416">
        <v>-1000</v>
      </c>
    </row>
    <row r="417" spans="1:7">
      <c r="A417" t="s">
        <v>54</v>
      </c>
      <c r="B417" t="s">
        <v>9</v>
      </c>
      <c r="C417" s="5">
        <f>INDEX([1]Sheet2!$K$2:$S$59,MATCH(A417,[1]Sheet2!$A$2:$A$59,0),MATCH(B417,[1]Sheet2!$K$1:$S$1,0))</f>
        <v>3.4</v>
      </c>
      <c r="D417" s="8">
        <f>INDEX([1]Sheet2!$B$2:$J$59,MATCH(A417,[1]Sheet2!$A$2:$A474,0),MATCH(B417,[1]Sheet2!$B$1:$J$1,0))</f>
        <v>0</v>
      </c>
      <c r="E417" t="s">
        <v>89</v>
      </c>
      <c r="F417">
        <v>-1000</v>
      </c>
      <c r="G417">
        <v>-1000</v>
      </c>
    </row>
    <row r="418" spans="1:7">
      <c r="A418" t="s">
        <v>44</v>
      </c>
      <c r="B418" t="s">
        <v>9</v>
      </c>
      <c r="C418" s="5">
        <f>INDEX([1]Sheet2!$K$2:$S$59,MATCH(A418,[1]Sheet2!$A$2:$A$59,0),MATCH(B418,[1]Sheet2!$K$1:$S$1,0))</f>
        <v>3.6</v>
      </c>
      <c r="D418" s="8">
        <f>INDEX([1]Sheet2!$B$2:$J$59,MATCH(A418,[1]Sheet2!$A$2:$A475,0),MATCH(B418,[1]Sheet2!$B$1:$J$1,0))</f>
        <v>0</v>
      </c>
      <c r="E418" t="s">
        <v>90</v>
      </c>
      <c r="F418">
        <v>714</v>
      </c>
      <c r="G418">
        <v>397.81540000000001</v>
      </c>
    </row>
    <row r="419" spans="1:7">
      <c r="A419" t="s">
        <v>46</v>
      </c>
      <c r="B419" t="s">
        <v>9</v>
      </c>
      <c r="C419" s="5">
        <f>INDEX([1]Sheet2!$K$2:$S$59,MATCH(A419,[1]Sheet2!$A$2:$A$59,0),MATCH(B419,[1]Sheet2!$K$1:$S$1,0))</f>
        <v>4</v>
      </c>
      <c r="D419" s="8">
        <f>INDEX([1]Sheet2!$B$2:$J$59,MATCH(A419,[1]Sheet2!$A$2:$A476,0),MATCH(B419,[1]Sheet2!$B$1:$J$1,0))</f>
        <v>0</v>
      </c>
      <c r="E419" t="s">
        <v>91</v>
      </c>
      <c r="F419">
        <v>680.01170000000002</v>
      </c>
      <c r="G419">
        <v>335.23540000000003</v>
      </c>
    </row>
    <row r="420" spans="1:7">
      <c r="A420" t="s">
        <v>49</v>
      </c>
      <c r="B420" t="s">
        <v>9</v>
      </c>
      <c r="C420" s="5">
        <f>INDEX([1]Sheet2!$K$2:$S$59,MATCH(A420,[1]Sheet2!$A$2:$A$59,0),MATCH(B420,[1]Sheet2!$K$1:$S$1,0))</f>
        <v>6</v>
      </c>
      <c r="D420" s="8">
        <f>INDEX([1]Sheet2!$B$2:$J$59,MATCH(A420,[1]Sheet2!$A$2:$A477,0),MATCH(B420,[1]Sheet2!$B$1:$J$1,0))</f>
        <v>0</v>
      </c>
      <c r="E420" t="s">
        <v>92</v>
      </c>
      <c r="F420">
        <v>380</v>
      </c>
      <c r="G420">
        <v>465</v>
      </c>
    </row>
    <row r="421" spans="1:7">
      <c r="A421" t="s">
        <v>35</v>
      </c>
      <c r="B421" t="s">
        <v>9</v>
      </c>
      <c r="C421" s="5">
        <f>INDEX([1]Sheet2!$K$2:$S$59,MATCH(A421,[1]Sheet2!$A$2:$A$59,0),MATCH(B421,[1]Sheet2!$K$1:$S$1,0))</f>
        <v>5.2</v>
      </c>
      <c r="D421" s="8">
        <f>INDEX([1]Sheet2!$B$2:$J$59,MATCH(A421,[1]Sheet2!$A$2:$A478,0),MATCH(B421,[1]Sheet2!$B$1:$J$1,0))</f>
        <v>0</v>
      </c>
      <c r="E421" t="s">
        <v>93</v>
      </c>
      <c r="F421">
        <v>310.18509999999998</v>
      </c>
      <c r="G421">
        <v>155</v>
      </c>
    </row>
    <row r="422" spans="1:7">
      <c r="A422" t="s">
        <v>45</v>
      </c>
      <c r="B422" t="s">
        <v>9</v>
      </c>
      <c r="C422" s="5">
        <f>INDEX([1]Sheet2!$K$2:$S$59,MATCH(A422,[1]Sheet2!$A$2:$A$59,0),MATCH(B422,[1]Sheet2!$K$1:$S$1,0))</f>
        <v>3.8</v>
      </c>
      <c r="D422" s="8">
        <f>INDEX([1]Sheet2!$B$2:$J$59,MATCH(A422,[1]Sheet2!$A$2:$A479,0),MATCH(B422,[1]Sheet2!$B$1:$J$1,0))</f>
        <v>0</v>
      </c>
      <c r="E422" t="s">
        <v>94</v>
      </c>
      <c r="F422">
        <v>596.66020000000003</v>
      </c>
      <c r="G422">
        <v>231.2954</v>
      </c>
    </row>
    <row r="423" spans="1:7">
      <c r="A423" t="s">
        <v>61</v>
      </c>
      <c r="B423" t="s">
        <v>9</v>
      </c>
      <c r="C423" s="5">
        <f>INDEX([1]Sheet2!$K$2:$S$59,MATCH(A423,[1]Sheet2!$A$2:$A$59,0),MATCH(B423,[1]Sheet2!$K$1:$S$1,0))</f>
        <v>4</v>
      </c>
      <c r="D423" s="8">
        <f>INDEX([1]Sheet2!$B$2:$J$59,MATCH(A423,[1]Sheet2!$A$2:$A480,0),MATCH(B423,[1]Sheet2!$B$1:$J$1,0))</f>
        <v>0</v>
      </c>
      <c r="E423" t="s">
        <v>95</v>
      </c>
      <c r="F423">
        <v>633.41110000000003</v>
      </c>
      <c r="G423">
        <v>228.42140000000001</v>
      </c>
    </row>
    <row r="424" spans="1:7">
      <c r="A424" t="s">
        <v>15</v>
      </c>
      <c r="B424" t="s">
        <v>9</v>
      </c>
      <c r="C424" s="5">
        <f>INDEX([1]Sheet2!$K$2:$S$59,MATCH(A424,[1]Sheet2!$A$2:$A$59,0),MATCH(B424,[1]Sheet2!$K$1:$S$1,0))</f>
        <v>3.8</v>
      </c>
      <c r="D424" s="8">
        <f>INDEX([1]Sheet2!$B$2:$J$59,MATCH(A424,[1]Sheet2!$A$2:$A481,0),MATCH(B424,[1]Sheet2!$B$1:$J$1,0))</f>
        <v>0</v>
      </c>
      <c r="E424" t="s">
        <v>96</v>
      </c>
      <c r="F424">
        <v>545.84569999999997</v>
      </c>
      <c r="G424">
        <v>202.6782</v>
      </c>
    </row>
    <row r="425" spans="1:7">
      <c r="A425" t="s">
        <v>60</v>
      </c>
      <c r="B425" t="s">
        <v>9</v>
      </c>
      <c r="C425" s="5">
        <f>INDEX([1]Sheet2!$K$2:$S$59,MATCH(A425,[1]Sheet2!$A$2:$A$59,0),MATCH(B425,[1]Sheet2!$K$1:$S$1,0))</f>
        <v>4.3</v>
      </c>
      <c r="D425" s="8">
        <f>INDEX([1]Sheet2!$B$2:$J$59,MATCH(A425,[1]Sheet2!$A$2:$A482,0),MATCH(B425,[1]Sheet2!$B$1:$J$1,0))</f>
        <v>0</v>
      </c>
      <c r="E425" t="s">
        <v>97</v>
      </c>
      <c r="F425">
        <v>487</v>
      </c>
      <c r="G425">
        <v>259.1592</v>
      </c>
    </row>
    <row r="426" spans="1:7">
      <c r="A426" t="s">
        <v>64</v>
      </c>
      <c r="B426" t="s">
        <v>9</v>
      </c>
      <c r="C426" s="5">
        <f>INDEX([1]Sheet2!$K$2:$S$59,MATCH(A426,[1]Sheet2!$A$2:$A$59,0),MATCH(B426,[1]Sheet2!$K$1:$S$1,0))</f>
        <v>4</v>
      </c>
      <c r="D426" s="8">
        <f>INDEX([1]Sheet2!$B$2:$J$59,MATCH(A426,[1]Sheet2!$A$2:$A483,0),MATCH(B426,[1]Sheet2!$B$1:$J$1,0))</f>
        <v>0</v>
      </c>
      <c r="E426" t="s">
        <v>98</v>
      </c>
      <c r="F426">
        <v>655.14840000000004</v>
      </c>
      <c r="G426">
        <v>264.9658</v>
      </c>
    </row>
    <row r="427" spans="1:7">
      <c r="A427" t="s">
        <v>50</v>
      </c>
      <c r="B427" t="s">
        <v>9</v>
      </c>
      <c r="C427" s="5">
        <f>INDEX([1]Sheet2!$K$2:$S$59,MATCH(A427,[1]Sheet2!$A$2:$A$59,0),MATCH(B427,[1]Sheet2!$K$1:$S$1,0))</f>
        <v>4</v>
      </c>
      <c r="D427" s="8">
        <f>INDEX([1]Sheet2!$B$2:$J$59,MATCH(A427,[1]Sheet2!$A$2:$A484,0),MATCH(B427,[1]Sheet2!$B$1:$J$1,0))</f>
        <v>0</v>
      </c>
      <c r="E427" t="s">
        <v>99</v>
      </c>
      <c r="F427">
        <v>561.44039999999995</v>
      </c>
      <c r="G427">
        <v>369.81349999999998</v>
      </c>
    </row>
    <row r="428" spans="1:7">
      <c r="A428" t="s">
        <v>25</v>
      </c>
      <c r="B428" t="s">
        <v>9</v>
      </c>
      <c r="C428" s="5">
        <f>INDEX([1]Sheet2!$K$2:$S$59,MATCH(A428,[1]Sheet2!$A$2:$A$59,0),MATCH(B428,[1]Sheet2!$K$1:$S$1,0))</f>
        <v>4.2</v>
      </c>
      <c r="D428" s="8">
        <f>INDEX([1]Sheet2!$B$2:$J$59,MATCH(A428,[1]Sheet2!$A$2:$A485,0),MATCH(B428,[1]Sheet2!$B$1:$J$1,0))</f>
        <v>0</v>
      </c>
      <c r="E428" t="s">
        <v>100</v>
      </c>
      <c r="F428">
        <v>807.31050000000005</v>
      </c>
      <c r="G428">
        <v>109.855</v>
      </c>
    </row>
    <row r="429" spans="1:7">
      <c r="A429" t="s">
        <v>55</v>
      </c>
      <c r="B429" t="s">
        <v>9</v>
      </c>
      <c r="C429" s="5">
        <f>INDEX([1]Sheet2!$K$2:$S$59,MATCH(A429,[1]Sheet2!$A$2:$A$59,0),MATCH(B429,[1]Sheet2!$K$1:$S$1,0))</f>
        <v>3.8</v>
      </c>
      <c r="D429" s="8">
        <f>INDEX([1]Sheet2!$B$2:$J$59,MATCH(A429,[1]Sheet2!$A$2:$A486,0),MATCH(B429,[1]Sheet2!$B$1:$J$1,0))</f>
        <v>0</v>
      </c>
      <c r="E429" t="s">
        <v>101</v>
      </c>
      <c r="F429">
        <v>-1000</v>
      </c>
      <c r="G429">
        <v>-1000</v>
      </c>
    </row>
    <row r="430" spans="1:7">
      <c r="A430" t="s">
        <v>26</v>
      </c>
      <c r="B430" t="s">
        <v>9</v>
      </c>
      <c r="C430" s="5">
        <f>INDEX([1]Sheet2!$K$2:$S$59,MATCH(A430,[1]Sheet2!$A$2:$A$59,0),MATCH(B430,[1]Sheet2!$K$1:$S$1,0))</f>
        <v>4.0999999999999996</v>
      </c>
      <c r="D430" s="8">
        <f>INDEX([1]Sheet2!$B$2:$J$59,MATCH(A430,[1]Sheet2!$A$2:$A487,0),MATCH(B430,[1]Sheet2!$B$1:$J$1,0))</f>
        <v>0</v>
      </c>
      <c r="E430" t="s">
        <v>102</v>
      </c>
      <c r="F430">
        <v>-1000</v>
      </c>
      <c r="G430">
        <v>-1000</v>
      </c>
    </row>
    <row r="431" spans="1:7">
      <c r="A431" t="s">
        <v>36</v>
      </c>
      <c r="B431" t="s">
        <v>9</v>
      </c>
      <c r="C431" s="5">
        <f>INDEX([1]Sheet2!$K$2:$S$59,MATCH(A431,[1]Sheet2!$A$2:$A$59,0),MATCH(B431,[1]Sheet2!$K$1:$S$1,0))</f>
        <v>3.9</v>
      </c>
      <c r="D431" s="8">
        <f>INDEX([1]Sheet2!$B$2:$J$59,MATCH(A431,[1]Sheet2!$A$2:$A488,0),MATCH(B431,[1]Sheet2!$B$1:$J$1,0))</f>
        <v>0</v>
      </c>
      <c r="E431" t="s">
        <v>103</v>
      </c>
      <c r="F431">
        <v>645.64649999999995</v>
      </c>
      <c r="G431">
        <v>181.3647</v>
      </c>
    </row>
    <row r="432" spans="1:7">
      <c r="A432" t="s">
        <v>27</v>
      </c>
      <c r="B432" t="s">
        <v>9</v>
      </c>
      <c r="C432" s="5">
        <f>INDEX([1]Sheet2!$K$2:$S$59,MATCH(A432,[1]Sheet2!$A$2:$A$59,0),MATCH(B432,[1]Sheet2!$K$1:$S$1,0))</f>
        <v>3.6</v>
      </c>
      <c r="D432" s="8">
        <f>INDEX([1]Sheet2!$B$2:$J$59,MATCH(A432,[1]Sheet2!$A$2:$A489,0),MATCH(B432,[1]Sheet2!$B$1:$J$1,0))</f>
        <v>0</v>
      </c>
      <c r="E432" t="s">
        <v>104</v>
      </c>
      <c r="F432">
        <v>530.85940000000005</v>
      </c>
      <c r="G432">
        <v>141.5874</v>
      </c>
    </row>
    <row r="433" spans="1:7">
      <c r="A433" t="s">
        <v>37</v>
      </c>
      <c r="B433" t="s">
        <v>9</v>
      </c>
      <c r="C433" s="5">
        <f>INDEX([1]Sheet2!$K$2:$S$59,MATCH(A433,[1]Sheet2!$A$2:$A$59,0),MATCH(B433,[1]Sheet2!$K$1:$S$1,0))</f>
        <v>3.8</v>
      </c>
      <c r="D433" s="8">
        <f>INDEX([1]Sheet2!$B$2:$J$59,MATCH(A433,[1]Sheet2!$A$2:$A490,0),MATCH(B433,[1]Sheet2!$B$1:$J$1,0))</f>
        <v>0</v>
      </c>
      <c r="E433" t="s">
        <v>105</v>
      </c>
      <c r="F433">
        <v>598.60159999999996</v>
      </c>
      <c r="G433">
        <v>342.15140000000002</v>
      </c>
    </row>
    <row r="434" spans="1:7">
      <c r="A434" t="s">
        <v>38</v>
      </c>
      <c r="B434" t="s">
        <v>9</v>
      </c>
      <c r="C434" s="5">
        <f>INDEX([1]Sheet2!$K$2:$S$59,MATCH(A434,[1]Sheet2!$A$2:$A$59,0),MATCH(B434,[1]Sheet2!$K$1:$S$1,0))</f>
        <v>3.5</v>
      </c>
      <c r="D434" s="8">
        <f>INDEX([1]Sheet2!$B$2:$J$59,MATCH(A434,[1]Sheet2!$A$2:$A491,0),MATCH(B434,[1]Sheet2!$B$1:$J$1,0))</f>
        <v>0</v>
      </c>
      <c r="E434" t="s">
        <v>106</v>
      </c>
      <c r="F434">
        <v>557</v>
      </c>
      <c r="G434">
        <v>261.12299999999999</v>
      </c>
    </row>
    <row r="435" spans="1:7">
      <c r="A435" t="s">
        <v>67</v>
      </c>
      <c r="B435" t="s">
        <v>9</v>
      </c>
      <c r="C435" s="5">
        <f>INDEX([1]Sheet2!$K$2:$S$59,MATCH(A435,[1]Sheet2!$A$2:$A$59,0),MATCH(B435,[1]Sheet2!$K$1:$S$1,0))</f>
        <v>5.2</v>
      </c>
      <c r="D435" s="8">
        <f>INDEX([1]Sheet2!$B$2:$J$59,MATCH(A435,[1]Sheet2!$A$2:$A492,0),MATCH(B435,[1]Sheet2!$B$1:$J$1,0))</f>
        <v>0</v>
      </c>
      <c r="E435" t="s">
        <v>107</v>
      </c>
      <c r="F435">
        <v>370.09809999999999</v>
      </c>
      <c r="G435">
        <v>112.7705</v>
      </c>
    </row>
    <row r="436" spans="1:7">
      <c r="A436" t="s">
        <v>62</v>
      </c>
      <c r="B436" t="s">
        <v>9</v>
      </c>
      <c r="C436" s="5">
        <f>INDEX([1]Sheet2!$K$2:$S$59,MATCH(A436,[1]Sheet2!$A$2:$A$59,0),MATCH(B436,[1]Sheet2!$K$1:$S$1,0))</f>
        <v>4.2</v>
      </c>
      <c r="D436" s="8">
        <f>INDEX([1]Sheet2!$B$2:$J$59,MATCH(A436,[1]Sheet2!$A$2:$A493,0),MATCH(B436,[1]Sheet2!$B$1:$J$1,0))</f>
        <v>0</v>
      </c>
      <c r="E436" t="s">
        <v>108</v>
      </c>
      <c r="F436">
        <v>473.83640000000003</v>
      </c>
      <c r="G436">
        <v>210.05269999999999</v>
      </c>
    </row>
    <row r="437" spans="1:7">
      <c r="A437" t="s">
        <v>17</v>
      </c>
      <c r="B437" t="s">
        <v>9</v>
      </c>
      <c r="C437" s="5">
        <f>INDEX([1]Sheet2!$K$2:$S$59,MATCH(A437,[1]Sheet2!$A$2:$A$59,0),MATCH(B437,[1]Sheet2!$K$1:$S$1,0))</f>
        <v>5.6</v>
      </c>
      <c r="D437" s="8">
        <f>INDEX([1]Sheet2!$B$2:$J$59,MATCH(A437,[1]Sheet2!$A$2:$A494,0),MATCH(B437,[1]Sheet2!$B$1:$J$1,0))</f>
        <v>0</v>
      </c>
      <c r="E437" t="s">
        <v>109</v>
      </c>
      <c r="F437">
        <v>267.87650000000002</v>
      </c>
      <c r="G437">
        <v>219.09569999999999</v>
      </c>
    </row>
    <row r="438" spans="1:7">
      <c r="A438" t="s">
        <v>16</v>
      </c>
      <c r="B438" t="s">
        <v>9</v>
      </c>
      <c r="C438" s="5">
        <f>INDEX([1]Sheet2!$K$2:$S$59,MATCH(A438,[1]Sheet2!$A$2:$A$59,0),MATCH(B438,[1]Sheet2!$K$1:$S$1,0))</f>
        <v>5.2</v>
      </c>
      <c r="D438" s="8">
        <f>INDEX([1]Sheet2!$B$2:$J$59,MATCH(A438,[1]Sheet2!$A$2:$A495,0),MATCH(B438,[1]Sheet2!$B$1:$J$1,0))</f>
        <v>0</v>
      </c>
      <c r="E438" t="s">
        <v>110</v>
      </c>
      <c r="F438">
        <v>-1000</v>
      </c>
      <c r="G438">
        <v>-1000</v>
      </c>
    </row>
    <row r="439" spans="1:7">
      <c r="A439" t="s">
        <v>68</v>
      </c>
      <c r="B439" t="s">
        <v>9</v>
      </c>
      <c r="C439" s="5">
        <f>INDEX([1]Sheet2!$K$2:$S$59,MATCH(A439,[1]Sheet2!$A$2:$A$59,0),MATCH(B439,[1]Sheet2!$K$1:$S$1,0))</f>
        <v>4.5999999999999996</v>
      </c>
      <c r="D439" s="8">
        <f>INDEX([1]Sheet2!$B$2:$J$59,MATCH(A439,[1]Sheet2!$A$2:$A496,0),MATCH(B439,[1]Sheet2!$B$1:$J$1,0))</f>
        <v>0</v>
      </c>
      <c r="E439" t="s">
        <v>112</v>
      </c>
      <c r="F439">
        <v>785</v>
      </c>
      <c r="G439">
        <v>210</v>
      </c>
    </row>
    <row r="440" spans="1:7">
      <c r="A440" t="s">
        <v>69</v>
      </c>
      <c r="B440" t="s">
        <v>9</v>
      </c>
      <c r="C440" s="5">
        <f>INDEX([1]Sheet2!$K$2:$S$59,MATCH(A440,[1]Sheet2!$A$2:$A$59,0),MATCH(B440,[1]Sheet2!$K$1:$S$1,0))</f>
        <v>7.4</v>
      </c>
      <c r="D440" s="8">
        <f>INDEX([1]Sheet2!$B$2:$J$59,MATCH(A440,[1]Sheet2!$A$2:$A497,0),MATCH(B440,[1]Sheet2!$B$1:$J$1,0))</f>
        <v>0</v>
      </c>
      <c r="E440" t="s">
        <v>114</v>
      </c>
      <c r="F440">
        <v>385.37740000000002</v>
      </c>
      <c r="G440">
        <v>314.1035</v>
      </c>
    </row>
    <row r="441" spans="1:7">
      <c r="A441" t="s">
        <v>56</v>
      </c>
      <c r="B441" t="s">
        <v>9</v>
      </c>
      <c r="C441" s="5">
        <f>INDEX([1]Sheet2!$K$2:$S$59,MATCH(A441,[1]Sheet2!$A$2:$A$59,0),MATCH(B441,[1]Sheet2!$K$1:$S$1,0))</f>
        <v>3.8</v>
      </c>
      <c r="D441" s="8">
        <f>INDEX([1]Sheet2!$B$2:$J$59,MATCH(A441,[1]Sheet2!$A$2:$A498,0),MATCH(B441,[1]Sheet2!$B$1:$J$1,0))</f>
        <v>0</v>
      </c>
      <c r="E441" t="s">
        <v>116</v>
      </c>
      <c r="F441">
        <v>753.57809999999995</v>
      </c>
      <c r="G441">
        <v>163.25880000000001</v>
      </c>
    </row>
    <row r="442" spans="1:7">
      <c r="A442" t="s">
        <v>28</v>
      </c>
      <c r="B442" t="s">
        <v>9</v>
      </c>
      <c r="C442" s="5">
        <f>INDEX([1]Sheet2!$K$2:$S$59,MATCH(A442,[1]Sheet2!$A$2:$A$59,0),MATCH(B442,[1]Sheet2!$K$1:$S$1,0))</f>
        <v>4.3</v>
      </c>
      <c r="D442" s="8">
        <f>INDEX([1]Sheet2!$B$2:$J$59,MATCH(A442,[1]Sheet2!$A$2:$A499,0),MATCH(B442,[1]Sheet2!$B$1:$J$1,0))</f>
        <v>0</v>
      </c>
      <c r="E442" t="s">
        <v>118</v>
      </c>
      <c r="F442">
        <v>728.60839999999996</v>
      </c>
      <c r="G442">
        <v>284.50290000000001</v>
      </c>
    </row>
    <row r="443" spans="1:7">
      <c r="A443" t="s">
        <v>39</v>
      </c>
      <c r="B443" t="s">
        <v>9</v>
      </c>
      <c r="C443" s="5">
        <f>INDEX([1]Sheet2!$K$2:$S$59,MATCH(A443,[1]Sheet2!$A$2:$A$59,0),MATCH(B443,[1]Sheet2!$K$1:$S$1,0))</f>
        <v>3.9</v>
      </c>
      <c r="D443" s="8">
        <f>INDEX([1]Sheet2!$B$2:$J$59,MATCH(A443,[1]Sheet2!$A$2:$A500,0),MATCH(B443,[1]Sheet2!$B$1:$J$1,0))</f>
        <v>0</v>
      </c>
      <c r="E443" t="s">
        <v>120</v>
      </c>
      <c r="F443">
        <v>467.07420000000002</v>
      </c>
      <c r="G443">
        <v>117.3823</v>
      </c>
    </row>
    <row r="444" spans="1:7">
      <c r="A444" t="s">
        <v>42</v>
      </c>
      <c r="B444" t="s">
        <v>9</v>
      </c>
      <c r="C444" s="5">
        <f>INDEX([1]Sheet2!$K$2:$S$59,MATCH(A444,[1]Sheet2!$A$2:$A$59,0),MATCH(B444,[1]Sheet2!$K$1:$S$1,0))</f>
        <v>4</v>
      </c>
      <c r="D444" s="8">
        <f>INDEX([1]Sheet2!$B$2:$J$59,MATCH(A444,[1]Sheet2!$A$2:$A501,0),MATCH(B444,[1]Sheet2!$B$1:$J$1,0))</f>
        <v>0</v>
      </c>
      <c r="E444" t="s">
        <v>122</v>
      </c>
      <c r="F444">
        <v>670.71969999999999</v>
      </c>
      <c r="G444">
        <v>219.48830000000001</v>
      </c>
    </row>
    <row r="445" spans="1:7">
      <c r="A445" t="s">
        <v>29</v>
      </c>
      <c r="B445" t="s">
        <v>9</v>
      </c>
      <c r="C445" s="5">
        <f>INDEX([1]Sheet2!$K$2:$S$59,MATCH(A445,[1]Sheet2!$A$2:$A$59,0),MATCH(B445,[1]Sheet2!$K$1:$S$1,0))</f>
        <v>3.9</v>
      </c>
      <c r="D445" s="8">
        <f>INDEX([1]Sheet2!$B$2:$J$59,MATCH(A445,[1]Sheet2!$A$2:$A502,0),MATCH(B445,[1]Sheet2!$B$1:$J$1,0))</f>
        <v>0</v>
      </c>
      <c r="E445" t="s">
        <v>123</v>
      </c>
      <c r="F445">
        <v>500.19630000000001</v>
      </c>
      <c r="G445">
        <v>306.41800000000001</v>
      </c>
    </row>
    <row r="446" spans="1:7">
      <c r="A446" t="s">
        <v>65</v>
      </c>
      <c r="B446" t="s">
        <v>9</v>
      </c>
      <c r="C446" s="5">
        <f>INDEX([1]Sheet2!$K$2:$S$59,MATCH(A446,[1]Sheet2!$A$2:$A$59,0),MATCH(B446,[1]Sheet2!$K$1:$S$1,0))</f>
        <v>5.3</v>
      </c>
      <c r="D446" s="8">
        <f>INDEX([1]Sheet2!$B$2:$J$59,MATCH(A446,[1]Sheet2!$A$2:$A503,0),MATCH(B446,[1]Sheet2!$B$1:$J$1,0))</f>
        <v>0</v>
      </c>
      <c r="E446" t="s">
        <v>124</v>
      </c>
      <c r="F446">
        <v>240.2783</v>
      </c>
      <c r="G446">
        <v>139.56540000000001</v>
      </c>
    </row>
    <row r="447" spans="1:7">
      <c r="A447" t="s">
        <v>57</v>
      </c>
      <c r="B447" t="s">
        <v>9</v>
      </c>
      <c r="C447" s="5">
        <f>INDEX([1]Sheet2!$K$2:$S$59,MATCH(A447,[1]Sheet2!$A$2:$A$59,0),MATCH(B447,[1]Sheet2!$K$1:$S$1,0))</f>
        <v>4.3</v>
      </c>
      <c r="D447" s="8">
        <f>INDEX([1]Sheet2!$B$2:$J$59,MATCH(A447,[1]Sheet2!$A$2:$A504,0),MATCH(B447,[1]Sheet2!$B$1:$J$1,0))</f>
        <v>0</v>
      </c>
      <c r="E447" t="s">
        <v>125</v>
      </c>
      <c r="F447">
        <v>730.35350000000005</v>
      </c>
      <c r="G447">
        <v>200.85599999999999</v>
      </c>
    </row>
    <row r="448" spans="1:7">
      <c r="A448" t="s">
        <v>58</v>
      </c>
      <c r="B448" t="s">
        <v>9</v>
      </c>
      <c r="C448" s="5">
        <f>INDEX([1]Sheet2!$K$2:$S$59,MATCH(A448,[1]Sheet2!$A$2:$A$59,0),MATCH(B448,[1]Sheet2!$K$1:$S$1,0))</f>
        <v>4.2</v>
      </c>
      <c r="D448" s="8">
        <f>INDEX([1]Sheet2!$B$2:$J$59,MATCH(A448,[1]Sheet2!$A$2:$A505,0),MATCH(B448,[1]Sheet2!$B$1:$J$1,0))</f>
        <v>0</v>
      </c>
      <c r="E448" t="s">
        <v>127</v>
      </c>
      <c r="F448">
        <v>-1000</v>
      </c>
      <c r="G448">
        <v>-1000</v>
      </c>
    </row>
    <row r="449" spans="1:7">
      <c r="A449" t="s">
        <v>18</v>
      </c>
      <c r="B449" t="s">
        <v>9</v>
      </c>
      <c r="C449" s="5">
        <f>INDEX([1]Sheet2!$K$2:$S$59,MATCH(A449,[1]Sheet2!$A$2:$A$59,0),MATCH(B449,[1]Sheet2!$K$1:$S$1,0))</f>
        <v>3.9</v>
      </c>
      <c r="D449" s="8">
        <f>INDEX([1]Sheet2!$B$2:$J$59,MATCH(A449,[1]Sheet2!$A$2:$A506,0),MATCH(B449,[1]Sheet2!$B$1:$J$1,0))</f>
        <v>0</v>
      </c>
      <c r="E449" t="s">
        <v>129</v>
      </c>
      <c r="F449">
        <v>712.43949999999995</v>
      </c>
      <c r="G449">
        <v>315.63869999999997</v>
      </c>
    </row>
    <row r="450" spans="1:7">
      <c r="A450" t="s">
        <v>70</v>
      </c>
      <c r="B450" t="s">
        <v>9</v>
      </c>
      <c r="C450" s="5">
        <f>INDEX([1]Sheet2!$K$2:$S$59,MATCH(A450,[1]Sheet2!$A$2:$A$59,0),MATCH(B450,[1]Sheet2!$K$1:$S$1,0))</f>
        <v>4.4000000000000004</v>
      </c>
      <c r="D450" s="8">
        <f>INDEX([1]Sheet2!$B$2:$J$59,MATCH(A450,[1]Sheet2!$A$2:$A507,0),MATCH(B450,[1]Sheet2!$B$1:$J$1,0))</f>
        <v>0</v>
      </c>
      <c r="E450" t="s">
        <v>131</v>
      </c>
      <c r="F450">
        <v>468.07420000000002</v>
      </c>
      <c r="G450">
        <v>163.51660000000001</v>
      </c>
    </row>
    <row r="451" spans="1:7">
      <c r="A451" t="s">
        <v>30</v>
      </c>
      <c r="B451" t="s">
        <v>9</v>
      </c>
      <c r="C451" s="5">
        <f>INDEX([1]Sheet2!$K$2:$S$59,MATCH(A451,[1]Sheet2!$A$2:$A$59,0),MATCH(B451,[1]Sheet2!$K$1:$S$1,0))</f>
        <v>4</v>
      </c>
      <c r="D451" s="8">
        <f>INDEX([1]Sheet2!$B$2:$J$59,MATCH(A451,[1]Sheet2!$A$2:$A508,0),MATCH(B451,[1]Sheet2!$B$1:$J$1,0))</f>
        <v>0</v>
      </c>
      <c r="E451" t="s">
        <v>133</v>
      </c>
      <c r="F451">
        <v>640.85940000000005</v>
      </c>
      <c r="G451">
        <v>294.8193</v>
      </c>
    </row>
    <row r="452" spans="1:7">
      <c r="A452" t="s">
        <v>31</v>
      </c>
      <c r="B452" t="s">
        <v>9</v>
      </c>
      <c r="C452" s="5">
        <f>INDEX([1]Sheet2!$K$2:$S$59,MATCH(A452,[1]Sheet2!$A$2:$A$59,0),MATCH(B452,[1]Sheet2!$K$1:$S$1,0))</f>
        <v>4.0999999999999996</v>
      </c>
      <c r="D452" s="8">
        <f>INDEX([1]Sheet2!$B$2:$J$59,MATCH(A452,[1]Sheet2!$A$2:$A509,0),MATCH(B452,[1]Sheet2!$B$1:$J$1,0))</f>
        <v>0</v>
      </c>
      <c r="E452" t="s">
        <v>134</v>
      </c>
      <c r="F452">
        <v>480.99020000000002</v>
      </c>
      <c r="G452">
        <v>374.28609999999998</v>
      </c>
    </row>
    <row r="453" spans="1:7">
      <c r="A453" t="s">
        <v>32</v>
      </c>
      <c r="B453" t="s">
        <v>9</v>
      </c>
      <c r="C453" s="5">
        <f>INDEX([1]Sheet2!$K$2:$S$59,MATCH(A453,[1]Sheet2!$A$2:$A$59,0),MATCH(B453,[1]Sheet2!$K$1:$S$1,0))</f>
        <v>5.6</v>
      </c>
      <c r="D453" s="8">
        <f>INDEX([1]Sheet2!$B$2:$J$59,MATCH(A453,[1]Sheet2!$A$2:$A510,0),MATCH(B453,[1]Sheet2!$B$1:$J$1,0))</f>
        <v>0</v>
      </c>
      <c r="E453" t="s">
        <v>135</v>
      </c>
      <c r="F453">
        <v>330.10840000000002</v>
      </c>
      <c r="G453">
        <v>234.97800000000001</v>
      </c>
    </row>
    <row r="454" spans="1:7">
      <c r="A454" t="s">
        <v>33</v>
      </c>
      <c r="B454" t="s">
        <v>9</v>
      </c>
      <c r="C454" s="5">
        <f>INDEX([1]Sheet2!$K$2:$S$59,MATCH(A454,[1]Sheet2!$A$2:$A$59,0),MATCH(B454,[1]Sheet2!$K$1:$S$1,0))</f>
        <v>3.3</v>
      </c>
      <c r="D454" s="8">
        <f>INDEX([1]Sheet2!$B$2:$J$59,MATCH(A454,[1]Sheet2!$A$2:$A511,0),MATCH(B454,[1]Sheet2!$B$1:$J$1,0))</f>
        <v>0</v>
      </c>
      <c r="E454" t="s">
        <v>136</v>
      </c>
      <c r="F454">
        <v>-1000</v>
      </c>
      <c r="G454">
        <v>-1000</v>
      </c>
    </row>
    <row r="455" spans="1:7">
      <c r="A455" t="s">
        <v>34</v>
      </c>
      <c r="B455" t="s">
        <v>9</v>
      </c>
      <c r="C455" s="5">
        <f>INDEX([1]Sheet2!$K$2:$S$59,MATCH(A455,[1]Sheet2!$A$2:$A$59,0),MATCH(B455,[1]Sheet2!$K$1:$S$1,0))</f>
        <v>4.4000000000000004</v>
      </c>
      <c r="D455" s="8">
        <f>INDEX([1]Sheet2!$B$2:$J$59,MATCH(A455,[1]Sheet2!$A$2:$A512,0),MATCH(B455,[1]Sheet2!$B$1:$J$1,0))</f>
        <v>0</v>
      </c>
      <c r="E455" t="s">
        <v>137</v>
      </c>
      <c r="F455">
        <v>731.02639999999997</v>
      </c>
      <c r="G455">
        <v>252.7842</v>
      </c>
    </row>
    <row r="456" spans="1:7">
      <c r="A456" t="s">
        <v>40</v>
      </c>
      <c r="B456" t="s">
        <v>9</v>
      </c>
      <c r="C456" s="5">
        <f>INDEX([1]Sheet2!$K$2:$S$59,MATCH(A456,[1]Sheet2!$A$2:$A$59,0),MATCH(B456,[1]Sheet2!$K$1:$S$1,0))</f>
        <v>5.5</v>
      </c>
      <c r="D456" s="8">
        <f>INDEX([1]Sheet2!$B$2:$J$59,MATCH(A456,[1]Sheet2!$A$2:$A513,0),MATCH(B456,[1]Sheet2!$B$1:$J$1,0))</f>
        <v>0</v>
      </c>
      <c r="E456" t="s">
        <v>138</v>
      </c>
      <c r="F456">
        <v>256.93650000000002</v>
      </c>
      <c r="G456">
        <v>88.0762</v>
      </c>
    </row>
    <row r="457" spans="1:7">
      <c r="A457" t="s">
        <v>63</v>
      </c>
      <c r="B457" t="s">
        <v>9</v>
      </c>
      <c r="C457" s="5">
        <f>INDEX([1]Sheet2!$K$2:$S$59,MATCH(A457,[1]Sheet2!$A$2:$A$59,0),MATCH(B457,[1]Sheet2!$K$1:$S$1,0))</f>
        <v>3.9</v>
      </c>
      <c r="D457" s="8">
        <f>INDEX([1]Sheet2!$B$2:$J$59,MATCH(A457,[1]Sheet2!$A$2:$A514,0),MATCH(B457,[1]Sheet2!$B$1:$J$1,0))</f>
        <v>0</v>
      </c>
      <c r="E457" t="s">
        <v>139</v>
      </c>
      <c r="F457">
        <v>701</v>
      </c>
      <c r="G457">
        <v>243</v>
      </c>
    </row>
    <row r="458" spans="1:7">
      <c r="A458" t="s">
        <v>52</v>
      </c>
      <c r="B458" t="s">
        <v>9</v>
      </c>
      <c r="C458" s="5">
        <f>INDEX([1]Sheet2!$K$2:$S$59,MATCH(A458,[1]Sheet2!$A$2:$A$59,0),MATCH(B458,[1]Sheet2!$K$1:$S$1,0))</f>
        <v>4.5</v>
      </c>
      <c r="D458" s="8">
        <f>INDEX([1]Sheet2!$B$2:$J$59,MATCH(A458,[1]Sheet2!$A$2:$A515,0),MATCH(B458,[1]Sheet2!$B$1:$J$1,0))</f>
        <v>0</v>
      </c>
      <c r="E458" t="s">
        <v>141</v>
      </c>
      <c r="F458">
        <v>585.25289999999995</v>
      </c>
      <c r="G458">
        <v>163.25880000000001</v>
      </c>
    </row>
    <row r="459" spans="1:7">
      <c r="A459" t="s">
        <v>51</v>
      </c>
      <c r="B459" t="s">
        <v>9</v>
      </c>
      <c r="C459" s="5">
        <f>INDEX([1]Sheet2!$K$2:$S$59,MATCH(A459,[1]Sheet2!$A$2:$A$59,0),MATCH(B459,[1]Sheet2!$K$1:$S$1,0))</f>
        <v>4.7</v>
      </c>
      <c r="D459" s="8">
        <f>INDEX([1]Sheet2!$B$2:$J$59,MATCH(A459,[1]Sheet2!$A$2:$A516,0),MATCH(B459,[1]Sheet2!$B$1:$J$1,0))</f>
        <v>0</v>
      </c>
      <c r="E459" t="s">
        <v>142</v>
      </c>
      <c r="F459">
        <v>385.92869999999999</v>
      </c>
      <c r="G459">
        <v>179.62549999999999</v>
      </c>
    </row>
    <row r="460" spans="1:7">
      <c r="A460" t="s">
        <v>143</v>
      </c>
      <c r="B460" t="s">
        <v>9</v>
      </c>
      <c r="C460" s="5">
        <f>INDEX([1]Sheet2!$K$2:$S$59,MATCH(A460,[1]Sheet2!$A$2:$A$59,0),MATCH(B460,[1]Sheet2!$K$1:$S$1,0))</f>
        <v>4</v>
      </c>
      <c r="D460" s="8">
        <f>INDEX([1]Sheet2!$B$2:$J$59,MATCH(A460,[1]Sheet2!$A$2:$A517,0),MATCH(B460,[1]Sheet2!$B$1:$J$1,0))</f>
        <v>0</v>
      </c>
      <c r="E460" t="s">
        <v>66</v>
      </c>
      <c r="F460">
        <v>-1000</v>
      </c>
      <c r="G460">
        <v>-1000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1891-9A1B-484B-BB50-229489B588AD}">
  <sheetPr codeName="Sheet6"/>
  <dimension ref="A1:S172"/>
  <sheetViews>
    <sheetView workbookViewId="0">
      <selection activeCell="K1" sqref="K1:S21"/>
    </sheetView>
  </sheetViews>
  <sheetFormatPr baseColWidth="10" defaultRowHeight="20"/>
  <sheetData>
    <row r="1" spans="1:10">
      <c r="A1" s="32" t="s">
        <v>0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</row>
    <row r="2" spans="1:10">
      <c r="A2" s="22">
        <v>43864</v>
      </c>
      <c r="B2" s="23">
        <f ca="1">'[1]Delegate Counter'!BL2</f>
        <v>11</v>
      </c>
      <c r="C2" s="23">
        <f ca="1">'[1]Delegate Counter'!BM2</f>
        <v>0</v>
      </c>
      <c r="D2" s="23">
        <f ca="1">'[1]Delegate Counter'!BN2</f>
        <v>0</v>
      </c>
      <c r="E2" s="23">
        <f ca="1">'[1]Delegate Counter'!BO2</f>
        <v>9</v>
      </c>
      <c r="F2" s="23">
        <f ca="1">'[1]Delegate Counter'!BP2</f>
        <v>1</v>
      </c>
      <c r="G2" s="23">
        <f ca="1">'[1]Delegate Counter'!BQ2</f>
        <v>12</v>
      </c>
      <c r="H2" s="23">
        <f ca="1">'[1]Delegate Counter'!BR2</f>
        <v>0</v>
      </c>
      <c r="I2" s="23">
        <f ca="1">'[1]Delegate Counter'!BS2</f>
        <v>8</v>
      </c>
      <c r="J2" s="23">
        <f ca="1">'[1]Delegate Counter'!BT2</f>
        <v>0</v>
      </c>
    </row>
    <row r="3" spans="1:10">
      <c r="A3" s="22">
        <v>43872</v>
      </c>
      <c r="B3" s="23">
        <f ca="1">'[1]Delegate Counter'!BL3</f>
        <v>17</v>
      </c>
      <c r="C3" s="23">
        <f ca="1">'[1]Delegate Counter'!BM3</f>
        <v>0</v>
      </c>
      <c r="D3" s="23">
        <f ca="1">'[1]Delegate Counter'!BN3</f>
        <v>0</v>
      </c>
      <c r="E3" s="23">
        <f ca="1">'[1]Delegate Counter'!BO3</f>
        <v>14</v>
      </c>
      <c r="F3" s="23">
        <f ca="1">'[1]Delegate Counter'!BP3</f>
        <v>1</v>
      </c>
      <c r="G3" s="23">
        <f ca="1">'[1]Delegate Counter'!BQ3</f>
        <v>20</v>
      </c>
      <c r="H3" s="23">
        <f ca="1">'[1]Delegate Counter'!BR3</f>
        <v>0</v>
      </c>
      <c r="I3" s="23">
        <f ca="1">'[1]Delegate Counter'!BS3</f>
        <v>13</v>
      </c>
      <c r="J3" s="23">
        <f ca="1">'[1]Delegate Counter'!BT3</f>
        <v>0</v>
      </c>
    </row>
    <row r="4" spans="1:10">
      <c r="A4" s="22">
        <v>43883</v>
      </c>
      <c r="B4" s="23">
        <f ca="1">'[1]Delegate Counter'!BL4</f>
        <v>33</v>
      </c>
      <c r="C4" s="23">
        <f ca="1">'[1]Delegate Counter'!BM4</f>
        <v>0</v>
      </c>
      <c r="D4" s="23">
        <f ca="1">'[1]Delegate Counter'!BN4</f>
        <v>0</v>
      </c>
      <c r="E4" s="23">
        <f ca="1">'[1]Delegate Counter'!BO4</f>
        <v>14</v>
      </c>
      <c r="F4" s="23">
        <f ca="1">'[1]Delegate Counter'!BP4</f>
        <v>1</v>
      </c>
      <c r="G4" s="23">
        <f ca="1">'[1]Delegate Counter'!BQ4</f>
        <v>35</v>
      </c>
      <c r="H4" s="23">
        <f ca="1">'[1]Delegate Counter'!BR4</f>
        <v>0</v>
      </c>
      <c r="I4" s="23">
        <f ca="1">'[1]Delegate Counter'!BS4</f>
        <v>18</v>
      </c>
      <c r="J4" s="23">
        <f ca="1">'[1]Delegate Counter'!BT4</f>
        <v>0</v>
      </c>
    </row>
    <row r="5" spans="1:10">
      <c r="A5" s="22">
        <v>43890</v>
      </c>
      <c r="B5" s="23">
        <f ca="1">'[1]Delegate Counter'!BL5</f>
        <v>69</v>
      </c>
      <c r="C5" s="23">
        <f ca="1">'[1]Delegate Counter'!BM5</f>
        <v>0</v>
      </c>
      <c r="D5" s="23">
        <f ca="1">'[1]Delegate Counter'!BN5</f>
        <v>0</v>
      </c>
      <c r="E5" s="23">
        <f ca="1">'[1]Delegate Counter'!BO5</f>
        <v>14</v>
      </c>
      <c r="F5" s="23">
        <f ca="1">'[1]Delegate Counter'!BP5</f>
        <v>1</v>
      </c>
      <c r="G5" s="23">
        <f ca="1">'[1]Delegate Counter'!BQ5</f>
        <v>50</v>
      </c>
      <c r="H5" s="23">
        <f ca="1">'[1]Delegate Counter'!BR5</f>
        <v>1</v>
      </c>
      <c r="I5" s="23">
        <f ca="1">'[1]Delegate Counter'!BS5</f>
        <v>20</v>
      </c>
      <c r="J5" s="23">
        <f ca="1">'[1]Delegate Counter'!BT5</f>
        <v>0</v>
      </c>
    </row>
    <row r="6" spans="1:10">
      <c r="A6" s="22">
        <v>43893</v>
      </c>
      <c r="B6" s="23">
        <f ca="1">'[1]Delegate Counter'!BL6</f>
        <v>638</v>
      </c>
      <c r="C6" s="23">
        <f ca="1">'[1]Delegate Counter'!BM6</f>
        <v>34</v>
      </c>
      <c r="D6" s="23">
        <f ca="1">'[1]Delegate Counter'!BN6</f>
        <v>0</v>
      </c>
      <c r="E6" s="23">
        <f ca="1">'[1]Delegate Counter'!BO6</f>
        <v>25</v>
      </c>
      <c r="F6" s="23">
        <f ca="1">'[1]Delegate Counter'!BP6</f>
        <v>19</v>
      </c>
      <c r="G6" s="23">
        <f ca="1">'[1]Delegate Counter'!BQ6</f>
        <v>519</v>
      </c>
      <c r="H6" s="23">
        <f ca="1">'[1]Delegate Counter'!BR6</f>
        <v>1</v>
      </c>
      <c r="I6" s="23">
        <f ca="1">'[1]Delegate Counter'!BS6</f>
        <v>275</v>
      </c>
      <c r="J6" s="23">
        <f ca="1">'[1]Delegate Counter'!BT6</f>
        <v>1</v>
      </c>
    </row>
    <row r="7" spans="1:10">
      <c r="A7" s="22">
        <v>43900</v>
      </c>
      <c r="B7" s="23">
        <f ca="1">'[1]Delegate Counter'!BL7</f>
        <v>796</v>
      </c>
      <c r="C7" s="23">
        <f ca="1">'[1]Delegate Counter'!BM7</f>
        <v>57</v>
      </c>
      <c r="D7" s="23">
        <f ca="1">'[1]Delegate Counter'!BN7</f>
        <v>0</v>
      </c>
      <c r="E7" s="23">
        <f ca="1">'[1]Delegate Counter'!BO7</f>
        <v>29</v>
      </c>
      <c r="F7" s="23">
        <f ca="1">'[1]Delegate Counter'!BP7</f>
        <v>19</v>
      </c>
      <c r="G7" s="23">
        <f ca="1">'[1]Delegate Counter'!BQ7</f>
        <v>640</v>
      </c>
      <c r="H7" s="23">
        <f ca="1">'[1]Delegate Counter'!BR7</f>
        <v>1</v>
      </c>
      <c r="I7" s="23">
        <f ca="1">'[1]Delegate Counter'!BS7</f>
        <v>321</v>
      </c>
      <c r="J7" s="23">
        <f ca="1">'[1]Delegate Counter'!BT7</f>
        <v>1</v>
      </c>
    </row>
    <row r="8" spans="1:10">
      <c r="A8" s="22">
        <v>43904</v>
      </c>
      <c r="B8" s="23">
        <f ca="1">'[1]Delegate Counter'!BL8</f>
        <v>799</v>
      </c>
      <c r="C8" s="23">
        <f ca="1">'[1]Delegate Counter'!BM8</f>
        <v>57</v>
      </c>
      <c r="D8" s="23">
        <f ca="1">'[1]Delegate Counter'!BN8</f>
        <v>0</v>
      </c>
      <c r="E8" s="23">
        <f ca="1">'[1]Delegate Counter'!BO8</f>
        <v>29</v>
      </c>
      <c r="F8" s="23">
        <f ca="1">'[1]Delegate Counter'!BP8</f>
        <v>19</v>
      </c>
      <c r="G8" s="23">
        <f ca="1">'[1]Delegate Counter'!BQ8</f>
        <v>642</v>
      </c>
      <c r="H8" s="23">
        <f ca="1">'[1]Delegate Counter'!BR8</f>
        <v>1</v>
      </c>
      <c r="I8" s="23">
        <f ca="1">'[1]Delegate Counter'!BS8</f>
        <v>322</v>
      </c>
      <c r="J8" s="23">
        <f ca="1">'[1]Delegate Counter'!BT8</f>
        <v>1</v>
      </c>
    </row>
    <row r="9" spans="1:10">
      <c r="A9" s="22">
        <v>43907</v>
      </c>
      <c r="B9" s="23">
        <f ca="1">'[1]Delegate Counter'!BL9</f>
        <v>1096</v>
      </c>
      <c r="C9" s="23">
        <f ca="1">'[1]Delegate Counter'!BM9</f>
        <v>88</v>
      </c>
      <c r="D9" s="23">
        <f ca="1">'[1]Delegate Counter'!BN9</f>
        <v>0</v>
      </c>
      <c r="E9" s="23">
        <f ca="1">'[1]Delegate Counter'!BO9</f>
        <v>40</v>
      </c>
      <c r="F9" s="23">
        <f ca="1">'[1]Delegate Counter'!BP9</f>
        <v>19</v>
      </c>
      <c r="G9" s="23">
        <f ca="1">'[1]Delegate Counter'!BQ9</f>
        <v>822</v>
      </c>
      <c r="H9" s="23">
        <f ca="1">'[1]Delegate Counter'!BR9</f>
        <v>1</v>
      </c>
      <c r="I9" s="23">
        <f ca="1">'[1]Delegate Counter'!BS9</f>
        <v>380</v>
      </c>
      <c r="J9" s="23">
        <f ca="1">'[1]Delegate Counter'!BT9</f>
        <v>1</v>
      </c>
    </row>
    <row r="10" spans="1:10">
      <c r="A10" s="22">
        <v>43914</v>
      </c>
      <c r="B10" s="23">
        <f ca="1">'[1]Delegate Counter'!BL10</f>
        <v>1160</v>
      </c>
      <c r="C10" s="23">
        <f ca="1">'[1]Delegate Counter'!BM10</f>
        <v>94</v>
      </c>
      <c r="D10" s="23">
        <f ca="1">'[1]Delegate Counter'!BN10</f>
        <v>0</v>
      </c>
      <c r="E10" s="23">
        <f ca="1">'[1]Delegate Counter'!BO10</f>
        <v>40</v>
      </c>
      <c r="F10" s="23">
        <f ca="1">'[1]Delegate Counter'!BP10</f>
        <v>19</v>
      </c>
      <c r="G10" s="23">
        <f ca="1">'[1]Delegate Counter'!BQ10</f>
        <v>851</v>
      </c>
      <c r="H10" s="23">
        <f ca="1">'[1]Delegate Counter'!BR10</f>
        <v>1</v>
      </c>
      <c r="I10" s="23">
        <f ca="1">'[1]Delegate Counter'!BS10</f>
        <v>386</v>
      </c>
      <c r="J10" s="23">
        <f ca="1">'[1]Delegate Counter'!BT10</f>
        <v>1</v>
      </c>
    </row>
    <row r="11" spans="1:10">
      <c r="A11" s="22">
        <v>43919</v>
      </c>
      <c r="B11" s="23">
        <f ca="1">'[1]Delegate Counter'!BL11</f>
        <v>1182</v>
      </c>
      <c r="C11" s="23">
        <f ca="1">'[1]Delegate Counter'!BM11</f>
        <v>95</v>
      </c>
      <c r="D11" s="23">
        <f ca="1">'[1]Delegate Counter'!BN11</f>
        <v>0</v>
      </c>
      <c r="E11" s="23">
        <f ca="1">'[1]Delegate Counter'!BO11</f>
        <v>40</v>
      </c>
      <c r="F11" s="23">
        <f ca="1">'[1]Delegate Counter'!BP11</f>
        <v>19</v>
      </c>
      <c r="G11" s="23">
        <f ca="1">'[1]Delegate Counter'!BQ11</f>
        <v>868</v>
      </c>
      <c r="H11" s="23">
        <f ca="1">'[1]Delegate Counter'!BR11</f>
        <v>1</v>
      </c>
      <c r="I11" s="23">
        <f ca="1">'[1]Delegate Counter'!BS11</f>
        <v>397</v>
      </c>
      <c r="J11" s="23">
        <f ca="1">'[1]Delegate Counter'!BT11</f>
        <v>1</v>
      </c>
    </row>
    <row r="12" spans="1:10">
      <c r="A12" s="22">
        <v>43925</v>
      </c>
      <c r="B12" s="23">
        <f ca="1">'[1]Delegate Counter'!BL12</f>
        <v>1240</v>
      </c>
      <c r="C12" s="23">
        <f ca="1">'[1]Delegate Counter'!BM12</f>
        <v>96</v>
      </c>
      <c r="D12" s="23">
        <f ca="1">'[1]Delegate Counter'!BN12</f>
        <v>0</v>
      </c>
      <c r="E12" s="23">
        <f ca="1">'[1]Delegate Counter'!BO12</f>
        <v>40</v>
      </c>
      <c r="F12" s="23">
        <f ca="1">'[1]Delegate Counter'!BP12</f>
        <v>19</v>
      </c>
      <c r="G12" s="23">
        <f ca="1">'[1]Delegate Counter'!BQ12</f>
        <v>904</v>
      </c>
      <c r="H12" s="23">
        <f ca="1">'[1]Delegate Counter'!BR12</f>
        <v>1</v>
      </c>
      <c r="I12" s="23">
        <f ca="1">'[1]Delegate Counter'!BS12</f>
        <v>409</v>
      </c>
      <c r="J12" s="23">
        <f ca="1">'[1]Delegate Counter'!BT12</f>
        <v>1</v>
      </c>
    </row>
    <row r="13" spans="1:10">
      <c r="A13" s="22">
        <v>43928</v>
      </c>
      <c r="B13" s="23">
        <f ca="1">'[1]Delegate Counter'!BL13</f>
        <v>1271</v>
      </c>
      <c r="C13" s="23">
        <f ca="1">'[1]Delegate Counter'!BM13</f>
        <v>97</v>
      </c>
      <c r="D13" s="23">
        <f ca="1">'[1]Delegate Counter'!BN13</f>
        <v>0</v>
      </c>
      <c r="E13" s="23">
        <f ca="1">'[1]Delegate Counter'!BO13</f>
        <v>43</v>
      </c>
      <c r="F13" s="23">
        <f ca="1">'[1]Delegate Counter'!BP13</f>
        <v>19</v>
      </c>
      <c r="G13" s="23">
        <f ca="1">'[1]Delegate Counter'!BQ13</f>
        <v>934</v>
      </c>
      <c r="H13" s="23">
        <f ca="1">'[1]Delegate Counter'!BR13</f>
        <v>1</v>
      </c>
      <c r="I13" s="23">
        <f ca="1">'[1]Delegate Counter'!BS13</f>
        <v>428</v>
      </c>
      <c r="J13" s="23">
        <f ca="1">'[1]Delegate Counter'!BT13</f>
        <v>1</v>
      </c>
    </row>
    <row r="14" spans="1:10">
      <c r="A14" s="22">
        <v>43949</v>
      </c>
      <c r="B14" s="23">
        <f ca="1">'[1]Delegate Counter'!BL14</f>
        <v>1566</v>
      </c>
      <c r="C14" s="23">
        <f ca="1">'[1]Delegate Counter'!BM14</f>
        <v>165</v>
      </c>
      <c r="D14" s="23">
        <f ca="1">'[1]Delegate Counter'!BN14</f>
        <v>0</v>
      </c>
      <c r="E14" s="23">
        <f ca="1">'[1]Delegate Counter'!BO14</f>
        <v>52</v>
      </c>
      <c r="F14" s="23">
        <f ca="1">'[1]Delegate Counter'!BP14</f>
        <v>19</v>
      </c>
      <c r="G14" s="23">
        <f ca="1">'[1]Delegate Counter'!BQ14</f>
        <v>1133</v>
      </c>
      <c r="H14" s="23">
        <f ca="1">'[1]Delegate Counter'!BR14</f>
        <v>1</v>
      </c>
      <c r="I14" s="23">
        <f ca="1">'[1]Delegate Counter'!BS14</f>
        <v>520</v>
      </c>
      <c r="J14" s="23">
        <f ca="1">'[1]Delegate Counter'!BT14</f>
        <v>1</v>
      </c>
    </row>
    <row r="15" spans="1:10">
      <c r="A15" s="22">
        <v>43953</v>
      </c>
      <c r="B15" s="23">
        <f ca="1">'[1]Delegate Counter'!BL15</f>
        <v>1583</v>
      </c>
      <c r="C15" s="23">
        <f ca="1">'[1]Delegate Counter'!BM15</f>
        <v>165</v>
      </c>
      <c r="D15" s="23">
        <f ca="1">'[1]Delegate Counter'!BN15</f>
        <v>0</v>
      </c>
      <c r="E15" s="23">
        <f ca="1">'[1]Delegate Counter'!BO15</f>
        <v>54</v>
      </c>
      <c r="F15" s="23">
        <f ca="1">'[1]Delegate Counter'!BP15</f>
        <v>19</v>
      </c>
      <c r="G15" s="23">
        <f ca="1">'[1]Delegate Counter'!BQ15</f>
        <v>1152</v>
      </c>
      <c r="H15" s="23">
        <f ca="1">'[1]Delegate Counter'!BR15</f>
        <v>1</v>
      </c>
      <c r="I15" s="23">
        <f ca="1">'[1]Delegate Counter'!BS15</f>
        <v>528</v>
      </c>
      <c r="J15" s="23">
        <f ca="1">'[1]Delegate Counter'!BT15</f>
        <v>1</v>
      </c>
    </row>
    <row r="16" spans="1:10">
      <c r="A16" s="22">
        <v>43956</v>
      </c>
      <c r="B16" s="23">
        <f ca="1">'[1]Delegate Counter'!BL16</f>
        <v>1617</v>
      </c>
      <c r="C16" s="23">
        <f ca="1">'[1]Delegate Counter'!BM16</f>
        <v>165</v>
      </c>
      <c r="D16" s="23">
        <f ca="1">'[1]Delegate Counter'!BN16</f>
        <v>0</v>
      </c>
      <c r="E16" s="23">
        <f ca="1">'[1]Delegate Counter'!BO16</f>
        <v>63</v>
      </c>
      <c r="F16" s="23">
        <f ca="1">'[1]Delegate Counter'!BP16</f>
        <v>19</v>
      </c>
      <c r="G16" s="23">
        <f ca="1">'[1]Delegate Counter'!BQ16</f>
        <v>1180</v>
      </c>
      <c r="H16" s="23">
        <f ca="1">'[1]Delegate Counter'!BR16</f>
        <v>1</v>
      </c>
      <c r="I16" s="23">
        <f ca="1">'[1]Delegate Counter'!BS16</f>
        <v>539</v>
      </c>
      <c r="J16" s="23">
        <f ca="1">'[1]Delegate Counter'!BT16</f>
        <v>1</v>
      </c>
    </row>
    <row r="17" spans="1:19">
      <c r="A17" s="22">
        <v>43963</v>
      </c>
      <c r="B17" s="23">
        <f ca="1">'[1]Delegate Counter'!BL17</f>
        <v>1642</v>
      </c>
      <c r="C17" s="23">
        <f ca="1">'[1]Delegate Counter'!BM17</f>
        <v>166</v>
      </c>
      <c r="D17" s="23">
        <f ca="1">'[1]Delegate Counter'!BN17</f>
        <v>0</v>
      </c>
      <c r="E17" s="23">
        <f ca="1">'[1]Delegate Counter'!BO17</f>
        <v>64</v>
      </c>
      <c r="F17" s="23">
        <f ca="1">'[1]Delegate Counter'!BP17</f>
        <v>19</v>
      </c>
      <c r="G17" s="23">
        <f ca="1">'[1]Delegate Counter'!BQ17</f>
        <v>1205</v>
      </c>
      <c r="H17" s="23">
        <f ca="1">'[1]Delegate Counter'!BR17</f>
        <v>1</v>
      </c>
      <c r="I17" s="23">
        <f ca="1">'[1]Delegate Counter'!BS17</f>
        <v>544</v>
      </c>
      <c r="J17" s="23">
        <f ca="1">'[1]Delegate Counter'!BT17</f>
        <v>1</v>
      </c>
    </row>
    <row r="18" spans="1:19">
      <c r="A18" s="22">
        <v>43970</v>
      </c>
      <c r="B18" s="23">
        <f ca="1">'[1]Delegate Counter'!BL18</f>
        <v>1691</v>
      </c>
      <c r="C18" s="23">
        <f ca="1">'[1]Delegate Counter'!BM18</f>
        <v>170</v>
      </c>
      <c r="D18" s="23">
        <f ca="1">'[1]Delegate Counter'!BN18</f>
        <v>0</v>
      </c>
      <c r="E18" s="23">
        <f ca="1">'[1]Delegate Counter'!BO18</f>
        <v>65</v>
      </c>
      <c r="F18" s="23">
        <f ca="1">'[1]Delegate Counter'!BP18</f>
        <v>19</v>
      </c>
      <c r="G18" s="23">
        <f ca="1">'[1]Delegate Counter'!BQ18</f>
        <v>1247</v>
      </c>
      <c r="H18" s="23">
        <f ca="1">'[1]Delegate Counter'!BR18</f>
        <v>1</v>
      </c>
      <c r="I18" s="23">
        <f ca="1">'[1]Delegate Counter'!BS18</f>
        <v>563</v>
      </c>
      <c r="J18" s="23">
        <f ca="1">'[1]Delegate Counter'!BT18</f>
        <v>1</v>
      </c>
    </row>
    <row r="19" spans="1:19">
      <c r="A19" s="22">
        <v>43984</v>
      </c>
      <c r="B19" s="23">
        <f ca="1">'[1]Delegate Counter'!BL19</f>
        <v>1788</v>
      </c>
      <c r="C19" s="23">
        <f ca="1">'[1]Delegate Counter'!BM19</f>
        <v>173</v>
      </c>
      <c r="D19" s="23">
        <f ca="1">'[1]Delegate Counter'!BN19</f>
        <v>0</v>
      </c>
      <c r="E19" s="23">
        <f ca="1">'[1]Delegate Counter'!BO19</f>
        <v>67</v>
      </c>
      <c r="F19" s="23">
        <f ca="1">'[1]Delegate Counter'!BP19</f>
        <v>19</v>
      </c>
      <c r="G19" s="23">
        <f ca="1">'[1]Delegate Counter'!BQ19</f>
        <v>1324</v>
      </c>
      <c r="H19" s="23">
        <f ca="1">'[1]Delegate Counter'!BR19</f>
        <v>1</v>
      </c>
      <c r="I19" s="23">
        <f ca="1">'[1]Delegate Counter'!BS19</f>
        <v>599</v>
      </c>
      <c r="J19" s="23">
        <f ca="1">'[1]Delegate Counter'!BT19</f>
        <v>1</v>
      </c>
    </row>
    <row r="20" spans="1:19">
      <c r="A20" s="22">
        <v>43988</v>
      </c>
      <c r="B20" s="23">
        <f ca="1">'[1]Delegate Counter'!BL20</f>
        <v>1791</v>
      </c>
      <c r="C20" s="23">
        <f ca="1">'[1]Delegate Counter'!BM20</f>
        <v>173</v>
      </c>
      <c r="D20" s="23">
        <f ca="1">'[1]Delegate Counter'!BN20</f>
        <v>0</v>
      </c>
      <c r="E20" s="23">
        <f ca="1">'[1]Delegate Counter'!BO20</f>
        <v>67</v>
      </c>
      <c r="F20" s="23">
        <f ca="1">'[1]Delegate Counter'!BP20</f>
        <v>19</v>
      </c>
      <c r="G20" s="23">
        <f ca="1">'[1]Delegate Counter'!BQ20</f>
        <v>1326</v>
      </c>
      <c r="H20" s="23">
        <f ca="1">'[1]Delegate Counter'!BR20</f>
        <v>1</v>
      </c>
      <c r="I20" s="23">
        <f ca="1">'[1]Delegate Counter'!BS20</f>
        <v>601</v>
      </c>
      <c r="J20" s="23">
        <f ca="1">'[1]Delegate Counter'!BT20</f>
        <v>1</v>
      </c>
    </row>
    <row r="21" spans="1:19">
      <c r="A21" s="22">
        <v>44013</v>
      </c>
      <c r="B21" s="23">
        <f ca="1">B20</f>
        <v>1791</v>
      </c>
      <c r="C21" s="23">
        <f t="shared" ref="C21:J21" ca="1" si="0">C20</f>
        <v>173</v>
      </c>
      <c r="D21" s="23">
        <f t="shared" ca="1" si="0"/>
        <v>0</v>
      </c>
      <c r="E21" s="23">
        <f t="shared" ca="1" si="0"/>
        <v>67</v>
      </c>
      <c r="F21" s="23">
        <f t="shared" ca="1" si="0"/>
        <v>19</v>
      </c>
      <c r="G21" s="23">
        <f t="shared" ca="1" si="0"/>
        <v>1326</v>
      </c>
      <c r="H21" s="23">
        <f t="shared" ca="1" si="0"/>
        <v>1</v>
      </c>
      <c r="I21" s="23">
        <f t="shared" ca="1" si="0"/>
        <v>601</v>
      </c>
      <c r="J21" s="23">
        <f t="shared" ca="1" si="0"/>
        <v>1</v>
      </c>
      <c r="K21" s="23"/>
      <c r="L21" s="23"/>
      <c r="M21" s="23"/>
      <c r="N21" s="23"/>
      <c r="O21" s="23"/>
      <c r="P21" s="23"/>
      <c r="Q21" s="23"/>
      <c r="R21" s="23"/>
      <c r="S21" s="23"/>
    </row>
    <row r="22" spans="1:19">
      <c r="A22" s="22"/>
      <c r="B22" s="23"/>
    </row>
    <row r="23" spans="1:19">
      <c r="A23" s="22"/>
      <c r="B23" s="23"/>
    </row>
    <row r="24" spans="1:19">
      <c r="A24" s="22"/>
      <c r="B24" s="23"/>
    </row>
    <row r="25" spans="1:19">
      <c r="A25" s="22"/>
      <c r="B25" s="23"/>
    </row>
    <row r="26" spans="1:19">
      <c r="A26" s="22"/>
      <c r="B26" s="23"/>
    </row>
    <row r="27" spans="1:19">
      <c r="A27" s="22"/>
      <c r="B27" s="23"/>
    </row>
    <row r="28" spans="1:19">
      <c r="A28" s="22"/>
      <c r="B28" s="23"/>
    </row>
    <row r="29" spans="1:19">
      <c r="A29" s="22"/>
      <c r="B29" s="23"/>
    </row>
    <row r="30" spans="1:19">
      <c r="A30" s="22"/>
      <c r="B30" s="23"/>
    </row>
    <row r="31" spans="1:19">
      <c r="A31" s="22"/>
      <c r="B31" s="23"/>
    </row>
    <row r="32" spans="1:19">
      <c r="A32" s="22"/>
      <c r="B32" s="23"/>
    </row>
    <row r="33" spans="1:2">
      <c r="A33" s="22"/>
      <c r="B33" s="23"/>
    </row>
    <row r="34" spans="1:2">
      <c r="A34" s="22"/>
      <c r="B34" s="23"/>
    </row>
    <row r="35" spans="1:2">
      <c r="A35" s="22"/>
      <c r="B35" s="23"/>
    </row>
    <row r="36" spans="1:2">
      <c r="A36" s="22"/>
      <c r="B36" s="23"/>
    </row>
    <row r="37" spans="1:2">
      <c r="A37" s="22"/>
      <c r="B37" s="23"/>
    </row>
    <row r="38" spans="1:2">
      <c r="A38" s="22"/>
      <c r="B38" s="23"/>
    </row>
    <row r="39" spans="1:2">
      <c r="A39" s="22"/>
      <c r="B39" s="23"/>
    </row>
    <row r="40" spans="1:2">
      <c r="A40" s="22"/>
      <c r="B40" s="23"/>
    </row>
    <row r="41" spans="1:2">
      <c r="A41" s="22"/>
      <c r="B41" s="23"/>
    </row>
    <row r="42" spans="1:2">
      <c r="A42" s="22"/>
      <c r="B42" s="23"/>
    </row>
    <row r="43" spans="1:2">
      <c r="A43" s="22"/>
      <c r="B43" s="23"/>
    </row>
    <row r="44" spans="1:2">
      <c r="A44" s="22"/>
      <c r="B44" s="23"/>
    </row>
    <row r="45" spans="1:2">
      <c r="A45" s="22"/>
      <c r="B45" s="23"/>
    </row>
    <row r="46" spans="1:2">
      <c r="A46" s="22"/>
      <c r="B46" s="23"/>
    </row>
    <row r="47" spans="1:2">
      <c r="A47" s="22"/>
      <c r="B47" s="23"/>
    </row>
    <row r="48" spans="1:2">
      <c r="A48" s="22"/>
      <c r="B48" s="23"/>
    </row>
    <row r="49" spans="1:2">
      <c r="A49" s="22"/>
      <c r="B49" s="23"/>
    </row>
    <row r="50" spans="1:2">
      <c r="A50" s="22"/>
      <c r="B50" s="23"/>
    </row>
    <row r="51" spans="1:2">
      <c r="A51" s="22"/>
      <c r="B51" s="23"/>
    </row>
    <row r="52" spans="1:2">
      <c r="A52" s="22"/>
      <c r="B52" s="23"/>
    </row>
    <row r="53" spans="1:2">
      <c r="A53" s="22"/>
      <c r="B53" s="23"/>
    </row>
    <row r="54" spans="1:2">
      <c r="A54" s="22"/>
      <c r="B54" s="23"/>
    </row>
    <row r="55" spans="1:2">
      <c r="A55" s="22"/>
      <c r="B55" s="23"/>
    </row>
    <row r="56" spans="1:2">
      <c r="A56" s="22"/>
      <c r="B56" s="23"/>
    </row>
    <row r="57" spans="1:2">
      <c r="A57" s="22"/>
      <c r="B57" s="23"/>
    </row>
    <row r="58" spans="1:2">
      <c r="A58" s="22"/>
      <c r="B58" s="23"/>
    </row>
    <row r="59" spans="1:2">
      <c r="A59" s="22"/>
      <c r="B59" s="23"/>
    </row>
    <row r="60" spans="1:2">
      <c r="A60" s="22"/>
      <c r="B60" s="23"/>
    </row>
    <row r="61" spans="1:2">
      <c r="A61" s="22"/>
      <c r="B61" s="23"/>
    </row>
    <row r="62" spans="1:2">
      <c r="A62" s="22"/>
      <c r="B62" s="23"/>
    </row>
    <row r="63" spans="1:2">
      <c r="A63" s="22"/>
      <c r="B63" s="23"/>
    </row>
    <row r="64" spans="1:2">
      <c r="A64" s="22"/>
      <c r="B64" s="23"/>
    </row>
    <row r="65" spans="1:2">
      <c r="A65" s="22"/>
      <c r="B65" s="23"/>
    </row>
    <row r="66" spans="1:2">
      <c r="A66" s="22"/>
      <c r="B66" s="23"/>
    </row>
    <row r="67" spans="1:2">
      <c r="A67" s="22"/>
      <c r="B67" s="23"/>
    </row>
    <row r="68" spans="1:2">
      <c r="A68" s="22"/>
      <c r="B68" s="23"/>
    </row>
    <row r="69" spans="1:2">
      <c r="A69" s="22"/>
      <c r="B69" s="23"/>
    </row>
    <row r="70" spans="1:2">
      <c r="A70" s="22"/>
      <c r="B70" s="23"/>
    </row>
    <row r="71" spans="1:2">
      <c r="A71" s="22"/>
      <c r="B71" s="23"/>
    </row>
    <row r="72" spans="1:2">
      <c r="A72" s="22"/>
      <c r="B72" s="23"/>
    </row>
    <row r="73" spans="1:2">
      <c r="A73" s="22"/>
      <c r="B73" s="23"/>
    </row>
    <row r="74" spans="1:2">
      <c r="A74" s="22"/>
      <c r="B74" s="23"/>
    </row>
    <row r="75" spans="1:2">
      <c r="A75" s="22"/>
      <c r="B75" s="23"/>
    </row>
    <row r="76" spans="1:2">
      <c r="A76" s="22"/>
      <c r="B76" s="23"/>
    </row>
    <row r="77" spans="1:2">
      <c r="A77" s="22"/>
      <c r="B77" s="23"/>
    </row>
    <row r="78" spans="1:2">
      <c r="A78" s="22"/>
      <c r="B78" s="23"/>
    </row>
    <row r="79" spans="1:2">
      <c r="A79" s="22"/>
      <c r="B79" s="23"/>
    </row>
    <row r="80" spans="1:2">
      <c r="A80" s="22"/>
      <c r="B80" s="23"/>
    </row>
    <row r="81" spans="1:2">
      <c r="A81" s="22"/>
      <c r="B81" s="23"/>
    </row>
    <row r="82" spans="1:2">
      <c r="A82" s="22"/>
      <c r="B82" s="23"/>
    </row>
    <row r="83" spans="1:2">
      <c r="A83" s="22"/>
      <c r="B83" s="23"/>
    </row>
    <row r="84" spans="1:2">
      <c r="A84" s="22"/>
      <c r="B84" s="23"/>
    </row>
    <row r="85" spans="1:2">
      <c r="A85" s="22"/>
      <c r="B85" s="23"/>
    </row>
    <row r="86" spans="1:2">
      <c r="A86" s="22"/>
      <c r="B86" s="23"/>
    </row>
    <row r="87" spans="1:2">
      <c r="A87" s="22"/>
      <c r="B87" s="23"/>
    </row>
    <row r="88" spans="1:2">
      <c r="A88" s="22"/>
      <c r="B88" s="23"/>
    </row>
    <row r="89" spans="1:2">
      <c r="A89" s="22"/>
      <c r="B89" s="23"/>
    </row>
    <row r="90" spans="1:2">
      <c r="A90" s="22"/>
      <c r="B90" s="23"/>
    </row>
    <row r="91" spans="1:2">
      <c r="A91" s="22"/>
      <c r="B91" s="23"/>
    </row>
    <row r="92" spans="1:2">
      <c r="A92" s="22"/>
      <c r="B92" s="23"/>
    </row>
    <row r="93" spans="1:2">
      <c r="A93" s="22"/>
      <c r="B93" s="23"/>
    </row>
    <row r="94" spans="1:2">
      <c r="A94" s="22"/>
      <c r="B94" s="23"/>
    </row>
    <row r="95" spans="1:2">
      <c r="A95" s="22"/>
      <c r="B95" s="23"/>
    </row>
    <row r="96" spans="1:2">
      <c r="A96" s="22"/>
      <c r="B96" s="23"/>
    </row>
    <row r="97" spans="1:2">
      <c r="A97" s="22"/>
      <c r="B97" s="23"/>
    </row>
    <row r="98" spans="1:2">
      <c r="A98" s="22"/>
      <c r="B98" s="23"/>
    </row>
    <row r="99" spans="1:2">
      <c r="A99" s="22"/>
      <c r="B99" s="23"/>
    </row>
    <row r="100" spans="1:2">
      <c r="A100" s="22"/>
      <c r="B100" s="23"/>
    </row>
    <row r="101" spans="1:2">
      <c r="A101" s="22"/>
      <c r="B101" s="23"/>
    </row>
    <row r="102" spans="1:2">
      <c r="A102" s="22"/>
      <c r="B102" s="23"/>
    </row>
    <row r="103" spans="1:2">
      <c r="A103" s="22"/>
      <c r="B103" s="23"/>
    </row>
    <row r="104" spans="1:2">
      <c r="A104" s="22"/>
      <c r="B104" s="23"/>
    </row>
    <row r="105" spans="1:2">
      <c r="A105" s="22"/>
      <c r="B105" s="23"/>
    </row>
    <row r="106" spans="1:2">
      <c r="A106" s="22"/>
      <c r="B106" s="23"/>
    </row>
    <row r="107" spans="1:2">
      <c r="A107" s="22"/>
      <c r="B107" s="23"/>
    </row>
    <row r="108" spans="1:2">
      <c r="A108" s="22"/>
      <c r="B108" s="23"/>
    </row>
    <row r="109" spans="1:2">
      <c r="A109" s="22"/>
      <c r="B109" s="23"/>
    </row>
    <row r="110" spans="1:2">
      <c r="A110" s="22"/>
      <c r="B110" s="23"/>
    </row>
    <row r="111" spans="1:2">
      <c r="A111" s="22"/>
      <c r="B111" s="23"/>
    </row>
    <row r="112" spans="1:2">
      <c r="A112" s="22"/>
      <c r="B112" s="23"/>
    </row>
    <row r="113" spans="1:2">
      <c r="A113" s="22"/>
      <c r="B113" s="23"/>
    </row>
    <row r="114" spans="1:2">
      <c r="A114" s="22"/>
      <c r="B114" s="23"/>
    </row>
    <row r="115" spans="1:2">
      <c r="A115" s="22"/>
      <c r="B115" s="23"/>
    </row>
    <row r="116" spans="1:2">
      <c r="A116" s="22"/>
      <c r="B116" s="23"/>
    </row>
    <row r="117" spans="1:2">
      <c r="A117" s="22"/>
      <c r="B117" s="23"/>
    </row>
    <row r="118" spans="1:2">
      <c r="A118" s="22"/>
      <c r="B118" s="23"/>
    </row>
    <row r="119" spans="1:2">
      <c r="A119" s="22"/>
      <c r="B119" s="23"/>
    </row>
    <row r="120" spans="1:2">
      <c r="A120" s="22"/>
      <c r="B120" s="23"/>
    </row>
    <row r="121" spans="1:2">
      <c r="A121" s="22"/>
      <c r="B121" s="23"/>
    </row>
    <row r="122" spans="1:2">
      <c r="A122" s="22"/>
      <c r="B122" s="23"/>
    </row>
    <row r="123" spans="1:2">
      <c r="A123" s="22"/>
      <c r="B123" s="23"/>
    </row>
    <row r="124" spans="1:2">
      <c r="A124" s="22"/>
      <c r="B124" s="23"/>
    </row>
    <row r="125" spans="1:2">
      <c r="A125" s="22"/>
      <c r="B125" s="23"/>
    </row>
    <row r="126" spans="1:2">
      <c r="A126" s="22"/>
      <c r="B126" s="23"/>
    </row>
    <row r="127" spans="1:2">
      <c r="A127" s="22"/>
      <c r="B127" s="23"/>
    </row>
    <row r="128" spans="1:2">
      <c r="A128" s="22"/>
      <c r="B128" s="23"/>
    </row>
    <row r="129" spans="1:2">
      <c r="A129" s="22"/>
      <c r="B129" s="23"/>
    </row>
    <row r="130" spans="1:2">
      <c r="A130" s="22"/>
      <c r="B130" s="23"/>
    </row>
    <row r="131" spans="1:2">
      <c r="A131" s="22"/>
      <c r="B131" s="23"/>
    </row>
    <row r="132" spans="1:2">
      <c r="A132" s="22"/>
      <c r="B132" s="23"/>
    </row>
    <row r="133" spans="1:2">
      <c r="A133" s="22"/>
      <c r="B133" s="23"/>
    </row>
    <row r="134" spans="1:2">
      <c r="A134" s="22"/>
      <c r="B134" s="23"/>
    </row>
    <row r="135" spans="1:2">
      <c r="A135" s="22"/>
      <c r="B135" s="23"/>
    </row>
    <row r="136" spans="1:2">
      <c r="A136" s="22"/>
      <c r="B136" s="23"/>
    </row>
    <row r="137" spans="1:2">
      <c r="A137" s="22"/>
      <c r="B137" s="23"/>
    </row>
    <row r="138" spans="1:2">
      <c r="A138" s="22"/>
      <c r="B138" s="23"/>
    </row>
    <row r="139" spans="1:2">
      <c r="A139" s="22"/>
      <c r="B139" s="23"/>
    </row>
    <row r="140" spans="1:2">
      <c r="A140" s="22"/>
      <c r="B140" s="23"/>
    </row>
    <row r="141" spans="1:2">
      <c r="A141" s="22"/>
      <c r="B141" s="23"/>
    </row>
    <row r="142" spans="1:2">
      <c r="A142" s="22"/>
      <c r="B142" s="23"/>
    </row>
    <row r="143" spans="1:2">
      <c r="A143" s="22"/>
      <c r="B143" s="23"/>
    </row>
    <row r="144" spans="1:2">
      <c r="A144" s="22"/>
      <c r="B144" s="23"/>
    </row>
    <row r="145" spans="1:2">
      <c r="A145" s="22"/>
      <c r="B145" s="23"/>
    </row>
    <row r="146" spans="1:2">
      <c r="A146" s="22"/>
      <c r="B146" s="23"/>
    </row>
    <row r="147" spans="1:2">
      <c r="A147" s="22"/>
      <c r="B147" s="23"/>
    </row>
    <row r="148" spans="1:2">
      <c r="A148" s="22"/>
      <c r="B148" s="23"/>
    </row>
    <row r="149" spans="1:2">
      <c r="A149" s="22"/>
      <c r="B149" s="23"/>
    </row>
    <row r="150" spans="1:2">
      <c r="A150" s="22"/>
      <c r="B150" s="23"/>
    </row>
    <row r="151" spans="1:2">
      <c r="A151" s="22"/>
      <c r="B151" s="23"/>
    </row>
    <row r="152" spans="1:2">
      <c r="A152" s="22"/>
      <c r="B152" s="23"/>
    </row>
    <row r="153" spans="1:2">
      <c r="A153" s="22"/>
      <c r="B153" s="23"/>
    </row>
    <row r="154" spans="1:2">
      <c r="A154" s="22"/>
      <c r="B154" s="23"/>
    </row>
    <row r="155" spans="1:2">
      <c r="A155" s="22"/>
      <c r="B155" s="23"/>
    </row>
    <row r="156" spans="1:2">
      <c r="A156" s="22"/>
      <c r="B156" s="23"/>
    </row>
    <row r="157" spans="1:2">
      <c r="A157" s="22"/>
      <c r="B157" s="23"/>
    </row>
    <row r="158" spans="1:2">
      <c r="A158" s="22"/>
      <c r="B158" s="23"/>
    </row>
    <row r="159" spans="1:2">
      <c r="A159" s="22"/>
      <c r="B159" s="23"/>
    </row>
    <row r="160" spans="1:2">
      <c r="A160" s="22"/>
      <c r="B160" s="23"/>
    </row>
    <row r="161" spans="1:2">
      <c r="A161" s="22"/>
      <c r="B161" s="23"/>
    </row>
    <row r="162" spans="1:2">
      <c r="A162" s="22"/>
      <c r="B162" s="23"/>
    </row>
    <row r="163" spans="1:2">
      <c r="A163" s="22"/>
      <c r="B163" s="23"/>
    </row>
    <row r="164" spans="1:2">
      <c r="A164" s="22"/>
      <c r="B164" s="23"/>
    </row>
    <row r="165" spans="1:2">
      <c r="A165" s="22"/>
      <c r="B165" s="23"/>
    </row>
    <row r="166" spans="1:2">
      <c r="A166" s="22"/>
      <c r="B166" s="23"/>
    </row>
    <row r="167" spans="1:2">
      <c r="A167" s="22"/>
      <c r="B167" s="23"/>
    </row>
    <row r="168" spans="1:2">
      <c r="A168" s="22"/>
      <c r="B168" s="23"/>
    </row>
    <row r="169" spans="1:2">
      <c r="A169" s="22"/>
      <c r="B169" s="23"/>
    </row>
    <row r="170" spans="1:2">
      <c r="A170" s="22"/>
      <c r="B170" s="23"/>
    </row>
    <row r="171" spans="1:2">
      <c r="A171" s="22"/>
      <c r="B171" s="23"/>
    </row>
    <row r="172" spans="1:2">
      <c r="A172" s="22"/>
      <c r="B172" s="23"/>
    </row>
  </sheetData>
  <sortState ref="A2:D172">
    <sortCondition ref="A1"/>
  </sortState>
  <conditionalFormatting sqref="A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CF49-737B-CB45-9CE3-AD8FE6C0E052}">
  <sheetPr codeName="Sheet7"/>
  <dimension ref="A1:V84"/>
  <sheetViews>
    <sheetView workbookViewId="0">
      <selection activeCell="D1" sqref="D1:L1"/>
    </sheetView>
  </sheetViews>
  <sheetFormatPr baseColWidth="10" defaultRowHeight="20"/>
  <sheetData>
    <row r="1" spans="1:22">
      <c r="A1" t="s">
        <v>0</v>
      </c>
      <c r="B1" t="s">
        <v>72</v>
      </c>
      <c r="C1" t="s">
        <v>74</v>
      </c>
      <c r="D1" s="19" t="s">
        <v>239</v>
      </c>
      <c r="E1" s="19" t="s">
        <v>238</v>
      </c>
      <c r="F1" s="19" t="s">
        <v>237</v>
      </c>
      <c r="G1" s="19" t="s">
        <v>236</v>
      </c>
      <c r="H1" s="19" t="s">
        <v>235</v>
      </c>
      <c r="I1" s="19" t="s">
        <v>234</v>
      </c>
      <c r="J1" s="19" t="s">
        <v>233</v>
      </c>
      <c r="K1" s="19" t="s">
        <v>232</v>
      </c>
      <c r="L1" s="19" t="s">
        <v>231</v>
      </c>
      <c r="M1" s="19" t="s">
        <v>230</v>
      </c>
      <c r="N1" s="19" t="s">
        <v>229</v>
      </c>
      <c r="O1" s="19" t="s">
        <v>228</v>
      </c>
      <c r="P1" s="19" t="s">
        <v>227</v>
      </c>
      <c r="Q1" s="19" t="s">
        <v>226</v>
      </c>
      <c r="R1" s="19" t="s">
        <v>225</v>
      </c>
      <c r="S1" s="19" t="s">
        <v>224</v>
      </c>
      <c r="T1" s="19" t="s">
        <v>223</v>
      </c>
      <c r="U1" s="19" t="s">
        <v>222</v>
      </c>
      <c r="V1" s="19" t="s">
        <v>240</v>
      </c>
    </row>
    <row r="2" spans="1:22">
      <c r="A2" t="s">
        <v>221</v>
      </c>
      <c r="B2" t="s">
        <v>15</v>
      </c>
      <c r="C2" s="20">
        <v>41</v>
      </c>
      <c r="D2">
        <f>INDEX('[1]Delegate Counter'!AP$3:AP$59,MATCH(delegates!$B2,'[1]Delegate Counter'!$A$3:$A$59,0))</f>
        <v>11</v>
      </c>
      <c r="E2">
        <f>INDEX('[1]Delegate Counter'!AQ$3:AQ$59,MATCH(delegates!$B2,'[1]Delegate Counter'!$A$3:$A$59,0))</f>
        <v>0</v>
      </c>
      <c r="F2">
        <f>INDEX('[1]Delegate Counter'!AR$3:AR$59,MATCH(delegates!$B2,'[1]Delegate Counter'!$A$3:$A$59,0))</f>
        <v>0</v>
      </c>
      <c r="G2">
        <f>INDEX('[1]Delegate Counter'!AS$3:AS$59,MATCH(delegates!$B2,'[1]Delegate Counter'!$A$3:$A$59,0))</f>
        <v>9</v>
      </c>
      <c r="H2">
        <f>INDEX('[1]Delegate Counter'!AT$3:AT$59,MATCH(delegates!$B2,'[1]Delegate Counter'!$A$3:$A$59,0))</f>
        <v>1</v>
      </c>
      <c r="I2">
        <f>INDEX('[1]Delegate Counter'!AU$3:AU$59,MATCH(delegates!$B2,'[1]Delegate Counter'!$A$3:$A$59,0))</f>
        <v>12</v>
      </c>
      <c r="J2">
        <f>INDEX('[1]Delegate Counter'!AV$3:AV$59,MATCH(delegates!$B2,'[1]Delegate Counter'!$A$3:$A$59,0))</f>
        <v>0</v>
      </c>
      <c r="K2">
        <f>INDEX('[1]Delegate Counter'!AW$3:AW$59,MATCH(delegates!$B2,'[1]Delegate Counter'!$A$3:$A$59,0))</f>
        <v>8</v>
      </c>
      <c r="L2">
        <f>INDEX('[1]Delegate Counter'!AX$3:AX$59,MATCH(delegates!$B2,'[1]Delegate Counter'!$A$3:$A$59,0))</f>
        <v>0</v>
      </c>
      <c r="M2">
        <f t="shared" ref="M2:M33" si="0">D2/$C2</f>
        <v>0.26829268292682928</v>
      </c>
      <c r="N2">
        <f t="shared" ref="N2:N33" si="1">E2/$C2</f>
        <v>0</v>
      </c>
      <c r="O2">
        <f t="shared" ref="O2:O33" si="2">F2/$C2</f>
        <v>0</v>
      </c>
      <c r="P2">
        <f t="shared" ref="P2:P33" si="3">G2/$C2</f>
        <v>0.21951219512195122</v>
      </c>
      <c r="Q2">
        <f t="shared" ref="Q2:Q33" si="4">H2/$C2</f>
        <v>2.4390243902439025E-2</v>
      </c>
      <c r="R2">
        <f t="shared" ref="R2:R33" si="5">I2/$C2</f>
        <v>0.29268292682926828</v>
      </c>
      <c r="S2">
        <f t="shared" ref="S2:S33" si="6">J2/$C2</f>
        <v>0</v>
      </c>
      <c r="T2">
        <f t="shared" ref="T2:T33" si="7">K2/$C2</f>
        <v>0.1951219512195122</v>
      </c>
      <c r="U2">
        <f t="shared" ref="U2:U33" si="8">L2/$C2</f>
        <v>0</v>
      </c>
    </row>
    <row r="3" spans="1:22">
      <c r="A3" s="21" t="s">
        <v>220</v>
      </c>
      <c r="B3" s="20" t="s">
        <v>16</v>
      </c>
      <c r="C3" s="20">
        <v>24</v>
      </c>
      <c r="D3">
        <f>INDEX('[1]Delegate Counter'!AP$3:AP$59,MATCH(delegates!$B3,'[1]Delegate Counter'!$A$3:$A$59,0))</f>
        <v>6</v>
      </c>
      <c r="E3">
        <f>INDEX('[1]Delegate Counter'!AQ$3:AQ$59,MATCH(delegates!$B3,'[1]Delegate Counter'!$A$3:$A$59,0))</f>
        <v>0</v>
      </c>
      <c r="F3">
        <f>INDEX('[1]Delegate Counter'!AR$3:AR$59,MATCH(delegates!$B3,'[1]Delegate Counter'!$A$3:$A$59,0))</f>
        <v>0</v>
      </c>
      <c r="G3">
        <f>INDEX('[1]Delegate Counter'!AS$3:AS$59,MATCH(delegates!$B3,'[1]Delegate Counter'!$A$3:$A$59,0))</f>
        <v>5</v>
      </c>
      <c r="H3">
        <f>INDEX('[1]Delegate Counter'!AT$3:AT$59,MATCH(delegates!$B3,'[1]Delegate Counter'!$A$3:$A$59,0))</f>
        <v>0</v>
      </c>
      <c r="I3">
        <f>INDEX('[1]Delegate Counter'!AU$3:AU$59,MATCH(delegates!$B3,'[1]Delegate Counter'!$A$3:$A$59,0))</f>
        <v>8</v>
      </c>
      <c r="J3">
        <f>INDEX('[1]Delegate Counter'!AV$3:AV$59,MATCH(delegates!$B3,'[1]Delegate Counter'!$A$3:$A$59,0))</f>
        <v>0</v>
      </c>
      <c r="K3">
        <f>INDEX('[1]Delegate Counter'!AW$3:AW$59,MATCH(delegates!$B3,'[1]Delegate Counter'!$A$3:$A$59,0))</f>
        <v>5</v>
      </c>
      <c r="L3">
        <f>INDEX('[1]Delegate Counter'!AX$3:AX$59,MATCH(delegates!$B3,'[1]Delegate Counter'!$A$3:$A$59,0))</f>
        <v>0</v>
      </c>
      <c r="M3">
        <f t="shared" si="0"/>
        <v>0.25</v>
      </c>
      <c r="N3">
        <f t="shared" si="1"/>
        <v>0</v>
      </c>
      <c r="O3">
        <f t="shared" si="2"/>
        <v>0</v>
      </c>
      <c r="P3">
        <f t="shared" si="3"/>
        <v>0.20833333333333334</v>
      </c>
      <c r="Q3">
        <f t="shared" si="4"/>
        <v>0</v>
      </c>
      <c r="R3">
        <f t="shared" si="5"/>
        <v>0.33333333333333331</v>
      </c>
      <c r="S3">
        <f t="shared" si="6"/>
        <v>0</v>
      </c>
      <c r="T3">
        <f t="shared" si="7"/>
        <v>0.20833333333333334</v>
      </c>
      <c r="U3">
        <f t="shared" si="8"/>
        <v>0</v>
      </c>
      <c r="V3" s="21"/>
    </row>
    <row r="4" spans="1:22">
      <c r="B4" s="18" t="s">
        <v>187</v>
      </c>
      <c r="C4">
        <f t="shared" ref="C4:L4" si="9">SUM(C2:C3)</f>
        <v>65</v>
      </c>
      <c r="D4">
        <f t="shared" si="9"/>
        <v>17</v>
      </c>
      <c r="E4">
        <f t="shared" si="9"/>
        <v>0</v>
      </c>
      <c r="F4">
        <f t="shared" si="9"/>
        <v>0</v>
      </c>
      <c r="G4">
        <f t="shared" si="9"/>
        <v>14</v>
      </c>
      <c r="H4">
        <f t="shared" si="9"/>
        <v>1</v>
      </c>
      <c r="I4">
        <f t="shared" si="9"/>
        <v>20</v>
      </c>
      <c r="J4">
        <f t="shared" si="9"/>
        <v>0</v>
      </c>
      <c r="K4">
        <f t="shared" si="9"/>
        <v>13</v>
      </c>
      <c r="L4">
        <f t="shared" si="9"/>
        <v>0</v>
      </c>
      <c r="M4">
        <f t="shared" si="0"/>
        <v>0.26153846153846155</v>
      </c>
      <c r="N4">
        <f t="shared" si="1"/>
        <v>0</v>
      </c>
      <c r="O4">
        <f t="shared" si="2"/>
        <v>0</v>
      </c>
      <c r="P4">
        <f t="shared" si="3"/>
        <v>0.2153846153846154</v>
      </c>
      <c r="Q4">
        <f t="shared" si="4"/>
        <v>1.5384615384615385E-2</v>
      </c>
      <c r="R4">
        <f t="shared" si="5"/>
        <v>0.30769230769230771</v>
      </c>
      <c r="S4">
        <f t="shared" si="6"/>
        <v>0</v>
      </c>
      <c r="T4">
        <f t="shared" si="7"/>
        <v>0.2</v>
      </c>
      <c r="U4">
        <f t="shared" si="8"/>
        <v>0</v>
      </c>
      <c r="V4" t="s">
        <v>219</v>
      </c>
    </row>
    <row r="5" spans="1:22">
      <c r="A5" s="21" t="s">
        <v>218</v>
      </c>
      <c r="B5" s="20" t="s">
        <v>17</v>
      </c>
      <c r="C5" s="20">
        <v>36</v>
      </c>
      <c r="D5">
        <f>INDEX('[1]Delegate Counter'!AP$3:AP$59,MATCH(delegates!$B5,'[1]Delegate Counter'!$A$3:$A$59,0))</f>
        <v>16</v>
      </c>
      <c r="E5">
        <f>INDEX('[1]Delegate Counter'!AQ$3:AQ$59,MATCH(delegates!$B5,'[1]Delegate Counter'!$A$3:$A$59,0))</f>
        <v>0</v>
      </c>
      <c r="F5">
        <f>INDEX('[1]Delegate Counter'!AR$3:AR$59,MATCH(delegates!$B5,'[1]Delegate Counter'!$A$3:$A$59,0))</f>
        <v>0</v>
      </c>
      <c r="G5">
        <f>INDEX('[1]Delegate Counter'!AS$3:AS$59,MATCH(delegates!$B5,'[1]Delegate Counter'!$A$3:$A$59,0))</f>
        <v>0</v>
      </c>
      <c r="H5">
        <f>INDEX('[1]Delegate Counter'!AT$3:AT$59,MATCH(delegates!$B5,'[1]Delegate Counter'!$A$3:$A$59,0))</f>
        <v>0</v>
      </c>
      <c r="I5">
        <f>INDEX('[1]Delegate Counter'!AU$3:AU$59,MATCH(delegates!$B5,'[1]Delegate Counter'!$A$3:$A$59,0))</f>
        <v>15</v>
      </c>
      <c r="J5">
        <f>INDEX('[1]Delegate Counter'!AV$3:AV$59,MATCH(delegates!$B5,'[1]Delegate Counter'!$A$3:$A$59,0))</f>
        <v>0</v>
      </c>
      <c r="K5">
        <f>INDEX('[1]Delegate Counter'!AW$3:AW$59,MATCH(delegates!$B5,'[1]Delegate Counter'!$A$3:$A$59,0))</f>
        <v>5</v>
      </c>
      <c r="L5">
        <f>INDEX('[1]Delegate Counter'!AX$3:AX$59,MATCH(delegates!$B5,'[1]Delegate Counter'!$A$3:$A$59,0))</f>
        <v>0</v>
      </c>
      <c r="M5">
        <f t="shared" si="0"/>
        <v>0.44444444444444442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0.41666666666666669</v>
      </c>
      <c r="S5">
        <f t="shared" si="6"/>
        <v>0</v>
      </c>
      <c r="T5">
        <f t="shared" si="7"/>
        <v>0.1388888888888889</v>
      </c>
      <c r="U5">
        <f t="shared" si="8"/>
        <v>0</v>
      </c>
      <c r="V5" s="21"/>
    </row>
    <row r="6" spans="1:22">
      <c r="B6" s="18" t="s">
        <v>187</v>
      </c>
      <c r="C6">
        <f t="shared" ref="C6:L6" si="10">SUM(C4:C5)</f>
        <v>101</v>
      </c>
      <c r="D6">
        <f t="shared" si="10"/>
        <v>33</v>
      </c>
      <c r="E6">
        <f t="shared" si="10"/>
        <v>0</v>
      </c>
      <c r="F6">
        <f t="shared" si="10"/>
        <v>0</v>
      </c>
      <c r="G6">
        <f t="shared" si="10"/>
        <v>14</v>
      </c>
      <c r="H6">
        <f t="shared" si="10"/>
        <v>1</v>
      </c>
      <c r="I6">
        <f t="shared" si="10"/>
        <v>35</v>
      </c>
      <c r="J6">
        <f t="shared" si="10"/>
        <v>0</v>
      </c>
      <c r="K6">
        <f t="shared" si="10"/>
        <v>18</v>
      </c>
      <c r="L6">
        <f t="shared" si="10"/>
        <v>0</v>
      </c>
      <c r="M6">
        <f t="shared" si="0"/>
        <v>0.32673267326732675</v>
      </c>
      <c r="N6">
        <f t="shared" si="1"/>
        <v>0</v>
      </c>
      <c r="O6">
        <f t="shared" si="2"/>
        <v>0</v>
      </c>
      <c r="P6">
        <f t="shared" si="3"/>
        <v>0.13861386138613863</v>
      </c>
      <c r="Q6">
        <f t="shared" si="4"/>
        <v>9.9009900990099011E-3</v>
      </c>
      <c r="R6">
        <f t="shared" si="5"/>
        <v>0.34653465346534651</v>
      </c>
      <c r="S6">
        <f t="shared" si="6"/>
        <v>0</v>
      </c>
      <c r="T6">
        <f t="shared" si="7"/>
        <v>0.17821782178217821</v>
      </c>
      <c r="U6">
        <f t="shared" si="8"/>
        <v>0</v>
      </c>
      <c r="V6" t="s">
        <v>217</v>
      </c>
    </row>
    <row r="7" spans="1:22">
      <c r="A7" s="21" t="s">
        <v>216</v>
      </c>
      <c r="B7" s="20" t="s">
        <v>18</v>
      </c>
      <c r="C7" s="20">
        <v>54</v>
      </c>
      <c r="D7">
        <f>INDEX('[1]Delegate Counter'!AP$3:AP$59,MATCH(delegates!$B7,'[1]Delegate Counter'!$A$3:$A$59,0))</f>
        <v>36</v>
      </c>
      <c r="E7">
        <f>INDEX('[1]Delegate Counter'!AQ$3:AQ$59,MATCH(delegates!$B7,'[1]Delegate Counter'!$A$3:$A$59,0))</f>
        <v>0</v>
      </c>
      <c r="F7">
        <f>INDEX('[1]Delegate Counter'!AR$3:AR$59,MATCH(delegates!$B7,'[1]Delegate Counter'!$A$3:$A$59,0))</f>
        <v>0</v>
      </c>
      <c r="G7">
        <f>INDEX('[1]Delegate Counter'!AS$3:AS$59,MATCH(delegates!$B7,'[1]Delegate Counter'!$A$3:$A$59,0))</f>
        <v>0</v>
      </c>
      <c r="H7">
        <f>INDEX('[1]Delegate Counter'!AT$3:AT$59,MATCH(delegates!$B7,'[1]Delegate Counter'!$A$3:$A$59,0))</f>
        <v>0</v>
      </c>
      <c r="I7">
        <f>INDEX('[1]Delegate Counter'!AU$3:AU$59,MATCH(delegates!$B7,'[1]Delegate Counter'!$A$3:$A$59,0))</f>
        <v>15</v>
      </c>
      <c r="J7">
        <f>INDEX('[1]Delegate Counter'!AV$3:AV$59,MATCH(delegates!$B7,'[1]Delegate Counter'!$A$3:$A$59,0))</f>
        <v>1</v>
      </c>
      <c r="K7">
        <f>INDEX('[1]Delegate Counter'!AW$3:AW$59,MATCH(delegates!$B7,'[1]Delegate Counter'!$A$3:$A$59,0))</f>
        <v>2</v>
      </c>
      <c r="L7">
        <f>INDEX('[1]Delegate Counter'!AX$3:AX$59,MATCH(delegates!$B7,'[1]Delegate Counter'!$A$3:$A$59,0))</f>
        <v>0</v>
      </c>
      <c r="M7">
        <f t="shared" si="0"/>
        <v>0.66666666666666663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0.27777777777777779</v>
      </c>
      <c r="S7">
        <f t="shared" si="6"/>
        <v>1.8518518518518517E-2</v>
      </c>
      <c r="T7">
        <f t="shared" si="7"/>
        <v>3.7037037037037035E-2</v>
      </c>
      <c r="U7">
        <f t="shared" si="8"/>
        <v>0</v>
      </c>
      <c r="V7" s="21"/>
    </row>
    <row r="8" spans="1:22">
      <c r="B8" s="18" t="s">
        <v>187</v>
      </c>
      <c r="C8">
        <f t="shared" ref="C8:L8" si="11">SUM(C6:C7)</f>
        <v>155</v>
      </c>
      <c r="D8">
        <f t="shared" si="11"/>
        <v>69</v>
      </c>
      <c r="E8">
        <f t="shared" si="11"/>
        <v>0</v>
      </c>
      <c r="F8">
        <f t="shared" si="11"/>
        <v>0</v>
      </c>
      <c r="G8">
        <f t="shared" si="11"/>
        <v>14</v>
      </c>
      <c r="H8">
        <f t="shared" si="11"/>
        <v>1</v>
      </c>
      <c r="I8">
        <f t="shared" si="11"/>
        <v>50</v>
      </c>
      <c r="J8">
        <f t="shared" si="11"/>
        <v>1</v>
      </c>
      <c r="K8">
        <f t="shared" si="11"/>
        <v>20</v>
      </c>
      <c r="L8">
        <f t="shared" si="11"/>
        <v>0</v>
      </c>
      <c r="M8">
        <f t="shared" si="0"/>
        <v>0.44516129032258067</v>
      </c>
      <c r="N8">
        <f t="shared" si="1"/>
        <v>0</v>
      </c>
      <c r="O8">
        <f t="shared" si="2"/>
        <v>0</v>
      </c>
      <c r="P8">
        <f t="shared" si="3"/>
        <v>9.0322580645161285E-2</v>
      </c>
      <c r="Q8">
        <f t="shared" si="4"/>
        <v>6.4516129032258064E-3</v>
      </c>
      <c r="R8">
        <f t="shared" si="5"/>
        <v>0.32258064516129031</v>
      </c>
      <c r="S8">
        <f t="shared" si="6"/>
        <v>6.4516129032258064E-3</v>
      </c>
      <c r="T8">
        <f t="shared" si="7"/>
        <v>0.12903225806451613</v>
      </c>
      <c r="U8">
        <f t="shared" si="8"/>
        <v>0</v>
      </c>
      <c r="V8" t="s">
        <v>215</v>
      </c>
    </row>
    <row r="9" spans="1:22">
      <c r="A9" s="22" t="s">
        <v>214</v>
      </c>
      <c r="C9">
        <f t="shared" ref="C9:L9" si="12">SUM(C10:C25)</f>
        <v>1358</v>
      </c>
      <c r="D9">
        <f t="shared" si="12"/>
        <v>569</v>
      </c>
      <c r="E9">
        <f t="shared" si="12"/>
        <v>34</v>
      </c>
      <c r="F9">
        <f t="shared" si="12"/>
        <v>0</v>
      </c>
      <c r="G9">
        <f t="shared" si="12"/>
        <v>11</v>
      </c>
      <c r="H9">
        <f t="shared" si="12"/>
        <v>18</v>
      </c>
      <c r="I9">
        <f t="shared" si="12"/>
        <v>469</v>
      </c>
      <c r="J9">
        <f t="shared" si="12"/>
        <v>0</v>
      </c>
      <c r="K9">
        <f t="shared" si="12"/>
        <v>255</v>
      </c>
      <c r="L9">
        <f t="shared" si="12"/>
        <v>1</v>
      </c>
      <c r="M9">
        <f t="shared" si="0"/>
        <v>0.41899852724594994</v>
      </c>
      <c r="N9">
        <f t="shared" si="1"/>
        <v>2.5036818851251842E-2</v>
      </c>
      <c r="O9">
        <f t="shared" si="2"/>
        <v>0</v>
      </c>
      <c r="P9">
        <f t="shared" si="3"/>
        <v>8.1001472754050081E-3</v>
      </c>
      <c r="Q9">
        <f t="shared" si="4"/>
        <v>1.3254786450662739E-2</v>
      </c>
      <c r="R9">
        <f t="shared" si="5"/>
        <v>0.34536082474226804</v>
      </c>
      <c r="S9">
        <f t="shared" si="6"/>
        <v>0</v>
      </c>
      <c r="T9">
        <f t="shared" si="7"/>
        <v>0.18777614138438881</v>
      </c>
      <c r="U9">
        <f t="shared" si="8"/>
        <v>7.3637702503681884E-4</v>
      </c>
      <c r="V9" s="22"/>
    </row>
    <row r="10" spans="1:22">
      <c r="A10" s="21"/>
      <c r="B10" s="20" t="s">
        <v>19</v>
      </c>
      <c r="C10" s="20">
        <v>52</v>
      </c>
      <c r="D10">
        <f>INDEX('[1]Delegate Counter'!AP$3:AP$59,MATCH(delegates!$B10,'[1]Delegate Counter'!$A$3:$A$59,0))</f>
        <v>32</v>
      </c>
      <c r="E10">
        <f>INDEX('[1]Delegate Counter'!AQ$3:AQ$59,MATCH(delegates!$B10,'[1]Delegate Counter'!$A$3:$A$59,0))</f>
        <v>3</v>
      </c>
      <c r="F10">
        <f>INDEX('[1]Delegate Counter'!AR$3:AR$59,MATCH(delegates!$B10,'[1]Delegate Counter'!$A$3:$A$59,0))</f>
        <v>0</v>
      </c>
      <c r="G10">
        <f>INDEX('[1]Delegate Counter'!AS$3:AS$59,MATCH(delegates!$B10,'[1]Delegate Counter'!$A$3:$A$59,0))</f>
        <v>0</v>
      </c>
      <c r="H10">
        <f>INDEX('[1]Delegate Counter'!AT$3:AT$59,MATCH(delegates!$B10,'[1]Delegate Counter'!$A$3:$A$59,0))</f>
        <v>0</v>
      </c>
      <c r="I10">
        <f>INDEX('[1]Delegate Counter'!AU$3:AU$59,MATCH(delegates!$B10,'[1]Delegate Counter'!$A$3:$A$59,0))</f>
        <v>14</v>
      </c>
      <c r="J10">
        <f>INDEX('[1]Delegate Counter'!AV$3:AV$59,MATCH(delegates!$B10,'[1]Delegate Counter'!$A$3:$A$59,0))</f>
        <v>0</v>
      </c>
      <c r="K10">
        <f>INDEX('[1]Delegate Counter'!AW$3:AW$59,MATCH(delegates!$B10,'[1]Delegate Counter'!$A$3:$A$59,0))</f>
        <v>3</v>
      </c>
      <c r="L10">
        <f>INDEX('[1]Delegate Counter'!AX$3:AX$59,MATCH(delegates!$B10,'[1]Delegate Counter'!$A$3:$A$59,0))</f>
        <v>0</v>
      </c>
      <c r="M10">
        <f t="shared" si="0"/>
        <v>0.61538461538461542</v>
      </c>
      <c r="N10">
        <f t="shared" si="1"/>
        <v>5.7692307692307696E-2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0.26923076923076922</v>
      </c>
      <c r="S10">
        <f t="shared" si="6"/>
        <v>0</v>
      </c>
      <c r="T10">
        <f t="shared" si="7"/>
        <v>5.7692307692307696E-2</v>
      </c>
      <c r="U10">
        <f t="shared" si="8"/>
        <v>0</v>
      </c>
      <c r="V10" s="21"/>
    </row>
    <row r="11" spans="1:22">
      <c r="A11" s="21"/>
      <c r="B11" s="20" t="s">
        <v>20</v>
      </c>
      <c r="C11" s="20">
        <v>6</v>
      </c>
      <c r="D11">
        <f>INDEX('[1]Delegate Counter'!AP$3:AP$59,MATCH(delegates!$B11,'[1]Delegate Counter'!$A$3:$A$59,0))</f>
        <v>3</v>
      </c>
      <c r="E11">
        <f>INDEX('[1]Delegate Counter'!AQ$3:AQ$59,MATCH(delegates!$B11,'[1]Delegate Counter'!$A$3:$A$59,0))</f>
        <v>0</v>
      </c>
      <c r="F11">
        <f>INDEX('[1]Delegate Counter'!AR$3:AR$59,MATCH(delegates!$B11,'[1]Delegate Counter'!$A$3:$A$59,0))</f>
        <v>0</v>
      </c>
      <c r="G11">
        <f>INDEX('[1]Delegate Counter'!AS$3:AS$59,MATCH(delegates!$B11,'[1]Delegate Counter'!$A$3:$A$59,0))</f>
        <v>0</v>
      </c>
      <c r="H11">
        <f>INDEX('[1]Delegate Counter'!AT$3:AT$59,MATCH(delegates!$B11,'[1]Delegate Counter'!$A$3:$A$59,0))</f>
        <v>0</v>
      </c>
      <c r="I11">
        <f>INDEX('[1]Delegate Counter'!AU$3:AU$59,MATCH(delegates!$B11,'[1]Delegate Counter'!$A$3:$A$59,0))</f>
        <v>2</v>
      </c>
      <c r="J11">
        <f>INDEX('[1]Delegate Counter'!AV$3:AV$59,MATCH(delegates!$B11,'[1]Delegate Counter'!$A$3:$A$59,0))</f>
        <v>0</v>
      </c>
      <c r="K11">
        <f>INDEX('[1]Delegate Counter'!AW$3:AW$59,MATCH(delegates!$B11,'[1]Delegate Counter'!$A$3:$A$59,0))</f>
        <v>1</v>
      </c>
      <c r="L11">
        <f>INDEX('[1]Delegate Counter'!AX$3:AX$59,MATCH(delegates!$B11,'[1]Delegate Counter'!$A$3:$A$59,0))</f>
        <v>0</v>
      </c>
      <c r="M11">
        <f t="shared" si="0"/>
        <v>0.5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0.33333333333333331</v>
      </c>
      <c r="S11">
        <f t="shared" si="6"/>
        <v>0</v>
      </c>
      <c r="T11">
        <f t="shared" si="7"/>
        <v>0.16666666666666666</v>
      </c>
      <c r="U11">
        <f t="shared" si="8"/>
        <v>0</v>
      </c>
      <c r="V11" s="21"/>
    </row>
    <row r="12" spans="1:22">
      <c r="A12" s="21"/>
      <c r="B12" s="20" t="s">
        <v>21</v>
      </c>
      <c r="C12" s="20">
        <v>31</v>
      </c>
      <c r="D12">
        <f>INDEX('[1]Delegate Counter'!AP$3:AP$59,MATCH(delegates!$B12,'[1]Delegate Counter'!$A$3:$A$59,0))</f>
        <v>18</v>
      </c>
      <c r="E12">
        <f>INDEX('[1]Delegate Counter'!AQ$3:AQ$59,MATCH(delegates!$B12,'[1]Delegate Counter'!$A$3:$A$59,0))</f>
        <v>2</v>
      </c>
      <c r="F12">
        <f>INDEX('[1]Delegate Counter'!AR$3:AR$59,MATCH(delegates!$B12,'[1]Delegate Counter'!$A$3:$A$59,0))</f>
        <v>0</v>
      </c>
      <c r="G12">
        <f>INDEX('[1]Delegate Counter'!AS$3:AS$59,MATCH(delegates!$B12,'[1]Delegate Counter'!$A$3:$A$59,0))</f>
        <v>0</v>
      </c>
      <c r="H12">
        <f>INDEX('[1]Delegate Counter'!AT$3:AT$59,MATCH(delegates!$B12,'[1]Delegate Counter'!$A$3:$A$59,0))</f>
        <v>0</v>
      </c>
      <c r="I12">
        <f>INDEX('[1]Delegate Counter'!AU$3:AU$59,MATCH(delegates!$B12,'[1]Delegate Counter'!$A$3:$A$59,0))</f>
        <v>9</v>
      </c>
      <c r="J12">
        <f>INDEX('[1]Delegate Counter'!AV$3:AV$59,MATCH(delegates!$B12,'[1]Delegate Counter'!$A$3:$A$59,0))</f>
        <v>0</v>
      </c>
      <c r="K12">
        <f>INDEX('[1]Delegate Counter'!AW$3:AW$59,MATCH(delegates!$B12,'[1]Delegate Counter'!$A$3:$A$59,0))</f>
        <v>2</v>
      </c>
      <c r="L12">
        <f>INDEX('[1]Delegate Counter'!AX$3:AX$59,MATCH(delegates!$B12,'[1]Delegate Counter'!$A$3:$A$59,0))</f>
        <v>0</v>
      </c>
      <c r="M12">
        <f t="shared" si="0"/>
        <v>0.58064516129032262</v>
      </c>
      <c r="N12">
        <f t="shared" si="1"/>
        <v>6.4516129032258063E-2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0.29032258064516131</v>
      </c>
      <c r="S12">
        <f t="shared" si="6"/>
        <v>0</v>
      </c>
      <c r="T12">
        <f t="shared" si="7"/>
        <v>6.4516129032258063E-2</v>
      </c>
      <c r="U12">
        <f t="shared" si="8"/>
        <v>0</v>
      </c>
      <c r="V12" s="21"/>
    </row>
    <row r="13" spans="1:22">
      <c r="A13" s="21"/>
      <c r="B13" s="20" t="s">
        <v>22</v>
      </c>
      <c r="C13" s="20">
        <v>416</v>
      </c>
      <c r="D13">
        <f>INDEX('[1]Delegate Counter'!AP$3:AP$59,MATCH(delegates!$B13,'[1]Delegate Counter'!$A$3:$A$59,0))</f>
        <v>145</v>
      </c>
      <c r="E13">
        <f>INDEX('[1]Delegate Counter'!AQ$3:AQ$59,MATCH(delegates!$B13,'[1]Delegate Counter'!$A$3:$A$59,0))</f>
        <v>3</v>
      </c>
      <c r="F13">
        <f>INDEX('[1]Delegate Counter'!AR$3:AR$59,MATCH(delegates!$B13,'[1]Delegate Counter'!$A$3:$A$59,0))</f>
        <v>0</v>
      </c>
      <c r="G13">
        <f>INDEX('[1]Delegate Counter'!AS$3:AS$59,MATCH(delegates!$B13,'[1]Delegate Counter'!$A$3:$A$59,0))</f>
        <v>3</v>
      </c>
      <c r="H13">
        <f>INDEX('[1]Delegate Counter'!AT$3:AT$59,MATCH(delegates!$B13,'[1]Delegate Counter'!$A$3:$A$59,0))</f>
        <v>0</v>
      </c>
      <c r="I13">
        <f>INDEX('[1]Delegate Counter'!AU$3:AU$59,MATCH(delegates!$B13,'[1]Delegate Counter'!$A$3:$A$59,0))</f>
        <v>158</v>
      </c>
      <c r="J13">
        <f>INDEX('[1]Delegate Counter'!AV$3:AV$59,MATCH(delegates!$B13,'[1]Delegate Counter'!$A$3:$A$59,0))</f>
        <v>0</v>
      </c>
      <c r="K13">
        <f>INDEX('[1]Delegate Counter'!AW$3:AW$59,MATCH(delegates!$B13,'[1]Delegate Counter'!$A$3:$A$59,0))</f>
        <v>106</v>
      </c>
      <c r="L13">
        <f>INDEX('[1]Delegate Counter'!AX$3:AX$59,MATCH(delegates!$B13,'[1]Delegate Counter'!$A$3:$A$59,0))</f>
        <v>1</v>
      </c>
      <c r="M13">
        <f t="shared" si="0"/>
        <v>0.34855769230769229</v>
      </c>
      <c r="N13">
        <f t="shared" si="1"/>
        <v>7.2115384615384619E-3</v>
      </c>
      <c r="O13">
        <f t="shared" si="2"/>
        <v>0</v>
      </c>
      <c r="P13">
        <f t="shared" si="3"/>
        <v>7.2115384615384619E-3</v>
      </c>
      <c r="Q13">
        <f t="shared" si="4"/>
        <v>0</v>
      </c>
      <c r="R13">
        <f t="shared" si="5"/>
        <v>0.37980769230769229</v>
      </c>
      <c r="S13">
        <f t="shared" si="6"/>
        <v>0</v>
      </c>
      <c r="T13">
        <f t="shared" si="7"/>
        <v>0.25480769230769229</v>
      </c>
      <c r="U13">
        <f t="shared" si="8"/>
        <v>2.403846153846154E-3</v>
      </c>
      <c r="V13" s="21"/>
    </row>
    <row r="14" spans="1:22">
      <c r="A14" s="21"/>
      <c r="B14" s="20" t="s">
        <v>23</v>
      </c>
      <c r="C14" s="20">
        <v>67</v>
      </c>
      <c r="D14">
        <f>INDEX('[1]Delegate Counter'!AP$3:AP$59,MATCH(delegates!$B14,'[1]Delegate Counter'!$A$3:$A$59,0))</f>
        <v>24</v>
      </c>
      <c r="E14">
        <f>INDEX('[1]Delegate Counter'!AQ$3:AQ$59,MATCH(delegates!$B14,'[1]Delegate Counter'!$A$3:$A$59,0))</f>
        <v>1</v>
      </c>
      <c r="F14">
        <f>INDEX('[1]Delegate Counter'!AR$3:AR$59,MATCH(delegates!$B14,'[1]Delegate Counter'!$A$3:$A$59,0))</f>
        <v>0</v>
      </c>
      <c r="G14">
        <f>INDEX('[1]Delegate Counter'!AS$3:AS$59,MATCH(delegates!$B14,'[1]Delegate Counter'!$A$3:$A$59,0))</f>
        <v>1</v>
      </c>
      <c r="H14">
        <f>INDEX('[1]Delegate Counter'!AT$3:AT$59,MATCH(delegates!$B14,'[1]Delegate Counter'!$A$3:$A$59,0))</f>
        <v>0</v>
      </c>
      <c r="I14">
        <f>INDEX('[1]Delegate Counter'!AU$3:AU$59,MATCH(delegates!$B14,'[1]Delegate Counter'!$A$3:$A$59,0))</f>
        <v>27</v>
      </c>
      <c r="J14">
        <f>INDEX('[1]Delegate Counter'!AV$3:AV$59,MATCH(delegates!$B14,'[1]Delegate Counter'!$A$3:$A$59,0))</f>
        <v>0</v>
      </c>
      <c r="K14">
        <f>INDEX('[1]Delegate Counter'!AW$3:AW$59,MATCH(delegates!$B14,'[1]Delegate Counter'!$A$3:$A$59,0))</f>
        <v>15</v>
      </c>
      <c r="L14">
        <f>INDEX('[1]Delegate Counter'!AX$3:AX$59,MATCH(delegates!$B14,'[1]Delegate Counter'!$A$3:$A$59,0))</f>
        <v>0</v>
      </c>
      <c r="M14">
        <f t="shared" si="0"/>
        <v>0.35820895522388058</v>
      </c>
      <c r="N14">
        <f t="shared" si="1"/>
        <v>1.4925373134328358E-2</v>
      </c>
      <c r="O14">
        <f t="shared" si="2"/>
        <v>0</v>
      </c>
      <c r="P14">
        <f t="shared" si="3"/>
        <v>1.4925373134328358E-2</v>
      </c>
      <c r="Q14">
        <f t="shared" si="4"/>
        <v>0</v>
      </c>
      <c r="R14">
        <f t="shared" si="5"/>
        <v>0.40298507462686567</v>
      </c>
      <c r="S14">
        <f t="shared" si="6"/>
        <v>0</v>
      </c>
      <c r="T14">
        <f t="shared" si="7"/>
        <v>0.22388059701492538</v>
      </c>
      <c r="U14">
        <f t="shared" si="8"/>
        <v>0</v>
      </c>
      <c r="V14" s="21"/>
    </row>
    <row r="15" spans="1:22">
      <c r="A15" s="21"/>
      <c r="B15" s="20" t="s">
        <v>24</v>
      </c>
      <c r="C15" s="20">
        <v>13</v>
      </c>
      <c r="D15">
        <f>INDEX('[1]Delegate Counter'!AP$3:AP$59,MATCH(delegates!$B15,'[1]Delegate Counter'!$A$3:$A$59,0))</f>
        <v>6</v>
      </c>
      <c r="E15">
        <f>INDEX('[1]Delegate Counter'!AQ$3:AQ$59,MATCH(delegates!$B15,'[1]Delegate Counter'!$A$3:$A$59,0))</f>
        <v>0</v>
      </c>
      <c r="F15">
        <f>INDEX('[1]Delegate Counter'!AR$3:AR$59,MATCH(delegates!$B15,'[1]Delegate Counter'!$A$3:$A$59,0))</f>
        <v>0</v>
      </c>
      <c r="G15">
        <f>INDEX('[1]Delegate Counter'!AS$3:AS$59,MATCH(delegates!$B15,'[1]Delegate Counter'!$A$3:$A$59,0))</f>
        <v>0</v>
      </c>
      <c r="H15">
        <f>INDEX('[1]Delegate Counter'!AT$3:AT$59,MATCH(delegates!$B15,'[1]Delegate Counter'!$A$3:$A$59,0))</f>
        <v>0</v>
      </c>
      <c r="I15">
        <f>INDEX('[1]Delegate Counter'!AU$3:AU$59,MATCH(delegates!$B15,'[1]Delegate Counter'!$A$3:$A$59,0))</f>
        <v>4</v>
      </c>
      <c r="J15">
        <f>INDEX('[1]Delegate Counter'!AV$3:AV$59,MATCH(delegates!$B15,'[1]Delegate Counter'!$A$3:$A$59,0))</f>
        <v>0</v>
      </c>
      <c r="K15">
        <f>INDEX('[1]Delegate Counter'!AW$3:AW$59,MATCH(delegates!$B15,'[1]Delegate Counter'!$A$3:$A$59,0))</f>
        <v>3</v>
      </c>
      <c r="L15">
        <f>INDEX('[1]Delegate Counter'!AX$3:AX$59,MATCH(delegates!$B15,'[1]Delegate Counter'!$A$3:$A$59,0))</f>
        <v>0</v>
      </c>
      <c r="M15">
        <f t="shared" si="0"/>
        <v>0.46153846153846156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0.30769230769230771</v>
      </c>
      <c r="S15">
        <f t="shared" si="6"/>
        <v>0</v>
      </c>
      <c r="T15">
        <f t="shared" si="7"/>
        <v>0.23076923076923078</v>
      </c>
      <c r="U15">
        <f t="shared" si="8"/>
        <v>0</v>
      </c>
      <c r="V15" s="21"/>
    </row>
    <row r="16" spans="1:22">
      <c r="A16" s="21"/>
      <c r="B16" s="20" t="s">
        <v>25</v>
      </c>
      <c r="C16" s="20">
        <v>24</v>
      </c>
      <c r="D16">
        <f>INDEX('[1]Delegate Counter'!AP$3:AP$59,MATCH(delegates!$B16,'[1]Delegate Counter'!$A$3:$A$59,0))</f>
        <v>8</v>
      </c>
      <c r="E16">
        <f>INDEX('[1]Delegate Counter'!AQ$3:AQ$59,MATCH(delegates!$B16,'[1]Delegate Counter'!$A$3:$A$59,0))</f>
        <v>1</v>
      </c>
      <c r="F16">
        <f>INDEX('[1]Delegate Counter'!AR$3:AR$59,MATCH(delegates!$B16,'[1]Delegate Counter'!$A$3:$A$59,0))</f>
        <v>0</v>
      </c>
      <c r="G16">
        <f>INDEX('[1]Delegate Counter'!AS$3:AS$59,MATCH(delegates!$B16,'[1]Delegate Counter'!$A$3:$A$59,0))</f>
        <v>1</v>
      </c>
      <c r="H16">
        <f>INDEX('[1]Delegate Counter'!AT$3:AT$59,MATCH(delegates!$B16,'[1]Delegate Counter'!$A$3:$A$59,0))</f>
        <v>0</v>
      </c>
      <c r="I16">
        <f>INDEX('[1]Delegate Counter'!AU$3:AU$59,MATCH(delegates!$B16,'[1]Delegate Counter'!$A$3:$A$59,0))</f>
        <v>7</v>
      </c>
      <c r="J16">
        <f>INDEX('[1]Delegate Counter'!AV$3:AV$59,MATCH(delegates!$B16,'[1]Delegate Counter'!$A$3:$A$59,0))</f>
        <v>0</v>
      </c>
      <c r="K16">
        <f>INDEX('[1]Delegate Counter'!AW$3:AW$59,MATCH(delegates!$B16,'[1]Delegate Counter'!$A$3:$A$59,0))</f>
        <v>6</v>
      </c>
      <c r="L16">
        <f>INDEX('[1]Delegate Counter'!AX$3:AX$59,MATCH(delegates!$B16,'[1]Delegate Counter'!$A$3:$A$59,0))</f>
        <v>0</v>
      </c>
      <c r="M16">
        <f t="shared" si="0"/>
        <v>0.33333333333333331</v>
      </c>
      <c r="N16">
        <f t="shared" si="1"/>
        <v>4.1666666666666664E-2</v>
      </c>
      <c r="O16">
        <f t="shared" si="2"/>
        <v>0</v>
      </c>
      <c r="P16">
        <f t="shared" si="3"/>
        <v>4.1666666666666664E-2</v>
      </c>
      <c r="Q16">
        <f t="shared" si="4"/>
        <v>0</v>
      </c>
      <c r="R16">
        <f t="shared" si="5"/>
        <v>0.29166666666666669</v>
      </c>
      <c r="S16">
        <f t="shared" si="6"/>
        <v>0</v>
      </c>
      <c r="T16">
        <f t="shared" si="7"/>
        <v>0.25</v>
      </c>
      <c r="U16">
        <f t="shared" si="8"/>
        <v>0</v>
      </c>
      <c r="V16" s="21"/>
    </row>
    <row r="17" spans="1:22">
      <c r="A17" s="21"/>
      <c r="B17" s="20" t="s">
        <v>26</v>
      </c>
      <c r="C17" s="20">
        <v>91</v>
      </c>
      <c r="D17">
        <f>INDEX('[1]Delegate Counter'!AP$3:AP$59,MATCH(delegates!$B17,'[1]Delegate Counter'!$A$3:$A$59,0))</f>
        <v>30</v>
      </c>
      <c r="E17">
        <f>INDEX('[1]Delegate Counter'!AQ$3:AQ$59,MATCH(delegates!$B17,'[1]Delegate Counter'!$A$3:$A$59,0))</f>
        <v>2</v>
      </c>
      <c r="F17">
        <f>INDEX('[1]Delegate Counter'!AR$3:AR$59,MATCH(delegates!$B17,'[1]Delegate Counter'!$A$3:$A$59,0))</f>
        <v>0</v>
      </c>
      <c r="G17">
        <f>INDEX('[1]Delegate Counter'!AS$3:AS$59,MATCH(delegates!$B17,'[1]Delegate Counter'!$A$3:$A$59,0))</f>
        <v>3</v>
      </c>
      <c r="H17">
        <f>INDEX('[1]Delegate Counter'!AT$3:AT$59,MATCH(delegates!$B17,'[1]Delegate Counter'!$A$3:$A$59,0))</f>
        <v>0</v>
      </c>
      <c r="I17">
        <f>INDEX('[1]Delegate Counter'!AU$3:AU$59,MATCH(delegates!$B17,'[1]Delegate Counter'!$A$3:$A$59,0))</f>
        <v>28</v>
      </c>
      <c r="J17">
        <f>INDEX('[1]Delegate Counter'!AV$3:AV$59,MATCH(delegates!$B17,'[1]Delegate Counter'!$A$3:$A$59,0))</f>
        <v>0</v>
      </c>
      <c r="K17">
        <f>INDEX('[1]Delegate Counter'!AW$3:AW$59,MATCH(delegates!$B17,'[1]Delegate Counter'!$A$3:$A$59,0))</f>
        <v>27</v>
      </c>
      <c r="L17">
        <f>INDEX('[1]Delegate Counter'!AX$3:AX$59,MATCH(delegates!$B17,'[1]Delegate Counter'!$A$3:$A$59,0))</f>
        <v>0</v>
      </c>
      <c r="M17">
        <f t="shared" si="0"/>
        <v>0.32967032967032966</v>
      </c>
      <c r="N17">
        <f t="shared" si="1"/>
        <v>2.197802197802198E-2</v>
      </c>
      <c r="O17">
        <f t="shared" si="2"/>
        <v>0</v>
      </c>
      <c r="P17">
        <f t="shared" si="3"/>
        <v>3.2967032967032968E-2</v>
      </c>
      <c r="Q17">
        <f t="shared" si="4"/>
        <v>0</v>
      </c>
      <c r="R17">
        <f t="shared" si="5"/>
        <v>0.30769230769230771</v>
      </c>
      <c r="S17">
        <f t="shared" si="6"/>
        <v>0</v>
      </c>
      <c r="T17">
        <f t="shared" si="7"/>
        <v>0.2967032967032967</v>
      </c>
      <c r="U17">
        <f t="shared" si="8"/>
        <v>0</v>
      </c>
      <c r="V17" s="21"/>
    </row>
    <row r="18" spans="1:22">
      <c r="A18" s="21"/>
      <c r="B18" s="20" t="s">
        <v>27</v>
      </c>
      <c r="C18" s="20">
        <v>75</v>
      </c>
      <c r="D18">
        <f>INDEX('[1]Delegate Counter'!AP$3:AP$59,MATCH(delegates!$B18,'[1]Delegate Counter'!$A$3:$A$59,0))</f>
        <v>24</v>
      </c>
      <c r="E18">
        <f>INDEX('[1]Delegate Counter'!AQ$3:AQ$59,MATCH(delegates!$B18,'[1]Delegate Counter'!$A$3:$A$59,0))</f>
        <v>1</v>
      </c>
      <c r="F18">
        <f>INDEX('[1]Delegate Counter'!AR$3:AR$59,MATCH(delegates!$B18,'[1]Delegate Counter'!$A$3:$A$59,0))</f>
        <v>0</v>
      </c>
      <c r="G18">
        <f>INDEX('[1]Delegate Counter'!AS$3:AS$59,MATCH(delegates!$B18,'[1]Delegate Counter'!$A$3:$A$59,0))</f>
        <v>2</v>
      </c>
      <c r="H18">
        <f>INDEX('[1]Delegate Counter'!AT$3:AT$59,MATCH(delegates!$B18,'[1]Delegate Counter'!$A$3:$A$59,0))</f>
        <v>18</v>
      </c>
      <c r="I18">
        <f>INDEX('[1]Delegate Counter'!AU$3:AU$59,MATCH(delegates!$B18,'[1]Delegate Counter'!$A$3:$A$59,0))</f>
        <v>21</v>
      </c>
      <c r="J18">
        <f>INDEX('[1]Delegate Counter'!AV$3:AV$59,MATCH(delegates!$B18,'[1]Delegate Counter'!$A$3:$A$59,0))</f>
        <v>0</v>
      </c>
      <c r="K18">
        <f>INDEX('[1]Delegate Counter'!AW$3:AW$59,MATCH(delegates!$B18,'[1]Delegate Counter'!$A$3:$A$59,0))</f>
        <v>9</v>
      </c>
      <c r="L18">
        <f>INDEX('[1]Delegate Counter'!AX$3:AX$59,MATCH(delegates!$B18,'[1]Delegate Counter'!$A$3:$A$59,0))</f>
        <v>0</v>
      </c>
      <c r="M18">
        <f t="shared" si="0"/>
        <v>0.32</v>
      </c>
      <c r="N18">
        <f t="shared" si="1"/>
        <v>1.3333333333333334E-2</v>
      </c>
      <c r="O18">
        <f t="shared" si="2"/>
        <v>0</v>
      </c>
      <c r="P18">
        <f t="shared" si="3"/>
        <v>2.6666666666666668E-2</v>
      </c>
      <c r="Q18">
        <f t="shared" si="4"/>
        <v>0.24</v>
      </c>
      <c r="R18">
        <f t="shared" si="5"/>
        <v>0.28000000000000003</v>
      </c>
      <c r="S18">
        <f t="shared" si="6"/>
        <v>0</v>
      </c>
      <c r="T18">
        <f t="shared" si="7"/>
        <v>0.12</v>
      </c>
      <c r="U18">
        <f t="shared" si="8"/>
        <v>0</v>
      </c>
      <c r="V18" s="21"/>
    </row>
    <row r="19" spans="1:22">
      <c r="A19" s="21"/>
      <c r="B19" s="20" t="s">
        <v>28</v>
      </c>
      <c r="C19" s="20">
        <v>110</v>
      </c>
      <c r="D19">
        <f>INDEX('[1]Delegate Counter'!AP$3:AP$59,MATCH(delegates!$B19,'[1]Delegate Counter'!$A$3:$A$59,0))</f>
        <v>62</v>
      </c>
      <c r="E19">
        <f>INDEX('[1]Delegate Counter'!AQ$3:AQ$59,MATCH(delegates!$B19,'[1]Delegate Counter'!$A$3:$A$59,0))</f>
        <v>5</v>
      </c>
      <c r="F19">
        <f>INDEX('[1]Delegate Counter'!AR$3:AR$59,MATCH(delegates!$B19,'[1]Delegate Counter'!$A$3:$A$59,0))</f>
        <v>0</v>
      </c>
      <c r="G19">
        <f>INDEX('[1]Delegate Counter'!AS$3:AS$59,MATCH(delegates!$B19,'[1]Delegate Counter'!$A$3:$A$59,0))</f>
        <v>0</v>
      </c>
      <c r="H19">
        <f>INDEX('[1]Delegate Counter'!AT$3:AT$59,MATCH(delegates!$B19,'[1]Delegate Counter'!$A$3:$A$59,0))</f>
        <v>0</v>
      </c>
      <c r="I19">
        <f>INDEX('[1]Delegate Counter'!AU$3:AU$59,MATCH(delegates!$B19,'[1]Delegate Counter'!$A$3:$A$59,0))</f>
        <v>35</v>
      </c>
      <c r="J19">
        <f>INDEX('[1]Delegate Counter'!AV$3:AV$59,MATCH(delegates!$B19,'[1]Delegate Counter'!$A$3:$A$59,0))</f>
        <v>0</v>
      </c>
      <c r="K19">
        <f>INDEX('[1]Delegate Counter'!AW$3:AW$59,MATCH(delegates!$B19,'[1]Delegate Counter'!$A$3:$A$59,0))</f>
        <v>8</v>
      </c>
      <c r="L19">
        <f>INDEX('[1]Delegate Counter'!AX$3:AX$59,MATCH(delegates!$B19,'[1]Delegate Counter'!$A$3:$A$59,0))</f>
        <v>0</v>
      </c>
      <c r="M19">
        <f t="shared" si="0"/>
        <v>0.5636363636363636</v>
      </c>
      <c r="N19">
        <f t="shared" si="1"/>
        <v>4.5454545454545456E-2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0.31818181818181818</v>
      </c>
      <c r="S19">
        <f t="shared" si="6"/>
        <v>0</v>
      </c>
      <c r="T19">
        <f t="shared" si="7"/>
        <v>7.2727272727272724E-2</v>
      </c>
      <c r="U19">
        <f t="shared" si="8"/>
        <v>0</v>
      </c>
      <c r="V19" s="21"/>
    </row>
    <row r="20" spans="1:22">
      <c r="A20" s="21"/>
      <c r="B20" s="20" t="s">
        <v>29</v>
      </c>
      <c r="C20" s="20">
        <v>37</v>
      </c>
      <c r="D20">
        <f>INDEX('[1]Delegate Counter'!AP$3:AP$59,MATCH(delegates!$B20,'[1]Delegate Counter'!$A$3:$A$59,0))</f>
        <v>18</v>
      </c>
      <c r="E20">
        <f>INDEX('[1]Delegate Counter'!AQ$3:AQ$59,MATCH(delegates!$B20,'[1]Delegate Counter'!$A$3:$A$59,0))</f>
        <v>2</v>
      </c>
      <c r="F20">
        <f>INDEX('[1]Delegate Counter'!AR$3:AR$59,MATCH(delegates!$B20,'[1]Delegate Counter'!$A$3:$A$59,0))</f>
        <v>0</v>
      </c>
      <c r="G20">
        <f>INDEX('[1]Delegate Counter'!AS$3:AS$59,MATCH(delegates!$B20,'[1]Delegate Counter'!$A$3:$A$59,0))</f>
        <v>0</v>
      </c>
      <c r="H20">
        <f>INDEX('[1]Delegate Counter'!AT$3:AT$59,MATCH(delegates!$B20,'[1]Delegate Counter'!$A$3:$A$59,0))</f>
        <v>0</v>
      </c>
      <c r="I20">
        <f>INDEX('[1]Delegate Counter'!AU$3:AU$59,MATCH(delegates!$B20,'[1]Delegate Counter'!$A$3:$A$59,0))</f>
        <v>15</v>
      </c>
      <c r="J20">
        <f>INDEX('[1]Delegate Counter'!AV$3:AV$59,MATCH(delegates!$B20,'[1]Delegate Counter'!$A$3:$A$59,0))</f>
        <v>0</v>
      </c>
      <c r="K20">
        <f>INDEX('[1]Delegate Counter'!AW$3:AW$59,MATCH(delegates!$B20,'[1]Delegate Counter'!$A$3:$A$59,0))</f>
        <v>2</v>
      </c>
      <c r="L20">
        <f>INDEX('[1]Delegate Counter'!AX$3:AX$59,MATCH(delegates!$B20,'[1]Delegate Counter'!$A$3:$A$59,0))</f>
        <v>0</v>
      </c>
      <c r="M20">
        <f t="shared" si="0"/>
        <v>0.48648648648648651</v>
      </c>
      <c r="N20">
        <f t="shared" si="1"/>
        <v>5.4054054054054057E-2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0.40540540540540543</v>
      </c>
      <c r="S20">
        <f t="shared" si="6"/>
        <v>0</v>
      </c>
      <c r="T20">
        <f t="shared" si="7"/>
        <v>5.4054054054054057E-2</v>
      </c>
      <c r="U20">
        <f t="shared" si="8"/>
        <v>0</v>
      </c>
      <c r="V20" s="21"/>
    </row>
    <row r="21" spans="1:22">
      <c r="A21" s="21"/>
      <c r="B21" s="20" t="s">
        <v>30</v>
      </c>
      <c r="C21" s="20">
        <v>64</v>
      </c>
      <c r="D21">
        <f>INDEX('[1]Delegate Counter'!AP$3:AP$59,MATCH(delegates!$B21,'[1]Delegate Counter'!$A$3:$A$59,0))</f>
        <v>37</v>
      </c>
      <c r="E21">
        <f>INDEX('[1]Delegate Counter'!AQ$3:AQ$59,MATCH(delegates!$B21,'[1]Delegate Counter'!$A$3:$A$59,0))</f>
        <v>3</v>
      </c>
      <c r="F21">
        <f>INDEX('[1]Delegate Counter'!AR$3:AR$59,MATCH(delegates!$B21,'[1]Delegate Counter'!$A$3:$A$59,0))</f>
        <v>0</v>
      </c>
      <c r="G21">
        <f>INDEX('[1]Delegate Counter'!AS$3:AS$59,MATCH(delegates!$B21,'[1]Delegate Counter'!$A$3:$A$59,0))</f>
        <v>0</v>
      </c>
      <c r="H21">
        <f>INDEX('[1]Delegate Counter'!AT$3:AT$59,MATCH(delegates!$B21,'[1]Delegate Counter'!$A$3:$A$59,0))</f>
        <v>0</v>
      </c>
      <c r="I21">
        <f>INDEX('[1]Delegate Counter'!AU$3:AU$59,MATCH(delegates!$B21,'[1]Delegate Counter'!$A$3:$A$59,0))</f>
        <v>19</v>
      </c>
      <c r="J21">
        <f>INDEX('[1]Delegate Counter'!AV$3:AV$59,MATCH(delegates!$B21,'[1]Delegate Counter'!$A$3:$A$59,0))</f>
        <v>0</v>
      </c>
      <c r="K21">
        <f>INDEX('[1]Delegate Counter'!AW$3:AW$59,MATCH(delegates!$B21,'[1]Delegate Counter'!$A$3:$A$59,0))</f>
        <v>5</v>
      </c>
      <c r="L21">
        <f>INDEX('[1]Delegate Counter'!AX$3:AX$59,MATCH(delegates!$B21,'[1]Delegate Counter'!$A$3:$A$59,0))</f>
        <v>0</v>
      </c>
      <c r="M21">
        <f t="shared" si="0"/>
        <v>0.578125</v>
      </c>
      <c r="N21">
        <f t="shared" si="1"/>
        <v>4.6875E-2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0.296875</v>
      </c>
      <c r="S21">
        <f t="shared" si="6"/>
        <v>0</v>
      </c>
      <c r="T21">
        <f t="shared" si="7"/>
        <v>7.8125E-2</v>
      </c>
      <c r="U21">
        <f t="shared" si="8"/>
        <v>0</v>
      </c>
      <c r="V21" s="21"/>
    </row>
    <row r="22" spans="1:22">
      <c r="A22" s="21"/>
      <c r="B22" s="20" t="s">
        <v>31</v>
      </c>
      <c r="C22" s="20">
        <v>228</v>
      </c>
      <c r="D22">
        <f>INDEX('[1]Delegate Counter'!AP$3:AP$59,MATCH(delegates!$B22,'[1]Delegate Counter'!$A$3:$A$59,0))</f>
        <v>98</v>
      </c>
      <c r="E22">
        <f>INDEX('[1]Delegate Counter'!AQ$3:AQ$59,MATCH(delegates!$B22,'[1]Delegate Counter'!$A$3:$A$59,0))</f>
        <v>7</v>
      </c>
      <c r="F22">
        <f>INDEX('[1]Delegate Counter'!AR$3:AR$59,MATCH(delegates!$B22,'[1]Delegate Counter'!$A$3:$A$59,0))</f>
        <v>0</v>
      </c>
      <c r="G22">
        <f>INDEX('[1]Delegate Counter'!AS$3:AS$59,MATCH(delegates!$B22,'[1]Delegate Counter'!$A$3:$A$59,0))</f>
        <v>1</v>
      </c>
      <c r="H22">
        <f>INDEX('[1]Delegate Counter'!AT$3:AT$59,MATCH(delegates!$B22,'[1]Delegate Counter'!$A$3:$A$59,0))</f>
        <v>0</v>
      </c>
      <c r="I22">
        <f>INDEX('[1]Delegate Counter'!AU$3:AU$59,MATCH(delegates!$B22,'[1]Delegate Counter'!$A$3:$A$59,0))</f>
        <v>73</v>
      </c>
      <c r="J22">
        <f>INDEX('[1]Delegate Counter'!AV$3:AV$59,MATCH(delegates!$B22,'[1]Delegate Counter'!$A$3:$A$59,0))</f>
        <v>0</v>
      </c>
      <c r="K22">
        <f>INDEX('[1]Delegate Counter'!AW$3:AW$59,MATCH(delegates!$B22,'[1]Delegate Counter'!$A$3:$A$59,0))</f>
        <v>49</v>
      </c>
      <c r="L22">
        <f>INDEX('[1]Delegate Counter'!AX$3:AX$59,MATCH(delegates!$B22,'[1]Delegate Counter'!$A$3:$A$59,0))</f>
        <v>0</v>
      </c>
      <c r="M22">
        <f t="shared" si="0"/>
        <v>0.42982456140350878</v>
      </c>
      <c r="N22">
        <f t="shared" si="1"/>
        <v>3.0701754385964911E-2</v>
      </c>
      <c r="O22">
        <f t="shared" si="2"/>
        <v>0</v>
      </c>
      <c r="P22">
        <f t="shared" si="3"/>
        <v>4.3859649122807015E-3</v>
      </c>
      <c r="Q22">
        <f t="shared" si="4"/>
        <v>0</v>
      </c>
      <c r="R22">
        <f t="shared" si="5"/>
        <v>0.32017543859649122</v>
      </c>
      <c r="S22">
        <f t="shared" si="6"/>
        <v>0</v>
      </c>
      <c r="T22">
        <f t="shared" si="7"/>
        <v>0.21491228070175439</v>
      </c>
      <c r="U22">
        <f t="shared" si="8"/>
        <v>0</v>
      </c>
      <c r="V22" s="21"/>
    </row>
    <row r="23" spans="1:22">
      <c r="A23" s="21"/>
      <c r="B23" s="20" t="s">
        <v>32</v>
      </c>
      <c r="C23" s="20">
        <v>29</v>
      </c>
      <c r="D23">
        <f>INDEX('[1]Delegate Counter'!AP$3:AP$59,MATCH(delegates!$B23,'[1]Delegate Counter'!$A$3:$A$59,0))</f>
        <v>9</v>
      </c>
      <c r="E23">
        <f>INDEX('[1]Delegate Counter'!AQ$3:AQ$59,MATCH(delegates!$B23,'[1]Delegate Counter'!$A$3:$A$59,0))</f>
        <v>1</v>
      </c>
      <c r="F23">
        <f>INDEX('[1]Delegate Counter'!AR$3:AR$59,MATCH(delegates!$B23,'[1]Delegate Counter'!$A$3:$A$59,0))</f>
        <v>0</v>
      </c>
      <c r="G23">
        <f>INDEX('[1]Delegate Counter'!AS$3:AS$59,MATCH(delegates!$B23,'[1]Delegate Counter'!$A$3:$A$59,0))</f>
        <v>0</v>
      </c>
      <c r="H23">
        <f>INDEX('[1]Delegate Counter'!AT$3:AT$59,MATCH(delegates!$B23,'[1]Delegate Counter'!$A$3:$A$59,0))</f>
        <v>0</v>
      </c>
      <c r="I23">
        <f>INDEX('[1]Delegate Counter'!AU$3:AU$59,MATCH(delegates!$B23,'[1]Delegate Counter'!$A$3:$A$59,0))</f>
        <v>12</v>
      </c>
      <c r="J23">
        <f>INDEX('[1]Delegate Counter'!AV$3:AV$59,MATCH(delegates!$B23,'[1]Delegate Counter'!$A$3:$A$59,0))</f>
        <v>0</v>
      </c>
      <c r="K23">
        <f>INDEX('[1]Delegate Counter'!AW$3:AW$59,MATCH(delegates!$B23,'[1]Delegate Counter'!$A$3:$A$59,0))</f>
        <v>7</v>
      </c>
      <c r="L23">
        <f>INDEX('[1]Delegate Counter'!AX$3:AX$59,MATCH(delegates!$B23,'[1]Delegate Counter'!$A$3:$A$59,0))</f>
        <v>0</v>
      </c>
      <c r="M23">
        <f t="shared" si="0"/>
        <v>0.31034482758620691</v>
      </c>
      <c r="N23">
        <f t="shared" si="1"/>
        <v>3.4482758620689655E-2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0.41379310344827586</v>
      </c>
      <c r="S23">
        <f t="shared" si="6"/>
        <v>0</v>
      </c>
      <c r="T23">
        <f t="shared" si="7"/>
        <v>0.2413793103448276</v>
      </c>
      <c r="U23">
        <f t="shared" si="8"/>
        <v>0</v>
      </c>
      <c r="V23" s="21"/>
    </row>
    <row r="24" spans="1:22">
      <c r="A24" s="21"/>
      <c r="B24" s="20" t="s">
        <v>33</v>
      </c>
      <c r="C24" s="20">
        <v>16</v>
      </c>
      <c r="D24">
        <f>INDEX('[1]Delegate Counter'!AP$3:AP$59,MATCH(delegates!$B24,'[1]Delegate Counter'!$A$3:$A$59,0))</f>
        <v>4</v>
      </c>
      <c r="E24">
        <f>INDEX('[1]Delegate Counter'!AQ$3:AQ$59,MATCH(delegates!$B24,'[1]Delegate Counter'!$A$3:$A$59,0))</f>
        <v>0</v>
      </c>
      <c r="F24">
        <f>INDEX('[1]Delegate Counter'!AR$3:AR$59,MATCH(delegates!$B24,'[1]Delegate Counter'!$A$3:$A$59,0))</f>
        <v>0</v>
      </c>
      <c r="G24">
        <f>INDEX('[1]Delegate Counter'!AS$3:AS$59,MATCH(delegates!$B24,'[1]Delegate Counter'!$A$3:$A$59,0))</f>
        <v>0</v>
      </c>
      <c r="H24">
        <f>INDEX('[1]Delegate Counter'!AT$3:AT$59,MATCH(delegates!$B24,'[1]Delegate Counter'!$A$3:$A$59,0))</f>
        <v>0</v>
      </c>
      <c r="I24">
        <f>INDEX('[1]Delegate Counter'!AU$3:AU$59,MATCH(delegates!$B24,'[1]Delegate Counter'!$A$3:$A$59,0))</f>
        <v>10</v>
      </c>
      <c r="J24">
        <f>INDEX('[1]Delegate Counter'!AV$3:AV$59,MATCH(delegates!$B24,'[1]Delegate Counter'!$A$3:$A$59,0))</f>
        <v>0</v>
      </c>
      <c r="K24">
        <f>INDEX('[1]Delegate Counter'!AW$3:AW$59,MATCH(delegates!$B24,'[1]Delegate Counter'!$A$3:$A$59,0))</f>
        <v>2</v>
      </c>
      <c r="L24">
        <f>INDEX('[1]Delegate Counter'!AX$3:AX$59,MATCH(delegates!$B24,'[1]Delegate Counter'!$A$3:$A$59,0))</f>
        <v>0</v>
      </c>
      <c r="M24">
        <f t="shared" si="0"/>
        <v>0.25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0.625</v>
      </c>
      <c r="S24">
        <f t="shared" si="6"/>
        <v>0</v>
      </c>
      <c r="T24">
        <f t="shared" si="7"/>
        <v>0.125</v>
      </c>
      <c r="U24">
        <f t="shared" si="8"/>
        <v>0</v>
      </c>
      <c r="V24" s="21"/>
    </row>
    <row r="25" spans="1:22">
      <c r="A25" s="21"/>
      <c r="B25" s="20" t="s">
        <v>34</v>
      </c>
      <c r="C25" s="20">
        <v>99</v>
      </c>
      <c r="D25">
        <f>INDEX('[1]Delegate Counter'!AP$3:AP$59,MATCH(delegates!$B25,'[1]Delegate Counter'!$A$3:$A$59,0))</f>
        <v>51</v>
      </c>
      <c r="E25">
        <f>INDEX('[1]Delegate Counter'!AQ$3:AQ$59,MATCH(delegates!$B25,'[1]Delegate Counter'!$A$3:$A$59,0))</f>
        <v>3</v>
      </c>
      <c r="F25">
        <f>INDEX('[1]Delegate Counter'!AR$3:AR$59,MATCH(delegates!$B25,'[1]Delegate Counter'!$A$3:$A$59,0))</f>
        <v>0</v>
      </c>
      <c r="G25">
        <f>INDEX('[1]Delegate Counter'!AS$3:AS$59,MATCH(delegates!$B25,'[1]Delegate Counter'!$A$3:$A$59,0))</f>
        <v>0</v>
      </c>
      <c r="H25">
        <f>INDEX('[1]Delegate Counter'!AT$3:AT$59,MATCH(delegates!$B25,'[1]Delegate Counter'!$A$3:$A$59,0))</f>
        <v>0</v>
      </c>
      <c r="I25">
        <f>INDEX('[1]Delegate Counter'!AU$3:AU$59,MATCH(delegates!$B25,'[1]Delegate Counter'!$A$3:$A$59,0))</f>
        <v>35</v>
      </c>
      <c r="J25">
        <f>INDEX('[1]Delegate Counter'!AV$3:AV$59,MATCH(delegates!$B25,'[1]Delegate Counter'!$A$3:$A$59,0))</f>
        <v>0</v>
      </c>
      <c r="K25">
        <f>INDEX('[1]Delegate Counter'!AW$3:AW$59,MATCH(delegates!$B25,'[1]Delegate Counter'!$A$3:$A$59,0))</f>
        <v>10</v>
      </c>
      <c r="L25">
        <f>INDEX('[1]Delegate Counter'!AX$3:AX$59,MATCH(delegates!$B25,'[1]Delegate Counter'!$A$3:$A$59,0))</f>
        <v>0</v>
      </c>
      <c r="M25">
        <f t="shared" si="0"/>
        <v>0.51515151515151514</v>
      </c>
      <c r="N25">
        <f t="shared" si="1"/>
        <v>3.0303030303030304E-2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0.35353535353535354</v>
      </c>
      <c r="S25">
        <f t="shared" si="6"/>
        <v>0</v>
      </c>
      <c r="T25">
        <f t="shared" si="7"/>
        <v>0.10101010101010101</v>
      </c>
      <c r="U25">
        <f t="shared" si="8"/>
        <v>0</v>
      </c>
      <c r="V25" s="21"/>
    </row>
    <row r="26" spans="1:22">
      <c r="A26" s="21"/>
      <c r="B26" s="18" t="s">
        <v>187</v>
      </c>
      <c r="C26">
        <f t="shared" ref="C26:L26" si="13">C9+C8</f>
        <v>1513</v>
      </c>
      <c r="D26">
        <f t="shared" si="13"/>
        <v>638</v>
      </c>
      <c r="E26">
        <f t="shared" si="13"/>
        <v>34</v>
      </c>
      <c r="F26">
        <f t="shared" si="13"/>
        <v>0</v>
      </c>
      <c r="G26">
        <f t="shared" si="13"/>
        <v>25</v>
      </c>
      <c r="H26">
        <f t="shared" si="13"/>
        <v>19</v>
      </c>
      <c r="I26">
        <f t="shared" si="13"/>
        <v>519</v>
      </c>
      <c r="J26">
        <f t="shared" si="13"/>
        <v>1</v>
      </c>
      <c r="K26">
        <f t="shared" si="13"/>
        <v>275</v>
      </c>
      <c r="L26">
        <f t="shared" si="13"/>
        <v>1</v>
      </c>
      <c r="M26">
        <f t="shared" si="0"/>
        <v>0.42167878387309982</v>
      </c>
      <c r="N26">
        <f t="shared" si="1"/>
        <v>2.247191011235955E-2</v>
      </c>
      <c r="O26">
        <f t="shared" si="2"/>
        <v>0</v>
      </c>
      <c r="P26">
        <f t="shared" si="3"/>
        <v>1.6523463317911435E-2</v>
      </c>
      <c r="Q26">
        <f t="shared" si="4"/>
        <v>1.255783212161269E-2</v>
      </c>
      <c r="R26">
        <f t="shared" si="5"/>
        <v>0.34302709847984136</v>
      </c>
      <c r="S26">
        <f t="shared" si="6"/>
        <v>6.6093853271645734E-4</v>
      </c>
      <c r="T26">
        <f t="shared" si="7"/>
        <v>0.18175809649702579</v>
      </c>
      <c r="U26">
        <f t="shared" si="8"/>
        <v>6.6093853271645734E-4</v>
      </c>
      <c r="V26" s="21" t="s">
        <v>213</v>
      </c>
    </row>
    <row r="27" spans="1:22">
      <c r="A27" s="21" t="s">
        <v>212</v>
      </c>
      <c r="C27">
        <f t="shared" ref="C27:L27" si="14">SUM(C28:C33)</f>
        <v>352</v>
      </c>
      <c r="D27">
        <f t="shared" si="14"/>
        <v>158</v>
      </c>
      <c r="E27">
        <f t="shared" si="14"/>
        <v>23</v>
      </c>
      <c r="F27">
        <f t="shared" si="14"/>
        <v>0</v>
      </c>
      <c r="G27">
        <f t="shared" si="14"/>
        <v>4</v>
      </c>
      <c r="H27">
        <f t="shared" si="14"/>
        <v>0</v>
      </c>
      <c r="I27">
        <f t="shared" si="14"/>
        <v>121</v>
      </c>
      <c r="J27">
        <f t="shared" si="14"/>
        <v>0</v>
      </c>
      <c r="K27">
        <f t="shared" si="14"/>
        <v>46</v>
      </c>
      <c r="L27">
        <f t="shared" si="14"/>
        <v>0</v>
      </c>
      <c r="M27">
        <f t="shared" si="0"/>
        <v>0.44886363636363635</v>
      </c>
      <c r="N27">
        <f t="shared" si="1"/>
        <v>6.5340909090909088E-2</v>
      </c>
      <c r="O27">
        <f t="shared" si="2"/>
        <v>0</v>
      </c>
      <c r="P27">
        <f t="shared" si="3"/>
        <v>1.1363636363636364E-2</v>
      </c>
      <c r="Q27">
        <f t="shared" si="4"/>
        <v>0</v>
      </c>
      <c r="R27">
        <f t="shared" si="5"/>
        <v>0.34375</v>
      </c>
      <c r="S27">
        <f t="shared" si="6"/>
        <v>0</v>
      </c>
      <c r="T27">
        <f t="shared" si="7"/>
        <v>0.13068181818181818</v>
      </c>
      <c r="U27">
        <f t="shared" si="8"/>
        <v>0</v>
      </c>
      <c r="V27" s="21"/>
    </row>
    <row r="28" spans="1:22">
      <c r="A28" s="21"/>
      <c r="B28" s="20" t="s">
        <v>35</v>
      </c>
      <c r="C28" s="20">
        <v>20</v>
      </c>
      <c r="D28">
        <f>INDEX('[1]Delegate Counter'!AP$3:AP$59,MATCH(delegates!$B28,'[1]Delegate Counter'!$A$3:$A$59,0))</f>
        <v>9</v>
      </c>
      <c r="E28">
        <f>INDEX('[1]Delegate Counter'!AQ$3:AQ$59,MATCH(delegates!$B28,'[1]Delegate Counter'!$A$3:$A$59,0))</f>
        <v>0</v>
      </c>
      <c r="F28">
        <f>INDEX('[1]Delegate Counter'!AR$3:AR$59,MATCH(delegates!$B28,'[1]Delegate Counter'!$A$3:$A$59,0))</f>
        <v>0</v>
      </c>
      <c r="G28">
        <f>INDEX('[1]Delegate Counter'!AS$3:AS$59,MATCH(delegates!$B28,'[1]Delegate Counter'!$A$3:$A$59,0))</f>
        <v>0</v>
      </c>
      <c r="H28">
        <f>INDEX('[1]Delegate Counter'!AT$3:AT$59,MATCH(delegates!$B28,'[1]Delegate Counter'!$A$3:$A$59,0))</f>
        <v>0</v>
      </c>
      <c r="I28">
        <f>INDEX('[1]Delegate Counter'!AU$3:AU$59,MATCH(delegates!$B28,'[1]Delegate Counter'!$A$3:$A$59,0))</f>
        <v>10</v>
      </c>
      <c r="J28">
        <f>INDEX('[1]Delegate Counter'!AV$3:AV$59,MATCH(delegates!$B28,'[1]Delegate Counter'!$A$3:$A$59,0))</f>
        <v>0</v>
      </c>
      <c r="K28">
        <f>INDEX('[1]Delegate Counter'!AW$3:AW$59,MATCH(delegates!$B28,'[1]Delegate Counter'!$A$3:$A$59,0))</f>
        <v>1</v>
      </c>
      <c r="L28">
        <f>INDEX('[1]Delegate Counter'!AX$3:AX$59,MATCH(delegates!$B28,'[1]Delegate Counter'!$A$3:$A$59,0))</f>
        <v>0</v>
      </c>
      <c r="M28">
        <f t="shared" si="0"/>
        <v>0.45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0.5</v>
      </c>
      <c r="S28">
        <f t="shared" si="6"/>
        <v>0</v>
      </c>
      <c r="T28">
        <f t="shared" si="7"/>
        <v>0.05</v>
      </c>
      <c r="U28">
        <f t="shared" si="8"/>
        <v>0</v>
      </c>
      <c r="V28" s="21"/>
    </row>
    <row r="29" spans="1:22">
      <c r="A29" s="21"/>
      <c r="B29" s="20" t="s">
        <v>36</v>
      </c>
      <c r="C29" s="20">
        <v>125</v>
      </c>
      <c r="D29">
        <f>INDEX('[1]Delegate Counter'!AP$3:AP$59,MATCH(delegates!$B29,'[1]Delegate Counter'!$A$3:$A$59,0))</f>
        <v>58</v>
      </c>
      <c r="E29">
        <f>INDEX('[1]Delegate Counter'!AQ$3:AQ$59,MATCH(delegates!$B29,'[1]Delegate Counter'!$A$3:$A$59,0))</f>
        <v>3</v>
      </c>
      <c r="F29">
        <f>INDEX('[1]Delegate Counter'!AR$3:AR$59,MATCH(delegates!$B29,'[1]Delegate Counter'!$A$3:$A$59,0))</f>
        <v>0</v>
      </c>
      <c r="G29">
        <f>INDEX('[1]Delegate Counter'!AS$3:AS$59,MATCH(delegates!$B29,'[1]Delegate Counter'!$A$3:$A$59,0))</f>
        <v>2</v>
      </c>
      <c r="H29">
        <f>INDEX('[1]Delegate Counter'!AT$3:AT$59,MATCH(delegates!$B29,'[1]Delegate Counter'!$A$3:$A$59,0))</f>
        <v>0</v>
      </c>
      <c r="I29">
        <f>INDEX('[1]Delegate Counter'!AU$3:AU$59,MATCH(delegates!$B29,'[1]Delegate Counter'!$A$3:$A$59,0))</f>
        <v>46</v>
      </c>
      <c r="J29">
        <f>INDEX('[1]Delegate Counter'!AV$3:AV$59,MATCH(delegates!$B29,'[1]Delegate Counter'!$A$3:$A$59,0))</f>
        <v>0</v>
      </c>
      <c r="K29">
        <f>INDEX('[1]Delegate Counter'!AW$3:AW$59,MATCH(delegates!$B29,'[1]Delegate Counter'!$A$3:$A$59,0))</f>
        <v>16</v>
      </c>
      <c r="L29">
        <f>INDEX('[1]Delegate Counter'!AX$3:AX$59,MATCH(delegates!$B29,'[1]Delegate Counter'!$A$3:$A$59,0))</f>
        <v>0</v>
      </c>
      <c r="M29">
        <f t="shared" si="0"/>
        <v>0.46400000000000002</v>
      </c>
      <c r="N29">
        <f t="shared" si="1"/>
        <v>2.4E-2</v>
      </c>
      <c r="O29">
        <f t="shared" si="2"/>
        <v>0</v>
      </c>
      <c r="P29">
        <f t="shared" si="3"/>
        <v>1.6E-2</v>
      </c>
      <c r="Q29">
        <f t="shared" si="4"/>
        <v>0</v>
      </c>
      <c r="R29">
        <f t="shared" si="5"/>
        <v>0.36799999999999999</v>
      </c>
      <c r="S29">
        <f t="shared" si="6"/>
        <v>0</v>
      </c>
      <c r="T29">
        <f t="shared" si="7"/>
        <v>0.128</v>
      </c>
      <c r="U29">
        <f t="shared" si="8"/>
        <v>0</v>
      </c>
      <c r="V29" s="21"/>
    </row>
    <row r="30" spans="1:22">
      <c r="A30" s="21"/>
      <c r="B30" s="20" t="s">
        <v>37</v>
      </c>
      <c r="C30" s="20">
        <v>36</v>
      </c>
      <c r="D30">
        <f>INDEX('[1]Delegate Counter'!AP$3:AP$59,MATCH(delegates!$B30,'[1]Delegate Counter'!$A$3:$A$59,0))</f>
        <v>23</v>
      </c>
      <c r="E30">
        <f>INDEX('[1]Delegate Counter'!AQ$3:AQ$59,MATCH(delegates!$B30,'[1]Delegate Counter'!$A$3:$A$59,0))</f>
        <v>2</v>
      </c>
      <c r="F30">
        <f>INDEX('[1]Delegate Counter'!AR$3:AR$59,MATCH(delegates!$B30,'[1]Delegate Counter'!$A$3:$A$59,0))</f>
        <v>0</v>
      </c>
      <c r="G30">
        <f>INDEX('[1]Delegate Counter'!AS$3:AS$59,MATCH(delegates!$B30,'[1]Delegate Counter'!$A$3:$A$59,0))</f>
        <v>0</v>
      </c>
      <c r="H30">
        <f>INDEX('[1]Delegate Counter'!AT$3:AT$59,MATCH(delegates!$B30,'[1]Delegate Counter'!$A$3:$A$59,0))</f>
        <v>0</v>
      </c>
      <c r="I30">
        <f>INDEX('[1]Delegate Counter'!AU$3:AU$59,MATCH(delegates!$B30,'[1]Delegate Counter'!$A$3:$A$59,0))</f>
        <v>9</v>
      </c>
      <c r="J30">
        <f>INDEX('[1]Delegate Counter'!AV$3:AV$59,MATCH(delegates!$B30,'[1]Delegate Counter'!$A$3:$A$59,0))</f>
        <v>0</v>
      </c>
      <c r="K30">
        <f>INDEX('[1]Delegate Counter'!AW$3:AW$59,MATCH(delegates!$B30,'[1]Delegate Counter'!$A$3:$A$59,0))</f>
        <v>2</v>
      </c>
      <c r="L30">
        <f>INDEX('[1]Delegate Counter'!AX$3:AX$59,MATCH(delegates!$B30,'[1]Delegate Counter'!$A$3:$A$59,0))</f>
        <v>0</v>
      </c>
      <c r="M30">
        <f t="shared" si="0"/>
        <v>0.63888888888888884</v>
      </c>
      <c r="N30">
        <f t="shared" si="1"/>
        <v>5.5555555555555552E-2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0.25</v>
      </c>
      <c r="S30">
        <f t="shared" si="6"/>
        <v>0</v>
      </c>
      <c r="T30">
        <f t="shared" si="7"/>
        <v>5.5555555555555552E-2</v>
      </c>
      <c r="U30">
        <f t="shared" si="8"/>
        <v>0</v>
      </c>
      <c r="V30" s="21"/>
    </row>
    <row r="31" spans="1:22">
      <c r="A31" s="21"/>
      <c r="B31" s="20" t="s">
        <v>38</v>
      </c>
      <c r="C31" s="20">
        <v>68</v>
      </c>
      <c r="D31">
        <f>INDEX('[1]Delegate Counter'!AP$3:AP$59,MATCH(delegates!$B31,'[1]Delegate Counter'!$A$3:$A$59,0))</f>
        <v>34</v>
      </c>
      <c r="E31">
        <f>INDEX('[1]Delegate Counter'!AQ$3:AQ$59,MATCH(delegates!$B31,'[1]Delegate Counter'!$A$3:$A$59,0))</f>
        <v>14</v>
      </c>
      <c r="F31">
        <f>INDEX('[1]Delegate Counter'!AR$3:AR$59,MATCH(delegates!$B31,'[1]Delegate Counter'!$A$3:$A$59,0))</f>
        <v>0</v>
      </c>
      <c r="G31">
        <f>INDEX('[1]Delegate Counter'!AS$3:AS$59,MATCH(delegates!$B31,'[1]Delegate Counter'!$A$3:$A$59,0))</f>
        <v>0</v>
      </c>
      <c r="H31">
        <f>INDEX('[1]Delegate Counter'!AT$3:AT$59,MATCH(delegates!$B31,'[1]Delegate Counter'!$A$3:$A$59,0))</f>
        <v>0</v>
      </c>
      <c r="I31">
        <f>INDEX('[1]Delegate Counter'!AU$3:AU$59,MATCH(delegates!$B31,'[1]Delegate Counter'!$A$3:$A$59,0))</f>
        <v>16</v>
      </c>
      <c r="J31">
        <f>INDEX('[1]Delegate Counter'!AV$3:AV$59,MATCH(delegates!$B31,'[1]Delegate Counter'!$A$3:$A$59,0))</f>
        <v>0</v>
      </c>
      <c r="K31">
        <f>INDEX('[1]Delegate Counter'!AW$3:AW$59,MATCH(delegates!$B31,'[1]Delegate Counter'!$A$3:$A$59,0))</f>
        <v>4</v>
      </c>
      <c r="L31">
        <f>INDEX('[1]Delegate Counter'!AX$3:AX$59,MATCH(delegates!$B31,'[1]Delegate Counter'!$A$3:$A$59,0))</f>
        <v>0</v>
      </c>
      <c r="M31">
        <f t="shared" si="0"/>
        <v>0.5</v>
      </c>
      <c r="N31">
        <f t="shared" si="1"/>
        <v>0.20588235294117646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0.23529411764705882</v>
      </c>
      <c r="S31">
        <f t="shared" si="6"/>
        <v>0</v>
      </c>
      <c r="T31">
        <f t="shared" si="7"/>
        <v>5.8823529411764705E-2</v>
      </c>
      <c r="U31">
        <f t="shared" si="8"/>
        <v>0</v>
      </c>
      <c r="V31" s="21"/>
    </row>
    <row r="32" spans="1:22">
      <c r="A32" s="21"/>
      <c r="B32" s="20" t="s">
        <v>39</v>
      </c>
      <c r="C32" s="20">
        <v>14</v>
      </c>
      <c r="D32">
        <f>INDEX('[1]Delegate Counter'!AP$3:AP$59,MATCH(delegates!$B32,'[1]Delegate Counter'!$A$3:$A$59,0))</f>
        <v>5</v>
      </c>
      <c r="E32">
        <f>INDEX('[1]Delegate Counter'!AQ$3:AQ$59,MATCH(delegates!$B32,'[1]Delegate Counter'!$A$3:$A$59,0))</f>
        <v>0</v>
      </c>
      <c r="F32">
        <f>INDEX('[1]Delegate Counter'!AR$3:AR$59,MATCH(delegates!$B32,'[1]Delegate Counter'!$A$3:$A$59,0))</f>
        <v>0</v>
      </c>
      <c r="G32">
        <f>INDEX('[1]Delegate Counter'!AS$3:AS$59,MATCH(delegates!$B32,'[1]Delegate Counter'!$A$3:$A$59,0))</f>
        <v>1</v>
      </c>
      <c r="H32">
        <f>INDEX('[1]Delegate Counter'!AT$3:AT$59,MATCH(delegates!$B32,'[1]Delegate Counter'!$A$3:$A$59,0))</f>
        <v>0</v>
      </c>
      <c r="I32">
        <f>INDEX('[1]Delegate Counter'!AU$3:AU$59,MATCH(delegates!$B32,'[1]Delegate Counter'!$A$3:$A$59,0))</f>
        <v>6</v>
      </c>
      <c r="J32">
        <f>INDEX('[1]Delegate Counter'!AV$3:AV$59,MATCH(delegates!$B32,'[1]Delegate Counter'!$A$3:$A$59,0))</f>
        <v>0</v>
      </c>
      <c r="K32">
        <f>INDEX('[1]Delegate Counter'!AW$3:AW$59,MATCH(delegates!$B32,'[1]Delegate Counter'!$A$3:$A$59,0))</f>
        <v>2</v>
      </c>
      <c r="L32">
        <f>INDEX('[1]Delegate Counter'!AX$3:AX$59,MATCH(delegates!$B32,'[1]Delegate Counter'!$A$3:$A$59,0))</f>
        <v>0</v>
      </c>
      <c r="M32">
        <f t="shared" si="0"/>
        <v>0.35714285714285715</v>
      </c>
      <c r="N32">
        <f t="shared" si="1"/>
        <v>0</v>
      </c>
      <c r="O32">
        <f t="shared" si="2"/>
        <v>0</v>
      </c>
      <c r="P32">
        <f t="shared" si="3"/>
        <v>7.1428571428571425E-2</v>
      </c>
      <c r="Q32">
        <f t="shared" si="4"/>
        <v>0</v>
      </c>
      <c r="R32">
        <f t="shared" si="5"/>
        <v>0.42857142857142855</v>
      </c>
      <c r="S32">
        <f t="shared" si="6"/>
        <v>0</v>
      </c>
      <c r="T32">
        <f t="shared" si="7"/>
        <v>0.14285714285714285</v>
      </c>
      <c r="U32">
        <f t="shared" si="8"/>
        <v>0</v>
      </c>
      <c r="V32" s="21"/>
    </row>
    <row r="33" spans="1:22">
      <c r="A33" s="21"/>
      <c r="B33" s="20" t="s">
        <v>40</v>
      </c>
      <c r="C33" s="20">
        <v>89</v>
      </c>
      <c r="D33">
        <f>INDEX('[1]Delegate Counter'!AP$3:AP$59,MATCH(delegates!$B33,'[1]Delegate Counter'!$A$3:$A$59,0))</f>
        <v>29</v>
      </c>
      <c r="E33">
        <f>INDEX('[1]Delegate Counter'!AQ$3:AQ$59,MATCH(delegates!$B33,'[1]Delegate Counter'!$A$3:$A$59,0))</f>
        <v>4</v>
      </c>
      <c r="F33">
        <f>INDEX('[1]Delegate Counter'!AR$3:AR$59,MATCH(delegates!$B33,'[1]Delegate Counter'!$A$3:$A$59,0))</f>
        <v>0</v>
      </c>
      <c r="G33">
        <f>INDEX('[1]Delegate Counter'!AS$3:AS$59,MATCH(delegates!$B33,'[1]Delegate Counter'!$A$3:$A$59,0))</f>
        <v>1</v>
      </c>
      <c r="H33">
        <f>INDEX('[1]Delegate Counter'!AT$3:AT$59,MATCH(delegates!$B33,'[1]Delegate Counter'!$A$3:$A$59,0))</f>
        <v>0</v>
      </c>
      <c r="I33">
        <f>INDEX('[1]Delegate Counter'!AU$3:AU$59,MATCH(delegates!$B33,'[1]Delegate Counter'!$A$3:$A$59,0))</f>
        <v>34</v>
      </c>
      <c r="J33">
        <f>INDEX('[1]Delegate Counter'!AV$3:AV$59,MATCH(delegates!$B33,'[1]Delegate Counter'!$A$3:$A$59,0))</f>
        <v>0</v>
      </c>
      <c r="K33">
        <f>INDEX('[1]Delegate Counter'!AW$3:AW$59,MATCH(delegates!$B33,'[1]Delegate Counter'!$A$3:$A$59,0))</f>
        <v>21</v>
      </c>
      <c r="L33">
        <f>INDEX('[1]Delegate Counter'!AX$3:AX$59,MATCH(delegates!$B33,'[1]Delegate Counter'!$A$3:$A$59,0))</f>
        <v>0</v>
      </c>
      <c r="M33">
        <f t="shared" si="0"/>
        <v>0.3258426966292135</v>
      </c>
      <c r="N33">
        <f t="shared" si="1"/>
        <v>4.49438202247191E-2</v>
      </c>
      <c r="O33">
        <f t="shared" si="2"/>
        <v>0</v>
      </c>
      <c r="P33">
        <f t="shared" si="3"/>
        <v>1.1235955056179775E-2</v>
      </c>
      <c r="Q33">
        <f t="shared" si="4"/>
        <v>0</v>
      </c>
      <c r="R33">
        <f t="shared" si="5"/>
        <v>0.38202247191011235</v>
      </c>
      <c r="S33">
        <f t="shared" si="6"/>
        <v>0</v>
      </c>
      <c r="T33">
        <f t="shared" si="7"/>
        <v>0.23595505617977527</v>
      </c>
      <c r="U33">
        <f t="shared" si="8"/>
        <v>0</v>
      </c>
      <c r="V33" s="21"/>
    </row>
    <row r="34" spans="1:22">
      <c r="A34" s="21"/>
      <c r="B34" s="18" t="s">
        <v>187</v>
      </c>
      <c r="C34">
        <f t="shared" ref="C34:L34" si="15">C27+C26</f>
        <v>1865</v>
      </c>
      <c r="D34">
        <f t="shared" si="15"/>
        <v>796</v>
      </c>
      <c r="E34">
        <f t="shared" si="15"/>
        <v>57</v>
      </c>
      <c r="F34">
        <f t="shared" si="15"/>
        <v>0</v>
      </c>
      <c r="G34">
        <f t="shared" si="15"/>
        <v>29</v>
      </c>
      <c r="H34">
        <f t="shared" si="15"/>
        <v>19</v>
      </c>
      <c r="I34">
        <f t="shared" si="15"/>
        <v>640</v>
      </c>
      <c r="J34">
        <f t="shared" si="15"/>
        <v>1</v>
      </c>
      <c r="K34">
        <f t="shared" si="15"/>
        <v>321</v>
      </c>
      <c r="L34">
        <f t="shared" si="15"/>
        <v>1</v>
      </c>
      <c r="M34">
        <f t="shared" ref="M34:M65" si="16">D34/$C34</f>
        <v>0.42680965147453082</v>
      </c>
      <c r="N34">
        <f t="shared" ref="N34:N65" si="17">E34/$C34</f>
        <v>3.0563002680965148E-2</v>
      </c>
      <c r="O34">
        <f t="shared" ref="O34:O65" si="18">F34/$C34</f>
        <v>0</v>
      </c>
      <c r="P34">
        <f t="shared" ref="P34:P65" si="19">G34/$C34</f>
        <v>1.5549597855227882E-2</v>
      </c>
      <c r="Q34">
        <f t="shared" ref="Q34:Q65" si="20">H34/$C34</f>
        <v>1.0187667560321715E-2</v>
      </c>
      <c r="R34">
        <f t="shared" ref="R34:R65" si="21">I34/$C34</f>
        <v>0.34316353887399464</v>
      </c>
      <c r="S34">
        <f t="shared" ref="S34:S65" si="22">J34/$C34</f>
        <v>5.3619302949061668E-4</v>
      </c>
      <c r="T34">
        <f t="shared" ref="T34:T65" si="23">K34/$C34</f>
        <v>0.17211796246648794</v>
      </c>
      <c r="U34">
        <f t="shared" ref="U34:U65" si="24">L34/$C34</f>
        <v>5.3619302949061668E-4</v>
      </c>
      <c r="V34" s="21" t="s">
        <v>211</v>
      </c>
    </row>
    <row r="35" spans="1:22">
      <c r="A35" s="21" t="s">
        <v>210</v>
      </c>
      <c r="B35" s="20" t="s">
        <v>41</v>
      </c>
      <c r="C35" s="20">
        <v>6</v>
      </c>
      <c r="D35">
        <f>INDEX('[1]Delegate Counter'!AP$3:AP$59,MATCH(delegates!$B35,'[1]Delegate Counter'!$A$3:$A$59,0))</f>
        <v>3</v>
      </c>
      <c r="E35">
        <f>INDEX('[1]Delegate Counter'!AQ$3:AQ$59,MATCH(delegates!$B35,'[1]Delegate Counter'!$A$3:$A$59,0))</f>
        <v>0</v>
      </c>
      <c r="F35">
        <f>INDEX('[1]Delegate Counter'!AR$3:AR$59,MATCH(delegates!$B35,'[1]Delegate Counter'!$A$3:$A$59,0))</f>
        <v>0</v>
      </c>
      <c r="G35">
        <f>INDEX('[1]Delegate Counter'!AS$3:AS$59,MATCH(delegates!$B35,'[1]Delegate Counter'!$A$3:$A$59,0))</f>
        <v>0</v>
      </c>
      <c r="H35">
        <f>INDEX('[1]Delegate Counter'!AT$3:AT$59,MATCH(delegates!$B35,'[1]Delegate Counter'!$A$3:$A$59,0))</f>
        <v>0</v>
      </c>
      <c r="I35">
        <f>INDEX('[1]Delegate Counter'!AU$3:AU$59,MATCH(delegates!$B35,'[1]Delegate Counter'!$A$3:$A$59,0))</f>
        <v>2</v>
      </c>
      <c r="J35">
        <f>INDEX('[1]Delegate Counter'!AV$3:AV$59,MATCH(delegates!$B35,'[1]Delegate Counter'!$A$3:$A$59,0))</f>
        <v>0</v>
      </c>
      <c r="K35">
        <f>INDEX('[1]Delegate Counter'!AW$3:AW$59,MATCH(delegates!$B35,'[1]Delegate Counter'!$A$3:$A$59,0))</f>
        <v>1</v>
      </c>
      <c r="L35">
        <f>INDEX('[1]Delegate Counter'!AX$3:AX$59,MATCH(delegates!$B35,'[1]Delegate Counter'!$A$3:$A$59,0))</f>
        <v>0</v>
      </c>
      <c r="M35">
        <f t="shared" si="16"/>
        <v>0.5</v>
      </c>
      <c r="N35">
        <f t="shared" si="17"/>
        <v>0</v>
      </c>
      <c r="O35">
        <f t="shared" si="18"/>
        <v>0</v>
      </c>
      <c r="P35">
        <f t="shared" si="19"/>
        <v>0</v>
      </c>
      <c r="Q35">
        <f t="shared" si="20"/>
        <v>0</v>
      </c>
      <c r="R35">
        <f t="shared" si="21"/>
        <v>0.33333333333333331</v>
      </c>
      <c r="S35">
        <f t="shared" si="22"/>
        <v>0</v>
      </c>
      <c r="T35">
        <f t="shared" si="23"/>
        <v>0.16666666666666666</v>
      </c>
      <c r="U35">
        <f t="shared" si="24"/>
        <v>0</v>
      </c>
      <c r="V35" s="21"/>
    </row>
    <row r="36" spans="1:22">
      <c r="A36" s="21"/>
      <c r="B36" s="18" t="s">
        <v>187</v>
      </c>
      <c r="C36">
        <f t="shared" ref="C36:L36" si="25">SUM(C34:C35)</f>
        <v>1871</v>
      </c>
      <c r="D36">
        <f t="shared" si="25"/>
        <v>799</v>
      </c>
      <c r="E36">
        <f t="shared" si="25"/>
        <v>57</v>
      </c>
      <c r="F36">
        <f t="shared" si="25"/>
        <v>0</v>
      </c>
      <c r="G36">
        <f t="shared" si="25"/>
        <v>29</v>
      </c>
      <c r="H36">
        <f t="shared" si="25"/>
        <v>19</v>
      </c>
      <c r="I36">
        <f t="shared" si="25"/>
        <v>642</v>
      </c>
      <c r="J36">
        <f t="shared" si="25"/>
        <v>1</v>
      </c>
      <c r="K36">
        <f t="shared" si="25"/>
        <v>322</v>
      </c>
      <c r="L36">
        <f t="shared" si="25"/>
        <v>1</v>
      </c>
      <c r="M36">
        <f t="shared" si="16"/>
        <v>0.42704436130411544</v>
      </c>
      <c r="N36">
        <f t="shared" si="17"/>
        <v>3.0464991982896848E-2</v>
      </c>
      <c r="O36">
        <f t="shared" si="18"/>
        <v>0</v>
      </c>
      <c r="P36">
        <f t="shared" si="19"/>
        <v>1.5499732763228221E-2</v>
      </c>
      <c r="Q36">
        <f t="shared" si="20"/>
        <v>1.0154997327632281E-2</v>
      </c>
      <c r="R36">
        <f t="shared" si="21"/>
        <v>0.34313201496525925</v>
      </c>
      <c r="S36">
        <f t="shared" si="22"/>
        <v>5.3447354355959376E-4</v>
      </c>
      <c r="T36">
        <f t="shared" si="23"/>
        <v>0.17210048102618922</v>
      </c>
      <c r="U36">
        <f t="shared" si="24"/>
        <v>5.3447354355959376E-4</v>
      </c>
      <c r="V36" s="21" t="s">
        <v>209</v>
      </c>
    </row>
    <row r="37" spans="1:22">
      <c r="A37" s="21" t="s">
        <v>208</v>
      </c>
      <c r="C37">
        <f t="shared" ref="C37:L37" si="26">SUM(C38:C41)</f>
        <v>577</v>
      </c>
      <c r="D37">
        <f t="shared" si="26"/>
        <v>297</v>
      </c>
      <c r="E37">
        <f t="shared" si="26"/>
        <v>31</v>
      </c>
      <c r="F37">
        <f t="shared" si="26"/>
        <v>0</v>
      </c>
      <c r="G37">
        <f t="shared" si="26"/>
        <v>11</v>
      </c>
      <c r="H37">
        <f t="shared" si="26"/>
        <v>0</v>
      </c>
      <c r="I37">
        <f t="shared" si="26"/>
        <v>180</v>
      </c>
      <c r="J37">
        <f t="shared" si="26"/>
        <v>0</v>
      </c>
      <c r="K37">
        <f t="shared" si="26"/>
        <v>58</v>
      </c>
      <c r="L37">
        <f t="shared" si="26"/>
        <v>0</v>
      </c>
      <c r="M37">
        <f t="shared" si="16"/>
        <v>0.51473136915077988</v>
      </c>
      <c r="N37">
        <f t="shared" si="17"/>
        <v>5.3726169844020795E-2</v>
      </c>
      <c r="O37">
        <f t="shared" si="18"/>
        <v>0</v>
      </c>
      <c r="P37">
        <f t="shared" si="19"/>
        <v>1.9064124783362217E-2</v>
      </c>
      <c r="Q37">
        <f t="shared" si="20"/>
        <v>0</v>
      </c>
      <c r="R37">
        <f t="shared" si="21"/>
        <v>0.31195840554592719</v>
      </c>
      <c r="S37">
        <f t="shared" si="22"/>
        <v>0</v>
      </c>
      <c r="T37">
        <f t="shared" si="23"/>
        <v>0.10051993067590988</v>
      </c>
      <c r="U37">
        <f t="shared" si="24"/>
        <v>0</v>
      </c>
      <c r="V37" s="21"/>
    </row>
    <row r="38" spans="1:22">
      <c r="A38" s="21"/>
      <c r="B38" s="20" t="s">
        <v>42</v>
      </c>
      <c r="C38" s="20">
        <v>136</v>
      </c>
      <c r="D38">
        <f>INDEX('[1]Delegate Counter'!AP$3:AP$59,MATCH(delegates!$B38,'[1]Delegate Counter'!$A$3:$A$59,0))</f>
        <v>66</v>
      </c>
      <c r="E38">
        <f>INDEX('[1]Delegate Counter'!AQ$3:AQ$59,MATCH(delegates!$B38,'[1]Delegate Counter'!$A$3:$A$59,0))</f>
        <v>3</v>
      </c>
      <c r="F38">
        <f>INDEX('[1]Delegate Counter'!AR$3:AR$59,MATCH(delegates!$B38,'[1]Delegate Counter'!$A$3:$A$59,0))</f>
        <v>0</v>
      </c>
      <c r="G38">
        <f>INDEX('[1]Delegate Counter'!AS$3:AS$59,MATCH(delegates!$B38,'[1]Delegate Counter'!$A$3:$A$59,0))</f>
        <v>3</v>
      </c>
      <c r="H38">
        <f>INDEX('[1]Delegate Counter'!AT$3:AT$59,MATCH(delegates!$B38,'[1]Delegate Counter'!$A$3:$A$59,0))</f>
        <v>0</v>
      </c>
      <c r="I38">
        <f>INDEX('[1]Delegate Counter'!AU$3:AU$59,MATCH(delegates!$B38,'[1]Delegate Counter'!$A$3:$A$59,0))</f>
        <v>50</v>
      </c>
      <c r="J38">
        <f>INDEX('[1]Delegate Counter'!AV$3:AV$59,MATCH(delegates!$B38,'[1]Delegate Counter'!$A$3:$A$59,0))</f>
        <v>0</v>
      </c>
      <c r="K38">
        <f>INDEX('[1]Delegate Counter'!AW$3:AW$59,MATCH(delegates!$B38,'[1]Delegate Counter'!$A$3:$A$59,0))</f>
        <v>14</v>
      </c>
      <c r="L38">
        <f>INDEX('[1]Delegate Counter'!AX$3:AX$59,MATCH(delegates!$B38,'[1]Delegate Counter'!$A$3:$A$59,0))</f>
        <v>0</v>
      </c>
      <c r="M38">
        <f t="shared" si="16"/>
        <v>0.48529411764705882</v>
      </c>
      <c r="N38">
        <f t="shared" si="17"/>
        <v>2.2058823529411766E-2</v>
      </c>
      <c r="O38">
        <f t="shared" si="18"/>
        <v>0</v>
      </c>
      <c r="P38">
        <f t="shared" si="19"/>
        <v>2.2058823529411766E-2</v>
      </c>
      <c r="Q38">
        <f t="shared" si="20"/>
        <v>0</v>
      </c>
      <c r="R38">
        <f t="shared" si="21"/>
        <v>0.36764705882352944</v>
      </c>
      <c r="S38">
        <f t="shared" si="22"/>
        <v>0</v>
      </c>
      <c r="T38">
        <f t="shared" si="23"/>
        <v>0.10294117647058823</v>
      </c>
      <c r="U38">
        <f t="shared" si="24"/>
        <v>0</v>
      </c>
      <c r="V38" s="21"/>
    </row>
    <row r="39" spans="1:22">
      <c r="A39" s="21"/>
      <c r="B39" s="20" t="s">
        <v>43</v>
      </c>
      <c r="C39" s="20">
        <v>67</v>
      </c>
      <c r="D39">
        <f>INDEX('[1]Delegate Counter'!AP$3:AP$59,MATCH(delegates!$B39,'[1]Delegate Counter'!$A$3:$A$59,0))</f>
        <v>34</v>
      </c>
      <c r="E39">
        <f>INDEX('[1]Delegate Counter'!AQ$3:AQ$59,MATCH(delegates!$B39,'[1]Delegate Counter'!$A$3:$A$59,0))</f>
        <v>1</v>
      </c>
      <c r="F39">
        <f>INDEX('[1]Delegate Counter'!AR$3:AR$59,MATCH(delegates!$B39,'[1]Delegate Counter'!$A$3:$A$59,0))</f>
        <v>0</v>
      </c>
      <c r="G39">
        <f>INDEX('[1]Delegate Counter'!AS$3:AS$59,MATCH(delegates!$B39,'[1]Delegate Counter'!$A$3:$A$59,0))</f>
        <v>1</v>
      </c>
      <c r="H39">
        <f>INDEX('[1]Delegate Counter'!AT$3:AT$59,MATCH(delegates!$B39,'[1]Delegate Counter'!$A$3:$A$59,0))</f>
        <v>0</v>
      </c>
      <c r="I39">
        <f>INDEX('[1]Delegate Counter'!AU$3:AU$59,MATCH(delegates!$B39,'[1]Delegate Counter'!$A$3:$A$59,0))</f>
        <v>24</v>
      </c>
      <c r="J39">
        <f>INDEX('[1]Delegate Counter'!AV$3:AV$59,MATCH(delegates!$B39,'[1]Delegate Counter'!$A$3:$A$59,0))</f>
        <v>0</v>
      </c>
      <c r="K39">
        <f>INDEX('[1]Delegate Counter'!AW$3:AW$59,MATCH(delegates!$B39,'[1]Delegate Counter'!$A$3:$A$59,0))</f>
        <v>7</v>
      </c>
      <c r="L39">
        <f>INDEX('[1]Delegate Counter'!AX$3:AX$59,MATCH(delegates!$B39,'[1]Delegate Counter'!$A$3:$A$59,0))</f>
        <v>0</v>
      </c>
      <c r="M39">
        <f t="shared" si="16"/>
        <v>0.5074626865671642</v>
      </c>
      <c r="N39">
        <f t="shared" si="17"/>
        <v>1.4925373134328358E-2</v>
      </c>
      <c r="O39">
        <f t="shared" si="18"/>
        <v>0</v>
      </c>
      <c r="P39">
        <f t="shared" si="19"/>
        <v>1.4925373134328358E-2</v>
      </c>
      <c r="Q39">
        <f t="shared" si="20"/>
        <v>0</v>
      </c>
      <c r="R39">
        <f t="shared" si="21"/>
        <v>0.35820895522388058</v>
      </c>
      <c r="S39">
        <f t="shared" si="22"/>
        <v>0</v>
      </c>
      <c r="T39">
        <f t="shared" si="23"/>
        <v>0.1044776119402985</v>
      </c>
      <c r="U39">
        <f t="shared" si="24"/>
        <v>0</v>
      </c>
      <c r="V39" s="21"/>
    </row>
    <row r="40" spans="1:22">
      <c r="A40" s="21"/>
      <c r="B40" s="20" t="s">
        <v>44</v>
      </c>
      <c r="C40" s="20">
        <v>219</v>
      </c>
      <c r="D40">
        <f>INDEX('[1]Delegate Counter'!AP$3:AP$59,MATCH(delegates!$B40,'[1]Delegate Counter'!$A$3:$A$59,0))</f>
        <v>126</v>
      </c>
      <c r="E40">
        <f>INDEX('[1]Delegate Counter'!AQ$3:AQ$59,MATCH(delegates!$B40,'[1]Delegate Counter'!$A$3:$A$59,0))</f>
        <v>24</v>
      </c>
      <c r="F40">
        <f>INDEX('[1]Delegate Counter'!AR$3:AR$59,MATCH(delegates!$B40,'[1]Delegate Counter'!$A$3:$A$59,0))</f>
        <v>0</v>
      </c>
      <c r="G40">
        <f>INDEX('[1]Delegate Counter'!AS$3:AS$59,MATCH(delegates!$B40,'[1]Delegate Counter'!$A$3:$A$59,0))</f>
        <v>0</v>
      </c>
      <c r="H40">
        <f>INDEX('[1]Delegate Counter'!AT$3:AT$59,MATCH(delegates!$B40,'[1]Delegate Counter'!$A$3:$A$59,0))</f>
        <v>0</v>
      </c>
      <c r="I40">
        <f>INDEX('[1]Delegate Counter'!AU$3:AU$59,MATCH(delegates!$B40,'[1]Delegate Counter'!$A$3:$A$59,0))</f>
        <v>52</v>
      </c>
      <c r="J40">
        <f>INDEX('[1]Delegate Counter'!AV$3:AV$59,MATCH(delegates!$B40,'[1]Delegate Counter'!$A$3:$A$59,0))</f>
        <v>0</v>
      </c>
      <c r="K40">
        <f>INDEX('[1]Delegate Counter'!AW$3:AW$59,MATCH(delegates!$B40,'[1]Delegate Counter'!$A$3:$A$59,0))</f>
        <v>17</v>
      </c>
      <c r="L40">
        <f>INDEX('[1]Delegate Counter'!AX$3:AX$59,MATCH(delegates!$B40,'[1]Delegate Counter'!$A$3:$A$59,0))</f>
        <v>0</v>
      </c>
      <c r="M40">
        <f t="shared" si="16"/>
        <v>0.57534246575342463</v>
      </c>
      <c r="N40">
        <f t="shared" si="17"/>
        <v>0.1095890410958904</v>
      </c>
      <c r="O40">
        <f t="shared" si="18"/>
        <v>0</v>
      </c>
      <c r="P40">
        <f t="shared" si="19"/>
        <v>0</v>
      </c>
      <c r="Q40">
        <f t="shared" si="20"/>
        <v>0</v>
      </c>
      <c r="R40">
        <f t="shared" si="21"/>
        <v>0.23744292237442921</v>
      </c>
      <c r="S40">
        <f t="shared" si="22"/>
        <v>0</v>
      </c>
      <c r="T40">
        <f t="shared" si="23"/>
        <v>7.7625570776255703E-2</v>
      </c>
      <c r="U40">
        <f t="shared" si="24"/>
        <v>0</v>
      </c>
      <c r="V40" s="21"/>
    </row>
    <row r="41" spans="1:22">
      <c r="A41" s="21"/>
      <c r="B41" s="20" t="s">
        <v>45</v>
      </c>
      <c r="C41" s="20">
        <v>155</v>
      </c>
      <c r="D41">
        <f>INDEX('[1]Delegate Counter'!AP$3:AP$59,MATCH(delegates!$B41,'[1]Delegate Counter'!$A$3:$A$59,0))</f>
        <v>71</v>
      </c>
      <c r="E41">
        <f>INDEX('[1]Delegate Counter'!AQ$3:AQ$59,MATCH(delegates!$B41,'[1]Delegate Counter'!$A$3:$A$59,0))</f>
        <v>3</v>
      </c>
      <c r="F41">
        <f>INDEX('[1]Delegate Counter'!AR$3:AR$59,MATCH(delegates!$B41,'[1]Delegate Counter'!$A$3:$A$59,0))</f>
        <v>0</v>
      </c>
      <c r="G41">
        <f>INDEX('[1]Delegate Counter'!AS$3:AS$59,MATCH(delegates!$B41,'[1]Delegate Counter'!$A$3:$A$59,0))</f>
        <v>7</v>
      </c>
      <c r="H41">
        <f>INDEX('[1]Delegate Counter'!AT$3:AT$59,MATCH(delegates!$B41,'[1]Delegate Counter'!$A$3:$A$59,0))</f>
        <v>0</v>
      </c>
      <c r="I41">
        <f>INDEX('[1]Delegate Counter'!AU$3:AU$59,MATCH(delegates!$B41,'[1]Delegate Counter'!$A$3:$A$59,0))</f>
        <v>54</v>
      </c>
      <c r="J41">
        <f>INDEX('[1]Delegate Counter'!AV$3:AV$59,MATCH(delegates!$B41,'[1]Delegate Counter'!$A$3:$A$59,0))</f>
        <v>0</v>
      </c>
      <c r="K41">
        <f>INDEX('[1]Delegate Counter'!AW$3:AW$59,MATCH(delegates!$B41,'[1]Delegate Counter'!$A$3:$A$59,0))</f>
        <v>20</v>
      </c>
      <c r="L41">
        <f>INDEX('[1]Delegate Counter'!AX$3:AX$59,MATCH(delegates!$B41,'[1]Delegate Counter'!$A$3:$A$59,0))</f>
        <v>0</v>
      </c>
      <c r="M41">
        <f t="shared" si="16"/>
        <v>0.45806451612903226</v>
      </c>
      <c r="N41">
        <f t="shared" si="17"/>
        <v>1.935483870967742E-2</v>
      </c>
      <c r="O41">
        <f t="shared" si="18"/>
        <v>0</v>
      </c>
      <c r="P41">
        <f t="shared" si="19"/>
        <v>4.5161290322580643E-2</v>
      </c>
      <c r="Q41">
        <f t="shared" si="20"/>
        <v>0</v>
      </c>
      <c r="R41">
        <f t="shared" si="21"/>
        <v>0.34838709677419355</v>
      </c>
      <c r="S41">
        <f t="shared" si="22"/>
        <v>0</v>
      </c>
      <c r="T41">
        <f t="shared" si="23"/>
        <v>0.12903225806451613</v>
      </c>
      <c r="U41">
        <f t="shared" si="24"/>
        <v>0</v>
      </c>
      <c r="V41" s="21"/>
    </row>
    <row r="42" spans="1:22">
      <c r="B42" s="18" t="s">
        <v>187</v>
      </c>
      <c r="C42">
        <f t="shared" ref="C42:L42" si="27">C37+C36</f>
        <v>2448</v>
      </c>
      <c r="D42">
        <f t="shared" si="27"/>
        <v>1096</v>
      </c>
      <c r="E42">
        <f t="shared" si="27"/>
        <v>88</v>
      </c>
      <c r="F42">
        <f t="shared" si="27"/>
        <v>0</v>
      </c>
      <c r="G42">
        <f t="shared" si="27"/>
        <v>40</v>
      </c>
      <c r="H42">
        <f t="shared" si="27"/>
        <v>19</v>
      </c>
      <c r="I42">
        <f t="shared" si="27"/>
        <v>822</v>
      </c>
      <c r="J42">
        <f t="shared" si="27"/>
        <v>1</v>
      </c>
      <c r="K42">
        <f t="shared" si="27"/>
        <v>380</v>
      </c>
      <c r="L42">
        <f t="shared" si="27"/>
        <v>1</v>
      </c>
      <c r="M42">
        <f t="shared" si="16"/>
        <v>0.44771241830065361</v>
      </c>
      <c r="N42">
        <f t="shared" si="17"/>
        <v>3.5947712418300651E-2</v>
      </c>
      <c r="O42">
        <f t="shared" si="18"/>
        <v>0</v>
      </c>
      <c r="P42">
        <f t="shared" si="19"/>
        <v>1.6339869281045753E-2</v>
      </c>
      <c r="Q42">
        <f t="shared" si="20"/>
        <v>7.7614379084967322E-3</v>
      </c>
      <c r="R42">
        <f t="shared" si="21"/>
        <v>0.33578431372549017</v>
      </c>
      <c r="S42">
        <f t="shared" si="22"/>
        <v>4.084967320261438E-4</v>
      </c>
      <c r="T42">
        <f t="shared" si="23"/>
        <v>0.15522875816993464</v>
      </c>
      <c r="U42">
        <f t="shared" si="24"/>
        <v>4.084967320261438E-4</v>
      </c>
      <c r="V42" t="s">
        <v>207</v>
      </c>
    </row>
    <row r="43" spans="1:22">
      <c r="A43" s="21" t="s">
        <v>206</v>
      </c>
      <c r="B43" s="20" t="s">
        <v>46</v>
      </c>
      <c r="C43" s="20">
        <v>105</v>
      </c>
      <c r="D43">
        <f>INDEX('[1]Delegate Counter'!AP$3:AP$59,MATCH(delegates!$B43,'[1]Delegate Counter'!$A$3:$A$59,0))</f>
        <v>64</v>
      </c>
      <c r="E43">
        <f>INDEX('[1]Delegate Counter'!AQ$3:AQ$59,MATCH(delegates!$B43,'[1]Delegate Counter'!$A$3:$A$59,0))</f>
        <v>6</v>
      </c>
      <c r="F43">
        <f>INDEX('[1]Delegate Counter'!AR$3:AR$59,MATCH(delegates!$B43,'[1]Delegate Counter'!$A$3:$A$59,0))</f>
        <v>0</v>
      </c>
      <c r="G43">
        <f>INDEX('[1]Delegate Counter'!AS$3:AS$59,MATCH(delegates!$B43,'[1]Delegate Counter'!$A$3:$A$59,0))</f>
        <v>0</v>
      </c>
      <c r="H43">
        <f>INDEX('[1]Delegate Counter'!AT$3:AT$59,MATCH(delegates!$B43,'[1]Delegate Counter'!$A$3:$A$59,0))</f>
        <v>0</v>
      </c>
      <c r="I43">
        <f>INDEX('[1]Delegate Counter'!AU$3:AU$59,MATCH(delegates!$B43,'[1]Delegate Counter'!$A$3:$A$59,0))</f>
        <v>29</v>
      </c>
      <c r="J43">
        <f>INDEX('[1]Delegate Counter'!AV$3:AV$59,MATCH(delegates!$B43,'[1]Delegate Counter'!$A$3:$A$59,0))</f>
        <v>0</v>
      </c>
      <c r="K43">
        <f>INDEX('[1]Delegate Counter'!AW$3:AW$59,MATCH(delegates!$B43,'[1]Delegate Counter'!$A$3:$A$59,0))</f>
        <v>6</v>
      </c>
      <c r="L43">
        <f>INDEX('[1]Delegate Counter'!AX$3:AX$59,MATCH(delegates!$B43,'[1]Delegate Counter'!$A$3:$A$59,0))</f>
        <v>0</v>
      </c>
      <c r="M43">
        <f t="shared" si="16"/>
        <v>0.60952380952380958</v>
      </c>
      <c r="N43">
        <f t="shared" si="17"/>
        <v>5.7142857142857141E-2</v>
      </c>
      <c r="O43">
        <f t="shared" si="18"/>
        <v>0</v>
      </c>
      <c r="P43">
        <f t="shared" si="19"/>
        <v>0</v>
      </c>
      <c r="Q43">
        <f t="shared" si="20"/>
        <v>0</v>
      </c>
      <c r="R43">
        <f t="shared" si="21"/>
        <v>0.27619047619047621</v>
      </c>
      <c r="S43">
        <f t="shared" si="22"/>
        <v>0</v>
      </c>
      <c r="T43">
        <f t="shared" si="23"/>
        <v>5.7142857142857141E-2</v>
      </c>
      <c r="U43">
        <f t="shared" si="24"/>
        <v>0</v>
      </c>
      <c r="V43" s="21"/>
    </row>
    <row r="44" spans="1:22">
      <c r="A44" s="22"/>
      <c r="B44" s="18" t="s">
        <v>187</v>
      </c>
      <c r="C44">
        <f t="shared" ref="C44:L44" si="28">SUM(C42:C43)</f>
        <v>2553</v>
      </c>
      <c r="D44">
        <f t="shared" si="28"/>
        <v>1160</v>
      </c>
      <c r="E44">
        <f t="shared" si="28"/>
        <v>94</v>
      </c>
      <c r="F44">
        <f t="shared" si="28"/>
        <v>0</v>
      </c>
      <c r="G44">
        <f t="shared" si="28"/>
        <v>40</v>
      </c>
      <c r="H44">
        <f t="shared" si="28"/>
        <v>19</v>
      </c>
      <c r="I44">
        <f t="shared" si="28"/>
        <v>851</v>
      </c>
      <c r="J44">
        <f t="shared" si="28"/>
        <v>1</v>
      </c>
      <c r="K44">
        <f t="shared" si="28"/>
        <v>386</v>
      </c>
      <c r="L44">
        <f t="shared" si="28"/>
        <v>1</v>
      </c>
      <c r="M44">
        <f t="shared" si="16"/>
        <v>0.45436741088915</v>
      </c>
      <c r="N44">
        <f t="shared" si="17"/>
        <v>3.6819428123775949E-2</v>
      </c>
      <c r="O44">
        <f t="shared" si="18"/>
        <v>0</v>
      </c>
      <c r="P44">
        <f t="shared" si="19"/>
        <v>1.5667841754798278E-2</v>
      </c>
      <c r="Q44">
        <f t="shared" si="20"/>
        <v>7.4422248335291813E-3</v>
      </c>
      <c r="R44">
        <f t="shared" si="21"/>
        <v>0.33333333333333331</v>
      </c>
      <c r="S44">
        <f t="shared" si="22"/>
        <v>3.916960438699569E-4</v>
      </c>
      <c r="T44">
        <f t="shared" si="23"/>
        <v>0.15119467293380337</v>
      </c>
      <c r="U44">
        <f t="shared" si="24"/>
        <v>3.916960438699569E-4</v>
      </c>
      <c r="V44" s="22" t="s">
        <v>205</v>
      </c>
    </row>
    <row r="45" spans="1:22">
      <c r="A45" s="21" t="s">
        <v>204</v>
      </c>
      <c r="B45" s="20" t="s">
        <v>47</v>
      </c>
      <c r="C45" s="20">
        <v>51</v>
      </c>
      <c r="D45">
        <f>INDEX('[1]Delegate Counter'!AP$3:AP$59,MATCH(delegates!$B45,'[1]Delegate Counter'!$A$3:$A$59,0))</f>
        <v>22</v>
      </c>
      <c r="E45">
        <f>INDEX('[1]Delegate Counter'!AQ$3:AQ$59,MATCH(delegates!$B45,'[1]Delegate Counter'!$A$3:$A$59,0))</f>
        <v>1</v>
      </c>
      <c r="F45">
        <f>INDEX('[1]Delegate Counter'!AR$3:AR$59,MATCH(delegates!$B45,'[1]Delegate Counter'!$A$3:$A$59,0))</f>
        <v>0</v>
      </c>
      <c r="G45">
        <f>INDEX('[1]Delegate Counter'!AS$3:AS$59,MATCH(delegates!$B45,'[1]Delegate Counter'!$A$3:$A$59,0))</f>
        <v>0</v>
      </c>
      <c r="H45">
        <f>INDEX('[1]Delegate Counter'!AT$3:AT$59,MATCH(delegates!$B45,'[1]Delegate Counter'!$A$3:$A$59,0))</f>
        <v>0</v>
      </c>
      <c r="I45">
        <f>INDEX('[1]Delegate Counter'!AU$3:AU$59,MATCH(delegates!$B45,'[1]Delegate Counter'!$A$3:$A$59,0))</f>
        <v>17</v>
      </c>
      <c r="J45">
        <f>INDEX('[1]Delegate Counter'!AV$3:AV$59,MATCH(delegates!$B45,'[1]Delegate Counter'!$A$3:$A$59,0))</f>
        <v>0</v>
      </c>
      <c r="K45">
        <f>INDEX('[1]Delegate Counter'!AW$3:AW$59,MATCH(delegates!$B45,'[1]Delegate Counter'!$A$3:$A$59,0))</f>
        <v>11</v>
      </c>
      <c r="L45">
        <f>INDEX('[1]Delegate Counter'!AX$3:AX$59,MATCH(delegates!$B45,'[1]Delegate Counter'!$A$3:$A$59,0))</f>
        <v>0</v>
      </c>
      <c r="M45">
        <f t="shared" si="16"/>
        <v>0.43137254901960786</v>
      </c>
      <c r="N45">
        <f t="shared" si="17"/>
        <v>1.9607843137254902E-2</v>
      </c>
      <c r="O45">
        <f t="shared" si="18"/>
        <v>0</v>
      </c>
      <c r="P45">
        <f t="shared" si="19"/>
        <v>0</v>
      </c>
      <c r="Q45">
        <f t="shared" si="20"/>
        <v>0</v>
      </c>
      <c r="R45">
        <f t="shared" si="21"/>
        <v>0.33333333333333331</v>
      </c>
      <c r="S45">
        <f t="shared" si="22"/>
        <v>0</v>
      </c>
      <c r="T45">
        <f t="shared" si="23"/>
        <v>0.21568627450980393</v>
      </c>
      <c r="U45">
        <f t="shared" si="24"/>
        <v>0</v>
      </c>
      <c r="V45" s="21"/>
    </row>
    <row r="46" spans="1:22">
      <c r="A46" s="22"/>
      <c r="B46" s="18" t="s">
        <v>187</v>
      </c>
      <c r="C46">
        <f t="shared" ref="C46:L46" si="29">C45+C44</f>
        <v>2604</v>
      </c>
      <c r="D46">
        <f t="shared" si="29"/>
        <v>1182</v>
      </c>
      <c r="E46">
        <f t="shared" si="29"/>
        <v>95</v>
      </c>
      <c r="F46">
        <f t="shared" si="29"/>
        <v>0</v>
      </c>
      <c r="G46">
        <f t="shared" si="29"/>
        <v>40</v>
      </c>
      <c r="H46">
        <f t="shared" si="29"/>
        <v>19</v>
      </c>
      <c r="I46">
        <f t="shared" si="29"/>
        <v>868</v>
      </c>
      <c r="J46">
        <f t="shared" si="29"/>
        <v>1</v>
      </c>
      <c r="K46">
        <f t="shared" si="29"/>
        <v>397</v>
      </c>
      <c r="L46">
        <f t="shared" si="29"/>
        <v>1</v>
      </c>
      <c r="M46">
        <f t="shared" si="16"/>
        <v>0.45391705069124422</v>
      </c>
      <c r="N46">
        <f t="shared" si="17"/>
        <v>3.6482334869431643E-2</v>
      </c>
      <c r="O46">
        <f t="shared" si="18"/>
        <v>0</v>
      </c>
      <c r="P46">
        <f t="shared" si="19"/>
        <v>1.5360983102918587E-2</v>
      </c>
      <c r="Q46">
        <f t="shared" si="20"/>
        <v>7.2964669738863289E-3</v>
      </c>
      <c r="R46">
        <f t="shared" si="21"/>
        <v>0.33333333333333331</v>
      </c>
      <c r="S46">
        <f t="shared" si="22"/>
        <v>3.8402457757296467E-4</v>
      </c>
      <c r="T46">
        <f t="shared" si="23"/>
        <v>0.15245775729646696</v>
      </c>
      <c r="U46">
        <f t="shared" si="24"/>
        <v>3.8402457757296467E-4</v>
      </c>
      <c r="V46" s="22" t="s">
        <v>203</v>
      </c>
    </row>
    <row r="47" spans="1:22">
      <c r="A47" s="21" t="s">
        <v>202</v>
      </c>
      <c r="C47">
        <f t="shared" ref="C47:L47" si="30">SUM(C48:C51)</f>
        <v>107</v>
      </c>
      <c r="D47">
        <f t="shared" si="30"/>
        <v>58</v>
      </c>
      <c r="E47">
        <f t="shared" si="30"/>
        <v>1</v>
      </c>
      <c r="F47">
        <f t="shared" si="30"/>
        <v>0</v>
      </c>
      <c r="G47">
        <f t="shared" si="30"/>
        <v>0</v>
      </c>
      <c r="H47">
        <f t="shared" si="30"/>
        <v>0</v>
      </c>
      <c r="I47">
        <f t="shared" si="30"/>
        <v>36</v>
      </c>
      <c r="J47">
        <f t="shared" si="30"/>
        <v>0</v>
      </c>
      <c r="K47">
        <f t="shared" si="30"/>
        <v>12</v>
      </c>
      <c r="L47">
        <f t="shared" si="30"/>
        <v>0</v>
      </c>
      <c r="M47">
        <f t="shared" si="16"/>
        <v>0.54205607476635509</v>
      </c>
      <c r="N47">
        <f t="shared" si="17"/>
        <v>9.3457943925233638E-3</v>
      </c>
      <c r="O47">
        <f t="shared" si="18"/>
        <v>0</v>
      </c>
      <c r="P47">
        <f t="shared" si="19"/>
        <v>0</v>
      </c>
      <c r="Q47">
        <f t="shared" si="20"/>
        <v>0</v>
      </c>
      <c r="R47">
        <f t="shared" si="21"/>
        <v>0.3364485981308411</v>
      </c>
      <c r="S47">
        <f t="shared" si="22"/>
        <v>0</v>
      </c>
      <c r="T47">
        <f t="shared" si="23"/>
        <v>0.11214953271028037</v>
      </c>
      <c r="U47">
        <f t="shared" si="24"/>
        <v>0</v>
      </c>
      <c r="V47" s="21"/>
    </row>
    <row r="48" spans="1:22">
      <c r="A48" s="21"/>
      <c r="B48" s="20" t="s">
        <v>48</v>
      </c>
      <c r="C48" s="20">
        <v>15</v>
      </c>
      <c r="D48">
        <f>INDEX('[1]Delegate Counter'!AP$3:AP$59,MATCH(delegates!$B48,'[1]Delegate Counter'!$A$3:$A$59,0))</f>
        <v>7</v>
      </c>
      <c r="E48">
        <f>INDEX('[1]Delegate Counter'!AQ$3:AQ$59,MATCH(delegates!$B48,'[1]Delegate Counter'!$A$3:$A$59,0))</f>
        <v>0</v>
      </c>
      <c r="F48">
        <f>INDEX('[1]Delegate Counter'!AR$3:AR$59,MATCH(delegates!$B48,'[1]Delegate Counter'!$A$3:$A$59,0))</f>
        <v>0</v>
      </c>
      <c r="G48">
        <f>INDEX('[1]Delegate Counter'!AS$3:AS$59,MATCH(delegates!$B48,'[1]Delegate Counter'!$A$3:$A$59,0))</f>
        <v>0</v>
      </c>
      <c r="H48">
        <f>INDEX('[1]Delegate Counter'!AT$3:AT$59,MATCH(delegates!$B48,'[1]Delegate Counter'!$A$3:$A$59,0))</f>
        <v>0</v>
      </c>
      <c r="I48">
        <f>INDEX('[1]Delegate Counter'!AU$3:AU$59,MATCH(delegates!$B48,'[1]Delegate Counter'!$A$3:$A$59,0))</f>
        <v>6</v>
      </c>
      <c r="J48">
        <f>INDEX('[1]Delegate Counter'!AV$3:AV$59,MATCH(delegates!$B48,'[1]Delegate Counter'!$A$3:$A$59,0))</f>
        <v>0</v>
      </c>
      <c r="K48">
        <f>INDEX('[1]Delegate Counter'!AW$3:AW$59,MATCH(delegates!$B48,'[1]Delegate Counter'!$A$3:$A$59,0))</f>
        <v>2</v>
      </c>
      <c r="L48">
        <f>INDEX('[1]Delegate Counter'!AX$3:AX$59,MATCH(delegates!$B48,'[1]Delegate Counter'!$A$3:$A$59,0))</f>
        <v>0</v>
      </c>
      <c r="M48">
        <f t="shared" si="16"/>
        <v>0.46666666666666667</v>
      </c>
      <c r="N48">
        <f t="shared" si="17"/>
        <v>0</v>
      </c>
      <c r="O48">
        <f t="shared" si="18"/>
        <v>0</v>
      </c>
      <c r="P48">
        <f t="shared" si="19"/>
        <v>0</v>
      </c>
      <c r="Q48">
        <f t="shared" si="20"/>
        <v>0</v>
      </c>
      <c r="R48">
        <f t="shared" si="21"/>
        <v>0.4</v>
      </c>
      <c r="S48">
        <f t="shared" si="22"/>
        <v>0</v>
      </c>
      <c r="T48">
        <f t="shared" si="23"/>
        <v>0.13333333333333333</v>
      </c>
      <c r="U48">
        <f t="shared" si="24"/>
        <v>0</v>
      </c>
      <c r="V48" s="21"/>
    </row>
    <row r="49" spans="1:22">
      <c r="A49" s="21"/>
      <c r="B49" s="20" t="s">
        <v>49</v>
      </c>
      <c r="C49" s="20">
        <v>24</v>
      </c>
      <c r="D49">
        <f>INDEX('[1]Delegate Counter'!AP$3:AP$59,MATCH(delegates!$B49,'[1]Delegate Counter'!$A$3:$A$59,0))</f>
        <v>9</v>
      </c>
      <c r="E49">
        <f>INDEX('[1]Delegate Counter'!AQ$3:AQ$59,MATCH(delegates!$B49,'[1]Delegate Counter'!$A$3:$A$59,0))</f>
        <v>0</v>
      </c>
      <c r="F49">
        <f>INDEX('[1]Delegate Counter'!AR$3:AR$59,MATCH(delegates!$B49,'[1]Delegate Counter'!$A$3:$A$59,0))</f>
        <v>0</v>
      </c>
      <c r="G49">
        <f>INDEX('[1]Delegate Counter'!AS$3:AS$59,MATCH(delegates!$B49,'[1]Delegate Counter'!$A$3:$A$59,0))</f>
        <v>0</v>
      </c>
      <c r="H49">
        <f>INDEX('[1]Delegate Counter'!AT$3:AT$59,MATCH(delegates!$B49,'[1]Delegate Counter'!$A$3:$A$59,0))</f>
        <v>0</v>
      </c>
      <c r="I49">
        <f>INDEX('[1]Delegate Counter'!AU$3:AU$59,MATCH(delegates!$B49,'[1]Delegate Counter'!$A$3:$A$59,0))</f>
        <v>9</v>
      </c>
      <c r="J49">
        <f>INDEX('[1]Delegate Counter'!AV$3:AV$59,MATCH(delegates!$B49,'[1]Delegate Counter'!$A$3:$A$59,0))</f>
        <v>0</v>
      </c>
      <c r="K49">
        <f>INDEX('[1]Delegate Counter'!AW$3:AW$59,MATCH(delegates!$B49,'[1]Delegate Counter'!$A$3:$A$59,0))</f>
        <v>6</v>
      </c>
      <c r="L49">
        <f>INDEX('[1]Delegate Counter'!AX$3:AX$59,MATCH(delegates!$B49,'[1]Delegate Counter'!$A$3:$A$59,0))</f>
        <v>0</v>
      </c>
      <c r="M49">
        <f t="shared" si="16"/>
        <v>0.375</v>
      </c>
      <c r="N49">
        <f t="shared" si="17"/>
        <v>0</v>
      </c>
      <c r="O49">
        <f t="shared" si="18"/>
        <v>0</v>
      </c>
      <c r="P49">
        <f t="shared" si="19"/>
        <v>0</v>
      </c>
      <c r="Q49">
        <f t="shared" si="20"/>
        <v>0</v>
      </c>
      <c r="R49">
        <f t="shared" si="21"/>
        <v>0.375</v>
      </c>
      <c r="S49">
        <f t="shared" si="22"/>
        <v>0</v>
      </c>
      <c r="T49">
        <f t="shared" si="23"/>
        <v>0.25</v>
      </c>
      <c r="U49">
        <f t="shared" si="24"/>
        <v>0</v>
      </c>
      <c r="V49" s="21"/>
    </row>
    <row r="50" spans="1:22">
      <c r="A50" s="21"/>
      <c r="B50" s="20" t="s">
        <v>50</v>
      </c>
      <c r="C50" s="20">
        <v>54</v>
      </c>
      <c r="D50">
        <f>INDEX('[1]Delegate Counter'!AP$3:AP$59,MATCH(delegates!$B50,'[1]Delegate Counter'!$A$3:$A$59,0))</f>
        <v>35</v>
      </c>
      <c r="E50">
        <f>INDEX('[1]Delegate Counter'!AQ$3:AQ$59,MATCH(delegates!$B50,'[1]Delegate Counter'!$A$3:$A$59,0))</f>
        <v>1</v>
      </c>
      <c r="F50">
        <f>INDEX('[1]Delegate Counter'!AR$3:AR$59,MATCH(delegates!$B50,'[1]Delegate Counter'!$A$3:$A$59,0))</f>
        <v>0</v>
      </c>
      <c r="G50">
        <f>INDEX('[1]Delegate Counter'!AS$3:AS$59,MATCH(delegates!$B50,'[1]Delegate Counter'!$A$3:$A$59,0))</f>
        <v>0</v>
      </c>
      <c r="H50">
        <f>INDEX('[1]Delegate Counter'!AT$3:AT$59,MATCH(delegates!$B50,'[1]Delegate Counter'!$A$3:$A$59,0))</f>
        <v>0</v>
      </c>
      <c r="I50">
        <f>INDEX('[1]Delegate Counter'!AU$3:AU$59,MATCH(delegates!$B50,'[1]Delegate Counter'!$A$3:$A$59,0))</f>
        <v>15</v>
      </c>
      <c r="J50">
        <f>INDEX('[1]Delegate Counter'!AV$3:AV$59,MATCH(delegates!$B50,'[1]Delegate Counter'!$A$3:$A$59,0))</f>
        <v>0</v>
      </c>
      <c r="K50">
        <f>INDEX('[1]Delegate Counter'!AW$3:AW$59,MATCH(delegates!$B50,'[1]Delegate Counter'!$A$3:$A$59,0))</f>
        <v>3</v>
      </c>
      <c r="L50">
        <f>INDEX('[1]Delegate Counter'!AX$3:AX$59,MATCH(delegates!$B50,'[1]Delegate Counter'!$A$3:$A$59,0))</f>
        <v>0</v>
      </c>
      <c r="M50">
        <f t="shared" si="16"/>
        <v>0.64814814814814814</v>
      </c>
      <c r="N50">
        <f t="shared" si="17"/>
        <v>1.8518518518518517E-2</v>
      </c>
      <c r="O50">
        <f t="shared" si="18"/>
        <v>0</v>
      </c>
      <c r="P50">
        <f t="shared" si="19"/>
        <v>0</v>
      </c>
      <c r="Q50">
        <f t="shared" si="20"/>
        <v>0</v>
      </c>
      <c r="R50">
        <f t="shared" si="21"/>
        <v>0.27777777777777779</v>
      </c>
      <c r="S50">
        <f t="shared" si="22"/>
        <v>0</v>
      </c>
      <c r="T50">
        <f t="shared" si="23"/>
        <v>5.5555555555555552E-2</v>
      </c>
      <c r="U50">
        <f t="shared" si="24"/>
        <v>0</v>
      </c>
      <c r="V50" s="21"/>
    </row>
    <row r="51" spans="1:22">
      <c r="A51" s="21"/>
      <c r="B51" s="20" t="s">
        <v>51</v>
      </c>
      <c r="C51" s="20">
        <v>14</v>
      </c>
      <c r="D51">
        <f>INDEX('[1]Delegate Counter'!AP$3:AP$59,MATCH(delegates!$B51,'[1]Delegate Counter'!$A$3:$A$59,0))</f>
        <v>7</v>
      </c>
      <c r="E51">
        <f>INDEX('[1]Delegate Counter'!AQ$3:AQ$59,MATCH(delegates!$B51,'[1]Delegate Counter'!$A$3:$A$59,0))</f>
        <v>0</v>
      </c>
      <c r="F51">
        <f>INDEX('[1]Delegate Counter'!AR$3:AR$59,MATCH(delegates!$B51,'[1]Delegate Counter'!$A$3:$A$59,0))</f>
        <v>0</v>
      </c>
      <c r="G51">
        <f>INDEX('[1]Delegate Counter'!AS$3:AS$59,MATCH(delegates!$B51,'[1]Delegate Counter'!$A$3:$A$59,0))</f>
        <v>0</v>
      </c>
      <c r="H51">
        <f>INDEX('[1]Delegate Counter'!AT$3:AT$59,MATCH(delegates!$B51,'[1]Delegate Counter'!$A$3:$A$59,0))</f>
        <v>0</v>
      </c>
      <c r="I51">
        <f>INDEX('[1]Delegate Counter'!AU$3:AU$59,MATCH(delegates!$B51,'[1]Delegate Counter'!$A$3:$A$59,0))</f>
        <v>6</v>
      </c>
      <c r="J51">
        <f>INDEX('[1]Delegate Counter'!AV$3:AV$59,MATCH(delegates!$B51,'[1]Delegate Counter'!$A$3:$A$59,0))</f>
        <v>0</v>
      </c>
      <c r="K51">
        <f>INDEX('[1]Delegate Counter'!AW$3:AW$59,MATCH(delegates!$B51,'[1]Delegate Counter'!$A$3:$A$59,0))</f>
        <v>1</v>
      </c>
      <c r="L51">
        <f>INDEX('[1]Delegate Counter'!AX$3:AX$59,MATCH(delegates!$B51,'[1]Delegate Counter'!$A$3:$A$59,0))</f>
        <v>0</v>
      </c>
      <c r="M51">
        <f t="shared" si="16"/>
        <v>0.5</v>
      </c>
      <c r="N51">
        <f t="shared" si="17"/>
        <v>0</v>
      </c>
      <c r="O51">
        <f t="shared" si="18"/>
        <v>0</v>
      </c>
      <c r="P51">
        <f t="shared" si="19"/>
        <v>0</v>
      </c>
      <c r="Q51">
        <f t="shared" si="20"/>
        <v>0</v>
      </c>
      <c r="R51">
        <f t="shared" si="21"/>
        <v>0.42857142857142855</v>
      </c>
      <c r="S51">
        <f t="shared" si="22"/>
        <v>0</v>
      </c>
      <c r="T51">
        <f t="shared" si="23"/>
        <v>7.1428571428571425E-2</v>
      </c>
      <c r="U51">
        <f t="shared" si="24"/>
        <v>0</v>
      </c>
      <c r="V51" s="21"/>
    </row>
    <row r="52" spans="1:22">
      <c r="A52" s="22"/>
      <c r="B52" s="18" t="s">
        <v>187</v>
      </c>
      <c r="C52">
        <f t="shared" ref="C52:L52" si="31">C47+C46</f>
        <v>2711</v>
      </c>
      <c r="D52">
        <f t="shared" si="31"/>
        <v>1240</v>
      </c>
      <c r="E52">
        <f t="shared" si="31"/>
        <v>96</v>
      </c>
      <c r="F52">
        <f t="shared" si="31"/>
        <v>0</v>
      </c>
      <c r="G52">
        <f t="shared" si="31"/>
        <v>40</v>
      </c>
      <c r="H52">
        <f t="shared" si="31"/>
        <v>19</v>
      </c>
      <c r="I52">
        <f t="shared" si="31"/>
        <v>904</v>
      </c>
      <c r="J52">
        <f t="shared" si="31"/>
        <v>1</v>
      </c>
      <c r="K52">
        <f t="shared" si="31"/>
        <v>409</v>
      </c>
      <c r="L52">
        <f t="shared" si="31"/>
        <v>1</v>
      </c>
      <c r="M52">
        <f t="shared" si="16"/>
        <v>0.45739579490962745</v>
      </c>
      <c r="N52">
        <f t="shared" si="17"/>
        <v>3.5411287347842123E-2</v>
      </c>
      <c r="O52">
        <f t="shared" si="18"/>
        <v>0</v>
      </c>
      <c r="P52">
        <f t="shared" si="19"/>
        <v>1.4754703061600885E-2</v>
      </c>
      <c r="Q52">
        <f t="shared" si="20"/>
        <v>7.0084839542604209E-3</v>
      </c>
      <c r="R52">
        <f t="shared" si="21"/>
        <v>0.33345628919218001</v>
      </c>
      <c r="S52">
        <f t="shared" si="22"/>
        <v>3.6886757654002215E-4</v>
      </c>
      <c r="T52">
        <f t="shared" si="23"/>
        <v>0.15086683880486906</v>
      </c>
      <c r="U52">
        <f t="shared" si="24"/>
        <v>3.6886757654002215E-4</v>
      </c>
      <c r="V52" s="22" t="s">
        <v>201</v>
      </c>
    </row>
    <row r="53" spans="1:22">
      <c r="A53" s="21" t="s">
        <v>200</v>
      </c>
      <c r="B53" s="20" t="s">
        <v>52</v>
      </c>
      <c r="C53" s="20">
        <v>84</v>
      </c>
      <c r="D53">
        <f>INDEX('[1]Delegate Counter'!AP$3:AP$59,MATCH(delegates!$B53,'[1]Delegate Counter'!$A$3:$A$59,0))</f>
        <v>31</v>
      </c>
      <c r="E53">
        <f>INDEX('[1]Delegate Counter'!AQ$3:AQ$59,MATCH(delegates!$B53,'[1]Delegate Counter'!$A$3:$A$59,0))</f>
        <v>1</v>
      </c>
      <c r="F53">
        <f>INDEX('[1]Delegate Counter'!AR$3:AR$59,MATCH(delegates!$B53,'[1]Delegate Counter'!$A$3:$A$59,0))</f>
        <v>0</v>
      </c>
      <c r="G53">
        <f>INDEX('[1]Delegate Counter'!AS$3:AS$59,MATCH(delegates!$B53,'[1]Delegate Counter'!$A$3:$A$59,0))</f>
        <v>3</v>
      </c>
      <c r="H53">
        <f>INDEX('[1]Delegate Counter'!AT$3:AT$59,MATCH(delegates!$B53,'[1]Delegate Counter'!$A$3:$A$59,0))</f>
        <v>0</v>
      </c>
      <c r="I53">
        <f>INDEX('[1]Delegate Counter'!AU$3:AU$59,MATCH(delegates!$B53,'[1]Delegate Counter'!$A$3:$A$59,0))</f>
        <v>30</v>
      </c>
      <c r="J53">
        <f>INDEX('[1]Delegate Counter'!AV$3:AV$59,MATCH(delegates!$B53,'[1]Delegate Counter'!$A$3:$A$59,0))</f>
        <v>0</v>
      </c>
      <c r="K53">
        <f>INDEX('[1]Delegate Counter'!AW$3:AW$59,MATCH(delegates!$B53,'[1]Delegate Counter'!$A$3:$A$59,0))</f>
        <v>19</v>
      </c>
      <c r="L53">
        <f>INDEX('[1]Delegate Counter'!AX$3:AX$59,MATCH(delegates!$B53,'[1]Delegate Counter'!$A$3:$A$59,0))</f>
        <v>0</v>
      </c>
      <c r="M53">
        <f t="shared" si="16"/>
        <v>0.36904761904761907</v>
      </c>
      <c r="N53">
        <f t="shared" si="17"/>
        <v>1.1904761904761904E-2</v>
      </c>
      <c r="O53">
        <f t="shared" si="18"/>
        <v>0</v>
      </c>
      <c r="P53">
        <f t="shared" si="19"/>
        <v>3.5714285714285712E-2</v>
      </c>
      <c r="Q53">
        <f t="shared" si="20"/>
        <v>0</v>
      </c>
      <c r="R53">
        <f t="shared" si="21"/>
        <v>0.35714285714285715</v>
      </c>
      <c r="S53">
        <f t="shared" si="22"/>
        <v>0</v>
      </c>
      <c r="T53">
        <f t="shared" si="23"/>
        <v>0.22619047619047619</v>
      </c>
      <c r="U53">
        <f t="shared" si="24"/>
        <v>0</v>
      </c>
      <c r="V53" s="21"/>
    </row>
    <row r="54" spans="1:22">
      <c r="A54" s="22"/>
      <c r="B54" s="18" t="s">
        <v>187</v>
      </c>
      <c r="C54">
        <f>SUM(C52:C53)</f>
        <v>2795</v>
      </c>
      <c r="D54">
        <f t="shared" ref="D54:L54" si="32">D53+D52</f>
        <v>1271</v>
      </c>
      <c r="E54">
        <f t="shared" si="32"/>
        <v>97</v>
      </c>
      <c r="F54">
        <f t="shared" si="32"/>
        <v>0</v>
      </c>
      <c r="G54">
        <f t="shared" si="32"/>
        <v>43</v>
      </c>
      <c r="H54">
        <f t="shared" si="32"/>
        <v>19</v>
      </c>
      <c r="I54">
        <f t="shared" si="32"/>
        <v>934</v>
      </c>
      <c r="J54">
        <f t="shared" si="32"/>
        <v>1</v>
      </c>
      <c r="K54">
        <f t="shared" si="32"/>
        <v>428</v>
      </c>
      <c r="L54">
        <f t="shared" si="32"/>
        <v>1</v>
      </c>
      <c r="M54">
        <f t="shared" si="16"/>
        <v>0.45474060822898033</v>
      </c>
      <c r="N54">
        <f t="shared" si="17"/>
        <v>3.4704830053667264E-2</v>
      </c>
      <c r="O54">
        <f t="shared" si="18"/>
        <v>0</v>
      </c>
      <c r="P54">
        <f t="shared" si="19"/>
        <v>1.5384615384615385E-2</v>
      </c>
      <c r="Q54">
        <f t="shared" si="20"/>
        <v>6.7978533094812162E-3</v>
      </c>
      <c r="R54">
        <f t="shared" si="21"/>
        <v>0.33416815742397138</v>
      </c>
      <c r="S54">
        <f t="shared" si="22"/>
        <v>3.5778175313059033E-4</v>
      </c>
      <c r="T54">
        <f t="shared" si="23"/>
        <v>0.15313059033989265</v>
      </c>
      <c r="U54">
        <f t="shared" si="24"/>
        <v>3.5778175313059033E-4</v>
      </c>
      <c r="V54" s="22" t="s">
        <v>199</v>
      </c>
    </row>
    <row r="55" spans="1:22">
      <c r="A55" s="22" t="s">
        <v>198</v>
      </c>
      <c r="C55">
        <f t="shared" ref="C55:L55" si="33">SUM(C56:C61)</f>
        <v>663</v>
      </c>
      <c r="D55">
        <f t="shared" si="33"/>
        <v>295</v>
      </c>
      <c r="E55">
        <f t="shared" si="33"/>
        <v>68</v>
      </c>
      <c r="F55">
        <f t="shared" si="33"/>
        <v>0</v>
      </c>
      <c r="G55">
        <f t="shared" si="33"/>
        <v>9</v>
      </c>
      <c r="H55">
        <f t="shared" si="33"/>
        <v>0</v>
      </c>
      <c r="I55">
        <f t="shared" si="33"/>
        <v>199</v>
      </c>
      <c r="J55">
        <f t="shared" si="33"/>
        <v>0</v>
      </c>
      <c r="K55">
        <f t="shared" si="33"/>
        <v>92</v>
      </c>
      <c r="L55">
        <f t="shared" si="33"/>
        <v>0</v>
      </c>
      <c r="M55">
        <f t="shared" si="16"/>
        <v>0.44494720965309198</v>
      </c>
      <c r="N55">
        <f t="shared" si="17"/>
        <v>0.10256410256410256</v>
      </c>
      <c r="O55">
        <f t="shared" si="18"/>
        <v>0</v>
      </c>
      <c r="P55">
        <f t="shared" si="19"/>
        <v>1.3574660633484163E-2</v>
      </c>
      <c r="Q55">
        <f t="shared" si="20"/>
        <v>0</v>
      </c>
      <c r="R55">
        <f t="shared" si="21"/>
        <v>0.30015082956259426</v>
      </c>
      <c r="S55">
        <f t="shared" si="22"/>
        <v>0</v>
      </c>
      <c r="T55">
        <f t="shared" si="23"/>
        <v>0.13876319758672701</v>
      </c>
      <c r="U55">
        <f t="shared" si="24"/>
        <v>0</v>
      </c>
      <c r="V55" s="22"/>
    </row>
    <row r="56" spans="1:22">
      <c r="A56" s="21"/>
      <c r="B56" s="20" t="s">
        <v>53</v>
      </c>
      <c r="C56" s="20">
        <v>60</v>
      </c>
      <c r="D56">
        <f>INDEX('[1]Delegate Counter'!AP$3:AP$59,MATCH(delegates!$B56,'[1]Delegate Counter'!$A$3:$A$59,0))</f>
        <v>22</v>
      </c>
      <c r="E56">
        <f>INDEX('[1]Delegate Counter'!AQ$3:AQ$59,MATCH(delegates!$B56,'[1]Delegate Counter'!$A$3:$A$59,0))</f>
        <v>2</v>
      </c>
      <c r="F56">
        <f>INDEX('[1]Delegate Counter'!AR$3:AR$59,MATCH(delegates!$B56,'[1]Delegate Counter'!$A$3:$A$59,0))</f>
        <v>0</v>
      </c>
      <c r="G56">
        <f>INDEX('[1]Delegate Counter'!AS$3:AS$59,MATCH(delegates!$B56,'[1]Delegate Counter'!$A$3:$A$59,0))</f>
        <v>1</v>
      </c>
      <c r="H56">
        <f>INDEX('[1]Delegate Counter'!AT$3:AT$59,MATCH(delegates!$B56,'[1]Delegate Counter'!$A$3:$A$59,0))</f>
        <v>0</v>
      </c>
      <c r="I56">
        <f>INDEX('[1]Delegate Counter'!AU$3:AU$59,MATCH(delegates!$B56,'[1]Delegate Counter'!$A$3:$A$59,0))</f>
        <v>20</v>
      </c>
      <c r="J56">
        <f>INDEX('[1]Delegate Counter'!AV$3:AV$59,MATCH(delegates!$B56,'[1]Delegate Counter'!$A$3:$A$59,0))</f>
        <v>0</v>
      </c>
      <c r="K56">
        <f>INDEX('[1]Delegate Counter'!AW$3:AW$59,MATCH(delegates!$B56,'[1]Delegate Counter'!$A$3:$A$59,0))</f>
        <v>15</v>
      </c>
      <c r="L56">
        <f>INDEX('[1]Delegate Counter'!AX$3:AX$59,MATCH(delegates!$B56,'[1]Delegate Counter'!$A$3:$A$59,0))</f>
        <v>0</v>
      </c>
      <c r="M56">
        <f t="shared" si="16"/>
        <v>0.36666666666666664</v>
      </c>
      <c r="N56">
        <f t="shared" si="17"/>
        <v>3.3333333333333333E-2</v>
      </c>
      <c r="O56">
        <f t="shared" si="18"/>
        <v>0</v>
      </c>
      <c r="P56">
        <f t="shared" si="19"/>
        <v>1.6666666666666666E-2</v>
      </c>
      <c r="Q56">
        <f t="shared" si="20"/>
        <v>0</v>
      </c>
      <c r="R56">
        <f t="shared" si="21"/>
        <v>0.33333333333333331</v>
      </c>
      <c r="S56">
        <f t="shared" si="22"/>
        <v>0</v>
      </c>
      <c r="T56">
        <f t="shared" si="23"/>
        <v>0.25</v>
      </c>
      <c r="U56">
        <f t="shared" si="24"/>
        <v>0</v>
      </c>
      <c r="V56" s="21"/>
    </row>
    <row r="57" spans="1:22">
      <c r="A57" s="21"/>
      <c r="B57" s="20" t="s">
        <v>54</v>
      </c>
      <c r="C57" s="20">
        <v>21</v>
      </c>
      <c r="D57">
        <f>INDEX('[1]Delegate Counter'!AP$3:AP$59,MATCH(delegates!$B57,'[1]Delegate Counter'!$A$3:$A$59,0))</f>
        <v>12</v>
      </c>
      <c r="E57">
        <f>INDEX('[1]Delegate Counter'!AQ$3:AQ$59,MATCH(delegates!$B57,'[1]Delegate Counter'!$A$3:$A$59,0))</f>
        <v>0</v>
      </c>
      <c r="F57">
        <f>INDEX('[1]Delegate Counter'!AR$3:AR$59,MATCH(delegates!$B57,'[1]Delegate Counter'!$A$3:$A$59,0))</f>
        <v>0</v>
      </c>
      <c r="G57">
        <f>INDEX('[1]Delegate Counter'!AS$3:AS$59,MATCH(delegates!$B57,'[1]Delegate Counter'!$A$3:$A$59,0))</f>
        <v>0</v>
      </c>
      <c r="H57">
        <f>INDEX('[1]Delegate Counter'!AT$3:AT$59,MATCH(delegates!$B57,'[1]Delegate Counter'!$A$3:$A$59,0))</f>
        <v>0</v>
      </c>
      <c r="I57">
        <f>INDEX('[1]Delegate Counter'!AU$3:AU$59,MATCH(delegates!$B57,'[1]Delegate Counter'!$A$3:$A$59,0))</f>
        <v>7</v>
      </c>
      <c r="J57">
        <f>INDEX('[1]Delegate Counter'!AV$3:AV$59,MATCH(delegates!$B57,'[1]Delegate Counter'!$A$3:$A$59,0))</f>
        <v>0</v>
      </c>
      <c r="K57">
        <f>INDEX('[1]Delegate Counter'!AW$3:AW$59,MATCH(delegates!$B57,'[1]Delegate Counter'!$A$3:$A$59,0))</f>
        <v>2</v>
      </c>
      <c r="L57">
        <f>INDEX('[1]Delegate Counter'!AX$3:AX$59,MATCH(delegates!$B57,'[1]Delegate Counter'!$A$3:$A$59,0))</f>
        <v>0</v>
      </c>
      <c r="M57">
        <f t="shared" si="16"/>
        <v>0.5714285714285714</v>
      </c>
      <c r="N57">
        <f t="shared" si="17"/>
        <v>0</v>
      </c>
      <c r="O57">
        <f t="shared" si="18"/>
        <v>0</v>
      </c>
      <c r="P57">
        <f t="shared" si="19"/>
        <v>0</v>
      </c>
      <c r="Q57">
        <f t="shared" si="20"/>
        <v>0</v>
      </c>
      <c r="R57">
        <f t="shared" si="21"/>
        <v>0.33333333333333331</v>
      </c>
      <c r="S57">
        <f t="shared" si="22"/>
        <v>0</v>
      </c>
      <c r="T57">
        <f t="shared" si="23"/>
        <v>9.5238095238095233E-2</v>
      </c>
      <c r="U57">
        <f t="shared" si="24"/>
        <v>0</v>
      </c>
      <c r="V57" s="21"/>
    </row>
    <row r="58" spans="1:22">
      <c r="A58" s="21"/>
      <c r="B58" s="20" t="s">
        <v>55</v>
      </c>
      <c r="C58" s="20">
        <v>96</v>
      </c>
      <c r="D58">
        <f>INDEX('[1]Delegate Counter'!AP$3:AP$59,MATCH(delegates!$B58,'[1]Delegate Counter'!$A$3:$A$59,0))</f>
        <v>45</v>
      </c>
      <c r="E58">
        <f>INDEX('[1]Delegate Counter'!AQ$3:AQ$59,MATCH(delegates!$B58,'[1]Delegate Counter'!$A$3:$A$59,0))</f>
        <v>2</v>
      </c>
      <c r="F58">
        <f>INDEX('[1]Delegate Counter'!AR$3:AR$59,MATCH(delegates!$B58,'[1]Delegate Counter'!$A$3:$A$59,0))</f>
        <v>0</v>
      </c>
      <c r="G58">
        <f>INDEX('[1]Delegate Counter'!AS$3:AS$59,MATCH(delegates!$B58,'[1]Delegate Counter'!$A$3:$A$59,0))</f>
        <v>1</v>
      </c>
      <c r="H58">
        <f>INDEX('[1]Delegate Counter'!AT$3:AT$59,MATCH(delegates!$B58,'[1]Delegate Counter'!$A$3:$A$59,0))</f>
        <v>0</v>
      </c>
      <c r="I58">
        <f>INDEX('[1]Delegate Counter'!AU$3:AU$59,MATCH(delegates!$B58,'[1]Delegate Counter'!$A$3:$A$59,0))</f>
        <v>28</v>
      </c>
      <c r="J58">
        <f>INDEX('[1]Delegate Counter'!AV$3:AV$59,MATCH(delegates!$B58,'[1]Delegate Counter'!$A$3:$A$59,0))</f>
        <v>0</v>
      </c>
      <c r="K58">
        <f>INDEX('[1]Delegate Counter'!AW$3:AW$59,MATCH(delegates!$B58,'[1]Delegate Counter'!$A$3:$A$59,0))</f>
        <v>21</v>
      </c>
      <c r="L58">
        <f>INDEX('[1]Delegate Counter'!AX$3:AX$59,MATCH(delegates!$B58,'[1]Delegate Counter'!$A$3:$A$59,0))</f>
        <v>0</v>
      </c>
      <c r="M58">
        <f t="shared" si="16"/>
        <v>0.46875</v>
      </c>
      <c r="N58">
        <f t="shared" si="17"/>
        <v>2.0833333333333332E-2</v>
      </c>
      <c r="O58">
        <f t="shared" si="18"/>
        <v>0</v>
      </c>
      <c r="P58">
        <f t="shared" si="19"/>
        <v>1.0416666666666666E-2</v>
      </c>
      <c r="Q58">
        <f t="shared" si="20"/>
        <v>0</v>
      </c>
      <c r="R58">
        <f t="shared" si="21"/>
        <v>0.29166666666666669</v>
      </c>
      <c r="S58">
        <f t="shared" si="22"/>
        <v>0</v>
      </c>
      <c r="T58">
        <f t="shared" si="23"/>
        <v>0.21875</v>
      </c>
      <c r="U58">
        <f t="shared" si="24"/>
        <v>0</v>
      </c>
      <c r="V58" s="21"/>
    </row>
    <row r="59" spans="1:22">
      <c r="A59" s="21"/>
      <c r="B59" s="20" t="s">
        <v>56</v>
      </c>
      <c r="C59" s="20">
        <v>274</v>
      </c>
      <c r="D59">
        <f>INDEX('[1]Delegate Counter'!AP$3:AP$59,MATCH(delegates!$B59,'[1]Delegate Counter'!$A$3:$A$59,0))</f>
        <v>112</v>
      </c>
      <c r="E59">
        <f>INDEX('[1]Delegate Counter'!AQ$3:AQ$59,MATCH(delegates!$B59,'[1]Delegate Counter'!$A$3:$A$59,0))</f>
        <v>60</v>
      </c>
      <c r="F59">
        <f>INDEX('[1]Delegate Counter'!AR$3:AR$59,MATCH(delegates!$B59,'[1]Delegate Counter'!$A$3:$A$59,0))</f>
        <v>0</v>
      </c>
      <c r="G59">
        <f>INDEX('[1]Delegate Counter'!AS$3:AS$59,MATCH(delegates!$B59,'[1]Delegate Counter'!$A$3:$A$59,0))</f>
        <v>2</v>
      </c>
      <c r="H59">
        <f>INDEX('[1]Delegate Counter'!AT$3:AT$59,MATCH(delegates!$B59,'[1]Delegate Counter'!$A$3:$A$59,0))</f>
        <v>0</v>
      </c>
      <c r="I59">
        <f>INDEX('[1]Delegate Counter'!AU$3:AU$59,MATCH(delegates!$B59,'[1]Delegate Counter'!$A$3:$A$59,0))</f>
        <v>73</v>
      </c>
      <c r="J59">
        <f>INDEX('[1]Delegate Counter'!AV$3:AV$59,MATCH(delegates!$B59,'[1]Delegate Counter'!$A$3:$A$59,0))</f>
        <v>0</v>
      </c>
      <c r="K59">
        <f>INDEX('[1]Delegate Counter'!AW$3:AW$59,MATCH(delegates!$B59,'[1]Delegate Counter'!$A$3:$A$59,0))</f>
        <v>27</v>
      </c>
      <c r="L59">
        <f>INDEX('[1]Delegate Counter'!AX$3:AX$59,MATCH(delegates!$B59,'[1]Delegate Counter'!$A$3:$A$59,0))</f>
        <v>0</v>
      </c>
      <c r="M59">
        <f t="shared" si="16"/>
        <v>0.40875912408759124</v>
      </c>
      <c r="N59">
        <f t="shared" si="17"/>
        <v>0.21897810218978103</v>
      </c>
      <c r="O59">
        <f t="shared" si="18"/>
        <v>0</v>
      </c>
      <c r="P59">
        <f t="shared" si="19"/>
        <v>7.2992700729927005E-3</v>
      </c>
      <c r="Q59">
        <f t="shared" si="20"/>
        <v>0</v>
      </c>
      <c r="R59">
        <f t="shared" si="21"/>
        <v>0.26642335766423358</v>
      </c>
      <c r="S59">
        <f t="shared" si="22"/>
        <v>0</v>
      </c>
      <c r="T59">
        <f t="shared" si="23"/>
        <v>9.8540145985401464E-2</v>
      </c>
      <c r="U59">
        <f t="shared" si="24"/>
        <v>0</v>
      </c>
      <c r="V59" s="21"/>
    </row>
    <row r="60" spans="1:22">
      <c r="A60" s="21"/>
      <c r="B60" s="20" t="s">
        <v>57</v>
      </c>
      <c r="C60" s="20">
        <v>186</v>
      </c>
      <c r="D60">
        <f>INDEX('[1]Delegate Counter'!AP$3:AP$59,MATCH(delegates!$B60,'[1]Delegate Counter'!$A$3:$A$59,0))</f>
        <v>95</v>
      </c>
      <c r="E60">
        <f>INDEX('[1]Delegate Counter'!AQ$3:AQ$59,MATCH(delegates!$B60,'[1]Delegate Counter'!$A$3:$A$59,0))</f>
        <v>3</v>
      </c>
      <c r="F60">
        <f>INDEX('[1]Delegate Counter'!AR$3:AR$59,MATCH(delegates!$B60,'[1]Delegate Counter'!$A$3:$A$59,0))</f>
        <v>0</v>
      </c>
      <c r="G60">
        <f>INDEX('[1]Delegate Counter'!AS$3:AS$59,MATCH(delegates!$B60,'[1]Delegate Counter'!$A$3:$A$59,0))</f>
        <v>4</v>
      </c>
      <c r="H60">
        <f>INDEX('[1]Delegate Counter'!AT$3:AT$59,MATCH(delegates!$B60,'[1]Delegate Counter'!$A$3:$A$59,0))</f>
        <v>0</v>
      </c>
      <c r="I60">
        <f>INDEX('[1]Delegate Counter'!AU$3:AU$59,MATCH(delegates!$B60,'[1]Delegate Counter'!$A$3:$A$59,0))</f>
        <v>63</v>
      </c>
      <c r="J60">
        <f>INDEX('[1]Delegate Counter'!AV$3:AV$59,MATCH(delegates!$B60,'[1]Delegate Counter'!$A$3:$A$59,0))</f>
        <v>0</v>
      </c>
      <c r="K60">
        <f>INDEX('[1]Delegate Counter'!AW$3:AW$59,MATCH(delegates!$B60,'[1]Delegate Counter'!$A$3:$A$59,0))</f>
        <v>21</v>
      </c>
      <c r="L60">
        <f>INDEX('[1]Delegate Counter'!AX$3:AX$59,MATCH(delegates!$B60,'[1]Delegate Counter'!$A$3:$A$59,0))</f>
        <v>0</v>
      </c>
      <c r="M60">
        <f t="shared" si="16"/>
        <v>0.510752688172043</v>
      </c>
      <c r="N60">
        <f t="shared" si="17"/>
        <v>1.6129032258064516E-2</v>
      </c>
      <c r="O60">
        <f t="shared" si="18"/>
        <v>0</v>
      </c>
      <c r="P60">
        <f t="shared" si="19"/>
        <v>2.1505376344086023E-2</v>
      </c>
      <c r="Q60">
        <f t="shared" si="20"/>
        <v>0</v>
      </c>
      <c r="R60">
        <f t="shared" si="21"/>
        <v>0.33870967741935482</v>
      </c>
      <c r="S60">
        <f t="shared" si="22"/>
        <v>0</v>
      </c>
      <c r="T60">
        <f t="shared" si="23"/>
        <v>0.11290322580645161</v>
      </c>
      <c r="U60">
        <f t="shared" si="24"/>
        <v>0</v>
      </c>
      <c r="V60" s="21"/>
    </row>
    <row r="61" spans="1:22">
      <c r="A61" s="21"/>
      <c r="B61" s="20" t="s">
        <v>58</v>
      </c>
      <c r="C61" s="20">
        <v>26</v>
      </c>
      <c r="D61">
        <f>INDEX('[1]Delegate Counter'!AP$3:AP$59,MATCH(delegates!$B61,'[1]Delegate Counter'!$A$3:$A$59,0))</f>
        <v>9</v>
      </c>
      <c r="E61">
        <f>INDEX('[1]Delegate Counter'!AQ$3:AQ$59,MATCH(delegates!$B61,'[1]Delegate Counter'!$A$3:$A$59,0))</f>
        <v>1</v>
      </c>
      <c r="F61">
        <f>INDEX('[1]Delegate Counter'!AR$3:AR$59,MATCH(delegates!$B61,'[1]Delegate Counter'!$A$3:$A$59,0))</f>
        <v>0</v>
      </c>
      <c r="G61">
        <f>INDEX('[1]Delegate Counter'!AS$3:AS$59,MATCH(delegates!$B61,'[1]Delegate Counter'!$A$3:$A$59,0))</f>
        <v>1</v>
      </c>
      <c r="H61">
        <f>INDEX('[1]Delegate Counter'!AT$3:AT$59,MATCH(delegates!$B61,'[1]Delegate Counter'!$A$3:$A$59,0))</f>
        <v>0</v>
      </c>
      <c r="I61">
        <f>INDEX('[1]Delegate Counter'!AU$3:AU$59,MATCH(delegates!$B61,'[1]Delegate Counter'!$A$3:$A$59,0))</f>
        <v>8</v>
      </c>
      <c r="J61">
        <f>INDEX('[1]Delegate Counter'!AV$3:AV$59,MATCH(delegates!$B61,'[1]Delegate Counter'!$A$3:$A$59,0))</f>
        <v>0</v>
      </c>
      <c r="K61">
        <f>INDEX('[1]Delegate Counter'!AW$3:AW$59,MATCH(delegates!$B61,'[1]Delegate Counter'!$A$3:$A$59,0))</f>
        <v>6</v>
      </c>
      <c r="L61">
        <f>INDEX('[1]Delegate Counter'!AX$3:AX$59,MATCH(delegates!$B61,'[1]Delegate Counter'!$A$3:$A$59,0))</f>
        <v>0</v>
      </c>
      <c r="M61">
        <f t="shared" si="16"/>
        <v>0.34615384615384615</v>
      </c>
      <c r="N61">
        <f t="shared" si="17"/>
        <v>3.8461538461538464E-2</v>
      </c>
      <c r="O61">
        <f t="shared" si="18"/>
        <v>0</v>
      </c>
      <c r="P61">
        <f t="shared" si="19"/>
        <v>3.8461538461538464E-2</v>
      </c>
      <c r="Q61">
        <f t="shared" si="20"/>
        <v>0</v>
      </c>
      <c r="R61">
        <f t="shared" si="21"/>
        <v>0.30769230769230771</v>
      </c>
      <c r="S61">
        <f t="shared" si="22"/>
        <v>0</v>
      </c>
      <c r="T61">
        <f t="shared" si="23"/>
        <v>0.23076923076923078</v>
      </c>
      <c r="U61">
        <f t="shared" si="24"/>
        <v>0</v>
      </c>
      <c r="V61" s="21"/>
    </row>
    <row r="62" spans="1:22">
      <c r="A62" s="21"/>
      <c r="B62" s="18" t="s">
        <v>187</v>
      </c>
      <c r="C62">
        <f t="shared" ref="C62:L62" si="34">C55+C54</f>
        <v>3458</v>
      </c>
      <c r="D62">
        <f t="shared" si="34"/>
        <v>1566</v>
      </c>
      <c r="E62">
        <f t="shared" si="34"/>
        <v>165</v>
      </c>
      <c r="F62">
        <f t="shared" si="34"/>
        <v>0</v>
      </c>
      <c r="G62">
        <f t="shared" si="34"/>
        <v>52</v>
      </c>
      <c r="H62">
        <f t="shared" si="34"/>
        <v>19</v>
      </c>
      <c r="I62">
        <f t="shared" si="34"/>
        <v>1133</v>
      </c>
      <c r="J62">
        <f t="shared" si="34"/>
        <v>1</v>
      </c>
      <c r="K62">
        <f t="shared" si="34"/>
        <v>520</v>
      </c>
      <c r="L62">
        <f t="shared" si="34"/>
        <v>1</v>
      </c>
      <c r="M62">
        <f t="shared" si="16"/>
        <v>0.45286292654713706</v>
      </c>
      <c r="N62">
        <f t="shared" si="17"/>
        <v>4.7715442452284561E-2</v>
      </c>
      <c r="O62">
        <f t="shared" si="18"/>
        <v>0</v>
      </c>
      <c r="P62">
        <f t="shared" si="19"/>
        <v>1.5037593984962405E-2</v>
      </c>
      <c r="Q62">
        <f t="shared" si="20"/>
        <v>5.4945054945054949E-3</v>
      </c>
      <c r="R62">
        <f t="shared" si="21"/>
        <v>0.32764603817235394</v>
      </c>
      <c r="S62">
        <f t="shared" si="22"/>
        <v>2.8918449971081548E-4</v>
      </c>
      <c r="T62">
        <f t="shared" si="23"/>
        <v>0.15037593984962405</v>
      </c>
      <c r="U62">
        <f t="shared" si="24"/>
        <v>2.8918449971081548E-4</v>
      </c>
      <c r="V62" s="21" t="s">
        <v>197</v>
      </c>
    </row>
    <row r="63" spans="1:22">
      <c r="A63" t="s">
        <v>196</v>
      </c>
      <c r="C63">
        <f t="shared" ref="C63:L63" si="35">SUM(C64:C66)</f>
        <v>128</v>
      </c>
      <c r="D63">
        <f t="shared" si="35"/>
        <v>51</v>
      </c>
      <c r="E63">
        <f t="shared" si="35"/>
        <v>0</v>
      </c>
      <c r="F63">
        <f t="shared" si="35"/>
        <v>0</v>
      </c>
      <c r="G63">
        <f t="shared" si="35"/>
        <v>11</v>
      </c>
      <c r="H63">
        <f t="shared" si="35"/>
        <v>0</v>
      </c>
      <c r="I63">
        <f t="shared" si="35"/>
        <v>47</v>
      </c>
      <c r="J63">
        <f t="shared" si="35"/>
        <v>0</v>
      </c>
      <c r="K63">
        <f t="shared" si="35"/>
        <v>19</v>
      </c>
      <c r="L63">
        <f t="shared" si="35"/>
        <v>0</v>
      </c>
      <c r="M63">
        <f t="shared" si="16"/>
        <v>0.3984375</v>
      </c>
      <c r="N63">
        <f t="shared" si="17"/>
        <v>0</v>
      </c>
      <c r="O63">
        <f t="shared" si="18"/>
        <v>0</v>
      </c>
      <c r="P63">
        <f t="shared" si="19"/>
        <v>8.59375E-2</v>
      </c>
      <c r="Q63">
        <f t="shared" si="20"/>
        <v>0</v>
      </c>
      <c r="R63">
        <f t="shared" si="21"/>
        <v>0.3671875</v>
      </c>
      <c r="S63">
        <f t="shared" si="22"/>
        <v>0</v>
      </c>
      <c r="T63">
        <f t="shared" si="23"/>
        <v>0.1484375</v>
      </c>
      <c r="U63">
        <f t="shared" si="24"/>
        <v>0</v>
      </c>
    </row>
    <row r="64" spans="1:22">
      <c r="B64" s="20" t="s">
        <v>59</v>
      </c>
      <c r="C64" s="20">
        <v>7</v>
      </c>
      <c r="D64">
        <f>INDEX('[1]Delegate Counter'!AP$3:AP$59,MATCH(delegates!$B64,'[1]Delegate Counter'!$A$3:$A$59,0))</f>
        <v>3</v>
      </c>
      <c r="E64">
        <f>INDEX('[1]Delegate Counter'!AQ$3:AQ$59,MATCH(delegates!$B64,'[1]Delegate Counter'!$A$3:$A$59,0))</f>
        <v>0</v>
      </c>
      <c r="F64">
        <f>INDEX('[1]Delegate Counter'!AR$3:AR$59,MATCH(delegates!$B64,'[1]Delegate Counter'!$A$3:$A$59,0))</f>
        <v>0</v>
      </c>
      <c r="G64">
        <f>INDEX('[1]Delegate Counter'!AS$3:AS$59,MATCH(delegates!$B64,'[1]Delegate Counter'!$A$3:$A$59,0))</f>
        <v>0</v>
      </c>
      <c r="H64">
        <f>INDEX('[1]Delegate Counter'!AT$3:AT$59,MATCH(delegates!$B64,'[1]Delegate Counter'!$A$3:$A$59,0))</f>
        <v>0</v>
      </c>
      <c r="I64">
        <f>INDEX('[1]Delegate Counter'!AU$3:AU$59,MATCH(delegates!$B64,'[1]Delegate Counter'!$A$3:$A$59,0))</f>
        <v>2</v>
      </c>
      <c r="J64">
        <f>INDEX('[1]Delegate Counter'!AV$3:AV$59,MATCH(delegates!$B64,'[1]Delegate Counter'!$A$3:$A$59,0))</f>
        <v>0</v>
      </c>
      <c r="K64">
        <f>INDEX('[1]Delegate Counter'!AW$3:AW$59,MATCH(delegates!$B64,'[1]Delegate Counter'!$A$3:$A$59,0))</f>
        <v>2</v>
      </c>
      <c r="L64">
        <f>INDEX('[1]Delegate Counter'!AX$3:AX$59,MATCH(delegates!$B64,'[1]Delegate Counter'!$A$3:$A$59,0))</f>
        <v>0</v>
      </c>
      <c r="M64">
        <f t="shared" si="16"/>
        <v>0.42857142857142855</v>
      </c>
      <c r="N64">
        <f t="shared" si="17"/>
        <v>0</v>
      </c>
      <c r="O64">
        <f t="shared" si="18"/>
        <v>0</v>
      </c>
      <c r="P64">
        <f t="shared" si="19"/>
        <v>0</v>
      </c>
      <c r="Q64">
        <f t="shared" si="20"/>
        <v>0</v>
      </c>
      <c r="R64">
        <f t="shared" si="21"/>
        <v>0.2857142857142857</v>
      </c>
      <c r="S64">
        <f t="shared" si="22"/>
        <v>0</v>
      </c>
      <c r="T64">
        <f t="shared" si="23"/>
        <v>0.2857142857142857</v>
      </c>
      <c r="U64">
        <f t="shared" si="24"/>
        <v>0</v>
      </c>
    </row>
    <row r="65" spans="1:22">
      <c r="B65" s="20" t="s">
        <v>60</v>
      </c>
      <c r="C65" s="20">
        <v>39</v>
      </c>
      <c r="D65">
        <f>INDEX('[1]Delegate Counter'!AP$3:AP$59,MATCH(delegates!$B65,'[1]Delegate Counter'!$A$3:$A$59,0))</f>
        <v>14</v>
      </c>
      <c r="E65">
        <f>INDEX('[1]Delegate Counter'!AQ$3:AQ$59,MATCH(delegates!$B65,'[1]Delegate Counter'!$A$3:$A$59,0))</f>
        <v>0</v>
      </c>
      <c r="F65">
        <f>INDEX('[1]Delegate Counter'!AR$3:AR$59,MATCH(delegates!$B65,'[1]Delegate Counter'!$A$3:$A$59,0))</f>
        <v>0</v>
      </c>
      <c r="G65">
        <f>INDEX('[1]Delegate Counter'!AS$3:AS$59,MATCH(delegates!$B65,'[1]Delegate Counter'!$A$3:$A$59,0))</f>
        <v>2</v>
      </c>
      <c r="H65">
        <f>INDEX('[1]Delegate Counter'!AT$3:AT$59,MATCH(delegates!$B65,'[1]Delegate Counter'!$A$3:$A$59,0))</f>
        <v>0</v>
      </c>
      <c r="I65">
        <f>INDEX('[1]Delegate Counter'!AU$3:AU$59,MATCH(delegates!$B65,'[1]Delegate Counter'!$A$3:$A$59,0))</f>
        <v>17</v>
      </c>
      <c r="J65">
        <f>INDEX('[1]Delegate Counter'!AV$3:AV$59,MATCH(delegates!$B65,'[1]Delegate Counter'!$A$3:$A$59,0))</f>
        <v>0</v>
      </c>
      <c r="K65">
        <f>INDEX('[1]Delegate Counter'!AW$3:AW$59,MATCH(delegates!$B65,'[1]Delegate Counter'!$A$3:$A$59,0))</f>
        <v>6</v>
      </c>
      <c r="L65">
        <f>INDEX('[1]Delegate Counter'!AX$3:AX$59,MATCH(delegates!$B65,'[1]Delegate Counter'!$A$3:$A$59,0))</f>
        <v>0</v>
      </c>
      <c r="M65">
        <f t="shared" si="16"/>
        <v>0.35897435897435898</v>
      </c>
      <c r="N65">
        <f t="shared" si="17"/>
        <v>0</v>
      </c>
      <c r="O65">
        <f t="shared" si="18"/>
        <v>0</v>
      </c>
      <c r="P65">
        <f t="shared" si="19"/>
        <v>5.128205128205128E-2</v>
      </c>
      <c r="Q65">
        <f t="shared" si="20"/>
        <v>0</v>
      </c>
      <c r="R65">
        <f t="shared" si="21"/>
        <v>0.4358974358974359</v>
      </c>
      <c r="S65">
        <f t="shared" si="22"/>
        <v>0</v>
      </c>
      <c r="T65">
        <f t="shared" si="23"/>
        <v>0.15384615384615385</v>
      </c>
      <c r="U65">
        <f t="shared" si="24"/>
        <v>0</v>
      </c>
    </row>
    <row r="66" spans="1:22">
      <c r="B66" s="20" t="s">
        <v>61</v>
      </c>
      <c r="C66" s="20">
        <v>82</v>
      </c>
      <c r="D66">
        <f>INDEX('[1]Delegate Counter'!AP$3:AP$59,MATCH(delegates!$B66,'[1]Delegate Counter'!$A$3:$A$59,0))</f>
        <v>34</v>
      </c>
      <c r="E66">
        <f>INDEX('[1]Delegate Counter'!AQ$3:AQ$59,MATCH(delegates!$B66,'[1]Delegate Counter'!$A$3:$A$59,0))</f>
        <v>0</v>
      </c>
      <c r="F66">
        <f>INDEX('[1]Delegate Counter'!AR$3:AR$59,MATCH(delegates!$B66,'[1]Delegate Counter'!$A$3:$A$59,0))</f>
        <v>0</v>
      </c>
      <c r="G66">
        <f>INDEX('[1]Delegate Counter'!AS$3:AS$59,MATCH(delegates!$B66,'[1]Delegate Counter'!$A$3:$A$59,0))</f>
        <v>9</v>
      </c>
      <c r="H66">
        <f>INDEX('[1]Delegate Counter'!AT$3:AT$59,MATCH(delegates!$B66,'[1]Delegate Counter'!$A$3:$A$59,0))</f>
        <v>0</v>
      </c>
      <c r="I66">
        <f>INDEX('[1]Delegate Counter'!AU$3:AU$59,MATCH(delegates!$B66,'[1]Delegate Counter'!$A$3:$A$59,0))</f>
        <v>28</v>
      </c>
      <c r="J66">
        <f>INDEX('[1]Delegate Counter'!AV$3:AV$59,MATCH(delegates!$B66,'[1]Delegate Counter'!$A$3:$A$59,0))</f>
        <v>0</v>
      </c>
      <c r="K66">
        <f>INDEX('[1]Delegate Counter'!AW$3:AW$59,MATCH(delegates!$B66,'[1]Delegate Counter'!$A$3:$A$59,0))</f>
        <v>11</v>
      </c>
      <c r="L66">
        <f>INDEX('[1]Delegate Counter'!AX$3:AX$59,MATCH(delegates!$B66,'[1]Delegate Counter'!$A$3:$A$59,0))</f>
        <v>0</v>
      </c>
      <c r="M66">
        <f t="shared" ref="M66:M84" si="36">D66/$C66</f>
        <v>0.41463414634146339</v>
      </c>
      <c r="N66">
        <f t="shared" ref="N66:N84" si="37">E66/$C66</f>
        <v>0</v>
      </c>
      <c r="O66">
        <f t="shared" ref="O66:O84" si="38">F66/$C66</f>
        <v>0</v>
      </c>
      <c r="P66">
        <f t="shared" ref="P66:P84" si="39">G66/$C66</f>
        <v>0.10975609756097561</v>
      </c>
      <c r="Q66">
        <f t="shared" ref="Q66:Q84" si="40">H66/$C66</f>
        <v>0</v>
      </c>
      <c r="R66">
        <f t="shared" ref="R66:R84" si="41">I66/$C66</f>
        <v>0.34146341463414637</v>
      </c>
      <c r="S66">
        <f t="shared" ref="S66:S84" si="42">J66/$C66</f>
        <v>0</v>
      </c>
      <c r="T66">
        <f t="shared" ref="T66:T84" si="43">K66/$C66</f>
        <v>0.13414634146341464</v>
      </c>
      <c r="U66">
        <f t="shared" ref="U66:U84" si="44">L66/$C66</f>
        <v>0</v>
      </c>
    </row>
    <row r="67" spans="1:22">
      <c r="B67" s="18" t="s">
        <v>187</v>
      </c>
      <c r="C67">
        <f t="shared" ref="C67:L67" si="45">C63+C62</f>
        <v>3586</v>
      </c>
      <c r="D67">
        <f t="shared" si="45"/>
        <v>1617</v>
      </c>
      <c r="E67">
        <f t="shared" si="45"/>
        <v>165</v>
      </c>
      <c r="F67">
        <f t="shared" si="45"/>
        <v>0</v>
      </c>
      <c r="G67">
        <f t="shared" si="45"/>
        <v>63</v>
      </c>
      <c r="H67">
        <f t="shared" si="45"/>
        <v>19</v>
      </c>
      <c r="I67">
        <f t="shared" si="45"/>
        <v>1180</v>
      </c>
      <c r="J67">
        <f t="shared" si="45"/>
        <v>1</v>
      </c>
      <c r="K67">
        <f t="shared" si="45"/>
        <v>539</v>
      </c>
      <c r="L67">
        <f t="shared" si="45"/>
        <v>1</v>
      </c>
      <c r="M67">
        <f t="shared" si="36"/>
        <v>0.45092024539877301</v>
      </c>
      <c r="N67">
        <f t="shared" si="37"/>
        <v>4.6012269938650305E-2</v>
      </c>
      <c r="O67">
        <f t="shared" si="38"/>
        <v>0</v>
      </c>
      <c r="P67">
        <f t="shared" si="39"/>
        <v>1.7568321249302844E-2</v>
      </c>
      <c r="Q67">
        <f t="shared" si="40"/>
        <v>5.2983825989960957E-3</v>
      </c>
      <c r="R67">
        <f t="shared" si="41"/>
        <v>0.32905744562186279</v>
      </c>
      <c r="S67">
        <f t="shared" si="42"/>
        <v>2.7886224205242612E-4</v>
      </c>
      <c r="T67">
        <f t="shared" si="43"/>
        <v>0.15030674846625766</v>
      </c>
      <c r="U67">
        <f t="shared" si="44"/>
        <v>2.7886224205242612E-4</v>
      </c>
      <c r="V67" t="s">
        <v>195</v>
      </c>
    </row>
    <row r="68" spans="1:22">
      <c r="A68" t="s">
        <v>194</v>
      </c>
      <c r="B68" s="18"/>
      <c r="C68">
        <f t="shared" ref="C68:L68" si="46">SUM(C69:C70)</f>
        <v>57</v>
      </c>
      <c r="D68">
        <f t="shared" si="46"/>
        <v>25</v>
      </c>
      <c r="E68">
        <f t="shared" si="46"/>
        <v>1</v>
      </c>
      <c r="F68">
        <f t="shared" si="46"/>
        <v>0</v>
      </c>
      <c r="G68">
        <f t="shared" si="46"/>
        <v>1</v>
      </c>
      <c r="H68">
        <f t="shared" si="46"/>
        <v>0</v>
      </c>
      <c r="I68">
        <f t="shared" si="46"/>
        <v>25</v>
      </c>
      <c r="J68">
        <f t="shared" si="46"/>
        <v>0</v>
      </c>
      <c r="K68">
        <f t="shared" si="46"/>
        <v>5</v>
      </c>
      <c r="L68">
        <f t="shared" si="46"/>
        <v>0</v>
      </c>
      <c r="M68">
        <f t="shared" si="36"/>
        <v>0.43859649122807015</v>
      </c>
      <c r="N68">
        <f t="shared" si="37"/>
        <v>1.7543859649122806E-2</v>
      </c>
      <c r="O68">
        <f t="shared" si="38"/>
        <v>0</v>
      </c>
      <c r="P68">
        <f t="shared" si="39"/>
        <v>1.7543859649122806E-2</v>
      </c>
      <c r="Q68">
        <f t="shared" si="40"/>
        <v>0</v>
      </c>
      <c r="R68">
        <f t="shared" si="41"/>
        <v>0.43859649122807015</v>
      </c>
      <c r="S68">
        <f t="shared" si="42"/>
        <v>0</v>
      </c>
      <c r="T68">
        <f t="shared" si="43"/>
        <v>8.771929824561403E-2</v>
      </c>
      <c r="U68">
        <f t="shared" si="44"/>
        <v>0</v>
      </c>
    </row>
    <row r="69" spans="1:22">
      <c r="A69" s="21"/>
      <c r="B69" s="20" t="s">
        <v>62</v>
      </c>
      <c r="C69" s="20">
        <v>29</v>
      </c>
      <c r="D69">
        <f>INDEX('[1]Delegate Counter'!AP$3:AP$59,MATCH(delegates!$B69,'[1]Delegate Counter'!$A$3:$A$59,0))</f>
        <v>11</v>
      </c>
      <c r="E69">
        <f>INDEX('[1]Delegate Counter'!AQ$3:AQ$59,MATCH(delegates!$B69,'[1]Delegate Counter'!$A$3:$A$59,0))</f>
        <v>0</v>
      </c>
      <c r="F69">
        <f>INDEX('[1]Delegate Counter'!AR$3:AR$59,MATCH(delegates!$B69,'[1]Delegate Counter'!$A$3:$A$59,0))</f>
        <v>0</v>
      </c>
      <c r="G69">
        <f>INDEX('[1]Delegate Counter'!AS$3:AS$59,MATCH(delegates!$B69,'[1]Delegate Counter'!$A$3:$A$59,0))</f>
        <v>1</v>
      </c>
      <c r="H69">
        <f>INDEX('[1]Delegate Counter'!AT$3:AT$59,MATCH(delegates!$B69,'[1]Delegate Counter'!$A$3:$A$59,0))</f>
        <v>0</v>
      </c>
      <c r="I69">
        <f>INDEX('[1]Delegate Counter'!AU$3:AU$59,MATCH(delegates!$B69,'[1]Delegate Counter'!$A$3:$A$59,0))</f>
        <v>13</v>
      </c>
      <c r="J69">
        <f>INDEX('[1]Delegate Counter'!AV$3:AV$59,MATCH(delegates!$B69,'[1]Delegate Counter'!$A$3:$A$59,0))</f>
        <v>0</v>
      </c>
      <c r="K69">
        <f>INDEX('[1]Delegate Counter'!AW$3:AW$59,MATCH(delegates!$B69,'[1]Delegate Counter'!$A$3:$A$59,0))</f>
        <v>4</v>
      </c>
      <c r="L69">
        <f>INDEX('[1]Delegate Counter'!AX$3:AX$59,MATCH(delegates!$B69,'[1]Delegate Counter'!$A$3:$A$59,0))</f>
        <v>0</v>
      </c>
      <c r="M69">
        <f t="shared" si="36"/>
        <v>0.37931034482758619</v>
      </c>
      <c r="N69">
        <f t="shared" si="37"/>
        <v>0</v>
      </c>
      <c r="O69">
        <f t="shared" si="38"/>
        <v>0</v>
      </c>
      <c r="P69">
        <f t="shared" si="39"/>
        <v>3.4482758620689655E-2</v>
      </c>
      <c r="Q69">
        <f t="shared" si="40"/>
        <v>0</v>
      </c>
      <c r="R69">
        <f t="shared" si="41"/>
        <v>0.44827586206896552</v>
      </c>
      <c r="S69">
        <f t="shared" si="42"/>
        <v>0</v>
      </c>
      <c r="T69">
        <f t="shared" si="43"/>
        <v>0.13793103448275862</v>
      </c>
      <c r="U69">
        <f t="shared" si="44"/>
        <v>0</v>
      </c>
      <c r="V69" s="21"/>
    </row>
    <row r="70" spans="1:22">
      <c r="A70" s="21"/>
      <c r="B70" s="20" t="s">
        <v>63</v>
      </c>
      <c r="C70" s="20">
        <v>28</v>
      </c>
      <c r="D70">
        <f>INDEX('[1]Delegate Counter'!AP$3:AP$59,MATCH(delegates!$B70,'[1]Delegate Counter'!$A$3:$A$59,0))</f>
        <v>14</v>
      </c>
      <c r="E70">
        <f>INDEX('[1]Delegate Counter'!AQ$3:AQ$59,MATCH(delegates!$B70,'[1]Delegate Counter'!$A$3:$A$59,0))</f>
        <v>1</v>
      </c>
      <c r="F70">
        <f>INDEX('[1]Delegate Counter'!AR$3:AR$59,MATCH(delegates!$B70,'[1]Delegate Counter'!$A$3:$A$59,0))</f>
        <v>0</v>
      </c>
      <c r="G70">
        <f>INDEX('[1]Delegate Counter'!AS$3:AS$59,MATCH(delegates!$B70,'[1]Delegate Counter'!$A$3:$A$59,0))</f>
        <v>0</v>
      </c>
      <c r="H70">
        <f>INDEX('[1]Delegate Counter'!AT$3:AT$59,MATCH(delegates!$B70,'[1]Delegate Counter'!$A$3:$A$59,0))</f>
        <v>0</v>
      </c>
      <c r="I70">
        <f>INDEX('[1]Delegate Counter'!AU$3:AU$59,MATCH(delegates!$B70,'[1]Delegate Counter'!$A$3:$A$59,0))</f>
        <v>12</v>
      </c>
      <c r="J70">
        <f>INDEX('[1]Delegate Counter'!AV$3:AV$59,MATCH(delegates!$B70,'[1]Delegate Counter'!$A$3:$A$59,0))</f>
        <v>0</v>
      </c>
      <c r="K70">
        <f>INDEX('[1]Delegate Counter'!AW$3:AW$59,MATCH(delegates!$B70,'[1]Delegate Counter'!$A$3:$A$59,0))</f>
        <v>1</v>
      </c>
      <c r="L70">
        <f>INDEX('[1]Delegate Counter'!AX$3:AX$59,MATCH(delegates!$B70,'[1]Delegate Counter'!$A$3:$A$59,0))</f>
        <v>0</v>
      </c>
      <c r="M70">
        <f t="shared" si="36"/>
        <v>0.5</v>
      </c>
      <c r="N70">
        <f t="shared" si="37"/>
        <v>3.5714285714285712E-2</v>
      </c>
      <c r="O70">
        <f t="shared" si="38"/>
        <v>0</v>
      </c>
      <c r="P70">
        <f t="shared" si="39"/>
        <v>0</v>
      </c>
      <c r="Q70">
        <f t="shared" si="40"/>
        <v>0</v>
      </c>
      <c r="R70">
        <f t="shared" si="41"/>
        <v>0.42857142857142855</v>
      </c>
      <c r="S70">
        <f t="shared" si="42"/>
        <v>0</v>
      </c>
      <c r="T70">
        <f t="shared" si="43"/>
        <v>3.5714285714285712E-2</v>
      </c>
      <c r="U70">
        <f t="shared" si="44"/>
        <v>0</v>
      </c>
      <c r="V70" s="21"/>
    </row>
    <row r="71" spans="1:22">
      <c r="B71" s="18" t="s">
        <v>187</v>
      </c>
      <c r="C71">
        <f t="shared" ref="C71:L71" si="47">C68+C67</f>
        <v>3643</v>
      </c>
      <c r="D71">
        <f t="shared" si="47"/>
        <v>1642</v>
      </c>
      <c r="E71">
        <f t="shared" si="47"/>
        <v>166</v>
      </c>
      <c r="F71">
        <f t="shared" si="47"/>
        <v>0</v>
      </c>
      <c r="G71">
        <f t="shared" si="47"/>
        <v>64</v>
      </c>
      <c r="H71">
        <f t="shared" si="47"/>
        <v>19</v>
      </c>
      <c r="I71">
        <f t="shared" si="47"/>
        <v>1205</v>
      </c>
      <c r="J71">
        <f t="shared" si="47"/>
        <v>1</v>
      </c>
      <c r="K71">
        <f t="shared" si="47"/>
        <v>544</v>
      </c>
      <c r="L71">
        <f t="shared" si="47"/>
        <v>1</v>
      </c>
      <c r="M71">
        <f t="shared" si="36"/>
        <v>0.45072742245402142</v>
      </c>
      <c r="N71">
        <f t="shared" si="37"/>
        <v>4.5566840516058194E-2</v>
      </c>
      <c r="O71">
        <f t="shared" si="38"/>
        <v>0</v>
      </c>
      <c r="P71">
        <f t="shared" si="39"/>
        <v>1.7567938512215206E-2</v>
      </c>
      <c r="Q71">
        <f t="shared" si="40"/>
        <v>5.2154817458138899E-3</v>
      </c>
      <c r="R71">
        <f t="shared" si="41"/>
        <v>0.33077134230030197</v>
      </c>
      <c r="S71">
        <f t="shared" si="42"/>
        <v>2.7449903925336259E-4</v>
      </c>
      <c r="T71">
        <f t="shared" si="43"/>
        <v>0.14932747735382926</v>
      </c>
      <c r="U71">
        <f t="shared" si="44"/>
        <v>2.7449903925336259E-4</v>
      </c>
      <c r="V71" t="s">
        <v>193</v>
      </c>
    </row>
    <row r="72" spans="1:22">
      <c r="A72" t="s">
        <v>192</v>
      </c>
      <c r="C72">
        <f t="shared" ref="C72:L72" si="48">SUM(C73:C74)</f>
        <v>115</v>
      </c>
      <c r="D72">
        <f t="shared" si="48"/>
        <v>49</v>
      </c>
      <c r="E72">
        <f t="shared" si="48"/>
        <v>4</v>
      </c>
      <c r="F72">
        <f t="shared" si="48"/>
        <v>0</v>
      </c>
      <c r="G72">
        <f t="shared" si="48"/>
        <v>1</v>
      </c>
      <c r="H72">
        <f t="shared" si="48"/>
        <v>0</v>
      </c>
      <c r="I72">
        <f t="shared" si="48"/>
        <v>42</v>
      </c>
      <c r="J72">
        <f t="shared" si="48"/>
        <v>0</v>
      </c>
      <c r="K72">
        <f t="shared" si="48"/>
        <v>19</v>
      </c>
      <c r="L72">
        <f t="shared" si="48"/>
        <v>0</v>
      </c>
      <c r="M72">
        <f t="shared" si="36"/>
        <v>0.42608695652173911</v>
      </c>
      <c r="N72">
        <f t="shared" si="37"/>
        <v>3.4782608695652174E-2</v>
      </c>
      <c r="O72">
        <f t="shared" si="38"/>
        <v>0</v>
      </c>
      <c r="P72">
        <f t="shared" si="39"/>
        <v>8.6956521739130436E-3</v>
      </c>
      <c r="Q72">
        <f t="shared" si="40"/>
        <v>0</v>
      </c>
      <c r="R72">
        <f t="shared" si="41"/>
        <v>0.36521739130434783</v>
      </c>
      <c r="S72">
        <f t="shared" si="42"/>
        <v>0</v>
      </c>
      <c r="T72">
        <f t="shared" si="43"/>
        <v>0.16521739130434782</v>
      </c>
      <c r="U72">
        <f t="shared" si="44"/>
        <v>0</v>
      </c>
    </row>
    <row r="73" spans="1:22">
      <c r="B73" s="20" t="s">
        <v>64</v>
      </c>
      <c r="C73" s="20">
        <v>54</v>
      </c>
      <c r="D73">
        <f>INDEX('[1]Delegate Counter'!AP$3:AP$59,MATCH(delegates!$B73,'[1]Delegate Counter'!$A$3:$A$59,0))</f>
        <v>26</v>
      </c>
      <c r="E73">
        <f>INDEX('[1]Delegate Counter'!AQ$3:AQ$59,MATCH(delegates!$B73,'[1]Delegate Counter'!$A$3:$A$59,0))</f>
        <v>3</v>
      </c>
      <c r="F73">
        <f>INDEX('[1]Delegate Counter'!AR$3:AR$59,MATCH(delegates!$B73,'[1]Delegate Counter'!$A$3:$A$59,0))</f>
        <v>0</v>
      </c>
      <c r="G73">
        <f>INDEX('[1]Delegate Counter'!AS$3:AS$59,MATCH(delegates!$B73,'[1]Delegate Counter'!$A$3:$A$59,0))</f>
        <v>0</v>
      </c>
      <c r="H73">
        <f>INDEX('[1]Delegate Counter'!AT$3:AT$59,MATCH(delegates!$B73,'[1]Delegate Counter'!$A$3:$A$59,0))</f>
        <v>0</v>
      </c>
      <c r="I73">
        <f>INDEX('[1]Delegate Counter'!AU$3:AU$59,MATCH(delegates!$B73,'[1]Delegate Counter'!$A$3:$A$59,0))</f>
        <v>20</v>
      </c>
      <c r="J73">
        <f>INDEX('[1]Delegate Counter'!AV$3:AV$59,MATCH(delegates!$B73,'[1]Delegate Counter'!$A$3:$A$59,0))</f>
        <v>0</v>
      </c>
      <c r="K73">
        <f>INDEX('[1]Delegate Counter'!AW$3:AW$59,MATCH(delegates!$B73,'[1]Delegate Counter'!$A$3:$A$59,0))</f>
        <v>5</v>
      </c>
      <c r="L73">
        <f>INDEX('[1]Delegate Counter'!AX$3:AX$59,MATCH(delegates!$B73,'[1]Delegate Counter'!$A$3:$A$59,0))</f>
        <v>0</v>
      </c>
      <c r="M73">
        <f t="shared" si="36"/>
        <v>0.48148148148148145</v>
      </c>
      <c r="N73">
        <f t="shared" si="37"/>
        <v>5.5555555555555552E-2</v>
      </c>
      <c r="O73">
        <f t="shared" si="38"/>
        <v>0</v>
      </c>
      <c r="P73">
        <f t="shared" si="39"/>
        <v>0</v>
      </c>
      <c r="Q73">
        <f t="shared" si="40"/>
        <v>0</v>
      </c>
      <c r="R73">
        <f t="shared" si="41"/>
        <v>0.37037037037037035</v>
      </c>
      <c r="S73">
        <f t="shared" si="42"/>
        <v>0</v>
      </c>
      <c r="T73">
        <f t="shared" si="43"/>
        <v>9.2592592592592587E-2</v>
      </c>
      <c r="U73">
        <f t="shared" si="44"/>
        <v>0</v>
      </c>
    </row>
    <row r="74" spans="1:22">
      <c r="B74" s="20" t="s">
        <v>65</v>
      </c>
      <c r="C74" s="20">
        <v>61</v>
      </c>
      <c r="D74">
        <f>INDEX('[1]Delegate Counter'!AP$3:AP$59,MATCH(delegates!$B74,'[1]Delegate Counter'!$A$3:$A$59,0))</f>
        <v>23</v>
      </c>
      <c r="E74">
        <f>INDEX('[1]Delegate Counter'!AQ$3:AQ$59,MATCH(delegates!$B74,'[1]Delegate Counter'!$A$3:$A$59,0))</f>
        <v>1</v>
      </c>
      <c r="F74">
        <f>INDEX('[1]Delegate Counter'!AR$3:AR$59,MATCH(delegates!$B74,'[1]Delegate Counter'!$A$3:$A$59,0))</f>
        <v>0</v>
      </c>
      <c r="G74">
        <f>INDEX('[1]Delegate Counter'!AS$3:AS$59,MATCH(delegates!$B74,'[1]Delegate Counter'!$A$3:$A$59,0))</f>
        <v>1</v>
      </c>
      <c r="H74">
        <f>INDEX('[1]Delegate Counter'!AT$3:AT$59,MATCH(delegates!$B74,'[1]Delegate Counter'!$A$3:$A$59,0))</f>
        <v>0</v>
      </c>
      <c r="I74">
        <f>INDEX('[1]Delegate Counter'!AU$3:AU$59,MATCH(delegates!$B74,'[1]Delegate Counter'!$A$3:$A$59,0))</f>
        <v>22</v>
      </c>
      <c r="J74">
        <f>INDEX('[1]Delegate Counter'!AV$3:AV$59,MATCH(delegates!$B74,'[1]Delegate Counter'!$A$3:$A$59,0))</f>
        <v>0</v>
      </c>
      <c r="K74">
        <f>INDEX('[1]Delegate Counter'!AW$3:AW$59,MATCH(delegates!$B74,'[1]Delegate Counter'!$A$3:$A$59,0))</f>
        <v>14</v>
      </c>
      <c r="L74">
        <f>INDEX('[1]Delegate Counter'!AX$3:AX$59,MATCH(delegates!$B74,'[1]Delegate Counter'!$A$3:$A$59,0))</f>
        <v>0</v>
      </c>
      <c r="M74">
        <f t="shared" si="36"/>
        <v>0.37704918032786883</v>
      </c>
      <c r="N74">
        <f t="shared" si="37"/>
        <v>1.6393442622950821E-2</v>
      </c>
      <c r="O74">
        <f t="shared" si="38"/>
        <v>0</v>
      </c>
      <c r="P74">
        <f t="shared" si="39"/>
        <v>1.6393442622950821E-2</v>
      </c>
      <c r="Q74">
        <f t="shared" si="40"/>
        <v>0</v>
      </c>
      <c r="R74">
        <f t="shared" si="41"/>
        <v>0.36065573770491804</v>
      </c>
      <c r="S74">
        <f t="shared" si="42"/>
        <v>0</v>
      </c>
      <c r="T74">
        <f t="shared" si="43"/>
        <v>0.22950819672131148</v>
      </c>
      <c r="U74">
        <f t="shared" si="44"/>
        <v>0</v>
      </c>
    </row>
    <row r="75" spans="1:22">
      <c r="B75" s="18" t="s">
        <v>187</v>
      </c>
      <c r="C75">
        <f t="shared" ref="C75:L75" si="49">C72+C71</f>
        <v>3758</v>
      </c>
      <c r="D75">
        <f t="shared" si="49"/>
        <v>1691</v>
      </c>
      <c r="E75">
        <f t="shared" si="49"/>
        <v>170</v>
      </c>
      <c r="F75">
        <f t="shared" si="49"/>
        <v>0</v>
      </c>
      <c r="G75">
        <f t="shared" si="49"/>
        <v>65</v>
      </c>
      <c r="H75">
        <f t="shared" si="49"/>
        <v>19</v>
      </c>
      <c r="I75">
        <f t="shared" si="49"/>
        <v>1247</v>
      </c>
      <c r="J75">
        <f t="shared" si="49"/>
        <v>1</v>
      </c>
      <c r="K75">
        <f t="shared" si="49"/>
        <v>563</v>
      </c>
      <c r="L75">
        <f t="shared" si="49"/>
        <v>1</v>
      </c>
      <c r="M75">
        <f t="shared" si="36"/>
        <v>0.44997339010111764</v>
      </c>
      <c r="N75">
        <f t="shared" si="37"/>
        <v>4.5236828100053222E-2</v>
      </c>
      <c r="O75">
        <f t="shared" si="38"/>
        <v>0</v>
      </c>
      <c r="P75">
        <f t="shared" si="39"/>
        <v>1.7296434273549762E-2</v>
      </c>
      <c r="Q75">
        <f t="shared" si="40"/>
        <v>5.0558807876530066E-3</v>
      </c>
      <c r="R75">
        <f t="shared" si="41"/>
        <v>0.33182543906333156</v>
      </c>
      <c r="S75">
        <f t="shared" si="42"/>
        <v>2.6609898882384245E-4</v>
      </c>
      <c r="T75">
        <f t="shared" si="43"/>
        <v>0.14981373070782331</v>
      </c>
      <c r="U75">
        <f t="shared" si="44"/>
        <v>2.6609898882384245E-4</v>
      </c>
      <c r="V75" t="s">
        <v>191</v>
      </c>
    </row>
    <row r="76" spans="1:22">
      <c r="A76" t="s">
        <v>190</v>
      </c>
      <c r="C76">
        <f t="shared" ref="C76:L76" si="50">SUM(C77:C81)</f>
        <v>215</v>
      </c>
      <c r="D76">
        <f t="shared" si="50"/>
        <v>97</v>
      </c>
      <c r="E76">
        <f t="shared" si="50"/>
        <v>3</v>
      </c>
      <c r="F76">
        <f t="shared" si="50"/>
        <v>0</v>
      </c>
      <c r="G76">
        <f t="shared" si="50"/>
        <v>2</v>
      </c>
      <c r="H76">
        <f t="shared" si="50"/>
        <v>0</v>
      </c>
      <c r="I76">
        <f t="shared" si="50"/>
        <v>77</v>
      </c>
      <c r="J76">
        <f t="shared" si="50"/>
        <v>0</v>
      </c>
      <c r="K76">
        <f t="shared" si="50"/>
        <v>36</v>
      </c>
      <c r="L76">
        <f t="shared" si="50"/>
        <v>0</v>
      </c>
      <c r="M76">
        <f t="shared" si="36"/>
        <v>0.4511627906976744</v>
      </c>
      <c r="N76">
        <f t="shared" si="37"/>
        <v>1.3953488372093023E-2</v>
      </c>
      <c r="O76">
        <f t="shared" si="38"/>
        <v>0</v>
      </c>
      <c r="P76">
        <f t="shared" si="39"/>
        <v>9.3023255813953487E-3</v>
      </c>
      <c r="Q76">
        <f t="shared" si="40"/>
        <v>0</v>
      </c>
      <c r="R76">
        <f t="shared" si="41"/>
        <v>0.35813953488372091</v>
      </c>
      <c r="S76">
        <f t="shared" si="42"/>
        <v>0</v>
      </c>
      <c r="T76">
        <f t="shared" si="43"/>
        <v>0.16744186046511628</v>
      </c>
      <c r="U76">
        <f t="shared" si="44"/>
        <v>0</v>
      </c>
    </row>
    <row r="77" spans="1:22">
      <c r="B77" s="20" t="s">
        <v>143</v>
      </c>
      <c r="C77" s="20">
        <v>20</v>
      </c>
      <c r="D77">
        <f>INDEX('[1]Delegate Counter'!AP$3:AP$59,MATCH(delegates!$B77,'[1]Delegate Counter'!$A$3:$A$59,0))</f>
        <v>13</v>
      </c>
      <c r="E77">
        <f>INDEX('[1]Delegate Counter'!AQ$3:AQ$59,MATCH(delegates!$B77,'[1]Delegate Counter'!$A$3:$A$59,0))</f>
        <v>1</v>
      </c>
      <c r="F77">
        <f>INDEX('[1]Delegate Counter'!AR$3:AR$59,MATCH(delegates!$B77,'[1]Delegate Counter'!$A$3:$A$59,0))</f>
        <v>0</v>
      </c>
      <c r="G77">
        <f>INDEX('[1]Delegate Counter'!AS$3:AS$59,MATCH(delegates!$B77,'[1]Delegate Counter'!$A$3:$A$59,0))</f>
        <v>0</v>
      </c>
      <c r="H77">
        <f>INDEX('[1]Delegate Counter'!AT$3:AT$59,MATCH(delegates!$B77,'[1]Delegate Counter'!$A$3:$A$59,0))</f>
        <v>0</v>
      </c>
      <c r="I77">
        <f>INDEX('[1]Delegate Counter'!AU$3:AU$59,MATCH(delegates!$B77,'[1]Delegate Counter'!$A$3:$A$59,0))</f>
        <v>5</v>
      </c>
      <c r="J77">
        <f>INDEX('[1]Delegate Counter'!AV$3:AV$59,MATCH(delegates!$B77,'[1]Delegate Counter'!$A$3:$A$59,0))</f>
        <v>0</v>
      </c>
      <c r="K77">
        <f>INDEX('[1]Delegate Counter'!AW$3:AW$59,MATCH(delegates!$B77,'[1]Delegate Counter'!$A$3:$A$59,0))</f>
        <v>1</v>
      </c>
      <c r="L77">
        <f>INDEX('[1]Delegate Counter'!AX$3:AX$59,MATCH(delegates!$B77,'[1]Delegate Counter'!$A$3:$A$59,0))</f>
        <v>0</v>
      </c>
      <c r="M77">
        <f t="shared" si="36"/>
        <v>0.65</v>
      </c>
      <c r="N77">
        <f t="shared" si="37"/>
        <v>0.05</v>
      </c>
      <c r="O77">
        <f t="shared" si="38"/>
        <v>0</v>
      </c>
      <c r="P77">
        <f t="shared" si="39"/>
        <v>0</v>
      </c>
      <c r="Q77">
        <f t="shared" si="40"/>
        <v>0</v>
      </c>
      <c r="R77">
        <f t="shared" si="41"/>
        <v>0.25</v>
      </c>
      <c r="S77">
        <f t="shared" si="42"/>
        <v>0</v>
      </c>
      <c r="T77">
        <f t="shared" si="43"/>
        <v>0.05</v>
      </c>
      <c r="U77">
        <f t="shared" si="44"/>
        <v>0</v>
      </c>
    </row>
    <row r="78" spans="1:22">
      <c r="B78" s="20" t="s">
        <v>67</v>
      </c>
      <c r="C78" s="20">
        <v>19</v>
      </c>
      <c r="D78">
        <f>INDEX('[1]Delegate Counter'!AP$3:AP$59,MATCH(delegates!$B78,'[1]Delegate Counter'!$A$3:$A$59,0))</f>
        <v>10</v>
      </c>
      <c r="E78">
        <f>INDEX('[1]Delegate Counter'!AQ$3:AQ$59,MATCH(delegates!$B78,'[1]Delegate Counter'!$A$3:$A$59,0))</f>
        <v>0</v>
      </c>
      <c r="F78">
        <f>INDEX('[1]Delegate Counter'!AR$3:AR$59,MATCH(delegates!$B78,'[1]Delegate Counter'!$A$3:$A$59,0))</f>
        <v>0</v>
      </c>
      <c r="G78">
        <f>INDEX('[1]Delegate Counter'!AS$3:AS$59,MATCH(delegates!$B78,'[1]Delegate Counter'!$A$3:$A$59,0))</f>
        <v>0</v>
      </c>
      <c r="H78">
        <f>INDEX('[1]Delegate Counter'!AT$3:AT$59,MATCH(delegates!$B78,'[1]Delegate Counter'!$A$3:$A$59,0))</f>
        <v>0</v>
      </c>
      <c r="I78">
        <f>INDEX('[1]Delegate Counter'!AU$3:AU$59,MATCH(delegates!$B78,'[1]Delegate Counter'!$A$3:$A$59,0))</f>
        <v>7</v>
      </c>
      <c r="J78">
        <f>INDEX('[1]Delegate Counter'!AV$3:AV$59,MATCH(delegates!$B78,'[1]Delegate Counter'!$A$3:$A$59,0))</f>
        <v>0</v>
      </c>
      <c r="K78">
        <f>INDEX('[1]Delegate Counter'!AW$3:AW$59,MATCH(delegates!$B78,'[1]Delegate Counter'!$A$3:$A$59,0))</f>
        <v>2</v>
      </c>
      <c r="L78">
        <f>INDEX('[1]Delegate Counter'!AX$3:AX$59,MATCH(delegates!$B78,'[1]Delegate Counter'!$A$3:$A$59,0))</f>
        <v>0</v>
      </c>
      <c r="M78">
        <f t="shared" si="36"/>
        <v>0.52631578947368418</v>
      </c>
      <c r="N78">
        <f t="shared" si="37"/>
        <v>0</v>
      </c>
      <c r="O78">
        <f t="shared" si="38"/>
        <v>0</v>
      </c>
      <c r="P78">
        <f t="shared" si="39"/>
        <v>0</v>
      </c>
      <c r="Q78">
        <f t="shared" si="40"/>
        <v>0</v>
      </c>
      <c r="R78">
        <f t="shared" si="41"/>
        <v>0.36842105263157893</v>
      </c>
      <c r="S78">
        <f t="shared" si="42"/>
        <v>0</v>
      </c>
      <c r="T78">
        <f t="shared" si="43"/>
        <v>0.10526315789473684</v>
      </c>
      <c r="U78">
        <f t="shared" si="44"/>
        <v>0</v>
      </c>
    </row>
    <row r="79" spans="1:22">
      <c r="B79" s="20" t="s">
        <v>68</v>
      </c>
      <c r="C79" s="20">
        <v>126</v>
      </c>
      <c r="D79">
        <f>INDEX('[1]Delegate Counter'!AP$3:AP$59,MATCH(delegates!$B79,'[1]Delegate Counter'!$A$3:$A$59,0))</f>
        <v>53</v>
      </c>
      <c r="E79">
        <f>INDEX('[1]Delegate Counter'!AQ$3:AQ$59,MATCH(delegates!$B79,'[1]Delegate Counter'!$A$3:$A$59,0))</f>
        <v>2</v>
      </c>
      <c r="F79">
        <f>INDEX('[1]Delegate Counter'!AR$3:AR$59,MATCH(delegates!$B79,'[1]Delegate Counter'!$A$3:$A$59,0))</f>
        <v>0</v>
      </c>
      <c r="G79">
        <f>INDEX('[1]Delegate Counter'!AS$3:AS$59,MATCH(delegates!$B79,'[1]Delegate Counter'!$A$3:$A$59,0))</f>
        <v>1</v>
      </c>
      <c r="H79">
        <f>INDEX('[1]Delegate Counter'!AT$3:AT$59,MATCH(delegates!$B79,'[1]Delegate Counter'!$A$3:$A$59,0))</f>
        <v>0</v>
      </c>
      <c r="I79">
        <f>INDEX('[1]Delegate Counter'!AU$3:AU$59,MATCH(delegates!$B79,'[1]Delegate Counter'!$A$3:$A$59,0))</f>
        <v>42</v>
      </c>
      <c r="J79">
        <f>INDEX('[1]Delegate Counter'!AV$3:AV$59,MATCH(delegates!$B79,'[1]Delegate Counter'!$A$3:$A$59,0))</f>
        <v>0</v>
      </c>
      <c r="K79">
        <f>INDEX('[1]Delegate Counter'!AW$3:AW$59,MATCH(delegates!$B79,'[1]Delegate Counter'!$A$3:$A$59,0))</f>
        <v>28</v>
      </c>
      <c r="L79">
        <f>INDEX('[1]Delegate Counter'!AX$3:AX$59,MATCH(delegates!$B79,'[1]Delegate Counter'!$A$3:$A$59,0))</f>
        <v>0</v>
      </c>
      <c r="M79">
        <f t="shared" si="36"/>
        <v>0.42063492063492064</v>
      </c>
      <c r="N79">
        <f t="shared" si="37"/>
        <v>1.5873015873015872E-2</v>
      </c>
      <c r="O79">
        <f t="shared" si="38"/>
        <v>0</v>
      </c>
      <c r="P79">
        <f t="shared" si="39"/>
        <v>7.9365079365079361E-3</v>
      </c>
      <c r="Q79">
        <f t="shared" si="40"/>
        <v>0</v>
      </c>
      <c r="R79">
        <f t="shared" si="41"/>
        <v>0.33333333333333331</v>
      </c>
      <c r="S79">
        <f t="shared" si="42"/>
        <v>0</v>
      </c>
      <c r="T79">
        <f t="shared" si="43"/>
        <v>0.22222222222222221</v>
      </c>
      <c r="U79">
        <f t="shared" si="44"/>
        <v>0</v>
      </c>
    </row>
    <row r="80" spans="1:22">
      <c r="B80" s="20" t="s">
        <v>69</v>
      </c>
      <c r="C80" s="20">
        <v>34</v>
      </c>
      <c r="D80">
        <f>INDEX('[1]Delegate Counter'!AP$3:AP$59,MATCH(delegates!$B80,'[1]Delegate Counter'!$A$3:$A$59,0))</f>
        <v>15</v>
      </c>
      <c r="E80">
        <f>INDEX('[1]Delegate Counter'!AQ$3:AQ$59,MATCH(delegates!$B80,'[1]Delegate Counter'!$A$3:$A$59,0))</f>
        <v>0</v>
      </c>
      <c r="F80">
        <f>INDEX('[1]Delegate Counter'!AR$3:AR$59,MATCH(delegates!$B80,'[1]Delegate Counter'!$A$3:$A$59,0))</f>
        <v>0</v>
      </c>
      <c r="G80">
        <f>INDEX('[1]Delegate Counter'!AS$3:AS$59,MATCH(delegates!$B80,'[1]Delegate Counter'!$A$3:$A$59,0))</f>
        <v>0</v>
      </c>
      <c r="H80">
        <f>INDEX('[1]Delegate Counter'!AT$3:AT$59,MATCH(delegates!$B80,'[1]Delegate Counter'!$A$3:$A$59,0))</f>
        <v>0</v>
      </c>
      <c r="I80">
        <f>INDEX('[1]Delegate Counter'!AU$3:AU$59,MATCH(delegates!$B80,'[1]Delegate Counter'!$A$3:$A$59,0))</f>
        <v>16</v>
      </c>
      <c r="J80">
        <f>INDEX('[1]Delegate Counter'!AV$3:AV$59,MATCH(delegates!$B80,'[1]Delegate Counter'!$A$3:$A$59,0))</f>
        <v>0</v>
      </c>
      <c r="K80">
        <f>INDEX('[1]Delegate Counter'!AW$3:AW$59,MATCH(delegates!$B80,'[1]Delegate Counter'!$A$3:$A$59,0))</f>
        <v>3</v>
      </c>
      <c r="L80">
        <f>INDEX('[1]Delegate Counter'!AX$3:AX$59,MATCH(delegates!$B80,'[1]Delegate Counter'!$A$3:$A$59,0))</f>
        <v>0</v>
      </c>
      <c r="M80">
        <f t="shared" si="36"/>
        <v>0.44117647058823528</v>
      </c>
      <c r="N80">
        <f t="shared" si="37"/>
        <v>0</v>
      </c>
      <c r="O80">
        <f t="shared" si="38"/>
        <v>0</v>
      </c>
      <c r="P80">
        <f t="shared" si="39"/>
        <v>0</v>
      </c>
      <c r="Q80">
        <f t="shared" si="40"/>
        <v>0</v>
      </c>
      <c r="R80">
        <f t="shared" si="41"/>
        <v>0.47058823529411764</v>
      </c>
      <c r="S80">
        <f t="shared" si="42"/>
        <v>0</v>
      </c>
      <c r="T80">
        <f t="shared" si="43"/>
        <v>8.8235294117647065E-2</v>
      </c>
      <c r="U80">
        <f t="shared" si="44"/>
        <v>0</v>
      </c>
    </row>
    <row r="81" spans="1:22">
      <c r="B81" s="20" t="s">
        <v>70</v>
      </c>
      <c r="C81" s="20">
        <v>16</v>
      </c>
      <c r="D81">
        <f>INDEX('[1]Delegate Counter'!AP$3:AP$59,MATCH(delegates!$B81,'[1]Delegate Counter'!$A$3:$A$59,0))</f>
        <v>6</v>
      </c>
      <c r="E81">
        <f>INDEX('[1]Delegate Counter'!AQ$3:AQ$59,MATCH(delegates!$B81,'[1]Delegate Counter'!$A$3:$A$59,0))</f>
        <v>0</v>
      </c>
      <c r="F81">
        <f>INDEX('[1]Delegate Counter'!AR$3:AR$59,MATCH(delegates!$B81,'[1]Delegate Counter'!$A$3:$A$59,0))</f>
        <v>0</v>
      </c>
      <c r="G81">
        <f>INDEX('[1]Delegate Counter'!AS$3:AS$59,MATCH(delegates!$B81,'[1]Delegate Counter'!$A$3:$A$59,0))</f>
        <v>1</v>
      </c>
      <c r="H81">
        <f>INDEX('[1]Delegate Counter'!AT$3:AT$59,MATCH(delegates!$B81,'[1]Delegate Counter'!$A$3:$A$59,0))</f>
        <v>0</v>
      </c>
      <c r="I81">
        <f>INDEX('[1]Delegate Counter'!AU$3:AU$59,MATCH(delegates!$B81,'[1]Delegate Counter'!$A$3:$A$59,0))</f>
        <v>7</v>
      </c>
      <c r="J81">
        <f>INDEX('[1]Delegate Counter'!AV$3:AV$59,MATCH(delegates!$B81,'[1]Delegate Counter'!$A$3:$A$59,0))</f>
        <v>0</v>
      </c>
      <c r="K81">
        <f>INDEX('[1]Delegate Counter'!AW$3:AW$59,MATCH(delegates!$B81,'[1]Delegate Counter'!$A$3:$A$59,0))</f>
        <v>2</v>
      </c>
      <c r="L81">
        <f>INDEX('[1]Delegate Counter'!AX$3:AX$59,MATCH(delegates!$B81,'[1]Delegate Counter'!$A$3:$A$59,0))</f>
        <v>0</v>
      </c>
      <c r="M81">
        <f t="shared" si="36"/>
        <v>0.375</v>
      </c>
      <c r="N81">
        <f t="shared" si="37"/>
        <v>0</v>
      </c>
      <c r="O81">
        <f t="shared" si="38"/>
        <v>0</v>
      </c>
      <c r="P81">
        <f t="shared" si="39"/>
        <v>6.25E-2</v>
      </c>
      <c r="Q81">
        <f t="shared" si="40"/>
        <v>0</v>
      </c>
      <c r="R81">
        <f t="shared" si="41"/>
        <v>0.4375</v>
      </c>
      <c r="S81">
        <f t="shared" si="42"/>
        <v>0</v>
      </c>
      <c r="T81">
        <f t="shared" si="43"/>
        <v>0.125</v>
      </c>
      <c r="U81">
        <f t="shared" si="44"/>
        <v>0</v>
      </c>
    </row>
    <row r="82" spans="1:22">
      <c r="C82">
        <f t="shared" ref="C82:L82" si="51">C76+C75</f>
        <v>3973</v>
      </c>
      <c r="D82">
        <f t="shared" si="51"/>
        <v>1788</v>
      </c>
      <c r="E82">
        <f t="shared" si="51"/>
        <v>173</v>
      </c>
      <c r="F82">
        <f t="shared" si="51"/>
        <v>0</v>
      </c>
      <c r="G82">
        <f t="shared" si="51"/>
        <v>67</v>
      </c>
      <c r="H82">
        <f t="shared" si="51"/>
        <v>19</v>
      </c>
      <c r="I82">
        <f t="shared" si="51"/>
        <v>1324</v>
      </c>
      <c r="J82">
        <f t="shared" si="51"/>
        <v>1</v>
      </c>
      <c r="K82">
        <f t="shared" si="51"/>
        <v>599</v>
      </c>
      <c r="L82">
        <f t="shared" si="51"/>
        <v>1</v>
      </c>
      <c r="M82">
        <f t="shared" si="36"/>
        <v>0.45003775484520514</v>
      </c>
      <c r="N82">
        <f t="shared" si="37"/>
        <v>4.3543921469921976E-2</v>
      </c>
      <c r="O82">
        <f t="shared" si="38"/>
        <v>0</v>
      </c>
      <c r="P82">
        <f t="shared" si="39"/>
        <v>1.6863830858293481E-2</v>
      </c>
      <c r="Q82">
        <f t="shared" si="40"/>
        <v>4.7822803926503904E-3</v>
      </c>
      <c r="R82">
        <f t="shared" si="41"/>
        <v>0.3332494336773219</v>
      </c>
      <c r="S82">
        <f t="shared" si="42"/>
        <v>2.5169896803423108E-4</v>
      </c>
      <c r="T82">
        <f t="shared" si="43"/>
        <v>0.15076768185250441</v>
      </c>
      <c r="U82">
        <f t="shared" si="44"/>
        <v>2.5169896803423108E-4</v>
      </c>
      <c r="V82" t="s">
        <v>189</v>
      </c>
    </row>
    <row r="83" spans="1:22">
      <c r="A83" t="s">
        <v>188</v>
      </c>
      <c r="B83" s="20" t="s">
        <v>71</v>
      </c>
      <c r="C83" s="19">
        <v>7</v>
      </c>
      <c r="D83">
        <f>INDEX('[1]Delegate Counter'!AP$3:AP$59,MATCH(delegates!$B83,'[1]Delegate Counter'!$A$3:$A$59,0))</f>
        <v>3</v>
      </c>
      <c r="E83">
        <f>INDEX('[1]Delegate Counter'!AQ$3:AQ$59,MATCH(delegates!$B83,'[1]Delegate Counter'!$A$3:$A$59,0))</f>
        <v>0</v>
      </c>
      <c r="F83">
        <f>INDEX('[1]Delegate Counter'!AR$3:AR$59,MATCH(delegates!$B83,'[1]Delegate Counter'!$A$3:$A$59,0))</f>
        <v>0</v>
      </c>
      <c r="G83">
        <f>INDEX('[1]Delegate Counter'!AS$3:AS$59,MATCH(delegates!$B83,'[1]Delegate Counter'!$A$3:$A$59,0))</f>
        <v>0</v>
      </c>
      <c r="H83">
        <f>INDEX('[1]Delegate Counter'!AT$3:AT$59,MATCH(delegates!$B83,'[1]Delegate Counter'!$A$3:$A$59,0))</f>
        <v>0</v>
      </c>
      <c r="I83">
        <f>INDEX('[1]Delegate Counter'!AU$3:AU$59,MATCH(delegates!$B83,'[1]Delegate Counter'!$A$3:$A$59,0))</f>
        <v>2</v>
      </c>
      <c r="J83">
        <f>INDEX('[1]Delegate Counter'!AV$3:AV$59,MATCH(delegates!$B83,'[1]Delegate Counter'!$A$3:$A$59,0))</f>
        <v>0</v>
      </c>
      <c r="K83">
        <f>INDEX('[1]Delegate Counter'!AW$3:AW$59,MATCH(delegates!$B83,'[1]Delegate Counter'!$A$3:$A$59,0))</f>
        <v>2</v>
      </c>
      <c r="L83">
        <f>INDEX('[1]Delegate Counter'!AX$3:AX$59,MATCH(delegates!$B83,'[1]Delegate Counter'!$A$3:$A$59,0))</f>
        <v>0</v>
      </c>
      <c r="M83">
        <f t="shared" si="36"/>
        <v>0.42857142857142855</v>
      </c>
      <c r="N83">
        <f t="shared" si="37"/>
        <v>0</v>
      </c>
      <c r="O83">
        <f t="shared" si="38"/>
        <v>0</v>
      </c>
      <c r="P83">
        <f t="shared" si="39"/>
        <v>0</v>
      </c>
      <c r="Q83">
        <f t="shared" si="40"/>
        <v>0</v>
      </c>
      <c r="R83">
        <f t="shared" si="41"/>
        <v>0.2857142857142857</v>
      </c>
      <c r="S83">
        <f t="shared" si="42"/>
        <v>0</v>
      </c>
      <c r="T83">
        <f t="shared" si="43"/>
        <v>0.2857142857142857</v>
      </c>
      <c r="U83">
        <f t="shared" si="44"/>
        <v>0</v>
      </c>
    </row>
    <row r="84" spans="1:22">
      <c r="B84" s="18" t="s">
        <v>187</v>
      </c>
      <c r="C84">
        <f t="shared" ref="C84:L84" si="52">C83+C82</f>
        <v>3980</v>
      </c>
      <c r="D84">
        <f t="shared" si="52"/>
        <v>1791</v>
      </c>
      <c r="E84">
        <f t="shared" si="52"/>
        <v>173</v>
      </c>
      <c r="F84">
        <f t="shared" si="52"/>
        <v>0</v>
      </c>
      <c r="G84">
        <f t="shared" si="52"/>
        <v>67</v>
      </c>
      <c r="H84">
        <f t="shared" si="52"/>
        <v>19</v>
      </c>
      <c r="I84">
        <f t="shared" si="52"/>
        <v>1326</v>
      </c>
      <c r="J84">
        <f t="shared" si="52"/>
        <v>1</v>
      </c>
      <c r="K84">
        <f t="shared" si="52"/>
        <v>601</v>
      </c>
      <c r="L84">
        <f t="shared" si="52"/>
        <v>1</v>
      </c>
      <c r="M84">
        <f t="shared" si="36"/>
        <v>0.45</v>
      </c>
      <c r="N84">
        <f t="shared" si="37"/>
        <v>4.3467336683417082E-2</v>
      </c>
      <c r="O84">
        <f t="shared" si="38"/>
        <v>0</v>
      </c>
      <c r="P84">
        <f t="shared" si="39"/>
        <v>1.6834170854271358E-2</v>
      </c>
      <c r="Q84">
        <f t="shared" si="40"/>
        <v>4.7738693467336687E-3</v>
      </c>
      <c r="R84">
        <f t="shared" si="41"/>
        <v>0.33316582914572862</v>
      </c>
      <c r="S84">
        <f t="shared" si="42"/>
        <v>2.512562814070352E-4</v>
      </c>
      <c r="T84">
        <f t="shared" si="43"/>
        <v>0.15100502512562813</v>
      </c>
      <c r="U84">
        <f t="shared" si="44"/>
        <v>2.512562814070352E-4</v>
      </c>
      <c r="V84" t="s">
        <v>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C2633-DCCE-ED4B-B7DB-6DF80792FA5C}">
  <sheetPr codeName="Sheet8"/>
  <dimension ref="A1:W457"/>
  <sheetViews>
    <sheetView workbookViewId="0">
      <selection activeCell="C172" sqref="C172"/>
    </sheetView>
  </sheetViews>
  <sheetFormatPr baseColWidth="10" defaultRowHeight="20"/>
  <sheetData>
    <row r="1" spans="1:23">
      <c r="A1" t="s">
        <v>72</v>
      </c>
      <c r="B1" t="s">
        <v>174</v>
      </c>
      <c r="C1" s="15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3" t="s">
        <v>9</v>
      </c>
      <c r="L1" t="s">
        <v>169</v>
      </c>
      <c r="M1" s="15" t="s">
        <v>176</v>
      </c>
      <c r="N1" s="14" t="s">
        <v>177</v>
      </c>
      <c r="O1" s="14" t="s">
        <v>178</v>
      </c>
      <c r="P1" s="14" t="s">
        <v>179</v>
      </c>
      <c r="Q1" s="14" t="s">
        <v>180</v>
      </c>
      <c r="R1" s="14" t="s">
        <v>181</v>
      </c>
      <c r="S1" s="14" t="s">
        <v>182</v>
      </c>
      <c r="T1" s="14" t="s">
        <v>183</v>
      </c>
      <c r="U1" s="13" t="s">
        <v>184</v>
      </c>
      <c r="V1" s="16" t="s">
        <v>185</v>
      </c>
      <c r="W1" s="16" t="s">
        <v>186</v>
      </c>
    </row>
    <row r="2" spans="1:23">
      <c r="A2" t="s">
        <v>15</v>
      </c>
      <c r="B2" t="s">
        <v>173</v>
      </c>
      <c r="C2">
        <f>IF([1]Calculation!CD4="",0,ROUND([1]Calculation!CD4*100,1))</f>
        <v>19.399999999999999</v>
      </c>
      <c r="D2">
        <f>IF([1]Calculation!CE4="",0,ROUND([1]Calculation!CE4*100,1))</f>
        <v>2.1</v>
      </c>
      <c r="E2">
        <f>IF([1]Calculation!CF4="",0,ROUND([1]Calculation!CF4*100,1))</f>
        <v>0.5</v>
      </c>
      <c r="F2">
        <f>IF([1]Calculation!CG4="",0,ROUND([1]Calculation!CG4*100,1))</f>
        <v>16</v>
      </c>
      <c r="G2">
        <f>IF([1]Calculation!CH4="",0,ROUND([1]Calculation!CH4*100,1))</f>
        <v>9.5</v>
      </c>
      <c r="H2">
        <f>IF([1]Calculation!CI4="",0,ROUND([1]Calculation!CI4*100,1))</f>
        <v>22.5</v>
      </c>
      <c r="I2">
        <f>IF([1]Calculation!CJ4="",0,ROUND([1]Calculation!CJ4*100,1))</f>
        <v>3.3</v>
      </c>
      <c r="J2">
        <f>IF([1]Calculation!CK4="",0,ROUND([1]Calculation!CK4*100,1))</f>
        <v>14.9</v>
      </c>
      <c r="K2">
        <f>IF([1]Calculation!CL4="",0,ROUND([1]Calculation!CL4*100,1))</f>
        <v>3.8</v>
      </c>
      <c r="L2" s="33">
        <f>[1]Calculation!$EJ4</f>
        <v>89.9</v>
      </c>
      <c r="W2" s="17">
        <v>41</v>
      </c>
    </row>
    <row r="3" spans="1:23">
      <c r="A3" t="s">
        <v>16</v>
      </c>
      <c r="B3" t="s">
        <v>173</v>
      </c>
      <c r="C3">
        <f>IF([1]Calculation!CD5="",0,ROUND([1]Calculation!CD5*100,1))</f>
        <v>17</v>
      </c>
      <c r="D3">
        <f>IF([1]Calculation!CE5="",0,ROUND([1]Calculation!CE5*100,1))</f>
        <v>2.1</v>
      </c>
      <c r="E3">
        <f>IF([1]Calculation!CF5="",0,ROUND([1]Calculation!CF5*100,1))</f>
        <v>0</v>
      </c>
      <c r="F3">
        <f>IF([1]Calculation!CG5="",0,ROUND([1]Calculation!CG5*100,1))</f>
        <v>14.7</v>
      </c>
      <c r="G3">
        <f>IF([1]Calculation!CH5="",0,ROUND([1]Calculation!CH5*100,1))</f>
        <v>7.2</v>
      </c>
      <c r="H3">
        <f>IF([1]Calculation!CI5="",0,ROUND([1]Calculation!CI5*100,1))</f>
        <v>24.3</v>
      </c>
      <c r="I3">
        <f>IF([1]Calculation!CJ5="",0,ROUND([1]Calculation!CJ5*100,1))</f>
        <v>2.8</v>
      </c>
      <c r="J3">
        <f>IF([1]Calculation!CK5="",0,ROUND([1]Calculation!CK5*100,1))</f>
        <v>13.2</v>
      </c>
      <c r="K3">
        <f>IF([1]Calculation!CL5="",0,ROUND([1]Calculation!CL5*100,1))</f>
        <v>4.8</v>
      </c>
      <c r="L3" s="33">
        <f>[1]Calculation!$EJ5</f>
        <v>87.6</v>
      </c>
      <c r="W3" s="17">
        <v>24</v>
      </c>
    </row>
    <row r="4" spans="1:23">
      <c r="A4" t="s">
        <v>17</v>
      </c>
      <c r="B4" t="s">
        <v>173</v>
      </c>
      <c r="C4">
        <f>IF([1]Calculation!CD6="",0,ROUND([1]Calculation!CD6*100,1))</f>
        <v>24.7</v>
      </c>
      <c r="D4">
        <f>IF([1]Calculation!CE6="",0,ROUND([1]Calculation!CE6*100,1))</f>
        <v>4.3</v>
      </c>
      <c r="E4">
        <f>IF([1]Calculation!CF6="",0,ROUND([1]Calculation!CF6*100,1))</f>
        <v>0.3</v>
      </c>
      <c r="F4">
        <f>IF([1]Calculation!CG6="",0,ROUND([1]Calculation!CG6*100,1))</f>
        <v>6</v>
      </c>
      <c r="G4">
        <f>IF([1]Calculation!CH6="",0,ROUND([1]Calculation!CH6*100,1))</f>
        <v>3.1</v>
      </c>
      <c r="H4">
        <f>IF([1]Calculation!CI6="",0,ROUND([1]Calculation!CI6*100,1))</f>
        <v>22.4</v>
      </c>
      <c r="I4">
        <f>IF([1]Calculation!CJ6="",0,ROUND([1]Calculation!CJ6*100,1))</f>
        <v>8.1999999999999993</v>
      </c>
      <c r="J4">
        <f>IF([1]Calculation!CK6="",0,ROUND([1]Calculation!CK6*100,1))</f>
        <v>13.1</v>
      </c>
      <c r="K4">
        <f>IF([1]Calculation!CL6="",0,ROUND([1]Calculation!CL6*100,1))</f>
        <v>5</v>
      </c>
      <c r="L4" s="33">
        <f>[1]Calculation!$EJ6</f>
        <v>67.900000000000006</v>
      </c>
      <c r="W4" s="17">
        <v>36</v>
      </c>
    </row>
    <row r="5" spans="1:23">
      <c r="A5" t="s">
        <v>18</v>
      </c>
      <c r="B5" t="s">
        <v>173</v>
      </c>
      <c r="C5">
        <f>IF([1]Calculation!CD7="",0,ROUND([1]Calculation!CD7*100,1))</f>
        <v>37.700000000000003</v>
      </c>
      <c r="D5">
        <f>IF([1]Calculation!CE7="",0,ROUND([1]Calculation!CE7*100,1))</f>
        <v>6</v>
      </c>
      <c r="E5">
        <f>IF([1]Calculation!CF7="",0,ROUND([1]Calculation!CF7*100,1))</f>
        <v>0.8</v>
      </c>
      <c r="F5">
        <f>IF([1]Calculation!CG7="",0,ROUND([1]Calculation!CG7*100,1))</f>
        <v>4.5999999999999996</v>
      </c>
      <c r="G5">
        <f>IF([1]Calculation!CH7="",0,ROUND([1]Calculation!CH7*100,1))</f>
        <v>2.4</v>
      </c>
      <c r="H5">
        <f>IF([1]Calculation!CI7="",0,ROUND([1]Calculation!CI7*100,1))</f>
        <v>16.2</v>
      </c>
      <c r="I5">
        <f>IF([1]Calculation!CJ7="",0,ROUND([1]Calculation!CJ7*100,1))</f>
        <v>9.6999999999999993</v>
      </c>
      <c r="J5">
        <f>IF([1]Calculation!CK7="",0,ROUND([1]Calculation!CK7*100,1))</f>
        <v>9.1</v>
      </c>
      <c r="K5">
        <f>IF([1]Calculation!CL7="",0,ROUND([1]Calculation!CL7*100,1))</f>
        <v>3.4</v>
      </c>
      <c r="L5" s="33">
        <f>[1]Calculation!$EJ7</f>
        <v>70.3</v>
      </c>
      <c r="W5" s="17">
        <v>54</v>
      </c>
    </row>
    <row r="6" spans="1:23">
      <c r="A6" t="s">
        <v>19</v>
      </c>
      <c r="B6" t="s">
        <v>173</v>
      </c>
      <c r="C6">
        <f>IF([1]Calculation!CD8="",0,ROUND([1]Calculation!CD8*100,1))</f>
        <v>40.4</v>
      </c>
      <c r="D6">
        <f>IF([1]Calculation!CE8="",0,ROUND([1]Calculation!CE8*100,1))</f>
        <v>0</v>
      </c>
      <c r="E6">
        <f>IF([1]Calculation!CF8="",0,ROUND([1]Calculation!CF8*100,1))</f>
        <v>3.7</v>
      </c>
      <c r="F6">
        <f>IF([1]Calculation!CG8="",0,ROUND([1]Calculation!CG8*100,1))</f>
        <v>9.1999999999999993</v>
      </c>
      <c r="G6">
        <f>IF([1]Calculation!CH8="",0,ROUND([1]Calculation!CH8*100,1))</f>
        <v>1.6</v>
      </c>
      <c r="H6">
        <f>IF([1]Calculation!CI8="",0,ROUND([1]Calculation!CI8*100,1))</f>
        <v>12.5</v>
      </c>
      <c r="I6">
        <f>IF([1]Calculation!CJ8="",0,ROUND([1]Calculation!CJ8*100,1))</f>
        <v>0</v>
      </c>
      <c r="J6">
        <f>IF([1]Calculation!CK8="",0,ROUND([1]Calculation!CK8*100,1))</f>
        <v>9.9</v>
      </c>
      <c r="K6">
        <f>IF([1]Calculation!CL8="",0,ROUND([1]Calculation!CL8*100,1))</f>
        <v>4.9000000000000004</v>
      </c>
      <c r="L6" s="33">
        <f>[1]Calculation!$EJ8</f>
        <v>3.9</v>
      </c>
      <c r="W6" s="17">
        <v>52</v>
      </c>
    </row>
    <row r="7" spans="1:23">
      <c r="A7" t="s">
        <v>20</v>
      </c>
      <c r="B7" t="s">
        <v>173</v>
      </c>
      <c r="C7">
        <f>IF([1]Calculation!CD9="",0,ROUND([1]Calculation!CD9*100,1))</f>
        <v>0</v>
      </c>
      <c r="D7">
        <f>IF([1]Calculation!CE9="",0,ROUND([1]Calculation!CE9*100,1))</f>
        <v>0</v>
      </c>
      <c r="E7">
        <f>IF([1]Calculation!CF9="",0,ROUND([1]Calculation!CF9*100,1))</f>
        <v>0</v>
      </c>
      <c r="F7">
        <f>IF([1]Calculation!CG9="",0,ROUND([1]Calculation!CG9*100,1))</f>
        <v>0</v>
      </c>
      <c r="G7">
        <f>IF([1]Calculation!CH9="",0,ROUND([1]Calculation!CH9*100,1))</f>
        <v>0</v>
      </c>
      <c r="H7">
        <f>IF([1]Calculation!CI9="",0,ROUND([1]Calculation!CI9*100,1))</f>
        <v>0</v>
      </c>
      <c r="I7">
        <f>IF([1]Calculation!CJ9="",0,ROUND([1]Calculation!CJ9*100,1))</f>
        <v>0</v>
      </c>
      <c r="J7">
        <f>IF([1]Calculation!CK9="",0,ROUND([1]Calculation!CK9*100,1))</f>
        <v>0</v>
      </c>
      <c r="K7">
        <f>IF([1]Calculation!CL9="",0,ROUND([1]Calculation!CL9*100,1))</f>
        <v>0</v>
      </c>
      <c r="L7" s="33">
        <f>[1]Calculation!$EJ9</f>
        <v>0</v>
      </c>
      <c r="W7" s="17">
        <v>6</v>
      </c>
    </row>
    <row r="8" spans="1:23">
      <c r="A8" t="s">
        <v>21</v>
      </c>
      <c r="B8" t="s">
        <v>173</v>
      </c>
      <c r="C8">
        <f>IF([1]Calculation!CD10="",0,ROUND([1]Calculation!CD10*100,1))</f>
        <v>0</v>
      </c>
      <c r="D8">
        <f>IF([1]Calculation!CE10="",0,ROUND([1]Calculation!CE10*100,1))</f>
        <v>0</v>
      </c>
      <c r="E8">
        <f>IF([1]Calculation!CF10="",0,ROUND([1]Calculation!CF10*100,1))</f>
        <v>0</v>
      </c>
      <c r="F8">
        <f>IF([1]Calculation!CG10="",0,ROUND([1]Calculation!CG10*100,1))</f>
        <v>0</v>
      </c>
      <c r="G8">
        <f>IF([1]Calculation!CH10="",0,ROUND([1]Calculation!CH10*100,1))</f>
        <v>0</v>
      </c>
      <c r="H8">
        <f>IF([1]Calculation!CI10="",0,ROUND([1]Calculation!CI10*100,1))</f>
        <v>0</v>
      </c>
      <c r="I8">
        <f>IF([1]Calculation!CJ10="",0,ROUND([1]Calculation!CJ10*100,1))</f>
        <v>0</v>
      </c>
      <c r="J8">
        <f>IF([1]Calculation!CK10="",0,ROUND([1]Calculation!CK10*100,1))</f>
        <v>0</v>
      </c>
      <c r="K8">
        <f>IF([1]Calculation!CL10="",0,ROUND([1]Calculation!CL10*100,1))</f>
        <v>0</v>
      </c>
      <c r="L8" s="33">
        <f>[1]Calculation!$EJ10</f>
        <v>0</v>
      </c>
      <c r="W8" s="17">
        <v>31</v>
      </c>
    </row>
    <row r="9" spans="1:23">
      <c r="A9" t="s">
        <v>22</v>
      </c>
      <c r="B9" t="s">
        <v>173</v>
      </c>
      <c r="C9">
        <f>IF([1]Calculation!CD11="",0,ROUND([1]Calculation!CD11*100,1))</f>
        <v>22.6</v>
      </c>
      <c r="D9">
        <f>IF([1]Calculation!CE11="",0,ROUND([1]Calculation!CE11*100,1))</f>
        <v>6.7</v>
      </c>
      <c r="E9">
        <f>IF([1]Calculation!CF11="",0,ROUND([1]Calculation!CF11*100,1))</f>
        <v>0</v>
      </c>
      <c r="F9">
        <f>IF([1]Calculation!CG11="",0,ROUND([1]Calculation!CG11*100,1))</f>
        <v>6.7</v>
      </c>
      <c r="G9">
        <f>IF([1]Calculation!CH11="",0,ROUND([1]Calculation!CH11*100,1))</f>
        <v>3.4</v>
      </c>
      <c r="H9">
        <f>IF([1]Calculation!CI11="",0,ROUND([1]Calculation!CI11*100,1))</f>
        <v>26.2</v>
      </c>
      <c r="I9">
        <f>IF([1]Calculation!CJ11="",0,ROUND([1]Calculation!CJ11*100,1))</f>
        <v>2.4</v>
      </c>
      <c r="J9">
        <f>IF([1]Calculation!CK11="",0,ROUND([1]Calculation!CK11*100,1))</f>
        <v>18.100000000000001</v>
      </c>
      <c r="K9">
        <f>IF([1]Calculation!CL11="",0,ROUND([1]Calculation!CL11*100,1))</f>
        <v>5</v>
      </c>
      <c r="L9" s="33">
        <f>[1]Calculation!$EJ11</f>
        <v>79.099999999999994</v>
      </c>
      <c r="W9" s="17">
        <v>416</v>
      </c>
    </row>
    <row r="10" spans="1:23">
      <c r="A10" t="s">
        <v>23</v>
      </c>
      <c r="B10" t="s">
        <v>173</v>
      </c>
      <c r="C10">
        <f>IF([1]Calculation!CD12="",0,ROUND([1]Calculation!CD12*100,1))</f>
        <v>22.1</v>
      </c>
      <c r="D10">
        <f>IF([1]Calculation!CE12="",0,ROUND([1]Calculation!CE12*100,1))</f>
        <v>0</v>
      </c>
      <c r="E10">
        <f>IF([1]Calculation!CF12="",0,ROUND([1]Calculation!CF12*100,1))</f>
        <v>0.1</v>
      </c>
      <c r="F10">
        <f>IF([1]Calculation!CG12="",0,ROUND([1]Calculation!CG12*100,1))</f>
        <v>8</v>
      </c>
      <c r="G10">
        <f>IF([1]Calculation!CH12="",0,ROUND([1]Calculation!CH12*100,1))</f>
        <v>2.1</v>
      </c>
      <c r="H10">
        <f>IF([1]Calculation!CI12="",0,ROUND([1]Calculation!CI12*100,1))</f>
        <v>25.3</v>
      </c>
      <c r="I10">
        <f>IF([1]Calculation!CJ12="",0,ROUND([1]Calculation!CJ12*100,1))</f>
        <v>1.2</v>
      </c>
      <c r="J10">
        <f>IF([1]Calculation!CK12="",0,ROUND([1]Calculation!CK12*100,1))</f>
        <v>19.5</v>
      </c>
      <c r="K10">
        <f>IF([1]Calculation!CL12="",0,ROUND([1]Calculation!CL12*100,1))</f>
        <v>5.9</v>
      </c>
      <c r="L10" s="33">
        <f>[1]Calculation!$EJ12</f>
        <v>13.4</v>
      </c>
      <c r="W10" s="17">
        <v>67</v>
      </c>
    </row>
    <row r="11" spans="1:23">
      <c r="A11" t="s">
        <v>24</v>
      </c>
      <c r="B11" t="s">
        <v>173</v>
      </c>
      <c r="C11">
        <f>IF([1]Calculation!CD13="",0,ROUND([1]Calculation!CD13*100,1))</f>
        <v>0</v>
      </c>
      <c r="D11">
        <f>IF([1]Calculation!CE13="",0,ROUND([1]Calculation!CE13*100,1))</f>
        <v>0</v>
      </c>
      <c r="E11">
        <f>IF([1]Calculation!CF13="",0,ROUND([1]Calculation!CF13*100,1))</f>
        <v>0</v>
      </c>
      <c r="F11">
        <f>IF([1]Calculation!CG13="",0,ROUND([1]Calculation!CG13*100,1))</f>
        <v>0</v>
      </c>
      <c r="G11">
        <f>IF([1]Calculation!CH13="",0,ROUND([1]Calculation!CH13*100,1))</f>
        <v>0</v>
      </c>
      <c r="H11">
        <f>IF([1]Calculation!CI13="",0,ROUND([1]Calculation!CI13*100,1))</f>
        <v>0</v>
      </c>
      <c r="I11">
        <f>IF([1]Calculation!CJ13="",0,ROUND([1]Calculation!CJ13*100,1))</f>
        <v>0</v>
      </c>
      <c r="J11">
        <f>IF([1]Calculation!CK13="",0,ROUND([1]Calculation!CK13*100,1))</f>
        <v>0</v>
      </c>
      <c r="K11">
        <f>IF([1]Calculation!CL13="",0,ROUND([1]Calculation!CL13*100,1))</f>
        <v>0</v>
      </c>
      <c r="L11" s="33">
        <f>[1]Calculation!$EJ13</f>
        <v>0</v>
      </c>
      <c r="W11" s="17">
        <v>13</v>
      </c>
    </row>
    <row r="12" spans="1:23">
      <c r="A12" t="s">
        <v>25</v>
      </c>
      <c r="B12" t="s">
        <v>173</v>
      </c>
      <c r="C12">
        <f>IF([1]Calculation!CD14="",0,ROUND([1]Calculation!CD14*100,1))</f>
        <v>22.8</v>
      </c>
      <c r="D12">
        <f>IF([1]Calculation!CE14="",0,ROUND([1]Calculation!CE14*100,1))</f>
        <v>0</v>
      </c>
      <c r="E12">
        <f>IF([1]Calculation!CF14="",0,ROUND([1]Calculation!CF14*100,1))</f>
        <v>1</v>
      </c>
      <c r="F12">
        <f>IF([1]Calculation!CG14="",0,ROUND([1]Calculation!CG14*100,1))</f>
        <v>11.5</v>
      </c>
      <c r="G12">
        <f>IF([1]Calculation!CH14="",0,ROUND([1]Calculation!CH14*100,1))</f>
        <v>2</v>
      </c>
      <c r="H12">
        <f>IF([1]Calculation!CI14="",0,ROUND([1]Calculation!CI14*100,1))</f>
        <v>18.3</v>
      </c>
      <c r="I12">
        <f>IF([1]Calculation!CJ14="",0,ROUND([1]Calculation!CJ14*100,1))</f>
        <v>0</v>
      </c>
      <c r="J12">
        <f>IF([1]Calculation!CK14="",0,ROUND([1]Calculation!CK14*100,1))</f>
        <v>19.100000000000001</v>
      </c>
      <c r="K12">
        <f>IF([1]Calculation!CL14="",0,ROUND([1]Calculation!CL14*100,1))</f>
        <v>5.0999999999999996</v>
      </c>
      <c r="L12" s="33">
        <f>[1]Calculation!$EJ14</f>
        <v>16.2</v>
      </c>
      <c r="W12" s="17">
        <v>24</v>
      </c>
    </row>
    <row r="13" spans="1:23">
      <c r="A13" t="s">
        <v>26</v>
      </c>
      <c r="B13" t="s">
        <v>173</v>
      </c>
      <c r="C13">
        <f>IF([1]Calculation!CD15="",0,ROUND([1]Calculation!CD15*100,1))</f>
        <v>21.6</v>
      </c>
      <c r="D13">
        <f>IF([1]Calculation!CE15="",0,ROUND([1]Calculation!CE15*100,1))</f>
        <v>0</v>
      </c>
      <c r="E13">
        <f>IF([1]Calculation!CF15="",0,ROUND([1]Calculation!CF15*100,1))</f>
        <v>0</v>
      </c>
      <c r="F13">
        <f>IF([1]Calculation!CG15="",0,ROUND([1]Calculation!CG15*100,1))</f>
        <v>10.7</v>
      </c>
      <c r="G13">
        <f>IF([1]Calculation!CH15="",0,ROUND([1]Calculation!CH15*100,1))</f>
        <v>3</v>
      </c>
      <c r="H13">
        <f>IF([1]Calculation!CI15="",0,ROUND([1]Calculation!CI15*100,1))</f>
        <v>17</v>
      </c>
      <c r="I13">
        <f>IF([1]Calculation!CJ15="",0,ROUND([1]Calculation!CJ15*100,1))</f>
        <v>1.9</v>
      </c>
      <c r="J13">
        <f>IF([1]Calculation!CK15="",0,ROUND([1]Calculation!CK15*100,1))</f>
        <v>26.3</v>
      </c>
      <c r="K13">
        <f>IF([1]Calculation!CL15="",0,ROUND([1]Calculation!CL15*100,1))</f>
        <v>3.4</v>
      </c>
      <c r="L13" s="33">
        <f>[1]Calculation!$EJ15</f>
        <v>26.8</v>
      </c>
      <c r="W13" s="17">
        <v>91</v>
      </c>
    </row>
    <row r="14" spans="1:23">
      <c r="A14" t="s">
        <v>27</v>
      </c>
      <c r="B14" t="s">
        <v>173</v>
      </c>
      <c r="C14">
        <f>IF([1]Calculation!CD16="",0,ROUND([1]Calculation!CD16*100,1))</f>
        <v>12.4</v>
      </c>
      <c r="D14">
        <f>IF([1]Calculation!CE16="",0,ROUND([1]Calculation!CE16*100,1))</f>
        <v>0</v>
      </c>
      <c r="E14">
        <f>IF([1]Calculation!CF16="",0,ROUND([1]Calculation!CF16*100,1))</f>
        <v>0</v>
      </c>
      <c r="F14">
        <f>IF([1]Calculation!CG16="",0,ROUND([1]Calculation!CG16*100,1))</f>
        <v>10.4</v>
      </c>
      <c r="G14">
        <f>IF([1]Calculation!CH16="",0,ROUND([1]Calculation!CH16*100,1))</f>
        <v>17.399999999999999</v>
      </c>
      <c r="H14">
        <f>IF([1]Calculation!CI16="",0,ROUND([1]Calculation!CI16*100,1))</f>
        <v>18.8</v>
      </c>
      <c r="I14">
        <f>IF([1]Calculation!CJ16="",0,ROUND([1]Calculation!CJ16*100,1))</f>
        <v>1.3</v>
      </c>
      <c r="J14">
        <f>IF([1]Calculation!CK16="",0,ROUND([1]Calculation!CK16*100,1))</f>
        <v>20.399999999999999</v>
      </c>
      <c r="K14">
        <f>IF([1]Calculation!CL16="",0,ROUND([1]Calculation!CL16*100,1))</f>
        <v>5.7</v>
      </c>
      <c r="L14" s="33">
        <f>[1]Calculation!$EJ16</f>
        <v>7.2</v>
      </c>
      <c r="W14" s="17">
        <v>75</v>
      </c>
    </row>
    <row r="15" spans="1:23">
      <c r="A15" t="s">
        <v>28</v>
      </c>
      <c r="B15" t="s">
        <v>173</v>
      </c>
      <c r="C15">
        <f>IF([1]Calculation!CD17="",0,ROUND([1]Calculation!CD17*100,1))</f>
        <v>34</v>
      </c>
      <c r="D15">
        <f>IF([1]Calculation!CE17="",0,ROUND([1]Calculation!CE17*100,1))</f>
        <v>9.9</v>
      </c>
      <c r="E15">
        <f>IF([1]Calculation!CF17="",0,ROUND([1]Calculation!CF17*100,1))</f>
        <v>0</v>
      </c>
      <c r="F15">
        <f>IF([1]Calculation!CG17="",0,ROUND([1]Calculation!CG17*100,1))</f>
        <v>5.0999999999999996</v>
      </c>
      <c r="G15">
        <f>IF([1]Calculation!CH17="",0,ROUND([1]Calculation!CH17*100,1))</f>
        <v>2.8</v>
      </c>
      <c r="H15">
        <f>IF([1]Calculation!CI17="",0,ROUND([1]Calculation!CI17*100,1))</f>
        <v>21</v>
      </c>
      <c r="I15">
        <f>IF([1]Calculation!CJ17="",0,ROUND([1]Calculation!CJ17*100,1))</f>
        <v>2.5</v>
      </c>
      <c r="J15">
        <f>IF([1]Calculation!CK17="",0,ROUND([1]Calculation!CK17*100,1))</f>
        <v>12.1</v>
      </c>
      <c r="K15">
        <f>IF([1]Calculation!CL17="",0,ROUND([1]Calculation!CL17*100,1))</f>
        <v>4.3</v>
      </c>
      <c r="L15" s="33">
        <f>[1]Calculation!$EJ17</f>
        <v>55.6</v>
      </c>
      <c r="W15" s="17">
        <v>110</v>
      </c>
    </row>
    <row r="16" spans="1:23">
      <c r="A16" t="s">
        <v>29</v>
      </c>
      <c r="B16" t="s">
        <v>173</v>
      </c>
      <c r="C16">
        <f>IF([1]Calculation!CD18="",0,ROUND([1]Calculation!CD18*100,1))</f>
        <v>35.4</v>
      </c>
      <c r="D16">
        <f>IF([1]Calculation!CE18="",0,ROUND([1]Calculation!CE18*100,1))</f>
        <v>0</v>
      </c>
      <c r="E16">
        <f>IF([1]Calculation!CF18="",0,ROUND([1]Calculation!CF18*100,1))</f>
        <v>0.1</v>
      </c>
      <c r="F16">
        <f>IF([1]Calculation!CG18="",0,ROUND([1]Calculation!CG18*100,1))</f>
        <v>11.3</v>
      </c>
      <c r="G16">
        <f>IF([1]Calculation!CH18="",0,ROUND([1]Calculation!CH18*100,1))</f>
        <v>3.6</v>
      </c>
      <c r="H16">
        <f>IF([1]Calculation!CI18="",0,ROUND([1]Calculation!CI18*100,1))</f>
        <v>12</v>
      </c>
      <c r="I16">
        <f>IF([1]Calculation!CJ18="",0,ROUND([1]Calculation!CJ18*100,1))</f>
        <v>2.7</v>
      </c>
      <c r="J16">
        <f>IF([1]Calculation!CK18="",0,ROUND([1]Calculation!CK18*100,1))</f>
        <v>14.5</v>
      </c>
      <c r="K16">
        <f>IF([1]Calculation!CL18="",0,ROUND([1]Calculation!CL18*100,1))</f>
        <v>3.9</v>
      </c>
      <c r="L16" s="33">
        <f>[1]Calculation!$EJ18</f>
        <v>2.9</v>
      </c>
      <c r="W16" s="17">
        <v>37</v>
      </c>
    </row>
    <row r="17" spans="1:23">
      <c r="A17" t="s">
        <v>30</v>
      </c>
      <c r="B17" t="s">
        <v>173</v>
      </c>
      <c r="C17">
        <f>IF([1]Calculation!CD19="",0,ROUND([1]Calculation!CD19*100,1))</f>
        <v>33.299999999999997</v>
      </c>
      <c r="D17">
        <f>IF([1]Calculation!CE19="",0,ROUND([1]Calculation!CE19*100,1))</f>
        <v>0</v>
      </c>
      <c r="E17">
        <f>IF([1]Calculation!CF19="",0,ROUND([1]Calculation!CF19*100,1))</f>
        <v>0</v>
      </c>
      <c r="F17">
        <f>IF([1]Calculation!CG19="",0,ROUND([1]Calculation!CG19*100,1))</f>
        <v>8.3000000000000007</v>
      </c>
      <c r="G17">
        <f>IF([1]Calculation!CH19="",0,ROUND([1]Calculation!CH19*100,1))</f>
        <v>3.3</v>
      </c>
      <c r="H17">
        <f>IF([1]Calculation!CI19="",0,ROUND([1]Calculation!CI19*100,1))</f>
        <v>15.5</v>
      </c>
      <c r="I17">
        <f>IF([1]Calculation!CJ19="",0,ROUND([1]Calculation!CJ19*100,1))</f>
        <v>0</v>
      </c>
      <c r="J17">
        <f>IF([1]Calculation!CK19="",0,ROUND([1]Calculation!CK19*100,1))</f>
        <v>17.7</v>
      </c>
      <c r="K17">
        <f>IF([1]Calculation!CL19="",0,ROUND([1]Calculation!CL19*100,1))</f>
        <v>3</v>
      </c>
      <c r="L17" s="33">
        <f>[1]Calculation!$EJ19</f>
        <v>0.9</v>
      </c>
      <c r="W17" s="17">
        <v>64</v>
      </c>
    </row>
    <row r="18" spans="1:23">
      <c r="A18" t="s">
        <v>31</v>
      </c>
      <c r="B18" t="s">
        <v>173</v>
      </c>
      <c r="C18">
        <f>IF([1]Calculation!CD20="",0,ROUND([1]Calculation!CD20*100,1))</f>
        <v>28.7</v>
      </c>
      <c r="D18">
        <f>IF([1]Calculation!CE20="",0,ROUND([1]Calculation!CE20*100,1))</f>
        <v>9</v>
      </c>
      <c r="E18">
        <f>IF([1]Calculation!CF20="",0,ROUND([1]Calculation!CF20*100,1))</f>
        <v>0</v>
      </c>
      <c r="F18">
        <f>IF([1]Calculation!CG20="",0,ROUND([1]Calculation!CG20*100,1))</f>
        <v>7.5</v>
      </c>
      <c r="G18">
        <f>IF([1]Calculation!CH20="",0,ROUND([1]Calculation!CH20*100,1))</f>
        <v>3.6</v>
      </c>
      <c r="H18">
        <f>IF([1]Calculation!CI20="",0,ROUND([1]Calculation!CI20*100,1))</f>
        <v>21.4</v>
      </c>
      <c r="I18">
        <f>IF([1]Calculation!CJ20="",0,ROUND([1]Calculation!CJ20*100,1))</f>
        <v>2</v>
      </c>
      <c r="J18">
        <f>IF([1]Calculation!CK20="",0,ROUND([1]Calculation!CK20*100,1))</f>
        <v>14</v>
      </c>
      <c r="K18">
        <f>IF([1]Calculation!CL20="",0,ROUND([1]Calculation!CL20*100,1))</f>
        <v>3.6</v>
      </c>
      <c r="L18" s="33">
        <f>[1]Calculation!$EJ20</f>
        <v>58.8</v>
      </c>
      <c r="W18" s="17">
        <v>228</v>
      </c>
    </row>
    <row r="19" spans="1:23">
      <c r="A19" t="s">
        <v>32</v>
      </c>
      <c r="B19" t="s">
        <v>173</v>
      </c>
      <c r="C19">
        <f>IF([1]Calculation!CD21="",0,ROUND([1]Calculation!CD21*100,1))</f>
        <v>14.4</v>
      </c>
      <c r="D19">
        <f>IF([1]Calculation!CE21="",0,ROUND([1]Calculation!CE21*100,1))</f>
        <v>10.9</v>
      </c>
      <c r="E19">
        <f>IF([1]Calculation!CF21="",0,ROUND([1]Calculation!CF21*100,1))</f>
        <v>0</v>
      </c>
      <c r="F19">
        <f>IF([1]Calculation!CG21="",0,ROUND([1]Calculation!CG21*100,1))</f>
        <v>3.7</v>
      </c>
      <c r="G19">
        <f>IF([1]Calculation!CH21="",0,ROUND([1]Calculation!CH21*100,1))</f>
        <v>3.3</v>
      </c>
      <c r="H19">
        <f>IF([1]Calculation!CI21="",0,ROUND([1]Calculation!CI21*100,1))</f>
        <v>28.8</v>
      </c>
      <c r="I19">
        <f>IF([1]Calculation!CJ21="",0,ROUND([1]Calculation!CJ21*100,1))</f>
        <v>0.3</v>
      </c>
      <c r="J19">
        <f>IF([1]Calculation!CK21="",0,ROUND([1]Calculation!CK21*100,1))</f>
        <v>15</v>
      </c>
      <c r="K19">
        <f>IF([1]Calculation!CL21="",0,ROUND([1]Calculation!CL21*100,1))</f>
        <v>5.0999999999999996</v>
      </c>
      <c r="L19" s="33">
        <f>[1]Calculation!$EJ21</f>
        <v>26.9</v>
      </c>
      <c r="W19" s="17">
        <v>29</v>
      </c>
    </row>
    <row r="20" spans="1:23">
      <c r="A20" t="s">
        <v>33</v>
      </c>
      <c r="B20" t="s">
        <v>173</v>
      </c>
      <c r="C20">
        <f>IF([1]Calculation!CD22="",0,ROUND([1]Calculation!CD22*100,1))</f>
        <v>0</v>
      </c>
      <c r="D20">
        <f>IF([1]Calculation!CE22="",0,ROUND([1]Calculation!CE22*100,1))</f>
        <v>0</v>
      </c>
      <c r="E20">
        <f>IF([1]Calculation!CF22="",0,ROUND([1]Calculation!CF22*100,1))</f>
        <v>0</v>
      </c>
      <c r="F20">
        <f>IF([1]Calculation!CG22="",0,ROUND([1]Calculation!CG22*100,1))</f>
        <v>0</v>
      </c>
      <c r="G20">
        <f>IF([1]Calculation!CH22="",0,ROUND([1]Calculation!CH22*100,1))</f>
        <v>0</v>
      </c>
      <c r="H20">
        <f>IF([1]Calculation!CI22="",0,ROUND([1]Calculation!CI22*100,1))</f>
        <v>0</v>
      </c>
      <c r="I20">
        <f>IF([1]Calculation!CJ22="",0,ROUND([1]Calculation!CJ22*100,1))</f>
        <v>0</v>
      </c>
      <c r="J20">
        <f>IF([1]Calculation!CK22="",0,ROUND([1]Calculation!CK22*100,1))</f>
        <v>0</v>
      </c>
      <c r="K20">
        <f>IF([1]Calculation!CL22="",0,ROUND([1]Calculation!CL22*100,1))</f>
        <v>0</v>
      </c>
      <c r="L20" s="33">
        <f>[1]Calculation!$EJ22</f>
        <v>0</v>
      </c>
      <c r="W20" s="17">
        <v>16</v>
      </c>
    </row>
    <row r="21" spans="1:23">
      <c r="A21" t="s">
        <v>34</v>
      </c>
      <c r="B21" t="s">
        <v>173</v>
      </c>
      <c r="C21">
        <f>IF([1]Calculation!CD23="",0,ROUND([1]Calculation!CD23*100,1))</f>
        <v>31.9</v>
      </c>
      <c r="D21">
        <f>IF([1]Calculation!CE23="",0,ROUND([1]Calculation!CE23*100,1))</f>
        <v>0</v>
      </c>
      <c r="E21">
        <f>IF([1]Calculation!CF23="",0,ROUND([1]Calculation!CF23*100,1))</f>
        <v>0</v>
      </c>
      <c r="F21">
        <f>IF([1]Calculation!CG23="",0,ROUND([1]Calculation!CG23*100,1))</f>
        <v>10.8</v>
      </c>
      <c r="G21">
        <f>IF([1]Calculation!CH23="",0,ROUND([1]Calculation!CH23*100,1))</f>
        <v>3.9</v>
      </c>
      <c r="H21">
        <f>IF([1]Calculation!CI23="",0,ROUND([1]Calculation!CI23*100,1))</f>
        <v>18.2</v>
      </c>
      <c r="I21">
        <f>IF([1]Calculation!CJ23="",0,ROUND([1]Calculation!CJ23*100,1))</f>
        <v>0</v>
      </c>
      <c r="J21">
        <f>IF([1]Calculation!CK23="",0,ROUND([1]Calculation!CK23*100,1))</f>
        <v>12.7</v>
      </c>
      <c r="K21">
        <f>IF([1]Calculation!CL23="",0,ROUND([1]Calculation!CL23*100,1))</f>
        <v>4.9000000000000004</v>
      </c>
      <c r="L21" s="33">
        <f>[1]Calculation!$EJ23</f>
        <v>12.6</v>
      </c>
      <c r="W21" s="17">
        <v>99</v>
      </c>
    </row>
    <row r="22" spans="1:23">
      <c r="A22" t="s">
        <v>35</v>
      </c>
      <c r="B22" t="s">
        <v>173</v>
      </c>
      <c r="C22">
        <f>IF([1]Calculation!CD24="",0,ROUND([1]Calculation!CD24*100,1))</f>
        <v>0</v>
      </c>
      <c r="D22">
        <f>IF([1]Calculation!CE24="",0,ROUND([1]Calculation!CE24*100,1))</f>
        <v>0</v>
      </c>
      <c r="E22">
        <f>IF([1]Calculation!CF24="",0,ROUND([1]Calculation!CF24*100,1))</f>
        <v>0</v>
      </c>
      <c r="F22">
        <f>IF([1]Calculation!CG24="",0,ROUND([1]Calculation!CG24*100,1))</f>
        <v>0</v>
      </c>
      <c r="G22">
        <f>IF([1]Calculation!CH24="",0,ROUND([1]Calculation!CH24*100,1))</f>
        <v>0</v>
      </c>
      <c r="H22">
        <f>IF([1]Calculation!CI24="",0,ROUND([1]Calculation!CI24*100,1))</f>
        <v>0</v>
      </c>
      <c r="I22">
        <f>IF([1]Calculation!CJ24="",0,ROUND([1]Calculation!CJ24*100,1))</f>
        <v>0</v>
      </c>
      <c r="J22">
        <f>IF([1]Calculation!CK24="",0,ROUND([1]Calculation!CK24*100,1))</f>
        <v>0</v>
      </c>
      <c r="K22">
        <f>IF([1]Calculation!CL24="",0,ROUND([1]Calculation!CL24*100,1))</f>
        <v>0</v>
      </c>
      <c r="L22" s="33">
        <f>[1]Calculation!$EJ24</f>
        <v>0</v>
      </c>
      <c r="W22" s="17">
        <v>20</v>
      </c>
    </row>
    <row r="23" spans="1:23">
      <c r="A23" t="s">
        <v>36</v>
      </c>
      <c r="B23" t="s">
        <v>173</v>
      </c>
      <c r="C23">
        <f>IF([1]Calculation!CD25="",0,ROUND([1]Calculation!CD25*100,1))</f>
        <v>30.2</v>
      </c>
      <c r="D23">
        <f>IF([1]Calculation!CE25="",0,ROUND([1]Calculation!CE25*100,1))</f>
        <v>9.9</v>
      </c>
      <c r="E23">
        <f>IF([1]Calculation!CF25="",0,ROUND([1]Calculation!CF25*100,1))</f>
        <v>0</v>
      </c>
      <c r="F23">
        <f>IF([1]Calculation!CG25="",0,ROUND([1]Calculation!CG25*100,1))</f>
        <v>6.6</v>
      </c>
      <c r="G23">
        <f>IF([1]Calculation!CH25="",0,ROUND([1]Calculation!CH25*100,1))</f>
        <v>2.2999999999999998</v>
      </c>
      <c r="H23">
        <f>IF([1]Calculation!CI25="",0,ROUND([1]Calculation!CI25*100,1))</f>
        <v>25.2</v>
      </c>
      <c r="I23">
        <f>IF([1]Calculation!CJ25="",0,ROUND([1]Calculation!CJ25*100,1))</f>
        <v>1.3</v>
      </c>
      <c r="J23">
        <f>IF([1]Calculation!CK25="",0,ROUND([1]Calculation!CK25*100,1))</f>
        <v>14.2</v>
      </c>
      <c r="K23">
        <f>IF([1]Calculation!CL25="",0,ROUND([1]Calculation!CL25*100,1))</f>
        <v>3.7</v>
      </c>
      <c r="L23" s="33">
        <f>[1]Calculation!$EJ25</f>
        <v>40.5</v>
      </c>
      <c r="W23" s="17">
        <v>125</v>
      </c>
    </row>
    <row r="24" spans="1:23">
      <c r="A24" t="s">
        <v>37</v>
      </c>
      <c r="B24" t="s">
        <v>173</v>
      </c>
      <c r="C24">
        <f>IF([1]Calculation!CD26="",0,ROUND([1]Calculation!CD26*100,1))</f>
        <v>47.5</v>
      </c>
      <c r="D24">
        <f>IF([1]Calculation!CE26="",0,ROUND([1]Calculation!CE26*100,1))</f>
        <v>0</v>
      </c>
      <c r="E24">
        <f>IF([1]Calculation!CF26="",0,ROUND([1]Calculation!CF26*100,1))</f>
        <v>0</v>
      </c>
      <c r="F24">
        <f>IF([1]Calculation!CG26="",0,ROUND([1]Calculation!CG26*100,1))</f>
        <v>3</v>
      </c>
      <c r="G24">
        <f>IF([1]Calculation!CH26="",0,ROUND([1]Calculation!CH26*100,1))</f>
        <v>3</v>
      </c>
      <c r="H24">
        <f>IF([1]Calculation!CI26="",0,ROUND([1]Calculation!CI26*100,1))</f>
        <v>13.9</v>
      </c>
      <c r="I24">
        <f>IF([1]Calculation!CJ26="",0,ROUND([1]Calculation!CJ26*100,1))</f>
        <v>0</v>
      </c>
      <c r="J24">
        <f>IF([1]Calculation!CK26="",0,ROUND([1]Calculation!CK26*100,1))</f>
        <v>9.5</v>
      </c>
      <c r="K24">
        <f>IF([1]Calculation!CL26="",0,ROUND([1]Calculation!CL26*100,1))</f>
        <v>3.7</v>
      </c>
      <c r="L24" s="33">
        <f>[1]Calculation!$EJ26</f>
        <v>4</v>
      </c>
      <c r="W24" s="17">
        <v>36</v>
      </c>
    </row>
    <row r="25" spans="1:23">
      <c r="A25" t="s">
        <v>38</v>
      </c>
      <c r="B25" t="s">
        <v>173</v>
      </c>
      <c r="C25">
        <f>IF([1]Calculation!CD27="",0,ROUND([1]Calculation!CD27*100,1))</f>
        <v>37.5</v>
      </c>
      <c r="D25">
        <f>IF([1]Calculation!CE27="",0,ROUND([1]Calculation!CE27*100,1))</f>
        <v>14.6</v>
      </c>
      <c r="E25">
        <f>IF([1]Calculation!CF27="",0,ROUND([1]Calculation!CF27*100,1))</f>
        <v>0</v>
      </c>
      <c r="F25">
        <f>IF([1]Calculation!CG27="",0,ROUND([1]Calculation!CG27*100,1))</f>
        <v>6.6</v>
      </c>
      <c r="G25">
        <f>IF([1]Calculation!CH27="",0,ROUND([1]Calculation!CH27*100,1))</f>
        <v>7.6</v>
      </c>
      <c r="H25">
        <f>IF([1]Calculation!CI27="",0,ROUND([1]Calculation!CI27*100,1))</f>
        <v>8.4</v>
      </c>
      <c r="I25">
        <f>IF([1]Calculation!CJ27="",0,ROUND([1]Calculation!CJ27*100,1))</f>
        <v>1.1000000000000001</v>
      </c>
      <c r="J25">
        <f>IF([1]Calculation!CK27="",0,ROUND([1]Calculation!CK27*100,1))</f>
        <v>10</v>
      </c>
      <c r="K25">
        <f>IF([1]Calculation!CL27="",0,ROUND([1]Calculation!CL27*100,1))</f>
        <v>2.1</v>
      </c>
      <c r="L25" s="33">
        <f>[1]Calculation!$EJ27</f>
        <v>27.5</v>
      </c>
      <c r="W25" s="17">
        <v>68</v>
      </c>
    </row>
    <row r="26" spans="1:23">
      <c r="A26" t="s">
        <v>39</v>
      </c>
      <c r="B26" t="s">
        <v>173</v>
      </c>
      <c r="C26">
        <f>IF([1]Calculation!CD28="",0,ROUND([1]Calculation!CD28*100,1))</f>
        <v>0</v>
      </c>
      <c r="D26">
        <f>IF([1]Calculation!CE28="",0,ROUND([1]Calculation!CE28*100,1))</f>
        <v>0</v>
      </c>
      <c r="E26">
        <f>IF([1]Calculation!CF28="",0,ROUND([1]Calculation!CF28*100,1))</f>
        <v>0</v>
      </c>
      <c r="F26">
        <f>IF([1]Calculation!CG28="",0,ROUND([1]Calculation!CG28*100,1))</f>
        <v>0</v>
      </c>
      <c r="G26">
        <f>IF([1]Calculation!CH28="",0,ROUND([1]Calculation!CH28*100,1))</f>
        <v>0</v>
      </c>
      <c r="H26">
        <f>IF([1]Calculation!CI28="",0,ROUND([1]Calculation!CI28*100,1))</f>
        <v>0</v>
      </c>
      <c r="I26">
        <f>IF([1]Calculation!CJ28="",0,ROUND([1]Calculation!CJ28*100,1))</f>
        <v>0</v>
      </c>
      <c r="J26">
        <f>IF([1]Calculation!CK28="",0,ROUND([1]Calculation!CK28*100,1))</f>
        <v>0</v>
      </c>
      <c r="K26">
        <f>IF([1]Calculation!CL28="",0,ROUND([1]Calculation!CL28*100,1))</f>
        <v>0</v>
      </c>
      <c r="L26" s="33">
        <f>[1]Calculation!$EJ28</f>
        <v>0</v>
      </c>
      <c r="W26" s="17">
        <v>14</v>
      </c>
    </row>
    <row r="27" spans="1:23">
      <c r="A27" t="s">
        <v>42</v>
      </c>
      <c r="B27" t="s">
        <v>173</v>
      </c>
      <c r="C27">
        <f>IF([1]Calculation!CD29="",0,ROUND([1]Calculation!CD29*100,1))</f>
        <v>31.4</v>
      </c>
      <c r="D27">
        <f>IF([1]Calculation!CE29="",0,ROUND([1]Calculation!CE29*100,1))</f>
        <v>10.9</v>
      </c>
      <c r="E27">
        <f>IF([1]Calculation!CF29="",0,ROUND([1]Calculation!CF29*100,1))</f>
        <v>0</v>
      </c>
      <c r="F27">
        <f>IF([1]Calculation!CG29="",0,ROUND([1]Calculation!CG29*100,1))</f>
        <v>6.6</v>
      </c>
      <c r="G27">
        <f>IF([1]Calculation!CH29="",0,ROUND([1]Calculation!CH29*100,1))</f>
        <v>2.2000000000000002</v>
      </c>
      <c r="H27">
        <f>IF([1]Calculation!CI29="",0,ROUND([1]Calculation!CI29*100,1))</f>
        <v>22.8</v>
      </c>
      <c r="I27">
        <f>IF([1]Calculation!CJ29="",0,ROUND([1]Calculation!CJ29*100,1))</f>
        <v>2</v>
      </c>
      <c r="J27">
        <f>IF([1]Calculation!CK29="",0,ROUND([1]Calculation!CK29*100,1))</f>
        <v>12.2</v>
      </c>
      <c r="K27">
        <f>IF([1]Calculation!CL29="",0,ROUND([1]Calculation!CL29*100,1))</f>
        <v>4</v>
      </c>
      <c r="L27" s="33">
        <f>[1]Calculation!$EJ29</f>
        <v>31.9</v>
      </c>
      <c r="W27" s="17">
        <v>136</v>
      </c>
    </row>
    <row r="28" spans="1:23">
      <c r="A28" t="s">
        <v>40</v>
      </c>
      <c r="B28" t="s">
        <v>173</v>
      </c>
      <c r="C28">
        <f>IF([1]Calculation!CD30="",0,ROUND([1]Calculation!CD30*100,1))</f>
        <v>20.9</v>
      </c>
      <c r="D28">
        <f>IF([1]Calculation!CE30="",0,ROUND([1]Calculation!CE30*100,1))</f>
        <v>12.3</v>
      </c>
      <c r="E28">
        <f>IF([1]Calculation!CF30="",0,ROUND([1]Calculation!CF30*100,1))</f>
        <v>0</v>
      </c>
      <c r="F28">
        <f>IF([1]Calculation!CG30="",0,ROUND([1]Calculation!CG30*100,1))</f>
        <v>8</v>
      </c>
      <c r="G28">
        <f>IF([1]Calculation!CH30="",0,ROUND([1]Calculation!CH30*100,1))</f>
        <v>3.1</v>
      </c>
      <c r="H28">
        <f>IF([1]Calculation!CI30="",0,ROUND([1]Calculation!CI30*100,1))</f>
        <v>26.5</v>
      </c>
      <c r="I28">
        <f>IF([1]Calculation!CJ30="",0,ROUND([1]Calculation!CJ30*100,1))</f>
        <v>2.1</v>
      </c>
      <c r="J28">
        <f>IF([1]Calculation!CK30="",0,ROUND([1]Calculation!CK30*100,1))</f>
        <v>16.100000000000001</v>
      </c>
      <c r="K28">
        <f>IF([1]Calculation!CL30="",0,ROUND([1]Calculation!CL30*100,1))</f>
        <v>4.0999999999999996</v>
      </c>
      <c r="L28" s="33">
        <f>[1]Calculation!$EJ30</f>
        <v>56.2</v>
      </c>
      <c r="W28" s="17">
        <v>89</v>
      </c>
    </row>
    <row r="29" spans="1:23">
      <c r="A29" t="s">
        <v>41</v>
      </c>
      <c r="B29" t="s">
        <v>173</v>
      </c>
      <c r="C29">
        <f>IF([1]Calculation!CD31="",0,ROUND([1]Calculation!CD31*100,1))</f>
        <v>0</v>
      </c>
      <c r="D29">
        <f>IF([1]Calculation!CE31="",0,ROUND([1]Calculation!CE31*100,1))</f>
        <v>0</v>
      </c>
      <c r="E29">
        <f>IF([1]Calculation!CF31="",0,ROUND([1]Calculation!CF31*100,1))</f>
        <v>0</v>
      </c>
      <c r="F29">
        <f>IF([1]Calculation!CG31="",0,ROUND([1]Calculation!CG31*100,1))</f>
        <v>0</v>
      </c>
      <c r="G29">
        <f>IF([1]Calculation!CH31="",0,ROUND([1]Calculation!CH31*100,1))</f>
        <v>0</v>
      </c>
      <c r="H29">
        <f>IF([1]Calculation!CI31="",0,ROUND([1]Calculation!CI31*100,1))</f>
        <v>0</v>
      </c>
      <c r="I29">
        <f>IF([1]Calculation!CJ31="",0,ROUND([1]Calculation!CJ31*100,1))</f>
        <v>0</v>
      </c>
      <c r="J29">
        <f>IF([1]Calculation!CK31="",0,ROUND([1]Calculation!CK31*100,1))</f>
        <v>0</v>
      </c>
      <c r="K29">
        <f>IF([1]Calculation!CL31="",0,ROUND([1]Calculation!CL31*100,1))</f>
        <v>0</v>
      </c>
      <c r="L29" s="33">
        <f>[1]Calculation!$EJ31</f>
        <v>0</v>
      </c>
      <c r="W29" s="17">
        <v>6</v>
      </c>
    </row>
    <row r="30" spans="1:23">
      <c r="A30" t="s">
        <v>43</v>
      </c>
      <c r="B30" t="s">
        <v>173</v>
      </c>
      <c r="C30">
        <f>IF([1]Calculation!CD32="",0,ROUND([1]Calculation!CD32*100,1))</f>
        <v>27.7</v>
      </c>
      <c r="D30">
        <f>IF([1]Calculation!CE32="",0,ROUND([1]Calculation!CE32*100,1))</f>
        <v>0</v>
      </c>
      <c r="E30">
        <f>IF([1]Calculation!CF32="",0,ROUND([1]Calculation!CF32*100,1))</f>
        <v>0</v>
      </c>
      <c r="F30">
        <f>IF([1]Calculation!CG32="",0,ROUND([1]Calculation!CG32*100,1))</f>
        <v>10.5</v>
      </c>
      <c r="G30">
        <f>IF([1]Calculation!CH32="",0,ROUND([1]Calculation!CH32*100,1))</f>
        <v>3.1</v>
      </c>
      <c r="H30">
        <f>IF([1]Calculation!CI32="",0,ROUND([1]Calculation!CI32*100,1))</f>
        <v>23.5</v>
      </c>
      <c r="I30">
        <f>IF([1]Calculation!CJ32="",0,ROUND([1]Calculation!CJ32*100,1))</f>
        <v>1.4</v>
      </c>
      <c r="J30">
        <f>IF([1]Calculation!CK32="",0,ROUND([1]Calculation!CK32*100,1))</f>
        <v>14.7</v>
      </c>
      <c r="K30">
        <f>IF([1]Calculation!CL32="",0,ROUND([1]Calculation!CL32*100,1))</f>
        <v>5.5</v>
      </c>
      <c r="L30" s="33">
        <f>[1]Calculation!$EJ32</f>
        <v>32.6</v>
      </c>
      <c r="W30" s="17">
        <v>67</v>
      </c>
    </row>
    <row r="31" spans="1:23">
      <c r="A31" t="s">
        <v>44</v>
      </c>
      <c r="B31" t="s">
        <v>173</v>
      </c>
      <c r="C31">
        <f>IF([1]Calculation!CD33="",0,ROUND([1]Calculation!CD33*100,1))</f>
        <v>38.9</v>
      </c>
      <c r="D31">
        <f>IF([1]Calculation!CE33="",0,ROUND([1]Calculation!CE33*100,1))</f>
        <v>15.1</v>
      </c>
      <c r="E31">
        <f>IF([1]Calculation!CF33="",0,ROUND([1]Calculation!CF33*100,1))</f>
        <v>0</v>
      </c>
      <c r="F31">
        <f>IF([1]Calculation!CG33="",0,ROUND([1]Calculation!CG33*100,1))</f>
        <v>5.7</v>
      </c>
      <c r="G31">
        <f>IF([1]Calculation!CH33="",0,ROUND([1]Calculation!CH33*100,1))</f>
        <v>5.0999999999999996</v>
      </c>
      <c r="H31">
        <f>IF([1]Calculation!CI33="",0,ROUND([1]Calculation!CI33*100,1))</f>
        <v>13.7</v>
      </c>
      <c r="I31">
        <f>IF([1]Calculation!CJ33="",0,ROUND([1]Calculation!CJ33*100,1))</f>
        <v>1.8</v>
      </c>
      <c r="J31">
        <f>IF([1]Calculation!CK33="",0,ROUND([1]Calculation!CK33*100,1))</f>
        <v>9.6999999999999993</v>
      </c>
      <c r="K31">
        <f>IF([1]Calculation!CL33="",0,ROUND([1]Calculation!CL33*100,1))</f>
        <v>3.3</v>
      </c>
      <c r="L31" s="33">
        <f>[1]Calculation!$EJ33</f>
        <v>60.4</v>
      </c>
      <c r="W31" s="17">
        <v>219</v>
      </c>
    </row>
    <row r="32" spans="1:23">
      <c r="A32" t="s">
        <v>45</v>
      </c>
      <c r="B32" t="s">
        <v>173</v>
      </c>
      <c r="C32">
        <f>IF([1]Calculation!CD34="",0,ROUND([1]Calculation!CD34*100,1))</f>
        <v>24.2</v>
      </c>
      <c r="D32">
        <f>IF([1]Calculation!CE34="",0,ROUND([1]Calculation!CE34*100,1))</f>
        <v>10.3</v>
      </c>
      <c r="E32">
        <f>IF([1]Calculation!CF34="",0,ROUND([1]Calculation!CF34*100,1))</f>
        <v>0.8</v>
      </c>
      <c r="F32">
        <f>IF([1]Calculation!CG34="",0,ROUND([1]Calculation!CG34*100,1))</f>
        <v>13.4</v>
      </c>
      <c r="G32">
        <f>IF([1]Calculation!CH34="",0,ROUND([1]Calculation!CH34*100,1))</f>
        <v>3.8</v>
      </c>
      <c r="H32">
        <f>IF([1]Calculation!CI34="",0,ROUND([1]Calculation!CI34*100,1))</f>
        <v>18.2</v>
      </c>
      <c r="I32">
        <f>IF([1]Calculation!CJ34="",0,ROUND([1]Calculation!CJ34*100,1))</f>
        <v>2.4</v>
      </c>
      <c r="J32">
        <f>IF([1]Calculation!CK34="",0,ROUND([1]Calculation!CK34*100,1))</f>
        <v>13.7</v>
      </c>
      <c r="K32">
        <f>IF([1]Calculation!CL34="",0,ROUND([1]Calculation!CL34*100,1))</f>
        <v>2.1</v>
      </c>
      <c r="L32" s="33">
        <f>[1]Calculation!$EJ34</f>
        <v>16</v>
      </c>
      <c r="W32" s="17">
        <v>155</v>
      </c>
    </row>
    <row r="33" spans="1:23">
      <c r="A33" t="s">
        <v>46</v>
      </c>
      <c r="B33" t="s">
        <v>173</v>
      </c>
      <c r="C33">
        <f>IF([1]Calculation!CD35="",0,ROUND([1]Calculation!CD35*100,1))</f>
        <v>36</v>
      </c>
      <c r="D33">
        <f>IF([1]Calculation!CE35="",0,ROUND([1]Calculation!CE35*100,1))</f>
        <v>13.1</v>
      </c>
      <c r="E33">
        <f>IF([1]Calculation!CF35="",0,ROUND([1]Calculation!CF35*100,1))</f>
        <v>0</v>
      </c>
      <c r="F33">
        <f>IF([1]Calculation!CG35="",0,ROUND([1]Calculation!CG35*100,1))</f>
        <v>6.5</v>
      </c>
      <c r="G33">
        <f>IF([1]Calculation!CH35="",0,ROUND([1]Calculation!CH35*100,1))</f>
        <v>2.9</v>
      </c>
      <c r="H33">
        <f>IF([1]Calculation!CI35="",0,ROUND([1]Calculation!CI35*100,1))</f>
        <v>18.899999999999999</v>
      </c>
      <c r="I33">
        <f>IF([1]Calculation!CJ35="",0,ROUND([1]Calculation!CJ35*100,1))</f>
        <v>1.6</v>
      </c>
      <c r="J33">
        <f>IF([1]Calculation!CK35="",0,ROUND([1]Calculation!CK35*100,1))</f>
        <v>11.1</v>
      </c>
      <c r="K33">
        <f>IF([1]Calculation!CL35="",0,ROUND([1]Calculation!CL35*100,1))</f>
        <v>4.2</v>
      </c>
      <c r="L33" s="33">
        <f>[1]Calculation!$EJ35</f>
        <v>32.6</v>
      </c>
      <c r="W33" s="17">
        <v>105</v>
      </c>
    </row>
    <row r="34" spans="1:23">
      <c r="A34" t="s">
        <v>48</v>
      </c>
      <c r="B34" t="s">
        <v>173</v>
      </c>
      <c r="C34">
        <f>IF([1]Calculation!CD36="",0,ROUND([1]Calculation!CD36*100,1))</f>
        <v>0</v>
      </c>
      <c r="D34">
        <f>IF([1]Calculation!CE36="",0,ROUND([1]Calculation!CE36*100,1))</f>
        <v>0</v>
      </c>
      <c r="E34">
        <f>IF([1]Calculation!CF36="",0,ROUND([1]Calculation!CF36*100,1))</f>
        <v>0</v>
      </c>
      <c r="F34">
        <f>IF([1]Calculation!CG36="",0,ROUND([1]Calculation!CG36*100,1))</f>
        <v>0</v>
      </c>
      <c r="G34">
        <f>IF([1]Calculation!CH36="",0,ROUND([1]Calculation!CH36*100,1))</f>
        <v>0</v>
      </c>
      <c r="H34">
        <f>IF([1]Calculation!CI36="",0,ROUND([1]Calculation!CI36*100,1))</f>
        <v>0</v>
      </c>
      <c r="I34">
        <f>IF([1]Calculation!CJ36="",0,ROUND([1]Calculation!CJ36*100,1))</f>
        <v>0</v>
      </c>
      <c r="J34">
        <f>IF([1]Calculation!CK36="",0,ROUND([1]Calculation!CK36*100,1))</f>
        <v>0</v>
      </c>
      <c r="K34">
        <f>IF([1]Calculation!CL36="",0,ROUND([1]Calculation!CL36*100,1))</f>
        <v>0</v>
      </c>
      <c r="L34" s="33">
        <f>[1]Calculation!$EJ36</f>
        <v>0</v>
      </c>
      <c r="W34" s="17">
        <v>15</v>
      </c>
    </row>
    <row r="35" spans="1:23">
      <c r="A35" t="s">
        <v>49</v>
      </c>
      <c r="B35" t="s">
        <v>173</v>
      </c>
      <c r="C35">
        <f>IF([1]Calculation!CD37="",0,ROUND([1]Calculation!CD37*100,1))</f>
        <v>0</v>
      </c>
      <c r="D35">
        <f>IF([1]Calculation!CE37="",0,ROUND([1]Calculation!CE37*100,1))</f>
        <v>0</v>
      </c>
      <c r="E35">
        <f>IF([1]Calculation!CF37="",0,ROUND([1]Calculation!CF37*100,1))</f>
        <v>0</v>
      </c>
      <c r="F35">
        <f>IF([1]Calculation!CG37="",0,ROUND([1]Calculation!CG37*100,1))</f>
        <v>0</v>
      </c>
      <c r="G35">
        <f>IF([1]Calculation!CH37="",0,ROUND([1]Calculation!CH37*100,1))</f>
        <v>0</v>
      </c>
      <c r="H35">
        <f>IF([1]Calculation!CI37="",0,ROUND([1]Calculation!CI37*100,1))</f>
        <v>0</v>
      </c>
      <c r="I35">
        <f>IF([1]Calculation!CJ37="",0,ROUND([1]Calculation!CJ37*100,1))</f>
        <v>0</v>
      </c>
      <c r="J35">
        <f>IF([1]Calculation!CK37="",0,ROUND([1]Calculation!CK37*100,1))</f>
        <v>0</v>
      </c>
      <c r="K35">
        <f>IF([1]Calculation!CL37="",0,ROUND([1]Calculation!CL37*100,1))</f>
        <v>0</v>
      </c>
      <c r="L35" s="33">
        <f>[1]Calculation!$EJ37</f>
        <v>0</v>
      </c>
      <c r="W35" s="17">
        <v>24</v>
      </c>
    </row>
    <row r="36" spans="1:23">
      <c r="A36" t="s">
        <v>50</v>
      </c>
      <c r="B36" t="s">
        <v>173</v>
      </c>
      <c r="C36">
        <f>IF([1]Calculation!CD38="",0,ROUND([1]Calculation!CD38*100,1))</f>
        <v>0</v>
      </c>
      <c r="D36">
        <f>IF([1]Calculation!CE38="",0,ROUND([1]Calculation!CE38*100,1))</f>
        <v>0</v>
      </c>
      <c r="E36">
        <f>IF([1]Calculation!CF38="",0,ROUND([1]Calculation!CF38*100,1))</f>
        <v>0</v>
      </c>
      <c r="F36">
        <f>IF([1]Calculation!CG38="",0,ROUND([1]Calculation!CG38*100,1))</f>
        <v>0</v>
      </c>
      <c r="G36">
        <f>IF([1]Calculation!CH38="",0,ROUND([1]Calculation!CH38*100,1))</f>
        <v>0</v>
      </c>
      <c r="H36">
        <f>IF([1]Calculation!CI38="",0,ROUND([1]Calculation!CI38*100,1))</f>
        <v>0</v>
      </c>
      <c r="I36">
        <f>IF([1]Calculation!CJ38="",0,ROUND([1]Calculation!CJ38*100,1))</f>
        <v>0</v>
      </c>
      <c r="J36">
        <f>IF([1]Calculation!CK38="",0,ROUND([1]Calculation!CK38*100,1))</f>
        <v>0</v>
      </c>
      <c r="K36">
        <f>IF([1]Calculation!CL38="",0,ROUND([1]Calculation!CL38*100,1))</f>
        <v>0</v>
      </c>
      <c r="L36" s="33">
        <f>[1]Calculation!$EJ38</f>
        <v>0</v>
      </c>
      <c r="W36" s="17">
        <v>54</v>
      </c>
    </row>
    <row r="37" spans="1:23">
      <c r="A37" t="s">
        <v>51</v>
      </c>
      <c r="B37" t="s">
        <v>173</v>
      </c>
      <c r="C37">
        <f>IF([1]Calculation!CD39="",0,ROUND([1]Calculation!CD39*100,1))</f>
        <v>0</v>
      </c>
      <c r="D37">
        <f>IF([1]Calculation!CE39="",0,ROUND([1]Calculation!CE39*100,1))</f>
        <v>0</v>
      </c>
      <c r="E37">
        <f>IF([1]Calculation!CF39="",0,ROUND([1]Calculation!CF39*100,1))</f>
        <v>0</v>
      </c>
      <c r="F37">
        <f>IF([1]Calculation!CG39="",0,ROUND([1]Calculation!CG39*100,1))</f>
        <v>0</v>
      </c>
      <c r="G37">
        <f>IF([1]Calculation!CH39="",0,ROUND([1]Calculation!CH39*100,1))</f>
        <v>0</v>
      </c>
      <c r="H37">
        <f>IF([1]Calculation!CI39="",0,ROUND([1]Calculation!CI39*100,1))</f>
        <v>0</v>
      </c>
      <c r="I37">
        <f>IF([1]Calculation!CJ39="",0,ROUND([1]Calculation!CJ39*100,1))</f>
        <v>0</v>
      </c>
      <c r="J37">
        <f>IF([1]Calculation!CK39="",0,ROUND([1]Calculation!CK39*100,1))</f>
        <v>0</v>
      </c>
      <c r="K37">
        <f>IF([1]Calculation!CL39="",0,ROUND([1]Calculation!CL39*100,1))</f>
        <v>0</v>
      </c>
      <c r="L37" s="33">
        <f>[1]Calculation!$EJ39</f>
        <v>0</v>
      </c>
      <c r="W37" s="17">
        <v>14</v>
      </c>
    </row>
    <row r="38" spans="1:23">
      <c r="A38" t="s">
        <v>52</v>
      </c>
      <c r="B38" t="s">
        <v>173</v>
      </c>
      <c r="C38">
        <f>IF([1]Calculation!CD40="",0,ROUND([1]Calculation!CD40*100,1))</f>
        <v>22.7</v>
      </c>
      <c r="D38">
        <f>IF([1]Calculation!CE40="",0,ROUND([1]Calculation!CE40*100,1))</f>
        <v>8.8000000000000007</v>
      </c>
      <c r="E38">
        <f>IF([1]Calculation!CF40="",0,ROUND([1]Calculation!CF40*100,1))</f>
        <v>0.1</v>
      </c>
      <c r="F38">
        <f>IF([1]Calculation!CG40="",0,ROUND([1]Calculation!CG40*100,1))</f>
        <v>9</v>
      </c>
      <c r="G38">
        <f>IF([1]Calculation!CH40="",0,ROUND([1]Calculation!CH40*100,1))</f>
        <v>3.8</v>
      </c>
      <c r="H38">
        <f>IF([1]Calculation!CI40="",0,ROUND([1]Calculation!CI40*100,1))</f>
        <v>23.9</v>
      </c>
      <c r="I38">
        <f>IF([1]Calculation!CJ40="",0,ROUND([1]Calculation!CJ40*100,1))</f>
        <v>1.2</v>
      </c>
      <c r="J38">
        <f>IF([1]Calculation!CK40="",0,ROUND([1]Calculation!CK40*100,1))</f>
        <v>14.8</v>
      </c>
      <c r="K38">
        <f>IF([1]Calculation!CL40="",0,ROUND([1]Calculation!CL40*100,1))</f>
        <v>4.3</v>
      </c>
      <c r="L38" s="33">
        <f>[1]Calculation!$EJ40</f>
        <v>62.9</v>
      </c>
      <c r="W38" s="17">
        <v>84</v>
      </c>
    </row>
    <row r="39" spans="1:23">
      <c r="A39" t="s">
        <v>53</v>
      </c>
      <c r="B39" t="s">
        <v>173</v>
      </c>
      <c r="C39">
        <f>IF([1]Calculation!CD41="",0,ROUND([1]Calculation!CD41*100,1))</f>
        <v>33.200000000000003</v>
      </c>
      <c r="D39">
        <f>IF([1]Calculation!CE41="",0,ROUND([1]Calculation!CE41*100,1))</f>
        <v>0</v>
      </c>
      <c r="E39">
        <f>IF([1]Calculation!CF41="",0,ROUND([1]Calculation!CF41*100,1))</f>
        <v>0</v>
      </c>
      <c r="F39">
        <f>IF([1]Calculation!CG41="",0,ROUND([1]Calculation!CG41*100,1))</f>
        <v>9.5</v>
      </c>
      <c r="G39">
        <f>IF([1]Calculation!CH41="",0,ROUND([1]Calculation!CH41*100,1))</f>
        <v>0</v>
      </c>
      <c r="H39">
        <f>IF([1]Calculation!CI41="",0,ROUND([1]Calculation!CI41*100,1))</f>
        <v>21.9</v>
      </c>
      <c r="I39">
        <f>IF([1]Calculation!CJ41="",0,ROUND([1]Calculation!CJ41*100,1))</f>
        <v>0</v>
      </c>
      <c r="J39">
        <f>IF([1]Calculation!CK41="",0,ROUND([1]Calculation!CK41*100,1))</f>
        <v>17.399999999999999</v>
      </c>
      <c r="K39">
        <f>IF([1]Calculation!CL41="",0,ROUND([1]Calculation!CL41*100,1))</f>
        <v>0</v>
      </c>
      <c r="L39" s="33">
        <f>[1]Calculation!$EJ41</f>
        <v>10.6</v>
      </c>
      <c r="W39" s="17">
        <v>60</v>
      </c>
    </row>
    <row r="40" spans="1:23">
      <c r="A40" t="s">
        <v>54</v>
      </c>
      <c r="B40" t="s">
        <v>173</v>
      </c>
      <c r="C40">
        <f>IF([1]Calculation!CD42="",0,ROUND([1]Calculation!CD42*100,1))</f>
        <v>39</v>
      </c>
      <c r="D40">
        <f>IF([1]Calculation!CE42="",0,ROUND([1]Calculation!CE42*100,1))</f>
        <v>8.5</v>
      </c>
      <c r="E40">
        <f>IF([1]Calculation!CF42="",0,ROUND([1]Calculation!CF42*100,1))</f>
        <v>1.7</v>
      </c>
      <c r="F40">
        <f>IF([1]Calculation!CG42="",0,ROUND([1]Calculation!CG42*100,1))</f>
        <v>6.2</v>
      </c>
      <c r="G40">
        <f>IF([1]Calculation!CH42="",0,ROUND([1]Calculation!CH42*100,1))</f>
        <v>2.4</v>
      </c>
      <c r="H40">
        <f>IF([1]Calculation!CI42="",0,ROUND([1]Calculation!CI42*100,1))</f>
        <v>17.7</v>
      </c>
      <c r="I40">
        <f>IF([1]Calculation!CJ42="",0,ROUND([1]Calculation!CJ42*100,1))</f>
        <v>0.7</v>
      </c>
      <c r="J40">
        <f>IF([1]Calculation!CK42="",0,ROUND([1]Calculation!CK42*100,1))</f>
        <v>8</v>
      </c>
      <c r="K40">
        <f>IF([1]Calculation!CL42="",0,ROUND([1]Calculation!CL42*100,1))</f>
        <v>2.2000000000000002</v>
      </c>
      <c r="L40" s="33">
        <f>[1]Calculation!$EJ42</f>
        <v>11.1</v>
      </c>
      <c r="W40" s="17">
        <v>21</v>
      </c>
    </row>
    <row r="41" spans="1:23">
      <c r="A41" t="s">
        <v>55</v>
      </c>
      <c r="B41" t="s">
        <v>173</v>
      </c>
      <c r="C41">
        <f>IF([1]Calculation!CD43="",0,ROUND([1]Calculation!CD43*100,1))</f>
        <v>33.1</v>
      </c>
      <c r="D41">
        <f>IF([1]Calculation!CE43="",0,ROUND([1]Calculation!CE43*100,1))</f>
        <v>0</v>
      </c>
      <c r="E41">
        <f>IF([1]Calculation!CF43="",0,ROUND([1]Calculation!CF43*100,1))</f>
        <v>0</v>
      </c>
      <c r="F41">
        <f>IF([1]Calculation!CG43="",0,ROUND([1]Calculation!CG43*100,1))</f>
        <v>7.3</v>
      </c>
      <c r="G41">
        <f>IF([1]Calculation!CH43="",0,ROUND([1]Calculation!CH43*100,1))</f>
        <v>3.1</v>
      </c>
      <c r="H41">
        <f>IF([1]Calculation!CI43="",0,ROUND([1]Calculation!CI43*100,1))</f>
        <v>16.8</v>
      </c>
      <c r="I41">
        <f>IF([1]Calculation!CJ43="",0,ROUND([1]Calculation!CJ43*100,1))</f>
        <v>1.2</v>
      </c>
      <c r="J41">
        <f>IF([1]Calculation!CK43="",0,ROUND([1]Calculation!CK43*100,1))</f>
        <v>18.600000000000001</v>
      </c>
      <c r="K41">
        <f>IF([1]Calculation!CL43="",0,ROUND([1]Calculation!CL43*100,1))</f>
        <v>2.8</v>
      </c>
      <c r="L41" s="33">
        <f>[1]Calculation!$EJ43</f>
        <v>3.9</v>
      </c>
      <c r="W41" s="17">
        <v>96</v>
      </c>
    </row>
    <row r="42" spans="1:23">
      <c r="A42" t="s">
        <v>56</v>
      </c>
      <c r="B42" t="s">
        <v>173</v>
      </c>
      <c r="C42">
        <f>IF([1]Calculation!CD44="",0,ROUND([1]Calculation!CD44*100,1))</f>
        <v>30.9</v>
      </c>
      <c r="D42">
        <f>IF([1]Calculation!CE44="",0,ROUND([1]Calculation!CE44*100,1))</f>
        <v>17.899999999999999</v>
      </c>
      <c r="E42">
        <f>IF([1]Calculation!CF44="",0,ROUND([1]Calculation!CF44*100,1))</f>
        <v>0.4</v>
      </c>
      <c r="F42">
        <f>IF([1]Calculation!CG44="",0,ROUND([1]Calculation!CG44*100,1))</f>
        <v>5.8</v>
      </c>
      <c r="G42">
        <f>IF([1]Calculation!CH44="",0,ROUND([1]Calculation!CH44*100,1))</f>
        <v>2.6</v>
      </c>
      <c r="H42">
        <f>IF([1]Calculation!CI44="",0,ROUND([1]Calculation!CI44*100,1))</f>
        <v>19.600000000000001</v>
      </c>
      <c r="I42">
        <f>IF([1]Calculation!CJ44="",0,ROUND([1]Calculation!CJ44*100,1))</f>
        <v>2.6</v>
      </c>
      <c r="J42">
        <f>IF([1]Calculation!CK44="",0,ROUND([1]Calculation!CK44*100,1))</f>
        <v>13.1</v>
      </c>
      <c r="K42">
        <f>IF([1]Calculation!CL44="",0,ROUND([1]Calculation!CL44*100,1))</f>
        <v>4.4000000000000004</v>
      </c>
      <c r="L42" s="33">
        <f>[1]Calculation!$EJ44</f>
        <v>32.299999999999997</v>
      </c>
      <c r="W42" s="17">
        <v>274</v>
      </c>
    </row>
    <row r="43" spans="1:23">
      <c r="A43" t="s">
        <v>57</v>
      </c>
      <c r="B43" t="s">
        <v>173</v>
      </c>
      <c r="C43">
        <f>IF([1]Calculation!CD45="",0,ROUND([1]Calculation!CD45*100,1))</f>
        <v>30.1</v>
      </c>
      <c r="D43">
        <f>IF([1]Calculation!CE45="",0,ROUND([1]Calculation!CE45*100,1))</f>
        <v>8.6</v>
      </c>
      <c r="E43">
        <f>IF([1]Calculation!CF45="",0,ROUND([1]Calculation!CF45*100,1))</f>
        <v>0</v>
      </c>
      <c r="F43">
        <f>IF([1]Calculation!CG45="",0,ROUND([1]Calculation!CG45*100,1))</f>
        <v>7.7</v>
      </c>
      <c r="G43">
        <f>IF([1]Calculation!CH45="",0,ROUND([1]Calculation!CH45*100,1))</f>
        <v>3.8</v>
      </c>
      <c r="H43">
        <f>IF([1]Calculation!CI45="",0,ROUND([1]Calculation!CI45*100,1))</f>
        <v>18.8</v>
      </c>
      <c r="I43">
        <f>IF([1]Calculation!CJ45="",0,ROUND([1]Calculation!CJ45*100,1))</f>
        <v>1.2</v>
      </c>
      <c r="J43">
        <f>IF([1]Calculation!CK45="",0,ROUND([1]Calculation!CK45*100,1))</f>
        <v>12.6</v>
      </c>
      <c r="K43">
        <f>IF([1]Calculation!CL45="",0,ROUND([1]Calculation!CL45*100,1))</f>
        <v>4.3</v>
      </c>
      <c r="L43" s="33">
        <f>[1]Calculation!$EJ45</f>
        <v>49.1</v>
      </c>
      <c r="W43" s="17">
        <v>186</v>
      </c>
    </row>
    <row r="44" spans="1:23">
      <c r="A44" t="s">
        <v>58</v>
      </c>
      <c r="B44" t="s">
        <v>173</v>
      </c>
      <c r="C44">
        <f>IF([1]Calculation!CD46="",0,ROUND([1]Calculation!CD46*100,1))</f>
        <v>0</v>
      </c>
      <c r="D44">
        <f>IF([1]Calculation!CE46="",0,ROUND([1]Calculation!CE46*100,1))</f>
        <v>0</v>
      </c>
      <c r="E44">
        <f>IF([1]Calculation!CF46="",0,ROUND([1]Calculation!CF46*100,1))</f>
        <v>0</v>
      </c>
      <c r="F44">
        <f>IF([1]Calculation!CG46="",0,ROUND([1]Calculation!CG46*100,1))</f>
        <v>0</v>
      </c>
      <c r="G44">
        <f>IF([1]Calculation!CH46="",0,ROUND([1]Calculation!CH46*100,1))</f>
        <v>0</v>
      </c>
      <c r="H44">
        <f>IF([1]Calculation!CI46="",0,ROUND([1]Calculation!CI46*100,1))</f>
        <v>0</v>
      </c>
      <c r="I44">
        <f>IF([1]Calculation!CJ46="",0,ROUND([1]Calculation!CJ46*100,1))</f>
        <v>0</v>
      </c>
      <c r="J44">
        <f>IF([1]Calculation!CK46="",0,ROUND([1]Calculation!CK46*100,1))</f>
        <v>0</v>
      </c>
      <c r="K44">
        <f>IF([1]Calculation!CL46="",0,ROUND([1]Calculation!CL46*100,1))</f>
        <v>0</v>
      </c>
      <c r="L44" s="33">
        <f>[1]Calculation!$EJ46</f>
        <v>0</v>
      </c>
      <c r="W44" s="17">
        <v>26</v>
      </c>
    </row>
    <row r="45" spans="1:23">
      <c r="A45" t="s">
        <v>59</v>
      </c>
      <c r="B45" t="s">
        <v>173</v>
      </c>
      <c r="C45">
        <f>IF([1]Calculation!CD47="",0,ROUND([1]Calculation!CD47*100,1))</f>
        <v>0</v>
      </c>
      <c r="D45">
        <f>IF([1]Calculation!CE47="",0,ROUND([1]Calculation!CE47*100,1))</f>
        <v>0</v>
      </c>
      <c r="E45">
        <f>IF([1]Calculation!CF47="",0,ROUND([1]Calculation!CF47*100,1))</f>
        <v>0</v>
      </c>
      <c r="F45">
        <f>IF([1]Calculation!CG47="",0,ROUND([1]Calculation!CG47*100,1))</f>
        <v>0</v>
      </c>
      <c r="G45">
        <f>IF([1]Calculation!CH47="",0,ROUND([1]Calculation!CH47*100,1))</f>
        <v>0</v>
      </c>
      <c r="H45">
        <f>IF([1]Calculation!CI47="",0,ROUND([1]Calculation!CI47*100,1))</f>
        <v>0</v>
      </c>
      <c r="I45">
        <f>IF([1]Calculation!CJ47="",0,ROUND([1]Calculation!CJ47*100,1))</f>
        <v>0</v>
      </c>
      <c r="J45">
        <f>IF([1]Calculation!CK47="",0,ROUND([1]Calculation!CK47*100,1))</f>
        <v>0</v>
      </c>
      <c r="K45">
        <f>IF([1]Calculation!CL47="",0,ROUND([1]Calculation!CL47*100,1))</f>
        <v>0</v>
      </c>
      <c r="L45" s="33">
        <f>[1]Calculation!$EJ47</f>
        <v>0</v>
      </c>
      <c r="W45" s="17">
        <v>7</v>
      </c>
    </row>
    <row r="46" spans="1:23">
      <c r="A46" t="s">
        <v>60</v>
      </c>
      <c r="B46" t="s">
        <v>173</v>
      </c>
      <c r="C46">
        <f>IF([1]Calculation!CD48="",0,ROUND([1]Calculation!CD48*100,1))</f>
        <v>0</v>
      </c>
      <c r="D46">
        <f>IF([1]Calculation!CE48="",0,ROUND([1]Calculation!CE48*100,1))</f>
        <v>0</v>
      </c>
      <c r="E46">
        <f>IF([1]Calculation!CF48="",0,ROUND([1]Calculation!CF48*100,1))</f>
        <v>0</v>
      </c>
      <c r="F46">
        <f>IF([1]Calculation!CG48="",0,ROUND([1]Calculation!CG48*100,1))</f>
        <v>0</v>
      </c>
      <c r="G46">
        <f>IF([1]Calculation!CH48="",0,ROUND([1]Calculation!CH48*100,1))</f>
        <v>0</v>
      </c>
      <c r="H46">
        <f>IF([1]Calculation!CI48="",0,ROUND([1]Calculation!CI48*100,1))</f>
        <v>0</v>
      </c>
      <c r="I46">
        <f>IF([1]Calculation!CJ48="",0,ROUND([1]Calculation!CJ48*100,1))</f>
        <v>0</v>
      </c>
      <c r="J46">
        <f>IF([1]Calculation!CK48="",0,ROUND([1]Calculation!CK48*100,1))</f>
        <v>0</v>
      </c>
      <c r="K46">
        <f>IF([1]Calculation!CL48="",0,ROUND([1]Calculation!CL48*100,1))</f>
        <v>0</v>
      </c>
      <c r="L46" s="33">
        <f>[1]Calculation!$EJ48</f>
        <v>0</v>
      </c>
      <c r="W46" s="17">
        <v>39</v>
      </c>
    </row>
    <row r="47" spans="1:23">
      <c r="A47" t="s">
        <v>61</v>
      </c>
      <c r="B47" t="s">
        <v>173</v>
      </c>
      <c r="C47">
        <f>IF([1]Calculation!CD49="",0,ROUND([1]Calculation!CD49*100,1))</f>
        <v>32.200000000000003</v>
      </c>
      <c r="D47">
        <f>IF([1]Calculation!CE49="",0,ROUND([1]Calculation!CE49*100,1))</f>
        <v>0</v>
      </c>
      <c r="E47">
        <f>IF([1]Calculation!CF49="",0,ROUND([1]Calculation!CF49*100,1))</f>
        <v>0</v>
      </c>
      <c r="F47">
        <f>IF([1]Calculation!CG49="",0,ROUND([1]Calculation!CG49*100,1))</f>
        <v>20.6</v>
      </c>
      <c r="G47">
        <f>IF([1]Calculation!CH49="",0,ROUND([1]Calculation!CH49*100,1))</f>
        <v>0.8</v>
      </c>
      <c r="H47">
        <f>IF([1]Calculation!CI49="",0,ROUND([1]Calculation!CI49*100,1))</f>
        <v>18.399999999999999</v>
      </c>
      <c r="I47">
        <f>IF([1]Calculation!CJ49="",0,ROUND([1]Calculation!CJ49*100,1))</f>
        <v>0</v>
      </c>
      <c r="J47">
        <f>IF([1]Calculation!CK49="",0,ROUND([1]Calculation!CK49*100,1))</f>
        <v>8.3000000000000007</v>
      </c>
      <c r="K47">
        <f>IF([1]Calculation!CL49="",0,ROUND([1]Calculation!CL49*100,1))</f>
        <v>0</v>
      </c>
      <c r="L47" s="33">
        <f>[1]Calculation!$EJ49</f>
        <v>1.6</v>
      </c>
      <c r="W47" s="17">
        <v>82</v>
      </c>
    </row>
    <row r="48" spans="1:23">
      <c r="A48" t="s">
        <v>62</v>
      </c>
      <c r="B48" t="s">
        <v>173</v>
      </c>
      <c r="C48">
        <f>IF([1]Calculation!CD50="",0,ROUND([1]Calculation!CD50*100,1))</f>
        <v>0</v>
      </c>
      <c r="D48">
        <f>IF([1]Calculation!CE50="",0,ROUND([1]Calculation!CE50*100,1))</f>
        <v>0</v>
      </c>
      <c r="E48">
        <f>IF([1]Calculation!CF50="",0,ROUND([1]Calculation!CF50*100,1))</f>
        <v>0</v>
      </c>
      <c r="F48">
        <f>IF([1]Calculation!CG50="",0,ROUND([1]Calculation!CG50*100,1))</f>
        <v>0</v>
      </c>
      <c r="G48">
        <f>IF([1]Calculation!CH50="",0,ROUND([1]Calculation!CH50*100,1))</f>
        <v>0</v>
      </c>
      <c r="H48">
        <f>IF([1]Calculation!CI50="",0,ROUND([1]Calculation!CI50*100,1))</f>
        <v>0</v>
      </c>
      <c r="I48">
        <f>IF([1]Calculation!CJ50="",0,ROUND([1]Calculation!CJ50*100,1))</f>
        <v>0</v>
      </c>
      <c r="J48">
        <f>IF([1]Calculation!CK50="",0,ROUND([1]Calculation!CK50*100,1))</f>
        <v>0</v>
      </c>
      <c r="K48">
        <f>IF([1]Calculation!CL50="",0,ROUND([1]Calculation!CL50*100,1))</f>
        <v>0</v>
      </c>
      <c r="L48" s="33">
        <f>[1]Calculation!$EJ50</f>
        <v>0</v>
      </c>
      <c r="W48" s="17">
        <v>29</v>
      </c>
    </row>
    <row r="49" spans="1:23">
      <c r="A49" t="s">
        <v>63</v>
      </c>
      <c r="B49" t="s">
        <v>173</v>
      </c>
      <c r="C49">
        <f>IF([1]Calculation!CD51="",0,ROUND([1]Calculation!CD51*100,1))</f>
        <v>0</v>
      </c>
      <c r="D49">
        <f>IF([1]Calculation!CE51="",0,ROUND([1]Calculation!CE51*100,1))</f>
        <v>0</v>
      </c>
      <c r="E49">
        <f>IF([1]Calculation!CF51="",0,ROUND([1]Calculation!CF51*100,1))</f>
        <v>0</v>
      </c>
      <c r="F49">
        <f>IF([1]Calculation!CG51="",0,ROUND([1]Calculation!CG51*100,1))</f>
        <v>0</v>
      </c>
      <c r="G49">
        <f>IF([1]Calculation!CH51="",0,ROUND([1]Calculation!CH51*100,1))</f>
        <v>0</v>
      </c>
      <c r="H49">
        <f>IF([1]Calculation!CI51="",0,ROUND([1]Calculation!CI51*100,1))</f>
        <v>0</v>
      </c>
      <c r="I49">
        <f>IF([1]Calculation!CJ51="",0,ROUND([1]Calculation!CJ51*100,1))</f>
        <v>0</v>
      </c>
      <c r="J49">
        <f>IF([1]Calculation!CK51="",0,ROUND([1]Calculation!CK51*100,1))</f>
        <v>0</v>
      </c>
      <c r="K49">
        <f>IF([1]Calculation!CL51="",0,ROUND([1]Calculation!CL51*100,1))</f>
        <v>0</v>
      </c>
      <c r="L49" s="33">
        <f>[1]Calculation!$EJ51</f>
        <v>0</v>
      </c>
      <c r="W49" s="17">
        <v>28</v>
      </c>
    </row>
    <row r="50" spans="1:23">
      <c r="A50" t="s">
        <v>64</v>
      </c>
      <c r="B50" t="s">
        <v>173</v>
      </c>
      <c r="C50">
        <f>IF([1]Calculation!CD52="",0,ROUND([1]Calculation!CD52*100,1))</f>
        <v>0</v>
      </c>
      <c r="D50">
        <f>IF([1]Calculation!CE52="",0,ROUND([1]Calculation!CE52*100,1))</f>
        <v>0</v>
      </c>
      <c r="E50">
        <f>IF([1]Calculation!CF52="",0,ROUND([1]Calculation!CF52*100,1))</f>
        <v>0</v>
      </c>
      <c r="F50">
        <f>IF([1]Calculation!CG52="",0,ROUND([1]Calculation!CG52*100,1))</f>
        <v>0</v>
      </c>
      <c r="G50">
        <f>IF([1]Calculation!CH52="",0,ROUND([1]Calculation!CH52*100,1))</f>
        <v>0</v>
      </c>
      <c r="H50">
        <f>IF([1]Calculation!CI52="",0,ROUND([1]Calculation!CI52*100,1))</f>
        <v>0</v>
      </c>
      <c r="I50">
        <f>IF([1]Calculation!CJ52="",0,ROUND([1]Calculation!CJ52*100,1))</f>
        <v>0</v>
      </c>
      <c r="J50">
        <f>IF([1]Calculation!CK52="",0,ROUND([1]Calculation!CK52*100,1))</f>
        <v>0</v>
      </c>
      <c r="K50">
        <f>IF([1]Calculation!CL52="",0,ROUND([1]Calculation!CL52*100,1))</f>
        <v>0</v>
      </c>
      <c r="L50" s="33">
        <f>[1]Calculation!$EJ52</f>
        <v>0</v>
      </c>
      <c r="W50" s="17">
        <v>54</v>
      </c>
    </row>
    <row r="51" spans="1:23">
      <c r="A51" t="s">
        <v>65</v>
      </c>
      <c r="B51" t="s">
        <v>173</v>
      </c>
      <c r="C51">
        <f>IF([1]Calculation!CD53="",0,ROUND([1]Calculation!CD53*100,1))</f>
        <v>25.9</v>
      </c>
      <c r="D51">
        <f>IF([1]Calculation!CE53="",0,ROUND([1]Calculation!CE53*100,1))</f>
        <v>0</v>
      </c>
      <c r="E51">
        <f>IF([1]Calculation!CF53="",0,ROUND([1]Calculation!CF53*100,1))</f>
        <v>0</v>
      </c>
      <c r="F51">
        <f>IF([1]Calculation!CG53="",0,ROUND([1]Calculation!CG53*100,1))</f>
        <v>10.5</v>
      </c>
      <c r="G51">
        <f>IF([1]Calculation!CH53="",0,ROUND([1]Calculation!CH53*100,1))</f>
        <v>0</v>
      </c>
      <c r="H51">
        <f>IF([1]Calculation!CI53="",0,ROUND([1]Calculation!CI53*100,1))</f>
        <v>27</v>
      </c>
      <c r="I51">
        <f>IF([1]Calculation!CJ53="",0,ROUND([1]Calculation!CJ53*100,1))</f>
        <v>0</v>
      </c>
      <c r="J51">
        <f>IF([1]Calculation!CK53="",0,ROUND([1]Calculation!CK53*100,1))</f>
        <v>11</v>
      </c>
      <c r="K51">
        <f>IF([1]Calculation!CL53="",0,ROUND([1]Calculation!CL53*100,1))</f>
        <v>9</v>
      </c>
      <c r="L51" s="33">
        <f>[1]Calculation!$EJ53</f>
        <v>1.5</v>
      </c>
      <c r="W51" s="17">
        <v>61</v>
      </c>
    </row>
    <row r="52" spans="1:23">
      <c r="A52" t="s">
        <v>143</v>
      </c>
      <c r="B52" t="s">
        <v>173</v>
      </c>
      <c r="C52">
        <f>IF([1]Calculation!CD54="",0,ROUND([1]Calculation!CD54*100,1))</f>
        <v>0</v>
      </c>
      <c r="D52">
        <f>IF([1]Calculation!CE54="",0,ROUND([1]Calculation!CE54*100,1))</f>
        <v>0</v>
      </c>
      <c r="E52">
        <f>IF([1]Calculation!CF54="",0,ROUND([1]Calculation!CF54*100,1))</f>
        <v>0</v>
      </c>
      <c r="F52">
        <f>IF([1]Calculation!CG54="",0,ROUND([1]Calculation!CG54*100,1))</f>
        <v>0</v>
      </c>
      <c r="G52">
        <f>IF([1]Calculation!CH54="",0,ROUND([1]Calculation!CH54*100,1))</f>
        <v>0</v>
      </c>
      <c r="H52">
        <f>IF([1]Calculation!CI54="",0,ROUND([1]Calculation!CI54*100,1))</f>
        <v>0</v>
      </c>
      <c r="I52">
        <f>IF([1]Calculation!CJ54="",0,ROUND([1]Calculation!CJ54*100,1))</f>
        <v>0</v>
      </c>
      <c r="J52">
        <f>IF([1]Calculation!CK54="",0,ROUND([1]Calculation!CK54*100,1))</f>
        <v>0</v>
      </c>
      <c r="K52">
        <f>IF([1]Calculation!CL54="",0,ROUND([1]Calculation!CL54*100,1))</f>
        <v>0</v>
      </c>
      <c r="L52" s="33">
        <f>[1]Calculation!$EJ54</f>
        <v>0</v>
      </c>
      <c r="W52" s="17">
        <v>20</v>
      </c>
    </row>
    <row r="53" spans="1:23">
      <c r="A53" t="s">
        <v>67</v>
      </c>
      <c r="B53" t="s">
        <v>173</v>
      </c>
      <c r="C53">
        <f>IF([1]Calculation!CD55="",0,ROUND([1]Calculation!CD55*100,1))</f>
        <v>0</v>
      </c>
      <c r="D53">
        <f>IF([1]Calculation!CE55="",0,ROUND([1]Calculation!CE55*100,1))</f>
        <v>0</v>
      </c>
      <c r="E53">
        <f>IF([1]Calculation!CF55="",0,ROUND([1]Calculation!CF55*100,1))</f>
        <v>0</v>
      </c>
      <c r="F53">
        <f>IF([1]Calculation!CG55="",0,ROUND([1]Calculation!CG55*100,1))</f>
        <v>0</v>
      </c>
      <c r="G53">
        <f>IF([1]Calculation!CH55="",0,ROUND([1]Calculation!CH55*100,1))</f>
        <v>0</v>
      </c>
      <c r="H53">
        <f>IF([1]Calculation!CI55="",0,ROUND([1]Calculation!CI55*100,1))</f>
        <v>0</v>
      </c>
      <c r="I53">
        <f>IF([1]Calculation!CJ55="",0,ROUND([1]Calculation!CJ55*100,1))</f>
        <v>0</v>
      </c>
      <c r="J53">
        <f>IF([1]Calculation!CK55="",0,ROUND([1]Calculation!CK55*100,1))</f>
        <v>0</v>
      </c>
      <c r="K53">
        <f>IF([1]Calculation!CL55="",0,ROUND([1]Calculation!CL55*100,1))</f>
        <v>0</v>
      </c>
      <c r="L53" s="33">
        <f>[1]Calculation!$EJ55</f>
        <v>0</v>
      </c>
      <c r="W53" s="17">
        <v>19</v>
      </c>
    </row>
    <row r="54" spans="1:23">
      <c r="A54" t="s">
        <v>68</v>
      </c>
      <c r="B54" t="s">
        <v>173</v>
      </c>
      <c r="C54">
        <f>IF([1]Calculation!CD56="",0,ROUND([1]Calculation!CD56*100,1))</f>
        <v>27.9</v>
      </c>
      <c r="D54">
        <f>IF([1]Calculation!CE56="",0,ROUND([1]Calculation!CE56*100,1))</f>
        <v>9.4</v>
      </c>
      <c r="E54">
        <f>IF([1]Calculation!CF56="",0,ROUND([1]Calculation!CF56*100,1))</f>
        <v>6</v>
      </c>
      <c r="F54">
        <f>IF([1]Calculation!CG56="",0,ROUND([1]Calculation!CG56*100,1))</f>
        <v>6</v>
      </c>
      <c r="G54">
        <f>IF([1]Calculation!CH56="",0,ROUND([1]Calculation!CH56*100,1))</f>
        <v>3.8</v>
      </c>
      <c r="H54">
        <f>IF([1]Calculation!CI56="",0,ROUND([1]Calculation!CI56*100,1))</f>
        <v>24.7</v>
      </c>
      <c r="I54">
        <f>IF([1]Calculation!CJ56="",0,ROUND([1]Calculation!CJ56*100,1))</f>
        <v>0.3</v>
      </c>
      <c r="J54">
        <f>IF([1]Calculation!CK56="",0,ROUND([1]Calculation!CK56*100,1))</f>
        <v>15.5</v>
      </c>
      <c r="K54">
        <f>IF([1]Calculation!CL56="",0,ROUND([1]Calculation!CL56*100,1))</f>
        <v>5.2</v>
      </c>
      <c r="L54" s="33">
        <f>[1]Calculation!$EJ56</f>
        <v>44.1</v>
      </c>
      <c r="W54" s="17">
        <v>126</v>
      </c>
    </row>
    <row r="55" spans="1:23">
      <c r="A55" t="s">
        <v>69</v>
      </c>
      <c r="B55" t="s">
        <v>173</v>
      </c>
      <c r="C55">
        <f>IF([1]Calculation!CD57="",0,ROUND([1]Calculation!CD57*100,1))</f>
        <v>26.8</v>
      </c>
      <c r="D55">
        <f>IF([1]Calculation!CE57="",0,ROUND([1]Calculation!CE57*100,1))</f>
        <v>5.0999999999999996</v>
      </c>
      <c r="E55">
        <f>IF([1]Calculation!CF57="",0,ROUND([1]Calculation!CF57*100,1))</f>
        <v>0</v>
      </c>
      <c r="F55">
        <f>IF([1]Calculation!CG57="",0,ROUND([1]Calculation!CG57*100,1))</f>
        <v>4.8</v>
      </c>
      <c r="G55">
        <f>IF([1]Calculation!CH57="",0,ROUND([1]Calculation!CH57*100,1))</f>
        <v>2.2999999999999998</v>
      </c>
      <c r="H55">
        <f>IF([1]Calculation!CI57="",0,ROUND([1]Calculation!CI57*100,1))</f>
        <v>30.5</v>
      </c>
      <c r="I55">
        <f>IF([1]Calculation!CJ57="",0,ROUND([1]Calculation!CJ57*100,1))</f>
        <v>1</v>
      </c>
      <c r="J55">
        <f>IF([1]Calculation!CK57="",0,ROUND([1]Calculation!CK57*100,1))</f>
        <v>8.1</v>
      </c>
      <c r="K55">
        <f>IF([1]Calculation!CL57="",0,ROUND([1]Calculation!CL57*100,1))</f>
        <v>10.8</v>
      </c>
      <c r="L55" s="33">
        <f>[1]Calculation!$EJ57</f>
        <v>32.4</v>
      </c>
      <c r="W55" s="17">
        <v>34</v>
      </c>
    </row>
    <row r="56" spans="1:23">
      <c r="A56" t="s">
        <v>70</v>
      </c>
      <c r="B56" t="s">
        <v>173</v>
      </c>
      <c r="C56">
        <f>IF([1]Calculation!CD58="",0,ROUND([1]Calculation!CD58*100,1))</f>
        <v>0</v>
      </c>
      <c r="D56">
        <f>IF([1]Calculation!CE58="",0,ROUND([1]Calculation!CE58*100,1))</f>
        <v>0</v>
      </c>
      <c r="E56">
        <f>IF([1]Calculation!CF58="",0,ROUND([1]Calculation!CF58*100,1))</f>
        <v>0</v>
      </c>
      <c r="F56">
        <f>IF([1]Calculation!CG58="",0,ROUND([1]Calculation!CG58*100,1))</f>
        <v>0</v>
      </c>
      <c r="G56">
        <f>IF([1]Calculation!CH58="",0,ROUND([1]Calculation!CH58*100,1))</f>
        <v>0</v>
      </c>
      <c r="H56">
        <f>IF([1]Calculation!CI58="",0,ROUND([1]Calculation!CI58*100,1))</f>
        <v>0</v>
      </c>
      <c r="I56">
        <f>IF([1]Calculation!CJ58="",0,ROUND([1]Calculation!CJ58*100,1))</f>
        <v>0</v>
      </c>
      <c r="J56">
        <f>IF([1]Calculation!CK58="",0,ROUND([1]Calculation!CK58*100,1))</f>
        <v>0</v>
      </c>
      <c r="K56">
        <f>IF([1]Calculation!CL58="",0,ROUND([1]Calculation!CL58*100,1))</f>
        <v>0</v>
      </c>
      <c r="L56" s="33">
        <f>[1]Calculation!$EJ58</f>
        <v>0</v>
      </c>
      <c r="W56" s="17">
        <v>16</v>
      </c>
    </row>
    <row r="57" spans="1:23">
      <c r="A57" t="s">
        <v>71</v>
      </c>
      <c r="B57" t="s">
        <v>173</v>
      </c>
      <c r="C57">
        <f>IF([1]Calculation!CD59="",0,ROUND([1]Calculation!CD59*100,1))</f>
        <v>0</v>
      </c>
      <c r="D57">
        <f>IF([1]Calculation!CE59="",0,ROUND([1]Calculation!CE59*100,1))</f>
        <v>0</v>
      </c>
      <c r="E57">
        <f>IF([1]Calculation!CF59="",0,ROUND([1]Calculation!CF59*100,1))</f>
        <v>0</v>
      </c>
      <c r="F57">
        <f>IF([1]Calculation!CG59="",0,ROUND([1]Calculation!CG59*100,1))</f>
        <v>0</v>
      </c>
      <c r="G57">
        <f>IF([1]Calculation!CH59="",0,ROUND([1]Calculation!CH59*100,1))</f>
        <v>0</v>
      </c>
      <c r="H57">
        <f>IF([1]Calculation!CI59="",0,ROUND([1]Calculation!CI59*100,1))</f>
        <v>0</v>
      </c>
      <c r="I57">
        <f>IF([1]Calculation!CJ59="",0,ROUND([1]Calculation!CJ59*100,1))</f>
        <v>0</v>
      </c>
      <c r="J57">
        <f>IF([1]Calculation!CK59="",0,ROUND([1]Calculation!CK59*100,1))</f>
        <v>0</v>
      </c>
      <c r="K57">
        <f>IF([1]Calculation!CL59="",0,ROUND([1]Calculation!CL59*100,1))</f>
        <v>0</v>
      </c>
      <c r="L57" s="33">
        <f>[1]Calculation!$EJ59</f>
        <v>0</v>
      </c>
      <c r="W57" s="17">
        <v>7</v>
      </c>
    </row>
    <row r="58" spans="1:23">
      <c r="A58" t="s">
        <v>47</v>
      </c>
      <c r="B58" t="s">
        <v>173</v>
      </c>
      <c r="C58">
        <f>IF([1]Calculation!CD60="",0,ROUND([1]Calculation!CD60*100,1))</f>
        <v>0</v>
      </c>
      <c r="D58">
        <f>IF([1]Calculation!CE60="",0,ROUND([1]Calculation!CE60*100,1))</f>
        <v>0</v>
      </c>
      <c r="E58">
        <f>IF([1]Calculation!CF60="",0,ROUND([1]Calculation!CF60*100,1))</f>
        <v>0</v>
      </c>
      <c r="F58">
        <f>IF([1]Calculation!CG60="",0,ROUND([1]Calculation!CG60*100,1))</f>
        <v>0</v>
      </c>
      <c r="G58">
        <f>IF([1]Calculation!CH60="",0,ROUND([1]Calculation!CH60*100,1))</f>
        <v>0</v>
      </c>
      <c r="H58">
        <f>IF([1]Calculation!CI60="",0,ROUND([1]Calculation!CI60*100,1))</f>
        <v>0</v>
      </c>
      <c r="I58">
        <f>IF([1]Calculation!CJ60="",0,ROUND([1]Calculation!CJ60*100,1))</f>
        <v>0</v>
      </c>
      <c r="J58">
        <f>IF([1]Calculation!CK60="",0,ROUND([1]Calculation!CK60*100,1))</f>
        <v>0</v>
      </c>
      <c r="K58">
        <f>IF([1]Calculation!CL60="",0,ROUND([1]Calculation!CL60*100,1))</f>
        <v>0</v>
      </c>
      <c r="L58" s="33">
        <f>[1]Calculation!$EJ60</f>
        <v>0</v>
      </c>
      <c r="W58" s="17">
        <v>51</v>
      </c>
    </row>
    <row r="59" spans="1:23">
      <c r="A59" t="s">
        <v>15</v>
      </c>
      <c r="B59" t="s">
        <v>172</v>
      </c>
      <c r="C59">
        <f>IF([1]Calculation!CN4="",0,ROUND([1]Calculation!CN4*100,1))</f>
        <v>20.7</v>
      </c>
      <c r="D59">
        <f>IF([1]Calculation!CO4="",0,ROUND([1]Calculation!CO4*100,1))</f>
        <v>9</v>
      </c>
      <c r="E59">
        <f>IF([1]Calculation!CP4="",0,ROUND([1]Calculation!CP4*100,1))</f>
        <v>0.1</v>
      </c>
      <c r="F59">
        <f>IF([1]Calculation!CQ4="",0,ROUND([1]Calculation!CQ4*100,1))</f>
        <v>8.9</v>
      </c>
      <c r="G59">
        <f>IF([1]Calculation!CR4="",0,ROUND([1]Calculation!CR4*100,1))</f>
        <v>8</v>
      </c>
      <c r="H59">
        <f>IF([1]Calculation!CS4="",0,ROUND([1]Calculation!CS4*100,1))</f>
        <v>20.9</v>
      </c>
      <c r="I59">
        <f>IF([1]Calculation!CT4="",0,ROUND([1]Calculation!CT4*100,1))</f>
        <v>1.3</v>
      </c>
      <c r="J59">
        <f>IF([1]Calculation!CU4="",0,ROUND([1]Calculation!CU4*100,1))</f>
        <v>14.8</v>
      </c>
      <c r="K59">
        <f>IF([1]Calculation!CV4="",0,ROUND([1]Calculation!CV4*100,1))</f>
        <v>4.4000000000000004</v>
      </c>
      <c r="L59">
        <f>[1]Calculation!$EK4</f>
        <v>2.5</v>
      </c>
    </row>
    <row r="60" spans="1:23">
      <c r="A60" t="s">
        <v>16</v>
      </c>
      <c r="B60" t="s">
        <v>172</v>
      </c>
      <c r="C60">
        <f>IF([1]Calculation!CN5="",0,ROUND([1]Calculation!CN5*100,1))</f>
        <v>24.8</v>
      </c>
      <c r="D60">
        <f>IF([1]Calculation!CO5="",0,ROUND([1]Calculation!CO5*100,1))</f>
        <v>0</v>
      </c>
      <c r="E60">
        <f>IF([1]Calculation!CP5="",0,ROUND([1]Calculation!CP5*100,1))</f>
        <v>0.7</v>
      </c>
      <c r="F60">
        <f>IF([1]Calculation!CQ5="",0,ROUND([1]Calculation!CQ5*100,1))</f>
        <v>10.3</v>
      </c>
      <c r="G60">
        <f>IF([1]Calculation!CR5="",0,ROUND([1]Calculation!CR5*100,1))</f>
        <v>7.1</v>
      </c>
      <c r="H60">
        <f>IF([1]Calculation!CS5="",0,ROUND([1]Calculation!CS5*100,1))</f>
        <v>20.3</v>
      </c>
      <c r="I60">
        <f>IF([1]Calculation!CT5="",0,ROUND([1]Calculation!CT5*100,1))</f>
        <v>1.7</v>
      </c>
      <c r="J60">
        <f>IF([1]Calculation!CU5="",0,ROUND([1]Calculation!CU5*100,1))</f>
        <v>17.2</v>
      </c>
      <c r="K60">
        <f>IF([1]Calculation!CV5="",0,ROUND([1]Calculation!CV5*100,1))</f>
        <v>3.9</v>
      </c>
      <c r="L60">
        <f>[1]Calculation!$EK5</f>
        <v>3.1</v>
      </c>
    </row>
    <row r="61" spans="1:23">
      <c r="A61" t="s">
        <v>17</v>
      </c>
      <c r="B61" t="s">
        <v>172</v>
      </c>
      <c r="C61">
        <f>IF([1]Calculation!CN6="",0,ROUND([1]Calculation!CN6*100,1))</f>
        <v>26.4</v>
      </c>
      <c r="D61">
        <f>IF([1]Calculation!CO6="",0,ROUND([1]Calculation!CO6*100,1))</f>
        <v>0</v>
      </c>
      <c r="E61">
        <f>IF([1]Calculation!CP6="",0,ROUND([1]Calculation!CP6*100,1))</f>
        <v>0.4</v>
      </c>
      <c r="F61">
        <f>IF([1]Calculation!CQ6="",0,ROUND([1]Calculation!CQ6*100,1))</f>
        <v>8.8000000000000007</v>
      </c>
      <c r="G61">
        <f>IF([1]Calculation!CR6="",0,ROUND([1]Calculation!CR6*100,1))</f>
        <v>3</v>
      </c>
      <c r="H61">
        <f>IF([1]Calculation!CS6="",0,ROUND([1]Calculation!CS6*100,1))</f>
        <v>23.7</v>
      </c>
      <c r="I61">
        <f>IF([1]Calculation!CT6="",0,ROUND([1]Calculation!CT6*100,1))</f>
        <v>1.8</v>
      </c>
      <c r="J61">
        <f>IF([1]Calculation!CU6="",0,ROUND([1]Calculation!CU6*100,1))</f>
        <v>13.9</v>
      </c>
      <c r="K61">
        <f>IF([1]Calculation!CV6="",0,ROUND([1]Calculation!CV6*100,1))</f>
        <v>6</v>
      </c>
      <c r="L61">
        <f>[1]Calculation!$EK6</f>
        <v>8</v>
      </c>
    </row>
    <row r="62" spans="1:23">
      <c r="A62" t="s">
        <v>18</v>
      </c>
      <c r="B62" t="s">
        <v>172</v>
      </c>
      <c r="C62">
        <f>IF([1]Calculation!CN7="",0,ROUND([1]Calculation!CN7*100,1))</f>
        <v>37.700000000000003</v>
      </c>
      <c r="D62">
        <f>IF([1]Calculation!CO7="",0,ROUND([1]Calculation!CO7*100,1))</f>
        <v>0</v>
      </c>
      <c r="E62">
        <f>IF([1]Calculation!CP7="",0,ROUND([1]Calculation!CP7*100,1))</f>
        <v>1.8</v>
      </c>
      <c r="F62">
        <f>IF([1]Calculation!CQ7="",0,ROUND([1]Calculation!CQ7*100,1))</f>
        <v>6.5</v>
      </c>
      <c r="G62">
        <f>IF([1]Calculation!CR7="",0,ROUND([1]Calculation!CR7*100,1))</f>
        <v>3.1</v>
      </c>
      <c r="H62">
        <f>IF([1]Calculation!CS7="",0,ROUND([1]Calculation!CS7*100,1))</f>
        <v>16.100000000000001</v>
      </c>
      <c r="I62">
        <f>IF([1]Calculation!CT7="",0,ROUND([1]Calculation!CT7*100,1))</f>
        <v>1.7</v>
      </c>
      <c r="J62">
        <f>IF([1]Calculation!CU7="",0,ROUND([1]Calculation!CU7*100,1))</f>
        <v>12.5</v>
      </c>
      <c r="K62">
        <f>IF([1]Calculation!CV7="",0,ROUND([1]Calculation!CV7*100,1))</f>
        <v>3.8</v>
      </c>
      <c r="L62">
        <f>[1]Calculation!$EK7</f>
        <v>7.4</v>
      </c>
    </row>
    <row r="63" spans="1:23">
      <c r="A63" t="s">
        <v>19</v>
      </c>
      <c r="B63" t="s">
        <v>172</v>
      </c>
      <c r="C63">
        <f>IF([1]Calculation!CN8="",0,ROUND([1]Calculation!CN8*100,1))</f>
        <v>35</v>
      </c>
      <c r="D63">
        <f>IF([1]Calculation!CO8="",0,ROUND([1]Calculation!CO8*100,1))</f>
        <v>10.6</v>
      </c>
      <c r="E63">
        <f>IF([1]Calculation!CP8="",0,ROUND([1]Calculation!CP8*100,1))</f>
        <v>0.5</v>
      </c>
      <c r="F63">
        <f>IF([1]Calculation!CQ8="",0,ROUND([1]Calculation!CQ8*100,1))</f>
        <v>6.7</v>
      </c>
      <c r="G63">
        <f>IF([1]Calculation!CR8="",0,ROUND([1]Calculation!CR8*100,1))</f>
        <v>3.3</v>
      </c>
      <c r="H63">
        <f>IF([1]Calculation!CS8="",0,ROUND([1]Calculation!CS8*100,1))</f>
        <v>17.2</v>
      </c>
      <c r="I63">
        <f>IF([1]Calculation!CT8="",0,ROUND([1]Calculation!CT8*100,1))</f>
        <v>3.1</v>
      </c>
      <c r="J63">
        <f>IF([1]Calculation!CU8="",0,ROUND([1]Calculation!CU8*100,1))</f>
        <v>12.8</v>
      </c>
      <c r="K63">
        <f>IF([1]Calculation!CV8="",0,ROUND([1]Calculation!CV8*100,1))</f>
        <v>3.4</v>
      </c>
      <c r="L63">
        <f>[1]Calculation!$EK8</f>
        <v>24</v>
      </c>
    </row>
    <row r="64" spans="1:23">
      <c r="A64" t="s">
        <v>20</v>
      </c>
      <c r="B64" t="s">
        <v>172</v>
      </c>
      <c r="C64">
        <f>IF([1]Calculation!CN9="",0,ROUND([1]Calculation!CN9*100,1))</f>
        <v>0</v>
      </c>
      <c r="D64">
        <f>IF([1]Calculation!CO9="",0,ROUND([1]Calculation!CO9*100,1))</f>
        <v>0</v>
      </c>
      <c r="E64">
        <f>IF([1]Calculation!CP9="",0,ROUND([1]Calculation!CP9*100,1))</f>
        <v>0</v>
      </c>
      <c r="F64">
        <f>IF([1]Calculation!CQ9="",0,ROUND([1]Calculation!CQ9*100,1))</f>
        <v>0</v>
      </c>
      <c r="G64">
        <f>IF([1]Calculation!CR9="",0,ROUND([1]Calculation!CR9*100,1))</f>
        <v>0</v>
      </c>
      <c r="H64">
        <f>IF([1]Calculation!CS9="",0,ROUND([1]Calculation!CS9*100,1))</f>
        <v>0</v>
      </c>
      <c r="I64">
        <f>IF([1]Calculation!CT9="",0,ROUND([1]Calculation!CT9*100,1))</f>
        <v>0</v>
      </c>
      <c r="J64">
        <f>IF([1]Calculation!CU9="",0,ROUND([1]Calculation!CU9*100,1))</f>
        <v>0</v>
      </c>
      <c r="K64">
        <f>IF([1]Calculation!CV9="",0,ROUND([1]Calculation!CV9*100,1))</f>
        <v>0</v>
      </c>
      <c r="L64">
        <f>[1]Calculation!$EK9</f>
        <v>25</v>
      </c>
    </row>
    <row r="65" spans="1:12">
      <c r="A65" t="s">
        <v>21</v>
      </c>
      <c r="B65" t="s">
        <v>172</v>
      </c>
      <c r="C65">
        <f>IF([1]Calculation!CN10="",0,ROUND([1]Calculation!CN10*100,1))</f>
        <v>31.2</v>
      </c>
      <c r="D65">
        <f>IF([1]Calculation!CO10="",0,ROUND([1]Calculation!CO10*100,1))</f>
        <v>10.5</v>
      </c>
      <c r="E65">
        <f>IF([1]Calculation!CP10="",0,ROUND([1]Calculation!CP10*100,1))</f>
        <v>2.2999999999999998</v>
      </c>
      <c r="F65">
        <f>IF([1]Calculation!CQ10="",0,ROUND([1]Calculation!CQ10*100,1))</f>
        <v>8.1999999999999993</v>
      </c>
      <c r="G65">
        <f>IF([1]Calculation!CR10="",0,ROUND([1]Calculation!CR10*100,1))</f>
        <v>3.6</v>
      </c>
      <c r="H65">
        <f>IF([1]Calculation!CS10="",0,ROUND([1]Calculation!CS10*100,1))</f>
        <v>19</v>
      </c>
      <c r="I65">
        <f>IF([1]Calculation!CT10="",0,ROUND([1]Calculation!CT10*100,1))</f>
        <v>1.7</v>
      </c>
      <c r="J65">
        <f>IF([1]Calculation!CU10="",0,ROUND([1]Calculation!CU10*100,1))</f>
        <v>13.7</v>
      </c>
      <c r="K65">
        <f>IF([1]Calculation!CV10="",0,ROUND([1]Calculation!CV10*100,1))</f>
        <v>3.8</v>
      </c>
      <c r="L65">
        <f>[1]Calculation!$EK10</f>
        <v>25</v>
      </c>
    </row>
    <row r="66" spans="1:12">
      <c r="A66" t="s">
        <v>22</v>
      </c>
      <c r="B66" t="s">
        <v>172</v>
      </c>
      <c r="C66">
        <f>IF([1]Calculation!CN11="",0,ROUND([1]Calculation!CN11*100,1))</f>
        <v>27</v>
      </c>
      <c r="D66">
        <f>IF([1]Calculation!CO11="",0,ROUND([1]Calculation!CO11*100,1))</f>
        <v>9</v>
      </c>
      <c r="E66">
        <f>IF([1]Calculation!CP11="",0,ROUND([1]Calculation!CP11*100,1))</f>
        <v>0.4</v>
      </c>
      <c r="F66">
        <f>IF([1]Calculation!CQ11="",0,ROUND([1]Calculation!CQ11*100,1))</f>
        <v>8.1</v>
      </c>
      <c r="G66">
        <f>IF([1]Calculation!CR11="",0,ROUND([1]Calculation!CR11*100,1))</f>
        <v>3</v>
      </c>
      <c r="H66">
        <f>IF([1]Calculation!CS11="",0,ROUND([1]Calculation!CS11*100,1))</f>
        <v>22.9</v>
      </c>
      <c r="I66">
        <f>IF([1]Calculation!CT11="",0,ROUND([1]Calculation!CT11*100,1))</f>
        <v>2.5</v>
      </c>
      <c r="J66">
        <f>IF([1]Calculation!CU11="",0,ROUND([1]Calculation!CU11*100,1))</f>
        <v>13.9</v>
      </c>
      <c r="K66">
        <f>IF([1]Calculation!CV11="",0,ROUND([1]Calculation!CV11*100,1))</f>
        <v>5.5</v>
      </c>
      <c r="L66">
        <f>[1]Calculation!$EK11</f>
        <v>5.2</v>
      </c>
    </row>
    <row r="67" spans="1:12">
      <c r="A67" t="s">
        <v>23</v>
      </c>
      <c r="B67" t="s">
        <v>172</v>
      </c>
      <c r="C67">
        <f>IF([1]Calculation!CN12="",0,ROUND([1]Calculation!CN12*100,1))</f>
        <v>27.4</v>
      </c>
      <c r="D67">
        <f>IF([1]Calculation!CO12="",0,ROUND([1]Calculation!CO12*100,1))</f>
        <v>10.1</v>
      </c>
      <c r="E67">
        <f>IF([1]Calculation!CP12="",0,ROUND([1]Calculation!CP12*100,1))</f>
        <v>0.5</v>
      </c>
      <c r="F67">
        <f>IF([1]Calculation!CQ12="",0,ROUND([1]Calculation!CQ12*100,1))</f>
        <v>9.5</v>
      </c>
      <c r="G67">
        <f>IF([1]Calculation!CR12="",0,ROUND([1]Calculation!CR12*100,1))</f>
        <v>4.9000000000000004</v>
      </c>
      <c r="H67">
        <f>IF([1]Calculation!CS12="",0,ROUND([1]Calculation!CS12*100,1))</f>
        <v>19.8</v>
      </c>
      <c r="I67">
        <f>IF([1]Calculation!CT12="",0,ROUND([1]Calculation!CT12*100,1))</f>
        <v>2.4</v>
      </c>
      <c r="J67">
        <f>IF([1]Calculation!CU12="",0,ROUND([1]Calculation!CU12*100,1))</f>
        <v>12.6</v>
      </c>
      <c r="K67">
        <f>IF([1]Calculation!CV12="",0,ROUND([1]Calculation!CV12*100,1))</f>
        <v>5</v>
      </c>
      <c r="L67">
        <f>[1]Calculation!$EK12</f>
        <v>21.7</v>
      </c>
    </row>
    <row r="68" spans="1:12">
      <c r="A68" t="s">
        <v>24</v>
      </c>
      <c r="B68" t="s">
        <v>172</v>
      </c>
      <c r="C68">
        <f>IF([1]Calculation!CN13="",0,ROUND([1]Calculation!CN13*100,1))</f>
        <v>0</v>
      </c>
      <c r="D68">
        <f>IF([1]Calculation!CO13="",0,ROUND([1]Calculation!CO13*100,1))</f>
        <v>0</v>
      </c>
      <c r="E68">
        <f>IF([1]Calculation!CP13="",0,ROUND([1]Calculation!CP13*100,1))</f>
        <v>0</v>
      </c>
      <c r="F68">
        <f>IF([1]Calculation!CQ13="",0,ROUND([1]Calculation!CQ13*100,1))</f>
        <v>0</v>
      </c>
      <c r="G68">
        <f>IF([1]Calculation!CR13="",0,ROUND([1]Calculation!CR13*100,1))</f>
        <v>0</v>
      </c>
      <c r="H68">
        <f>IF([1]Calculation!CS13="",0,ROUND([1]Calculation!CS13*100,1))</f>
        <v>0</v>
      </c>
      <c r="I68">
        <f>IF([1]Calculation!CT13="",0,ROUND([1]Calculation!CT13*100,1))</f>
        <v>0</v>
      </c>
      <c r="J68">
        <f>IF([1]Calculation!CU13="",0,ROUND([1]Calculation!CU13*100,1))</f>
        <v>0</v>
      </c>
      <c r="K68">
        <f>IF([1]Calculation!CV13="",0,ROUND([1]Calculation!CV13*100,1))</f>
        <v>0</v>
      </c>
      <c r="L68">
        <f>[1]Calculation!$EK13</f>
        <v>25</v>
      </c>
    </row>
    <row r="69" spans="1:12">
      <c r="A69" t="s">
        <v>25</v>
      </c>
      <c r="B69" t="s">
        <v>172</v>
      </c>
      <c r="C69">
        <f>IF([1]Calculation!CN14="",0,ROUND([1]Calculation!CN14*100,1))</f>
        <v>27.3</v>
      </c>
      <c r="D69">
        <f>IF([1]Calculation!CO14="",0,ROUND([1]Calculation!CO14*100,1))</f>
        <v>9.3000000000000007</v>
      </c>
      <c r="E69" t="e">
        <f>IF([1]Calculation!CP14="",0,ROUND([1]Calculation!CP14*100,1))</f>
        <v>#VALUE!</v>
      </c>
      <c r="F69">
        <f>IF([1]Calculation!CQ14="",0,ROUND([1]Calculation!CQ14*100,1))</f>
        <v>10.1</v>
      </c>
      <c r="G69">
        <f>IF([1]Calculation!CR14="",0,ROUND([1]Calculation!CR14*100,1))</f>
        <v>3</v>
      </c>
      <c r="H69">
        <f>IF([1]Calculation!CS14="",0,ROUND([1]Calculation!CS14*100,1))</f>
        <v>19.5</v>
      </c>
      <c r="I69">
        <f>IF([1]Calculation!CT14="",0,ROUND([1]Calculation!CT14*100,1))</f>
        <v>1.9</v>
      </c>
      <c r="J69">
        <f>IF([1]Calculation!CU14="",0,ROUND([1]Calculation!CU14*100,1))</f>
        <v>21.9</v>
      </c>
      <c r="K69">
        <f>IF([1]Calculation!CV14="",0,ROUND([1]Calculation!CV14*100,1))</f>
        <v>3.4</v>
      </c>
      <c r="L69">
        <f>[1]Calculation!$EK14</f>
        <v>21</v>
      </c>
    </row>
    <row r="70" spans="1:12">
      <c r="A70" t="s">
        <v>26</v>
      </c>
      <c r="B70" t="s">
        <v>172</v>
      </c>
      <c r="C70">
        <f>IF([1]Calculation!CN15="",0,ROUND([1]Calculation!CN15*100,1))</f>
        <v>24.9</v>
      </c>
      <c r="D70">
        <f>IF([1]Calculation!CO15="",0,ROUND([1]Calculation!CO15*100,1))</f>
        <v>7.1</v>
      </c>
      <c r="E70">
        <f>IF([1]Calculation!CP15="",0,ROUND([1]Calculation!CP15*100,1))</f>
        <v>2.1</v>
      </c>
      <c r="F70">
        <f>IF([1]Calculation!CQ15="",0,ROUND([1]Calculation!CQ15*100,1))</f>
        <v>9.6999999999999993</v>
      </c>
      <c r="G70">
        <f>IF([1]Calculation!CR15="",0,ROUND([1]Calculation!CR15*100,1))</f>
        <v>6.3</v>
      </c>
      <c r="H70">
        <f>IF([1]Calculation!CS15="",0,ROUND([1]Calculation!CS15*100,1))</f>
        <v>21.5</v>
      </c>
      <c r="I70">
        <f>IF([1]Calculation!CT15="",0,ROUND([1]Calculation!CT15*100,1))</f>
        <v>1.3</v>
      </c>
      <c r="J70">
        <f>IF([1]Calculation!CU15="",0,ROUND([1]Calculation!CU15*100,1))</f>
        <v>15.6</v>
      </c>
      <c r="K70">
        <f>IF([1]Calculation!CV15="",0,ROUND([1]Calculation!CV15*100,1))</f>
        <v>4.5999999999999996</v>
      </c>
      <c r="L70">
        <f>[1]Calculation!$EK15</f>
        <v>18.3</v>
      </c>
    </row>
    <row r="71" spans="1:12">
      <c r="A71" t="s">
        <v>27</v>
      </c>
      <c r="B71" t="s">
        <v>172</v>
      </c>
      <c r="C71">
        <f>IF([1]Calculation!CN16="",0,ROUND([1]Calculation!CN16*100,1))</f>
        <v>27.5</v>
      </c>
      <c r="D71">
        <f>IF([1]Calculation!CO16="",0,ROUND([1]Calculation!CO16*100,1))</f>
        <v>8.4</v>
      </c>
      <c r="E71">
        <f>IF([1]Calculation!CP16="",0,ROUND([1]Calculation!CP16*100,1))</f>
        <v>0.3</v>
      </c>
      <c r="F71">
        <f>IF([1]Calculation!CQ16="",0,ROUND([1]Calculation!CQ16*100,1))</f>
        <v>12</v>
      </c>
      <c r="G71">
        <f>IF([1]Calculation!CR16="",0,ROUND([1]Calculation!CR16*100,1))</f>
        <v>16.899999999999999</v>
      </c>
      <c r="H71">
        <f>IF([1]Calculation!CS16="",0,ROUND([1]Calculation!CS16*100,1))</f>
        <v>18.899999999999999</v>
      </c>
      <c r="I71">
        <f>IF([1]Calculation!CT16="",0,ROUND([1]Calculation!CT16*100,1))</f>
        <v>1.9</v>
      </c>
      <c r="J71">
        <f>IF([1]Calculation!CU16="",0,ROUND([1]Calculation!CU16*100,1))</f>
        <v>15.3</v>
      </c>
      <c r="K71">
        <f>IF([1]Calculation!CV16="",0,ROUND([1]Calculation!CV16*100,1))</f>
        <v>3.5</v>
      </c>
      <c r="L71">
        <f>[1]Calculation!$EK16</f>
        <v>23.2</v>
      </c>
    </row>
    <row r="72" spans="1:12">
      <c r="A72" t="s">
        <v>28</v>
      </c>
      <c r="B72" t="s">
        <v>172</v>
      </c>
      <c r="C72">
        <f>IF([1]Calculation!CN17="",0,ROUND([1]Calculation!CN17*100,1))</f>
        <v>31.9</v>
      </c>
      <c r="D72">
        <f>IF([1]Calculation!CO17="",0,ROUND([1]Calculation!CO17*100,1))</f>
        <v>11.5</v>
      </c>
      <c r="E72">
        <f>IF([1]Calculation!CP17="",0,ROUND([1]Calculation!CP17*100,1))</f>
        <v>2.2000000000000002</v>
      </c>
      <c r="F72">
        <f>IF([1]Calculation!CQ17="",0,ROUND([1]Calculation!CQ17*100,1))</f>
        <v>7.9</v>
      </c>
      <c r="G72">
        <f>IF([1]Calculation!CR17="",0,ROUND([1]Calculation!CR17*100,1))</f>
        <v>3.4</v>
      </c>
      <c r="H72">
        <f>IF([1]Calculation!CS17="",0,ROUND([1]Calculation!CS17*100,1))</f>
        <v>18.8</v>
      </c>
      <c r="I72">
        <f>IF([1]Calculation!CT17="",0,ROUND([1]Calculation!CT17*100,1))</f>
        <v>1.6</v>
      </c>
      <c r="J72">
        <f>IF([1]Calculation!CU17="",0,ROUND([1]Calculation!CU17*100,1))</f>
        <v>12.9</v>
      </c>
      <c r="K72">
        <f>IF([1]Calculation!CV17="",0,ROUND([1]Calculation!CV17*100,1))</f>
        <v>3.7</v>
      </c>
      <c r="L72">
        <f>[1]Calculation!$EK17</f>
        <v>11.1</v>
      </c>
    </row>
    <row r="73" spans="1:12">
      <c r="A73" t="s">
        <v>29</v>
      </c>
      <c r="B73" t="s">
        <v>172</v>
      </c>
      <c r="C73">
        <f>IF([1]Calculation!CN18="",0,ROUND([1]Calculation!CN18*100,1))</f>
        <v>32.299999999999997</v>
      </c>
      <c r="D73">
        <f>IF([1]Calculation!CO18="",0,ROUND([1]Calculation!CO18*100,1))</f>
        <v>12.7</v>
      </c>
      <c r="E73" t="e">
        <f>IF([1]Calculation!CP18="",0,ROUND([1]Calculation!CP18*100,1))</f>
        <v>#VALUE!</v>
      </c>
      <c r="F73">
        <f>IF([1]Calculation!CQ18="",0,ROUND([1]Calculation!CQ18*100,1))</f>
        <v>7.8</v>
      </c>
      <c r="G73">
        <f>IF([1]Calculation!CR18="",0,ROUND([1]Calculation!CR18*100,1))</f>
        <v>4.4000000000000004</v>
      </c>
      <c r="H73">
        <f>IF([1]Calculation!CS18="",0,ROUND([1]Calculation!CS18*100,1))</f>
        <v>18.100000000000001</v>
      </c>
      <c r="I73">
        <f>IF([1]Calculation!CT18="",0,ROUND([1]Calculation!CT18*100,1))</f>
        <v>8.4</v>
      </c>
      <c r="J73">
        <f>IF([1]Calculation!CU18="",0,ROUND([1]Calculation!CU18*100,1))</f>
        <v>12.3</v>
      </c>
      <c r="K73">
        <f>IF([1]Calculation!CV18="",0,ROUND([1]Calculation!CV18*100,1))</f>
        <v>3.8</v>
      </c>
      <c r="L73">
        <f>[1]Calculation!$EK18</f>
        <v>24.3</v>
      </c>
    </row>
    <row r="74" spans="1:12">
      <c r="A74" t="s">
        <v>30</v>
      </c>
      <c r="B74" t="s">
        <v>172</v>
      </c>
      <c r="C74">
        <f>IF([1]Calculation!CN19="",0,ROUND([1]Calculation!CN19*100,1))</f>
        <v>31.1</v>
      </c>
      <c r="D74">
        <f>IF([1]Calculation!CO19="",0,ROUND([1]Calculation!CO19*100,1))</f>
        <v>10.6</v>
      </c>
      <c r="E74">
        <f>IF([1]Calculation!CP19="",0,ROUND([1]Calculation!CP19*100,1))</f>
        <v>3.3</v>
      </c>
      <c r="F74">
        <f>IF([1]Calculation!CQ19="",0,ROUND([1]Calculation!CQ19*100,1))</f>
        <v>9.6</v>
      </c>
      <c r="G74">
        <f>IF([1]Calculation!CR19="",0,ROUND([1]Calculation!CR19*100,1))</f>
        <v>3.6</v>
      </c>
      <c r="H74">
        <f>IF([1]Calculation!CS19="",0,ROUND([1]Calculation!CS19*100,1))</f>
        <v>18.899999999999999</v>
      </c>
      <c r="I74">
        <f>IF([1]Calculation!CT19="",0,ROUND([1]Calculation!CT19*100,1))</f>
        <v>1.6</v>
      </c>
      <c r="J74">
        <f>IF([1]Calculation!CU19="",0,ROUND([1]Calculation!CU19*100,1))</f>
        <v>12.1</v>
      </c>
      <c r="K74">
        <f>IF([1]Calculation!CV19="",0,ROUND([1]Calculation!CV19*100,1))</f>
        <v>3.8</v>
      </c>
      <c r="L74">
        <f>[1]Calculation!$EK19</f>
        <v>24.8</v>
      </c>
    </row>
    <row r="75" spans="1:12">
      <c r="A75" t="s">
        <v>31</v>
      </c>
      <c r="B75" t="s">
        <v>172</v>
      </c>
      <c r="C75">
        <f>IF([1]Calculation!CN20="",0,ROUND([1]Calculation!CN20*100,1))</f>
        <v>29.3</v>
      </c>
      <c r="D75">
        <f>IF([1]Calculation!CO20="",0,ROUND([1]Calculation!CO20*100,1))</f>
        <v>9.3000000000000007</v>
      </c>
      <c r="E75">
        <f>IF([1]Calculation!CP20="",0,ROUND([1]Calculation!CP20*100,1))</f>
        <v>1.5</v>
      </c>
      <c r="F75">
        <f>IF([1]Calculation!CQ20="",0,ROUND([1]Calculation!CQ20*100,1))</f>
        <v>8.1</v>
      </c>
      <c r="G75">
        <f>IF([1]Calculation!CR20="",0,ROUND([1]Calculation!CR20*100,1))</f>
        <v>3.1</v>
      </c>
      <c r="H75">
        <f>IF([1]Calculation!CS20="",0,ROUND([1]Calculation!CS20*100,1))</f>
        <v>21</v>
      </c>
      <c r="I75">
        <f>IF([1]Calculation!CT20="",0,ROUND([1]Calculation!CT20*100,1))</f>
        <v>1.6</v>
      </c>
      <c r="J75">
        <f>IF([1]Calculation!CU20="",0,ROUND([1]Calculation!CU20*100,1))</f>
        <v>14</v>
      </c>
      <c r="K75">
        <f>IF([1]Calculation!CV20="",0,ROUND([1]Calculation!CV20*100,1))</f>
        <v>5.0999999999999996</v>
      </c>
      <c r="L75">
        <f>[1]Calculation!$EK20</f>
        <v>10.3</v>
      </c>
    </row>
    <row r="76" spans="1:12">
      <c r="A76" t="s">
        <v>32</v>
      </c>
      <c r="B76" t="s">
        <v>172</v>
      </c>
      <c r="C76">
        <f>IF([1]Calculation!CN21="",0,ROUND([1]Calculation!CN21*100,1))</f>
        <v>19.899999999999999</v>
      </c>
      <c r="D76">
        <f>IF([1]Calculation!CO21="",0,ROUND([1]Calculation!CO21*100,1))</f>
        <v>7.1</v>
      </c>
      <c r="E76">
        <f>IF([1]Calculation!CP21="",0,ROUND([1]Calculation!CP21*100,1))</f>
        <v>0.5</v>
      </c>
      <c r="F76">
        <f>IF([1]Calculation!CQ21="",0,ROUND([1]Calculation!CQ21*100,1))</f>
        <v>11.3</v>
      </c>
      <c r="G76">
        <f>IF([1]Calculation!CR21="",0,ROUND([1]Calculation!CR21*100,1))</f>
        <v>9.9</v>
      </c>
      <c r="H76">
        <f>IF([1]Calculation!CS21="",0,ROUND([1]Calculation!CS21*100,1))</f>
        <v>23.8</v>
      </c>
      <c r="I76">
        <f>IF([1]Calculation!CT21="",0,ROUND([1]Calculation!CT21*100,1))</f>
        <v>2.2999999999999998</v>
      </c>
      <c r="J76">
        <f>IF([1]Calculation!CU21="",0,ROUND([1]Calculation!CU21*100,1))</f>
        <v>15.4</v>
      </c>
      <c r="K76">
        <f>IF([1]Calculation!CV21="",0,ROUND([1]Calculation!CV21*100,1))</f>
        <v>5.7</v>
      </c>
      <c r="L76">
        <f>[1]Calculation!$EK21</f>
        <v>18.3</v>
      </c>
    </row>
    <row r="77" spans="1:12">
      <c r="A77" t="s">
        <v>33</v>
      </c>
      <c r="B77" t="s">
        <v>172</v>
      </c>
      <c r="C77">
        <f>IF([1]Calculation!CN22="",0,ROUND([1]Calculation!CN22*100,1))</f>
        <v>23.5</v>
      </c>
      <c r="D77">
        <f>IF([1]Calculation!CO22="",0,ROUND([1]Calculation!CO22*100,1))</f>
        <v>5.0999999999999996</v>
      </c>
      <c r="E77">
        <f>IF([1]Calculation!CP22="",0,ROUND([1]Calculation!CP22*100,1))</f>
        <v>0.7</v>
      </c>
      <c r="F77">
        <f>IF([1]Calculation!CQ22="",0,ROUND([1]Calculation!CQ22*100,1))</f>
        <v>11.1</v>
      </c>
      <c r="G77">
        <f>IF([1]Calculation!CR22="",0,ROUND([1]Calculation!CR22*100,1))</f>
        <v>7.1</v>
      </c>
      <c r="H77">
        <f>IF([1]Calculation!CS22="",0,ROUND([1]Calculation!CS22*100,1))</f>
        <v>21</v>
      </c>
      <c r="I77">
        <f>IF([1]Calculation!CT22="",0,ROUND([1]Calculation!CT22*100,1))</f>
        <v>1.9</v>
      </c>
      <c r="J77">
        <f>IF([1]Calculation!CU22="",0,ROUND([1]Calculation!CU22*100,1))</f>
        <v>16.600000000000001</v>
      </c>
      <c r="K77">
        <f>IF([1]Calculation!CV22="",0,ROUND([1]Calculation!CV22*100,1))</f>
        <v>4.0999999999999996</v>
      </c>
      <c r="L77">
        <f>[1]Calculation!$EK22</f>
        <v>25</v>
      </c>
    </row>
    <row r="78" spans="1:12">
      <c r="A78" t="s">
        <v>34</v>
      </c>
      <c r="B78" t="s">
        <v>172</v>
      </c>
      <c r="C78">
        <f>IF([1]Calculation!CN23="",0,ROUND([1]Calculation!CN23*100,1))</f>
        <v>31.1</v>
      </c>
      <c r="D78">
        <f>IF([1]Calculation!CO23="",0,ROUND([1]Calculation!CO23*100,1))</f>
        <v>11.5</v>
      </c>
      <c r="E78">
        <f>IF([1]Calculation!CP23="",0,ROUND([1]Calculation!CP23*100,1))</f>
        <v>2.4</v>
      </c>
      <c r="F78">
        <f>IF([1]Calculation!CQ23="",0,ROUND([1]Calculation!CQ23*100,1))</f>
        <v>8.6999999999999993</v>
      </c>
      <c r="G78">
        <f>IF([1]Calculation!CR23="",0,ROUND([1]Calculation!CR23*100,1))</f>
        <v>3.3</v>
      </c>
      <c r="H78">
        <f>IF([1]Calculation!CS23="",0,ROUND([1]Calculation!CS23*100,1))</f>
        <v>19.2</v>
      </c>
      <c r="I78">
        <f>IF([1]Calculation!CT23="",0,ROUND([1]Calculation!CT23*100,1))</f>
        <v>1.7</v>
      </c>
      <c r="J78">
        <f>IF([1]Calculation!CU23="",0,ROUND([1]Calculation!CU23*100,1))</f>
        <v>13</v>
      </c>
      <c r="K78">
        <f>IF([1]Calculation!CV23="",0,ROUND([1]Calculation!CV23*100,1))</f>
        <v>3.7</v>
      </c>
      <c r="L78">
        <f>[1]Calculation!$EK23</f>
        <v>21.9</v>
      </c>
    </row>
    <row r="79" spans="1:12">
      <c r="A79" t="s">
        <v>35</v>
      </c>
      <c r="B79" t="s">
        <v>172</v>
      </c>
      <c r="C79">
        <f>IF([1]Calculation!CN24="",0,ROUND([1]Calculation!CN24*100,1))</f>
        <v>21.1</v>
      </c>
      <c r="D79">
        <f>IF([1]Calculation!CO24="",0,ROUND([1]Calculation!CO24*100,1))</f>
        <v>11.6</v>
      </c>
      <c r="E79">
        <f>IF([1]Calculation!CP24="",0,ROUND([1]Calculation!CP24*100,1))</f>
        <v>1</v>
      </c>
      <c r="F79">
        <f>IF([1]Calculation!CQ24="",0,ROUND([1]Calculation!CQ24*100,1))</f>
        <v>8.5</v>
      </c>
      <c r="G79">
        <f>IF([1]Calculation!CR24="",0,ROUND([1]Calculation!CR24*100,1))</f>
        <v>2.8</v>
      </c>
      <c r="H79">
        <f>IF([1]Calculation!CS24="",0,ROUND([1]Calculation!CS24*100,1))</f>
        <v>25.2</v>
      </c>
      <c r="I79">
        <f>IF([1]Calculation!CT24="",0,ROUND([1]Calculation!CT24*100,1))</f>
        <v>1.2</v>
      </c>
      <c r="J79">
        <f>IF([1]Calculation!CU24="",0,ROUND([1]Calculation!CU24*100,1))</f>
        <v>15.2</v>
      </c>
      <c r="K79">
        <f>IF([1]Calculation!CV24="",0,ROUND([1]Calculation!CV24*100,1))</f>
        <v>5.9</v>
      </c>
      <c r="L79">
        <f>[1]Calculation!$EK24</f>
        <v>25</v>
      </c>
    </row>
    <row r="80" spans="1:12">
      <c r="A80" t="s">
        <v>36</v>
      </c>
      <c r="B80" t="s">
        <v>172</v>
      </c>
      <c r="C80">
        <f>IF([1]Calculation!CN25="",0,ROUND([1]Calculation!CN25*100,1))</f>
        <v>33</v>
      </c>
      <c r="D80">
        <f>IF([1]Calculation!CO25="",0,ROUND([1]Calculation!CO25*100,1))</f>
        <v>10.3</v>
      </c>
      <c r="E80">
        <f>IF([1]Calculation!CP25="",0,ROUND([1]Calculation!CP25*100,1))</f>
        <v>3.9</v>
      </c>
      <c r="F80">
        <f>IF([1]Calculation!CQ25="",0,ROUND([1]Calculation!CQ25*100,1))</f>
        <v>8.6999999999999993</v>
      </c>
      <c r="G80">
        <f>IF([1]Calculation!CR25="",0,ROUND([1]Calculation!CR25*100,1))</f>
        <v>3.4</v>
      </c>
      <c r="H80">
        <f>IF([1]Calculation!CS25="",0,ROUND([1]Calculation!CS25*100,1))</f>
        <v>18.399999999999999</v>
      </c>
      <c r="I80">
        <f>IF([1]Calculation!CT25="",0,ROUND([1]Calculation!CT25*100,1))</f>
        <v>1.3</v>
      </c>
      <c r="J80">
        <f>IF([1]Calculation!CU25="",0,ROUND([1]Calculation!CU25*100,1))</f>
        <v>12.1</v>
      </c>
      <c r="K80">
        <f>IF([1]Calculation!CV25="",0,ROUND([1]Calculation!CV25*100,1))</f>
        <v>3.8</v>
      </c>
      <c r="L80">
        <f>[1]Calculation!$EK25</f>
        <v>14.9</v>
      </c>
    </row>
    <row r="81" spans="1:12">
      <c r="A81" t="s">
        <v>37</v>
      </c>
      <c r="B81" t="s">
        <v>172</v>
      </c>
      <c r="C81">
        <f>IF([1]Calculation!CN26="",0,ROUND([1]Calculation!CN26*100,1))</f>
        <v>36.4</v>
      </c>
      <c r="D81">
        <f>IF([1]Calculation!CO26="",0,ROUND([1]Calculation!CO26*100,1))</f>
        <v>10.8</v>
      </c>
      <c r="E81">
        <f>IF([1]Calculation!CP26="",0,ROUND([1]Calculation!CP26*100,1))</f>
        <v>1.6</v>
      </c>
      <c r="F81">
        <f>IF([1]Calculation!CQ26="",0,ROUND([1]Calculation!CQ26*100,1))</f>
        <v>6.7</v>
      </c>
      <c r="G81">
        <f>IF([1]Calculation!CR26="",0,ROUND([1]Calculation!CR26*100,1))</f>
        <v>2.9</v>
      </c>
      <c r="H81">
        <f>IF([1]Calculation!CS26="",0,ROUND([1]Calculation!CS26*100,1))</f>
        <v>16.3</v>
      </c>
      <c r="I81">
        <f>IF([1]Calculation!CT26="",0,ROUND([1]Calculation!CT26*100,1))</f>
        <v>3.6</v>
      </c>
      <c r="J81">
        <f>IF([1]Calculation!CU26="",0,ROUND([1]Calculation!CU26*100,1))</f>
        <v>12.4</v>
      </c>
      <c r="K81">
        <f>IF([1]Calculation!CV26="",0,ROUND([1]Calculation!CV26*100,1))</f>
        <v>3.8</v>
      </c>
      <c r="L81">
        <f>[1]Calculation!$EK26</f>
        <v>24</v>
      </c>
    </row>
    <row r="82" spans="1:12">
      <c r="A82" t="s">
        <v>38</v>
      </c>
      <c r="B82" t="s">
        <v>172</v>
      </c>
      <c r="C82">
        <f>IF([1]Calculation!CN27="",0,ROUND([1]Calculation!CN27*100,1))</f>
        <v>28.9</v>
      </c>
      <c r="D82">
        <f>IF([1]Calculation!CO27="",0,ROUND([1]Calculation!CO27*100,1))</f>
        <v>9.6</v>
      </c>
      <c r="E82">
        <f>IF([1]Calculation!CP27="",0,ROUND([1]Calculation!CP27*100,1))</f>
        <v>2.2999999999999998</v>
      </c>
      <c r="F82">
        <f>IF([1]Calculation!CQ27="",0,ROUND([1]Calculation!CQ27*100,1))</f>
        <v>10.199999999999999</v>
      </c>
      <c r="G82">
        <f>IF([1]Calculation!CR27="",0,ROUND([1]Calculation!CR27*100,1))</f>
        <v>3</v>
      </c>
      <c r="H82">
        <f>IF([1]Calculation!CS27="",0,ROUND([1]Calculation!CS27*100,1))</f>
        <v>21.2</v>
      </c>
      <c r="I82">
        <f>IF([1]Calculation!CT27="",0,ROUND([1]Calculation!CT27*100,1))</f>
        <v>1.4</v>
      </c>
      <c r="J82">
        <f>IF([1]Calculation!CU27="",0,ROUND([1]Calculation!CU27*100,1))</f>
        <v>12.9</v>
      </c>
      <c r="K82">
        <f>IF([1]Calculation!CV27="",0,ROUND([1]Calculation!CV27*100,1))</f>
        <v>4.0999999999999996</v>
      </c>
      <c r="L82">
        <f>[1]Calculation!$EK27</f>
        <v>18.100000000000001</v>
      </c>
    </row>
    <row r="83" spans="1:12">
      <c r="A83" t="s">
        <v>39</v>
      </c>
      <c r="B83" t="s">
        <v>172</v>
      </c>
      <c r="C83">
        <f>IF([1]Calculation!CN28="",0,ROUND([1]Calculation!CN28*100,1))</f>
        <v>25.7</v>
      </c>
      <c r="D83">
        <f>IF([1]Calculation!CO28="",0,ROUND([1]Calculation!CO28*100,1))</f>
        <v>2.1</v>
      </c>
      <c r="E83">
        <f>IF([1]Calculation!CP28="",0,ROUND([1]Calculation!CP28*100,1))</f>
        <v>0.6</v>
      </c>
      <c r="F83">
        <f>IF([1]Calculation!CQ28="",0,ROUND([1]Calculation!CQ28*100,1))</f>
        <v>12.9</v>
      </c>
      <c r="G83">
        <f>IF([1]Calculation!CR28="",0,ROUND([1]Calculation!CR28*100,1))</f>
        <v>5</v>
      </c>
      <c r="H83">
        <f>IF([1]Calculation!CS28="",0,ROUND([1]Calculation!CS28*100,1))</f>
        <v>17.7</v>
      </c>
      <c r="I83">
        <f>IF([1]Calculation!CT28="",0,ROUND([1]Calculation!CT28*100,1))</f>
        <v>3</v>
      </c>
      <c r="J83">
        <f>IF([1]Calculation!CU28="",0,ROUND([1]Calculation!CU28*100,1))</f>
        <v>16.2</v>
      </c>
      <c r="K83">
        <f>IF([1]Calculation!CV28="",0,ROUND([1]Calculation!CV28*100,1))</f>
        <v>4.3</v>
      </c>
      <c r="L83">
        <f>[1]Calculation!$EK28</f>
        <v>25</v>
      </c>
    </row>
    <row r="84" spans="1:12">
      <c r="A84" t="s">
        <v>42</v>
      </c>
      <c r="B84" t="s">
        <v>172</v>
      </c>
      <c r="C84">
        <f>IF([1]Calculation!CN29="",0,ROUND([1]Calculation!CN29*100,1))</f>
        <v>33.1</v>
      </c>
      <c r="D84">
        <f>IF([1]Calculation!CO29="",0,ROUND([1]Calculation!CO29*100,1))</f>
        <v>10.1</v>
      </c>
      <c r="E84">
        <f>IF([1]Calculation!CP29="",0,ROUND([1]Calculation!CP29*100,1))</f>
        <v>3.7</v>
      </c>
      <c r="F84">
        <f>IF([1]Calculation!CQ29="",0,ROUND([1]Calculation!CQ29*100,1))</f>
        <v>8.4</v>
      </c>
      <c r="G84">
        <f>IF([1]Calculation!CR29="",0,ROUND([1]Calculation!CR29*100,1))</f>
        <v>3.3</v>
      </c>
      <c r="H84">
        <f>IF([1]Calculation!CS29="",0,ROUND([1]Calculation!CS29*100,1))</f>
        <v>18.7</v>
      </c>
      <c r="I84">
        <f>IF([1]Calculation!CT29="",0,ROUND([1]Calculation!CT29*100,1))</f>
        <v>1.1000000000000001</v>
      </c>
      <c r="J84">
        <f>IF([1]Calculation!CU29="",0,ROUND([1]Calculation!CU29*100,1))</f>
        <v>12.2</v>
      </c>
      <c r="K84">
        <f>IF([1]Calculation!CV29="",0,ROUND([1]Calculation!CV29*100,1))</f>
        <v>3.5</v>
      </c>
      <c r="L84">
        <f>[1]Calculation!$EK29</f>
        <v>17</v>
      </c>
    </row>
    <row r="85" spans="1:12">
      <c r="A85" t="s">
        <v>40</v>
      </c>
      <c r="B85" t="s">
        <v>172</v>
      </c>
      <c r="C85">
        <f>IF([1]Calculation!CN30="",0,ROUND([1]Calculation!CN30*100,1))</f>
        <v>19.7</v>
      </c>
      <c r="D85">
        <f>IF([1]Calculation!CO30="",0,ROUND([1]Calculation!CO30*100,1))</f>
        <v>9.8000000000000007</v>
      </c>
      <c r="E85">
        <f>IF([1]Calculation!CP30="",0,ROUND([1]Calculation!CP30*100,1))</f>
        <v>0.1</v>
      </c>
      <c r="F85">
        <f>IF([1]Calculation!CQ30="",0,ROUND([1]Calculation!CQ30*100,1))</f>
        <v>9</v>
      </c>
      <c r="G85">
        <f>IF([1]Calculation!CR30="",0,ROUND([1]Calculation!CR30*100,1))</f>
        <v>7</v>
      </c>
      <c r="H85">
        <f>IF([1]Calculation!CS30="",0,ROUND([1]Calculation!CS30*100,1))</f>
        <v>23.3</v>
      </c>
      <c r="I85">
        <f>IF([1]Calculation!CT30="",0,ROUND([1]Calculation!CT30*100,1))</f>
        <v>1.2</v>
      </c>
      <c r="J85">
        <f>IF([1]Calculation!CU30="",0,ROUND([1]Calculation!CU30*100,1))</f>
        <v>17.2</v>
      </c>
      <c r="K85">
        <f>IF([1]Calculation!CV30="",0,ROUND([1]Calculation!CV30*100,1))</f>
        <v>5.7</v>
      </c>
      <c r="L85">
        <f>[1]Calculation!$EK30</f>
        <v>10.9</v>
      </c>
    </row>
    <row r="86" spans="1:12">
      <c r="A86" t="s">
        <v>41</v>
      </c>
      <c r="B86" t="s">
        <v>172</v>
      </c>
      <c r="C86">
        <f>IF([1]Calculation!CN31="",0,ROUND([1]Calculation!CN31*100,1))</f>
        <v>0</v>
      </c>
      <c r="D86">
        <f>IF([1]Calculation!CO31="",0,ROUND([1]Calculation!CO31*100,1))</f>
        <v>0</v>
      </c>
      <c r="E86">
        <f>IF([1]Calculation!CP31="",0,ROUND([1]Calculation!CP31*100,1))</f>
        <v>0</v>
      </c>
      <c r="F86">
        <f>IF([1]Calculation!CQ31="",0,ROUND([1]Calculation!CQ31*100,1))</f>
        <v>0</v>
      </c>
      <c r="G86">
        <f>IF([1]Calculation!CR31="",0,ROUND([1]Calculation!CR31*100,1))</f>
        <v>0</v>
      </c>
      <c r="H86">
        <f>IF([1]Calculation!CS31="",0,ROUND([1]Calculation!CS31*100,1))</f>
        <v>0</v>
      </c>
      <c r="I86">
        <f>IF([1]Calculation!CT31="",0,ROUND([1]Calculation!CT31*100,1))</f>
        <v>0</v>
      </c>
      <c r="J86">
        <f>IF([1]Calculation!CU31="",0,ROUND([1]Calculation!CU31*100,1))</f>
        <v>0</v>
      </c>
      <c r="K86">
        <f>IF([1]Calculation!CV31="",0,ROUND([1]Calculation!CV31*100,1))</f>
        <v>0</v>
      </c>
      <c r="L86">
        <f>[1]Calculation!$EK31</f>
        <v>25</v>
      </c>
    </row>
    <row r="87" spans="1:12">
      <c r="A87" t="s">
        <v>43</v>
      </c>
      <c r="B87" t="s">
        <v>172</v>
      </c>
      <c r="C87">
        <f>IF([1]Calculation!CN32="",0,ROUND([1]Calculation!CN32*100,1))</f>
        <v>29.2</v>
      </c>
      <c r="D87">
        <f>IF([1]Calculation!CO32="",0,ROUND([1]Calculation!CO32*100,1))</f>
        <v>11.6</v>
      </c>
      <c r="E87">
        <f>IF([1]Calculation!CP32="",0,ROUND([1]Calculation!CP32*100,1))</f>
        <v>0.1</v>
      </c>
      <c r="F87">
        <f>IF([1]Calculation!CQ32="",0,ROUND([1]Calculation!CQ32*100,1))</f>
        <v>7.2</v>
      </c>
      <c r="G87">
        <f>IF([1]Calculation!CR32="",0,ROUND([1]Calculation!CR32*100,1))</f>
        <v>3.5</v>
      </c>
      <c r="H87">
        <f>IF([1]Calculation!CS32="",0,ROUND([1]Calculation!CS32*100,1))</f>
        <v>20.9</v>
      </c>
      <c r="I87">
        <f>IF([1]Calculation!CT32="",0,ROUND([1]Calculation!CT32*100,1))</f>
        <v>2.6</v>
      </c>
      <c r="J87">
        <f>IF([1]Calculation!CU32="",0,ROUND([1]Calculation!CU32*100,1))</f>
        <v>13.3</v>
      </c>
      <c r="K87">
        <f>IF([1]Calculation!CV32="",0,ROUND([1]Calculation!CV32*100,1))</f>
        <v>5.3</v>
      </c>
      <c r="L87">
        <f>[1]Calculation!$EK32</f>
        <v>16.8</v>
      </c>
    </row>
    <row r="88" spans="1:12">
      <c r="A88" t="s">
        <v>44</v>
      </c>
      <c r="B88" t="s">
        <v>172</v>
      </c>
      <c r="C88">
        <f>IF([1]Calculation!CN33="",0,ROUND([1]Calculation!CN33*100,1))</f>
        <v>32</v>
      </c>
      <c r="D88">
        <f>IF([1]Calculation!CO33="",0,ROUND([1]Calculation!CO33*100,1))</f>
        <v>12</v>
      </c>
      <c r="E88">
        <f>IF([1]Calculation!CP33="",0,ROUND([1]Calculation!CP33*100,1))</f>
        <v>2.2000000000000002</v>
      </c>
      <c r="F88">
        <f>IF([1]Calculation!CQ33="",0,ROUND([1]Calculation!CQ33*100,1))</f>
        <v>7.7</v>
      </c>
      <c r="G88">
        <f>IF([1]Calculation!CR33="",0,ROUND([1]Calculation!CR33*100,1))</f>
        <v>3.1</v>
      </c>
      <c r="H88">
        <f>IF([1]Calculation!CS33="",0,ROUND([1]Calculation!CS33*100,1))</f>
        <v>18.7</v>
      </c>
      <c r="I88">
        <f>IF([1]Calculation!CT33="",0,ROUND([1]Calculation!CT33*100,1))</f>
        <v>1.8</v>
      </c>
      <c r="J88">
        <f>IF([1]Calculation!CU33="",0,ROUND([1]Calculation!CU33*100,1))</f>
        <v>13.9</v>
      </c>
      <c r="K88">
        <f>IF([1]Calculation!CV33="",0,ROUND([1]Calculation!CV33*100,1))</f>
        <v>3.8</v>
      </c>
      <c r="L88">
        <f>[1]Calculation!$EK33</f>
        <v>9.9</v>
      </c>
    </row>
    <row r="89" spans="1:12">
      <c r="A89" t="s">
        <v>45</v>
      </c>
      <c r="B89" t="s">
        <v>172</v>
      </c>
      <c r="C89">
        <f>IF([1]Calculation!CN34="",0,ROUND([1]Calculation!CN34*100,1))</f>
        <v>32.200000000000003</v>
      </c>
      <c r="D89">
        <f>IF([1]Calculation!CO34="",0,ROUND([1]Calculation!CO34*100,1))</f>
        <v>9.9</v>
      </c>
      <c r="E89">
        <f>IF([1]Calculation!CP34="",0,ROUND([1]Calculation!CP34*100,1))</f>
        <v>3.1</v>
      </c>
      <c r="F89">
        <f>IF([1]Calculation!CQ34="",0,ROUND([1]Calculation!CQ34*100,1))</f>
        <v>8.6</v>
      </c>
      <c r="G89">
        <f>IF([1]Calculation!CR34="",0,ROUND([1]Calculation!CR34*100,1))</f>
        <v>3.4</v>
      </c>
      <c r="H89">
        <f>IF([1]Calculation!CS34="",0,ROUND([1]Calculation!CS34*100,1))</f>
        <v>18.5</v>
      </c>
      <c r="I89">
        <f>IF([1]Calculation!CT34="",0,ROUND([1]Calculation!CT34*100,1))</f>
        <v>1.6</v>
      </c>
      <c r="J89">
        <f>IF([1]Calculation!CU34="",0,ROUND([1]Calculation!CU34*100,1))</f>
        <v>12.7</v>
      </c>
      <c r="K89">
        <f>IF([1]Calculation!CV34="",0,ROUND([1]Calculation!CV34*100,1))</f>
        <v>4</v>
      </c>
      <c r="L89">
        <f>[1]Calculation!$EK34</f>
        <v>21</v>
      </c>
    </row>
    <row r="90" spans="1:12">
      <c r="A90" t="s">
        <v>46</v>
      </c>
      <c r="B90" t="s">
        <v>172</v>
      </c>
      <c r="C90">
        <f>IF([1]Calculation!CN35="",0,ROUND([1]Calculation!CN35*100,1))</f>
        <v>35.700000000000003</v>
      </c>
      <c r="D90">
        <f>IF([1]Calculation!CO35="",0,ROUND([1]Calculation!CO35*100,1))</f>
        <v>9.1999999999999993</v>
      </c>
      <c r="E90">
        <f>IF([1]Calculation!CP35="",0,ROUND([1]Calculation!CP35*100,1))</f>
        <v>1.8</v>
      </c>
      <c r="F90">
        <f>IF([1]Calculation!CQ35="",0,ROUND([1]Calculation!CQ35*100,1))</f>
        <v>7</v>
      </c>
      <c r="G90">
        <f>IF([1]Calculation!CR35="",0,ROUND([1]Calculation!CR35*100,1))</f>
        <v>3.1</v>
      </c>
      <c r="H90">
        <f>IF([1]Calculation!CS35="",0,ROUND([1]Calculation!CS35*100,1))</f>
        <v>16.399999999999999</v>
      </c>
      <c r="I90">
        <f>IF([1]Calculation!CT35="",0,ROUND([1]Calculation!CT35*100,1))</f>
        <v>3.5</v>
      </c>
      <c r="J90">
        <f>IF([1]Calculation!CU35="",0,ROUND([1]Calculation!CU35*100,1))</f>
        <v>12.6</v>
      </c>
      <c r="K90">
        <f>IF([1]Calculation!CV35="",0,ROUND([1]Calculation!CV35*100,1))</f>
        <v>3.5</v>
      </c>
      <c r="L90">
        <f>[1]Calculation!$EK35</f>
        <v>16.8</v>
      </c>
    </row>
    <row r="91" spans="1:12">
      <c r="A91" t="s">
        <v>48</v>
      </c>
      <c r="B91" t="s">
        <v>172</v>
      </c>
      <c r="C91">
        <f>IF([1]Calculation!CN36="",0,ROUND([1]Calculation!CN36*100,1))</f>
        <v>29.9</v>
      </c>
      <c r="D91">
        <f>IF([1]Calculation!CO36="",0,ROUND([1]Calculation!CO36*100,1))</f>
        <v>8.6999999999999993</v>
      </c>
      <c r="E91">
        <f>IF([1]Calculation!CP36="",0,ROUND([1]Calculation!CP36*100,1))</f>
        <v>2</v>
      </c>
      <c r="F91">
        <f>IF([1]Calculation!CQ36="",0,ROUND([1]Calculation!CQ36*100,1))</f>
        <v>7.2</v>
      </c>
      <c r="G91">
        <f>IF([1]Calculation!CR36="",0,ROUND([1]Calculation!CR36*100,1))</f>
        <v>3.5</v>
      </c>
      <c r="H91">
        <f>IF([1]Calculation!CS36="",0,ROUND([1]Calculation!CS36*100,1))</f>
        <v>20.8</v>
      </c>
      <c r="I91">
        <f>IF([1]Calculation!CT36="",0,ROUND([1]Calculation!CT36*100,1))</f>
        <v>1.9</v>
      </c>
      <c r="J91">
        <f>IF([1]Calculation!CU36="",0,ROUND([1]Calculation!CU36*100,1))</f>
        <v>13.5</v>
      </c>
      <c r="K91">
        <f>IF([1]Calculation!CV36="",0,ROUND([1]Calculation!CV36*100,1))</f>
        <v>4.2</v>
      </c>
      <c r="L91">
        <f>[1]Calculation!$EK36</f>
        <v>25</v>
      </c>
    </row>
    <row r="92" spans="1:12">
      <c r="A92" t="s">
        <v>49</v>
      </c>
      <c r="B92" t="s">
        <v>172</v>
      </c>
      <c r="C92">
        <f>IF([1]Calculation!CN37="",0,ROUND([1]Calculation!CN37*100,1))</f>
        <v>26.6</v>
      </c>
      <c r="D92">
        <f>IF([1]Calculation!CO37="",0,ROUND([1]Calculation!CO37*100,1))</f>
        <v>10.5</v>
      </c>
      <c r="E92">
        <f>IF([1]Calculation!CP37="",0,ROUND([1]Calculation!CP37*100,1))</f>
        <v>1</v>
      </c>
      <c r="F92">
        <f>IF([1]Calculation!CQ37="",0,ROUND([1]Calculation!CQ37*100,1))</f>
        <v>7.8</v>
      </c>
      <c r="G92">
        <f>IF([1]Calculation!CR37="",0,ROUND([1]Calculation!CR37*100,1))</f>
        <v>4.2</v>
      </c>
      <c r="H92">
        <f>IF([1]Calculation!CS37="",0,ROUND([1]Calculation!CS37*100,1))</f>
        <v>21.5</v>
      </c>
      <c r="I92">
        <f>IF([1]Calculation!CT37="",0,ROUND([1]Calculation!CT37*100,1))</f>
        <v>2.4</v>
      </c>
      <c r="J92">
        <f>IF([1]Calculation!CU37="",0,ROUND([1]Calculation!CU37*100,1))</f>
        <v>14.7</v>
      </c>
      <c r="K92">
        <f>IF([1]Calculation!CV37="",0,ROUND([1]Calculation!CV37*100,1))</f>
        <v>5.0999999999999996</v>
      </c>
      <c r="L92">
        <f>[1]Calculation!$EK37</f>
        <v>25</v>
      </c>
    </row>
    <row r="93" spans="1:12">
      <c r="A93" t="s">
        <v>50</v>
      </c>
      <c r="B93" t="s">
        <v>172</v>
      </c>
      <c r="C93">
        <f>IF([1]Calculation!CN38="",0,ROUND([1]Calculation!CN38*100,1))</f>
        <v>37.200000000000003</v>
      </c>
      <c r="D93">
        <f>IF([1]Calculation!CO38="",0,ROUND([1]Calculation!CO38*100,1))</f>
        <v>2.1</v>
      </c>
      <c r="E93">
        <f>IF([1]Calculation!CP38="",0,ROUND([1]Calculation!CP38*100,1))</f>
        <v>1.6</v>
      </c>
      <c r="F93">
        <f>IF([1]Calculation!CQ38="",0,ROUND([1]Calculation!CQ38*100,1))</f>
        <v>6.3</v>
      </c>
      <c r="G93">
        <f>IF([1]Calculation!CR38="",0,ROUND([1]Calculation!CR38*100,1))</f>
        <v>3</v>
      </c>
      <c r="H93">
        <f>IF([1]Calculation!CS38="",0,ROUND([1]Calculation!CS38*100,1))</f>
        <v>16.399999999999999</v>
      </c>
      <c r="I93">
        <f>IF([1]Calculation!CT38="",0,ROUND([1]Calculation!CT38*100,1))</f>
        <v>3.4</v>
      </c>
      <c r="J93">
        <f>IF([1]Calculation!CU38="",0,ROUND([1]Calculation!CU38*100,1))</f>
        <v>12.1</v>
      </c>
      <c r="K93">
        <f>IF([1]Calculation!CV38="",0,ROUND([1]Calculation!CV38*100,1))</f>
        <v>3.7</v>
      </c>
      <c r="L93">
        <f>[1]Calculation!$EK38</f>
        <v>25</v>
      </c>
    </row>
    <row r="94" spans="1:12">
      <c r="A94" t="s">
        <v>51</v>
      </c>
      <c r="B94" t="s">
        <v>172</v>
      </c>
      <c r="C94">
        <f>IF([1]Calculation!CN39="",0,ROUND([1]Calculation!CN39*100,1))</f>
        <v>25.8</v>
      </c>
      <c r="D94">
        <f>IF([1]Calculation!CO39="",0,ROUND([1]Calculation!CO39*100,1))</f>
        <v>8.3000000000000007</v>
      </c>
      <c r="E94">
        <f>IF([1]Calculation!CP39="",0,ROUND([1]Calculation!CP39*100,1))</f>
        <v>0.6</v>
      </c>
      <c r="F94">
        <f>IF([1]Calculation!CQ39="",0,ROUND([1]Calculation!CQ39*100,1))</f>
        <v>12.3</v>
      </c>
      <c r="G94">
        <f>IF([1]Calculation!CR39="",0,ROUND([1]Calculation!CR39*100,1))</f>
        <v>4.9000000000000004</v>
      </c>
      <c r="H94">
        <f>IF([1]Calculation!CS39="",0,ROUND([1]Calculation!CS39*100,1))</f>
        <v>19.899999999999999</v>
      </c>
      <c r="I94">
        <f>IF([1]Calculation!CT39="",0,ROUND([1]Calculation!CT39*100,1))</f>
        <v>3</v>
      </c>
      <c r="J94">
        <f>IF([1]Calculation!CU39="",0,ROUND([1]Calculation!CU39*100,1))</f>
        <v>14.9</v>
      </c>
      <c r="K94">
        <f>IF([1]Calculation!CV39="",0,ROUND([1]Calculation!CV39*100,1))</f>
        <v>5.5</v>
      </c>
      <c r="L94">
        <f>[1]Calculation!$EK39</f>
        <v>25</v>
      </c>
    </row>
    <row r="95" spans="1:12">
      <c r="A95" t="s">
        <v>52</v>
      </c>
      <c r="B95" t="s">
        <v>172</v>
      </c>
      <c r="C95">
        <f>IF([1]Calculation!CN40="",0,ROUND([1]Calculation!CN40*100,1))</f>
        <v>25.6</v>
      </c>
      <c r="D95">
        <f>IF([1]Calculation!CO40="",0,ROUND([1]Calculation!CO40*100,1))</f>
        <v>7.3</v>
      </c>
      <c r="E95">
        <f>IF([1]Calculation!CP40="",0,ROUND([1]Calculation!CP40*100,1))</f>
        <v>0.5</v>
      </c>
      <c r="F95">
        <f>IF([1]Calculation!CQ40="",0,ROUND([1]Calculation!CQ40*100,1))</f>
        <v>12.3</v>
      </c>
      <c r="G95">
        <f>IF([1]Calculation!CR40="",0,ROUND([1]Calculation!CR40*100,1))</f>
        <v>8</v>
      </c>
      <c r="H95">
        <f>IF([1]Calculation!CS40="",0,ROUND([1]Calculation!CS40*100,1))</f>
        <v>17.899999999999999</v>
      </c>
      <c r="I95">
        <f>IF([1]Calculation!CT40="",0,ROUND([1]Calculation!CT40*100,1))</f>
        <v>1.9</v>
      </c>
      <c r="J95">
        <f>IF([1]Calculation!CU40="",0,ROUND([1]Calculation!CU40*100,1))</f>
        <v>16.3</v>
      </c>
      <c r="K95">
        <f>IF([1]Calculation!CV40="",0,ROUND([1]Calculation!CV40*100,1))</f>
        <v>3.8</v>
      </c>
      <c r="L95">
        <f>[1]Calculation!$EK40</f>
        <v>9.3000000000000007</v>
      </c>
    </row>
    <row r="96" spans="1:12">
      <c r="A96" t="s">
        <v>53</v>
      </c>
      <c r="B96" t="s">
        <v>172</v>
      </c>
      <c r="C96">
        <f>IF([1]Calculation!CN41="",0,ROUND([1]Calculation!CN41*100,1))</f>
        <v>23.5</v>
      </c>
      <c r="D96">
        <f>IF([1]Calculation!CO41="",0,ROUND([1]Calculation!CO41*100,1))</f>
        <v>10.5</v>
      </c>
      <c r="E96">
        <f>IF([1]Calculation!CP41="",0,ROUND([1]Calculation!CP41*100,1))</f>
        <v>0.9</v>
      </c>
      <c r="F96">
        <f>IF([1]Calculation!CQ41="",0,ROUND([1]Calculation!CQ41*100,1))</f>
        <v>10</v>
      </c>
      <c r="G96">
        <f>IF([1]Calculation!CR41="",0,ROUND([1]Calculation!CR41*100,1))</f>
        <v>5.5</v>
      </c>
      <c r="H96">
        <f>IF([1]Calculation!CS41="",0,ROUND([1]Calculation!CS41*100,1))</f>
        <v>20.399999999999999</v>
      </c>
      <c r="I96">
        <f>IF([1]Calculation!CT41="",0,ROUND([1]Calculation!CT41*100,1))</f>
        <v>1.7</v>
      </c>
      <c r="J96">
        <f>IF([1]Calculation!CU41="",0,ROUND([1]Calculation!CU41*100,1))</f>
        <v>16.5</v>
      </c>
      <c r="K96">
        <f>IF([1]Calculation!CV41="",0,ROUND([1]Calculation!CV41*100,1))</f>
        <v>4.2</v>
      </c>
      <c r="L96">
        <f>[1]Calculation!$EK41</f>
        <v>22.4</v>
      </c>
    </row>
    <row r="97" spans="1:12">
      <c r="A97" t="s">
        <v>54</v>
      </c>
      <c r="B97" t="s">
        <v>172</v>
      </c>
      <c r="C97">
        <f>IF([1]Calculation!CN42="",0,ROUND([1]Calculation!CN42*100,1))</f>
        <v>32</v>
      </c>
      <c r="D97">
        <f>IF([1]Calculation!CO42="",0,ROUND([1]Calculation!CO42*100,1))</f>
        <v>11.3</v>
      </c>
      <c r="E97">
        <f>IF([1]Calculation!CP42="",0,ROUND([1]Calculation!CP42*100,1))</f>
        <v>6</v>
      </c>
      <c r="F97">
        <f>IF([1]Calculation!CQ42="",0,ROUND([1]Calculation!CQ42*100,1))</f>
        <v>8.5</v>
      </c>
      <c r="G97">
        <f>IF([1]Calculation!CR42="",0,ROUND([1]Calculation!CR42*100,1))</f>
        <v>3.3</v>
      </c>
      <c r="H97">
        <f>IF([1]Calculation!CS42="",0,ROUND([1]Calculation!CS42*100,1))</f>
        <v>20.3</v>
      </c>
      <c r="I97">
        <f>IF([1]Calculation!CT42="",0,ROUND([1]Calculation!CT42*100,1))</f>
        <v>1.4</v>
      </c>
      <c r="J97">
        <f>IF([1]Calculation!CU42="",0,ROUND([1]Calculation!CU42*100,1))</f>
        <v>12.8</v>
      </c>
      <c r="K97">
        <f>IF([1]Calculation!CV42="",0,ROUND([1]Calculation!CV42*100,1))</f>
        <v>4</v>
      </c>
      <c r="L97">
        <f>[1]Calculation!$EK42</f>
        <v>22.2</v>
      </c>
    </row>
    <row r="98" spans="1:12">
      <c r="A98" t="s">
        <v>55</v>
      </c>
      <c r="B98" t="s">
        <v>172</v>
      </c>
      <c r="C98">
        <f>IF([1]Calculation!CN43="",0,ROUND([1]Calculation!CN43*100,1))</f>
        <v>33.5</v>
      </c>
      <c r="D98">
        <f>IF([1]Calculation!CO43="",0,ROUND([1]Calculation!CO43*100,1))</f>
        <v>9.4</v>
      </c>
      <c r="E98">
        <f>IF([1]Calculation!CP43="",0,ROUND([1]Calculation!CP43*100,1))</f>
        <v>2</v>
      </c>
      <c r="F98">
        <f>IF([1]Calculation!CQ43="",0,ROUND([1]Calculation!CQ43*100,1))</f>
        <v>7.2</v>
      </c>
      <c r="G98">
        <f>IF([1]Calculation!CR43="",0,ROUND([1]Calculation!CR43*100,1))</f>
        <v>3.2</v>
      </c>
      <c r="H98">
        <f>IF([1]Calculation!CS43="",0,ROUND([1]Calculation!CS43*100,1))</f>
        <v>17.899999999999999</v>
      </c>
      <c r="I98">
        <f>IF([1]Calculation!CT43="",0,ROUND([1]Calculation!CT43*100,1))</f>
        <v>2.8</v>
      </c>
      <c r="J98">
        <f>IF([1]Calculation!CU43="",0,ROUND([1]Calculation!CU43*100,1))</f>
        <v>12.4</v>
      </c>
      <c r="K98">
        <f>IF([1]Calculation!CV43="",0,ROUND([1]Calculation!CV43*100,1))</f>
        <v>3.9</v>
      </c>
      <c r="L98">
        <f>[1]Calculation!$EK43</f>
        <v>24</v>
      </c>
    </row>
    <row r="99" spans="1:12">
      <c r="A99" t="s">
        <v>56</v>
      </c>
      <c r="B99" t="s">
        <v>172</v>
      </c>
      <c r="C99">
        <f>IF([1]Calculation!CN44="",0,ROUND([1]Calculation!CN44*100,1))</f>
        <v>31.3</v>
      </c>
      <c r="D99">
        <f>IF([1]Calculation!CO44="",0,ROUND([1]Calculation!CO44*100,1))</f>
        <v>11.6</v>
      </c>
      <c r="E99">
        <f>IF([1]Calculation!CP44="",0,ROUND([1]Calculation!CP44*100,1))</f>
        <v>2.9</v>
      </c>
      <c r="F99">
        <f>IF([1]Calculation!CQ44="",0,ROUND([1]Calculation!CQ44*100,1))</f>
        <v>9.4</v>
      </c>
      <c r="G99">
        <f>IF([1]Calculation!CR44="",0,ROUND([1]Calculation!CR44*100,1))</f>
        <v>3</v>
      </c>
      <c r="H99">
        <f>IF([1]Calculation!CS44="",0,ROUND([1]Calculation!CS44*100,1))</f>
        <v>19.8</v>
      </c>
      <c r="I99">
        <f>IF([1]Calculation!CT44="",0,ROUND([1]Calculation!CT44*100,1))</f>
        <v>1.4</v>
      </c>
      <c r="J99">
        <f>IF([1]Calculation!CU44="",0,ROUND([1]Calculation!CU44*100,1))</f>
        <v>12.8</v>
      </c>
      <c r="K99">
        <f>IF([1]Calculation!CV44="",0,ROUND([1]Calculation!CV44*100,1))</f>
        <v>3.7</v>
      </c>
      <c r="L99">
        <f>[1]Calculation!$EK44</f>
        <v>16.899999999999999</v>
      </c>
    </row>
    <row r="100" spans="1:12">
      <c r="A100" t="s">
        <v>57</v>
      </c>
      <c r="B100" t="s">
        <v>172</v>
      </c>
      <c r="C100">
        <f>IF([1]Calculation!CN45="",0,ROUND([1]Calculation!CN45*100,1))</f>
        <v>31.9</v>
      </c>
      <c r="D100">
        <f>IF([1]Calculation!CO45="",0,ROUND([1]Calculation!CO45*100,1))</f>
        <v>8.1</v>
      </c>
      <c r="E100">
        <f>IF([1]Calculation!CP45="",0,ROUND([1]Calculation!CP45*100,1))</f>
        <v>2.2999999999999998</v>
      </c>
      <c r="F100">
        <f>IF([1]Calculation!CQ45="",0,ROUND([1]Calculation!CQ45*100,1))</f>
        <v>9.1</v>
      </c>
      <c r="G100">
        <f>IF([1]Calculation!CR45="",0,ROUND([1]Calculation!CR45*100,1))</f>
        <v>3.3</v>
      </c>
      <c r="H100">
        <f>IF([1]Calculation!CS45="",0,ROUND([1]Calculation!CS45*100,1))</f>
        <v>18.899999999999999</v>
      </c>
      <c r="I100">
        <f>IF([1]Calculation!CT45="",0,ROUND([1]Calculation!CT45*100,1))</f>
        <v>1.5</v>
      </c>
      <c r="J100">
        <f>IF([1]Calculation!CU45="",0,ROUND([1]Calculation!CU45*100,1))</f>
        <v>12.5</v>
      </c>
      <c r="K100">
        <f>IF([1]Calculation!CV45="",0,ROUND([1]Calculation!CV45*100,1))</f>
        <v>3.5</v>
      </c>
      <c r="L100">
        <f>[1]Calculation!$EK45</f>
        <v>12.7</v>
      </c>
    </row>
    <row r="101" spans="1:12">
      <c r="A101" t="s">
        <v>58</v>
      </c>
      <c r="B101" t="s">
        <v>172</v>
      </c>
      <c r="C101">
        <f>IF([1]Calculation!CN46="",0,ROUND([1]Calculation!CN46*100,1))</f>
        <v>28.5</v>
      </c>
      <c r="D101">
        <f>IF([1]Calculation!CO46="",0,ROUND([1]Calculation!CO46*100,1))</f>
        <v>5.3</v>
      </c>
      <c r="E101">
        <f>IF([1]Calculation!CP46="",0,ROUND([1]Calculation!CP46*100,1))</f>
        <v>2.7</v>
      </c>
      <c r="F101">
        <f>IF([1]Calculation!CQ46="",0,ROUND([1]Calculation!CQ46*100,1))</f>
        <v>10</v>
      </c>
      <c r="G101">
        <f>IF([1]Calculation!CR46="",0,ROUND([1]Calculation!CR46*100,1))</f>
        <v>3.4</v>
      </c>
      <c r="H101">
        <f>IF([1]Calculation!CS46="",0,ROUND([1]Calculation!CS46*100,1))</f>
        <v>21.1</v>
      </c>
      <c r="I101">
        <f>IF([1]Calculation!CT46="",0,ROUND([1]Calculation!CT46*100,1))</f>
        <v>1.4</v>
      </c>
      <c r="J101">
        <f>IF([1]Calculation!CU46="",0,ROUND([1]Calculation!CU46*100,1))</f>
        <v>14.3</v>
      </c>
      <c r="K101">
        <f>IF([1]Calculation!CV46="",0,ROUND([1]Calculation!CV46*100,1))</f>
        <v>4</v>
      </c>
      <c r="L101">
        <f>[1]Calculation!$EK46</f>
        <v>25</v>
      </c>
    </row>
    <row r="102" spans="1:12">
      <c r="A102" t="s">
        <v>59</v>
      </c>
      <c r="B102" t="s">
        <v>172</v>
      </c>
      <c r="C102">
        <f>IF([1]Calculation!CN47="",0,ROUND([1]Calculation!CN47*100,1))</f>
        <v>0</v>
      </c>
      <c r="D102">
        <f>IF([1]Calculation!CO47="",0,ROUND([1]Calculation!CO47*100,1))</f>
        <v>0</v>
      </c>
      <c r="E102">
        <f>IF([1]Calculation!CP47="",0,ROUND([1]Calculation!CP47*100,1))</f>
        <v>0</v>
      </c>
      <c r="F102">
        <f>IF([1]Calculation!CQ47="",0,ROUND([1]Calculation!CQ47*100,1))</f>
        <v>0</v>
      </c>
      <c r="G102">
        <f>IF([1]Calculation!CR47="",0,ROUND([1]Calculation!CR47*100,1))</f>
        <v>0</v>
      </c>
      <c r="H102">
        <f>IF([1]Calculation!CS47="",0,ROUND([1]Calculation!CS47*100,1))</f>
        <v>0</v>
      </c>
      <c r="I102">
        <f>IF([1]Calculation!CT47="",0,ROUND([1]Calculation!CT47*100,1))</f>
        <v>0</v>
      </c>
      <c r="J102">
        <f>IF([1]Calculation!CU47="",0,ROUND([1]Calculation!CU47*100,1))</f>
        <v>0</v>
      </c>
      <c r="K102">
        <f>IF([1]Calculation!CV47="",0,ROUND([1]Calculation!CV47*100,1))</f>
        <v>0</v>
      </c>
      <c r="L102">
        <f>[1]Calculation!$EK47</f>
        <v>25</v>
      </c>
    </row>
    <row r="103" spans="1:12">
      <c r="A103" t="s">
        <v>60</v>
      </c>
      <c r="B103" t="s">
        <v>172</v>
      </c>
      <c r="C103">
        <f>IF([1]Calculation!CN48="",0,ROUND([1]Calculation!CN48*100,1))</f>
        <v>20</v>
      </c>
      <c r="D103">
        <f>IF([1]Calculation!CO48="",0,ROUND([1]Calculation!CO48*100,1))</f>
        <v>5.3</v>
      </c>
      <c r="E103">
        <f>IF([1]Calculation!CP48="",0,ROUND([1]Calculation!CP48*100,1))</f>
        <v>0.3</v>
      </c>
      <c r="F103">
        <f>IF([1]Calculation!CQ48="",0,ROUND([1]Calculation!CQ48*100,1))</f>
        <v>11.6</v>
      </c>
      <c r="G103">
        <f>IF([1]Calculation!CR48="",0,ROUND([1]Calculation!CR48*100,1))</f>
        <v>10.199999999999999</v>
      </c>
      <c r="H103">
        <f>IF([1]Calculation!CS48="",0,ROUND([1]Calculation!CS48*100,1))</f>
        <v>23</v>
      </c>
      <c r="I103">
        <f>IF([1]Calculation!CT48="",0,ROUND([1]Calculation!CT48*100,1))</f>
        <v>2</v>
      </c>
      <c r="J103">
        <f>IF([1]Calculation!CU48="",0,ROUND([1]Calculation!CU48*100,1))</f>
        <v>15.3</v>
      </c>
      <c r="K103">
        <f>IF([1]Calculation!CV48="",0,ROUND([1]Calculation!CV48*100,1))</f>
        <v>5.6</v>
      </c>
      <c r="L103">
        <f>[1]Calculation!$EK48</f>
        <v>25</v>
      </c>
    </row>
    <row r="104" spans="1:12">
      <c r="A104" t="s">
        <v>61</v>
      </c>
      <c r="B104" t="s">
        <v>172</v>
      </c>
      <c r="C104">
        <f>IF([1]Calculation!CN49="",0,ROUND([1]Calculation!CN49*100,1))</f>
        <v>29.2</v>
      </c>
      <c r="D104">
        <f>IF([1]Calculation!CO49="",0,ROUND([1]Calculation!CO49*100,1))</f>
        <v>2.1</v>
      </c>
      <c r="E104">
        <f>IF([1]Calculation!CP49="",0,ROUND([1]Calculation!CP49*100,1))</f>
        <v>2</v>
      </c>
      <c r="F104">
        <f>IF([1]Calculation!CQ49="",0,ROUND([1]Calculation!CQ49*100,1))</f>
        <v>7.2</v>
      </c>
      <c r="G104">
        <f>IF([1]Calculation!CR49="",0,ROUND([1]Calculation!CR49*100,1))</f>
        <v>5.0999999999999996</v>
      </c>
      <c r="H104">
        <f>IF([1]Calculation!CS49="",0,ROUND([1]Calculation!CS49*100,1))</f>
        <v>19.899999999999999</v>
      </c>
      <c r="I104">
        <f>IF([1]Calculation!CT49="",0,ROUND([1]Calculation!CT49*100,1))</f>
        <v>1.3</v>
      </c>
      <c r="J104">
        <f>IF([1]Calculation!CU49="",0,ROUND([1]Calculation!CU49*100,1))</f>
        <v>13.4</v>
      </c>
      <c r="K104">
        <f>IF([1]Calculation!CV49="",0,ROUND([1]Calculation!CV49*100,1))</f>
        <v>4</v>
      </c>
      <c r="L104">
        <f>[1]Calculation!$EK49</f>
        <v>24.6</v>
      </c>
    </row>
    <row r="105" spans="1:12">
      <c r="A105" t="s">
        <v>62</v>
      </c>
      <c r="B105" t="s">
        <v>172</v>
      </c>
      <c r="C105">
        <f>IF([1]Calculation!CN50="",0,ROUND([1]Calculation!CN50*100,1))</f>
        <v>20</v>
      </c>
      <c r="D105">
        <f>IF([1]Calculation!CO50="",0,ROUND([1]Calculation!CO50*100,1))</f>
        <v>10.199999999999999</v>
      </c>
      <c r="E105">
        <f>IF([1]Calculation!CP50="",0,ROUND([1]Calculation!CP50*100,1))</f>
        <v>0.3</v>
      </c>
      <c r="F105">
        <f>IF([1]Calculation!CQ50="",0,ROUND([1]Calculation!CQ50*100,1))</f>
        <v>11.6</v>
      </c>
      <c r="G105">
        <f>IF([1]Calculation!CR50="",0,ROUND([1]Calculation!CR50*100,1))</f>
        <v>10.199999999999999</v>
      </c>
      <c r="H105">
        <f>IF([1]Calculation!CS50="",0,ROUND([1]Calculation!CS50*100,1))</f>
        <v>23</v>
      </c>
      <c r="I105">
        <f>IF([1]Calculation!CT50="",0,ROUND([1]Calculation!CT50*100,1))</f>
        <v>2</v>
      </c>
      <c r="J105">
        <f>IF([1]Calculation!CU50="",0,ROUND([1]Calculation!CU50*100,1))</f>
        <v>15.3</v>
      </c>
      <c r="K105">
        <f>IF([1]Calculation!CV50="",0,ROUND([1]Calculation!CV50*100,1))</f>
        <v>5.6</v>
      </c>
      <c r="L105">
        <f>[1]Calculation!$EK50</f>
        <v>25</v>
      </c>
    </row>
    <row r="106" spans="1:12">
      <c r="A106" t="s">
        <v>63</v>
      </c>
      <c r="B106" t="s">
        <v>172</v>
      </c>
      <c r="C106">
        <f>IF([1]Calculation!CN51="",0,ROUND([1]Calculation!CN51*100,1))</f>
        <v>20.2</v>
      </c>
      <c r="D106">
        <f>IF([1]Calculation!CO51="",0,ROUND([1]Calculation!CO51*100,1))</f>
        <v>10.7</v>
      </c>
      <c r="E106">
        <f>IF([1]Calculation!CP51="",0,ROUND([1]Calculation!CP51*100,1))</f>
        <v>0.7</v>
      </c>
      <c r="F106">
        <f>IF([1]Calculation!CQ51="",0,ROUND([1]Calculation!CQ51*100,1))</f>
        <v>13.3</v>
      </c>
      <c r="G106">
        <f>IF([1]Calculation!CR51="",0,ROUND([1]Calculation!CR51*100,1))</f>
        <v>5.5</v>
      </c>
      <c r="H106">
        <f>IF([1]Calculation!CS51="",0,ROUND([1]Calculation!CS51*100,1))</f>
        <v>20.6</v>
      </c>
      <c r="I106">
        <f>IF([1]Calculation!CT51="",0,ROUND([1]Calculation!CT51*100,1))</f>
        <v>2.7</v>
      </c>
      <c r="J106">
        <f>IF([1]Calculation!CU51="",0,ROUND([1]Calculation!CU51*100,1))</f>
        <v>18.2</v>
      </c>
      <c r="K106">
        <f>IF([1]Calculation!CV51="",0,ROUND([1]Calculation!CV51*100,1))</f>
        <v>4.3</v>
      </c>
      <c r="L106">
        <f>[1]Calculation!$EK51</f>
        <v>25</v>
      </c>
    </row>
    <row r="107" spans="1:12">
      <c r="A107" t="s">
        <v>64</v>
      </c>
      <c r="B107" t="s">
        <v>172</v>
      </c>
      <c r="C107">
        <f>IF([1]Calculation!CN52="",0,ROUND([1]Calculation!CN52*100,1))</f>
        <v>30.2</v>
      </c>
      <c r="D107">
        <f>IF([1]Calculation!CO52="",0,ROUND([1]Calculation!CO52*100,1))</f>
        <v>10.9</v>
      </c>
      <c r="E107">
        <f>IF([1]Calculation!CP52="",0,ROUND([1]Calculation!CP52*100,1))</f>
        <v>0.9</v>
      </c>
      <c r="F107">
        <f>IF([1]Calculation!CQ52="",0,ROUND([1]Calculation!CQ52*100,1))</f>
        <v>9.4</v>
      </c>
      <c r="G107">
        <f>IF([1]Calculation!CR52="",0,ROUND([1]Calculation!CR52*100,1))</f>
        <v>5.0999999999999996</v>
      </c>
      <c r="H107">
        <f>IF([1]Calculation!CS52="",0,ROUND([1]Calculation!CS52*100,1))</f>
        <v>18.5</v>
      </c>
      <c r="I107">
        <f>IF([1]Calculation!CT52="",0,ROUND([1]Calculation!CT52*100,1))</f>
        <v>1.3</v>
      </c>
      <c r="J107">
        <f>IF([1]Calculation!CU52="",0,ROUND([1]Calculation!CU52*100,1))</f>
        <v>13.4</v>
      </c>
      <c r="K107">
        <f>IF([1]Calculation!CV52="",0,ROUND([1]Calculation!CV52*100,1))</f>
        <v>3.7</v>
      </c>
      <c r="L107">
        <f>[1]Calculation!$EK52</f>
        <v>25</v>
      </c>
    </row>
    <row r="108" spans="1:12">
      <c r="A108" t="s">
        <v>65</v>
      </c>
      <c r="B108" t="s">
        <v>172</v>
      </c>
      <c r="C108">
        <f>IF([1]Calculation!CN53="",0,ROUND([1]Calculation!CN53*100,1))</f>
        <v>17.7</v>
      </c>
      <c r="D108">
        <f>IF([1]Calculation!CO53="",0,ROUND([1]Calculation!CO53*100,1))</f>
        <v>11.6</v>
      </c>
      <c r="E108">
        <f>IF([1]Calculation!CP53="",0,ROUND([1]Calculation!CP53*100,1))</f>
        <v>0.1</v>
      </c>
      <c r="F108">
        <f>IF([1]Calculation!CQ53="",0,ROUND([1]Calculation!CQ53*100,1))</f>
        <v>7.7</v>
      </c>
      <c r="G108">
        <f>IF([1]Calculation!CR53="",0,ROUND([1]Calculation!CR53*100,1))</f>
        <v>6.7</v>
      </c>
      <c r="H108">
        <f>IF([1]Calculation!CS53="",0,ROUND([1]Calculation!CS53*100,1))</f>
        <v>24.7</v>
      </c>
      <c r="I108">
        <f>IF([1]Calculation!CT53="",0,ROUND([1]Calculation!CT53*100,1))</f>
        <v>1.2</v>
      </c>
      <c r="J108">
        <f>IF([1]Calculation!CU53="",0,ROUND([1]Calculation!CU53*100,1))</f>
        <v>16.5</v>
      </c>
      <c r="K108">
        <f>IF([1]Calculation!CV53="",0,ROUND([1]Calculation!CV53*100,1))</f>
        <v>4.8</v>
      </c>
      <c r="L108">
        <f>[1]Calculation!$EK53</f>
        <v>24.6</v>
      </c>
    </row>
    <row r="109" spans="1:12">
      <c r="A109" t="s">
        <v>143</v>
      </c>
      <c r="B109" t="s">
        <v>172</v>
      </c>
      <c r="C109">
        <f>IF([1]Calculation!CN54="",0,ROUND([1]Calculation!CN54*100,1))</f>
        <v>36.299999999999997</v>
      </c>
      <c r="D109">
        <f>IF([1]Calculation!CO54="",0,ROUND([1]Calculation!CO54*100,1))</f>
        <v>11</v>
      </c>
      <c r="E109">
        <f>IF([1]Calculation!CP54="",0,ROUND([1]Calculation!CP54*100,1))</f>
        <v>1.3</v>
      </c>
      <c r="F109">
        <f>IF([1]Calculation!CQ54="",0,ROUND([1]Calculation!CQ54*100,1))</f>
        <v>6.6</v>
      </c>
      <c r="G109">
        <f>IF([1]Calculation!CR54="",0,ROUND([1]Calculation!CR54*100,1))</f>
        <v>2.9</v>
      </c>
      <c r="H109">
        <f>IF([1]Calculation!CS54="",0,ROUND([1]Calculation!CS54*100,1))</f>
        <v>17</v>
      </c>
      <c r="I109">
        <f>IF([1]Calculation!CT54="",0,ROUND([1]Calculation!CT54*100,1))</f>
        <v>3.3</v>
      </c>
      <c r="J109">
        <f>IF([1]Calculation!CU54="",0,ROUND([1]Calculation!CU54*100,1))</f>
        <v>12</v>
      </c>
      <c r="K109">
        <f>IF([1]Calculation!CV54="",0,ROUND([1]Calculation!CV54*100,1))</f>
        <v>4.0999999999999996</v>
      </c>
      <c r="L109">
        <f>[1]Calculation!$EK54</f>
        <v>25</v>
      </c>
    </row>
    <row r="110" spans="1:12">
      <c r="A110" t="s">
        <v>67</v>
      </c>
      <c r="B110" t="s">
        <v>172</v>
      </c>
      <c r="C110">
        <f>IF([1]Calculation!CN55="",0,ROUND([1]Calculation!CN55*100,1))</f>
        <v>21.1</v>
      </c>
      <c r="D110">
        <f>IF([1]Calculation!CO55="",0,ROUND([1]Calculation!CO55*100,1))</f>
        <v>10.8</v>
      </c>
      <c r="E110">
        <f>IF([1]Calculation!CP55="",0,ROUND([1]Calculation!CP55*100,1))</f>
        <v>1</v>
      </c>
      <c r="F110">
        <f>IF([1]Calculation!CQ55="",0,ROUND([1]Calculation!CQ55*100,1))</f>
        <v>8.5</v>
      </c>
      <c r="G110">
        <f>IF([1]Calculation!CR55="",0,ROUND([1]Calculation!CR55*100,1))</f>
        <v>2.8</v>
      </c>
      <c r="H110">
        <f>IF([1]Calculation!CS55="",0,ROUND([1]Calculation!CS55*100,1))</f>
        <v>25.2</v>
      </c>
      <c r="I110">
        <f>IF([1]Calculation!CT55="",0,ROUND([1]Calculation!CT55*100,1))</f>
        <v>1.2</v>
      </c>
      <c r="J110">
        <f>IF([1]Calculation!CU55="",0,ROUND([1]Calculation!CU55*100,1))</f>
        <v>15.2</v>
      </c>
      <c r="K110">
        <f>IF([1]Calculation!CV55="",0,ROUND([1]Calculation!CV55*100,1))</f>
        <v>5.9</v>
      </c>
      <c r="L110">
        <f>[1]Calculation!$EK55</f>
        <v>25</v>
      </c>
    </row>
    <row r="111" spans="1:12">
      <c r="A111" t="s">
        <v>68</v>
      </c>
      <c r="B111" t="s">
        <v>172</v>
      </c>
      <c r="C111">
        <f>IF([1]Calculation!CN56="",0,ROUND([1]Calculation!CN56*100,1))</f>
        <v>32.6</v>
      </c>
      <c r="D111">
        <f>IF([1]Calculation!CO56="",0,ROUND([1]Calculation!CO56*100,1))</f>
        <v>2.1</v>
      </c>
      <c r="E111">
        <f>IF([1]Calculation!CP56="",0,ROUND([1]Calculation!CP56*100,1))</f>
        <v>1</v>
      </c>
      <c r="F111">
        <f>IF([1]Calculation!CQ56="",0,ROUND([1]Calculation!CQ56*100,1))</f>
        <v>8.6</v>
      </c>
      <c r="G111">
        <f>IF([1]Calculation!CR56="",0,ROUND([1]Calculation!CR56*100,1))</f>
        <v>2.7</v>
      </c>
      <c r="H111">
        <f>IF([1]Calculation!CS56="",0,ROUND([1]Calculation!CS56*100,1))</f>
        <v>19.7</v>
      </c>
      <c r="I111">
        <f>IF([1]Calculation!CT56="",0,ROUND([1]Calculation!CT56*100,1))</f>
        <v>1.7</v>
      </c>
      <c r="J111">
        <f>IF([1]Calculation!CU56="",0,ROUND([1]Calculation!CU56*100,1))</f>
        <v>12.3</v>
      </c>
      <c r="K111">
        <f>IF([1]Calculation!CV56="",0,ROUND([1]Calculation!CV56*100,1))</f>
        <v>3.9</v>
      </c>
      <c r="L111">
        <f>[1]Calculation!$EK56</f>
        <v>14</v>
      </c>
    </row>
    <row r="112" spans="1:12">
      <c r="A112" t="s">
        <v>69</v>
      </c>
      <c r="B112" t="s">
        <v>172</v>
      </c>
      <c r="C112">
        <f>IF([1]Calculation!CN57="",0,ROUND([1]Calculation!CN57*100,1))</f>
        <v>28.2</v>
      </c>
      <c r="D112">
        <f>IF([1]Calculation!CO57="",0,ROUND([1]Calculation!CO57*100,1))</f>
        <v>7.6</v>
      </c>
      <c r="E112">
        <f>IF([1]Calculation!CP57="",0,ROUND([1]Calculation!CP57*100,1))</f>
        <v>0.4</v>
      </c>
      <c r="F112">
        <f>IF([1]Calculation!CQ57="",0,ROUND([1]Calculation!CQ57*100,1))</f>
        <v>7.8</v>
      </c>
      <c r="G112">
        <f>IF([1]Calculation!CR57="",0,ROUND([1]Calculation!CR57*100,1))</f>
        <v>3.8</v>
      </c>
      <c r="H112">
        <f>IF([1]Calculation!CS57="",0,ROUND([1]Calculation!CS57*100,1))</f>
        <v>20.2</v>
      </c>
      <c r="I112">
        <f>IF([1]Calculation!CT57="",0,ROUND([1]Calculation!CT57*100,1))</f>
        <v>2.6</v>
      </c>
      <c r="J112">
        <f>IF([1]Calculation!CU57="",0,ROUND([1]Calculation!CU57*100,1))</f>
        <v>14.2</v>
      </c>
      <c r="K112">
        <f>IF([1]Calculation!CV57="",0,ROUND([1]Calculation!CV57*100,1))</f>
        <v>4.2</v>
      </c>
      <c r="L112">
        <f>[1]Calculation!$EK57</f>
        <v>16.899999999999999</v>
      </c>
    </row>
    <row r="113" spans="1:12">
      <c r="A113" t="s">
        <v>70</v>
      </c>
      <c r="B113" t="s">
        <v>172</v>
      </c>
      <c r="C113">
        <f>IF([1]Calculation!CN58="",0,ROUND([1]Calculation!CN58*100,1))</f>
        <v>20.100000000000001</v>
      </c>
      <c r="D113">
        <f>IF([1]Calculation!CO58="",0,ROUND([1]Calculation!CO58*100,1))</f>
        <v>7.3</v>
      </c>
      <c r="E113">
        <f>IF([1]Calculation!CP58="",0,ROUND([1]Calculation!CP58*100,1))</f>
        <v>0.7</v>
      </c>
      <c r="F113">
        <f>IF([1]Calculation!CQ58="",0,ROUND([1]Calculation!CQ58*100,1))</f>
        <v>12.2</v>
      </c>
      <c r="G113">
        <f>IF([1]Calculation!CR58="",0,ROUND([1]Calculation!CR58*100,1))</f>
        <v>9.6</v>
      </c>
      <c r="H113">
        <f>IF([1]Calculation!CS58="",0,ROUND([1]Calculation!CS58*100,1))</f>
        <v>21.7</v>
      </c>
      <c r="I113">
        <f>IF([1]Calculation!CT58="",0,ROUND([1]Calculation!CT58*100,1))</f>
        <v>2.2999999999999998</v>
      </c>
      <c r="J113">
        <f>IF([1]Calculation!CU58="",0,ROUND([1]Calculation!CU58*100,1))</f>
        <v>16.3</v>
      </c>
      <c r="K113">
        <f>IF([1]Calculation!CV58="",0,ROUND([1]Calculation!CV58*100,1))</f>
        <v>5.9</v>
      </c>
      <c r="L113">
        <f>[1]Calculation!$EK58</f>
        <v>25</v>
      </c>
    </row>
    <row r="114" spans="1:12">
      <c r="A114" t="s">
        <v>71</v>
      </c>
      <c r="B114" t="s">
        <v>172</v>
      </c>
      <c r="C114">
        <f>IF([1]Calculation!CN59="",0,ROUND([1]Calculation!CN59*100,1))</f>
        <v>0</v>
      </c>
      <c r="D114">
        <f>IF([1]Calculation!CO59="",0,ROUND([1]Calculation!CO59*100,1))</f>
        <v>0</v>
      </c>
      <c r="E114">
        <f>IF([1]Calculation!CP59="",0,ROUND([1]Calculation!CP59*100,1))</f>
        <v>0</v>
      </c>
      <c r="F114">
        <f>IF([1]Calculation!CQ59="",0,ROUND([1]Calculation!CQ59*100,1))</f>
        <v>0</v>
      </c>
      <c r="G114">
        <f>IF([1]Calculation!CR59="",0,ROUND([1]Calculation!CR59*100,1))</f>
        <v>0</v>
      </c>
      <c r="H114">
        <f>IF([1]Calculation!CS59="",0,ROUND([1]Calculation!CS59*100,1))</f>
        <v>0</v>
      </c>
      <c r="I114">
        <f>IF([1]Calculation!CT59="",0,ROUND([1]Calculation!CT59*100,1))</f>
        <v>0</v>
      </c>
      <c r="J114">
        <f>IF([1]Calculation!CU59="",0,ROUND([1]Calculation!CU59*100,1))</f>
        <v>0</v>
      </c>
      <c r="K114">
        <f>IF([1]Calculation!CV59="",0,ROUND([1]Calculation!CV59*100,1))</f>
        <v>0</v>
      </c>
      <c r="L114">
        <f>[1]Calculation!$EK59</f>
        <v>25</v>
      </c>
    </row>
    <row r="115" spans="1:12">
      <c r="A115" t="s">
        <v>47</v>
      </c>
      <c r="B115" t="s">
        <v>172</v>
      </c>
      <c r="C115">
        <f>IF([1]Calculation!CN60="",0,ROUND([1]Calculation!CN60*100,1))</f>
        <v>0</v>
      </c>
      <c r="D115">
        <f>IF([1]Calculation!CO60="",0,ROUND([1]Calculation!CO60*100,1))</f>
        <v>0</v>
      </c>
      <c r="E115">
        <f>IF([1]Calculation!CP60="",0,ROUND([1]Calculation!CP60*100,1))</f>
        <v>0</v>
      </c>
      <c r="F115">
        <f>IF([1]Calculation!CQ60="",0,ROUND([1]Calculation!CQ60*100,1))</f>
        <v>0</v>
      </c>
      <c r="G115">
        <f>IF([1]Calculation!CR60="",0,ROUND([1]Calculation!CR60*100,1))</f>
        <v>0</v>
      </c>
      <c r="H115">
        <f>IF([1]Calculation!CS60="",0,ROUND([1]Calculation!CS60*100,1))</f>
        <v>0</v>
      </c>
      <c r="I115">
        <f>IF([1]Calculation!CT60="",0,ROUND([1]Calculation!CT60*100,1))</f>
        <v>0</v>
      </c>
      <c r="J115">
        <f>IF([1]Calculation!CU60="",0,ROUND([1]Calculation!CU60*100,1))</f>
        <v>0</v>
      </c>
      <c r="K115">
        <f>IF([1]Calculation!CV60="",0,ROUND([1]Calculation!CV60*100,1))</f>
        <v>0</v>
      </c>
      <c r="L115">
        <f>[1]Calculation!$EK60</f>
        <v>25</v>
      </c>
    </row>
    <row r="116" spans="1:12">
      <c r="A116" t="s">
        <v>15</v>
      </c>
      <c r="B116" t="s">
        <v>171</v>
      </c>
      <c r="C116">
        <f>IF([1]Calculation!CX4="",0,ROUND([1]Calculation!CX4*100,1))</f>
        <v>22.4</v>
      </c>
      <c r="D116">
        <f>IF([1]Calculation!CY4="",0,ROUND([1]Calculation!CY4*100,1))</f>
        <v>7.1</v>
      </c>
      <c r="E116">
        <f>IF([1]Calculation!CZ4="",0,ROUND([1]Calculation!CZ4*100,1))</f>
        <v>0.9</v>
      </c>
      <c r="F116">
        <f>IF([1]Calculation!DA4="",0,ROUND([1]Calculation!DA4*100,1))</f>
        <v>10.4</v>
      </c>
      <c r="G116">
        <f>IF([1]Calculation!DB4="",0,ROUND([1]Calculation!DB4*100,1))</f>
        <v>5.2</v>
      </c>
      <c r="H116">
        <f>IF([1]Calculation!DC4="",0,ROUND([1]Calculation!DC4*100,1))</f>
        <v>21.1</v>
      </c>
      <c r="I116">
        <f>IF([1]Calculation!DD4="",0,ROUND([1]Calculation!DD4*100,1))</f>
        <v>5.3</v>
      </c>
      <c r="J116">
        <f>IF([1]Calculation!DE4="",0,ROUND([1]Calculation!DE4*100,1))</f>
        <v>13.9</v>
      </c>
      <c r="K116">
        <f>IF([1]Calculation!DF4="",0,ROUND([1]Calculation!DF4*100,1))</f>
        <v>3.6</v>
      </c>
      <c r="L116">
        <f>[1]Calculation!$EL4</f>
        <v>7.6</v>
      </c>
    </row>
    <row r="117" spans="1:12">
      <c r="A117" t="s">
        <v>16</v>
      </c>
      <c r="B117" t="s">
        <v>171</v>
      </c>
      <c r="C117">
        <f>IF([1]Calculation!CX5="",0,ROUND([1]Calculation!CX5*100,1))</f>
        <v>20.2</v>
      </c>
      <c r="D117">
        <f>IF([1]Calculation!CY5="",0,ROUND([1]Calculation!CY5*100,1))</f>
        <v>0</v>
      </c>
      <c r="E117">
        <f>IF([1]Calculation!CZ5="",0,ROUND([1]Calculation!CZ5*100,1))</f>
        <v>1.7</v>
      </c>
      <c r="F117">
        <f>IF([1]Calculation!DA5="",0,ROUND([1]Calculation!DA5*100,1))</f>
        <v>8.6999999999999993</v>
      </c>
      <c r="G117">
        <f>IF([1]Calculation!DB5="",0,ROUND([1]Calculation!DB5*100,1))</f>
        <v>2.6</v>
      </c>
      <c r="H117">
        <f>IF([1]Calculation!DC5="",0,ROUND([1]Calculation!DC5*100,1))</f>
        <v>21.2</v>
      </c>
      <c r="I117">
        <f>IF([1]Calculation!DD5="",0,ROUND([1]Calculation!DD5*100,1))</f>
        <v>7.1</v>
      </c>
      <c r="J117">
        <f>IF([1]Calculation!DE5="",0,ROUND([1]Calculation!DE5*100,1))</f>
        <v>15.9</v>
      </c>
      <c r="K117">
        <f>IF([1]Calculation!DF5="",0,ROUND([1]Calculation!DF5*100,1))</f>
        <v>3.7</v>
      </c>
      <c r="L117">
        <f>[1]Calculation!$EL5</f>
        <v>9.3000000000000007</v>
      </c>
    </row>
    <row r="118" spans="1:12">
      <c r="A118" t="s">
        <v>17</v>
      </c>
      <c r="B118" t="s">
        <v>171</v>
      </c>
      <c r="C118">
        <f>IF([1]Calculation!CX6="",0,ROUND([1]Calculation!CX6*100,1))</f>
        <v>27.1</v>
      </c>
      <c r="D118">
        <f>IF([1]Calculation!CY6="",0,ROUND([1]Calculation!CY6*100,1))</f>
        <v>0</v>
      </c>
      <c r="E118">
        <f>IF([1]Calculation!CZ6="",0,ROUND([1]Calculation!CZ6*100,1))</f>
        <v>1</v>
      </c>
      <c r="F118">
        <f>IF([1]Calculation!DA6="",0,ROUND([1]Calculation!DA6*100,1))</f>
        <v>5.8</v>
      </c>
      <c r="G118">
        <f>IF([1]Calculation!DB6="",0,ROUND([1]Calculation!DB6*100,1))</f>
        <v>2.2000000000000002</v>
      </c>
      <c r="H118">
        <f>IF([1]Calculation!DC6="",0,ROUND([1]Calculation!DC6*100,1))</f>
        <v>22.1</v>
      </c>
      <c r="I118">
        <f>IF([1]Calculation!DD6="",0,ROUND([1]Calculation!DD6*100,1))</f>
        <v>7.2</v>
      </c>
      <c r="J118">
        <f>IF([1]Calculation!DE6="",0,ROUND([1]Calculation!DE6*100,1))</f>
        <v>13.2</v>
      </c>
      <c r="K118">
        <f>IF([1]Calculation!DF6="",0,ROUND([1]Calculation!DF6*100,1))</f>
        <v>4.5999999999999996</v>
      </c>
      <c r="L118">
        <f>[1]Calculation!$EL6</f>
        <v>24.1</v>
      </c>
    </row>
    <row r="119" spans="1:12">
      <c r="A119" t="s">
        <v>18</v>
      </c>
      <c r="B119" t="s">
        <v>171</v>
      </c>
      <c r="C119">
        <f>IF([1]Calculation!CX7="",0,ROUND([1]Calculation!CX7*100,1))</f>
        <v>35.6</v>
      </c>
      <c r="D119">
        <f>IF([1]Calculation!CY7="",0,ROUND([1]Calculation!CY7*100,1))</f>
        <v>0</v>
      </c>
      <c r="E119">
        <f>IF([1]Calculation!CZ7="",0,ROUND([1]Calculation!CZ7*100,1))</f>
        <v>3.3</v>
      </c>
      <c r="F119">
        <f>IF([1]Calculation!DA7="",0,ROUND([1]Calculation!DA7*100,1))</f>
        <v>3.3</v>
      </c>
      <c r="G119">
        <f>IF([1]Calculation!DB7="",0,ROUND([1]Calculation!DB7*100,1))</f>
        <v>2.7</v>
      </c>
      <c r="H119">
        <f>IF([1]Calculation!DC7="",0,ROUND([1]Calculation!DC7*100,1))</f>
        <v>15.1</v>
      </c>
      <c r="I119">
        <f>IF([1]Calculation!DD7="",0,ROUND([1]Calculation!DD7*100,1))</f>
        <v>6.4</v>
      </c>
      <c r="J119">
        <f>IF([1]Calculation!DE7="",0,ROUND([1]Calculation!DE7*100,1))</f>
        <v>9.8000000000000007</v>
      </c>
      <c r="K119">
        <f>IF([1]Calculation!DF7="",0,ROUND([1]Calculation!DF7*100,1))</f>
        <v>3.3</v>
      </c>
      <c r="L119">
        <f>[1]Calculation!$EL7</f>
        <v>22.3</v>
      </c>
    </row>
    <row r="120" spans="1:12">
      <c r="A120" t="s">
        <v>19</v>
      </c>
      <c r="B120" t="s">
        <v>171</v>
      </c>
      <c r="C120">
        <f>IF([1]Calculation!CX8="",0,ROUND([1]Calculation!CX8*100,1))</f>
        <v>38</v>
      </c>
      <c r="D120">
        <f>IF([1]Calculation!CY8="",0,ROUND([1]Calculation!CY8*100,1))</f>
        <v>10.8</v>
      </c>
      <c r="E120">
        <f>IF([1]Calculation!CZ8="",0,ROUND([1]Calculation!CZ8*100,1))</f>
        <v>3.3</v>
      </c>
      <c r="F120">
        <f>IF([1]Calculation!DA8="",0,ROUND([1]Calculation!DA8*100,1))</f>
        <v>3.5</v>
      </c>
      <c r="G120">
        <f>IF([1]Calculation!DB8="",0,ROUND([1]Calculation!DB8*100,1))</f>
        <v>2.8</v>
      </c>
      <c r="H120">
        <f>IF([1]Calculation!DC8="",0,ROUND([1]Calculation!DC8*100,1))</f>
        <v>15.7</v>
      </c>
      <c r="I120">
        <f>IF([1]Calculation!DD8="",0,ROUND([1]Calculation!DD8*100,1))</f>
        <v>1.9</v>
      </c>
      <c r="J120">
        <f>IF([1]Calculation!DE8="",0,ROUND([1]Calculation!DE8*100,1))</f>
        <v>10.4</v>
      </c>
      <c r="K120">
        <f>IF([1]Calculation!DF8="",0,ROUND([1]Calculation!DF8*100,1))</f>
        <v>3.4</v>
      </c>
      <c r="L120">
        <f>[1]Calculation!$EL8</f>
        <v>72</v>
      </c>
    </row>
    <row r="121" spans="1:12">
      <c r="A121" t="s">
        <v>20</v>
      </c>
      <c r="B121" t="s">
        <v>171</v>
      </c>
      <c r="C121">
        <f>IF([1]Calculation!CX9="",0,ROUND([1]Calculation!CX9*100,1))</f>
        <v>28.3</v>
      </c>
      <c r="D121">
        <f>IF([1]Calculation!CY9="",0,ROUND([1]Calculation!CY9*100,1))</f>
        <v>8.3000000000000007</v>
      </c>
      <c r="E121">
        <f>IF([1]Calculation!CZ9="",0,ROUND([1]Calculation!CZ9*100,1))</f>
        <v>2.2999999999999998</v>
      </c>
      <c r="F121">
        <f>IF([1]Calculation!DA9="",0,ROUND([1]Calculation!DA9*100,1))</f>
        <v>7.2</v>
      </c>
      <c r="G121">
        <f>IF([1]Calculation!DB9="",0,ROUND([1]Calculation!DB9*100,1))</f>
        <v>3.3</v>
      </c>
      <c r="H121">
        <f>IF([1]Calculation!DC9="",0,ROUND([1]Calculation!DC9*100,1))</f>
        <v>21.8</v>
      </c>
      <c r="I121">
        <f>IF([1]Calculation!DD9="",0,ROUND([1]Calculation!DD9*100,1))</f>
        <v>2</v>
      </c>
      <c r="J121">
        <f>IF([1]Calculation!DE9="",0,ROUND([1]Calculation!DE9*100,1))</f>
        <v>14.6</v>
      </c>
      <c r="K121">
        <f>IF([1]Calculation!DF9="",0,ROUND([1]Calculation!DF9*100,1))</f>
        <v>4.0999999999999996</v>
      </c>
      <c r="L121">
        <f>[1]Calculation!$EL9</f>
        <v>75</v>
      </c>
    </row>
    <row r="122" spans="1:12">
      <c r="A122" t="s">
        <v>21</v>
      </c>
      <c r="B122" t="s">
        <v>171</v>
      </c>
      <c r="C122">
        <f>IF([1]Calculation!CX10="",0,ROUND([1]Calculation!CX10*100,1))</f>
        <v>35.5</v>
      </c>
      <c r="D122">
        <f>IF([1]Calculation!CY10="",0,ROUND([1]Calculation!CY10*100,1))</f>
        <v>10.9</v>
      </c>
      <c r="E122">
        <f>IF([1]Calculation!CZ10="",0,ROUND([1]Calculation!CZ10*100,1))</f>
        <v>3</v>
      </c>
      <c r="F122">
        <f>IF([1]Calculation!DA10="",0,ROUND([1]Calculation!DA10*100,1))</f>
        <v>4.5</v>
      </c>
      <c r="G122">
        <f>IF([1]Calculation!DB10="",0,ROUND([1]Calculation!DB10*100,1))</f>
        <v>3.2</v>
      </c>
      <c r="H122">
        <f>IF([1]Calculation!DC10="",0,ROUND([1]Calculation!DC10*100,1))</f>
        <v>16.5</v>
      </c>
      <c r="I122">
        <f>IF([1]Calculation!DD10="",0,ROUND([1]Calculation!DD10*100,1))</f>
        <v>1.9</v>
      </c>
      <c r="J122">
        <f>IF([1]Calculation!DE10="",0,ROUND([1]Calculation!DE10*100,1))</f>
        <v>11.1</v>
      </c>
      <c r="K122">
        <f>IF([1]Calculation!DF10="",0,ROUND([1]Calculation!DF10*100,1))</f>
        <v>3.5</v>
      </c>
      <c r="L122">
        <f>[1]Calculation!$EL10</f>
        <v>75</v>
      </c>
    </row>
    <row r="123" spans="1:12">
      <c r="A123" t="s">
        <v>22</v>
      </c>
      <c r="B123" t="s">
        <v>171</v>
      </c>
      <c r="C123">
        <f>IF([1]Calculation!CX11="",0,ROUND([1]Calculation!CX11*100,1))</f>
        <v>27.2</v>
      </c>
      <c r="D123">
        <f>IF([1]Calculation!CY11="",0,ROUND([1]Calculation!CY11*100,1))</f>
        <v>7</v>
      </c>
      <c r="E123">
        <f>IF([1]Calculation!CZ11="",0,ROUND([1]Calculation!CZ11*100,1))</f>
        <v>1.2</v>
      </c>
      <c r="F123">
        <f>IF([1]Calculation!DA11="",0,ROUND([1]Calculation!DA11*100,1))</f>
        <v>5.6</v>
      </c>
      <c r="G123">
        <f>IF([1]Calculation!DB11="",0,ROUND([1]Calculation!DB11*100,1))</f>
        <v>2.2999999999999998</v>
      </c>
      <c r="H123">
        <f>IF([1]Calculation!DC11="",0,ROUND([1]Calculation!DC11*100,1))</f>
        <v>24.4</v>
      </c>
      <c r="I123">
        <f>IF([1]Calculation!DD11="",0,ROUND([1]Calculation!DD11*100,1))</f>
        <v>2.9</v>
      </c>
      <c r="J123">
        <f>IF([1]Calculation!DE11="",0,ROUND([1]Calculation!DE11*100,1))</f>
        <v>14.2</v>
      </c>
      <c r="K123">
        <f>IF([1]Calculation!DF11="",0,ROUND([1]Calculation!DF11*100,1))</f>
        <v>5.3</v>
      </c>
      <c r="L123">
        <f>[1]Calculation!$EL11</f>
        <v>15.7</v>
      </c>
    </row>
    <row r="124" spans="1:12">
      <c r="A124" t="s">
        <v>23</v>
      </c>
      <c r="B124" t="s">
        <v>171</v>
      </c>
      <c r="C124">
        <f>IF([1]Calculation!CX12="",0,ROUND([1]Calculation!CX12*100,1))</f>
        <v>22.6</v>
      </c>
      <c r="D124">
        <f>IF([1]Calculation!CY12="",0,ROUND([1]Calculation!CY12*100,1))</f>
        <v>7.1</v>
      </c>
      <c r="E124">
        <f>IF([1]Calculation!CZ12="",0,ROUND([1]Calculation!CZ12*100,1))</f>
        <v>1</v>
      </c>
      <c r="F124">
        <f>IF([1]Calculation!DA12="",0,ROUND([1]Calculation!DA12*100,1))</f>
        <v>6.3</v>
      </c>
      <c r="G124">
        <f>IF([1]Calculation!DB12="",0,ROUND([1]Calculation!DB12*100,1))</f>
        <v>2.4</v>
      </c>
      <c r="H124">
        <f>IF([1]Calculation!DC12="",0,ROUND([1]Calculation!DC12*100,1))</f>
        <v>28.8</v>
      </c>
      <c r="I124">
        <f>IF([1]Calculation!DD12="",0,ROUND([1]Calculation!DD12*100,1))</f>
        <v>2.8</v>
      </c>
      <c r="J124">
        <f>IF([1]Calculation!DE12="",0,ROUND([1]Calculation!DE12*100,1))</f>
        <v>14</v>
      </c>
      <c r="K124">
        <f>IF([1]Calculation!DF12="",0,ROUND([1]Calculation!DF12*100,1))</f>
        <v>4.9000000000000004</v>
      </c>
      <c r="L124">
        <f>[1]Calculation!$EL12</f>
        <v>65</v>
      </c>
    </row>
    <row r="125" spans="1:12">
      <c r="A125" t="s">
        <v>24</v>
      </c>
      <c r="B125" t="s">
        <v>171</v>
      </c>
      <c r="C125">
        <f>IF([1]Calculation!CX13="",0,ROUND([1]Calculation!CX13*100,1))</f>
        <v>28.3</v>
      </c>
      <c r="D125">
        <f>IF([1]Calculation!CY13="",0,ROUND([1]Calculation!CY13*100,1))</f>
        <v>8.3000000000000007</v>
      </c>
      <c r="E125">
        <f>IF([1]Calculation!CZ13="",0,ROUND([1]Calculation!CZ13*100,1))</f>
        <v>2.2999999999999998</v>
      </c>
      <c r="F125">
        <f>IF([1]Calculation!DA13="",0,ROUND([1]Calculation!DA13*100,1))</f>
        <v>7.2</v>
      </c>
      <c r="G125">
        <f>IF([1]Calculation!DB13="",0,ROUND([1]Calculation!DB13*100,1))</f>
        <v>3.3</v>
      </c>
      <c r="H125">
        <f>IF([1]Calculation!DC13="",0,ROUND([1]Calculation!DC13*100,1))</f>
        <v>21.8</v>
      </c>
      <c r="I125">
        <f>IF([1]Calculation!DD13="",0,ROUND([1]Calculation!DD13*100,1))</f>
        <v>2</v>
      </c>
      <c r="J125">
        <f>IF([1]Calculation!DE13="",0,ROUND([1]Calculation!DE13*100,1))</f>
        <v>14.6</v>
      </c>
      <c r="K125">
        <f>IF([1]Calculation!DF13="",0,ROUND([1]Calculation!DF13*100,1))</f>
        <v>4.0999999999999996</v>
      </c>
      <c r="L125">
        <f>[1]Calculation!$EL13</f>
        <v>75</v>
      </c>
    </row>
    <row r="126" spans="1:12">
      <c r="A126" t="s">
        <v>25</v>
      </c>
      <c r="B126" t="s">
        <v>171</v>
      </c>
      <c r="C126">
        <f>IF([1]Calculation!CX14="",0,ROUND([1]Calculation!CX14*100,1))</f>
        <v>21.8</v>
      </c>
      <c r="D126">
        <f>IF([1]Calculation!CY14="",0,ROUND([1]Calculation!CY14*100,1))</f>
        <v>9.3000000000000007</v>
      </c>
      <c r="E126">
        <f>IF([1]Calculation!CZ14="",0,ROUND([1]Calculation!CZ14*100,1))</f>
        <v>1.9</v>
      </c>
      <c r="F126">
        <f>IF([1]Calculation!DA14="",0,ROUND([1]Calculation!DA14*100,1))</f>
        <v>9</v>
      </c>
      <c r="G126">
        <f>IF([1]Calculation!DB14="",0,ROUND([1]Calculation!DB14*100,1))</f>
        <v>2.7</v>
      </c>
      <c r="H126">
        <f>IF([1]Calculation!DC14="",0,ROUND([1]Calculation!DC14*100,1))</f>
        <v>22.2</v>
      </c>
      <c r="I126">
        <f>IF([1]Calculation!DD14="",0,ROUND([1]Calculation!DD14*100,1))</f>
        <v>2.9</v>
      </c>
      <c r="J126">
        <f>IF([1]Calculation!DE14="",0,ROUND([1]Calculation!DE14*100,1))</f>
        <v>16.5</v>
      </c>
      <c r="K126">
        <f>IF([1]Calculation!DF14="",0,ROUND([1]Calculation!DF14*100,1))</f>
        <v>3.9</v>
      </c>
      <c r="L126">
        <f>[1]Calculation!$EL14</f>
        <v>62.9</v>
      </c>
    </row>
    <row r="127" spans="1:12">
      <c r="A127" t="s">
        <v>26</v>
      </c>
      <c r="B127" t="s">
        <v>171</v>
      </c>
      <c r="C127">
        <f>IF([1]Calculation!CX15="",0,ROUND([1]Calculation!CX15*100,1))</f>
        <v>20.8</v>
      </c>
      <c r="D127">
        <f>IF([1]Calculation!CY15="",0,ROUND([1]Calculation!CY15*100,1))</f>
        <v>9.1</v>
      </c>
      <c r="E127">
        <f>IF([1]Calculation!CZ15="",0,ROUND([1]Calculation!CZ15*100,1))</f>
        <v>1.8</v>
      </c>
      <c r="F127">
        <f>IF([1]Calculation!DA15="",0,ROUND([1]Calculation!DA15*100,1))</f>
        <v>8.8000000000000007</v>
      </c>
      <c r="G127">
        <f>IF([1]Calculation!DB15="",0,ROUND([1]Calculation!DB15*100,1))</f>
        <v>2.6</v>
      </c>
      <c r="H127">
        <f>IF([1]Calculation!DC15="",0,ROUND([1]Calculation!DC15*100,1))</f>
        <v>22</v>
      </c>
      <c r="I127">
        <f>IF([1]Calculation!DD15="",0,ROUND([1]Calculation!DD15*100,1))</f>
        <v>2.8</v>
      </c>
      <c r="J127">
        <f>IF([1]Calculation!DE15="",0,ROUND([1]Calculation!DE15*100,1))</f>
        <v>18.2</v>
      </c>
      <c r="K127">
        <f>IF([1]Calculation!DF15="",0,ROUND([1]Calculation!DF15*100,1))</f>
        <v>3.9</v>
      </c>
      <c r="L127">
        <f>[1]Calculation!$EL15</f>
        <v>54.9</v>
      </c>
    </row>
    <row r="128" spans="1:12">
      <c r="A128" t="s">
        <v>27</v>
      </c>
      <c r="B128" t="s">
        <v>171</v>
      </c>
      <c r="C128">
        <f>IF([1]Calculation!CX16="",0,ROUND([1]Calculation!CX16*100,1))</f>
        <v>20.6</v>
      </c>
      <c r="D128">
        <f>IF([1]Calculation!CY16="",0,ROUND([1]Calculation!CY16*100,1))</f>
        <v>6.4</v>
      </c>
      <c r="E128">
        <f>IF([1]Calculation!CZ16="",0,ROUND([1]Calculation!CZ16*100,1))</f>
        <v>0.8</v>
      </c>
      <c r="F128">
        <f>IF([1]Calculation!DA16="",0,ROUND([1]Calculation!DA16*100,1))</f>
        <v>9.1999999999999993</v>
      </c>
      <c r="G128">
        <f>IF([1]Calculation!DB16="",0,ROUND([1]Calculation!DB16*100,1))</f>
        <v>16.7</v>
      </c>
      <c r="H128">
        <f>IF([1]Calculation!DC16="",0,ROUND([1]Calculation!DC16*100,1))</f>
        <v>19.3</v>
      </c>
      <c r="I128">
        <f>IF([1]Calculation!DD16="",0,ROUND([1]Calculation!DD16*100,1))</f>
        <v>0.9</v>
      </c>
      <c r="J128">
        <f>IF([1]Calculation!DE16="",0,ROUND([1]Calculation!DE16*100,1))</f>
        <v>12.6</v>
      </c>
      <c r="K128">
        <f>IF([1]Calculation!DF16="",0,ROUND([1]Calculation!DF16*100,1))</f>
        <v>3.4</v>
      </c>
      <c r="L128">
        <f>[1]Calculation!$EL16</f>
        <v>69.599999999999994</v>
      </c>
    </row>
    <row r="129" spans="1:12">
      <c r="A129" t="s">
        <v>28</v>
      </c>
      <c r="B129" t="s">
        <v>171</v>
      </c>
      <c r="C129">
        <f>IF([1]Calculation!CX17="",0,ROUND([1]Calculation!CX17*100,1))</f>
        <v>35.5</v>
      </c>
      <c r="D129">
        <f>IF([1]Calculation!CY17="",0,ROUND([1]Calculation!CY17*100,1))</f>
        <v>10.8</v>
      </c>
      <c r="E129">
        <f>IF([1]Calculation!CZ17="",0,ROUND([1]Calculation!CZ17*100,1))</f>
        <v>3</v>
      </c>
      <c r="F129">
        <f>IF([1]Calculation!DA17="",0,ROUND([1]Calculation!DA17*100,1))</f>
        <v>4.3</v>
      </c>
      <c r="G129">
        <f>IF([1]Calculation!DB17="",0,ROUND([1]Calculation!DB17*100,1))</f>
        <v>3.1</v>
      </c>
      <c r="H129">
        <f>IF([1]Calculation!DC17="",0,ROUND([1]Calculation!DC17*100,1))</f>
        <v>16.5</v>
      </c>
      <c r="I129">
        <f>IF([1]Calculation!DD17="",0,ROUND([1]Calculation!DD17*100,1))</f>
        <v>1.9</v>
      </c>
      <c r="J129">
        <f>IF([1]Calculation!DE17="",0,ROUND([1]Calculation!DE17*100,1))</f>
        <v>11.2</v>
      </c>
      <c r="K129">
        <f>IF([1]Calculation!DF17="",0,ROUND([1]Calculation!DF17*100,1))</f>
        <v>3.6</v>
      </c>
      <c r="L129">
        <f>[1]Calculation!$EL17</f>
        <v>33.299999999999997</v>
      </c>
    </row>
    <row r="130" spans="1:12">
      <c r="A130" t="s">
        <v>29</v>
      </c>
      <c r="B130" t="s">
        <v>171</v>
      </c>
      <c r="C130">
        <f>IF([1]Calculation!CX18="",0,ROUND([1]Calculation!CX18*100,1))</f>
        <v>25.9</v>
      </c>
      <c r="D130">
        <f>IF([1]Calculation!CY18="",0,ROUND([1]Calculation!CY18*100,1))</f>
        <v>10.7</v>
      </c>
      <c r="E130">
        <f>IF([1]Calculation!CZ18="",0,ROUND([1]Calculation!CZ18*100,1))</f>
        <v>2.7</v>
      </c>
      <c r="F130">
        <f>IF([1]Calculation!DA18="",0,ROUND([1]Calculation!DA18*100,1))</f>
        <v>4.5999999999999996</v>
      </c>
      <c r="G130">
        <f>IF([1]Calculation!DB18="",0,ROUND([1]Calculation!DB18*100,1))</f>
        <v>3.3</v>
      </c>
      <c r="H130">
        <f>IF([1]Calculation!DC18="",0,ROUND([1]Calculation!DC18*100,1))</f>
        <v>26.6</v>
      </c>
      <c r="I130">
        <f>IF([1]Calculation!DD18="",0,ROUND([1]Calculation!DD18*100,1))</f>
        <v>1.8</v>
      </c>
      <c r="J130">
        <f>IF([1]Calculation!DE18="",0,ROUND([1]Calculation!DE18*100,1))</f>
        <v>10.9</v>
      </c>
      <c r="K130">
        <f>IF([1]Calculation!DF18="",0,ROUND([1]Calculation!DF18*100,1))</f>
        <v>3.5</v>
      </c>
      <c r="L130">
        <f>[1]Calculation!$EL18</f>
        <v>72.8</v>
      </c>
    </row>
    <row r="131" spans="1:12">
      <c r="A131" t="s">
        <v>30</v>
      </c>
      <c r="B131" t="s">
        <v>171</v>
      </c>
      <c r="C131">
        <f>IF([1]Calculation!CX19="",0,ROUND([1]Calculation!CX19*100,1))</f>
        <v>35.299999999999997</v>
      </c>
      <c r="D131">
        <f>IF([1]Calculation!CY19="",0,ROUND([1]Calculation!CY19*100,1))</f>
        <v>10.7</v>
      </c>
      <c r="E131">
        <f>IF([1]Calculation!CZ19="",0,ROUND([1]Calculation!CZ19*100,1))</f>
        <v>3</v>
      </c>
      <c r="F131">
        <f>IF([1]Calculation!DA19="",0,ROUND([1]Calculation!DA19*100,1))</f>
        <v>4.4000000000000004</v>
      </c>
      <c r="G131">
        <f>IF([1]Calculation!DB19="",0,ROUND([1]Calculation!DB19*100,1))</f>
        <v>3.1</v>
      </c>
      <c r="H131">
        <f>IF([1]Calculation!DC19="",0,ROUND([1]Calculation!DC19*100,1))</f>
        <v>16.600000000000001</v>
      </c>
      <c r="I131">
        <f>IF([1]Calculation!DD19="",0,ROUND([1]Calculation!DD19*100,1))</f>
        <v>1.9</v>
      </c>
      <c r="J131">
        <f>IF([1]Calculation!DE19="",0,ROUND([1]Calculation!DE19*100,1))</f>
        <v>11.4</v>
      </c>
      <c r="K131">
        <f>IF([1]Calculation!DF19="",0,ROUND([1]Calculation!DF19*100,1))</f>
        <v>3.6</v>
      </c>
      <c r="L131">
        <f>[1]Calculation!$EL19</f>
        <v>74.3</v>
      </c>
    </row>
    <row r="132" spans="1:12">
      <c r="A132" t="s">
        <v>31</v>
      </c>
      <c r="B132" t="s">
        <v>171</v>
      </c>
      <c r="C132">
        <f>IF([1]Calculation!CX20="",0,ROUND([1]Calculation!CX20*100,1))</f>
        <v>28</v>
      </c>
      <c r="D132">
        <f>IF([1]Calculation!CY20="",0,ROUND([1]Calculation!CY20*100,1))</f>
        <v>10.199999999999999</v>
      </c>
      <c r="E132">
        <f>IF([1]Calculation!CZ20="",0,ROUND([1]Calculation!CZ20*100,1))</f>
        <v>3</v>
      </c>
      <c r="F132">
        <f>IF([1]Calculation!DA20="",0,ROUND([1]Calculation!DA20*100,1))</f>
        <v>3.5</v>
      </c>
      <c r="G132">
        <f>IF([1]Calculation!DB20="",0,ROUND([1]Calculation!DB20*100,1))</f>
        <v>3</v>
      </c>
      <c r="H132">
        <f>IF([1]Calculation!DC20="",0,ROUND([1]Calculation!DC20*100,1))</f>
        <v>21.2</v>
      </c>
      <c r="I132">
        <f>IF([1]Calculation!DD20="",0,ROUND([1]Calculation!DD20*100,1))</f>
        <v>1.8</v>
      </c>
      <c r="J132">
        <f>IF([1]Calculation!DE20="",0,ROUND([1]Calculation!DE20*100,1))</f>
        <v>15.5</v>
      </c>
      <c r="K132">
        <f>IF([1]Calculation!DF20="",0,ROUND([1]Calculation!DF20*100,1))</f>
        <v>3.8</v>
      </c>
      <c r="L132">
        <f>[1]Calculation!$EL20</f>
        <v>30.9</v>
      </c>
    </row>
    <row r="133" spans="1:12">
      <c r="A133" t="s">
        <v>32</v>
      </c>
      <c r="B133" t="s">
        <v>171</v>
      </c>
      <c r="C133">
        <f>IF([1]Calculation!CX21="",0,ROUND([1]Calculation!CX21*100,1))</f>
        <v>23.2</v>
      </c>
      <c r="D133">
        <f>IF([1]Calculation!CY21="",0,ROUND([1]Calculation!CY21*100,1))</f>
        <v>7.7</v>
      </c>
      <c r="E133">
        <f>IF([1]Calculation!CZ21="",0,ROUND([1]Calculation!CZ21*100,1))</f>
        <v>1</v>
      </c>
      <c r="F133">
        <f>IF([1]Calculation!DA21="",0,ROUND([1]Calculation!DA21*100,1))</f>
        <v>7.2</v>
      </c>
      <c r="G133">
        <f>IF([1]Calculation!DB21="",0,ROUND([1]Calculation!DB21*100,1))</f>
        <v>2.7</v>
      </c>
      <c r="H133">
        <f>IF([1]Calculation!DC21="",0,ROUND([1]Calculation!DC21*100,1))</f>
        <v>26.1</v>
      </c>
      <c r="I133">
        <f>IF([1]Calculation!DD21="",0,ROUND([1]Calculation!DD21*100,1))</f>
        <v>2.9</v>
      </c>
      <c r="J133">
        <f>IF([1]Calculation!DE21="",0,ROUND([1]Calculation!DE21*100,1))</f>
        <v>14.5</v>
      </c>
      <c r="K133">
        <f>IF([1]Calculation!DF21="",0,ROUND([1]Calculation!DF21*100,1))</f>
        <v>4.8</v>
      </c>
      <c r="L133">
        <f>[1]Calculation!$EL21</f>
        <v>54.8</v>
      </c>
    </row>
    <row r="134" spans="1:12">
      <c r="A134" t="s">
        <v>33</v>
      </c>
      <c r="B134" t="s">
        <v>171</v>
      </c>
      <c r="C134">
        <f>IF([1]Calculation!CX22="",0,ROUND([1]Calculation!CX22*100,1))</f>
        <v>15</v>
      </c>
      <c r="D134">
        <f>IF([1]Calculation!CY22="",0,ROUND([1]Calculation!CY22*100,1))</f>
        <v>6.6</v>
      </c>
      <c r="E134">
        <f>IF([1]Calculation!CZ22="",0,ROUND([1]Calculation!CZ22*100,1))</f>
        <v>1.2</v>
      </c>
      <c r="F134">
        <f>IF([1]Calculation!DA22="",0,ROUND([1]Calculation!DA22*100,1))</f>
        <v>6.6</v>
      </c>
      <c r="G134">
        <f>IF([1]Calculation!DB22="",0,ROUND([1]Calculation!DB22*100,1))</f>
        <v>2</v>
      </c>
      <c r="H134">
        <f>IF([1]Calculation!DC22="",0,ROUND([1]Calculation!DC22*100,1))</f>
        <v>41.7</v>
      </c>
      <c r="I134">
        <f>IF([1]Calculation!DD22="",0,ROUND([1]Calculation!DD22*100,1))</f>
        <v>2</v>
      </c>
      <c r="J134">
        <f>IF([1]Calculation!DE22="",0,ROUND([1]Calculation!DE22*100,1))</f>
        <v>12.1</v>
      </c>
      <c r="K134">
        <f>IF([1]Calculation!DF22="",0,ROUND([1]Calculation!DF22*100,1))</f>
        <v>2.7</v>
      </c>
      <c r="L134">
        <f>[1]Calculation!$EL22</f>
        <v>75</v>
      </c>
    </row>
    <row r="135" spans="1:12">
      <c r="A135" t="s">
        <v>34</v>
      </c>
      <c r="B135" t="s">
        <v>171</v>
      </c>
      <c r="C135">
        <f>IF([1]Calculation!CX23="",0,ROUND([1]Calculation!CX23*100,1))</f>
        <v>30</v>
      </c>
      <c r="D135">
        <f>IF([1]Calculation!CY23="",0,ROUND([1]Calculation!CY23*100,1))</f>
        <v>9.3000000000000007</v>
      </c>
      <c r="E135">
        <f>IF([1]Calculation!CZ23="",0,ROUND([1]Calculation!CZ23*100,1))</f>
        <v>2.6</v>
      </c>
      <c r="F135">
        <f>IF([1]Calculation!DA23="",0,ROUND([1]Calculation!DA23*100,1))</f>
        <v>3.7</v>
      </c>
      <c r="G135">
        <f>IF([1]Calculation!DB23="",0,ROUND([1]Calculation!DB23*100,1))</f>
        <v>5.0999999999999996</v>
      </c>
      <c r="H135">
        <f>IF([1]Calculation!DC23="",0,ROUND([1]Calculation!DC23*100,1))</f>
        <v>21.2</v>
      </c>
      <c r="I135">
        <f>IF([1]Calculation!DD23="",0,ROUND([1]Calculation!DD23*100,1))</f>
        <v>1.7</v>
      </c>
      <c r="J135">
        <f>IF([1]Calculation!DE23="",0,ROUND([1]Calculation!DE23*100,1))</f>
        <v>12.5</v>
      </c>
      <c r="K135">
        <f>IF([1]Calculation!DF23="",0,ROUND([1]Calculation!DF23*100,1))</f>
        <v>4</v>
      </c>
      <c r="L135">
        <f>[1]Calculation!$EL23</f>
        <v>65.599999999999994</v>
      </c>
    </row>
    <row r="136" spans="1:12">
      <c r="A136" t="s">
        <v>35</v>
      </c>
      <c r="B136" t="s">
        <v>171</v>
      </c>
      <c r="C136">
        <f>IF([1]Calculation!CX24="",0,ROUND([1]Calculation!CX24*100,1))</f>
        <v>25.4</v>
      </c>
      <c r="D136">
        <f>IF([1]Calculation!CY24="",0,ROUND([1]Calculation!CY24*100,1))</f>
        <v>7.2</v>
      </c>
      <c r="E136">
        <f>IF([1]Calculation!CZ24="",0,ROUND([1]Calculation!CZ24*100,1))</f>
        <v>0.9</v>
      </c>
      <c r="F136">
        <f>IF([1]Calculation!DA24="",0,ROUND([1]Calculation!DA24*100,1))</f>
        <v>6.8</v>
      </c>
      <c r="G136">
        <f>IF([1]Calculation!DB24="",0,ROUND([1]Calculation!DB24*100,1))</f>
        <v>2.6</v>
      </c>
      <c r="H136">
        <f>IF([1]Calculation!DC24="",0,ROUND([1]Calculation!DC24*100,1))</f>
        <v>30.2</v>
      </c>
      <c r="I136">
        <f>IF([1]Calculation!DD24="",0,ROUND([1]Calculation!DD24*100,1))</f>
        <v>2.7</v>
      </c>
      <c r="J136">
        <f>IF([1]Calculation!DE24="",0,ROUND([1]Calculation!DE24*100,1))</f>
        <v>9.9</v>
      </c>
      <c r="K136">
        <f>IF([1]Calculation!DF24="",0,ROUND([1]Calculation!DF24*100,1))</f>
        <v>4.5</v>
      </c>
      <c r="L136">
        <f>[1]Calculation!$EL24</f>
        <v>75</v>
      </c>
    </row>
    <row r="137" spans="1:12">
      <c r="A137" t="s">
        <v>36</v>
      </c>
      <c r="B137" t="s">
        <v>171</v>
      </c>
      <c r="C137">
        <f>IF([1]Calculation!CX25="",0,ROUND([1]Calculation!CX25*100,1))</f>
        <v>25.4</v>
      </c>
      <c r="D137">
        <f>IF([1]Calculation!CY25="",0,ROUND([1]Calculation!CY25*100,1))</f>
        <v>7.5</v>
      </c>
      <c r="E137">
        <f>IF([1]Calculation!CZ25="",0,ROUND([1]Calculation!CZ25*100,1))</f>
        <v>1.1000000000000001</v>
      </c>
      <c r="F137">
        <f>IF([1]Calculation!DA25="",0,ROUND([1]Calculation!DA25*100,1))</f>
        <v>10.3</v>
      </c>
      <c r="G137">
        <f>IF([1]Calculation!DB25="",0,ROUND([1]Calculation!DB25*100,1))</f>
        <v>5.3</v>
      </c>
      <c r="H137">
        <f>IF([1]Calculation!DC25="",0,ROUND([1]Calculation!DC25*100,1))</f>
        <v>21.7</v>
      </c>
      <c r="I137">
        <f>IF([1]Calculation!DD25="",0,ROUND([1]Calculation!DD25*100,1))</f>
        <v>1</v>
      </c>
      <c r="J137">
        <f>IF([1]Calculation!DE25="",0,ROUND([1]Calculation!DE25*100,1))</f>
        <v>13.8</v>
      </c>
      <c r="K137">
        <f>IF([1]Calculation!DF25="",0,ROUND([1]Calculation!DF25*100,1))</f>
        <v>3.8</v>
      </c>
      <c r="L137">
        <f>[1]Calculation!$EL25</f>
        <v>44.6</v>
      </c>
    </row>
    <row r="138" spans="1:12">
      <c r="A138" t="s">
        <v>37</v>
      </c>
      <c r="B138" t="s">
        <v>171</v>
      </c>
      <c r="C138">
        <f>IF([1]Calculation!CX26="",0,ROUND([1]Calculation!CX26*100,1))</f>
        <v>40.200000000000003</v>
      </c>
      <c r="D138">
        <f>IF([1]Calculation!CY26="",0,ROUND([1]Calculation!CY26*100,1))</f>
        <v>10.8</v>
      </c>
      <c r="E138">
        <f>IF([1]Calculation!CZ26="",0,ROUND([1]Calculation!CZ26*100,1))</f>
        <v>3.6</v>
      </c>
      <c r="F138">
        <f>IF([1]Calculation!DA26="",0,ROUND([1]Calculation!DA26*100,1))</f>
        <v>3</v>
      </c>
      <c r="G138">
        <f>IF([1]Calculation!DB26="",0,ROUND([1]Calculation!DB26*100,1))</f>
        <v>2.6</v>
      </c>
      <c r="H138">
        <f>IF([1]Calculation!DC26="",0,ROUND([1]Calculation!DC26*100,1))</f>
        <v>15</v>
      </c>
      <c r="I138">
        <f>IF([1]Calculation!DD26="",0,ROUND([1]Calculation!DD26*100,1))</f>
        <v>2</v>
      </c>
      <c r="J138">
        <f>IF([1]Calculation!DE26="",0,ROUND([1]Calculation!DE26*100,1))</f>
        <v>9.6</v>
      </c>
      <c r="K138">
        <f>IF([1]Calculation!DF26="",0,ROUND([1]Calculation!DF26*100,1))</f>
        <v>3.3</v>
      </c>
      <c r="L138">
        <f>[1]Calculation!$EL26</f>
        <v>72</v>
      </c>
    </row>
    <row r="139" spans="1:12">
      <c r="A139" t="s">
        <v>38</v>
      </c>
      <c r="B139" t="s">
        <v>171</v>
      </c>
      <c r="C139">
        <f>IF([1]Calculation!CX27="",0,ROUND([1]Calculation!CX27*100,1))</f>
        <v>32.200000000000003</v>
      </c>
      <c r="D139">
        <f>IF([1]Calculation!CY27="",0,ROUND([1]Calculation!CY27*100,1))</f>
        <v>15.2</v>
      </c>
      <c r="E139">
        <f>IF([1]Calculation!CZ27="",0,ROUND([1]Calculation!CZ27*100,1))</f>
        <v>2.7</v>
      </c>
      <c r="F139">
        <f>IF([1]Calculation!DA27="",0,ROUND([1]Calculation!DA27*100,1))</f>
        <v>4.3</v>
      </c>
      <c r="G139">
        <f>IF([1]Calculation!DB27="",0,ROUND([1]Calculation!DB27*100,1))</f>
        <v>3.1</v>
      </c>
      <c r="H139">
        <f>IF([1]Calculation!DC27="",0,ROUND([1]Calculation!DC27*100,1))</f>
        <v>16.3</v>
      </c>
      <c r="I139">
        <f>IF([1]Calculation!DD27="",0,ROUND([1]Calculation!DD27*100,1))</f>
        <v>1.8</v>
      </c>
      <c r="J139">
        <f>IF([1]Calculation!DE27="",0,ROUND([1]Calculation!DE27*100,1))</f>
        <v>11.1</v>
      </c>
      <c r="K139">
        <f>IF([1]Calculation!DF27="",0,ROUND([1]Calculation!DF27*100,1))</f>
        <v>3.4</v>
      </c>
      <c r="L139">
        <f>[1]Calculation!$EL27</f>
        <v>54.4</v>
      </c>
    </row>
    <row r="140" spans="1:12">
      <c r="A140" t="s">
        <v>39</v>
      </c>
      <c r="B140" t="s">
        <v>171</v>
      </c>
      <c r="C140">
        <f>IF([1]Calculation!CX28="",0,ROUND([1]Calculation!CX28*100,1))</f>
        <v>22.7</v>
      </c>
      <c r="D140">
        <f>IF([1]Calculation!CY28="",0,ROUND([1]Calculation!CY28*100,1))</f>
        <v>7.2</v>
      </c>
      <c r="E140">
        <f>IF([1]Calculation!CZ28="",0,ROUND([1]Calculation!CZ28*100,1))</f>
        <v>0.9</v>
      </c>
      <c r="F140">
        <f>IF([1]Calculation!DA28="",0,ROUND([1]Calculation!DA28*100,1))</f>
        <v>10.199999999999999</v>
      </c>
      <c r="G140">
        <f>IF([1]Calculation!DB28="",0,ROUND([1]Calculation!DB28*100,1))</f>
        <v>5.2</v>
      </c>
      <c r="H140">
        <f>IF([1]Calculation!DC28="",0,ROUND([1]Calculation!DC28*100,1))</f>
        <v>26.7</v>
      </c>
      <c r="I140">
        <f>IF([1]Calculation!DD28="",0,ROUND([1]Calculation!DD28*100,1))</f>
        <v>0.9</v>
      </c>
      <c r="J140">
        <f>IF([1]Calculation!DE28="",0,ROUND([1]Calculation!DE28*100,1))</f>
        <v>12.9</v>
      </c>
      <c r="K140">
        <f>IF([1]Calculation!DF28="",0,ROUND([1]Calculation!DF28*100,1))</f>
        <v>3.5</v>
      </c>
      <c r="L140">
        <f>[1]Calculation!$EL28</f>
        <v>75</v>
      </c>
    </row>
    <row r="141" spans="1:12">
      <c r="A141" t="s">
        <v>42</v>
      </c>
      <c r="B141" t="s">
        <v>171</v>
      </c>
      <c r="C141">
        <f>IF([1]Calculation!CX29="",0,ROUND([1]Calculation!CX29*100,1))</f>
        <v>25.6</v>
      </c>
      <c r="D141">
        <f>IF([1]Calculation!CY29="",0,ROUND([1]Calculation!CY29*100,1))</f>
        <v>7.5</v>
      </c>
      <c r="E141">
        <f>IF([1]Calculation!CZ29="",0,ROUND([1]Calculation!CZ29*100,1))</f>
        <v>1.1000000000000001</v>
      </c>
      <c r="F141">
        <f>IF([1]Calculation!DA29="",0,ROUND([1]Calculation!DA29*100,1))</f>
        <v>10.5</v>
      </c>
      <c r="G141">
        <f>IF([1]Calculation!DB29="",0,ROUND([1]Calculation!DB29*100,1))</f>
        <v>5.3</v>
      </c>
      <c r="H141">
        <f>IF([1]Calculation!DC29="",0,ROUND([1]Calculation!DC29*100,1))</f>
        <v>21.5</v>
      </c>
      <c r="I141">
        <f>IF([1]Calculation!DD29="",0,ROUND([1]Calculation!DD29*100,1))</f>
        <v>1</v>
      </c>
      <c r="J141">
        <f>IF([1]Calculation!DE29="",0,ROUND([1]Calculation!DE29*100,1))</f>
        <v>13.8</v>
      </c>
      <c r="K141">
        <f>IF([1]Calculation!DF29="",0,ROUND([1]Calculation!DF29*100,1))</f>
        <v>3.7</v>
      </c>
      <c r="L141">
        <f>[1]Calculation!$EL29</f>
        <v>51.1</v>
      </c>
    </row>
    <row r="142" spans="1:12">
      <c r="A142" t="s">
        <v>40</v>
      </c>
      <c r="B142" t="s">
        <v>171</v>
      </c>
      <c r="C142">
        <f>IF([1]Calculation!CX30="",0,ROUND([1]Calculation!CX30*100,1))</f>
        <v>23</v>
      </c>
      <c r="D142">
        <f>IF([1]Calculation!CY30="",0,ROUND([1]Calculation!CY30*100,1))</f>
        <v>7.5</v>
      </c>
      <c r="E142">
        <f>IF([1]Calculation!CZ30="",0,ROUND([1]Calculation!CZ30*100,1))</f>
        <v>1</v>
      </c>
      <c r="F142">
        <f>IF([1]Calculation!DA30="",0,ROUND([1]Calculation!DA30*100,1))</f>
        <v>7.2</v>
      </c>
      <c r="G142">
        <f>IF([1]Calculation!DB30="",0,ROUND([1]Calculation!DB30*100,1))</f>
        <v>2.7</v>
      </c>
      <c r="H142">
        <f>IF([1]Calculation!DC30="",0,ROUND([1]Calculation!DC30*100,1))</f>
        <v>25</v>
      </c>
      <c r="I142">
        <f>IF([1]Calculation!DD30="",0,ROUND([1]Calculation!DD30*100,1))</f>
        <v>3</v>
      </c>
      <c r="J142">
        <f>IF([1]Calculation!DE30="",0,ROUND([1]Calculation!DE30*100,1))</f>
        <v>15.5</v>
      </c>
      <c r="K142">
        <f>IF([1]Calculation!DF30="",0,ROUND([1]Calculation!DF30*100,1))</f>
        <v>5.0999999999999996</v>
      </c>
      <c r="L142">
        <f>[1]Calculation!$EL30</f>
        <v>32.799999999999997</v>
      </c>
    </row>
    <row r="143" spans="1:12">
      <c r="A143" t="s">
        <v>41</v>
      </c>
      <c r="B143" t="s">
        <v>171</v>
      </c>
      <c r="C143">
        <f>IF([1]Calculation!CX31="",0,ROUND([1]Calculation!CX31*100,1))</f>
        <v>28.3</v>
      </c>
      <c r="D143">
        <f>IF([1]Calculation!CY31="",0,ROUND([1]Calculation!CY31*100,1))</f>
        <v>8.3000000000000007</v>
      </c>
      <c r="E143">
        <f>IF([1]Calculation!CZ31="",0,ROUND([1]Calculation!CZ31*100,1))</f>
        <v>2.2999999999999998</v>
      </c>
      <c r="F143">
        <f>IF([1]Calculation!DA31="",0,ROUND([1]Calculation!DA31*100,1))</f>
        <v>7.2</v>
      </c>
      <c r="G143">
        <f>IF([1]Calculation!DB31="",0,ROUND([1]Calculation!DB31*100,1))</f>
        <v>3.3</v>
      </c>
      <c r="H143">
        <f>IF([1]Calculation!DC31="",0,ROUND([1]Calculation!DC31*100,1))</f>
        <v>21.8</v>
      </c>
      <c r="I143">
        <f>IF([1]Calculation!DD31="",0,ROUND([1]Calculation!DD31*100,1))</f>
        <v>2</v>
      </c>
      <c r="J143">
        <f>IF([1]Calculation!DE31="",0,ROUND([1]Calculation!DE31*100,1))</f>
        <v>14.6</v>
      </c>
      <c r="K143">
        <f>IF([1]Calculation!DF31="",0,ROUND([1]Calculation!DF31*100,1))</f>
        <v>4.0999999999999996</v>
      </c>
      <c r="L143">
        <f>[1]Calculation!$EL31</f>
        <v>75</v>
      </c>
    </row>
    <row r="144" spans="1:12">
      <c r="A144" t="s">
        <v>43</v>
      </c>
      <c r="B144" t="s">
        <v>171</v>
      </c>
      <c r="C144">
        <f>IF([1]Calculation!CX32="",0,ROUND([1]Calculation!CX32*100,1))</f>
        <v>33.9</v>
      </c>
      <c r="D144">
        <f>IF([1]Calculation!CY32="",0,ROUND([1]Calculation!CY32*100,1))</f>
        <v>6.7</v>
      </c>
      <c r="E144">
        <f>IF([1]Calculation!CZ32="",0,ROUND([1]Calculation!CZ32*100,1))</f>
        <v>0.9</v>
      </c>
      <c r="F144">
        <f>IF([1]Calculation!DA32="",0,ROUND([1]Calculation!DA32*100,1))</f>
        <v>6.1</v>
      </c>
      <c r="G144">
        <f>IF([1]Calculation!DB32="",0,ROUND([1]Calculation!DB32*100,1))</f>
        <v>2.2999999999999998</v>
      </c>
      <c r="H144">
        <f>IF([1]Calculation!DC32="",0,ROUND([1]Calculation!DC32*100,1))</f>
        <v>20.6</v>
      </c>
      <c r="I144">
        <f>IF([1]Calculation!DD32="",0,ROUND([1]Calculation!DD32*100,1))</f>
        <v>2.6</v>
      </c>
      <c r="J144">
        <f>IF([1]Calculation!DE32="",0,ROUND([1]Calculation!DE32*100,1))</f>
        <v>12.5</v>
      </c>
      <c r="K144">
        <f>IF([1]Calculation!DF32="",0,ROUND([1]Calculation!DF32*100,1))</f>
        <v>4.3</v>
      </c>
      <c r="L144">
        <f>[1]Calculation!$EL32</f>
        <v>50.5</v>
      </c>
    </row>
    <row r="145" spans="1:12">
      <c r="A145" t="s">
        <v>44</v>
      </c>
      <c r="B145" t="s">
        <v>171</v>
      </c>
      <c r="C145">
        <f>IF([1]Calculation!CX33="",0,ROUND([1]Calculation!CX33*100,1))</f>
        <v>31.6</v>
      </c>
      <c r="D145">
        <f>IF([1]Calculation!CY33="",0,ROUND([1]Calculation!CY33*100,1))</f>
        <v>10.3</v>
      </c>
      <c r="E145">
        <f>IF([1]Calculation!CZ33="",0,ROUND([1]Calculation!CZ33*100,1))</f>
        <v>3</v>
      </c>
      <c r="F145">
        <f>IF([1]Calculation!DA33="",0,ROUND([1]Calculation!DA33*100,1))</f>
        <v>3.7</v>
      </c>
      <c r="G145">
        <f>IF([1]Calculation!DB33="",0,ROUND([1]Calculation!DB33*100,1))</f>
        <v>3</v>
      </c>
      <c r="H145">
        <f>IF([1]Calculation!DC33="",0,ROUND([1]Calculation!DC33*100,1))</f>
        <v>16.3</v>
      </c>
      <c r="I145">
        <f>IF([1]Calculation!DD33="",0,ROUND([1]Calculation!DD33*100,1))</f>
        <v>1.8</v>
      </c>
      <c r="J145">
        <f>IF([1]Calculation!DE33="",0,ROUND([1]Calculation!DE33*100,1))</f>
        <v>16.7</v>
      </c>
      <c r="K145">
        <f>IF([1]Calculation!DF33="",0,ROUND([1]Calculation!DF33*100,1))</f>
        <v>3.5</v>
      </c>
      <c r="L145">
        <f>[1]Calculation!$EL33</f>
        <v>29.7</v>
      </c>
    </row>
    <row r="146" spans="1:12">
      <c r="A146" t="s">
        <v>45</v>
      </c>
      <c r="B146" t="s">
        <v>171</v>
      </c>
      <c r="C146">
        <f>IF([1]Calculation!CX34="",0,ROUND([1]Calculation!CX34*100,1))</f>
        <v>26.1</v>
      </c>
      <c r="D146">
        <f>IF([1]Calculation!CY34="",0,ROUND([1]Calculation!CY34*100,1))</f>
        <v>7.3</v>
      </c>
      <c r="E146">
        <f>IF([1]Calculation!CZ34="",0,ROUND([1]Calculation!CZ34*100,1))</f>
        <v>1.3</v>
      </c>
      <c r="F146">
        <f>IF([1]Calculation!DA34="",0,ROUND([1]Calculation!DA34*100,1))</f>
        <v>10</v>
      </c>
      <c r="G146">
        <f>IF([1]Calculation!DB34="",0,ROUND([1]Calculation!DB34*100,1))</f>
        <v>5.0999999999999996</v>
      </c>
      <c r="H146">
        <f>IF([1]Calculation!DC34="",0,ROUND([1]Calculation!DC34*100,1))</f>
        <v>21.6</v>
      </c>
      <c r="I146">
        <f>IF([1]Calculation!DD34="",0,ROUND([1]Calculation!DD34*100,1))</f>
        <v>1</v>
      </c>
      <c r="J146">
        <f>IF([1]Calculation!DE34="",0,ROUND([1]Calculation!DE34*100,1))</f>
        <v>13.8</v>
      </c>
      <c r="K146">
        <f>IF([1]Calculation!DF34="",0,ROUND([1]Calculation!DF34*100,1))</f>
        <v>3.8</v>
      </c>
      <c r="L146">
        <f>[1]Calculation!$EL34</f>
        <v>63</v>
      </c>
    </row>
    <row r="147" spans="1:12">
      <c r="A147" t="s">
        <v>46</v>
      </c>
      <c r="B147" t="s">
        <v>171</v>
      </c>
      <c r="C147">
        <f>IF([1]Calculation!CX35="",0,ROUND([1]Calculation!CX35*100,1))</f>
        <v>37.9</v>
      </c>
      <c r="D147">
        <f>IF([1]Calculation!CY35="",0,ROUND([1]Calculation!CY35*100,1))</f>
        <v>10.7</v>
      </c>
      <c r="E147">
        <f>IF([1]Calculation!CZ35="",0,ROUND([1]Calculation!CZ35*100,1))</f>
        <v>3.3</v>
      </c>
      <c r="F147">
        <f>IF([1]Calculation!DA35="",0,ROUND([1]Calculation!DA35*100,1))</f>
        <v>3.5</v>
      </c>
      <c r="G147">
        <f>IF([1]Calculation!DB35="",0,ROUND([1]Calculation!DB35*100,1))</f>
        <v>2.8</v>
      </c>
      <c r="H147">
        <f>IF([1]Calculation!DC35="",0,ROUND([1]Calculation!DC35*100,1))</f>
        <v>15.8</v>
      </c>
      <c r="I147">
        <f>IF([1]Calculation!DD35="",0,ROUND([1]Calculation!DD35*100,1))</f>
        <v>1.9</v>
      </c>
      <c r="J147">
        <f>IF([1]Calculation!DE35="",0,ROUND([1]Calculation!DE35*100,1))</f>
        <v>10.5</v>
      </c>
      <c r="K147">
        <f>IF([1]Calculation!DF35="",0,ROUND([1]Calculation!DF35*100,1))</f>
        <v>3.5</v>
      </c>
      <c r="L147">
        <f>[1]Calculation!$EL35</f>
        <v>50.5</v>
      </c>
    </row>
    <row r="148" spans="1:12">
      <c r="A148" t="s">
        <v>48</v>
      </c>
      <c r="B148" t="s">
        <v>171</v>
      </c>
      <c r="C148">
        <f>IF([1]Calculation!CX36="",0,ROUND([1]Calculation!CX36*100,1))</f>
        <v>29.4</v>
      </c>
      <c r="D148">
        <f>IF([1]Calculation!CY36="",0,ROUND([1]Calculation!CY36*100,1))</f>
        <v>6.9</v>
      </c>
      <c r="E148">
        <f>IF([1]Calculation!CZ36="",0,ROUND([1]Calculation!CZ36*100,1))</f>
        <v>0.9</v>
      </c>
      <c r="F148">
        <f>IF([1]Calculation!DA36="",0,ROUND([1]Calculation!DA36*100,1))</f>
        <v>6.8</v>
      </c>
      <c r="G148">
        <f>IF([1]Calculation!DB36="",0,ROUND([1]Calculation!DB36*100,1))</f>
        <v>2.6</v>
      </c>
      <c r="H148">
        <f>IF([1]Calculation!DC36="",0,ROUND([1]Calculation!DC36*100,1))</f>
        <v>22.2</v>
      </c>
      <c r="I148">
        <f>IF([1]Calculation!DD36="",0,ROUND([1]Calculation!DD36*100,1))</f>
        <v>2.7</v>
      </c>
      <c r="J148">
        <f>IF([1]Calculation!DE36="",0,ROUND([1]Calculation!DE36*100,1))</f>
        <v>14.1</v>
      </c>
      <c r="K148">
        <f>IF([1]Calculation!DF36="",0,ROUND([1]Calculation!DF36*100,1))</f>
        <v>4.5</v>
      </c>
      <c r="L148">
        <f>[1]Calculation!$EL36</f>
        <v>75</v>
      </c>
    </row>
    <row r="149" spans="1:12">
      <c r="A149" t="s">
        <v>49</v>
      </c>
      <c r="B149" t="s">
        <v>171</v>
      </c>
      <c r="C149">
        <f>IF([1]Calculation!CX37="",0,ROUND([1]Calculation!CX37*100,1))</f>
        <v>22.6</v>
      </c>
      <c r="D149">
        <f>IF([1]Calculation!CY37="",0,ROUND([1]Calculation!CY37*100,1))</f>
        <v>7.4</v>
      </c>
      <c r="E149">
        <f>IF([1]Calculation!CZ37="",0,ROUND([1]Calculation!CZ37*100,1))</f>
        <v>1.2</v>
      </c>
      <c r="F149">
        <f>IF([1]Calculation!DA37="",0,ROUND([1]Calculation!DA37*100,1))</f>
        <v>5.9</v>
      </c>
      <c r="G149">
        <f>IF([1]Calculation!DB37="",0,ROUND([1]Calculation!DB37*100,1))</f>
        <v>2.4</v>
      </c>
      <c r="H149">
        <f>IF([1]Calculation!DC37="",0,ROUND([1]Calculation!DC37*100,1))</f>
        <v>25.8</v>
      </c>
      <c r="I149">
        <f>IF([1]Calculation!DD37="",0,ROUND([1]Calculation!DD37*100,1))</f>
        <v>3.1</v>
      </c>
      <c r="J149">
        <f>IF([1]Calculation!DE37="",0,ROUND([1]Calculation!DE37*100,1))</f>
        <v>15.5</v>
      </c>
      <c r="K149">
        <f>IF([1]Calculation!DF37="",0,ROUND([1]Calculation!DF37*100,1))</f>
        <v>5.9</v>
      </c>
      <c r="L149">
        <f>[1]Calculation!$EL37</f>
        <v>75</v>
      </c>
    </row>
    <row r="150" spans="1:12">
      <c r="A150" t="s">
        <v>50</v>
      </c>
      <c r="B150" t="s">
        <v>171</v>
      </c>
      <c r="C150">
        <f>IF([1]Calculation!CX38="",0,ROUND([1]Calculation!CX38*100,1))</f>
        <v>38.799999999999997</v>
      </c>
      <c r="D150">
        <f>IF([1]Calculation!CY38="",0,ROUND([1]Calculation!CY38*100,1))</f>
        <v>10.8</v>
      </c>
      <c r="E150">
        <f>IF([1]Calculation!CZ38="",0,ROUND([1]Calculation!CZ38*100,1))</f>
        <v>3.4</v>
      </c>
      <c r="F150">
        <f>IF([1]Calculation!DA38="",0,ROUND([1]Calculation!DA38*100,1))</f>
        <v>3.3</v>
      </c>
      <c r="G150">
        <f>IF([1]Calculation!DB38="",0,ROUND([1]Calculation!DB38*100,1))</f>
        <v>2.7</v>
      </c>
      <c r="H150">
        <f>IF([1]Calculation!DC38="",0,ROUND([1]Calculation!DC38*100,1))</f>
        <v>15.7</v>
      </c>
      <c r="I150">
        <f>IF([1]Calculation!DD38="",0,ROUND([1]Calculation!DD38*100,1))</f>
        <v>1.9</v>
      </c>
      <c r="J150">
        <f>IF([1]Calculation!DE38="",0,ROUND([1]Calculation!DE38*100,1))</f>
        <v>9.9</v>
      </c>
      <c r="K150">
        <f>IF([1]Calculation!DF38="",0,ROUND([1]Calculation!DF38*100,1))</f>
        <v>3.4</v>
      </c>
      <c r="L150">
        <f>[1]Calculation!$EL38</f>
        <v>75</v>
      </c>
    </row>
    <row r="151" spans="1:12">
      <c r="A151" t="s">
        <v>51</v>
      </c>
      <c r="B151" t="s">
        <v>171</v>
      </c>
      <c r="C151">
        <f>IF([1]Calculation!CX39="",0,ROUND([1]Calculation!CX39*100,1))</f>
        <v>29.3</v>
      </c>
      <c r="D151">
        <f>IF([1]Calculation!CY39="",0,ROUND([1]Calculation!CY39*100,1))</f>
        <v>6.9</v>
      </c>
      <c r="E151">
        <f>IF([1]Calculation!CZ39="",0,ROUND([1]Calculation!CZ39*100,1))</f>
        <v>0.8</v>
      </c>
      <c r="F151">
        <f>IF([1]Calculation!DA39="",0,ROUND([1]Calculation!DA39*100,1))</f>
        <v>6.5</v>
      </c>
      <c r="G151">
        <f>IF([1]Calculation!DB39="",0,ROUND([1]Calculation!DB39*100,1))</f>
        <v>2.5</v>
      </c>
      <c r="H151">
        <f>IF([1]Calculation!DC39="",0,ROUND([1]Calculation!DC39*100,1))</f>
        <v>24.9</v>
      </c>
      <c r="I151">
        <f>IF([1]Calculation!DD39="",0,ROUND([1]Calculation!DD39*100,1))</f>
        <v>2.5</v>
      </c>
      <c r="J151">
        <f>IF([1]Calculation!DE39="",0,ROUND([1]Calculation!DE39*100,1))</f>
        <v>12.4</v>
      </c>
      <c r="K151">
        <f>IF([1]Calculation!DF39="",0,ROUND([1]Calculation!DF39*100,1))</f>
        <v>4.2</v>
      </c>
      <c r="L151">
        <f>[1]Calculation!$EL39</f>
        <v>75</v>
      </c>
    </row>
    <row r="152" spans="1:12">
      <c r="A152" t="s">
        <v>52</v>
      </c>
      <c r="B152" t="s">
        <v>171</v>
      </c>
      <c r="C152">
        <f>IF([1]Calculation!CX40="",0,ROUND([1]Calculation!CX40*100,1))</f>
        <v>23.9</v>
      </c>
      <c r="D152">
        <f>IF([1]Calculation!CY40="",0,ROUND([1]Calculation!CY40*100,1))</f>
        <v>7.4</v>
      </c>
      <c r="E152">
        <f>IF([1]Calculation!CZ40="",0,ROUND([1]Calculation!CZ40*100,1))</f>
        <v>1</v>
      </c>
      <c r="F152">
        <f>IF([1]Calculation!DA40="",0,ROUND([1]Calculation!DA40*100,1))</f>
        <v>10.7</v>
      </c>
      <c r="G152">
        <f>IF([1]Calculation!DB40="",0,ROUND([1]Calculation!DB40*100,1))</f>
        <v>5.4</v>
      </c>
      <c r="H152">
        <f>IF([1]Calculation!DC40="",0,ROUND([1]Calculation!DC40*100,1))</f>
        <v>22.2</v>
      </c>
      <c r="I152">
        <f>IF([1]Calculation!DD40="",0,ROUND([1]Calculation!DD40*100,1))</f>
        <v>1</v>
      </c>
      <c r="J152">
        <f>IF([1]Calculation!DE40="",0,ROUND([1]Calculation!DE40*100,1))</f>
        <v>14.5</v>
      </c>
      <c r="K152">
        <f>IF([1]Calculation!DF40="",0,ROUND([1]Calculation!DF40*100,1))</f>
        <v>3.9</v>
      </c>
      <c r="L152">
        <f>[1]Calculation!$EL40</f>
        <v>27.8</v>
      </c>
    </row>
    <row r="153" spans="1:12">
      <c r="A153" t="s">
        <v>53</v>
      </c>
      <c r="B153" t="s">
        <v>171</v>
      </c>
      <c r="C153">
        <f>IF([1]Calculation!CX41="",0,ROUND([1]Calculation!CX41*100,1))</f>
        <v>22.6</v>
      </c>
      <c r="D153">
        <f>IF([1]Calculation!CY41="",0,ROUND([1]Calculation!CY41*100,1))</f>
        <v>9.1999999999999993</v>
      </c>
      <c r="E153">
        <f>IF([1]Calculation!CZ41="",0,ROUND([1]Calculation!CZ41*100,1))</f>
        <v>2</v>
      </c>
      <c r="F153">
        <f>IF([1]Calculation!DA41="",0,ROUND([1]Calculation!DA41*100,1))</f>
        <v>8.6</v>
      </c>
      <c r="G153">
        <f>IF([1]Calculation!DB41="",0,ROUND([1]Calculation!DB41*100,1))</f>
        <v>2.5</v>
      </c>
      <c r="H153">
        <f>IF([1]Calculation!DC41="",0,ROUND([1]Calculation!DC41*100,1))</f>
        <v>22</v>
      </c>
      <c r="I153">
        <f>IF([1]Calculation!DD41="",0,ROUND([1]Calculation!DD41*100,1))</f>
        <v>2.9</v>
      </c>
      <c r="J153">
        <f>IF([1]Calculation!DE41="",0,ROUND([1]Calculation!DE41*100,1))</f>
        <v>16.3</v>
      </c>
      <c r="K153">
        <f>IF([1]Calculation!DF41="",0,ROUND([1]Calculation!DF41*100,1))</f>
        <v>3.9</v>
      </c>
      <c r="L153">
        <f>[1]Calculation!$EL41</f>
        <v>67.099999999999994</v>
      </c>
    </row>
    <row r="154" spans="1:12">
      <c r="A154" t="s">
        <v>54</v>
      </c>
      <c r="B154" t="s">
        <v>171</v>
      </c>
      <c r="C154">
        <f>IF([1]Calculation!CX42="",0,ROUND([1]Calculation!CX42*100,1))</f>
        <v>34.5</v>
      </c>
      <c r="D154">
        <f>IF([1]Calculation!CY42="",0,ROUND([1]Calculation!CY42*100,1))</f>
        <v>7.8</v>
      </c>
      <c r="E154">
        <f>IF([1]Calculation!CZ42="",0,ROUND([1]Calculation!CZ42*100,1))</f>
        <v>1.7</v>
      </c>
      <c r="F154">
        <f>IF([1]Calculation!DA42="",0,ROUND([1]Calculation!DA42*100,1))</f>
        <v>7.2</v>
      </c>
      <c r="G154">
        <f>IF([1]Calculation!DB42="",0,ROUND([1]Calculation!DB42*100,1))</f>
        <v>2.1</v>
      </c>
      <c r="H154">
        <f>IF([1]Calculation!DC42="",0,ROUND([1]Calculation!DC42*100,1))</f>
        <v>17.899999999999999</v>
      </c>
      <c r="I154">
        <f>IF([1]Calculation!DD42="",0,ROUND([1]Calculation!DD42*100,1))</f>
        <v>2.4</v>
      </c>
      <c r="J154">
        <f>IF([1]Calculation!DE42="",0,ROUND([1]Calculation!DE42*100,1))</f>
        <v>13.3</v>
      </c>
      <c r="K154">
        <f>IF([1]Calculation!DF42="",0,ROUND([1]Calculation!DF42*100,1))</f>
        <v>3.2</v>
      </c>
      <c r="L154">
        <f>[1]Calculation!$EL42</f>
        <v>66.7</v>
      </c>
    </row>
    <row r="155" spans="1:12">
      <c r="A155" t="s">
        <v>55</v>
      </c>
      <c r="B155" t="s">
        <v>171</v>
      </c>
      <c r="C155">
        <f>IF([1]Calculation!CX43="",0,ROUND([1]Calculation!CX43*100,1))</f>
        <v>29.4</v>
      </c>
      <c r="D155">
        <f>IF([1]Calculation!CY43="",0,ROUND([1]Calculation!CY43*100,1))</f>
        <v>8.8000000000000007</v>
      </c>
      <c r="E155">
        <f>IF([1]Calculation!CZ43="",0,ROUND([1]Calculation!CZ43*100,1))</f>
        <v>2.2999999999999998</v>
      </c>
      <c r="F155">
        <f>IF([1]Calculation!DA43="",0,ROUND([1]Calculation!DA43*100,1))</f>
        <v>7.2</v>
      </c>
      <c r="G155">
        <f>IF([1]Calculation!DB43="",0,ROUND([1]Calculation!DB43*100,1))</f>
        <v>2</v>
      </c>
      <c r="H155">
        <f>IF([1]Calculation!DC43="",0,ROUND([1]Calculation!DC43*100,1))</f>
        <v>19.7</v>
      </c>
      <c r="I155">
        <f>IF([1]Calculation!DD43="",0,ROUND([1]Calculation!DD43*100,1))</f>
        <v>2.8</v>
      </c>
      <c r="J155">
        <f>IF([1]Calculation!DE43="",0,ROUND([1]Calculation!DE43*100,1))</f>
        <v>14.3</v>
      </c>
      <c r="K155">
        <f>IF([1]Calculation!DF43="",0,ROUND([1]Calculation!DF43*100,1))</f>
        <v>3.5</v>
      </c>
      <c r="L155">
        <f>[1]Calculation!$EL43</f>
        <v>72</v>
      </c>
    </row>
    <row r="156" spans="1:12">
      <c r="A156" t="s">
        <v>56</v>
      </c>
      <c r="B156" t="s">
        <v>171</v>
      </c>
      <c r="C156">
        <f>IF([1]Calculation!CX44="",0,ROUND([1]Calculation!CX44*100,1))</f>
        <v>27.1</v>
      </c>
      <c r="D156">
        <f>IF([1]Calculation!CY44="",0,ROUND([1]Calculation!CY44*100,1))</f>
        <v>15.4</v>
      </c>
      <c r="E156">
        <f>IF([1]Calculation!CZ44="",0,ROUND([1]Calculation!CZ44*100,1))</f>
        <v>1.8</v>
      </c>
      <c r="F156">
        <f>IF([1]Calculation!DA44="",0,ROUND([1]Calculation!DA44*100,1))</f>
        <v>6.7</v>
      </c>
      <c r="G156">
        <f>IF([1]Calculation!DB44="",0,ROUND([1]Calculation!DB44*100,1))</f>
        <v>1.9</v>
      </c>
      <c r="H156">
        <f>IF([1]Calculation!DC44="",0,ROUND([1]Calculation!DC44*100,1))</f>
        <v>18.2</v>
      </c>
      <c r="I156">
        <f>IF([1]Calculation!DD44="",0,ROUND([1]Calculation!DD44*100,1))</f>
        <v>2.4</v>
      </c>
      <c r="J156">
        <f>IF([1]Calculation!DE44="",0,ROUND([1]Calculation!DE44*100,1))</f>
        <v>13.2</v>
      </c>
      <c r="K156">
        <f>IF([1]Calculation!DF44="",0,ROUND([1]Calculation!DF44*100,1))</f>
        <v>3.2</v>
      </c>
      <c r="L156">
        <f>[1]Calculation!$EL44</f>
        <v>50.8</v>
      </c>
    </row>
    <row r="157" spans="1:12">
      <c r="A157" t="s">
        <v>57</v>
      </c>
      <c r="B157" t="s">
        <v>171</v>
      </c>
      <c r="C157">
        <f>IF([1]Calculation!CX45="",0,ROUND([1]Calculation!CX45*100,1))</f>
        <v>28.5</v>
      </c>
      <c r="D157">
        <f>IF([1]Calculation!CY45="",0,ROUND([1]Calculation!CY45*100,1))</f>
        <v>7</v>
      </c>
      <c r="E157">
        <f>IF([1]Calculation!CZ45="",0,ROUND([1]Calculation!CZ45*100,1))</f>
        <v>1.1000000000000001</v>
      </c>
      <c r="F157">
        <f>IF([1]Calculation!DA45="",0,ROUND([1]Calculation!DA45*100,1))</f>
        <v>9.8000000000000007</v>
      </c>
      <c r="G157">
        <f>IF([1]Calculation!DB45="",0,ROUND([1]Calculation!DB45*100,1))</f>
        <v>5</v>
      </c>
      <c r="H157">
        <f>IF([1]Calculation!DC45="",0,ROUND([1]Calculation!DC45*100,1))</f>
        <v>20.7</v>
      </c>
      <c r="I157">
        <f>IF([1]Calculation!DD45="",0,ROUND([1]Calculation!DD45*100,1))</f>
        <v>1</v>
      </c>
      <c r="J157">
        <f>IF([1]Calculation!DE45="",0,ROUND([1]Calculation!DE45*100,1))</f>
        <v>13.4</v>
      </c>
      <c r="K157">
        <f>IF([1]Calculation!DF45="",0,ROUND([1]Calculation!DF45*100,1))</f>
        <v>3.6</v>
      </c>
      <c r="L157">
        <f>[1]Calculation!$EL45</f>
        <v>38.200000000000003</v>
      </c>
    </row>
    <row r="158" spans="1:12">
      <c r="A158" t="s">
        <v>58</v>
      </c>
      <c r="B158" t="s">
        <v>171</v>
      </c>
      <c r="C158">
        <f>IF([1]Calculation!CX46="",0,ROUND([1]Calculation!CX46*100,1))</f>
        <v>22.3</v>
      </c>
      <c r="D158">
        <f>IF([1]Calculation!CY46="",0,ROUND([1]Calculation!CY46*100,1))</f>
        <v>9.4</v>
      </c>
      <c r="E158">
        <f>IF([1]Calculation!CZ46="",0,ROUND([1]Calculation!CZ46*100,1))</f>
        <v>1.9</v>
      </c>
      <c r="F158">
        <f>IF([1]Calculation!DA46="",0,ROUND([1]Calculation!DA46*100,1))</f>
        <v>8.8000000000000007</v>
      </c>
      <c r="G158">
        <f>IF([1]Calculation!DB46="",0,ROUND([1]Calculation!DB46*100,1))</f>
        <v>2.6</v>
      </c>
      <c r="H158">
        <f>IF([1]Calculation!DC46="",0,ROUND([1]Calculation!DC46*100,1))</f>
        <v>21.9</v>
      </c>
      <c r="I158">
        <f>IF([1]Calculation!DD46="",0,ROUND([1]Calculation!DD46*100,1))</f>
        <v>2.9</v>
      </c>
      <c r="J158">
        <f>IF([1]Calculation!DE46="",0,ROUND([1]Calculation!DE46*100,1))</f>
        <v>16.3</v>
      </c>
      <c r="K158">
        <f>IF([1]Calculation!DF46="",0,ROUND([1]Calculation!DF46*100,1))</f>
        <v>3.9</v>
      </c>
      <c r="L158">
        <f>[1]Calculation!$EL46</f>
        <v>75</v>
      </c>
    </row>
    <row r="159" spans="1:12">
      <c r="A159" t="s">
        <v>59</v>
      </c>
      <c r="B159" t="s">
        <v>171</v>
      </c>
      <c r="C159">
        <f>IF([1]Calculation!CX47="",0,ROUND([1]Calculation!CX47*100,1))</f>
        <v>28.3</v>
      </c>
      <c r="D159">
        <f>IF([1]Calculation!CY47="",0,ROUND([1]Calculation!CY47*100,1))</f>
        <v>8.3000000000000007</v>
      </c>
      <c r="E159">
        <f>IF([1]Calculation!CZ47="",0,ROUND([1]Calculation!CZ47*100,1))</f>
        <v>2.2999999999999998</v>
      </c>
      <c r="F159">
        <f>IF([1]Calculation!DA47="",0,ROUND([1]Calculation!DA47*100,1))</f>
        <v>7.2</v>
      </c>
      <c r="G159">
        <f>IF([1]Calculation!DB47="",0,ROUND([1]Calculation!DB47*100,1))</f>
        <v>3.3</v>
      </c>
      <c r="H159">
        <f>IF([1]Calculation!DC47="",0,ROUND([1]Calculation!DC47*100,1))</f>
        <v>21.8</v>
      </c>
      <c r="I159">
        <f>IF([1]Calculation!DD47="",0,ROUND([1]Calculation!DD47*100,1))</f>
        <v>2</v>
      </c>
      <c r="J159">
        <f>IF([1]Calculation!DE47="",0,ROUND([1]Calculation!DE47*100,1))</f>
        <v>14.6</v>
      </c>
      <c r="K159">
        <f>IF([1]Calculation!DF47="",0,ROUND([1]Calculation!DF47*100,1))</f>
        <v>4.0999999999999996</v>
      </c>
      <c r="L159">
        <f>[1]Calculation!$EL47</f>
        <v>75</v>
      </c>
    </row>
    <row r="160" spans="1:12">
      <c r="A160" t="s">
        <v>60</v>
      </c>
      <c r="B160" t="s">
        <v>171</v>
      </c>
      <c r="C160">
        <f>IF([1]Calculation!CX48="",0,ROUND([1]Calculation!CX48*100,1))</f>
        <v>22.6</v>
      </c>
      <c r="D160">
        <f>IF([1]Calculation!CY48="",0,ROUND([1]Calculation!CY48*100,1))</f>
        <v>7</v>
      </c>
      <c r="E160">
        <f>IF([1]Calculation!CZ48="",0,ROUND([1]Calculation!CZ48*100,1))</f>
        <v>0.9</v>
      </c>
      <c r="F160">
        <f>IF([1]Calculation!DA48="",0,ROUND([1]Calculation!DA48*100,1))</f>
        <v>10.3</v>
      </c>
      <c r="G160">
        <f>IF([1]Calculation!DB48="",0,ROUND([1]Calculation!DB48*100,1))</f>
        <v>5.2</v>
      </c>
      <c r="H160">
        <f>IF([1]Calculation!DC48="",0,ROUND([1]Calculation!DC48*100,1))</f>
        <v>25.6</v>
      </c>
      <c r="I160">
        <f>IF([1]Calculation!DD48="",0,ROUND([1]Calculation!DD48*100,1))</f>
        <v>1</v>
      </c>
      <c r="J160">
        <f>IF([1]Calculation!DE48="",0,ROUND([1]Calculation!DE48*100,1))</f>
        <v>13.8</v>
      </c>
      <c r="K160">
        <f>IF([1]Calculation!DF48="",0,ROUND([1]Calculation!DF48*100,1))</f>
        <v>3.6</v>
      </c>
      <c r="L160">
        <f>[1]Calculation!$EL48</f>
        <v>75</v>
      </c>
    </row>
    <row r="161" spans="1:22">
      <c r="A161" t="s">
        <v>61</v>
      </c>
      <c r="B161" t="s">
        <v>171</v>
      </c>
      <c r="C161">
        <f>IF([1]Calculation!CX49="",0,ROUND([1]Calculation!CX49*100,1))</f>
        <v>23.6</v>
      </c>
      <c r="D161">
        <f>IF([1]Calculation!CY49="",0,ROUND([1]Calculation!CY49*100,1))</f>
        <v>7</v>
      </c>
      <c r="E161">
        <f>IF([1]Calculation!CZ49="",0,ROUND([1]Calculation!CZ49*100,1))</f>
        <v>1.1000000000000001</v>
      </c>
      <c r="F161">
        <f>IF([1]Calculation!DA49="",0,ROUND([1]Calculation!DA49*100,1))</f>
        <v>14.2</v>
      </c>
      <c r="G161">
        <f>IF([1]Calculation!DB49="",0,ROUND([1]Calculation!DB49*100,1))</f>
        <v>5</v>
      </c>
      <c r="H161">
        <f>IF([1]Calculation!DC49="",0,ROUND([1]Calculation!DC49*100,1))</f>
        <v>21</v>
      </c>
      <c r="I161">
        <f>IF([1]Calculation!DD49="",0,ROUND([1]Calculation!DD49*100,1))</f>
        <v>1</v>
      </c>
      <c r="J161">
        <f>IF([1]Calculation!DE49="",0,ROUND([1]Calculation!DE49*100,1))</f>
        <v>13.5</v>
      </c>
      <c r="K161">
        <f>IF([1]Calculation!DF49="",0,ROUND([1]Calculation!DF49*100,1))</f>
        <v>3.6</v>
      </c>
      <c r="L161">
        <f>[1]Calculation!$EL49</f>
        <v>73.8</v>
      </c>
    </row>
    <row r="162" spans="1:22">
      <c r="A162" t="s">
        <v>62</v>
      </c>
      <c r="B162" t="s">
        <v>171</v>
      </c>
      <c r="C162">
        <f>IF([1]Calculation!CX50="",0,ROUND([1]Calculation!CX50*100,1))</f>
        <v>23.2</v>
      </c>
      <c r="D162">
        <f>IF([1]Calculation!CY50="",0,ROUND([1]Calculation!CY50*100,1))</f>
        <v>7.2</v>
      </c>
      <c r="E162">
        <f>IF([1]Calculation!CZ50="",0,ROUND([1]Calculation!CZ50*100,1))</f>
        <v>0.9</v>
      </c>
      <c r="F162">
        <f>IF([1]Calculation!DA50="",0,ROUND([1]Calculation!DA50*100,1))</f>
        <v>10.3</v>
      </c>
      <c r="G162">
        <f>IF([1]Calculation!DB50="",0,ROUND([1]Calculation!DB50*100,1))</f>
        <v>5.2</v>
      </c>
      <c r="H162">
        <f>IF([1]Calculation!DC50="",0,ROUND([1]Calculation!DC50*100,1))</f>
        <v>25.1</v>
      </c>
      <c r="I162">
        <f>IF([1]Calculation!DD50="",0,ROUND([1]Calculation!DD50*100,1))</f>
        <v>1</v>
      </c>
      <c r="J162">
        <f>IF([1]Calculation!DE50="",0,ROUND([1]Calculation!DE50*100,1))</f>
        <v>13.6</v>
      </c>
      <c r="K162">
        <f>IF([1]Calculation!DF50="",0,ROUND([1]Calculation!DF50*100,1))</f>
        <v>3.6</v>
      </c>
      <c r="L162">
        <f>[1]Calculation!$EL50</f>
        <v>75</v>
      </c>
    </row>
    <row r="163" spans="1:22">
      <c r="A163" t="s">
        <v>63</v>
      </c>
      <c r="B163" t="s">
        <v>171</v>
      </c>
      <c r="C163">
        <f>IF([1]Calculation!CX51="",0,ROUND([1]Calculation!CX51*100,1))</f>
        <v>31.3</v>
      </c>
      <c r="D163">
        <f>IF([1]Calculation!CY51="",0,ROUND([1]Calculation!CY51*100,1))</f>
        <v>10.4</v>
      </c>
      <c r="E163">
        <f>IF([1]Calculation!CZ51="",0,ROUND([1]Calculation!CZ51*100,1))</f>
        <v>2.5</v>
      </c>
      <c r="F163">
        <f>IF([1]Calculation!DA51="",0,ROUND([1]Calculation!DA51*100,1))</f>
        <v>5</v>
      </c>
      <c r="G163">
        <f>IF([1]Calculation!DB51="",0,ROUND([1]Calculation!DB51*100,1))</f>
        <v>3.4</v>
      </c>
      <c r="H163">
        <f>IF([1]Calculation!DC51="",0,ROUND([1]Calculation!DC51*100,1))</f>
        <v>26.3</v>
      </c>
      <c r="I163">
        <f>IF([1]Calculation!DD51="",0,ROUND([1]Calculation!DD51*100,1))</f>
        <v>1.7</v>
      </c>
      <c r="J163">
        <f>IF([1]Calculation!DE51="",0,ROUND([1]Calculation!DE51*100,1))</f>
        <v>6</v>
      </c>
      <c r="K163">
        <f>IF([1]Calculation!DF51="",0,ROUND([1]Calculation!DF51*100,1))</f>
        <v>3.4</v>
      </c>
      <c r="L163">
        <f>[1]Calculation!$EL51</f>
        <v>75</v>
      </c>
    </row>
    <row r="164" spans="1:22">
      <c r="A164" t="s">
        <v>64</v>
      </c>
      <c r="B164" t="s">
        <v>171</v>
      </c>
      <c r="C164">
        <f>IF([1]Calculation!CX52="",0,ROUND([1]Calculation!CX52*100,1))</f>
        <v>28.4</v>
      </c>
      <c r="D164">
        <f>IF([1]Calculation!CY52="",0,ROUND([1]Calculation!CY52*100,1))</f>
        <v>10.5</v>
      </c>
      <c r="E164">
        <f>IF([1]Calculation!CZ52="",0,ROUND([1]Calculation!CZ52*100,1))</f>
        <v>2.7</v>
      </c>
      <c r="F164">
        <f>IF([1]Calculation!DA52="",0,ROUND([1]Calculation!DA52*100,1))</f>
        <v>4.8</v>
      </c>
      <c r="G164">
        <f>IF([1]Calculation!DB52="",0,ROUND([1]Calculation!DB52*100,1))</f>
        <v>3.3</v>
      </c>
      <c r="H164">
        <f>IF([1]Calculation!DC52="",0,ROUND([1]Calculation!DC52*100,1))</f>
        <v>23</v>
      </c>
      <c r="I164">
        <f>IF([1]Calculation!DD52="",0,ROUND([1]Calculation!DD52*100,1))</f>
        <v>1.8</v>
      </c>
      <c r="J164">
        <f>IF([1]Calculation!DE52="",0,ROUND([1]Calculation!DE52*100,1))</f>
        <v>11.8</v>
      </c>
      <c r="K164">
        <f>IF([1]Calculation!DF52="",0,ROUND([1]Calculation!DF52*100,1))</f>
        <v>3.6</v>
      </c>
      <c r="L164">
        <f>[1]Calculation!$EL52</f>
        <v>75</v>
      </c>
    </row>
    <row r="165" spans="1:22">
      <c r="A165" t="s">
        <v>65</v>
      </c>
      <c r="B165" t="s">
        <v>171</v>
      </c>
      <c r="C165">
        <f>IF([1]Calculation!CX53="",0,ROUND([1]Calculation!CX53*100,1))</f>
        <v>26.6</v>
      </c>
      <c r="D165">
        <f>IF([1]Calculation!CY53="",0,ROUND([1]Calculation!CY53*100,1))</f>
        <v>7.2</v>
      </c>
      <c r="E165">
        <f>IF([1]Calculation!CZ53="",0,ROUND([1]Calculation!CZ53*100,1))</f>
        <v>0.9</v>
      </c>
      <c r="F165">
        <f>IF([1]Calculation!DA53="",0,ROUND([1]Calculation!DA53*100,1))</f>
        <v>6.9</v>
      </c>
      <c r="G165">
        <f>IF([1]Calculation!DB53="",0,ROUND([1]Calculation!DB53*100,1))</f>
        <v>2.6</v>
      </c>
      <c r="H165">
        <f>IF([1]Calculation!DC53="",0,ROUND([1]Calculation!DC53*100,1))</f>
        <v>23.5</v>
      </c>
      <c r="I165">
        <f>IF([1]Calculation!DD53="",0,ROUND([1]Calculation!DD53*100,1))</f>
        <v>2.8</v>
      </c>
      <c r="J165">
        <f>IF([1]Calculation!DE53="",0,ROUND([1]Calculation!DE53*100,1))</f>
        <v>14.6</v>
      </c>
      <c r="K165">
        <f>IF([1]Calculation!DF53="",0,ROUND([1]Calculation!DF53*100,1))</f>
        <v>4.8</v>
      </c>
      <c r="L165">
        <f>[1]Calculation!$EL53</f>
        <v>73.8</v>
      </c>
    </row>
    <row r="166" spans="1:22">
      <c r="A166" t="s">
        <v>143</v>
      </c>
      <c r="B166" t="s">
        <v>171</v>
      </c>
      <c r="C166">
        <f>IF([1]Calculation!CX54="",0,ROUND([1]Calculation!CX54*100,1))</f>
        <v>38.9</v>
      </c>
      <c r="D166">
        <f>IF([1]Calculation!CY54="",0,ROUND([1]Calculation!CY54*100,1))</f>
        <v>10.3</v>
      </c>
      <c r="E166">
        <f>IF([1]Calculation!CZ54="",0,ROUND([1]Calculation!CZ54*100,1))</f>
        <v>3.6</v>
      </c>
      <c r="F166">
        <f>IF([1]Calculation!DA54="",0,ROUND([1]Calculation!DA54*100,1))</f>
        <v>2.5</v>
      </c>
      <c r="G166">
        <f>IF([1]Calculation!DB54="",0,ROUND([1]Calculation!DB54*100,1))</f>
        <v>2.5</v>
      </c>
      <c r="H166">
        <f>IF([1]Calculation!DC54="",0,ROUND([1]Calculation!DC54*100,1))</f>
        <v>16.7</v>
      </c>
      <c r="I166">
        <f>IF([1]Calculation!DD54="",0,ROUND([1]Calculation!DD54*100,1))</f>
        <v>2</v>
      </c>
      <c r="J166">
        <f>IF([1]Calculation!DE54="",0,ROUND([1]Calculation!DE54*100,1))</f>
        <v>10.199999999999999</v>
      </c>
      <c r="K166">
        <f>IF([1]Calculation!DF54="",0,ROUND([1]Calculation!DF54*100,1))</f>
        <v>3.5</v>
      </c>
      <c r="L166">
        <f>[1]Calculation!$EL54</f>
        <v>75</v>
      </c>
    </row>
    <row r="167" spans="1:22">
      <c r="A167" t="s">
        <v>67</v>
      </c>
      <c r="B167" t="s">
        <v>171</v>
      </c>
      <c r="C167">
        <f>IF([1]Calculation!CX55="",0,ROUND([1]Calculation!CX55*100,1))</f>
        <v>31</v>
      </c>
      <c r="D167">
        <f>IF([1]Calculation!CY55="",0,ROUND([1]Calculation!CY55*100,1))</f>
        <v>7.3</v>
      </c>
      <c r="E167">
        <f>IF([1]Calculation!CZ55="",0,ROUND([1]Calculation!CZ55*100,1))</f>
        <v>0.9</v>
      </c>
      <c r="F167">
        <f>IF([1]Calculation!DA55="",0,ROUND([1]Calculation!DA55*100,1))</f>
        <v>6.9</v>
      </c>
      <c r="G167">
        <f>IF([1]Calculation!DB55="",0,ROUND([1]Calculation!DB55*100,1))</f>
        <v>2.6</v>
      </c>
      <c r="H167">
        <f>IF([1]Calculation!DC55="",0,ROUND([1]Calculation!DC55*100,1))</f>
        <v>21.1</v>
      </c>
      <c r="I167">
        <f>IF([1]Calculation!DD55="",0,ROUND([1]Calculation!DD55*100,1))</f>
        <v>2.7</v>
      </c>
      <c r="J167">
        <f>IF([1]Calculation!DE55="",0,ROUND([1]Calculation!DE55*100,1))</f>
        <v>13.1</v>
      </c>
      <c r="K167">
        <f>IF([1]Calculation!DF55="",0,ROUND([1]Calculation!DF55*100,1))</f>
        <v>4.4000000000000004</v>
      </c>
      <c r="L167">
        <f>[1]Calculation!$EL55</f>
        <v>75</v>
      </c>
    </row>
    <row r="168" spans="1:22">
      <c r="A168" t="s">
        <v>68</v>
      </c>
      <c r="B168" t="s">
        <v>171</v>
      </c>
      <c r="C168">
        <f>IF([1]Calculation!CX56="",0,ROUND([1]Calculation!CX56*100,1))</f>
        <v>25.6</v>
      </c>
      <c r="D168">
        <f>IF([1]Calculation!CY56="",0,ROUND([1]Calculation!CY56*100,1))</f>
        <v>8.5</v>
      </c>
      <c r="E168">
        <f>IF([1]Calculation!CZ56="",0,ROUND([1]Calculation!CZ56*100,1))</f>
        <v>6.1</v>
      </c>
      <c r="F168">
        <f>IF([1]Calculation!DA56="",0,ROUND([1]Calculation!DA56*100,1))</f>
        <v>7.6</v>
      </c>
      <c r="G168">
        <f>IF([1]Calculation!DB56="",0,ROUND([1]Calculation!DB56*100,1))</f>
        <v>2.2000000000000002</v>
      </c>
      <c r="H168">
        <f>IF([1]Calculation!DC56="",0,ROUND([1]Calculation!DC56*100,1))</f>
        <v>19.5</v>
      </c>
      <c r="I168">
        <f>IF([1]Calculation!DD56="",0,ROUND([1]Calculation!DD56*100,1))</f>
        <v>2.6</v>
      </c>
      <c r="J168">
        <f>IF([1]Calculation!DE56="",0,ROUND([1]Calculation!DE56*100,1))</f>
        <v>14.3</v>
      </c>
      <c r="K168">
        <f>IF([1]Calculation!DF56="",0,ROUND([1]Calculation!DF56*100,1))</f>
        <v>3.5</v>
      </c>
      <c r="L168">
        <f>[1]Calculation!$EL56</f>
        <v>41.9</v>
      </c>
    </row>
    <row r="169" spans="1:22">
      <c r="A169" t="s">
        <v>69</v>
      </c>
      <c r="B169" t="s">
        <v>171</v>
      </c>
      <c r="C169">
        <f>IF([1]Calculation!CX57="",0,ROUND([1]Calculation!CX57*100,1))</f>
        <v>23.4</v>
      </c>
      <c r="D169">
        <f>IF([1]Calculation!CY57="",0,ROUND([1]Calculation!CY57*100,1))</f>
        <v>7.6</v>
      </c>
      <c r="E169">
        <f>IF([1]Calculation!CZ57="",0,ROUND([1]Calculation!CZ57*100,1))</f>
        <v>1.1000000000000001</v>
      </c>
      <c r="F169">
        <f>IF([1]Calculation!DA57="",0,ROUND([1]Calculation!DA57*100,1))</f>
        <v>6.8</v>
      </c>
      <c r="G169">
        <f>IF([1]Calculation!DB57="",0,ROUND([1]Calculation!DB57*100,1))</f>
        <v>2.6</v>
      </c>
      <c r="H169">
        <f>IF([1]Calculation!DC57="",0,ROUND([1]Calculation!DC57*100,1))</f>
        <v>25.1</v>
      </c>
      <c r="I169">
        <f>IF([1]Calculation!DD57="",0,ROUND([1]Calculation!DD57*100,1))</f>
        <v>3</v>
      </c>
      <c r="J169">
        <f>IF([1]Calculation!DE57="",0,ROUND([1]Calculation!DE57*100,1))</f>
        <v>15.1</v>
      </c>
      <c r="K169">
        <f>IF([1]Calculation!DF57="",0,ROUND([1]Calculation!DF57*100,1))</f>
        <v>5.4</v>
      </c>
      <c r="L169">
        <f>[1]Calculation!$EL57</f>
        <v>50.7</v>
      </c>
    </row>
    <row r="170" spans="1:22">
      <c r="A170" t="s">
        <v>70</v>
      </c>
      <c r="B170" t="s">
        <v>171</v>
      </c>
      <c r="C170">
        <f>IF([1]Calculation!CX58="",0,ROUND([1]Calculation!CX58*100,1))</f>
        <v>23.1</v>
      </c>
      <c r="D170">
        <f>IF([1]Calculation!CY58="",0,ROUND([1]Calculation!CY58*100,1))</f>
        <v>7.3</v>
      </c>
      <c r="E170">
        <f>IF([1]Calculation!CZ58="",0,ROUND([1]Calculation!CZ58*100,1))</f>
        <v>0.9</v>
      </c>
      <c r="F170">
        <f>IF([1]Calculation!DA58="",0,ROUND([1]Calculation!DA58*100,1))</f>
        <v>10.5</v>
      </c>
      <c r="G170">
        <f>IF([1]Calculation!DB58="",0,ROUND([1]Calculation!DB58*100,1))</f>
        <v>5.3</v>
      </c>
      <c r="H170">
        <f>IF([1]Calculation!DC58="",0,ROUND([1]Calculation!DC58*100,1))</f>
        <v>24.7</v>
      </c>
      <c r="I170">
        <f>IF([1]Calculation!DD58="",0,ROUND([1]Calculation!DD58*100,1))</f>
        <v>0.9</v>
      </c>
      <c r="J170">
        <f>IF([1]Calculation!DE58="",0,ROUND([1]Calculation!DE58*100,1))</f>
        <v>13.6</v>
      </c>
      <c r="K170">
        <f>IF([1]Calculation!DF58="",0,ROUND([1]Calculation!DF58*100,1))</f>
        <v>3.7</v>
      </c>
      <c r="L170">
        <f>[1]Calculation!$EL58</f>
        <v>75</v>
      </c>
    </row>
    <row r="171" spans="1:22">
      <c r="A171" t="s">
        <v>71</v>
      </c>
      <c r="B171" t="s">
        <v>171</v>
      </c>
      <c r="C171">
        <f>IF([1]Calculation!CX59="",0,ROUND([1]Calculation!CX59*100,1))</f>
        <v>28.3</v>
      </c>
      <c r="D171">
        <f>IF([1]Calculation!CY59="",0,ROUND([1]Calculation!CY59*100,1))</f>
        <v>8.3000000000000007</v>
      </c>
      <c r="E171">
        <f>IF([1]Calculation!CZ59="",0,ROUND([1]Calculation!CZ59*100,1))</f>
        <v>2.2999999999999998</v>
      </c>
      <c r="F171">
        <f>IF([1]Calculation!DA59="",0,ROUND([1]Calculation!DA59*100,1))</f>
        <v>7.2</v>
      </c>
      <c r="G171">
        <f>IF([1]Calculation!DB59="",0,ROUND([1]Calculation!DB59*100,1))</f>
        <v>3.3</v>
      </c>
      <c r="H171">
        <f>IF([1]Calculation!DC59="",0,ROUND([1]Calculation!DC59*100,1))</f>
        <v>21.8</v>
      </c>
      <c r="I171">
        <f>IF([1]Calculation!DD59="",0,ROUND([1]Calculation!DD59*100,1))</f>
        <v>2</v>
      </c>
      <c r="J171">
        <f>IF([1]Calculation!DE59="",0,ROUND([1]Calculation!DE59*100,1))</f>
        <v>14.6</v>
      </c>
      <c r="K171">
        <f>IF([1]Calculation!DF59="",0,ROUND([1]Calculation!DF59*100,1))</f>
        <v>4.0999999999999996</v>
      </c>
      <c r="L171">
        <f>[1]Calculation!$EL59</f>
        <v>75</v>
      </c>
    </row>
    <row r="172" spans="1:22">
      <c r="A172" t="s">
        <v>47</v>
      </c>
      <c r="B172" t="s">
        <v>171</v>
      </c>
      <c r="C172">
        <f>IF([1]Calculation!CX60="",0,ROUND([1]Calculation!CX60*100,1))</f>
        <v>28.3</v>
      </c>
      <c r="D172">
        <f>IF([1]Calculation!CY60="",0,ROUND([1]Calculation!CY60*100,1))</f>
        <v>8.3000000000000007</v>
      </c>
      <c r="E172">
        <f>IF([1]Calculation!CZ60="",0,ROUND([1]Calculation!CZ60*100,1))</f>
        <v>2.2999999999999998</v>
      </c>
      <c r="F172">
        <f>IF([1]Calculation!DA60="",0,ROUND([1]Calculation!DA60*100,1))</f>
        <v>7.2</v>
      </c>
      <c r="G172">
        <f>IF([1]Calculation!DB60="",0,ROUND([1]Calculation!DB60*100,1))</f>
        <v>3.3</v>
      </c>
      <c r="H172">
        <f>IF([1]Calculation!DC60="",0,ROUND([1]Calculation!DC60*100,1))</f>
        <v>21.8</v>
      </c>
      <c r="I172">
        <f>IF([1]Calculation!DD60="",0,ROUND([1]Calculation!DD60*100,1))</f>
        <v>2</v>
      </c>
      <c r="J172">
        <f>IF([1]Calculation!DE60="",0,ROUND([1]Calculation!DE60*100,1))</f>
        <v>14.6</v>
      </c>
      <c r="K172">
        <f>IF([1]Calculation!DF60="",0,ROUND([1]Calculation!DF60*100,1))</f>
        <v>4.0999999999999996</v>
      </c>
      <c r="L172">
        <f>[1]Calculation!$EL60</f>
        <v>75</v>
      </c>
    </row>
    <row r="173" spans="1:22">
      <c r="A173" t="s">
        <v>15</v>
      </c>
      <c r="V173" t="s">
        <v>246</v>
      </c>
    </row>
    <row r="174" spans="1:22">
      <c r="A174" t="s">
        <v>16</v>
      </c>
      <c r="V174" t="s">
        <v>246</v>
      </c>
    </row>
    <row r="175" spans="1:22">
      <c r="A175" t="s">
        <v>17</v>
      </c>
      <c r="V175" t="s">
        <v>246</v>
      </c>
    </row>
    <row r="176" spans="1:22">
      <c r="A176" t="s">
        <v>18</v>
      </c>
      <c r="V176" t="s">
        <v>246</v>
      </c>
    </row>
    <row r="177" spans="1:22">
      <c r="A177" t="s">
        <v>19</v>
      </c>
      <c r="V177" t="s">
        <v>246</v>
      </c>
    </row>
    <row r="178" spans="1:22">
      <c r="A178" t="s">
        <v>20</v>
      </c>
      <c r="V178" t="s">
        <v>246</v>
      </c>
    </row>
    <row r="179" spans="1:22">
      <c r="A179" t="s">
        <v>21</v>
      </c>
      <c r="V179" t="s">
        <v>246</v>
      </c>
    </row>
    <row r="180" spans="1:22">
      <c r="A180" t="s">
        <v>22</v>
      </c>
      <c r="V180" t="s">
        <v>246</v>
      </c>
    </row>
    <row r="181" spans="1:22">
      <c r="A181" t="s">
        <v>23</v>
      </c>
      <c r="V181" t="s">
        <v>246</v>
      </c>
    </row>
    <row r="182" spans="1:22">
      <c r="A182" t="s">
        <v>24</v>
      </c>
      <c r="V182" t="s">
        <v>246</v>
      </c>
    </row>
    <row r="183" spans="1:22">
      <c r="A183" t="s">
        <v>25</v>
      </c>
      <c r="V183" t="s">
        <v>246</v>
      </c>
    </row>
    <row r="184" spans="1:22">
      <c r="A184" t="s">
        <v>26</v>
      </c>
      <c r="V184" t="s">
        <v>246</v>
      </c>
    </row>
    <row r="185" spans="1:22">
      <c r="A185" t="s">
        <v>27</v>
      </c>
      <c r="V185" t="s">
        <v>246</v>
      </c>
    </row>
    <row r="186" spans="1:22">
      <c r="A186" t="s">
        <v>28</v>
      </c>
      <c r="V186" t="s">
        <v>246</v>
      </c>
    </row>
    <row r="187" spans="1:22">
      <c r="A187" t="s">
        <v>29</v>
      </c>
      <c r="V187" t="s">
        <v>246</v>
      </c>
    </row>
    <row r="188" spans="1:22">
      <c r="A188" t="s">
        <v>30</v>
      </c>
      <c r="V188" t="s">
        <v>246</v>
      </c>
    </row>
    <row r="189" spans="1:22">
      <c r="A189" t="s">
        <v>31</v>
      </c>
      <c r="V189" t="s">
        <v>246</v>
      </c>
    </row>
    <row r="190" spans="1:22">
      <c r="A190" t="s">
        <v>32</v>
      </c>
      <c r="V190" t="s">
        <v>246</v>
      </c>
    </row>
    <row r="191" spans="1:22">
      <c r="A191" t="s">
        <v>33</v>
      </c>
      <c r="V191" t="s">
        <v>246</v>
      </c>
    </row>
    <row r="192" spans="1:22">
      <c r="A192" t="s">
        <v>34</v>
      </c>
      <c r="V192" t="s">
        <v>246</v>
      </c>
    </row>
    <row r="193" spans="1:22">
      <c r="A193" t="s">
        <v>35</v>
      </c>
      <c r="V193" t="s">
        <v>246</v>
      </c>
    </row>
    <row r="194" spans="1:22">
      <c r="A194" t="s">
        <v>36</v>
      </c>
      <c r="V194" t="s">
        <v>246</v>
      </c>
    </row>
    <row r="195" spans="1:22">
      <c r="A195" t="s">
        <v>37</v>
      </c>
      <c r="V195" t="s">
        <v>246</v>
      </c>
    </row>
    <row r="196" spans="1:22">
      <c r="A196" t="s">
        <v>38</v>
      </c>
      <c r="V196" t="s">
        <v>246</v>
      </c>
    </row>
    <row r="197" spans="1:22">
      <c r="A197" t="s">
        <v>39</v>
      </c>
      <c r="V197" t="s">
        <v>246</v>
      </c>
    </row>
    <row r="198" spans="1:22">
      <c r="A198" t="s">
        <v>42</v>
      </c>
      <c r="V198" t="s">
        <v>246</v>
      </c>
    </row>
    <row r="199" spans="1:22">
      <c r="A199" t="s">
        <v>40</v>
      </c>
      <c r="V199" t="s">
        <v>246</v>
      </c>
    </row>
    <row r="200" spans="1:22">
      <c r="A200" t="s">
        <v>41</v>
      </c>
      <c r="V200" t="s">
        <v>246</v>
      </c>
    </row>
    <row r="201" spans="1:22">
      <c r="A201" t="s">
        <v>43</v>
      </c>
      <c r="V201" t="s">
        <v>246</v>
      </c>
    </row>
    <row r="202" spans="1:22">
      <c r="A202" t="s">
        <v>44</v>
      </c>
      <c r="V202" t="s">
        <v>246</v>
      </c>
    </row>
    <row r="203" spans="1:22">
      <c r="A203" t="s">
        <v>45</v>
      </c>
      <c r="V203" t="s">
        <v>246</v>
      </c>
    </row>
    <row r="204" spans="1:22">
      <c r="A204" t="s">
        <v>46</v>
      </c>
      <c r="V204" t="s">
        <v>246</v>
      </c>
    </row>
    <row r="205" spans="1:22">
      <c r="A205" t="s">
        <v>48</v>
      </c>
      <c r="V205" t="s">
        <v>246</v>
      </c>
    </row>
    <row r="206" spans="1:22">
      <c r="A206" t="s">
        <v>49</v>
      </c>
      <c r="V206" t="s">
        <v>246</v>
      </c>
    </row>
    <row r="207" spans="1:22">
      <c r="A207" t="s">
        <v>50</v>
      </c>
      <c r="V207" t="s">
        <v>246</v>
      </c>
    </row>
    <row r="208" spans="1:22">
      <c r="A208" t="s">
        <v>51</v>
      </c>
      <c r="V208" t="s">
        <v>246</v>
      </c>
    </row>
    <row r="209" spans="1:22">
      <c r="A209" t="s">
        <v>52</v>
      </c>
      <c r="V209" t="s">
        <v>246</v>
      </c>
    </row>
    <row r="210" spans="1:22">
      <c r="A210" t="s">
        <v>53</v>
      </c>
      <c r="V210" t="s">
        <v>246</v>
      </c>
    </row>
    <row r="211" spans="1:22">
      <c r="A211" t="s">
        <v>54</v>
      </c>
      <c r="V211" t="s">
        <v>246</v>
      </c>
    </row>
    <row r="212" spans="1:22">
      <c r="A212" t="s">
        <v>55</v>
      </c>
      <c r="V212" t="s">
        <v>246</v>
      </c>
    </row>
    <row r="213" spans="1:22">
      <c r="A213" t="s">
        <v>56</v>
      </c>
      <c r="V213" t="s">
        <v>246</v>
      </c>
    </row>
    <row r="214" spans="1:22">
      <c r="A214" t="s">
        <v>57</v>
      </c>
      <c r="V214" t="s">
        <v>246</v>
      </c>
    </row>
    <row r="215" spans="1:22">
      <c r="A215" t="s">
        <v>58</v>
      </c>
      <c r="V215" t="s">
        <v>246</v>
      </c>
    </row>
    <row r="216" spans="1:22">
      <c r="A216" t="s">
        <v>59</v>
      </c>
      <c r="V216" t="s">
        <v>246</v>
      </c>
    </row>
    <row r="217" spans="1:22">
      <c r="A217" t="s">
        <v>60</v>
      </c>
      <c r="V217" t="s">
        <v>246</v>
      </c>
    </row>
    <row r="218" spans="1:22">
      <c r="A218" t="s">
        <v>61</v>
      </c>
      <c r="V218" t="s">
        <v>246</v>
      </c>
    </row>
    <row r="219" spans="1:22">
      <c r="A219" t="s">
        <v>62</v>
      </c>
      <c r="V219" t="s">
        <v>246</v>
      </c>
    </row>
    <row r="220" spans="1:22">
      <c r="A220" t="s">
        <v>63</v>
      </c>
      <c r="V220" t="s">
        <v>246</v>
      </c>
    </row>
    <row r="221" spans="1:22">
      <c r="A221" t="s">
        <v>64</v>
      </c>
      <c r="V221" t="s">
        <v>246</v>
      </c>
    </row>
    <row r="222" spans="1:22">
      <c r="A222" t="s">
        <v>65</v>
      </c>
      <c r="V222" t="s">
        <v>246</v>
      </c>
    </row>
    <row r="223" spans="1:22">
      <c r="A223" t="s">
        <v>143</v>
      </c>
      <c r="V223" t="s">
        <v>246</v>
      </c>
    </row>
    <row r="224" spans="1:22">
      <c r="A224" t="s">
        <v>67</v>
      </c>
      <c r="V224" t="s">
        <v>246</v>
      </c>
    </row>
    <row r="225" spans="1:22">
      <c r="A225" t="s">
        <v>68</v>
      </c>
      <c r="V225" t="s">
        <v>246</v>
      </c>
    </row>
    <row r="226" spans="1:22">
      <c r="A226" t="s">
        <v>69</v>
      </c>
      <c r="V226" t="s">
        <v>246</v>
      </c>
    </row>
    <row r="227" spans="1:22">
      <c r="A227" t="s">
        <v>70</v>
      </c>
      <c r="V227" t="s">
        <v>246</v>
      </c>
    </row>
    <row r="228" spans="1:22">
      <c r="A228" t="s">
        <v>71</v>
      </c>
      <c r="V228" t="s">
        <v>246</v>
      </c>
    </row>
    <row r="229" spans="1:22">
      <c r="A229" t="s">
        <v>47</v>
      </c>
      <c r="V229" t="s">
        <v>246</v>
      </c>
    </row>
    <row r="230" spans="1:22">
      <c r="A230" t="s">
        <v>15</v>
      </c>
      <c r="B230" t="s">
        <v>170</v>
      </c>
      <c r="C230">
        <f>IF([1]Calculation!DI4="",0,ROUND([1]Calculation!DI4*100,1))</f>
        <v>20.5</v>
      </c>
      <c r="D230">
        <f>IF([1]Calculation!DJ4="",0,ROUND([1]Calculation!DJ4*100,1))</f>
        <v>2.7</v>
      </c>
      <c r="E230">
        <f>IF([1]Calculation!DK4="",0,ROUND([1]Calculation!DK4*100,1))</f>
        <v>0</v>
      </c>
      <c r="F230">
        <f>IF([1]Calculation!DL4="",0,ROUND([1]Calculation!DL4*100,1))</f>
        <v>16.100000000000001</v>
      </c>
      <c r="G230">
        <f>IF([1]Calculation!DM4="",0,ROUND([1]Calculation!DM4*100,1))</f>
        <v>9.5</v>
      </c>
      <c r="H230">
        <f>IF([1]Calculation!DN4="",0,ROUND([1]Calculation!DN4*100,1))</f>
        <v>23.3</v>
      </c>
      <c r="I230">
        <f>IF([1]Calculation!DO4="",0,ROUND([1]Calculation!DO4*100,1))</f>
        <v>3.6</v>
      </c>
      <c r="J230">
        <f>IF([1]Calculation!DP4="",0,ROUND([1]Calculation!DP4*100,1))</f>
        <v>15.4</v>
      </c>
      <c r="K230">
        <f>IF([1]Calculation!DQ4="",0,ROUND([1]Calculation!DQ4*100,1))</f>
        <v>3.9</v>
      </c>
    </row>
    <row r="231" spans="1:22">
      <c r="A231" t="s">
        <v>16</v>
      </c>
      <c r="B231" t="s">
        <v>170</v>
      </c>
      <c r="C231">
        <f>IF([1]Calculation!DI5="",0,ROUND([1]Calculation!DI5*100,1))</f>
        <v>19.5</v>
      </c>
      <c r="D231">
        <f>IF([1]Calculation!DJ5="",0,ROUND([1]Calculation!DJ5*100,1))</f>
        <v>0</v>
      </c>
      <c r="E231">
        <f>IF([1]Calculation!DK5="",0,ROUND([1]Calculation!DK5*100,1))</f>
        <v>0</v>
      </c>
      <c r="F231">
        <f>IF([1]Calculation!DL5="",0,ROUND([1]Calculation!DL5*100,1))</f>
        <v>15.5</v>
      </c>
      <c r="G231">
        <f>IF([1]Calculation!DM5="",0,ROUND([1]Calculation!DM5*100,1))</f>
        <v>7.5</v>
      </c>
      <c r="H231">
        <f>IF([1]Calculation!DN5="",0,ROUND([1]Calculation!DN5*100,1))</f>
        <v>26.6</v>
      </c>
      <c r="I231">
        <f>IF([1]Calculation!DO5="",0,ROUND([1]Calculation!DO5*100,1))</f>
        <v>3.5</v>
      </c>
      <c r="J231">
        <f>IF([1]Calculation!DP5="",0,ROUND([1]Calculation!DP5*100,1))</f>
        <v>15.1</v>
      </c>
      <c r="K231">
        <f>IF([1]Calculation!DQ5="",0,ROUND([1]Calculation!DQ5*100,1))</f>
        <v>5.2</v>
      </c>
    </row>
    <row r="232" spans="1:22">
      <c r="A232" t="s">
        <v>17</v>
      </c>
      <c r="B232" t="s">
        <v>170</v>
      </c>
      <c r="C232">
        <f>IF([1]Calculation!DI6="",0,ROUND([1]Calculation!DI6*100,1))</f>
        <v>28.2</v>
      </c>
      <c r="D232">
        <f>IF([1]Calculation!DJ6="",0,ROUND([1]Calculation!DJ6*100,1))</f>
        <v>0</v>
      </c>
      <c r="E232">
        <f>IF([1]Calculation!DK6="",0,ROUND([1]Calculation!DK6*100,1))</f>
        <v>0</v>
      </c>
      <c r="F232">
        <f>IF([1]Calculation!DL6="",0,ROUND([1]Calculation!DL6*100,1))</f>
        <v>6.9</v>
      </c>
      <c r="G232">
        <f>IF([1]Calculation!DM6="",0,ROUND([1]Calculation!DM6*100,1))</f>
        <v>3.2</v>
      </c>
      <c r="H232">
        <f>IF([1]Calculation!DN6="",0,ROUND([1]Calculation!DN6*100,1))</f>
        <v>24.9</v>
      </c>
      <c r="I232">
        <f>IF([1]Calculation!DO6="",0,ROUND([1]Calculation!DO6*100,1))</f>
        <v>8.3000000000000007</v>
      </c>
      <c r="J232">
        <f>IF([1]Calculation!DP6="",0,ROUND([1]Calculation!DP6*100,1))</f>
        <v>14.7</v>
      </c>
      <c r="K232">
        <f>IF([1]Calculation!DQ6="",0,ROUND([1]Calculation!DQ6*100,1))</f>
        <v>5.6</v>
      </c>
    </row>
    <row r="233" spans="1:22">
      <c r="A233" t="s">
        <v>18</v>
      </c>
      <c r="B233" t="s">
        <v>170</v>
      </c>
      <c r="C233">
        <f>IF([1]Calculation!DI7="",0,ROUND([1]Calculation!DI7*100,1))</f>
        <v>41.3</v>
      </c>
      <c r="D233">
        <f>IF([1]Calculation!DJ7="",0,ROUND([1]Calculation!DJ7*100,1))</f>
        <v>0</v>
      </c>
      <c r="E233">
        <f>IF([1]Calculation!DK7="",0,ROUND([1]Calculation!DK7*100,1))</f>
        <v>0</v>
      </c>
      <c r="F233">
        <f>IF([1]Calculation!DL7="",0,ROUND([1]Calculation!DL7*100,1))</f>
        <v>4.9000000000000004</v>
      </c>
      <c r="G233">
        <f>IF([1]Calculation!DM7="",0,ROUND([1]Calculation!DM7*100,1))</f>
        <v>2.8</v>
      </c>
      <c r="H233">
        <f>IF([1]Calculation!DN7="",0,ROUND([1]Calculation!DN7*100,1))</f>
        <v>17.7</v>
      </c>
      <c r="I233">
        <f>IF([1]Calculation!DO7="",0,ROUND([1]Calculation!DO7*100,1))</f>
        <v>9.3000000000000007</v>
      </c>
      <c r="J233">
        <f>IF([1]Calculation!DP7="",0,ROUND([1]Calculation!DP7*100,1))</f>
        <v>10.5</v>
      </c>
      <c r="K233">
        <f>IF([1]Calculation!DQ7="",0,ROUND([1]Calculation!DQ7*100,1))</f>
        <v>3.8</v>
      </c>
    </row>
    <row r="234" spans="1:22">
      <c r="A234" t="s">
        <v>19</v>
      </c>
      <c r="B234" t="s">
        <v>170</v>
      </c>
      <c r="C234">
        <f>IF([1]Calculation!DI8="",0,ROUND([1]Calculation!DI8*100,1))</f>
        <v>40.299999999999997</v>
      </c>
      <c r="D234">
        <f>IF([1]Calculation!DJ8="",0,ROUND([1]Calculation!DJ8*100,1))</f>
        <v>11.6</v>
      </c>
      <c r="E234">
        <f>IF([1]Calculation!DK8="",0,ROUND([1]Calculation!DK8*100,1))</f>
        <v>0</v>
      </c>
      <c r="F234">
        <f>IF([1]Calculation!DL8="",0,ROUND([1]Calculation!DL8*100,1))</f>
        <v>4.9000000000000004</v>
      </c>
      <c r="G234">
        <f>IF([1]Calculation!DM8="",0,ROUND([1]Calculation!DM8*100,1))</f>
        <v>3.1</v>
      </c>
      <c r="H234">
        <f>IF([1]Calculation!DN8="",0,ROUND([1]Calculation!DN8*100,1))</f>
        <v>17.2</v>
      </c>
      <c r="I234">
        <f>IF([1]Calculation!DO8="",0,ROUND([1]Calculation!DO8*100,1))</f>
        <v>2.4</v>
      </c>
      <c r="J234">
        <f>IF([1]Calculation!DP8="",0,ROUND([1]Calculation!DP8*100,1))</f>
        <v>11.8</v>
      </c>
      <c r="K234">
        <f>IF([1]Calculation!DQ8="",0,ROUND([1]Calculation!DQ8*100,1))</f>
        <v>3.8</v>
      </c>
    </row>
    <row r="235" spans="1:22">
      <c r="A235" t="s">
        <v>20</v>
      </c>
      <c r="B235" t="s">
        <v>170</v>
      </c>
      <c r="C235">
        <f>IF([1]Calculation!DI9="",0,ROUND([1]Calculation!DI9*100,1))</f>
        <v>30</v>
      </c>
      <c r="D235">
        <f>IF([1]Calculation!DJ9="",0,ROUND([1]Calculation!DJ9*100,1))</f>
        <v>8.8000000000000007</v>
      </c>
      <c r="E235">
        <f>IF([1]Calculation!DK9="",0,ROUND([1]Calculation!DK9*100,1))</f>
        <v>0</v>
      </c>
      <c r="F235">
        <f>IF([1]Calculation!DL9="",0,ROUND([1]Calculation!DL9*100,1))</f>
        <v>7.6</v>
      </c>
      <c r="G235">
        <f>IF([1]Calculation!DM9="",0,ROUND([1]Calculation!DM9*100,1))</f>
        <v>3.5</v>
      </c>
      <c r="H235">
        <f>IF([1]Calculation!DN9="",0,ROUND([1]Calculation!DN9*100,1))</f>
        <v>23.1</v>
      </c>
      <c r="I235">
        <f>IF([1]Calculation!DO9="",0,ROUND([1]Calculation!DO9*100,1))</f>
        <v>2.1</v>
      </c>
      <c r="J235">
        <f>IF([1]Calculation!DP9="",0,ROUND([1]Calculation!DP9*100,1))</f>
        <v>15.5</v>
      </c>
      <c r="K235">
        <f>IF([1]Calculation!DQ9="",0,ROUND([1]Calculation!DQ9*100,1))</f>
        <v>4.4000000000000004</v>
      </c>
    </row>
    <row r="236" spans="1:22">
      <c r="A236" t="s">
        <v>21</v>
      </c>
      <c r="B236" t="s">
        <v>170</v>
      </c>
      <c r="C236">
        <f>IF([1]Calculation!DI10="",0,ROUND([1]Calculation!DI10*100,1))</f>
        <v>37</v>
      </c>
      <c r="D236">
        <f>IF([1]Calculation!DJ10="",0,ROUND([1]Calculation!DJ10*100,1))</f>
        <v>11.6</v>
      </c>
      <c r="E236">
        <f>IF([1]Calculation!DK10="",0,ROUND([1]Calculation!DK10*100,1))</f>
        <v>0</v>
      </c>
      <c r="F236">
        <f>IF([1]Calculation!DL10="",0,ROUND([1]Calculation!DL10*100,1))</f>
        <v>5.8</v>
      </c>
      <c r="G236">
        <f>IF([1]Calculation!DM10="",0,ROUND([1]Calculation!DM10*100,1))</f>
        <v>3.6</v>
      </c>
      <c r="H236">
        <f>IF([1]Calculation!DN10="",0,ROUND([1]Calculation!DN10*100,1))</f>
        <v>18.399999999999999</v>
      </c>
      <c r="I236">
        <f>IF([1]Calculation!DO10="",0,ROUND([1]Calculation!DO10*100,1))</f>
        <v>2</v>
      </c>
      <c r="J236">
        <f>IF([1]Calculation!DP10="",0,ROUND([1]Calculation!DP10*100,1))</f>
        <v>12.6</v>
      </c>
      <c r="K236">
        <f>IF([1]Calculation!DQ10="",0,ROUND([1]Calculation!DQ10*100,1))</f>
        <v>3.9</v>
      </c>
    </row>
    <row r="237" spans="1:22">
      <c r="A237" t="s">
        <v>22</v>
      </c>
      <c r="B237" t="s">
        <v>170</v>
      </c>
      <c r="C237">
        <f>IF([1]Calculation!DI11="",0,ROUND([1]Calculation!DI11*100,1))</f>
        <v>24.6</v>
      </c>
      <c r="D237">
        <f>IF([1]Calculation!DJ11="",0,ROUND([1]Calculation!DJ11*100,1))</f>
        <v>7.2</v>
      </c>
      <c r="E237">
        <f>IF([1]Calculation!DK11="",0,ROUND([1]Calculation!DK11*100,1))</f>
        <v>0</v>
      </c>
      <c r="F237">
        <f>IF([1]Calculation!DL11="",0,ROUND([1]Calculation!DL11*100,1))</f>
        <v>6.9</v>
      </c>
      <c r="G237">
        <f>IF([1]Calculation!DM11="",0,ROUND([1]Calculation!DM11*100,1))</f>
        <v>3.4</v>
      </c>
      <c r="H237">
        <f>IF([1]Calculation!DN11="",0,ROUND([1]Calculation!DN11*100,1))</f>
        <v>26.9</v>
      </c>
      <c r="I237">
        <f>IF([1]Calculation!DO11="",0,ROUND([1]Calculation!DO11*100,1))</f>
        <v>2.6</v>
      </c>
      <c r="J237">
        <f>IF([1]Calculation!DP11="",0,ROUND([1]Calculation!DP11*100,1))</f>
        <v>18.100000000000001</v>
      </c>
      <c r="K237">
        <f>IF([1]Calculation!DQ11="",0,ROUND([1]Calculation!DQ11*100,1))</f>
        <v>5.3</v>
      </c>
    </row>
    <row r="238" spans="1:22">
      <c r="A238" t="s">
        <v>23</v>
      </c>
      <c r="B238" t="s">
        <v>170</v>
      </c>
      <c r="C238">
        <f>IF([1]Calculation!DI12="",0,ROUND([1]Calculation!DI12*100,1))</f>
        <v>24.9</v>
      </c>
      <c r="D238">
        <f>IF([1]Calculation!DJ12="",0,ROUND([1]Calculation!DJ12*100,1))</f>
        <v>8.3000000000000007</v>
      </c>
      <c r="E238">
        <f>IF([1]Calculation!DK12="",0,ROUND([1]Calculation!DK12*100,1))</f>
        <v>0</v>
      </c>
      <c r="F238">
        <f>IF([1]Calculation!DL12="",0,ROUND([1]Calculation!DL12*100,1))</f>
        <v>7.6</v>
      </c>
      <c r="G238">
        <f>IF([1]Calculation!DM12="",0,ROUND([1]Calculation!DM12*100,1))</f>
        <v>3.1</v>
      </c>
      <c r="H238">
        <f>IF([1]Calculation!DN12="",0,ROUND([1]Calculation!DN12*100,1))</f>
        <v>27.8</v>
      </c>
      <c r="I238">
        <f>IF([1]Calculation!DO12="",0,ROUND([1]Calculation!DO12*100,1))</f>
        <v>2.7</v>
      </c>
      <c r="J238">
        <f>IF([1]Calculation!DP12="",0,ROUND([1]Calculation!DP12*100,1))</f>
        <v>15.2</v>
      </c>
      <c r="K238">
        <f>IF([1]Calculation!DQ12="",0,ROUND([1]Calculation!DQ12*100,1))</f>
        <v>5.3</v>
      </c>
    </row>
    <row r="239" spans="1:22">
      <c r="A239" t="s">
        <v>24</v>
      </c>
      <c r="B239" t="s">
        <v>170</v>
      </c>
      <c r="C239">
        <f>IF([1]Calculation!DI13="",0,ROUND([1]Calculation!DI13*100,1))</f>
        <v>30</v>
      </c>
      <c r="D239">
        <f>IF([1]Calculation!DJ13="",0,ROUND([1]Calculation!DJ13*100,1))</f>
        <v>8.8000000000000007</v>
      </c>
      <c r="E239">
        <f>IF([1]Calculation!DK13="",0,ROUND([1]Calculation!DK13*100,1))</f>
        <v>0</v>
      </c>
      <c r="F239">
        <f>IF([1]Calculation!DL13="",0,ROUND([1]Calculation!DL13*100,1))</f>
        <v>7.6</v>
      </c>
      <c r="G239">
        <f>IF([1]Calculation!DM13="",0,ROUND([1]Calculation!DM13*100,1))</f>
        <v>3.5</v>
      </c>
      <c r="H239">
        <f>IF([1]Calculation!DN13="",0,ROUND([1]Calculation!DN13*100,1))</f>
        <v>23.1</v>
      </c>
      <c r="I239">
        <f>IF([1]Calculation!DO13="",0,ROUND([1]Calculation!DO13*100,1))</f>
        <v>2.1</v>
      </c>
      <c r="J239">
        <f>IF([1]Calculation!DP13="",0,ROUND([1]Calculation!DP13*100,1))</f>
        <v>15.5</v>
      </c>
      <c r="K239">
        <f>IF([1]Calculation!DQ13="",0,ROUND([1]Calculation!DQ13*100,1))</f>
        <v>4.4000000000000004</v>
      </c>
    </row>
    <row r="240" spans="1:22">
      <c r="A240" t="s">
        <v>25</v>
      </c>
      <c r="B240" t="s">
        <v>170</v>
      </c>
      <c r="C240">
        <f>IF([1]Calculation!DI14="",0,ROUND([1]Calculation!DI14*100,1))</f>
        <v>24.3</v>
      </c>
      <c r="D240">
        <f>IF([1]Calculation!DJ14="",0,ROUND([1]Calculation!DJ14*100,1))</f>
        <v>9.6999999999999993</v>
      </c>
      <c r="E240">
        <f>IF([1]Calculation!DK14="",0,ROUND([1]Calculation!DK14*100,1))</f>
        <v>0</v>
      </c>
      <c r="F240">
        <f>IF([1]Calculation!DL14="",0,ROUND([1]Calculation!DL14*100,1))</f>
        <v>10.1</v>
      </c>
      <c r="G240">
        <f>IF([1]Calculation!DM14="",0,ROUND([1]Calculation!DM14*100,1))</f>
        <v>2.8</v>
      </c>
      <c r="H240">
        <f>IF([1]Calculation!DN14="",0,ROUND([1]Calculation!DN14*100,1))</f>
        <v>22.1</v>
      </c>
      <c r="I240">
        <f>IF([1]Calculation!DO14="",0,ROUND([1]Calculation!DO14*100,1))</f>
        <v>2.8</v>
      </c>
      <c r="J240">
        <f>IF([1]Calculation!DP14="",0,ROUND([1]Calculation!DP14*100,1))</f>
        <v>19</v>
      </c>
      <c r="K240">
        <f>IF([1]Calculation!DQ14="",0,ROUND([1]Calculation!DQ14*100,1))</f>
        <v>4.2</v>
      </c>
    </row>
    <row r="241" spans="1:11">
      <c r="A241" t="s">
        <v>26</v>
      </c>
      <c r="B241" t="s">
        <v>170</v>
      </c>
      <c r="C241">
        <f>IF([1]Calculation!DI15="",0,ROUND([1]Calculation!DI15*100,1))</f>
        <v>23</v>
      </c>
      <c r="D241">
        <f>IF([1]Calculation!DJ15="",0,ROUND([1]Calculation!DJ15*100,1))</f>
        <v>9.1</v>
      </c>
      <c r="E241">
        <f>IF([1]Calculation!DK15="",0,ROUND([1]Calculation!DK15*100,1))</f>
        <v>0</v>
      </c>
      <c r="F241">
        <f>IF([1]Calculation!DL15="",0,ROUND([1]Calculation!DL15*100,1))</f>
        <v>10</v>
      </c>
      <c r="G241">
        <f>IF([1]Calculation!DM15="",0,ROUND([1]Calculation!DM15*100,1))</f>
        <v>3.6</v>
      </c>
      <c r="H241">
        <f>IF([1]Calculation!DN15="",0,ROUND([1]Calculation!DN15*100,1))</f>
        <v>21.7</v>
      </c>
      <c r="I241">
        <f>IF([1]Calculation!DO15="",0,ROUND([1]Calculation!DO15*100,1))</f>
        <v>2.4</v>
      </c>
      <c r="J241">
        <f>IF([1]Calculation!DP15="",0,ROUND([1]Calculation!DP15*100,1))</f>
        <v>21</v>
      </c>
      <c r="K241">
        <f>IF([1]Calculation!DQ15="",0,ROUND([1]Calculation!DQ15*100,1))</f>
        <v>4.0999999999999996</v>
      </c>
    </row>
    <row r="242" spans="1:11">
      <c r="A242" t="s">
        <v>27</v>
      </c>
      <c r="B242" t="s">
        <v>170</v>
      </c>
      <c r="C242">
        <f>IF([1]Calculation!DI16="",0,ROUND([1]Calculation!DI16*100,1))</f>
        <v>22.1</v>
      </c>
      <c r="D242">
        <f>IF([1]Calculation!DJ16="",0,ROUND([1]Calculation!DJ16*100,1))</f>
        <v>7.1</v>
      </c>
      <c r="E242">
        <f>IF([1]Calculation!DK16="",0,ROUND([1]Calculation!DK16*100,1))</f>
        <v>0</v>
      </c>
      <c r="F242">
        <f>IF([1]Calculation!DL16="",0,ROUND([1]Calculation!DL16*100,1))</f>
        <v>10.199999999999999</v>
      </c>
      <c r="G242">
        <f>IF([1]Calculation!DM16="",0,ROUND([1]Calculation!DM16*100,1))</f>
        <v>17.100000000000001</v>
      </c>
      <c r="H242">
        <f>IF([1]Calculation!DN16="",0,ROUND([1]Calculation!DN16*100,1))</f>
        <v>19.600000000000001</v>
      </c>
      <c r="I242">
        <f>IF([1]Calculation!DO16="",0,ROUND([1]Calculation!DO16*100,1))</f>
        <v>1.2</v>
      </c>
      <c r="J242">
        <f>IF([1]Calculation!DP16="",0,ROUND([1]Calculation!DP16*100,1))</f>
        <v>14.1</v>
      </c>
      <c r="K242">
        <f>IF([1]Calculation!DQ16="",0,ROUND([1]Calculation!DQ16*100,1))</f>
        <v>3.6</v>
      </c>
    </row>
    <row r="243" spans="1:11">
      <c r="A243" t="s">
        <v>28</v>
      </c>
      <c r="B243" t="s">
        <v>170</v>
      </c>
      <c r="C243">
        <f>IF([1]Calculation!DI17="",0,ROUND([1]Calculation!DI17*100,1))</f>
        <v>36.1</v>
      </c>
      <c r="D243">
        <f>IF([1]Calculation!DJ17="",0,ROUND([1]Calculation!DJ17*100,1))</f>
        <v>11</v>
      </c>
      <c r="E243">
        <f>IF([1]Calculation!DK17="",0,ROUND([1]Calculation!DK17*100,1))</f>
        <v>0</v>
      </c>
      <c r="F243">
        <f>IF([1]Calculation!DL17="",0,ROUND([1]Calculation!DL17*100,1))</f>
        <v>5.4</v>
      </c>
      <c r="G243">
        <f>IF([1]Calculation!DM17="",0,ROUND([1]Calculation!DM17*100,1))</f>
        <v>3.2</v>
      </c>
      <c r="H243">
        <f>IF([1]Calculation!DN17="",0,ROUND([1]Calculation!DN17*100,1))</f>
        <v>20.3</v>
      </c>
      <c r="I243">
        <f>IF([1]Calculation!DO17="",0,ROUND([1]Calculation!DO17*100,1))</f>
        <v>2.2999999999999998</v>
      </c>
      <c r="J243">
        <f>IF([1]Calculation!DP17="",0,ROUND([1]Calculation!DP17*100,1))</f>
        <v>12.5</v>
      </c>
      <c r="K243">
        <f>IF([1]Calculation!DQ17="",0,ROUND([1]Calculation!DQ17*100,1))</f>
        <v>4.2</v>
      </c>
    </row>
    <row r="244" spans="1:11">
      <c r="A244" t="s">
        <v>29</v>
      </c>
      <c r="B244" t="s">
        <v>170</v>
      </c>
      <c r="C244">
        <f>IF([1]Calculation!DI18="",0,ROUND([1]Calculation!DI18*100,1))</f>
        <v>29.1</v>
      </c>
      <c r="D244">
        <f>IF([1]Calculation!DJ18="",0,ROUND([1]Calculation!DJ18*100,1))</f>
        <v>11.7</v>
      </c>
      <c r="E244">
        <f>IF([1]Calculation!DK18="",0,ROUND([1]Calculation!DK18*100,1))</f>
        <v>0</v>
      </c>
      <c r="F244">
        <f>IF([1]Calculation!DL18="",0,ROUND([1]Calculation!DL18*100,1))</f>
        <v>5.9</v>
      </c>
      <c r="G244">
        <f>IF([1]Calculation!DM18="",0,ROUND([1]Calculation!DM18*100,1))</f>
        <v>3.7</v>
      </c>
      <c r="H244">
        <f>IF([1]Calculation!DN18="",0,ROUND([1]Calculation!DN18*100,1))</f>
        <v>25.3</v>
      </c>
      <c r="I244">
        <f>IF([1]Calculation!DO18="",0,ROUND([1]Calculation!DO18*100,1))</f>
        <v>3.6</v>
      </c>
      <c r="J244">
        <f>IF([1]Calculation!DP18="",0,ROUND([1]Calculation!DP18*100,1))</f>
        <v>11.9</v>
      </c>
      <c r="K244">
        <f>IF([1]Calculation!DQ18="",0,ROUND([1]Calculation!DQ18*100,1))</f>
        <v>3.8</v>
      </c>
    </row>
    <row r="245" spans="1:11">
      <c r="A245" t="s">
        <v>30</v>
      </c>
      <c r="B245" t="s">
        <v>170</v>
      </c>
      <c r="C245">
        <f>IF([1]Calculation!DI19="",0,ROUND([1]Calculation!DI19*100,1))</f>
        <v>36.9</v>
      </c>
      <c r="D245">
        <f>IF([1]Calculation!DJ19="",0,ROUND([1]Calculation!DJ19*100,1))</f>
        <v>11.5</v>
      </c>
      <c r="E245">
        <f>IF([1]Calculation!DK19="",0,ROUND([1]Calculation!DK19*100,1))</f>
        <v>0</v>
      </c>
      <c r="F245">
        <f>IF([1]Calculation!DL19="",0,ROUND([1]Calculation!DL19*100,1))</f>
        <v>6.1</v>
      </c>
      <c r="G245">
        <f>IF([1]Calculation!DM19="",0,ROUND([1]Calculation!DM19*100,1))</f>
        <v>3.5</v>
      </c>
      <c r="H245">
        <f>IF([1]Calculation!DN19="",0,ROUND([1]Calculation!DN19*100,1))</f>
        <v>18.5</v>
      </c>
      <c r="I245">
        <f>IF([1]Calculation!DO19="",0,ROUND([1]Calculation!DO19*100,1))</f>
        <v>2</v>
      </c>
      <c r="J245">
        <f>IF([1]Calculation!DP19="",0,ROUND([1]Calculation!DP19*100,1))</f>
        <v>12.5</v>
      </c>
      <c r="K245">
        <f>IF([1]Calculation!DQ19="",0,ROUND([1]Calculation!DQ19*100,1))</f>
        <v>3.9</v>
      </c>
    </row>
    <row r="246" spans="1:11">
      <c r="A246" t="s">
        <v>31</v>
      </c>
      <c r="B246" t="s">
        <v>170</v>
      </c>
      <c r="C246">
        <f>IF([1]Calculation!DI20="",0,ROUND([1]Calculation!DI20*100,1))</f>
        <v>30.4</v>
      </c>
      <c r="D246">
        <f>IF([1]Calculation!DJ20="",0,ROUND([1]Calculation!DJ20*100,1))</f>
        <v>10</v>
      </c>
      <c r="E246">
        <f>IF([1]Calculation!DK20="",0,ROUND([1]Calculation!DK20*100,1))</f>
        <v>0</v>
      </c>
      <c r="F246">
        <f>IF([1]Calculation!DL20="",0,ROUND([1]Calculation!DL20*100,1))</f>
        <v>6.8</v>
      </c>
      <c r="G246">
        <f>IF([1]Calculation!DM20="",0,ROUND([1]Calculation!DM20*100,1))</f>
        <v>3.6</v>
      </c>
      <c r="H246">
        <f>IF([1]Calculation!DN20="",0,ROUND([1]Calculation!DN20*100,1))</f>
        <v>22.7</v>
      </c>
      <c r="I246">
        <f>IF([1]Calculation!DO20="",0,ROUND([1]Calculation!DO20*100,1))</f>
        <v>2</v>
      </c>
      <c r="J246">
        <f>IF([1]Calculation!DP20="",0,ROUND([1]Calculation!DP20*100,1))</f>
        <v>15.4</v>
      </c>
      <c r="K246">
        <f>IF([1]Calculation!DQ20="",0,ROUND([1]Calculation!DQ20*100,1))</f>
        <v>4.0999999999999996</v>
      </c>
    </row>
    <row r="247" spans="1:11">
      <c r="A247" t="s">
        <v>32</v>
      </c>
      <c r="B247" t="s">
        <v>170</v>
      </c>
      <c r="C247">
        <f>IF([1]Calculation!DI21="",0,ROUND([1]Calculation!DI21*100,1))</f>
        <v>21.8</v>
      </c>
      <c r="D247">
        <f>IF([1]Calculation!DJ21="",0,ROUND([1]Calculation!DJ21*100,1))</f>
        <v>9.1</v>
      </c>
      <c r="E247">
        <f>IF([1]Calculation!DK21="",0,ROUND([1]Calculation!DK21*100,1))</f>
        <v>0</v>
      </c>
      <c r="F247">
        <f>IF([1]Calculation!DL21="",0,ROUND([1]Calculation!DL21*100,1))</f>
        <v>7.6</v>
      </c>
      <c r="G247">
        <f>IF([1]Calculation!DM21="",0,ROUND([1]Calculation!DM21*100,1))</f>
        <v>4.5</v>
      </c>
      <c r="H247">
        <f>IF([1]Calculation!DN21="",0,ROUND([1]Calculation!DN21*100,1))</f>
        <v>28.5</v>
      </c>
      <c r="I247">
        <f>IF([1]Calculation!DO21="",0,ROUND([1]Calculation!DO21*100,1))</f>
        <v>2.2000000000000002</v>
      </c>
      <c r="J247">
        <f>IF([1]Calculation!DP21="",0,ROUND([1]Calculation!DP21*100,1))</f>
        <v>15.9</v>
      </c>
      <c r="K247">
        <f>IF([1]Calculation!DQ21="",0,ROUND([1]Calculation!DQ21*100,1))</f>
        <v>5.4</v>
      </c>
    </row>
    <row r="248" spans="1:11">
      <c r="A248" t="s">
        <v>33</v>
      </c>
      <c r="B248" t="s">
        <v>170</v>
      </c>
      <c r="C248">
        <f>IF([1]Calculation!DI22="",0,ROUND([1]Calculation!DI22*100,1))</f>
        <v>18.2</v>
      </c>
      <c r="D248">
        <f>IF([1]Calculation!DJ22="",0,ROUND([1]Calculation!DJ22*100,1))</f>
        <v>6.7</v>
      </c>
      <c r="E248">
        <f>IF([1]Calculation!DK22="",0,ROUND([1]Calculation!DK22*100,1))</f>
        <v>0</v>
      </c>
      <c r="F248">
        <f>IF([1]Calculation!DL22="",0,ROUND([1]Calculation!DL22*100,1))</f>
        <v>8.3000000000000007</v>
      </c>
      <c r="G248">
        <f>IF([1]Calculation!DM22="",0,ROUND([1]Calculation!DM22*100,1))</f>
        <v>3.5</v>
      </c>
      <c r="H248">
        <f>IF([1]Calculation!DN22="",0,ROUND([1]Calculation!DN22*100,1))</f>
        <v>38.9</v>
      </c>
      <c r="I248">
        <f>IF([1]Calculation!DO22="",0,ROUND([1]Calculation!DO22*100,1))</f>
        <v>2.1</v>
      </c>
      <c r="J248">
        <f>IF([1]Calculation!DP22="",0,ROUND([1]Calculation!DP22*100,1))</f>
        <v>14.1</v>
      </c>
      <c r="K248">
        <f>IF([1]Calculation!DQ22="",0,ROUND([1]Calculation!DQ22*100,1))</f>
        <v>3.3</v>
      </c>
    </row>
    <row r="249" spans="1:11">
      <c r="A249" t="s">
        <v>34</v>
      </c>
      <c r="B249" t="s">
        <v>170</v>
      </c>
      <c r="C249">
        <f>IF([1]Calculation!DI23="",0,ROUND([1]Calculation!DI23*100,1))</f>
        <v>32.4</v>
      </c>
      <c r="D249">
        <f>IF([1]Calculation!DJ23="",0,ROUND([1]Calculation!DJ23*100,1))</f>
        <v>10.5</v>
      </c>
      <c r="E249">
        <f>IF([1]Calculation!DK23="",0,ROUND([1]Calculation!DK23*100,1))</f>
        <v>0</v>
      </c>
      <c r="F249">
        <f>IF([1]Calculation!DL23="",0,ROUND([1]Calculation!DL23*100,1))</f>
        <v>6.1</v>
      </c>
      <c r="G249">
        <f>IF([1]Calculation!DM23="",0,ROUND([1]Calculation!DM23*100,1))</f>
        <v>4.8</v>
      </c>
      <c r="H249">
        <f>IF([1]Calculation!DN23="",0,ROUND([1]Calculation!DN23*100,1))</f>
        <v>21.7</v>
      </c>
      <c r="I249">
        <f>IF([1]Calculation!DO23="",0,ROUND([1]Calculation!DO23*100,1))</f>
        <v>1.8</v>
      </c>
      <c r="J249">
        <f>IF([1]Calculation!DP23="",0,ROUND([1]Calculation!DP23*100,1))</f>
        <v>13.4</v>
      </c>
      <c r="K249">
        <f>IF([1]Calculation!DQ23="",0,ROUND([1]Calculation!DQ23*100,1))</f>
        <v>4.3</v>
      </c>
    </row>
    <row r="250" spans="1:11">
      <c r="A250" t="s">
        <v>35</v>
      </c>
      <c r="B250" t="s">
        <v>170</v>
      </c>
      <c r="C250">
        <f>IF([1]Calculation!DI24="",0,ROUND([1]Calculation!DI24*100,1))</f>
        <v>25.8</v>
      </c>
      <c r="D250">
        <f>IF([1]Calculation!DJ24="",0,ROUND([1]Calculation!DJ24*100,1))</f>
        <v>8.8000000000000007</v>
      </c>
      <c r="E250">
        <f>IF([1]Calculation!DK24="",0,ROUND([1]Calculation!DK24*100,1))</f>
        <v>0</v>
      </c>
      <c r="F250">
        <f>IF([1]Calculation!DL24="",0,ROUND([1]Calculation!DL24*100,1))</f>
        <v>7.6</v>
      </c>
      <c r="G250">
        <f>IF([1]Calculation!DM24="",0,ROUND([1]Calculation!DM24*100,1))</f>
        <v>2.8</v>
      </c>
      <c r="H250">
        <f>IF([1]Calculation!DN24="",0,ROUND([1]Calculation!DN24*100,1))</f>
        <v>30.6</v>
      </c>
      <c r="I250">
        <f>IF([1]Calculation!DO24="",0,ROUND([1]Calculation!DO24*100,1))</f>
        <v>2.4</v>
      </c>
      <c r="J250">
        <f>IF([1]Calculation!DP24="",0,ROUND([1]Calculation!DP24*100,1))</f>
        <v>11.9</v>
      </c>
      <c r="K250">
        <f>IF([1]Calculation!DQ24="",0,ROUND([1]Calculation!DQ24*100,1))</f>
        <v>5.0999999999999996</v>
      </c>
    </row>
    <row r="251" spans="1:11">
      <c r="A251" t="s">
        <v>36</v>
      </c>
      <c r="B251" t="s">
        <v>170</v>
      </c>
      <c r="C251">
        <f>IF([1]Calculation!DI25="",0,ROUND([1]Calculation!DI25*100,1))</f>
        <v>29.7</v>
      </c>
      <c r="D251">
        <f>IF([1]Calculation!DJ25="",0,ROUND([1]Calculation!DJ25*100,1))</f>
        <v>9.3000000000000007</v>
      </c>
      <c r="E251">
        <f>IF([1]Calculation!DK25="",0,ROUND([1]Calculation!DK25*100,1))</f>
        <v>0</v>
      </c>
      <c r="F251">
        <f>IF([1]Calculation!DL25="",0,ROUND([1]Calculation!DL25*100,1))</f>
        <v>8.9</v>
      </c>
      <c r="G251">
        <f>IF([1]Calculation!DM25="",0,ROUND([1]Calculation!DM25*100,1))</f>
        <v>4</v>
      </c>
      <c r="H251">
        <f>IF([1]Calculation!DN25="",0,ROUND([1]Calculation!DN25*100,1))</f>
        <v>23.6</v>
      </c>
      <c r="I251">
        <f>IF([1]Calculation!DO25="",0,ROUND([1]Calculation!DO25*100,1))</f>
        <v>1.2</v>
      </c>
      <c r="J251">
        <f>IF([1]Calculation!DP25="",0,ROUND([1]Calculation!DP25*100,1))</f>
        <v>14.3</v>
      </c>
      <c r="K251">
        <f>IF([1]Calculation!DQ25="",0,ROUND([1]Calculation!DQ25*100,1))</f>
        <v>3.9</v>
      </c>
    </row>
    <row r="252" spans="1:11">
      <c r="A252" t="s">
        <v>37</v>
      </c>
      <c r="B252" t="s">
        <v>170</v>
      </c>
      <c r="C252">
        <f>IF([1]Calculation!DI26="",0,ROUND([1]Calculation!DI26*100,1))</f>
        <v>42.6</v>
      </c>
      <c r="D252">
        <f>IF([1]Calculation!DJ26="",0,ROUND([1]Calculation!DJ26*100,1))</f>
        <v>11.6</v>
      </c>
      <c r="E252">
        <f>IF([1]Calculation!DK26="",0,ROUND([1]Calculation!DK26*100,1))</f>
        <v>0</v>
      </c>
      <c r="F252">
        <f>IF([1]Calculation!DL26="",0,ROUND([1]Calculation!DL26*100,1))</f>
        <v>4.2</v>
      </c>
      <c r="G252">
        <f>IF([1]Calculation!DM26="",0,ROUND([1]Calculation!DM26*100,1))</f>
        <v>2.9</v>
      </c>
      <c r="H252">
        <f>IF([1]Calculation!DN26="",0,ROUND([1]Calculation!DN26*100,1))</f>
        <v>16.399999999999999</v>
      </c>
      <c r="I252">
        <f>IF([1]Calculation!DO26="",0,ROUND([1]Calculation!DO26*100,1))</f>
        <v>2.6</v>
      </c>
      <c r="J252">
        <f>IF([1]Calculation!DP26="",0,ROUND([1]Calculation!DP26*100,1))</f>
        <v>11</v>
      </c>
      <c r="K252">
        <f>IF([1]Calculation!DQ26="",0,ROUND([1]Calculation!DQ26*100,1))</f>
        <v>3.7</v>
      </c>
    </row>
    <row r="253" spans="1:11">
      <c r="A253" t="s">
        <v>38</v>
      </c>
      <c r="B253" t="s">
        <v>170</v>
      </c>
      <c r="C253">
        <f>IF([1]Calculation!DI27="",0,ROUND([1]Calculation!DI27*100,1))</f>
        <v>35.6</v>
      </c>
      <c r="D253">
        <f>IF([1]Calculation!DJ27="",0,ROUND([1]Calculation!DJ27*100,1))</f>
        <v>15.1</v>
      </c>
      <c r="E253">
        <f>IF([1]Calculation!DK27="",0,ROUND([1]Calculation!DK27*100,1))</f>
        <v>0</v>
      </c>
      <c r="F253">
        <f>IF([1]Calculation!DL27="",0,ROUND([1]Calculation!DL27*100,1))</f>
        <v>6.5</v>
      </c>
      <c r="G253">
        <f>IF([1]Calculation!DM27="",0,ROUND([1]Calculation!DM27*100,1))</f>
        <v>4.5999999999999996</v>
      </c>
      <c r="H253">
        <f>IF([1]Calculation!DN27="",0,ROUND([1]Calculation!DN27*100,1))</f>
        <v>16.2</v>
      </c>
      <c r="I253">
        <f>IF([1]Calculation!DO27="",0,ROUND([1]Calculation!DO27*100,1))</f>
        <v>1.6</v>
      </c>
      <c r="J253">
        <f>IF([1]Calculation!DP27="",0,ROUND([1]Calculation!DP27*100,1))</f>
        <v>12</v>
      </c>
      <c r="K253">
        <f>IF([1]Calculation!DQ27="",0,ROUND([1]Calculation!DQ27*100,1))</f>
        <v>3.4</v>
      </c>
    </row>
    <row r="254" spans="1:11">
      <c r="A254" t="s">
        <v>39</v>
      </c>
      <c r="B254" t="s">
        <v>170</v>
      </c>
      <c r="C254">
        <f>IF([1]Calculation!DI28="",0,ROUND([1]Calculation!DI28*100,1))</f>
        <v>25.1</v>
      </c>
      <c r="D254">
        <f>IF([1]Calculation!DJ28="",0,ROUND([1]Calculation!DJ28*100,1))</f>
        <v>6.3</v>
      </c>
      <c r="E254">
        <f>IF([1]Calculation!DK28="",0,ROUND([1]Calculation!DK28*100,1))</f>
        <v>0</v>
      </c>
      <c r="F254">
        <f>IF([1]Calculation!DL28="",0,ROUND([1]Calculation!DL28*100,1))</f>
        <v>11.6</v>
      </c>
      <c r="G254">
        <f>IF([1]Calculation!DM28="",0,ROUND([1]Calculation!DM28*100,1))</f>
        <v>5.5</v>
      </c>
      <c r="H254">
        <f>IF([1]Calculation!DN28="",0,ROUND([1]Calculation!DN28*100,1))</f>
        <v>26.2</v>
      </c>
      <c r="I254">
        <f>IF([1]Calculation!DO28="",0,ROUND([1]Calculation!DO28*100,1))</f>
        <v>1.5</v>
      </c>
      <c r="J254">
        <f>IF([1]Calculation!DP28="",0,ROUND([1]Calculation!DP28*100,1))</f>
        <v>14.7</v>
      </c>
      <c r="K254">
        <f>IF([1]Calculation!DQ28="",0,ROUND([1]Calculation!DQ28*100,1))</f>
        <v>4</v>
      </c>
    </row>
    <row r="255" spans="1:11">
      <c r="A255" t="s">
        <v>42</v>
      </c>
      <c r="B255" t="s">
        <v>170</v>
      </c>
      <c r="C255">
        <f>IF([1]Calculation!DI29="",0,ROUND([1]Calculation!DI29*100,1))</f>
        <v>30.3</v>
      </c>
      <c r="D255">
        <f>IF([1]Calculation!DJ29="",0,ROUND([1]Calculation!DJ29*100,1))</f>
        <v>9.5</v>
      </c>
      <c r="E255">
        <f>IF([1]Calculation!DK29="",0,ROUND([1]Calculation!DK29*100,1))</f>
        <v>0</v>
      </c>
      <c r="F255">
        <f>IF([1]Calculation!DL29="",0,ROUND([1]Calculation!DL29*100,1))</f>
        <v>9.4</v>
      </c>
      <c r="G255">
        <f>IF([1]Calculation!DM29="",0,ROUND([1]Calculation!DM29*100,1))</f>
        <v>4.2</v>
      </c>
      <c r="H255">
        <f>IF([1]Calculation!DN29="",0,ROUND([1]Calculation!DN29*100,1))</f>
        <v>22.6</v>
      </c>
      <c r="I255">
        <f>IF([1]Calculation!DO29="",0,ROUND([1]Calculation!DO29*100,1))</f>
        <v>1.4</v>
      </c>
      <c r="J255">
        <f>IF([1]Calculation!DP29="",0,ROUND([1]Calculation!DP29*100,1))</f>
        <v>13.7</v>
      </c>
      <c r="K255">
        <f>IF([1]Calculation!DQ29="",0,ROUND([1]Calculation!DQ29*100,1))</f>
        <v>4</v>
      </c>
    </row>
    <row r="256" spans="1:11">
      <c r="A256" t="s">
        <v>40</v>
      </c>
      <c r="B256" t="s">
        <v>170</v>
      </c>
      <c r="C256">
        <f>IF([1]Calculation!DI30="",0,ROUND([1]Calculation!DI30*100,1))</f>
        <v>22.2</v>
      </c>
      <c r="D256">
        <f>IF([1]Calculation!DJ30="",0,ROUND([1]Calculation!DJ30*100,1))</f>
        <v>10.8</v>
      </c>
      <c r="E256">
        <f>IF([1]Calculation!DK30="",0,ROUND([1]Calculation!DK30*100,1))</f>
        <v>0</v>
      </c>
      <c r="F256">
        <f>IF([1]Calculation!DL30="",0,ROUND([1]Calculation!DL30*100,1))</f>
        <v>8.1</v>
      </c>
      <c r="G256">
        <f>IF([1]Calculation!DM30="",0,ROUND([1]Calculation!DM30*100,1))</f>
        <v>3.5</v>
      </c>
      <c r="H256">
        <f>IF([1]Calculation!DN30="",0,ROUND([1]Calculation!DN30*100,1))</f>
        <v>26.6</v>
      </c>
      <c r="I256">
        <f>IF([1]Calculation!DO30="",0,ROUND([1]Calculation!DO30*100,1))</f>
        <v>2.4</v>
      </c>
      <c r="J256">
        <f>IF([1]Calculation!DP30="",0,ROUND([1]Calculation!DP30*100,1))</f>
        <v>16.600000000000001</v>
      </c>
      <c r="K256">
        <f>IF([1]Calculation!DQ30="",0,ROUND([1]Calculation!DQ30*100,1))</f>
        <v>4.8</v>
      </c>
    </row>
    <row r="257" spans="1:11">
      <c r="A257" t="s">
        <v>41</v>
      </c>
      <c r="B257" t="s">
        <v>170</v>
      </c>
      <c r="C257">
        <f>IF([1]Calculation!DI31="",0,ROUND([1]Calculation!DI31*100,1))</f>
        <v>30</v>
      </c>
      <c r="D257">
        <f>IF([1]Calculation!DJ31="",0,ROUND([1]Calculation!DJ31*100,1))</f>
        <v>8.8000000000000007</v>
      </c>
      <c r="E257">
        <f>IF([1]Calculation!DK31="",0,ROUND([1]Calculation!DK31*100,1))</f>
        <v>0</v>
      </c>
      <c r="F257">
        <f>IF([1]Calculation!DL31="",0,ROUND([1]Calculation!DL31*100,1))</f>
        <v>7.6</v>
      </c>
      <c r="G257">
        <f>IF([1]Calculation!DM31="",0,ROUND([1]Calculation!DM31*100,1))</f>
        <v>3.5</v>
      </c>
      <c r="H257">
        <f>IF([1]Calculation!DN31="",0,ROUND([1]Calculation!DN31*100,1))</f>
        <v>23.1</v>
      </c>
      <c r="I257">
        <f>IF([1]Calculation!DO31="",0,ROUND([1]Calculation!DO31*100,1))</f>
        <v>2.1</v>
      </c>
      <c r="J257">
        <f>IF([1]Calculation!DP31="",0,ROUND([1]Calculation!DP31*100,1))</f>
        <v>15.5</v>
      </c>
      <c r="K257">
        <f>IF([1]Calculation!DQ31="",0,ROUND([1]Calculation!DQ31*100,1))</f>
        <v>4.4000000000000004</v>
      </c>
    </row>
    <row r="258" spans="1:11">
      <c r="A258" t="s">
        <v>43</v>
      </c>
      <c r="B258" t="s">
        <v>170</v>
      </c>
      <c r="C258">
        <f>IF([1]Calculation!DI32="",0,ROUND([1]Calculation!DI32*100,1))</f>
        <v>32.299999999999997</v>
      </c>
      <c r="D258">
        <f>IF([1]Calculation!DJ32="",0,ROUND([1]Calculation!DJ32*100,1))</f>
        <v>8.3000000000000007</v>
      </c>
      <c r="E258">
        <f>IF([1]Calculation!DK32="",0,ROUND([1]Calculation!DK32*100,1))</f>
        <v>0</v>
      </c>
      <c r="F258">
        <f>IF([1]Calculation!DL32="",0,ROUND([1]Calculation!DL32*100,1))</f>
        <v>8</v>
      </c>
      <c r="G258">
        <f>IF([1]Calculation!DM32="",0,ROUND([1]Calculation!DM32*100,1))</f>
        <v>2.9</v>
      </c>
      <c r="H258">
        <f>IF([1]Calculation!DN32="",0,ROUND([1]Calculation!DN32*100,1))</f>
        <v>22.4</v>
      </c>
      <c r="I258">
        <f>IF([1]Calculation!DO32="",0,ROUND([1]Calculation!DO32*100,1))</f>
        <v>2.2999999999999998</v>
      </c>
      <c r="J258">
        <f>IF([1]Calculation!DP32="",0,ROUND([1]Calculation!DP32*100,1))</f>
        <v>13.9</v>
      </c>
      <c r="K258">
        <f>IF([1]Calculation!DQ32="",0,ROUND([1]Calculation!DQ32*100,1))</f>
        <v>5.0999999999999996</v>
      </c>
    </row>
    <row r="259" spans="1:11">
      <c r="A259" t="s">
        <v>44</v>
      </c>
      <c r="B259" t="s">
        <v>170</v>
      </c>
      <c r="C259">
        <f>IF([1]Calculation!DI33="",0,ROUND([1]Calculation!DI33*100,1))</f>
        <v>37.4</v>
      </c>
      <c r="D259">
        <f>IF([1]Calculation!DJ33="",0,ROUND([1]Calculation!DJ33*100,1))</f>
        <v>13.9</v>
      </c>
      <c r="E259">
        <f>IF([1]Calculation!DK33="",0,ROUND([1]Calculation!DK33*100,1))</f>
        <v>0</v>
      </c>
      <c r="F259">
        <f>IF([1]Calculation!DL33="",0,ROUND([1]Calculation!DL33*100,1))</f>
        <v>5.5</v>
      </c>
      <c r="G259">
        <f>IF([1]Calculation!DM33="",0,ROUND([1]Calculation!DM33*100,1))</f>
        <v>4.4000000000000004</v>
      </c>
      <c r="H259">
        <f>IF([1]Calculation!DN33="",0,ROUND([1]Calculation!DN33*100,1))</f>
        <v>15.6</v>
      </c>
      <c r="I259">
        <f>IF([1]Calculation!DO33="",0,ROUND([1]Calculation!DO33*100,1))</f>
        <v>1.9</v>
      </c>
      <c r="J259">
        <f>IF([1]Calculation!DP33="",0,ROUND([1]Calculation!DP33*100,1))</f>
        <v>12.7</v>
      </c>
      <c r="K259">
        <f>IF([1]Calculation!DQ33="",0,ROUND([1]Calculation!DQ33*100,1))</f>
        <v>3.5</v>
      </c>
    </row>
    <row r="260" spans="1:11">
      <c r="A260" t="s">
        <v>45</v>
      </c>
      <c r="B260" t="s">
        <v>170</v>
      </c>
      <c r="C260">
        <f>IF([1]Calculation!DI34="",0,ROUND([1]Calculation!DI34*100,1))</f>
        <v>28.9</v>
      </c>
      <c r="D260">
        <f>IF([1]Calculation!DJ34="",0,ROUND([1]Calculation!DJ34*100,1))</f>
        <v>8.9</v>
      </c>
      <c r="E260">
        <f>IF([1]Calculation!DK34="",0,ROUND([1]Calculation!DK34*100,1))</f>
        <v>0</v>
      </c>
      <c r="F260">
        <f>IF([1]Calculation!DL34="",0,ROUND([1]Calculation!DL34*100,1))</f>
        <v>10.9</v>
      </c>
      <c r="G260">
        <f>IF([1]Calculation!DM34="",0,ROUND([1]Calculation!DM34*100,1))</f>
        <v>4.9000000000000004</v>
      </c>
      <c r="H260">
        <f>IF([1]Calculation!DN34="",0,ROUND([1]Calculation!DN34*100,1))</f>
        <v>21.8</v>
      </c>
      <c r="I260">
        <f>IF([1]Calculation!DO34="",0,ROUND([1]Calculation!DO34*100,1))</f>
        <v>1.5</v>
      </c>
      <c r="J260">
        <f>IF([1]Calculation!DP34="",0,ROUND([1]Calculation!DP34*100,1))</f>
        <v>14.4</v>
      </c>
      <c r="K260">
        <f>IF([1]Calculation!DQ34="",0,ROUND([1]Calculation!DQ34*100,1))</f>
        <v>3.8</v>
      </c>
    </row>
    <row r="261" spans="1:11">
      <c r="A261" t="s">
        <v>46</v>
      </c>
      <c r="B261" t="s">
        <v>170</v>
      </c>
      <c r="C261">
        <f>IF([1]Calculation!DI35="",0,ROUND([1]Calculation!DI35*100,1))</f>
        <v>39</v>
      </c>
      <c r="D261">
        <f>IF([1]Calculation!DJ35="",0,ROUND([1]Calculation!DJ35*100,1))</f>
        <v>11.9</v>
      </c>
      <c r="E261">
        <f>IF([1]Calculation!DK35="",0,ROUND([1]Calculation!DK35*100,1))</f>
        <v>0</v>
      </c>
      <c r="F261">
        <f>IF([1]Calculation!DL35="",0,ROUND([1]Calculation!DL35*100,1))</f>
        <v>5.4</v>
      </c>
      <c r="G261">
        <f>IF([1]Calculation!DM35="",0,ROUND([1]Calculation!DM35*100,1))</f>
        <v>3.1</v>
      </c>
      <c r="H261">
        <f>IF([1]Calculation!DN35="",0,ROUND([1]Calculation!DN35*100,1))</f>
        <v>17.899999999999999</v>
      </c>
      <c r="I261">
        <f>IF([1]Calculation!DO35="",0,ROUND([1]Calculation!DO35*100,1))</f>
        <v>2.2000000000000002</v>
      </c>
      <c r="J261">
        <f>IF([1]Calculation!DP35="",0,ROUND([1]Calculation!DP35*100,1))</f>
        <v>11.7</v>
      </c>
      <c r="K261">
        <f>IF([1]Calculation!DQ35="",0,ROUND([1]Calculation!DQ35*100,1))</f>
        <v>3.9</v>
      </c>
    </row>
    <row r="262" spans="1:11">
      <c r="A262" t="s">
        <v>48</v>
      </c>
      <c r="B262" t="s">
        <v>170</v>
      </c>
      <c r="C262">
        <f>IF([1]Calculation!DI36="",0,ROUND([1]Calculation!DI36*100,1))</f>
        <v>31.4</v>
      </c>
      <c r="D262">
        <f>IF([1]Calculation!DJ36="",0,ROUND([1]Calculation!DJ36*100,1))</f>
        <v>7.8</v>
      </c>
      <c r="E262">
        <f>IF([1]Calculation!DK36="",0,ROUND([1]Calculation!DK36*100,1))</f>
        <v>0</v>
      </c>
      <c r="F262">
        <f>IF([1]Calculation!DL36="",0,ROUND([1]Calculation!DL36*100,1))</f>
        <v>7.3</v>
      </c>
      <c r="G262">
        <f>IF([1]Calculation!DM36="",0,ROUND([1]Calculation!DM36*100,1))</f>
        <v>3</v>
      </c>
      <c r="H262">
        <f>IF([1]Calculation!DN36="",0,ROUND([1]Calculation!DN36*100,1))</f>
        <v>23.3</v>
      </c>
      <c r="I262">
        <f>IF([1]Calculation!DO36="",0,ROUND([1]Calculation!DO36*100,1))</f>
        <v>2.7</v>
      </c>
      <c r="J262">
        <f>IF([1]Calculation!DP36="",0,ROUND([1]Calculation!DP36*100,1))</f>
        <v>14.9</v>
      </c>
      <c r="K262">
        <f>IF([1]Calculation!DQ36="",0,ROUND([1]Calculation!DQ36*100,1))</f>
        <v>4.8</v>
      </c>
    </row>
    <row r="263" spans="1:11">
      <c r="A263" t="s">
        <v>49</v>
      </c>
      <c r="B263" t="s">
        <v>170</v>
      </c>
      <c r="C263">
        <f>IF([1]Calculation!DI37="",0,ROUND([1]Calculation!DI37*100,1))</f>
        <v>25</v>
      </c>
      <c r="D263">
        <f>IF([1]Calculation!DJ37="",0,ROUND([1]Calculation!DJ37*100,1))</f>
        <v>8.6999999999999993</v>
      </c>
      <c r="E263">
        <f>IF([1]Calculation!DK37="",0,ROUND([1]Calculation!DK37*100,1))</f>
        <v>0</v>
      </c>
      <c r="F263">
        <f>IF([1]Calculation!DL37="",0,ROUND([1]Calculation!DL37*100,1))</f>
        <v>6.8</v>
      </c>
      <c r="G263">
        <f>IF([1]Calculation!DM37="",0,ROUND([1]Calculation!DM37*100,1))</f>
        <v>3</v>
      </c>
      <c r="H263">
        <f>IF([1]Calculation!DN37="",0,ROUND([1]Calculation!DN37*100,1))</f>
        <v>26.2</v>
      </c>
      <c r="I263">
        <f>IF([1]Calculation!DO37="",0,ROUND([1]Calculation!DO37*100,1))</f>
        <v>3.1</v>
      </c>
      <c r="J263">
        <f>IF([1]Calculation!DP37="",0,ROUND([1]Calculation!DP37*100,1))</f>
        <v>16.2</v>
      </c>
      <c r="K263">
        <f>IF([1]Calculation!DQ37="",0,ROUND([1]Calculation!DQ37*100,1))</f>
        <v>6</v>
      </c>
    </row>
    <row r="264" spans="1:11">
      <c r="A264" t="s">
        <v>50</v>
      </c>
      <c r="B264" t="s">
        <v>170</v>
      </c>
      <c r="C264">
        <f>IF([1]Calculation!DI38="",0,ROUND([1]Calculation!DI38*100,1))</f>
        <v>42.4</v>
      </c>
      <c r="D264">
        <f>IF([1]Calculation!DJ38="",0,ROUND([1]Calculation!DJ38*100,1))</f>
        <v>9.5</v>
      </c>
      <c r="E264">
        <f>IF([1]Calculation!DK38="",0,ROUND([1]Calculation!DK38*100,1))</f>
        <v>0</v>
      </c>
      <c r="F264">
        <f>IF([1]Calculation!DL38="",0,ROUND([1]Calculation!DL38*100,1))</f>
        <v>4.5</v>
      </c>
      <c r="G264">
        <f>IF([1]Calculation!DM38="",0,ROUND([1]Calculation!DM38*100,1))</f>
        <v>3.1</v>
      </c>
      <c r="H264">
        <f>IF([1]Calculation!DN38="",0,ROUND([1]Calculation!DN38*100,1))</f>
        <v>17.5</v>
      </c>
      <c r="I264">
        <f>IF([1]Calculation!DO38="",0,ROUND([1]Calculation!DO38*100,1))</f>
        <v>2.5</v>
      </c>
      <c r="J264">
        <f>IF([1]Calculation!DP38="",0,ROUND([1]Calculation!DP38*100,1))</f>
        <v>11.6</v>
      </c>
      <c r="K264">
        <f>IF([1]Calculation!DQ38="",0,ROUND([1]Calculation!DQ38*100,1))</f>
        <v>3.9</v>
      </c>
    </row>
    <row r="265" spans="1:11">
      <c r="A265" t="s">
        <v>51</v>
      </c>
      <c r="B265" t="s">
        <v>170</v>
      </c>
      <c r="C265">
        <f>IF([1]Calculation!DI39="",0,ROUND([1]Calculation!DI39*100,1))</f>
        <v>29.9</v>
      </c>
      <c r="D265">
        <f>IF([1]Calculation!DJ39="",0,ROUND([1]Calculation!DJ39*100,1))</f>
        <v>7.6</v>
      </c>
      <c r="E265">
        <f>IF([1]Calculation!DK39="",0,ROUND([1]Calculation!DK39*100,1))</f>
        <v>0</v>
      </c>
      <c r="F265">
        <f>IF([1]Calculation!DL39="",0,ROUND([1]Calculation!DL39*100,1))</f>
        <v>8.3000000000000007</v>
      </c>
      <c r="G265">
        <f>IF([1]Calculation!DM39="",0,ROUND([1]Calculation!DM39*100,1))</f>
        <v>3.2</v>
      </c>
      <c r="H265">
        <f>IF([1]Calculation!DN39="",0,ROUND([1]Calculation!DN39*100,1))</f>
        <v>24.8</v>
      </c>
      <c r="I265">
        <f>IF([1]Calculation!DO39="",0,ROUND([1]Calculation!DO39*100,1))</f>
        <v>2.8</v>
      </c>
      <c r="J265">
        <f>IF([1]Calculation!DP39="",0,ROUND([1]Calculation!DP39*100,1))</f>
        <v>13.7</v>
      </c>
      <c r="K265">
        <f>IF([1]Calculation!DQ39="",0,ROUND([1]Calculation!DQ39*100,1))</f>
        <v>4.7</v>
      </c>
    </row>
    <row r="266" spans="1:11">
      <c r="A266" t="s">
        <v>52</v>
      </c>
      <c r="B266" t="s">
        <v>170</v>
      </c>
      <c r="C266">
        <f>IF([1]Calculation!DI40="",0,ROUND([1]Calculation!DI40*100,1))</f>
        <v>24.8</v>
      </c>
      <c r="D266">
        <f>IF([1]Calculation!DJ40="",0,ROUND([1]Calculation!DJ40*100,1))</f>
        <v>8.8000000000000007</v>
      </c>
      <c r="E266">
        <f>IF([1]Calculation!DK40="",0,ROUND([1]Calculation!DK40*100,1))</f>
        <v>0</v>
      </c>
      <c r="F266">
        <f>IF([1]Calculation!DL40="",0,ROUND([1]Calculation!DL40*100,1))</f>
        <v>10.4</v>
      </c>
      <c r="G266">
        <f>IF([1]Calculation!DM40="",0,ROUND([1]Calculation!DM40*100,1))</f>
        <v>4.9000000000000004</v>
      </c>
      <c r="H266">
        <f>IF([1]Calculation!DN40="",0,ROUND([1]Calculation!DN40*100,1))</f>
        <v>24.4</v>
      </c>
      <c r="I266">
        <f>IF([1]Calculation!DO40="",0,ROUND([1]Calculation!DO40*100,1))</f>
        <v>1.3</v>
      </c>
      <c r="J266">
        <f>IF([1]Calculation!DP40="",0,ROUND([1]Calculation!DP40*100,1))</f>
        <v>15.8</v>
      </c>
      <c r="K266">
        <f>IF([1]Calculation!DQ40="",0,ROUND([1]Calculation!DQ40*100,1))</f>
        <v>4.4000000000000004</v>
      </c>
    </row>
    <row r="267" spans="1:11">
      <c r="A267" t="s">
        <v>53</v>
      </c>
      <c r="B267" t="s">
        <v>170</v>
      </c>
      <c r="C267">
        <f>IF([1]Calculation!DI41="",0,ROUND([1]Calculation!DI41*100,1))</f>
        <v>25.1</v>
      </c>
      <c r="D267">
        <f>IF([1]Calculation!DJ41="",0,ROUND([1]Calculation!DJ41*100,1))</f>
        <v>10</v>
      </c>
      <c r="E267">
        <f>IF([1]Calculation!DK41="",0,ROUND([1]Calculation!DK41*100,1))</f>
        <v>0</v>
      </c>
      <c r="F267">
        <f>IF([1]Calculation!DL41="",0,ROUND([1]Calculation!DL41*100,1))</f>
        <v>9.5</v>
      </c>
      <c r="G267">
        <f>IF([1]Calculation!DM41="",0,ROUND([1]Calculation!DM41*100,1))</f>
        <v>3.4</v>
      </c>
      <c r="H267">
        <f>IF([1]Calculation!DN41="",0,ROUND([1]Calculation!DN41*100,1))</f>
        <v>22.7</v>
      </c>
      <c r="I267">
        <f>IF([1]Calculation!DO41="",0,ROUND([1]Calculation!DO41*100,1))</f>
        <v>2.7</v>
      </c>
      <c r="J267">
        <f>IF([1]Calculation!DP41="",0,ROUND([1]Calculation!DP41*100,1))</f>
        <v>17.3</v>
      </c>
      <c r="K267">
        <f>IF([1]Calculation!DQ41="",0,ROUND([1]Calculation!DQ41*100,1))</f>
        <v>4.0999999999999996</v>
      </c>
    </row>
    <row r="268" spans="1:11">
      <c r="A268" t="s">
        <v>54</v>
      </c>
      <c r="B268" t="s">
        <v>170</v>
      </c>
      <c r="C268">
        <f>IF([1]Calculation!DI42="",0,ROUND([1]Calculation!DI42*100,1))</f>
        <v>36.700000000000003</v>
      </c>
      <c r="D268">
        <f>IF([1]Calculation!DJ42="",0,ROUND([1]Calculation!DJ42*100,1))</f>
        <v>9.1999999999999993</v>
      </c>
      <c r="E268">
        <f>IF([1]Calculation!DK42="",0,ROUND([1]Calculation!DK42*100,1))</f>
        <v>0</v>
      </c>
      <c r="F268">
        <f>IF([1]Calculation!DL42="",0,ROUND([1]Calculation!DL42*100,1))</f>
        <v>7.9</v>
      </c>
      <c r="G268">
        <f>IF([1]Calculation!DM42="",0,ROUND([1]Calculation!DM42*100,1))</f>
        <v>2.6</v>
      </c>
      <c r="H268">
        <f>IF([1]Calculation!DN42="",0,ROUND([1]Calculation!DN42*100,1))</f>
        <v>19.600000000000001</v>
      </c>
      <c r="I268">
        <f>IF([1]Calculation!DO42="",0,ROUND([1]Calculation!DO42*100,1))</f>
        <v>2.1</v>
      </c>
      <c r="J268">
        <f>IF([1]Calculation!DP42="",0,ROUND([1]Calculation!DP42*100,1))</f>
        <v>13.5</v>
      </c>
      <c r="K268">
        <f>IF([1]Calculation!DQ42="",0,ROUND([1]Calculation!DQ42*100,1))</f>
        <v>3.5</v>
      </c>
    </row>
    <row r="269" spans="1:11">
      <c r="A269" t="s">
        <v>55</v>
      </c>
      <c r="B269" t="s">
        <v>170</v>
      </c>
      <c r="C269">
        <f>IF([1]Calculation!DI43="",0,ROUND([1]Calculation!DI43*100,1))</f>
        <v>32.700000000000003</v>
      </c>
      <c r="D269">
        <f>IF([1]Calculation!DJ43="",0,ROUND([1]Calculation!DJ43*100,1))</f>
        <v>9.6</v>
      </c>
      <c r="E269">
        <f>IF([1]Calculation!DK43="",0,ROUND([1]Calculation!DK43*100,1))</f>
        <v>0</v>
      </c>
      <c r="F269">
        <f>IF([1]Calculation!DL43="",0,ROUND([1]Calculation!DL43*100,1))</f>
        <v>7.7</v>
      </c>
      <c r="G269">
        <f>IF([1]Calculation!DM43="",0,ROUND([1]Calculation!DM43*100,1))</f>
        <v>2.5</v>
      </c>
      <c r="H269">
        <f>IF([1]Calculation!DN43="",0,ROUND([1]Calculation!DN43*100,1))</f>
        <v>20.6</v>
      </c>
      <c r="I269">
        <f>IF([1]Calculation!DO43="",0,ROUND([1]Calculation!DO43*100,1))</f>
        <v>2.9</v>
      </c>
      <c r="J269">
        <f>IF([1]Calculation!DP43="",0,ROUND([1]Calculation!DP43*100,1))</f>
        <v>15.1</v>
      </c>
      <c r="K269">
        <f>IF([1]Calculation!DQ43="",0,ROUND([1]Calculation!DQ43*100,1))</f>
        <v>3.9</v>
      </c>
    </row>
    <row r="270" spans="1:11">
      <c r="A270" t="s">
        <v>56</v>
      </c>
      <c r="B270" t="s">
        <v>170</v>
      </c>
      <c r="C270">
        <f>IF([1]Calculation!DI44="",0,ROUND([1]Calculation!DI44*100,1))</f>
        <v>30</v>
      </c>
      <c r="D270">
        <f>IF([1]Calculation!DJ44="",0,ROUND([1]Calculation!DJ44*100,1))</f>
        <v>16.100000000000001</v>
      </c>
      <c r="E270">
        <f>IF([1]Calculation!DK44="",0,ROUND([1]Calculation!DK44*100,1))</f>
        <v>0</v>
      </c>
      <c r="F270">
        <f>IF([1]Calculation!DL44="",0,ROUND([1]Calculation!DL44*100,1))</f>
        <v>7.1</v>
      </c>
      <c r="G270">
        <f>IF([1]Calculation!DM44="",0,ROUND([1]Calculation!DM44*100,1))</f>
        <v>2.4</v>
      </c>
      <c r="H270">
        <f>IF([1]Calculation!DN44="",0,ROUND([1]Calculation!DN44*100,1))</f>
        <v>19.600000000000001</v>
      </c>
      <c r="I270">
        <f>IF([1]Calculation!DO44="",0,ROUND([1]Calculation!DO44*100,1))</f>
        <v>2.4</v>
      </c>
      <c r="J270">
        <f>IF([1]Calculation!DP44="",0,ROUND([1]Calculation!DP44*100,1))</f>
        <v>13.5</v>
      </c>
      <c r="K270">
        <f>IF([1]Calculation!DQ44="",0,ROUND([1]Calculation!DQ44*100,1))</f>
        <v>3.8</v>
      </c>
    </row>
    <row r="271" spans="1:11">
      <c r="A271" t="s">
        <v>57</v>
      </c>
      <c r="B271" t="s">
        <v>170</v>
      </c>
      <c r="C271">
        <f>IF([1]Calculation!DI45="",0,ROUND([1]Calculation!DI45*100,1))</f>
        <v>32.1</v>
      </c>
      <c r="D271">
        <f>IF([1]Calculation!DJ45="",0,ROUND([1]Calculation!DJ45*100,1))</f>
        <v>8.5</v>
      </c>
      <c r="E271">
        <f>IF([1]Calculation!DK45="",0,ROUND([1]Calculation!DK45*100,1))</f>
        <v>0</v>
      </c>
      <c r="F271">
        <f>IF([1]Calculation!DL45="",0,ROUND([1]Calculation!DL45*100,1))</f>
        <v>9.3000000000000007</v>
      </c>
      <c r="G271">
        <f>IF([1]Calculation!DM45="",0,ROUND([1]Calculation!DM45*100,1))</f>
        <v>4.5</v>
      </c>
      <c r="H271">
        <f>IF([1]Calculation!DN45="",0,ROUND([1]Calculation!DN45*100,1))</f>
        <v>21.1</v>
      </c>
      <c r="I271">
        <f>IF([1]Calculation!DO45="",0,ROUND([1]Calculation!DO45*100,1))</f>
        <v>1.2</v>
      </c>
      <c r="J271">
        <f>IF([1]Calculation!DP45="",0,ROUND([1]Calculation!DP45*100,1))</f>
        <v>13.9</v>
      </c>
      <c r="K271">
        <f>IF([1]Calculation!DQ45="",0,ROUND([1]Calculation!DQ45*100,1))</f>
        <v>4.3</v>
      </c>
    </row>
    <row r="272" spans="1:11">
      <c r="A272" t="s">
        <v>58</v>
      </c>
      <c r="B272" t="s">
        <v>170</v>
      </c>
      <c r="C272">
        <f>IF([1]Calculation!DI46="",0,ROUND([1]Calculation!DI46*100,1))</f>
        <v>25.7</v>
      </c>
      <c r="D272">
        <f>IF([1]Calculation!DJ46="",0,ROUND([1]Calculation!DJ46*100,1))</f>
        <v>9.1</v>
      </c>
      <c r="E272">
        <f>IF([1]Calculation!DK46="",0,ROUND([1]Calculation!DK46*100,1))</f>
        <v>0</v>
      </c>
      <c r="F272">
        <f>IF([1]Calculation!DL46="",0,ROUND([1]Calculation!DL46*100,1))</f>
        <v>9.8000000000000007</v>
      </c>
      <c r="G272">
        <f>IF([1]Calculation!DM46="",0,ROUND([1]Calculation!DM46*100,1))</f>
        <v>3</v>
      </c>
      <c r="H272">
        <f>IF([1]Calculation!DN46="",0,ROUND([1]Calculation!DN46*100,1))</f>
        <v>23.4</v>
      </c>
      <c r="I272">
        <f>IF([1]Calculation!DO46="",0,ROUND([1]Calculation!DO46*100,1))</f>
        <v>2.7</v>
      </c>
      <c r="J272">
        <f>IF([1]Calculation!DP46="",0,ROUND([1]Calculation!DP46*100,1))</f>
        <v>17.100000000000001</v>
      </c>
      <c r="K272">
        <f>IF([1]Calculation!DQ46="",0,ROUND([1]Calculation!DQ46*100,1))</f>
        <v>4.2</v>
      </c>
    </row>
    <row r="273" spans="1:22">
      <c r="A273" t="s">
        <v>59</v>
      </c>
      <c r="B273" t="s">
        <v>170</v>
      </c>
      <c r="C273">
        <f>IF([1]Calculation!DI47="",0,ROUND([1]Calculation!DI47*100,1))</f>
        <v>30</v>
      </c>
      <c r="D273">
        <f>IF([1]Calculation!DJ47="",0,ROUND([1]Calculation!DJ47*100,1))</f>
        <v>8.8000000000000007</v>
      </c>
      <c r="E273">
        <f>IF([1]Calculation!DK47="",0,ROUND([1]Calculation!DK47*100,1))</f>
        <v>0</v>
      </c>
      <c r="F273">
        <f>IF([1]Calculation!DL47="",0,ROUND([1]Calculation!DL47*100,1))</f>
        <v>7.6</v>
      </c>
      <c r="G273">
        <f>IF([1]Calculation!DM47="",0,ROUND([1]Calculation!DM47*100,1))</f>
        <v>3.5</v>
      </c>
      <c r="H273">
        <f>IF([1]Calculation!DN47="",0,ROUND([1]Calculation!DN47*100,1))</f>
        <v>23.1</v>
      </c>
      <c r="I273">
        <f>IF([1]Calculation!DO47="",0,ROUND([1]Calculation!DO47*100,1))</f>
        <v>2.1</v>
      </c>
      <c r="J273">
        <f>IF([1]Calculation!DP47="",0,ROUND([1]Calculation!DP47*100,1))</f>
        <v>15.5</v>
      </c>
      <c r="K273">
        <f>IF([1]Calculation!DQ47="",0,ROUND([1]Calculation!DQ47*100,1))</f>
        <v>4.4000000000000004</v>
      </c>
    </row>
    <row r="274" spans="1:22">
      <c r="A274" t="s">
        <v>60</v>
      </c>
      <c r="B274" t="s">
        <v>170</v>
      </c>
      <c r="C274">
        <f>IF([1]Calculation!DI48="",0,ROUND([1]Calculation!DI48*100,1))</f>
        <v>23.1</v>
      </c>
      <c r="D274">
        <f>IF([1]Calculation!DJ48="",0,ROUND([1]Calculation!DJ48*100,1))</f>
        <v>7</v>
      </c>
      <c r="E274">
        <f>IF([1]Calculation!DK48="",0,ROUND([1]Calculation!DK48*100,1))</f>
        <v>0</v>
      </c>
      <c r="F274">
        <f>IF([1]Calculation!DL48="",0,ROUND([1]Calculation!DL48*100,1))</f>
        <v>11.2</v>
      </c>
      <c r="G274">
        <f>IF([1]Calculation!DM48="",0,ROUND([1]Calculation!DM48*100,1))</f>
        <v>6.8</v>
      </c>
      <c r="H274">
        <f>IF([1]Calculation!DN48="",0,ROUND([1]Calculation!DN48*100,1))</f>
        <v>26.3</v>
      </c>
      <c r="I274">
        <f>IF([1]Calculation!DO48="",0,ROUND([1]Calculation!DO48*100,1))</f>
        <v>1.3</v>
      </c>
      <c r="J274">
        <f>IF([1]Calculation!DP48="",0,ROUND([1]Calculation!DP48*100,1))</f>
        <v>15</v>
      </c>
      <c r="K274">
        <f>IF([1]Calculation!DQ48="",0,ROUND([1]Calculation!DQ48*100,1))</f>
        <v>4.4000000000000004</v>
      </c>
    </row>
    <row r="275" spans="1:22">
      <c r="A275" t="s">
        <v>61</v>
      </c>
      <c r="B275" t="s">
        <v>170</v>
      </c>
      <c r="C275">
        <f>IF([1]Calculation!DI49="",0,ROUND([1]Calculation!DI49*100,1))</f>
        <v>27.4</v>
      </c>
      <c r="D275">
        <f>IF([1]Calculation!DJ49="",0,ROUND([1]Calculation!DJ49*100,1))</f>
        <v>6.3</v>
      </c>
      <c r="E275">
        <f>IF([1]Calculation!DK49="",0,ROUND([1]Calculation!DK49*100,1))</f>
        <v>0</v>
      </c>
      <c r="F275">
        <f>IF([1]Calculation!DL49="",0,ROUND([1]Calculation!DL49*100,1))</f>
        <v>13.7</v>
      </c>
      <c r="G275">
        <f>IF([1]Calculation!DM49="",0,ROUND([1]Calculation!DM49*100,1))</f>
        <v>5.4</v>
      </c>
      <c r="H275">
        <f>IF([1]Calculation!DN49="",0,ROUND([1]Calculation!DN49*100,1))</f>
        <v>22.5</v>
      </c>
      <c r="I275">
        <f>IF([1]Calculation!DO49="",0,ROUND([1]Calculation!DO49*100,1))</f>
        <v>1.1000000000000001</v>
      </c>
      <c r="J275">
        <f>IF([1]Calculation!DP49="",0,ROUND([1]Calculation!DP49*100,1))</f>
        <v>14.6</v>
      </c>
      <c r="K275">
        <f>IF([1]Calculation!DQ49="",0,ROUND([1]Calculation!DQ49*100,1))</f>
        <v>4.0999999999999996</v>
      </c>
    </row>
    <row r="276" spans="1:22">
      <c r="A276" t="s">
        <v>62</v>
      </c>
      <c r="B276" t="s">
        <v>170</v>
      </c>
      <c r="C276">
        <f>IF([1]Calculation!DI50="",0,ROUND([1]Calculation!DI50*100,1))</f>
        <v>23.3</v>
      </c>
      <c r="D276">
        <f>IF([1]Calculation!DJ50="",0,ROUND([1]Calculation!DJ50*100,1))</f>
        <v>8.3000000000000007</v>
      </c>
      <c r="E276">
        <f>IF([1]Calculation!DK50="",0,ROUND([1]Calculation!DK50*100,1))</f>
        <v>0</v>
      </c>
      <c r="F276">
        <f>IF([1]Calculation!DL50="",0,ROUND([1]Calculation!DL50*100,1))</f>
        <v>11.1</v>
      </c>
      <c r="G276">
        <f>IF([1]Calculation!DM50="",0,ROUND([1]Calculation!DM50*100,1))</f>
        <v>6.7</v>
      </c>
      <c r="H276">
        <f>IF([1]Calculation!DN50="",0,ROUND([1]Calculation!DN50*100,1))</f>
        <v>25.5</v>
      </c>
      <c r="I276">
        <f>IF([1]Calculation!DO50="",0,ROUND([1]Calculation!DO50*100,1))</f>
        <v>1.3</v>
      </c>
      <c r="J276">
        <f>IF([1]Calculation!DP50="",0,ROUND([1]Calculation!DP50*100,1))</f>
        <v>14.5</v>
      </c>
      <c r="K276">
        <f>IF([1]Calculation!DQ50="",0,ROUND([1]Calculation!DQ50*100,1))</f>
        <v>4.3</v>
      </c>
    </row>
    <row r="277" spans="1:22">
      <c r="A277" t="s">
        <v>63</v>
      </c>
      <c r="B277" t="s">
        <v>170</v>
      </c>
      <c r="C277">
        <f>IF([1]Calculation!DI51="",0,ROUND([1]Calculation!DI51*100,1))</f>
        <v>30.3</v>
      </c>
      <c r="D277">
        <f>IF([1]Calculation!DJ51="",0,ROUND([1]Calculation!DJ51*100,1))</f>
        <v>11.2</v>
      </c>
      <c r="E277">
        <f>IF([1]Calculation!DK51="",0,ROUND([1]Calculation!DK51*100,1))</f>
        <v>0</v>
      </c>
      <c r="F277">
        <f>IF([1]Calculation!DL51="",0,ROUND([1]Calculation!DL51*100,1))</f>
        <v>7.5</v>
      </c>
      <c r="G277">
        <f>IF([1]Calculation!DM51="",0,ROUND([1]Calculation!DM51*100,1))</f>
        <v>4.0999999999999996</v>
      </c>
      <c r="H277">
        <f>IF([1]Calculation!DN51="",0,ROUND([1]Calculation!DN51*100,1))</f>
        <v>26.4</v>
      </c>
      <c r="I277">
        <f>IF([1]Calculation!DO51="",0,ROUND([1]Calculation!DO51*100,1))</f>
        <v>2.1</v>
      </c>
      <c r="J277">
        <f>IF([1]Calculation!DP51="",0,ROUND([1]Calculation!DP51*100,1))</f>
        <v>9.6</v>
      </c>
      <c r="K277">
        <f>IF([1]Calculation!DQ51="",0,ROUND([1]Calculation!DQ51*100,1))</f>
        <v>3.8</v>
      </c>
    </row>
    <row r="278" spans="1:22">
      <c r="A278" t="s">
        <v>64</v>
      </c>
      <c r="B278" t="s">
        <v>170</v>
      </c>
      <c r="C278">
        <f>IF([1]Calculation!DI52="",0,ROUND([1]Calculation!DI52*100,1))</f>
        <v>31</v>
      </c>
      <c r="D278">
        <f>IF([1]Calculation!DJ52="",0,ROUND([1]Calculation!DJ52*100,1))</f>
        <v>11.4</v>
      </c>
      <c r="E278">
        <f>IF([1]Calculation!DK52="",0,ROUND([1]Calculation!DK52*100,1))</f>
        <v>0</v>
      </c>
      <c r="F278">
        <f>IF([1]Calculation!DL52="",0,ROUND([1]Calculation!DL52*100,1))</f>
        <v>6.4</v>
      </c>
      <c r="G278">
        <f>IF([1]Calculation!DM52="",0,ROUND([1]Calculation!DM52*100,1))</f>
        <v>4</v>
      </c>
      <c r="H278">
        <f>IF([1]Calculation!DN52="",0,ROUND([1]Calculation!DN52*100,1))</f>
        <v>23.5</v>
      </c>
      <c r="I278">
        <f>IF([1]Calculation!DO52="",0,ROUND([1]Calculation!DO52*100,1))</f>
        <v>1.8</v>
      </c>
      <c r="J278">
        <f>IF([1]Calculation!DP52="",0,ROUND([1]Calculation!DP52*100,1))</f>
        <v>13.1</v>
      </c>
      <c r="K278">
        <f>IF([1]Calculation!DQ52="",0,ROUND([1]Calculation!DQ52*100,1))</f>
        <v>3.9</v>
      </c>
    </row>
    <row r="279" spans="1:22">
      <c r="A279" t="s">
        <v>65</v>
      </c>
      <c r="B279" t="s">
        <v>170</v>
      </c>
      <c r="C279">
        <f>IF([1]Calculation!DI53="",0,ROUND([1]Calculation!DI53*100,1))</f>
        <v>25.9</v>
      </c>
      <c r="D279">
        <f>IF([1]Calculation!DJ53="",0,ROUND([1]Calculation!DJ53*100,1))</f>
        <v>8.8000000000000007</v>
      </c>
      <c r="E279">
        <f>IF([1]Calculation!DK53="",0,ROUND([1]Calculation!DK53*100,1))</f>
        <v>0</v>
      </c>
      <c r="F279">
        <f>IF([1]Calculation!DL53="",0,ROUND([1]Calculation!DL53*100,1))</f>
        <v>7.6</v>
      </c>
      <c r="G279">
        <f>IF([1]Calculation!DM53="",0,ROUND([1]Calculation!DM53*100,1))</f>
        <v>3.8</v>
      </c>
      <c r="H279">
        <f>IF([1]Calculation!DN53="",0,ROUND([1]Calculation!DN53*100,1))</f>
        <v>25.3</v>
      </c>
      <c r="I279">
        <f>IF([1]Calculation!DO53="",0,ROUND([1]Calculation!DO53*100,1))</f>
        <v>2.6</v>
      </c>
      <c r="J279">
        <f>IF([1]Calculation!DP53="",0,ROUND([1]Calculation!DP53*100,1))</f>
        <v>15.9</v>
      </c>
      <c r="K279">
        <f>IF([1]Calculation!DQ53="",0,ROUND([1]Calculation!DQ53*100,1))</f>
        <v>5.2</v>
      </c>
    </row>
    <row r="280" spans="1:22">
      <c r="A280" t="s">
        <v>143</v>
      </c>
      <c r="B280" t="s">
        <v>170</v>
      </c>
      <c r="C280">
        <f>IF([1]Calculation!DI54="",0,ROUND([1]Calculation!DI54*100,1))</f>
        <v>41.2</v>
      </c>
      <c r="D280">
        <f>IF([1]Calculation!DJ54="",0,ROUND([1]Calculation!DJ54*100,1))</f>
        <v>11.3</v>
      </c>
      <c r="E280">
        <f>IF([1]Calculation!DK54="",0,ROUND([1]Calculation!DK54*100,1))</f>
        <v>0</v>
      </c>
      <c r="F280">
        <f>IF([1]Calculation!DL54="",0,ROUND([1]Calculation!DL54*100,1))</f>
        <v>3.8</v>
      </c>
      <c r="G280">
        <f>IF([1]Calculation!DM54="",0,ROUND([1]Calculation!DM54*100,1))</f>
        <v>2.8</v>
      </c>
      <c r="H280">
        <f>IF([1]Calculation!DN54="",0,ROUND([1]Calculation!DN54*100,1))</f>
        <v>18.100000000000001</v>
      </c>
      <c r="I280">
        <f>IF([1]Calculation!DO54="",0,ROUND([1]Calculation!DO54*100,1))</f>
        <v>2.5</v>
      </c>
      <c r="J280">
        <f>IF([1]Calculation!DP54="",0,ROUND([1]Calculation!DP54*100,1))</f>
        <v>11.4</v>
      </c>
      <c r="K280">
        <f>IF([1]Calculation!DQ54="",0,ROUND([1]Calculation!DQ54*100,1))</f>
        <v>3.9</v>
      </c>
    </row>
    <row r="281" spans="1:22">
      <c r="A281" t="s">
        <v>67</v>
      </c>
      <c r="B281" t="s">
        <v>170</v>
      </c>
      <c r="C281">
        <f>IF([1]Calculation!DI55="",0,ROUND([1]Calculation!DI55*100,1))</f>
        <v>30.3</v>
      </c>
      <c r="D281">
        <f>IF([1]Calculation!DJ55="",0,ROUND([1]Calculation!DJ55*100,1))</f>
        <v>8.6999999999999993</v>
      </c>
      <c r="E281">
        <f>IF([1]Calculation!DK55="",0,ROUND([1]Calculation!DK55*100,1))</f>
        <v>0</v>
      </c>
      <c r="F281">
        <f>IF([1]Calculation!DL55="",0,ROUND([1]Calculation!DL55*100,1))</f>
        <v>7.7</v>
      </c>
      <c r="G281">
        <f>IF([1]Calculation!DM55="",0,ROUND([1]Calculation!DM55*100,1))</f>
        <v>2.8</v>
      </c>
      <c r="H281">
        <f>IF([1]Calculation!DN55="",0,ROUND([1]Calculation!DN55*100,1))</f>
        <v>23.5</v>
      </c>
      <c r="I281">
        <f>IF([1]Calculation!DO55="",0,ROUND([1]Calculation!DO55*100,1))</f>
        <v>2.4</v>
      </c>
      <c r="J281">
        <f>IF([1]Calculation!DP55="",0,ROUND([1]Calculation!DP55*100,1))</f>
        <v>14.5</v>
      </c>
      <c r="K281">
        <f>IF([1]Calculation!DQ55="",0,ROUND([1]Calculation!DQ55*100,1))</f>
        <v>5.0999999999999996</v>
      </c>
    </row>
    <row r="282" spans="1:22">
      <c r="A282" t="s">
        <v>68</v>
      </c>
      <c r="B282" t="s">
        <v>170</v>
      </c>
      <c r="C282">
        <f>IF([1]Calculation!DI56="",0,ROUND([1]Calculation!DI56*100,1))</f>
        <v>29.9</v>
      </c>
      <c r="D282">
        <f>IF([1]Calculation!DJ56="",0,ROUND([1]Calculation!DJ56*100,1))</f>
        <v>8.6999999999999993</v>
      </c>
      <c r="E282">
        <f>IF([1]Calculation!DK56="",0,ROUND([1]Calculation!DK56*100,1))</f>
        <v>0</v>
      </c>
      <c r="F282">
        <f>IF([1]Calculation!DL56="",0,ROUND([1]Calculation!DL56*100,1))</f>
        <v>7.6</v>
      </c>
      <c r="G282">
        <f>IF([1]Calculation!DM56="",0,ROUND([1]Calculation!DM56*100,1))</f>
        <v>3.2</v>
      </c>
      <c r="H282">
        <f>IF([1]Calculation!DN56="",0,ROUND([1]Calculation!DN56*100,1))</f>
        <v>23.7</v>
      </c>
      <c r="I282">
        <f>IF([1]Calculation!DO56="",0,ROUND([1]Calculation!DO56*100,1))</f>
        <v>1.6</v>
      </c>
      <c r="J282">
        <f>IF([1]Calculation!DP56="",0,ROUND([1]Calculation!DP56*100,1))</f>
        <v>15.8</v>
      </c>
      <c r="K282">
        <f>IF([1]Calculation!DQ56="",0,ROUND([1]Calculation!DQ56*100,1))</f>
        <v>4.5999999999999996</v>
      </c>
    </row>
    <row r="283" spans="1:22">
      <c r="A283" t="s">
        <v>69</v>
      </c>
      <c r="B283" t="s">
        <v>170</v>
      </c>
      <c r="C283">
        <f>IF([1]Calculation!DI57="",0,ROUND([1]Calculation!DI57*100,1))</f>
        <v>27</v>
      </c>
      <c r="D283">
        <f>IF([1]Calculation!DJ57="",0,ROUND([1]Calculation!DJ57*100,1))</f>
        <v>7.2</v>
      </c>
      <c r="E283">
        <f>IF([1]Calculation!DK57="",0,ROUND([1]Calculation!DK57*100,1))</f>
        <v>0</v>
      </c>
      <c r="F283">
        <f>IF([1]Calculation!DL57="",0,ROUND([1]Calculation!DL57*100,1))</f>
        <v>6.7</v>
      </c>
      <c r="G283">
        <f>IF([1]Calculation!DM57="",0,ROUND([1]Calculation!DM57*100,1))</f>
        <v>2.9</v>
      </c>
      <c r="H283">
        <f>IF([1]Calculation!DN57="",0,ROUND([1]Calculation!DN57*100,1))</f>
        <v>27.8</v>
      </c>
      <c r="I283">
        <f>IF([1]Calculation!DO57="",0,ROUND([1]Calculation!DO57*100,1))</f>
        <v>2.5</v>
      </c>
      <c r="J283">
        <f>IF([1]Calculation!DP57="",0,ROUND([1]Calculation!DP57*100,1))</f>
        <v>13.5</v>
      </c>
      <c r="K283">
        <f>IF([1]Calculation!DQ57="",0,ROUND([1]Calculation!DQ57*100,1))</f>
        <v>7.4</v>
      </c>
    </row>
    <row r="284" spans="1:22">
      <c r="A284" t="s">
        <v>70</v>
      </c>
      <c r="B284" t="s">
        <v>170</v>
      </c>
      <c r="C284">
        <f>IF([1]Calculation!DI58="",0,ROUND([1]Calculation!DI58*100,1))</f>
        <v>23.4</v>
      </c>
      <c r="D284">
        <f>IF([1]Calculation!DJ58="",0,ROUND([1]Calculation!DJ58*100,1))</f>
        <v>7.7</v>
      </c>
      <c r="E284">
        <f>IF([1]Calculation!DK58="",0,ROUND([1]Calculation!DK58*100,1))</f>
        <v>0</v>
      </c>
      <c r="F284">
        <f>IF([1]Calculation!DL58="",0,ROUND([1]Calculation!DL58*100,1))</f>
        <v>11.4</v>
      </c>
      <c r="G284">
        <f>IF([1]Calculation!DM58="",0,ROUND([1]Calculation!DM58*100,1))</f>
        <v>6.7</v>
      </c>
      <c r="H284">
        <f>IF([1]Calculation!DN58="",0,ROUND([1]Calculation!DN58*100,1))</f>
        <v>25.1</v>
      </c>
      <c r="I284">
        <f>IF([1]Calculation!DO58="",0,ROUND([1]Calculation!DO58*100,1))</f>
        <v>1.4</v>
      </c>
      <c r="J284">
        <f>IF([1]Calculation!DP58="",0,ROUND([1]Calculation!DP58*100,1))</f>
        <v>15</v>
      </c>
      <c r="K284">
        <f>IF([1]Calculation!DQ58="",0,ROUND([1]Calculation!DQ58*100,1))</f>
        <v>4.4000000000000004</v>
      </c>
    </row>
    <row r="285" spans="1:22">
      <c r="A285" t="s">
        <v>71</v>
      </c>
      <c r="B285" t="s">
        <v>170</v>
      </c>
      <c r="C285">
        <f>IF([1]Calculation!DI59="",0,ROUND([1]Calculation!DI59*100,1))</f>
        <v>30</v>
      </c>
      <c r="D285">
        <f>IF([1]Calculation!DJ59="",0,ROUND([1]Calculation!DJ59*100,1))</f>
        <v>8.8000000000000007</v>
      </c>
      <c r="E285">
        <f>IF([1]Calculation!DK59="",0,ROUND([1]Calculation!DK59*100,1))</f>
        <v>0</v>
      </c>
      <c r="F285">
        <f>IF([1]Calculation!DL59="",0,ROUND([1]Calculation!DL59*100,1))</f>
        <v>7.6</v>
      </c>
      <c r="G285">
        <f>IF([1]Calculation!DM59="",0,ROUND([1]Calculation!DM59*100,1))</f>
        <v>3.5</v>
      </c>
      <c r="H285">
        <f>IF([1]Calculation!DN59="",0,ROUND([1]Calculation!DN59*100,1))</f>
        <v>23.1</v>
      </c>
      <c r="I285">
        <f>IF([1]Calculation!DO59="",0,ROUND([1]Calculation!DO59*100,1))</f>
        <v>2.1</v>
      </c>
      <c r="J285">
        <f>IF([1]Calculation!DP59="",0,ROUND([1]Calculation!DP59*100,1))</f>
        <v>15.5</v>
      </c>
      <c r="K285">
        <f>IF([1]Calculation!DQ59="",0,ROUND([1]Calculation!DQ59*100,1))</f>
        <v>4.4000000000000004</v>
      </c>
    </row>
    <row r="286" spans="1:22">
      <c r="A286" t="s">
        <v>47</v>
      </c>
      <c r="B286" t="s">
        <v>170</v>
      </c>
      <c r="C286">
        <f>IF([1]Calculation!DI60="",0,ROUND([1]Calculation!DI60*100,1))</f>
        <v>30</v>
      </c>
      <c r="D286">
        <f>IF([1]Calculation!DJ60="",0,ROUND([1]Calculation!DJ60*100,1))</f>
        <v>8.8000000000000007</v>
      </c>
      <c r="E286">
        <f>IF([1]Calculation!DK60="",0,ROUND([1]Calculation!DK60*100,1))</f>
        <v>0</v>
      </c>
      <c r="F286">
        <f>IF([1]Calculation!DL60="",0,ROUND([1]Calculation!DL60*100,1))</f>
        <v>7.6</v>
      </c>
      <c r="G286">
        <f>IF([1]Calculation!DM60="",0,ROUND([1]Calculation!DM60*100,1))</f>
        <v>3.5</v>
      </c>
      <c r="H286">
        <f>IF([1]Calculation!DN60="",0,ROUND([1]Calculation!DN60*100,1))</f>
        <v>23.1</v>
      </c>
      <c r="I286">
        <f>IF([1]Calculation!DO60="",0,ROUND([1]Calculation!DO60*100,1))</f>
        <v>2.1</v>
      </c>
      <c r="J286">
        <f>IF([1]Calculation!DP60="",0,ROUND([1]Calculation!DP60*100,1))</f>
        <v>15.5</v>
      </c>
      <c r="K286">
        <f>IF([1]Calculation!DQ60="",0,ROUND([1]Calculation!DQ60*100,1))</f>
        <v>4.4000000000000004</v>
      </c>
    </row>
    <row r="287" spans="1:22">
      <c r="A287" t="s">
        <v>15</v>
      </c>
      <c r="V287" t="str">
        <f t="shared" ref="V287:V318" si="0">"Simulate "&amp;A287&amp; " 10,000 times."</f>
        <v>Simulate Iowa 10,000 times.</v>
      </c>
    </row>
    <row r="288" spans="1:22">
      <c r="A288" t="s">
        <v>16</v>
      </c>
      <c r="V288" t="str">
        <f t="shared" si="0"/>
        <v>Simulate New Hampshire 10,000 times.</v>
      </c>
    </row>
    <row r="289" spans="1:22">
      <c r="A289" t="s">
        <v>17</v>
      </c>
      <c r="V289" t="str">
        <f t="shared" si="0"/>
        <v>Simulate Nevada 10,000 times.</v>
      </c>
    </row>
    <row r="290" spans="1:22">
      <c r="A290" t="s">
        <v>18</v>
      </c>
      <c r="V290" t="str">
        <f t="shared" si="0"/>
        <v>Simulate South Carolina 10,000 times.</v>
      </c>
    </row>
    <row r="291" spans="1:22">
      <c r="A291" t="s">
        <v>19</v>
      </c>
      <c r="V291" t="str">
        <f t="shared" si="0"/>
        <v>Simulate Alabama 10,000 times.</v>
      </c>
    </row>
    <row r="292" spans="1:22">
      <c r="A292" t="s">
        <v>20</v>
      </c>
      <c r="V292" t="str">
        <f t="shared" si="0"/>
        <v>Simulate American Samoa 10,000 times.</v>
      </c>
    </row>
    <row r="293" spans="1:22">
      <c r="A293" t="s">
        <v>21</v>
      </c>
      <c r="V293" t="str">
        <f t="shared" si="0"/>
        <v>Simulate Arkansas 10,000 times.</v>
      </c>
    </row>
    <row r="294" spans="1:22">
      <c r="A294" t="s">
        <v>22</v>
      </c>
      <c r="V294" t="str">
        <f t="shared" si="0"/>
        <v>Simulate California 10,000 times.</v>
      </c>
    </row>
    <row r="295" spans="1:22">
      <c r="A295" t="s">
        <v>23</v>
      </c>
      <c r="V295" t="str">
        <f t="shared" si="0"/>
        <v>Simulate Colorado 10,000 times.</v>
      </c>
    </row>
    <row r="296" spans="1:22">
      <c r="A296" t="s">
        <v>24</v>
      </c>
      <c r="V296" t="str">
        <f t="shared" si="0"/>
        <v>Simulate Democrats Abroad 10,000 times.</v>
      </c>
    </row>
    <row r="297" spans="1:22">
      <c r="A297" t="s">
        <v>25</v>
      </c>
      <c r="V297" t="str">
        <f t="shared" si="0"/>
        <v>Simulate Maine 10,000 times.</v>
      </c>
    </row>
    <row r="298" spans="1:22">
      <c r="A298" t="s">
        <v>26</v>
      </c>
      <c r="V298" t="str">
        <f t="shared" si="0"/>
        <v>Simulate Massachusetts 10,000 times.</v>
      </c>
    </row>
    <row r="299" spans="1:22">
      <c r="A299" t="s">
        <v>27</v>
      </c>
      <c r="V299" t="str">
        <f t="shared" si="0"/>
        <v>Simulate Minnesota 10,000 times.</v>
      </c>
    </row>
    <row r="300" spans="1:22">
      <c r="A300" t="s">
        <v>28</v>
      </c>
      <c r="V300" t="str">
        <f t="shared" si="0"/>
        <v>Simulate North Carolina 10,000 times.</v>
      </c>
    </row>
    <row r="301" spans="1:22">
      <c r="A301" t="s">
        <v>29</v>
      </c>
      <c r="V301" t="str">
        <f t="shared" si="0"/>
        <v>Simulate Oklahoma 10,000 times.</v>
      </c>
    </row>
    <row r="302" spans="1:22">
      <c r="A302" t="s">
        <v>30</v>
      </c>
      <c r="V302" t="str">
        <f t="shared" si="0"/>
        <v>Simulate Tennessee 10,000 times.</v>
      </c>
    </row>
    <row r="303" spans="1:22">
      <c r="A303" t="s">
        <v>31</v>
      </c>
      <c r="V303" t="str">
        <f t="shared" si="0"/>
        <v>Simulate Texas 10,000 times.</v>
      </c>
    </row>
    <row r="304" spans="1:22">
      <c r="A304" t="s">
        <v>32</v>
      </c>
      <c r="V304" t="str">
        <f t="shared" si="0"/>
        <v>Simulate Utah 10,000 times.</v>
      </c>
    </row>
    <row r="305" spans="1:22">
      <c r="A305" t="s">
        <v>33</v>
      </c>
      <c r="V305" t="str">
        <f t="shared" si="0"/>
        <v>Simulate Vermont 10,000 times.</v>
      </c>
    </row>
    <row r="306" spans="1:22">
      <c r="A306" t="s">
        <v>34</v>
      </c>
      <c r="V306" t="str">
        <f t="shared" si="0"/>
        <v>Simulate Virginia 10,000 times.</v>
      </c>
    </row>
    <row r="307" spans="1:22">
      <c r="A307" t="s">
        <v>35</v>
      </c>
      <c r="V307" t="str">
        <f t="shared" si="0"/>
        <v>Simulate Idaho 10,000 times.</v>
      </c>
    </row>
    <row r="308" spans="1:22">
      <c r="A308" t="s">
        <v>36</v>
      </c>
      <c r="V308" t="str">
        <f t="shared" si="0"/>
        <v>Simulate Michigan 10,000 times.</v>
      </c>
    </row>
    <row r="309" spans="1:22">
      <c r="A309" t="s">
        <v>37</v>
      </c>
      <c r="V309" t="str">
        <f t="shared" si="0"/>
        <v>Simulate Mississippi 10,000 times.</v>
      </c>
    </row>
    <row r="310" spans="1:22">
      <c r="A310" t="s">
        <v>38</v>
      </c>
      <c r="V310" t="str">
        <f t="shared" si="0"/>
        <v>Simulate Missouri 10,000 times.</v>
      </c>
    </row>
    <row r="311" spans="1:22">
      <c r="A311" t="s">
        <v>39</v>
      </c>
      <c r="V311" t="str">
        <f t="shared" si="0"/>
        <v>Simulate North Dakota 10,000 times.</v>
      </c>
    </row>
    <row r="312" spans="1:22">
      <c r="A312" t="s">
        <v>42</v>
      </c>
      <c r="V312" t="str">
        <f t="shared" si="0"/>
        <v>Simulate Ohio 10,000 times.</v>
      </c>
    </row>
    <row r="313" spans="1:22">
      <c r="A313" t="s">
        <v>40</v>
      </c>
      <c r="V313" t="str">
        <f t="shared" si="0"/>
        <v>Simulate Washington 10,000 times.</v>
      </c>
    </row>
    <row r="314" spans="1:22">
      <c r="A314" t="s">
        <v>41</v>
      </c>
      <c r="V314" t="str">
        <f t="shared" si="0"/>
        <v>Simulate Northern Marianas 10,000 times.</v>
      </c>
    </row>
    <row r="315" spans="1:22">
      <c r="A315" t="s">
        <v>43</v>
      </c>
      <c r="V315" t="str">
        <f t="shared" si="0"/>
        <v>Simulate Arizona 10,000 times.</v>
      </c>
    </row>
    <row r="316" spans="1:22">
      <c r="A316" t="s">
        <v>44</v>
      </c>
      <c r="V316" t="str">
        <f t="shared" si="0"/>
        <v>Simulate Florida 10,000 times.</v>
      </c>
    </row>
    <row r="317" spans="1:22">
      <c r="A317" t="s">
        <v>45</v>
      </c>
      <c r="V317" t="str">
        <f t="shared" si="0"/>
        <v>Simulate Illinois 10,000 times.</v>
      </c>
    </row>
    <row r="318" spans="1:22">
      <c r="A318" t="s">
        <v>46</v>
      </c>
      <c r="V318" t="str">
        <f t="shared" si="0"/>
        <v>Simulate Georgia 10,000 times.</v>
      </c>
    </row>
    <row r="319" spans="1:22">
      <c r="A319" t="s">
        <v>48</v>
      </c>
      <c r="V319" t="str">
        <f t="shared" ref="V319:V343" si="1">"Simulate "&amp;A319&amp; " 10,000 times."</f>
        <v>Simulate Alaska 10,000 times.</v>
      </c>
    </row>
    <row r="320" spans="1:22">
      <c r="A320" t="s">
        <v>49</v>
      </c>
      <c r="V320" t="str">
        <f t="shared" si="1"/>
        <v>Simulate Hawaii 10,000 times.</v>
      </c>
    </row>
    <row r="321" spans="1:22">
      <c r="A321" t="s">
        <v>50</v>
      </c>
      <c r="V321" t="str">
        <f t="shared" si="1"/>
        <v>Simulate Louisiana 10,000 times.</v>
      </c>
    </row>
    <row r="322" spans="1:22">
      <c r="A322" t="s">
        <v>51</v>
      </c>
      <c r="V322" t="str">
        <f t="shared" si="1"/>
        <v>Simulate Wyoming 10,000 times.</v>
      </c>
    </row>
    <row r="323" spans="1:22">
      <c r="A323" t="s">
        <v>52</v>
      </c>
      <c r="V323" t="str">
        <f t="shared" si="1"/>
        <v>Simulate Wisconsin 10,000 times.</v>
      </c>
    </row>
    <row r="324" spans="1:22">
      <c r="A324" t="s">
        <v>53</v>
      </c>
      <c r="V324" t="str">
        <f t="shared" si="1"/>
        <v>Simulate Connecticut 10,000 times.</v>
      </c>
    </row>
    <row r="325" spans="1:22">
      <c r="A325" t="s">
        <v>54</v>
      </c>
      <c r="V325" t="str">
        <f t="shared" si="1"/>
        <v>Simulate Delaware 10,000 times.</v>
      </c>
    </row>
    <row r="326" spans="1:22">
      <c r="A326" t="s">
        <v>55</v>
      </c>
      <c r="V326" t="str">
        <f t="shared" si="1"/>
        <v>Simulate Maryland 10,000 times.</v>
      </c>
    </row>
    <row r="327" spans="1:22">
      <c r="A327" t="s">
        <v>56</v>
      </c>
      <c r="V327" t="str">
        <f t="shared" si="1"/>
        <v>Simulate New York 10,000 times.</v>
      </c>
    </row>
    <row r="328" spans="1:22">
      <c r="A328" t="s">
        <v>57</v>
      </c>
      <c r="V328" t="str">
        <f t="shared" si="1"/>
        <v>Simulate Pennsylvania 10,000 times.</v>
      </c>
    </row>
    <row r="329" spans="1:22">
      <c r="A329" t="s">
        <v>58</v>
      </c>
      <c r="V329" t="str">
        <f t="shared" si="1"/>
        <v>Simulate Rhode Island 10,000 times.</v>
      </c>
    </row>
    <row r="330" spans="1:22">
      <c r="A330" t="s">
        <v>59</v>
      </c>
      <c r="V330" t="str">
        <f t="shared" si="1"/>
        <v>Simulate Guam 10,000 times.</v>
      </c>
    </row>
    <row r="331" spans="1:22">
      <c r="A331" t="s">
        <v>60</v>
      </c>
      <c r="V331" t="str">
        <f t="shared" si="1"/>
        <v>Simulate Kansas 10,000 times.</v>
      </c>
    </row>
    <row r="332" spans="1:22">
      <c r="A332" t="s">
        <v>61</v>
      </c>
      <c r="V332" t="str">
        <f t="shared" si="1"/>
        <v>Simulate Indiana 10,000 times.</v>
      </c>
    </row>
    <row r="333" spans="1:22">
      <c r="A333" t="s">
        <v>62</v>
      </c>
      <c r="V333" t="str">
        <f t="shared" si="1"/>
        <v>Simulate Nebraska 10,000 times.</v>
      </c>
    </row>
    <row r="334" spans="1:22">
      <c r="A334" t="s">
        <v>63</v>
      </c>
      <c r="V334" t="str">
        <f t="shared" si="1"/>
        <v>Simulate West Virginia 10,000 times.</v>
      </c>
    </row>
    <row r="335" spans="1:22">
      <c r="A335" t="s">
        <v>64</v>
      </c>
      <c r="V335" t="str">
        <f t="shared" si="1"/>
        <v>Simulate Kentucky 10,000 times.</v>
      </c>
    </row>
    <row r="336" spans="1:22">
      <c r="A336" t="s">
        <v>65</v>
      </c>
      <c r="V336" t="str">
        <f t="shared" si="1"/>
        <v>Simulate Oregon 10,000 times.</v>
      </c>
    </row>
    <row r="337" spans="1:22">
      <c r="A337" t="s">
        <v>143</v>
      </c>
      <c r="V337" t="str">
        <f t="shared" si="1"/>
        <v>Simulate District of Columbia 10,000 times.</v>
      </c>
    </row>
    <row r="338" spans="1:22">
      <c r="A338" t="s">
        <v>67</v>
      </c>
      <c r="V338" t="str">
        <f t="shared" si="1"/>
        <v>Simulate Montana 10,000 times.</v>
      </c>
    </row>
    <row r="339" spans="1:22">
      <c r="A339" t="s">
        <v>68</v>
      </c>
      <c r="V339" t="str">
        <f t="shared" si="1"/>
        <v>Simulate New Jersey 10,000 times.</v>
      </c>
    </row>
    <row r="340" spans="1:22">
      <c r="A340" t="s">
        <v>69</v>
      </c>
      <c r="V340" t="str">
        <f t="shared" si="1"/>
        <v>Simulate New Mexico 10,000 times.</v>
      </c>
    </row>
    <row r="341" spans="1:22">
      <c r="A341" t="s">
        <v>70</v>
      </c>
      <c r="V341" t="str">
        <f t="shared" si="1"/>
        <v>Simulate South Dakota 10,000 times.</v>
      </c>
    </row>
    <row r="342" spans="1:22">
      <c r="A342" t="s">
        <v>71</v>
      </c>
      <c r="V342" t="str">
        <f t="shared" si="1"/>
        <v>Simulate Virgin Islands 10,000 times.</v>
      </c>
    </row>
    <row r="343" spans="1:22">
      <c r="A343" t="s">
        <v>47</v>
      </c>
      <c r="V343" t="str">
        <f t="shared" si="1"/>
        <v>Simulate Puerto Rico 10,000 times.</v>
      </c>
    </row>
    <row r="344" spans="1:22">
      <c r="A344" s="27" t="s">
        <v>15</v>
      </c>
      <c r="B344" t="str">
        <f>"Chance of winning "&amp;A344&amp;"--&gt;"</f>
        <v>Chance of winning Iowa--&gt;</v>
      </c>
      <c r="C344">
        <f>ROUND([3]Simulations!O66*100,1)</f>
        <v>29</v>
      </c>
      <c r="D344">
        <f>ROUND([3]Simulations!P66*100,1)</f>
        <v>0</v>
      </c>
      <c r="E344">
        <f>ROUND([3]Simulations!Q66*100,1)</f>
        <v>0</v>
      </c>
      <c r="F344">
        <f>ROUND([3]Simulations!R66*100,1)</f>
        <v>15.1</v>
      </c>
      <c r="G344">
        <f>ROUND([3]Simulations!S66*100,1)</f>
        <v>3.8</v>
      </c>
      <c r="H344">
        <f>ROUND([3]Simulations!T66*100,1)</f>
        <v>36.299999999999997</v>
      </c>
      <c r="I344">
        <f>ROUND([3]Simulations!U66*100,1)</f>
        <v>1.3</v>
      </c>
      <c r="J344">
        <f>ROUND([3]Simulations!V66*100,1)</f>
        <v>13.1</v>
      </c>
      <c r="K344">
        <f>ROUND([3]Simulations!W66*100,1)</f>
        <v>1.4</v>
      </c>
    </row>
    <row r="345" spans="1:22">
      <c r="A345" s="27" t="s">
        <v>16</v>
      </c>
      <c r="B345" t="str">
        <f t="shared" ref="B345:B400" si="2">"Chance of winning "&amp;A345&amp;"--&gt;"</f>
        <v>Chance of winning New Hampshire--&gt;</v>
      </c>
      <c r="C345">
        <f>ROUND([3]Simulations!O67*100,1)</f>
        <v>22.4</v>
      </c>
      <c r="D345">
        <f>ROUND([3]Simulations!P67*100,1)</f>
        <v>0</v>
      </c>
      <c r="E345">
        <f>ROUND([3]Simulations!Q67*100,1)</f>
        <v>0</v>
      </c>
      <c r="F345">
        <f>ROUND([3]Simulations!R67*100,1)</f>
        <v>12.1</v>
      </c>
      <c r="G345">
        <f>ROUND([3]Simulations!S67*100,1)</f>
        <v>2.7</v>
      </c>
      <c r="H345">
        <f>ROUND([3]Simulations!T67*100,1)</f>
        <v>47.3</v>
      </c>
      <c r="I345">
        <f>ROUND([3]Simulations!U67*100,1)</f>
        <v>1.5</v>
      </c>
      <c r="J345">
        <f>ROUND([3]Simulations!V67*100,1)</f>
        <v>12.1</v>
      </c>
      <c r="K345">
        <f>ROUND([3]Simulations!W67*100,1)</f>
        <v>1.9</v>
      </c>
    </row>
    <row r="346" spans="1:22">
      <c r="A346" s="27" t="s">
        <v>17</v>
      </c>
      <c r="B346" t="str">
        <f t="shared" si="2"/>
        <v>Chance of winning Nevada--&gt;</v>
      </c>
      <c r="C346">
        <f>ROUND([3]Simulations!O68*100,1)</f>
        <v>50.1</v>
      </c>
      <c r="D346">
        <f>ROUND([3]Simulations!P68*100,1)</f>
        <v>0</v>
      </c>
      <c r="E346">
        <f>ROUND([3]Simulations!Q68*100,1)</f>
        <v>0</v>
      </c>
      <c r="F346">
        <f>ROUND([3]Simulations!R68*100,1)</f>
        <v>2.2000000000000002</v>
      </c>
      <c r="G346">
        <f>ROUND([3]Simulations!S68*100,1)</f>
        <v>0.9</v>
      </c>
      <c r="H346">
        <f>ROUND([3]Simulations!T68*100,1)</f>
        <v>32</v>
      </c>
      <c r="I346">
        <f>ROUND([3]Simulations!U68*100,1)</f>
        <v>3.1</v>
      </c>
      <c r="J346">
        <f>ROUND([3]Simulations!V68*100,1)</f>
        <v>9.6999999999999993</v>
      </c>
      <c r="K346">
        <f>ROUND([3]Simulations!W68*100,1)</f>
        <v>1.8</v>
      </c>
    </row>
    <row r="347" spans="1:22">
      <c r="A347" s="27" t="s">
        <v>18</v>
      </c>
      <c r="B347" t="str">
        <f t="shared" si="2"/>
        <v>Chance of winning South Carolina--&gt;</v>
      </c>
      <c r="C347">
        <f>ROUND([3]Simulations!O69*100,1)</f>
        <v>88.2</v>
      </c>
      <c r="D347">
        <f>ROUND([3]Simulations!P69*100,1)</f>
        <v>0</v>
      </c>
      <c r="E347">
        <f>ROUND([3]Simulations!Q69*100,1)</f>
        <v>0</v>
      </c>
      <c r="F347">
        <f>ROUND([3]Simulations!R69*100,1)</f>
        <v>0.7</v>
      </c>
      <c r="G347">
        <f>ROUND([3]Simulations!S69*100,1)</f>
        <v>0.4</v>
      </c>
      <c r="H347">
        <f>ROUND([3]Simulations!T69*100,1)</f>
        <v>6.1</v>
      </c>
      <c r="I347">
        <f>ROUND([3]Simulations!U69*100,1)</f>
        <v>1.7</v>
      </c>
      <c r="J347">
        <f>ROUND([3]Simulations!V69*100,1)</f>
        <v>2.4</v>
      </c>
      <c r="K347">
        <f>ROUND([3]Simulations!W69*100,1)</f>
        <v>0.5</v>
      </c>
    </row>
    <row r="348" spans="1:22">
      <c r="A348" s="27" t="s">
        <v>19</v>
      </c>
      <c r="B348" t="str">
        <f t="shared" si="2"/>
        <v>Chance of winning Alabama--&gt;</v>
      </c>
      <c r="C348">
        <f>ROUND([3]Simulations!O70*100,1)</f>
        <v>82.8</v>
      </c>
      <c r="D348">
        <f>ROUND([3]Simulations!P70*100,1)</f>
        <v>3</v>
      </c>
      <c r="E348">
        <f>ROUND([3]Simulations!Q70*100,1)</f>
        <v>0</v>
      </c>
      <c r="F348">
        <f>ROUND([3]Simulations!R70*100,1)</f>
        <v>0.9</v>
      </c>
      <c r="G348">
        <f>ROUND([3]Simulations!S70*100,1)</f>
        <v>0.5</v>
      </c>
      <c r="H348">
        <f>ROUND([3]Simulations!T70*100,1)</f>
        <v>7.6</v>
      </c>
      <c r="I348">
        <f>ROUND([3]Simulations!U70*100,1)</f>
        <v>0.5</v>
      </c>
      <c r="J348">
        <f>ROUND([3]Simulations!V70*100,1)</f>
        <v>4</v>
      </c>
      <c r="K348">
        <f>ROUND([3]Simulations!W70*100,1)</f>
        <v>0.6</v>
      </c>
    </row>
    <row r="349" spans="1:22">
      <c r="A349" s="27" t="s">
        <v>20</v>
      </c>
      <c r="B349" t="str">
        <f t="shared" si="2"/>
        <v>Chance of winning American Samoa--&gt;</v>
      </c>
      <c r="C349">
        <f>ROUND([3]Simulations!O71*100,1)</f>
        <v>54.5</v>
      </c>
      <c r="D349">
        <f>ROUND([3]Simulations!P71*100,1)</f>
        <v>3</v>
      </c>
      <c r="E349">
        <f>ROUND([3]Simulations!Q71*100,1)</f>
        <v>0</v>
      </c>
      <c r="F349">
        <f>ROUND([3]Simulations!R71*100,1)</f>
        <v>2.9</v>
      </c>
      <c r="G349">
        <f>ROUND([3]Simulations!S71*100,1)</f>
        <v>1.1000000000000001</v>
      </c>
      <c r="H349">
        <f>ROUND([3]Simulations!T71*100,1)</f>
        <v>25.1</v>
      </c>
      <c r="I349">
        <f>ROUND([3]Simulations!U71*100,1)</f>
        <v>1.1000000000000001</v>
      </c>
      <c r="J349">
        <f>ROUND([3]Simulations!V71*100,1)</f>
        <v>11</v>
      </c>
      <c r="K349">
        <f>ROUND([3]Simulations!W71*100,1)</f>
        <v>1.4</v>
      </c>
    </row>
    <row r="350" spans="1:22">
      <c r="A350" s="27" t="s">
        <v>21</v>
      </c>
      <c r="B350" t="str">
        <f t="shared" si="2"/>
        <v>Chance of winning Arkansas--&gt;</v>
      </c>
      <c r="C350">
        <f>ROUND([3]Simulations!O72*100,1)</f>
        <v>73.5</v>
      </c>
      <c r="D350">
        <f>ROUND([3]Simulations!P72*100,1)</f>
        <v>4.2</v>
      </c>
      <c r="E350">
        <f>ROUND([3]Simulations!Q72*100,1)</f>
        <v>0</v>
      </c>
      <c r="F350">
        <f>ROUND([3]Simulations!R72*100,1)</f>
        <v>1.6</v>
      </c>
      <c r="G350">
        <f>ROUND([3]Simulations!S72*100,1)</f>
        <v>1</v>
      </c>
      <c r="H350">
        <f>ROUND([3]Simulations!T72*100,1)</f>
        <v>11.9</v>
      </c>
      <c r="I350">
        <f>ROUND([3]Simulations!U72*100,1)</f>
        <v>0.6</v>
      </c>
      <c r="J350">
        <f>ROUND([3]Simulations!V72*100,1)</f>
        <v>6.4</v>
      </c>
      <c r="K350">
        <f>ROUND([3]Simulations!W72*100,1)</f>
        <v>1</v>
      </c>
    </row>
    <row r="351" spans="1:22">
      <c r="A351" s="27" t="s">
        <v>22</v>
      </c>
      <c r="B351" t="str">
        <f t="shared" si="2"/>
        <v>Chance of winning California--&gt;</v>
      </c>
      <c r="C351">
        <f>ROUND([3]Simulations!O73*100,1)</f>
        <v>33.6</v>
      </c>
      <c r="D351">
        <f>ROUND([3]Simulations!P73*100,1)</f>
        <v>3</v>
      </c>
      <c r="E351">
        <f>ROUND([3]Simulations!Q73*100,1)</f>
        <v>0</v>
      </c>
      <c r="F351">
        <f>ROUND([3]Simulations!R73*100,1)</f>
        <v>2.5</v>
      </c>
      <c r="G351">
        <f>ROUND([3]Simulations!S73*100,1)</f>
        <v>1.2</v>
      </c>
      <c r="H351">
        <f>ROUND([3]Simulations!T73*100,1)</f>
        <v>41.2</v>
      </c>
      <c r="I351">
        <f>ROUND([3]Simulations!U73*100,1)</f>
        <v>1.2</v>
      </c>
      <c r="J351">
        <f>ROUND([3]Simulations!V73*100,1)</f>
        <v>15.4</v>
      </c>
      <c r="K351">
        <f>ROUND([3]Simulations!W73*100,1)</f>
        <v>1.9</v>
      </c>
    </row>
    <row r="352" spans="1:22">
      <c r="A352" s="27" t="s">
        <v>23</v>
      </c>
      <c r="B352" t="str">
        <f t="shared" si="2"/>
        <v>Chance of winning Colorado--&gt;</v>
      </c>
      <c r="C352">
        <f>ROUND([3]Simulations!O74*100,1)</f>
        <v>34.700000000000003</v>
      </c>
      <c r="D352">
        <f>ROUND([3]Simulations!P74*100,1)</f>
        <v>3</v>
      </c>
      <c r="E352">
        <f>ROUND([3]Simulations!Q74*100,1)</f>
        <v>0</v>
      </c>
      <c r="F352">
        <f>ROUND([3]Simulations!R74*100,1)</f>
        <v>3</v>
      </c>
      <c r="G352">
        <f>ROUND([3]Simulations!S74*100,1)</f>
        <v>1.2</v>
      </c>
      <c r="H352">
        <f>ROUND([3]Simulations!T74*100,1)</f>
        <v>44.3</v>
      </c>
      <c r="I352">
        <f>ROUND([3]Simulations!U74*100,1)</f>
        <v>1.1000000000000001</v>
      </c>
      <c r="J352">
        <f>ROUND([3]Simulations!V74*100,1)</f>
        <v>11.1</v>
      </c>
      <c r="K352">
        <f>ROUND([3]Simulations!W74*100,1)</f>
        <v>1.7</v>
      </c>
    </row>
    <row r="353" spans="1:11">
      <c r="A353" s="27" t="s">
        <v>24</v>
      </c>
      <c r="B353" t="str">
        <f t="shared" si="2"/>
        <v>Chance of winning Democrats Abroad--&gt;</v>
      </c>
      <c r="C353">
        <f>ROUND([3]Simulations!O75*100,1)</f>
        <v>54.4</v>
      </c>
      <c r="D353">
        <f>ROUND([3]Simulations!P75*100,1)</f>
        <v>3.1</v>
      </c>
      <c r="E353">
        <f>ROUND([3]Simulations!Q75*100,1)</f>
        <v>0</v>
      </c>
      <c r="F353">
        <f>ROUND([3]Simulations!R75*100,1)</f>
        <v>2.8</v>
      </c>
      <c r="G353">
        <f>ROUND([3]Simulations!S75*100,1)</f>
        <v>1.3</v>
      </c>
      <c r="H353">
        <f>ROUND([3]Simulations!T75*100,1)</f>
        <v>25.1</v>
      </c>
      <c r="I353">
        <f>ROUND([3]Simulations!U75*100,1)</f>
        <v>1</v>
      </c>
      <c r="J353">
        <f>ROUND([3]Simulations!V75*100,1)</f>
        <v>11.1</v>
      </c>
      <c r="K353">
        <f>ROUND([3]Simulations!W75*100,1)</f>
        <v>1.2</v>
      </c>
    </row>
    <row r="354" spans="1:11">
      <c r="A354" s="27" t="s">
        <v>25</v>
      </c>
      <c r="B354" t="str">
        <f t="shared" si="2"/>
        <v>Chance of winning Maine--&gt;</v>
      </c>
      <c r="C354">
        <f>ROUND([3]Simulations!O76*100,1)</f>
        <v>37</v>
      </c>
      <c r="D354">
        <f>ROUND([3]Simulations!P76*100,1)</f>
        <v>4.5999999999999996</v>
      </c>
      <c r="E354">
        <f>ROUND([3]Simulations!Q76*100,1)</f>
        <v>0</v>
      </c>
      <c r="F354">
        <f>ROUND([3]Simulations!R76*100,1)</f>
        <v>6</v>
      </c>
      <c r="G354">
        <f>ROUND([3]Simulations!S76*100,1)</f>
        <v>1.3</v>
      </c>
      <c r="H354">
        <f>ROUND([3]Simulations!T76*100,1)</f>
        <v>26.7</v>
      </c>
      <c r="I354">
        <f>ROUND([3]Simulations!U76*100,1)</f>
        <v>1.4</v>
      </c>
      <c r="J354">
        <f>ROUND([3]Simulations!V76*100,1)</f>
        <v>21.1</v>
      </c>
      <c r="K354">
        <f>ROUND([3]Simulations!W76*100,1)</f>
        <v>1.9</v>
      </c>
    </row>
    <row r="355" spans="1:11">
      <c r="A355" s="27" t="s">
        <v>26</v>
      </c>
      <c r="B355" t="str">
        <f t="shared" si="2"/>
        <v>Chance of winning Massachusetts--&gt;</v>
      </c>
      <c r="C355">
        <f>ROUND([3]Simulations!O77*100,1)</f>
        <v>32.6</v>
      </c>
      <c r="D355">
        <f>ROUND([3]Simulations!P77*100,1)</f>
        <v>4</v>
      </c>
      <c r="E355">
        <f>ROUND([3]Simulations!Q77*100,1)</f>
        <v>0</v>
      </c>
      <c r="F355">
        <f>ROUND([3]Simulations!R77*100,1)</f>
        <v>5.8</v>
      </c>
      <c r="G355">
        <f>ROUND([3]Simulations!S77*100,1)</f>
        <v>1.6</v>
      </c>
      <c r="H355">
        <f>ROUND([3]Simulations!T77*100,1)</f>
        <v>26.2</v>
      </c>
      <c r="I355">
        <f>ROUND([3]Simulations!U77*100,1)</f>
        <v>1.3</v>
      </c>
      <c r="J355">
        <f>ROUND([3]Simulations!V77*100,1)</f>
        <v>26.7</v>
      </c>
      <c r="K355">
        <f>ROUND([3]Simulations!W77*100,1)</f>
        <v>1.9</v>
      </c>
    </row>
    <row r="356" spans="1:11">
      <c r="A356" s="27" t="s">
        <v>27</v>
      </c>
      <c r="B356" t="str">
        <f t="shared" si="2"/>
        <v>Chance of winning Minnesota--&gt;</v>
      </c>
      <c r="C356">
        <f>ROUND([3]Simulations!O78*100,1)</f>
        <v>33.200000000000003</v>
      </c>
      <c r="D356">
        <f>ROUND([3]Simulations!P78*100,1)</f>
        <v>3.7</v>
      </c>
      <c r="E356">
        <f>ROUND([3]Simulations!Q78*100,1)</f>
        <v>0</v>
      </c>
      <c r="F356">
        <f>ROUND([3]Simulations!R78*100,1)</f>
        <v>6.8</v>
      </c>
      <c r="G356">
        <f>ROUND([3]Simulations!S78*100,1)</f>
        <v>17.399999999999999</v>
      </c>
      <c r="H356">
        <f>ROUND([3]Simulations!T78*100,1)</f>
        <v>23.3</v>
      </c>
      <c r="I356">
        <f>ROUND([3]Simulations!U78*100,1)</f>
        <v>1.3</v>
      </c>
      <c r="J356">
        <f>ROUND([3]Simulations!V78*100,1)</f>
        <v>12.3</v>
      </c>
      <c r="K356">
        <f>ROUND([3]Simulations!W78*100,1)</f>
        <v>2.1</v>
      </c>
    </row>
    <row r="357" spans="1:11">
      <c r="A357" s="27" t="s">
        <v>28</v>
      </c>
      <c r="B357" t="str">
        <f t="shared" si="2"/>
        <v>Chance of winning North Carolina--&gt;</v>
      </c>
      <c r="C357">
        <f>ROUND([3]Simulations!O79*100,1)</f>
        <v>72.900000000000006</v>
      </c>
      <c r="D357">
        <f>ROUND([3]Simulations!P79*100,1)</f>
        <v>3.6</v>
      </c>
      <c r="E357">
        <f>ROUND([3]Simulations!Q79*100,1)</f>
        <v>0</v>
      </c>
      <c r="F357">
        <f>ROUND([3]Simulations!R79*100,1)</f>
        <v>1.3</v>
      </c>
      <c r="G357">
        <f>ROUND([3]Simulations!S79*100,1)</f>
        <v>0.8</v>
      </c>
      <c r="H357">
        <f>ROUND([3]Simulations!T79*100,1)</f>
        <v>14.2</v>
      </c>
      <c r="I357">
        <f>ROUND([3]Simulations!U79*100,1)</f>
        <v>0.7</v>
      </c>
      <c r="J357">
        <f>ROUND([3]Simulations!V79*100,1)</f>
        <v>5.6</v>
      </c>
      <c r="K357">
        <f>ROUND([3]Simulations!W79*100,1)</f>
        <v>0.9</v>
      </c>
    </row>
    <row r="358" spans="1:11">
      <c r="A358" s="27" t="s">
        <v>29</v>
      </c>
      <c r="B358" t="str">
        <f t="shared" si="2"/>
        <v>Chance of winning Oklahoma--&gt;</v>
      </c>
      <c r="C358">
        <f>ROUND([3]Simulations!O80*100,1)</f>
        <v>43.8</v>
      </c>
      <c r="D358">
        <f>ROUND([3]Simulations!P80*100,1)</f>
        <v>5.8</v>
      </c>
      <c r="E358">
        <f>ROUND([3]Simulations!Q80*100,1)</f>
        <v>0</v>
      </c>
      <c r="F358">
        <f>ROUND([3]Simulations!R80*100,1)</f>
        <v>2.2999999999999998</v>
      </c>
      <c r="G358">
        <f>ROUND([3]Simulations!S80*100,1)</f>
        <v>1.3</v>
      </c>
      <c r="H358">
        <f>ROUND([3]Simulations!T80*100,1)</f>
        <v>37.1</v>
      </c>
      <c r="I358">
        <f>ROUND([3]Simulations!U80*100,1)</f>
        <v>1.4</v>
      </c>
      <c r="J358">
        <f>ROUND([3]Simulations!V80*100,1)</f>
        <v>7</v>
      </c>
      <c r="K358">
        <f>ROUND([3]Simulations!W80*100,1)</f>
        <v>1.3</v>
      </c>
    </row>
    <row r="359" spans="1:11">
      <c r="A359" s="27" t="s">
        <v>30</v>
      </c>
      <c r="B359" t="str">
        <f t="shared" si="2"/>
        <v>Chance of winning Tennessee--&gt;</v>
      </c>
      <c r="C359">
        <f>ROUND([3]Simulations!O81*100,1)</f>
        <v>73.7</v>
      </c>
      <c r="D359">
        <f>ROUND([3]Simulations!P81*100,1)</f>
        <v>3.9</v>
      </c>
      <c r="E359">
        <f>ROUND([3]Simulations!Q81*100,1)</f>
        <v>0</v>
      </c>
      <c r="F359">
        <f>ROUND([3]Simulations!R81*100,1)</f>
        <v>1.7</v>
      </c>
      <c r="G359">
        <f>ROUND([3]Simulations!S81*100,1)</f>
        <v>1</v>
      </c>
      <c r="H359">
        <f>ROUND([3]Simulations!T81*100,1)</f>
        <v>12.3</v>
      </c>
      <c r="I359">
        <f>ROUND([3]Simulations!U81*100,1)</f>
        <v>0.8</v>
      </c>
      <c r="J359">
        <f>ROUND([3]Simulations!V81*100,1)</f>
        <v>5.7</v>
      </c>
      <c r="K359">
        <f>ROUND([3]Simulations!W81*100,1)</f>
        <v>0.8</v>
      </c>
    </row>
    <row r="360" spans="1:11">
      <c r="A360" s="27" t="s">
        <v>31</v>
      </c>
      <c r="B360" t="str">
        <f t="shared" si="2"/>
        <v>Chance of winning Texas--&gt;</v>
      </c>
      <c r="C360">
        <f>ROUND([3]Simulations!O82*100,1)</f>
        <v>53.5</v>
      </c>
      <c r="D360">
        <f>ROUND([3]Simulations!P82*100,1)</f>
        <v>4</v>
      </c>
      <c r="E360">
        <f>ROUND([3]Simulations!Q82*100,1)</f>
        <v>0</v>
      </c>
      <c r="F360">
        <f>ROUND([3]Simulations!R82*100,1)</f>
        <v>2.6</v>
      </c>
      <c r="G360">
        <f>ROUND([3]Simulations!S82*100,1)</f>
        <v>1.3</v>
      </c>
      <c r="H360">
        <f>ROUND([3]Simulations!T82*100,1)</f>
        <v>25.2</v>
      </c>
      <c r="I360">
        <f>ROUND([3]Simulations!U82*100,1)</f>
        <v>0.9</v>
      </c>
      <c r="J360">
        <f>ROUND([3]Simulations!V82*100,1)</f>
        <v>11.1</v>
      </c>
      <c r="K360">
        <f>ROUND([3]Simulations!W82*100,1)</f>
        <v>1.5</v>
      </c>
    </row>
    <row r="361" spans="1:11">
      <c r="A361" s="27" t="s">
        <v>32</v>
      </c>
      <c r="B361" t="str">
        <f t="shared" si="2"/>
        <v>Chance of winning Utah--&gt;</v>
      </c>
      <c r="C361">
        <f>ROUND([3]Simulations!O83*100,1)</f>
        <v>25.3</v>
      </c>
      <c r="D361">
        <f>ROUND([3]Simulations!P83*100,1)</f>
        <v>3.4</v>
      </c>
      <c r="E361">
        <f>ROUND([3]Simulations!Q83*100,1)</f>
        <v>0</v>
      </c>
      <c r="F361">
        <f>ROUND([3]Simulations!R83*100,1)</f>
        <v>3</v>
      </c>
      <c r="G361">
        <f>ROUND([3]Simulations!S83*100,1)</f>
        <v>1.4</v>
      </c>
      <c r="H361">
        <f>ROUND([3]Simulations!T83*100,1)</f>
        <v>50.5</v>
      </c>
      <c r="I361">
        <f>ROUND([3]Simulations!U83*100,1)</f>
        <v>1.2</v>
      </c>
      <c r="J361">
        <f>ROUND([3]Simulations!V83*100,1)</f>
        <v>13.1</v>
      </c>
      <c r="K361">
        <f>ROUND([3]Simulations!W83*100,1)</f>
        <v>2.1</v>
      </c>
    </row>
    <row r="362" spans="1:11">
      <c r="A362" s="27" t="s">
        <v>33</v>
      </c>
      <c r="B362" t="str">
        <f t="shared" si="2"/>
        <v>Chance of winning Vermont--&gt;</v>
      </c>
      <c r="C362">
        <f>ROUND([3]Simulations!O84*100,1)</f>
        <v>9.1</v>
      </c>
      <c r="D362">
        <f>ROUND([3]Simulations!P84*100,1)</f>
        <v>1.2</v>
      </c>
      <c r="E362">
        <f>ROUND([3]Simulations!Q84*100,1)</f>
        <v>0</v>
      </c>
      <c r="F362">
        <f>ROUND([3]Simulations!R84*100,1)</f>
        <v>1.9</v>
      </c>
      <c r="G362">
        <f>ROUND([3]Simulations!S84*100,1)</f>
        <v>0.5</v>
      </c>
      <c r="H362">
        <f>ROUND([3]Simulations!T84*100,1)</f>
        <v>80.900000000000006</v>
      </c>
      <c r="I362">
        <f>ROUND([3]Simulations!U84*100,1)</f>
        <v>0.6</v>
      </c>
      <c r="J362">
        <f>ROUND([3]Simulations!V84*100,1)</f>
        <v>5.2</v>
      </c>
      <c r="K362">
        <f>ROUND([3]Simulations!W84*100,1)</f>
        <v>0.6</v>
      </c>
    </row>
    <row r="363" spans="1:11">
      <c r="A363" s="27" t="s">
        <v>34</v>
      </c>
      <c r="B363" t="str">
        <f t="shared" si="2"/>
        <v>Chance of winning Virginia--&gt;</v>
      </c>
      <c r="C363">
        <f>ROUND([3]Simulations!O85*100,1)</f>
        <v>59.3</v>
      </c>
      <c r="D363">
        <f>ROUND([3]Simulations!P85*100,1)</f>
        <v>4.2</v>
      </c>
      <c r="E363">
        <f>ROUND([3]Simulations!Q85*100,1)</f>
        <v>0</v>
      </c>
      <c r="F363">
        <f>ROUND([3]Simulations!R85*100,1)</f>
        <v>2.2000000000000002</v>
      </c>
      <c r="G363">
        <f>ROUND([3]Simulations!S85*100,1)</f>
        <v>1.6</v>
      </c>
      <c r="H363">
        <f>ROUND([3]Simulations!T85*100,1)</f>
        <v>22.5</v>
      </c>
      <c r="I363">
        <f>ROUND([3]Simulations!U85*100,1)</f>
        <v>0.9</v>
      </c>
      <c r="J363">
        <f>ROUND([3]Simulations!V85*100,1)</f>
        <v>8</v>
      </c>
      <c r="K363">
        <f>ROUND([3]Simulations!W85*100,1)</f>
        <v>1.5</v>
      </c>
    </row>
    <row r="364" spans="1:11">
      <c r="A364" s="27" t="s">
        <v>35</v>
      </c>
      <c r="B364" t="str">
        <f t="shared" si="2"/>
        <v>Chance of winning Idaho--&gt;</v>
      </c>
      <c r="C364">
        <f>ROUND([3]Simulations!O86*100,1)</f>
        <v>32.4</v>
      </c>
      <c r="D364">
        <f>ROUND([3]Simulations!P86*100,1)</f>
        <v>3.1</v>
      </c>
      <c r="E364">
        <f>ROUND([3]Simulations!Q86*100,1)</f>
        <v>0</v>
      </c>
      <c r="F364">
        <f>ROUND([3]Simulations!R86*100,1)</f>
        <v>3</v>
      </c>
      <c r="G364">
        <f>ROUND([3]Simulations!S86*100,1)</f>
        <v>0.8</v>
      </c>
      <c r="H364">
        <f>ROUND([3]Simulations!T86*100,1)</f>
        <v>52</v>
      </c>
      <c r="I364">
        <f>ROUND([3]Simulations!U86*100,1)</f>
        <v>1.2</v>
      </c>
      <c r="J364">
        <f>ROUND([3]Simulations!V86*100,1)</f>
        <v>6.1</v>
      </c>
      <c r="K364">
        <f>ROUND([3]Simulations!W86*100,1)</f>
        <v>1.5</v>
      </c>
    </row>
    <row r="365" spans="1:11">
      <c r="A365" s="27" t="s">
        <v>36</v>
      </c>
      <c r="B365" t="str">
        <f t="shared" si="2"/>
        <v>Chance of winning Michigan--&gt;</v>
      </c>
      <c r="C365">
        <f>ROUND([3]Simulations!O87*100,1)</f>
        <v>53.2</v>
      </c>
      <c r="D365">
        <f>ROUND([3]Simulations!P87*100,1)</f>
        <v>3.7</v>
      </c>
      <c r="E365">
        <f>ROUND([3]Simulations!Q87*100,1)</f>
        <v>0</v>
      </c>
      <c r="F365">
        <f>ROUND([3]Simulations!R87*100,1)</f>
        <v>3.5</v>
      </c>
      <c r="G365">
        <f>ROUND([3]Simulations!S87*100,1)</f>
        <v>1.4</v>
      </c>
      <c r="H365">
        <f>ROUND([3]Simulations!T87*100,1)</f>
        <v>26.7</v>
      </c>
      <c r="I365">
        <f>ROUND([3]Simulations!U87*100,1)</f>
        <v>0.9</v>
      </c>
      <c r="J365">
        <f>ROUND([3]Simulations!V87*100,1)</f>
        <v>9.3000000000000007</v>
      </c>
      <c r="K365">
        <f>ROUND([3]Simulations!W87*100,1)</f>
        <v>1.4</v>
      </c>
    </row>
    <row r="366" spans="1:11">
      <c r="A366" s="27" t="s">
        <v>37</v>
      </c>
      <c r="B366" t="str">
        <f t="shared" si="2"/>
        <v>Chance of winning Mississippi--&gt;</v>
      </c>
      <c r="C366">
        <f>ROUND([3]Simulations!O88*100,1)</f>
        <v>86.1</v>
      </c>
      <c r="D366">
        <f>ROUND([3]Simulations!P88*100,1)</f>
        <v>2.6</v>
      </c>
      <c r="E366">
        <f>ROUND([3]Simulations!Q88*100,1)</f>
        <v>0</v>
      </c>
      <c r="F366">
        <f>ROUND([3]Simulations!R88*100,1)</f>
        <v>0.8</v>
      </c>
      <c r="G366">
        <f>ROUND([3]Simulations!S88*100,1)</f>
        <v>0.5</v>
      </c>
      <c r="H366">
        <f>ROUND([3]Simulations!T88*100,1)</f>
        <v>5.9</v>
      </c>
      <c r="I366">
        <f>ROUND([3]Simulations!U88*100,1)</f>
        <v>0.5</v>
      </c>
      <c r="J366">
        <f>ROUND([3]Simulations!V88*100,1)</f>
        <v>3</v>
      </c>
      <c r="K366">
        <f>ROUND([3]Simulations!W88*100,1)</f>
        <v>0.7</v>
      </c>
    </row>
    <row r="367" spans="1:11">
      <c r="A367" s="27" t="s">
        <v>38</v>
      </c>
      <c r="B367" t="str">
        <f t="shared" si="2"/>
        <v>Chance of winning Missouri--&gt;</v>
      </c>
      <c r="C367">
        <f>ROUND([3]Simulations!O89*100,1)</f>
        <v>70.3</v>
      </c>
      <c r="D367">
        <f>ROUND([3]Simulations!P89*100,1)</f>
        <v>8.4</v>
      </c>
      <c r="E367">
        <f>ROUND([3]Simulations!Q89*100,1)</f>
        <v>0</v>
      </c>
      <c r="F367">
        <f>ROUND([3]Simulations!R89*100,1)</f>
        <v>2.1</v>
      </c>
      <c r="G367">
        <f>ROUND([3]Simulations!S89*100,1)</f>
        <v>1.4</v>
      </c>
      <c r="H367">
        <f>ROUND([3]Simulations!T89*100,1)</f>
        <v>9.5</v>
      </c>
      <c r="I367">
        <f>ROUND([3]Simulations!U89*100,1)</f>
        <v>0.7</v>
      </c>
      <c r="J367">
        <f>ROUND([3]Simulations!V89*100,1)</f>
        <v>6.3</v>
      </c>
      <c r="K367">
        <f>ROUND([3]Simulations!W89*100,1)</f>
        <v>1.3</v>
      </c>
    </row>
    <row r="368" spans="1:11">
      <c r="A368" s="27" t="s">
        <v>39</v>
      </c>
      <c r="B368" t="str">
        <f t="shared" si="2"/>
        <v>Chance of winning North Dakota--&gt;</v>
      </c>
      <c r="C368">
        <f>ROUND([3]Simulations!O90*100,1)</f>
        <v>36.4</v>
      </c>
      <c r="D368">
        <f>ROUND([3]Simulations!P90*100,1)</f>
        <v>2.6</v>
      </c>
      <c r="E368">
        <f>ROUND([3]Simulations!Q90*100,1)</f>
        <v>0</v>
      </c>
      <c r="F368">
        <f>ROUND([3]Simulations!R90*100,1)</f>
        <v>6.4</v>
      </c>
      <c r="G368">
        <f>ROUND([3]Simulations!S90*100,1)</f>
        <v>2</v>
      </c>
      <c r="H368">
        <f>ROUND([3]Simulations!T90*100,1)</f>
        <v>38.6</v>
      </c>
      <c r="I368">
        <f>ROUND([3]Simulations!U90*100,1)</f>
        <v>1.1000000000000001</v>
      </c>
      <c r="J368">
        <f>ROUND([3]Simulations!V90*100,1)</f>
        <v>11.3</v>
      </c>
      <c r="K368">
        <f>ROUND([3]Simulations!W90*100,1)</f>
        <v>1.7</v>
      </c>
    </row>
    <row r="369" spans="1:11">
      <c r="A369" s="27" t="s">
        <v>40</v>
      </c>
      <c r="B369" t="str">
        <f t="shared" si="2"/>
        <v>Chance of winning Washington--&gt;</v>
      </c>
      <c r="C369">
        <f>ROUND([3]Simulations!O91*100,1)</f>
        <v>31.1</v>
      </c>
      <c r="D369">
        <f>ROUND([3]Simulations!P91*100,1)</f>
        <v>3.9</v>
      </c>
      <c r="E369">
        <f>ROUND([3]Simulations!Q91*100,1)</f>
        <v>0</v>
      </c>
      <c r="F369">
        <f>ROUND([3]Simulations!R91*100,1)</f>
        <v>4.2</v>
      </c>
      <c r="G369">
        <f>ROUND([3]Simulations!S91*100,1)</f>
        <v>1.9</v>
      </c>
      <c r="H369">
        <f>ROUND([3]Simulations!T91*100,1)</f>
        <v>39.6</v>
      </c>
      <c r="I369">
        <f>ROUND([3]Simulations!U91*100,1)</f>
        <v>1.3</v>
      </c>
      <c r="J369">
        <f>ROUND([3]Simulations!V91*100,1)</f>
        <v>15.5</v>
      </c>
      <c r="K369">
        <f>ROUND([3]Simulations!W91*100,1)</f>
        <v>2.7</v>
      </c>
    </row>
    <row r="370" spans="1:11">
      <c r="A370" s="27" t="s">
        <v>41</v>
      </c>
      <c r="B370" t="str">
        <f t="shared" si="2"/>
        <v>Chance of winning Northern Marianas--&gt;</v>
      </c>
      <c r="C370">
        <f>ROUND([3]Simulations!O92*100,1)</f>
        <v>53.4</v>
      </c>
      <c r="D370">
        <f>ROUND([3]Simulations!P92*100,1)</f>
        <v>3.1</v>
      </c>
      <c r="E370">
        <f>ROUND([3]Simulations!Q92*100,1)</f>
        <v>0</v>
      </c>
      <c r="F370">
        <f>ROUND([3]Simulations!R92*100,1)</f>
        <v>3.1</v>
      </c>
      <c r="G370">
        <f>ROUND([3]Simulations!S92*100,1)</f>
        <v>1.5</v>
      </c>
      <c r="H370">
        <f>ROUND([3]Simulations!T92*100,1)</f>
        <v>25.2</v>
      </c>
      <c r="I370">
        <f>ROUND([3]Simulations!U92*100,1)</f>
        <v>1.1000000000000001</v>
      </c>
      <c r="J370">
        <f>ROUND([3]Simulations!V92*100,1)</f>
        <v>11</v>
      </c>
      <c r="K370">
        <f>ROUND([3]Simulations!W92*100,1)</f>
        <v>1.6</v>
      </c>
    </row>
    <row r="371" spans="1:11">
      <c r="A371" s="27" t="s">
        <v>42</v>
      </c>
      <c r="B371" t="str">
        <f t="shared" si="2"/>
        <v>Chance of winning Ohio--&gt;</v>
      </c>
      <c r="C371">
        <f>ROUND([3]Simulations!O93*100,1)</f>
        <v>54.8</v>
      </c>
      <c r="D371">
        <f>ROUND([3]Simulations!P93*100,1)</f>
        <v>4.0999999999999996</v>
      </c>
      <c r="E371">
        <f>ROUND([3]Simulations!Q93*100,1)</f>
        <v>0</v>
      </c>
      <c r="F371">
        <f>ROUND([3]Simulations!R93*100,1)</f>
        <v>4.5</v>
      </c>
      <c r="G371">
        <f>ROUND([3]Simulations!S93*100,1)</f>
        <v>1.5</v>
      </c>
      <c r="H371">
        <f>ROUND([3]Simulations!T93*100,1)</f>
        <v>24.1</v>
      </c>
      <c r="I371">
        <f>ROUND([3]Simulations!U93*100,1)</f>
        <v>0.9</v>
      </c>
      <c r="J371">
        <f>ROUND([3]Simulations!V93*100,1)</f>
        <v>8.5</v>
      </c>
      <c r="K371">
        <f>ROUND([3]Simulations!W93*100,1)</f>
        <v>1.7</v>
      </c>
    </row>
    <row r="372" spans="1:11">
      <c r="A372" s="27" t="s">
        <v>43</v>
      </c>
      <c r="B372" t="str">
        <f t="shared" si="2"/>
        <v>Chance of winning Arizona--&gt;</v>
      </c>
      <c r="C372">
        <f>ROUND([3]Simulations!O94*100,1)</f>
        <v>60.8</v>
      </c>
      <c r="D372">
        <f>ROUND([3]Simulations!P94*100,1)</f>
        <v>2.9</v>
      </c>
      <c r="E372">
        <f>ROUND([3]Simulations!Q94*100,1)</f>
        <v>0</v>
      </c>
      <c r="F372">
        <f>ROUND([3]Simulations!R94*100,1)</f>
        <v>3.1</v>
      </c>
      <c r="G372">
        <f>ROUND([3]Simulations!S94*100,1)</f>
        <v>1</v>
      </c>
      <c r="H372">
        <f>ROUND([3]Simulations!T94*100,1)</f>
        <v>21.1</v>
      </c>
      <c r="I372">
        <f>ROUND([3]Simulations!U94*100,1)</f>
        <v>1.1000000000000001</v>
      </c>
      <c r="J372">
        <f>ROUND([3]Simulations!V94*100,1)</f>
        <v>8.1999999999999993</v>
      </c>
      <c r="K372">
        <f>ROUND([3]Simulations!W94*100,1)</f>
        <v>1.8</v>
      </c>
    </row>
    <row r="373" spans="1:11">
      <c r="A373" s="27" t="s">
        <v>44</v>
      </c>
      <c r="B373" t="str">
        <f t="shared" si="2"/>
        <v>Chance of winning Florida--&gt;</v>
      </c>
      <c r="C373">
        <f>ROUND([3]Simulations!O95*100,1)</f>
        <v>76.599999999999994</v>
      </c>
      <c r="D373">
        <f>ROUND([3]Simulations!P95*100,1)</f>
        <v>6.2</v>
      </c>
      <c r="E373">
        <f>ROUND([3]Simulations!Q95*100,1)</f>
        <v>0</v>
      </c>
      <c r="F373">
        <f>ROUND([3]Simulations!R95*100,1)</f>
        <v>1.7</v>
      </c>
      <c r="G373">
        <f>ROUND([3]Simulations!S95*100,1)</f>
        <v>1.3</v>
      </c>
      <c r="H373">
        <f>ROUND([3]Simulations!T95*100,1)</f>
        <v>7.1</v>
      </c>
      <c r="I373">
        <f>ROUND([3]Simulations!U95*100,1)</f>
        <v>0.8</v>
      </c>
      <c r="J373">
        <f>ROUND([3]Simulations!V95*100,1)</f>
        <v>5.4</v>
      </c>
      <c r="K373">
        <f>ROUND([3]Simulations!W95*100,1)</f>
        <v>1</v>
      </c>
    </row>
    <row r="374" spans="1:11">
      <c r="A374" s="27" t="s">
        <v>45</v>
      </c>
      <c r="B374" t="str">
        <f t="shared" si="2"/>
        <v>Chance of winning Illinois--&gt;</v>
      </c>
      <c r="C374">
        <f>ROUND([3]Simulations!O96*100,1)</f>
        <v>51.2</v>
      </c>
      <c r="D374">
        <f>ROUND([3]Simulations!P96*100,1)</f>
        <v>3.7</v>
      </c>
      <c r="E374">
        <f>ROUND([3]Simulations!Q96*100,1)</f>
        <v>0</v>
      </c>
      <c r="F374">
        <f>ROUND([3]Simulations!R96*100,1)</f>
        <v>6.1</v>
      </c>
      <c r="G374">
        <f>ROUND([3]Simulations!S96*100,1)</f>
        <v>2</v>
      </c>
      <c r="H374">
        <f>ROUND([3]Simulations!T96*100,1)</f>
        <v>23.4</v>
      </c>
      <c r="I374">
        <f>ROUND([3]Simulations!U96*100,1)</f>
        <v>1.1000000000000001</v>
      </c>
      <c r="J374">
        <f>ROUND([3]Simulations!V96*100,1)</f>
        <v>10.9</v>
      </c>
      <c r="K374">
        <f>ROUND([3]Simulations!W96*100,1)</f>
        <v>1.6</v>
      </c>
    </row>
    <row r="375" spans="1:11">
      <c r="A375" s="27" t="s">
        <v>46</v>
      </c>
      <c r="B375" t="str">
        <f t="shared" si="2"/>
        <v>Chance of winning Georgia--&gt;</v>
      </c>
      <c r="C375">
        <f>ROUND([3]Simulations!O97*100,1)</f>
        <v>76.900000000000006</v>
      </c>
      <c r="D375">
        <f>ROUND([3]Simulations!P97*100,1)</f>
        <v>4.2</v>
      </c>
      <c r="E375">
        <f>ROUND([3]Simulations!Q97*100,1)</f>
        <v>0</v>
      </c>
      <c r="F375">
        <f>ROUND([3]Simulations!R97*100,1)</f>
        <v>1.3</v>
      </c>
      <c r="G375">
        <f>ROUND([3]Simulations!S97*100,1)</f>
        <v>0.8</v>
      </c>
      <c r="H375">
        <f>ROUND([3]Simulations!T97*100,1)</f>
        <v>9.9</v>
      </c>
      <c r="I375">
        <f>ROUND([3]Simulations!U97*100,1)</f>
        <v>0.7</v>
      </c>
      <c r="J375">
        <f>ROUND([3]Simulations!V97*100,1)</f>
        <v>5</v>
      </c>
      <c r="K375">
        <f>ROUND([3]Simulations!W97*100,1)</f>
        <v>1.2</v>
      </c>
    </row>
    <row r="376" spans="1:11">
      <c r="A376" s="27" t="s">
        <v>47</v>
      </c>
      <c r="B376" t="str">
        <f t="shared" si="2"/>
        <v>Chance of winning Puerto Rico--&gt;</v>
      </c>
      <c r="C376">
        <f>ROUND([3]Simulations!O98*100,1)</f>
        <v>51</v>
      </c>
      <c r="D376">
        <f>ROUND([3]Simulations!P98*100,1)</f>
        <v>3.9</v>
      </c>
      <c r="E376">
        <f>ROUND([3]Simulations!Q98*100,1)</f>
        <v>0</v>
      </c>
      <c r="F376">
        <f>ROUND([3]Simulations!R98*100,1)</f>
        <v>3.6</v>
      </c>
      <c r="G376">
        <f>ROUND([3]Simulations!S98*100,1)</f>
        <v>1.5</v>
      </c>
      <c r="H376">
        <f>ROUND([3]Simulations!T98*100,1)</f>
        <v>25</v>
      </c>
      <c r="I376">
        <f>ROUND([3]Simulations!U98*100,1)</f>
        <v>1.3</v>
      </c>
      <c r="J376">
        <f>ROUND([3]Simulations!V98*100,1)</f>
        <v>12</v>
      </c>
      <c r="K376">
        <f>ROUND([3]Simulations!W98*100,1)</f>
        <v>1.8</v>
      </c>
    </row>
    <row r="377" spans="1:11">
      <c r="A377" s="27" t="s">
        <v>48</v>
      </c>
      <c r="B377" t="str">
        <f t="shared" si="2"/>
        <v>Chance of winning Alaska--&gt;</v>
      </c>
      <c r="C377">
        <f>ROUND([3]Simulations!O99*100,1)</f>
        <v>54.4</v>
      </c>
      <c r="D377">
        <f>ROUND([3]Simulations!P99*100,1)</f>
        <v>3.2</v>
      </c>
      <c r="E377">
        <f>ROUND([3]Simulations!Q99*100,1)</f>
        <v>0</v>
      </c>
      <c r="F377">
        <f>ROUND([3]Simulations!R99*100,1)</f>
        <v>3.6</v>
      </c>
      <c r="G377">
        <f>ROUND([3]Simulations!S99*100,1)</f>
        <v>1.5</v>
      </c>
      <c r="H377">
        <f>ROUND([3]Simulations!T99*100,1)</f>
        <v>23.7</v>
      </c>
      <c r="I377">
        <f>ROUND([3]Simulations!U99*100,1)</f>
        <v>1.3</v>
      </c>
      <c r="J377">
        <f>ROUND([3]Simulations!V99*100,1)</f>
        <v>10.3</v>
      </c>
      <c r="K377">
        <f>ROUND([3]Simulations!W99*100,1)</f>
        <v>2</v>
      </c>
    </row>
    <row r="378" spans="1:11">
      <c r="A378" s="27" t="s">
        <v>49</v>
      </c>
      <c r="B378" t="str">
        <f t="shared" si="2"/>
        <v>Chance of winning Hawaii--&gt;</v>
      </c>
      <c r="C378">
        <f>ROUND([3]Simulations!O100*100,1)</f>
        <v>34.9</v>
      </c>
      <c r="D378">
        <f>ROUND([3]Simulations!P100*100,1)</f>
        <v>4.2</v>
      </c>
      <c r="E378">
        <f>ROUND([3]Simulations!Q100*100,1)</f>
        <v>0</v>
      </c>
      <c r="F378">
        <f>ROUND([3]Simulations!R100*100,1)</f>
        <v>3.8</v>
      </c>
      <c r="G378">
        <f>ROUND([3]Simulations!S100*100,1)</f>
        <v>1.8</v>
      </c>
      <c r="H378">
        <f>ROUND([3]Simulations!T100*100,1)</f>
        <v>36.700000000000003</v>
      </c>
      <c r="I378">
        <f>ROUND([3]Simulations!U100*100,1)</f>
        <v>1.7</v>
      </c>
      <c r="J378">
        <f>ROUND([3]Simulations!V100*100,1)</f>
        <v>14</v>
      </c>
      <c r="K378">
        <f>ROUND([3]Simulations!W100*100,1)</f>
        <v>2.9</v>
      </c>
    </row>
    <row r="379" spans="1:11">
      <c r="A379" s="27" t="s">
        <v>50</v>
      </c>
      <c r="B379" t="str">
        <f t="shared" si="2"/>
        <v>Chance of winning Louisiana--&gt;</v>
      </c>
      <c r="C379">
        <f>ROUND([3]Simulations!O101*100,1)</f>
        <v>80.5</v>
      </c>
      <c r="D379">
        <f>ROUND([3]Simulations!P101*100,1)</f>
        <v>2.7</v>
      </c>
      <c r="E379">
        <f>ROUND([3]Simulations!Q101*100,1)</f>
        <v>0</v>
      </c>
      <c r="F379">
        <f>ROUND([3]Simulations!R101*100,1)</f>
        <v>1.3</v>
      </c>
      <c r="G379">
        <f>ROUND([3]Simulations!S101*100,1)</f>
        <v>0.9</v>
      </c>
      <c r="H379">
        <f>ROUND([3]Simulations!T101*100,1)</f>
        <v>8.5</v>
      </c>
      <c r="I379">
        <f>ROUND([3]Simulations!U101*100,1)</f>
        <v>0.9</v>
      </c>
      <c r="J379">
        <f>ROUND([3]Simulations!V101*100,1)</f>
        <v>4.3</v>
      </c>
      <c r="K379">
        <f>ROUND([3]Simulations!W101*100,1)</f>
        <v>0.9</v>
      </c>
    </row>
    <row r="380" spans="1:11">
      <c r="A380" s="27" t="s">
        <v>51</v>
      </c>
      <c r="B380" t="str">
        <f t="shared" si="2"/>
        <v>Chance of winning Wyoming--&gt;</v>
      </c>
      <c r="C380">
        <f>ROUND([3]Simulations!O102*100,1)</f>
        <v>49</v>
      </c>
      <c r="D380">
        <f>ROUND([3]Simulations!P102*100,1)</f>
        <v>3.1</v>
      </c>
      <c r="E380">
        <f>ROUND([3]Simulations!Q102*100,1)</f>
        <v>0</v>
      </c>
      <c r="F380">
        <f>ROUND([3]Simulations!R102*100,1)</f>
        <v>4</v>
      </c>
      <c r="G380">
        <f>ROUND([3]Simulations!S102*100,1)</f>
        <v>1.5</v>
      </c>
      <c r="H380">
        <f>ROUND([3]Simulations!T102*100,1)</f>
        <v>29.5</v>
      </c>
      <c r="I380">
        <f>ROUND([3]Simulations!U102*100,1)</f>
        <v>1.7</v>
      </c>
      <c r="J380">
        <f>ROUND([3]Simulations!V102*100,1)</f>
        <v>9</v>
      </c>
      <c r="K380">
        <f>ROUND([3]Simulations!W102*100,1)</f>
        <v>2.2999999999999998</v>
      </c>
    </row>
    <row r="381" spans="1:11">
      <c r="A381" s="27" t="s">
        <v>52</v>
      </c>
      <c r="B381" t="str">
        <f t="shared" si="2"/>
        <v>Chance of winning Wisconsin--&gt;</v>
      </c>
      <c r="C381">
        <f>ROUND([3]Simulations!O103*100,1)</f>
        <v>36.200000000000003</v>
      </c>
      <c r="D381">
        <f>ROUND([3]Simulations!P103*100,1)</f>
        <v>5</v>
      </c>
      <c r="E381">
        <f>ROUND([3]Simulations!Q103*100,1)</f>
        <v>0</v>
      </c>
      <c r="F381">
        <f>ROUND([3]Simulations!R103*100,1)</f>
        <v>6.8</v>
      </c>
      <c r="G381">
        <f>ROUND([3]Simulations!S103*100,1)</f>
        <v>2.2999999999999998</v>
      </c>
      <c r="H381">
        <f>ROUND([3]Simulations!T103*100,1)</f>
        <v>31.8</v>
      </c>
      <c r="I381">
        <f>ROUND([3]Simulations!U103*100,1)</f>
        <v>1.4</v>
      </c>
      <c r="J381">
        <f>ROUND([3]Simulations!V103*100,1)</f>
        <v>14</v>
      </c>
      <c r="K381">
        <f>ROUND([3]Simulations!W103*100,1)</f>
        <v>2.5</v>
      </c>
    </row>
    <row r="382" spans="1:11">
      <c r="A382" s="27" t="s">
        <v>53</v>
      </c>
      <c r="B382" t="str">
        <f t="shared" si="2"/>
        <v>Chance of winning Connecticut--&gt;</v>
      </c>
      <c r="C382">
        <f>ROUND([3]Simulations!O104*100,1)</f>
        <v>35.299999999999997</v>
      </c>
      <c r="D382">
        <f>ROUND([3]Simulations!P104*100,1)</f>
        <v>6.1</v>
      </c>
      <c r="E382">
        <f>ROUND([3]Simulations!Q104*100,1)</f>
        <v>0</v>
      </c>
      <c r="F382">
        <f>ROUND([3]Simulations!R104*100,1)</f>
        <v>6.9</v>
      </c>
      <c r="G382">
        <f>ROUND([3]Simulations!S104*100,1)</f>
        <v>2.5</v>
      </c>
      <c r="H382">
        <f>ROUND([3]Simulations!T104*100,1)</f>
        <v>27</v>
      </c>
      <c r="I382">
        <f>ROUND([3]Simulations!U104*100,1)</f>
        <v>2.2999999999999998</v>
      </c>
      <c r="J382">
        <f>ROUND([3]Simulations!V104*100,1)</f>
        <v>17</v>
      </c>
      <c r="K382">
        <f>ROUND([3]Simulations!W104*100,1)</f>
        <v>2.9</v>
      </c>
    </row>
    <row r="383" spans="1:11">
      <c r="A383" s="27" t="s">
        <v>54</v>
      </c>
      <c r="B383" t="str">
        <f t="shared" si="2"/>
        <v>Chance of winning Delaware--&gt;</v>
      </c>
      <c r="C383">
        <f>ROUND([3]Simulations!O105*100,1)</f>
        <v>66.7</v>
      </c>
      <c r="D383">
        <f>ROUND([3]Simulations!P105*100,1)</f>
        <v>3.7</v>
      </c>
      <c r="E383">
        <f>ROUND([3]Simulations!Q105*100,1)</f>
        <v>0</v>
      </c>
      <c r="F383">
        <f>ROUND([3]Simulations!R105*100,1)</f>
        <v>3.4</v>
      </c>
      <c r="G383">
        <f>ROUND([3]Simulations!S105*100,1)</f>
        <v>1.4</v>
      </c>
      <c r="H383">
        <f>ROUND([3]Simulations!T105*100,1)</f>
        <v>13.8</v>
      </c>
      <c r="I383">
        <f>ROUND([3]Simulations!U105*100,1)</f>
        <v>1.4</v>
      </c>
      <c r="J383">
        <f>ROUND([3]Simulations!V105*100,1)</f>
        <v>8</v>
      </c>
      <c r="K383">
        <f>ROUND([3]Simulations!W105*100,1)</f>
        <v>1.6</v>
      </c>
    </row>
    <row r="384" spans="1:11">
      <c r="A384" s="27" t="s">
        <v>55</v>
      </c>
      <c r="B384" t="str">
        <f t="shared" si="2"/>
        <v>Chance of winning Maryland--&gt;</v>
      </c>
      <c r="C384">
        <f>ROUND([3]Simulations!O106*100,1)</f>
        <v>56.5</v>
      </c>
      <c r="D384">
        <f>ROUND([3]Simulations!P106*100,1)</f>
        <v>4.9000000000000004</v>
      </c>
      <c r="E384">
        <f>ROUND([3]Simulations!Q106*100,1)</f>
        <v>0</v>
      </c>
      <c r="F384">
        <f>ROUND([3]Simulations!R106*100,1)</f>
        <v>4.4000000000000004</v>
      </c>
      <c r="G384">
        <f>ROUND([3]Simulations!S106*100,1)</f>
        <v>1.6</v>
      </c>
      <c r="H384">
        <f>ROUND([3]Simulations!T106*100,1)</f>
        <v>17.5</v>
      </c>
      <c r="I384">
        <f>ROUND([3]Simulations!U106*100,1)</f>
        <v>1.9</v>
      </c>
      <c r="J384">
        <f>ROUND([3]Simulations!V106*100,1)</f>
        <v>11.2</v>
      </c>
      <c r="K384">
        <f>ROUND([3]Simulations!W106*100,1)</f>
        <v>2.1</v>
      </c>
    </row>
    <row r="385" spans="1:11">
      <c r="A385" s="27" t="s">
        <v>56</v>
      </c>
      <c r="B385" t="str">
        <f t="shared" si="2"/>
        <v>Chance of winning New York--&gt;</v>
      </c>
      <c r="C385">
        <f>ROUND([3]Simulations!O107*100,1)</f>
        <v>49.9</v>
      </c>
      <c r="D385">
        <f>ROUND([3]Simulations!P107*100,1)</f>
        <v>12.1</v>
      </c>
      <c r="E385">
        <f>ROUND([3]Simulations!Q107*100,1)</f>
        <v>0</v>
      </c>
      <c r="F385">
        <f>ROUND([3]Simulations!R107*100,1)</f>
        <v>4.0999999999999996</v>
      </c>
      <c r="G385">
        <f>ROUND([3]Simulations!S107*100,1)</f>
        <v>1.6</v>
      </c>
      <c r="H385">
        <f>ROUND([3]Simulations!T107*100,1)</f>
        <v>17.8</v>
      </c>
      <c r="I385">
        <f>ROUND([3]Simulations!U107*100,1)</f>
        <v>1.9</v>
      </c>
      <c r="J385">
        <f>ROUND([3]Simulations!V107*100,1)</f>
        <v>10</v>
      </c>
      <c r="K385">
        <f>ROUND([3]Simulations!W107*100,1)</f>
        <v>2.5</v>
      </c>
    </row>
    <row r="386" spans="1:11">
      <c r="A386" s="27" t="s">
        <v>57</v>
      </c>
      <c r="B386" t="str">
        <f t="shared" si="2"/>
        <v>Chance of winning Pennsylvania--&gt;</v>
      </c>
      <c r="C386">
        <f>ROUND([3]Simulations!O108*100,1)</f>
        <v>54.4</v>
      </c>
      <c r="D386">
        <f>ROUND([3]Simulations!P108*100,1)</f>
        <v>4.5</v>
      </c>
      <c r="E386">
        <f>ROUND([3]Simulations!Q108*100,1)</f>
        <v>0</v>
      </c>
      <c r="F386">
        <f>ROUND([3]Simulations!R108*100,1)</f>
        <v>5.5</v>
      </c>
      <c r="G386">
        <f>ROUND([3]Simulations!S108*100,1)</f>
        <v>2.4</v>
      </c>
      <c r="H386">
        <f>ROUND([3]Simulations!T108*100,1)</f>
        <v>19.7</v>
      </c>
      <c r="I386">
        <f>ROUND([3]Simulations!U108*100,1)</f>
        <v>1.4</v>
      </c>
      <c r="J386">
        <f>ROUND([3]Simulations!V108*100,1)</f>
        <v>9.9</v>
      </c>
      <c r="K386">
        <f>ROUND([3]Simulations!W108*100,1)</f>
        <v>2.2999999999999998</v>
      </c>
    </row>
    <row r="387" spans="1:11">
      <c r="A387" s="27" t="s">
        <v>58</v>
      </c>
      <c r="B387" t="str">
        <f t="shared" si="2"/>
        <v>Chance of winning Rhode Island--&gt;</v>
      </c>
      <c r="C387">
        <f>ROUND([3]Simulations!O109*100,1)</f>
        <v>36.4</v>
      </c>
      <c r="D387">
        <f>ROUND([3]Simulations!P109*100,1)</f>
        <v>5.6</v>
      </c>
      <c r="E387">
        <f>ROUND([3]Simulations!Q109*100,1)</f>
        <v>0</v>
      </c>
      <c r="F387">
        <f>ROUND([3]Simulations!R109*100,1)</f>
        <v>6.4</v>
      </c>
      <c r="G387">
        <f>ROUND([3]Simulations!S109*100,1)</f>
        <v>2</v>
      </c>
      <c r="H387">
        <f>ROUND([3]Simulations!T109*100,1)</f>
        <v>28.3</v>
      </c>
      <c r="I387">
        <f>ROUND([3]Simulations!U109*100,1)</f>
        <v>2</v>
      </c>
      <c r="J387">
        <f>ROUND([3]Simulations!V109*100,1)</f>
        <v>16.3</v>
      </c>
      <c r="K387">
        <f>ROUND([3]Simulations!W109*100,1)</f>
        <v>3</v>
      </c>
    </row>
    <row r="388" spans="1:11">
      <c r="A388" s="27" t="s">
        <v>59</v>
      </c>
      <c r="B388" t="str">
        <f t="shared" si="2"/>
        <v>Chance of winning Guam--&gt;</v>
      </c>
      <c r="C388">
        <f>ROUND([3]Simulations!O110*100,1)</f>
        <v>47.4</v>
      </c>
      <c r="D388">
        <f>ROUND([3]Simulations!P110*100,1)</f>
        <v>4.4000000000000004</v>
      </c>
      <c r="E388">
        <f>ROUND([3]Simulations!Q110*100,1)</f>
        <v>0</v>
      </c>
      <c r="F388">
        <f>ROUND([3]Simulations!R110*100,1)</f>
        <v>4.2</v>
      </c>
      <c r="G388">
        <f>ROUND([3]Simulations!S110*100,1)</f>
        <v>2.1</v>
      </c>
      <c r="H388">
        <f>ROUND([3]Simulations!T110*100,1)</f>
        <v>24.7</v>
      </c>
      <c r="I388">
        <f>ROUND([3]Simulations!U110*100,1)</f>
        <v>1.7</v>
      </c>
      <c r="J388">
        <f>ROUND([3]Simulations!V110*100,1)</f>
        <v>12.7</v>
      </c>
      <c r="K388">
        <f>ROUND([3]Simulations!W110*100,1)</f>
        <v>2.7</v>
      </c>
    </row>
    <row r="389" spans="1:11">
      <c r="A389" s="27" t="s">
        <v>60</v>
      </c>
      <c r="B389" t="str">
        <f t="shared" si="2"/>
        <v>Chance of winning Kansas--&gt;</v>
      </c>
      <c r="C389">
        <f>ROUND([3]Simulations!O111*100,1)</f>
        <v>29</v>
      </c>
      <c r="D389">
        <f>ROUND([3]Simulations!P111*100,1)</f>
        <v>4.5</v>
      </c>
      <c r="E389">
        <f>ROUND([3]Simulations!Q111*100,1)</f>
        <v>0</v>
      </c>
      <c r="F389">
        <f>ROUND([3]Simulations!R111*100,1)</f>
        <v>8.1</v>
      </c>
      <c r="G389">
        <f>ROUND([3]Simulations!S111*100,1)</f>
        <v>4.2</v>
      </c>
      <c r="H389">
        <f>ROUND([3]Simulations!T111*100,1)</f>
        <v>36.4</v>
      </c>
      <c r="I389">
        <f>ROUND([3]Simulations!U111*100,1)</f>
        <v>1.8</v>
      </c>
      <c r="J389">
        <f>ROUND([3]Simulations!V111*100,1)</f>
        <v>13</v>
      </c>
      <c r="K389">
        <f>ROUND([3]Simulations!W111*100,1)</f>
        <v>3.1</v>
      </c>
    </row>
    <row r="390" spans="1:11">
      <c r="A390" s="27" t="s">
        <v>61</v>
      </c>
      <c r="B390" t="str">
        <f t="shared" si="2"/>
        <v>Chance of winning Indiana--&gt;</v>
      </c>
      <c r="C390">
        <f>ROUND([3]Simulations!O112*100,1)</f>
        <v>40.5</v>
      </c>
      <c r="D390">
        <f>ROUND([3]Simulations!P112*100,1)</f>
        <v>3.9</v>
      </c>
      <c r="E390">
        <f>ROUND([3]Simulations!Q112*100,1)</f>
        <v>0</v>
      </c>
      <c r="F390">
        <f>ROUND([3]Simulations!R112*100,1)</f>
        <v>10.5</v>
      </c>
      <c r="G390">
        <f>ROUND([3]Simulations!S112*100,1)</f>
        <v>3.2</v>
      </c>
      <c r="H390">
        <f>ROUND([3]Simulations!T112*100,1)</f>
        <v>25.2</v>
      </c>
      <c r="I390">
        <f>ROUND([3]Simulations!U112*100,1)</f>
        <v>1.7</v>
      </c>
      <c r="J390">
        <f>ROUND([3]Simulations!V112*100,1)</f>
        <v>12.2</v>
      </c>
      <c r="K390">
        <f>ROUND([3]Simulations!W112*100,1)</f>
        <v>2.9</v>
      </c>
    </row>
    <row r="391" spans="1:11">
      <c r="A391" s="27" t="s">
        <v>62</v>
      </c>
      <c r="B391" t="str">
        <f t="shared" si="2"/>
        <v>Chance of winning Nebraska--&gt;</v>
      </c>
      <c r="C391">
        <f>ROUND([3]Simulations!O113*100,1)</f>
        <v>30</v>
      </c>
      <c r="D391">
        <f>ROUND([3]Simulations!P113*100,1)</f>
        <v>5.4</v>
      </c>
      <c r="E391">
        <f>ROUND([3]Simulations!Q113*100,1)</f>
        <v>0</v>
      </c>
      <c r="F391">
        <f>ROUND([3]Simulations!R113*100,1)</f>
        <v>8.1999999999999993</v>
      </c>
      <c r="G391">
        <f>ROUND([3]Simulations!S113*100,1)</f>
        <v>4.2</v>
      </c>
      <c r="H391">
        <f>ROUND([3]Simulations!T113*100,1)</f>
        <v>34</v>
      </c>
      <c r="I391">
        <f>ROUND([3]Simulations!U113*100,1)</f>
        <v>2</v>
      </c>
      <c r="J391">
        <f>ROUND([3]Simulations!V113*100,1)</f>
        <v>13.1</v>
      </c>
      <c r="K391">
        <f>ROUND([3]Simulations!W113*100,1)</f>
        <v>3.2</v>
      </c>
    </row>
    <row r="392" spans="1:11">
      <c r="A392" s="27" t="s">
        <v>63</v>
      </c>
      <c r="B392" t="str">
        <f t="shared" si="2"/>
        <v>Chance of winning West Virginia--&gt;</v>
      </c>
      <c r="C392">
        <f>ROUND([3]Simulations!O114*100,1)</f>
        <v>40.700000000000003</v>
      </c>
      <c r="D392">
        <f>ROUND([3]Simulations!P114*100,1)</f>
        <v>6.6</v>
      </c>
      <c r="E392">
        <f>ROUND([3]Simulations!Q114*100,1)</f>
        <v>0</v>
      </c>
      <c r="F392">
        <f>ROUND([3]Simulations!R114*100,1)</f>
        <v>4.8</v>
      </c>
      <c r="G392">
        <f>ROUND([3]Simulations!S114*100,1)</f>
        <v>2.4</v>
      </c>
      <c r="H392">
        <f>ROUND([3]Simulations!T114*100,1)</f>
        <v>34.6</v>
      </c>
      <c r="I392">
        <f>ROUND([3]Simulations!U114*100,1)</f>
        <v>2</v>
      </c>
      <c r="J392">
        <f>ROUND([3]Simulations!V114*100,1)</f>
        <v>6.4</v>
      </c>
      <c r="K392">
        <f>ROUND([3]Simulations!W114*100,1)</f>
        <v>2.6</v>
      </c>
    </row>
    <row r="393" spans="1:11">
      <c r="A393" s="27" t="s">
        <v>64</v>
      </c>
      <c r="B393" t="str">
        <f t="shared" si="2"/>
        <v>Chance of winning Kentucky--&gt;</v>
      </c>
      <c r="C393">
        <f>ROUND([3]Simulations!O115*100,1)</f>
        <v>42.3</v>
      </c>
      <c r="D393">
        <f>ROUND([3]Simulations!P115*100,1)</f>
        <v>7.6</v>
      </c>
      <c r="E393">
        <f>ROUND([3]Simulations!Q115*100,1)</f>
        <v>0</v>
      </c>
      <c r="F393">
        <f>ROUND([3]Simulations!R115*100,1)</f>
        <v>4.5</v>
      </c>
      <c r="G393">
        <f>ROUND([3]Simulations!S115*100,1)</f>
        <v>2.8</v>
      </c>
      <c r="H393">
        <f>ROUND([3]Simulations!T115*100,1)</f>
        <v>27.8</v>
      </c>
      <c r="I393">
        <f>ROUND([3]Simulations!U115*100,1)</f>
        <v>2.1</v>
      </c>
      <c r="J393">
        <f>ROUND([3]Simulations!V115*100,1)</f>
        <v>10.199999999999999</v>
      </c>
      <c r="K393">
        <f>ROUND([3]Simulations!W115*100,1)</f>
        <v>2.9</v>
      </c>
    </row>
    <row r="394" spans="1:11">
      <c r="A394" s="27" t="s">
        <v>65</v>
      </c>
      <c r="B394" t="str">
        <f t="shared" si="2"/>
        <v>Chance of winning Oregon--&gt;</v>
      </c>
      <c r="C394">
        <f>ROUND([3]Simulations!O116*100,1)</f>
        <v>34.700000000000003</v>
      </c>
      <c r="D394">
        <f>ROUND([3]Simulations!P116*100,1)</f>
        <v>5.5</v>
      </c>
      <c r="E394">
        <f>ROUND([3]Simulations!Q116*100,1)</f>
        <v>0</v>
      </c>
      <c r="F394">
        <f>ROUND([3]Simulations!R116*100,1)</f>
        <v>5.3</v>
      </c>
      <c r="G394">
        <f>ROUND([3]Simulations!S116*100,1)</f>
        <v>2.8</v>
      </c>
      <c r="H394">
        <f>ROUND([3]Simulations!T116*100,1)</f>
        <v>31.7</v>
      </c>
      <c r="I394">
        <f>ROUND([3]Simulations!U116*100,1)</f>
        <v>2.2999999999999998</v>
      </c>
      <c r="J394">
        <f>ROUND([3]Simulations!V116*100,1)</f>
        <v>14.1</v>
      </c>
      <c r="K394">
        <f>ROUND([3]Simulations!W116*100,1)</f>
        <v>3.5</v>
      </c>
    </row>
    <row r="395" spans="1:11">
      <c r="A395" s="27" t="s">
        <v>143</v>
      </c>
      <c r="B395" t="str">
        <f t="shared" si="2"/>
        <v>Chance of winning District of Columbia--&gt;</v>
      </c>
      <c r="C395">
        <f>ROUND([3]Simulations!O117*100,1)</f>
        <v>68.099999999999994</v>
      </c>
      <c r="D395">
        <f>ROUND([3]Simulations!P117*100,1)</f>
        <v>5.6</v>
      </c>
      <c r="E395">
        <f>ROUND([3]Simulations!Q117*100,1)</f>
        <v>0</v>
      </c>
      <c r="F395">
        <f>ROUND([3]Simulations!R117*100,1)</f>
        <v>2.2999999999999998</v>
      </c>
      <c r="G395">
        <f>ROUND([3]Simulations!S117*100,1)</f>
        <v>1.7</v>
      </c>
      <c r="H395">
        <f>ROUND([3]Simulations!T117*100,1)</f>
        <v>11.8</v>
      </c>
      <c r="I395">
        <f>ROUND([3]Simulations!U117*100,1)</f>
        <v>1.9</v>
      </c>
      <c r="J395">
        <f>ROUND([3]Simulations!V117*100,1)</f>
        <v>6.7</v>
      </c>
      <c r="K395">
        <f>ROUND([3]Simulations!W117*100,1)</f>
        <v>2.1</v>
      </c>
    </row>
    <row r="396" spans="1:11">
      <c r="A396" s="27" t="s">
        <v>67</v>
      </c>
      <c r="B396" t="str">
        <f t="shared" si="2"/>
        <v>Chance of winning Montana--&gt;</v>
      </c>
      <c r="C396">
        <f>ROUND([3]Simulations!O118*100,1)</f>
        <v>44.4</v>
      </c>
      <c r="D396">
        <f>ROUND([3]Simulations!P118*100,1)</f>
        <v>5.2</v>
      </c>
      <c r="E396">
        <f>ROUND([3]Simulations!Q118*100,1)</f>
        <v>0</v>
      </c>
      <c r="F396">
        <f>ROUND([3]Simulations!R118*100,1)</f>
        <v>5.0999999999999996</v>
      </c>
      <c r="G396">
        <f>ROUND([3]Simulations!S118*100,1)</f>
        <v>2.2999999999999998</v>
      </c>
      <c r="H396">
        <f>ROUND([3]Simulations!T118*100,1)</f>
        <v>25.4</v>
      </c>
      <c r="I396">
        <f>ROUND([3]Simulations!U118*100,1)</f>
        <v>2.4</v>
      </c>
      <c r="J396">
        <f>ROUND([3]Simulations!V118*100,1)</f>
        <v>11.6</v>
      </c>
      <c r="K396">
        <f>ROUND([3]Simulations!W118*100,1)</f>
        <v>3.6</v>
      </c>
    </row>
    <row r="397" spans="1:11">
      <c r="A397" s="27" t="s">
        <v>68</v>
      </c>
      <c r="B397" t="str">
        <f t="shared" si="2"/>
        <v>Chance of winning New Jersey--&gt;</v>
      </c>
      <c r="C397">
        <f>ROUND([3]Simulations!O119*100,1)</f>
        <v>44.2</v>
      </c>
      <c r="D397">
        <f>ROUND([3]Simulations!P119*100,1)</f>
        <v>5.2</v>
      </c>
      <c r="E397">
        <f>ROUND([3]Simulations!Q119*100,1)</f>
        <v>0</v>
      </c>
      <c r="F397">
        <f>ROUND([3]Simulations!R119*100,1)</f>
        <v>4.5999999999999996</v>
      </c>
      <c r="G397">
        <f>ROUND([3]Simulations!S119*100,1)</f>
        <v>2.5</v>
      </c>
      <c r="H397">
        <f>ROUND([3]Simulations!T119*100,1)</f>
        <v>25.2</v>
      </c>
      <c r="I397">
        <f>ROUND([3]Simulations!U119*100,1)</f>
        <v>2.2000000000000002</v>
      </c>
      <c r="J397">
        <f>ROUND([3]Simulations!V119*100,1)</f>
        <v>12.8</v>
      </c>
      <c r="K397">
        <f>ROUND([3]Simulations!W119*100,1)</f>
        <v>3.4</v>
      </c>
    </row>
    <row r="398" spans="1:11">
      <c r="A398" s="27" t="s">
        <v>69</v>
      </c>
      <c r="B398" t="str">
        <f t="shared" si="2"/>
        <v>Chance of winning New Mexico--&gt;</v>
      </c>
      <c r="C398">
        <f>ROUND([3]Simulations!O120*100,1)</f>
        <v>35.299999999999997</v>
      </c>
      <c r="D398">
        <f>ROUND([3]Simulations!P120*100,1)</f>
        <v>4.3</v>
      </c>
      <c r="E398">
        <f>ROUND([3]Simulations!Q120*100,1)</f>
        <v>0</v>
      </c>
      <c r="F398">
        <f>ROUND([3]Simulations!R120*100,1)</f>
        <v>4.5999999999999996</v>
      </c>
      <c r="G398">
        <f>ROUND([3]Simulations!S120*100,1)</f>
        <v>2.5</v>
      </c>
      <c r="H398">
        <f>ROUND([3]Simulations!T120*100,1)</f>
        <v>35.9</v>
      </c>
      <c r="I398">
        <f>ROUND([3]Simulations!U120*100,1)</f>
        <v>2.4</v>
      </c>
      <c r="J398">
        <f>ROUND([3]Simulations!V120*100,1)</f>
        <v>10.199999999999999</v>
      </c>
      <c r="K398">
        <f>ROUND([3]Simulations!W120*100,1)</f>
        <v>4.9000000000000004</v>
      </c>
    </row>
    <row r="399" spans="1:11">
      <c r="A399" s="27" t="s">
        <v>70</v>
      </c>
      <c r="B399" t="str">
        <f t="shared" si="2"/>
        <v>Chance of winning South Dakota--&gt;</v>
      </c>
      <c r="C399">
        <f>ROUND([3]Simulations!O121*100,1)</f>
        <v>29</v>
      </c>
      <c r="D399">
        <f>ROUND([3]Simulations!P121*100,1)</f>
        <v>5.4</v>
      </c>
      <c r="E399">
        <f>ROUND([3]Simulations!Q121*100,1)</f>
        <v>0</v>
      </c>
      <c r="F399">
        <f>ROUND([3]Simulations!R121*100,1)</f>
        <v>9.1999999999999993</v>
      </c>
      <c r="G399">
        <f>ROUND([3]Simulations!S121*100,1)</f>
        <v>5</v>
      </c>
      <c r="H399">
        <f>ROUND([3]Simulations!T121*100,1)</f>
        <v>31.7</v>
      </c>
      <c r="I399">
        <f>ROUND([3]Simulations!U121*100,1)</f>
        <v>2.2999999999999998</v>
      </c>
      <c r="J399">
        <f>ROUND([3]Simulations!V121*100,1)</f>
        <v>13.9</v>
      </c>
      <c r="K399">
        <f>ROUND([3]Simulations!W121*100,1)</f>
        <v>3.5</v>
      </c>
    </row>
    <row r="400" spans="1:11">
      <c r="A400" s="27" t="s">
        <v>71</v>
      </c>
      <c r="B400" t="str">
        <f t="shared" si="2"/>
        <v>Chance of winning Virgin Islands--&gt;</v>
      </c>
      <c r="C400">
        <f>ROUND([3]Simulations!O122*100,1)</f>
        <v>43.2</v>
      </c>
      <c r="D400">
        <f>ROUND([3]Simulations!P122*100,1)</f>
        <v>5.5</v>
      </c>
      <c r="E400">
        <f>ROUND([3]Simulations!Q122*100,1)</f>
        <v>0</v>
      </c>
      <c r="F400">
        <f>ROUND([3]Simulations!R122*100,1)</f>
        <v>5</v>
      </c>
      <c r="G400">
        <f>ROUND([3]Simulations!S122*100,1)</f>
        <v>3</v>
      </c>
      <c r="H400">
        <f>ROUND([3]Simulations!T122*100,1)</f>
        <v>24.2</v>
      </c>
      <c r="I400">
        <f>ROUND([3]Simulations!U122*100,1)</f>
        <v>2.2999999999999998</v>
      </c>
      <c r="J400">
        <f>ROUND([3]Simulations!V122*100,1)</f>
        <v>13.4</v>
      </c>
      <c r="K400">
        <f>ROUND([3]Simulations!W122*100,1)</f>
        <v>3.4</v>
      </c>
    </row>
    <row r="401" spans="1:23">
      <c r="A401" t="s">
        <v>15</v>
      </c>
      <c r="B401" t="s">
        <v>175</v>
      </c>
      <c r="M401">
        <f>'[1]Delegate Counter'!AP3</f>
        <v>11</v>
      </c>
      <c r="N401">
        <f>'[1]Delegate Counter'!AQ3</f>
        <v>0</v>
      </c>
      <c r="O401">
        <f>'[1]Delegate Counter'!AR3</f>
        <v>0</v>
      </c>
      <c r="P401">
        <f>'[1]Delegate Counter'!AS3</f>
        <v>9</v>
      </c>
      <c r="Q401">
        <f>'[1]Delegate Counter'!AT3</f>
        <v>1</v>
      </c>
      <c r="R401">
        <f>'[1]Delegate Counter'!AU3</f>
        <v>12</v>
      </c>
      <c r="S401">
        <f>'[1]Delegate Counter'!AV3</f>
        <v>0</v>
      </c>
      <c r="T401">
        <f>'[1]Delegate Counter'!AW3</f>
        <v>8</v>
      </c>
      <c r="U401">
        <f>'[1]Delegate Counter'!AX3</f>
        <v>0</v>
      </c>
      <c r="W401" s="17">
        <v>41</v>
      </c>
    </row>
    <row r="402" spans="1:23">
      <c r="A402" t="s">
        <v>16</v>
      </c>
      <c r="B402" t="s">
        <v>175</v>
      </c>
      <c r="M402">
        <f>'[1]Delegate Counter'!AP4</f>
        <v>6</v>
      </c>
      <c r="N402">
        <f>'[1]Delegate Counter'!AQ4</f>
        <v>0</v>
      </c>
      <c r="O402">
        <f>'[1]Delegate Counter'!AR4</f>
        <v>0</v>
      </c>
      <c r="P402">
        <f>'[1]Delegate Counter'!AS4</f>
        <v>5</v>
      </c>
      <c r="Q402">
        <f>'[1]Delegate Counter'!AT4</f>
        <v>0</v>
      </c>
      <c r="R402">
        <f>'[1]Delegate Counter'!AU4</f>
        <v>8</v>
      </c>
      <c r="S402">
        <f>'[1]Delegate Counter'!AV4</f>
        <v>0</v>
      </c>
      <c r="T402">
        <f>'[1]Delegate Counter'!AW4</f>
        <v>5</v>
      </c>
      <c r="U402">
        <f>'[1]Delegate Counter'!AX4</f>
        <v>0</v>
      </c>
      <c r="W402" s="17">
        <v>24</v>
      </c>
    </row>
    <row r="403" spans="1:23">
      <c r="A403" t="s">
        <v>17</v>
      </c>
      <c r="B403" t="s">
        <v>175</v>
      </c>
      <c r="M403">
        <f>'[1]Delegate Counter'!AP5</f>
        <v>16</v>
      </c>
      <c r="N403">
        <f>'[1]Delegate Counter'!AQ5</f>
        <v>0</v>
      </c>
      <c r="O403">
        <f>'[1]Delegate Counter'!AR5</f>
        <v>0</v>
      </c>
      <c r="P403">
        <f>'[1]Delegate Counter'!AS5</f>
        <v>0</v>
      </c>
      <c r="Q403">
        <f>'[1]Delegate Counter'!AT5</f>
        <v>0</v>
      </c>
      <c r="R403">
        <f>'[1]Delegate Counter'!AU5</f>
        <v>15</v>
      </c>
      <c r="S403">
        <f>'[1]Delegate Counter'!AV5</f>
        <v>0</v>
      </c>
      <c r="T403">
        <f>'[1]Delegate Counter'!AW5</f>
        <v>5</v>
      </c>
      <c r="U403">
        <f>'[1]Delegate Counter'!AX5</f>
        <v>0</v>
      </c>
      <c r="W403" s="17">
        <v>36</v>
      </c>
    </row>
    <row r="404" spans="1:23">
      <c r="A404" t="s">
        <v>18</v>
      </c>
      <c r="B404" t="s">
        <v>175</v>
      </c>
      <c r="M404">
        <f>'[1]Delegate Counter'!AP6</f>
        <v>36</v>
      </c>
      <c r="N404">
        <f>'[1]Delegate Counter'!AQ6</f>
        <v>0</v>
      </c>
      <c r="O404">
        <f>'[1]Delegate Counter'!AR6</f>
        <v>0</v>
      </c>
      <c r="P404">
        <f>'[1]Delegate Counter'!AS6</f>
        <v>0</v>
      </c>
      <c r="Q404">
        <f>'[1]Delegate Counter'!AT6</f>
        <v>0</v>
      </c>
      <c r="R404">
        <f>'[1]Delegate Counter'!AU6</f>
        <v>15</v>
      </c>
      <c r="S404">
        <f>'[1]Delegate Counter'!AV6</f>
        <v>1</v>
      </c>
      <c r="T404">
        <f>'[1]Delegate Counter'!AW6</f>
        <v>2</v>
      </c>
      <c r="U404">
        <f>'[1]Delegate Counter'!AX6</f>
        <v>0</v>
      </c>
      <c r="W404" s="17">
        <v>54</v>
      </c>
    </row>
    <row r="405" spans="1:23">
      <c r="A405" t="s">
        <v>19</v>
      </c>
      <c r="B405" t="s">
        <v>175</v>
      </c>
      <c r="M405">
        <f>'[1]Delegate Counter'!AP7</f>
        <v>32</v>
      </c>
      <c r="N405">
        <f>'[1]Delegate Counter'!AQ7</f>
        <v>3</v>
      </c>
      <c r="O405">
        <f>'[1]Delegate Counter'!AR7</f>
        <v>0</v>
      </c>
      <c r="P405">
        <f>'[1]Delegate Counter'!AS7</f>
        <v>0</v>
      </c>
      <c r="Q405">
        <f>'[1]Delegate Counter'!AT7</f>
        <v>0</v>
      </c>
      <c r="R405">
        <f>'[1]Delegate Counter'!AU7</f>
        <v>14</v>
      </c>
      <c r="S405">
        <f>'[1]Delegate Counter'!AV7</f>
        <v>0</v>
      </c>
      <c r="T405">
        <f>'[1]Delegate Counter'!AW7</f>
        <v>3</v>
      </c>
      <c r="U405">
        <f>'[1]Delegate Counter'!AX7</f>
        <v>0</v>
      </c>
      <c r="W405" s="17">
        <v>52</v>
      </c>
    </row>
    <row r="406" spans="1:23">
      <c r="A406" t="s">
        <v>20</v>
      </c>
      <c r="B406" t="s">
        <v>175</v>
      </c>
      <c r="M406">
        <f>'[1]Delegate Counter'!AP8</f>
        <v>3</v>
      </c>
      <c r="N406">
        <f>'[1]Delegate Counter'!AQ8</f>
        <v>0</v>
      </c>
      <c r="O406">
        <f>'[1]Delegate Counter'!AR8</f>
        <v>0</v>
      </c>
      <c r="P406">
        <f>'[1]Delegate Counter'!AS8</f>
        <v>0</v>
      </c>
      <c r="Q406">
        <f>'[1]Delegate Counter'!AT8</f>
        <v>0</v>
      </c>
      <c r="R406">
        <f>'[1]Delegate Counter'!AU8</f>
        <v>2</v>
      </c>
      <c r="S406">
        <f>'[1]Delegate Counter'!AV8</f>
        <v>0</v>
      </c>
      <c r="T406">
        <f>'[1]Delegate Counter'!AW8</f>
        <v>1</v>
      </c>
      <c r="U406">
        <f>'[1]Delegate Counter'!AX8</f>
        <v>0</v>
      </c>
      <c r="W406" s="17">
        <v>6</v>
      </c>
    </row>
    <row r="407" spans="1:23">
      <c r="A407" t="s">
        <v>21</v>
      </c>
      <c r="B407" t="s">
        <v>175</v>
      </c>
      <c r="M407">
        <f>'[1]Delegate Counter'!AP9</f>
        <v>18</v>
      </c>
      <c r="N407">
        <f>'[1]Delegate Counter'!AQ9</f>
        <v>2</v>
      </c>
      <c r="O407">
        <f>'[1]Delegate Counter'!AR9</f>
        <v>0</v>
      </c>
      <c r="P407">
        <f>'[1]Delegate Counter'!AS9</f>
        <v>0</v>
      </c>
      <c r="Q407">
        <f>'[1]Delegate Counter'!AT9</f>
        <v>0</v>
      </c>
      <c r="R407">
        <f>'[1]Delegate Counter'!AU9</f>
        <v>9</v>
      </c>
      <c r="S407">
        <f>'[1]Delegate Counter'!AV9</f>
        <v>0</v>
      </c>
      <c r="T407">
        <f>'[1]Delegate Counter'!AW9</f>
        <v>2</v>
      </c>
      <c r="U407">
        <f>'[1]Delegate Counter'!AX9</f>
        <v>0</v>
      </c>
      <c r="W407" s="17">
        <v>31</v>
      </c>
    </row>
    <row r="408" spans="1:23">
      <c r="A408" t="s">
        <v>22</v>
      </c>
      <c r="B408" t="s">
        <v>175</v>
      </c>
      <c r="M408">
        <f>'[1]Delegate Counter'!AP10</f>
        <v>145</v>
      </c>
      <c r="N408">
        <f>'[1]Delegate Counter'!AQ10</f>
        <v>3</v>
      </c>
      <c r="O408">
        <f>'[1]Delegate Counter'!AR10</f>
        <v>0</v>
      </c>
      <c r="P408">
        <f>'[1]Delegate Counter'!AS10</f>
        <v>3</v>
      </c>
      <c r="Q408">
        <f>'[1]Delegate Counter'!AT10</f>
        <v>0</v>
      </c>
      <c r="R408">
        <f>'[1]Delegate Counter'!AU10</f>
        <v>158</v>
      </c>
      <c r="S408">
        <f>'[1]Delegate Counter'!AV10</f>
        <v>0</v>
      </c>
      <c r="T408">
        <f>'[1]Delegate Counter'!AW10</f>
        <v>106</v>
      </c>
      <c r="U408">
        <f>'[1]Delegate Counter'!AX10</f>
        <v>1</v>
      </c>
      <c r="W408" s="17">
        <v>416</v>
      </c>
    </row>
    <row r="409" spans="1:23">
      <c r="A409" t="s">
        <v>23</v>
      </c>
      <c r="B409" t="s">
        <v>175</v>
      </c>
      <c r="M409">
        <f>'[1]Delegate Counter'!AP11</f>
        <v>24</v>
      </c>
      <c r="N409">
        <f>'[1]Delegate Counter'!AQ11</f>
        <v>1</v>
      </c>
      <c r="O409">
        <f>'[1]Delegate Counter'!AR11</f>
        <v>0</v>
      </c>
      <c r="P409">
        <f>'[1]Delegate Counter'!AS11</f>
        <v>1</v>
      </c>
      <c r="Q409">
        <f>'[1]Delegate Counter'!AT11</f>
        <v>0</v>
      </c>
      <c r="R409">
        <f>'[1]Delegate Counter'!AU11</f>
        <v>27</v>
      </c>
      <c r="S409">
        <f>'[1]Delegate Counter'!AV11</f>
        <v>0</v>
      </c>
      <c r="T409">
        <f>'[1]Delegate Counter'!AW11</f>
        <v>15</v>
      </c>
      <c r="U409">
        <f>'[1]Delegate Counter'!AX11</f>
        <v>0</v>
      </c>
      <c r="W409" s="17">
        <v>67</v>
      </c>
    </row>
    <row r="410" spans="1:23">
      <c r="A410" t="s">
        <v>24</v>
      </c>
      <c r="B410" t="s">
        <v>175</v>
      </c>
      <c r="M410">
        <f>'[1]Delegate Counter'!AP12</f>
        <v>6</v>
      </c>
      <c r="N410">
        <f>'[1]Delegate Counter'!AQ12</f>
        <v>0</v>
      </c>
      <c r="O410">
        <f>'[1]Delegate Counter'!AR12</f>
        <v>0</v>
      </c>
      <c r="P410">
        <f>'[1]Delegate Counter'!AS12</f>
        <v>0</v>
      </c>
      <c r="Q410">
        <f>'[1]Delegate Counter'!AT12</f>
        <v>0</v>
      </c>
      <c r="R410">
        <f>'[1]Delegate Counter'!AU12</f>
        <v>4</v>
      </c>
      <c r="S410">
        <f>'[1]Delegate Counter'!AV12</f>
        <v>0</v>
      </c>
      <c r="T410">
        <f>'[1]Delegate Counter'!AW12</f>
        <v>3</v>
      </c>
      <c r="U410">
        <f>'[1]Delegate Counter'!AX12</f>
        <v>0</v>
      </c>
      <c r="W410" s="17">
        <v>13</v>
      </c>
    </row>
    <row r="411" spans="1:23">
      <c r="A411" t="s">
        <v>25</v>
      </c>
      <c r="B411" t="s">
        <v>175</v>
      </c>
      <c r="M411">
        <f>'[1]Delegate Counter'!AP13</f>
        <v>8</v>
      </c>
      <c r="N411">
        <f>'[1]Delegate Counter'!AQ13</f>
        <v>1</v>
      </c>
      <c r="O411">
        <f>'[1]Delegate Counter'!AR13</f>
        <v>0</v>
      </c>
      <c r="P411">
        <f>'[1]Delegate Counter'!AS13</f>
        <v>1</v>
      </c>
      <c r="Q411">
        <f>'[1]Delegate Counter'!AT13</f>
        <v>0</v>
      </c>
      <c r="R411">
        <f>'[1]Delegate Counter'!AU13</f>
        <v>7</v>
      </c>
      <c r="S411">
        <f>'[1]Delegate Counter'!AV13</f>
        <v>0</v>
      </c>
      <c r="T411">
        <f>'[1]Delegate Counter'!AW13</f>
        <v>6</v>
      </c>
      <c r="U411">
        <f>'[1]Delegate Counter'!AX13</f>
        <v>0</v>
      </c>
      <c r="W411" s="17">
        <v>24</v>
      </c>
    </row>
    <row r="412" spans="1:23">
      <c r="A412" t="s">
        <v>26</v>
      </c>
      <c r="B412" t="s">
        <v>175</v>
      </c>
      <c r="M412">
        <f>'[1]Delegate Counter'!AP14</f>
        <v>30</v>
      </c>
      <c r="N412">
        <f>'[1]Delegate Counter'!AQ14</f>
        <v>2</v>
      </c>
      <c r="O412">
        <f>'[1]Delegate Counter'!AR14</f>
        <v>0</v>
      </c>
      <c r="P412">
        <f>'[1]Delegate Counter'!AS14</f>
        <v>3</v>
      </c>
      <c r="Q412">
        <f>'[1]Delegate Counter'!AT14</f>
        <v>0</v>
      </c>
      <c r="R412">
        <f>'[1]Delegate Counter'!AU14</f>
        <v>28</v>
      </c>
      <c r="S412">
        <f>'[1]Delegate Counter'!AV14</f>
        <v>0</v>
      </c>
      <c r="T412">
        <f>'[1]Delegate Counter'!AW14</f>
        <v>27</v>
      </c>
      <c r="U412">
        <f>'[1]Delegate Counter'!AX14</f>
        <v>0</v>
      </c>
      <c r="W412" s="17">
        <v>91</v>
      </c>
    </row>
    <row r="413" spans="1:23">
      <c r="A413" t="s">
        <v>27</v>
      </c>
      <c r="B413" t="s">
        <v>175</v>
      </c>
      <c r="M413">
        <f>'[1]Delegate Counter'!AP15</f>
        <v>24</v>
      </c>
      <c r="N413">
        <f>'[1]Delegate Counter'!AQ15</f>
        <v>1</v>
      </c>
      <c r="O413">
        <f>'[1]Delegate Counter'!AR15</f>
        <v>0</v>
      </c>
      <c r="P413">
        <f>'[1]Delegate Counter'!AS15</f>
        <v>2</v>
      </c>
      <c r="Q413">
        <f>'[1]Delegate Counter'!AT15</f>
        <v>18</v>
      </c>
      <c r="R413">
        <f>'[1]Delegate Counter'!AU15</f>
        <v>21</v>
      </c>
      <c r="S413">
        <f>'[1]Delegate Counter'!AV15</f>
        <v>0</v>
      </c>
      <c r="T413">
        <f>'[1]Delegate Counter'!AW15</f>
        <v>9</v>
      </c>
      <c r="U413">
        <f>'[1]Delegate Counter'!AX15</f>
        <v>0</v>
      </c>
      <c r="W413" s="17">
        <v>75</v>
      </c>
    </row>
    <row r="414" spans="1:23">
      <c r="A414" t="s">
        <v>28</v>
      </c>
      <c r="B414" t="s">
        <v>175</v>
      </c>
      <c r="M414">
        <f>'[1]Delegate Counter'!AP16</f>
        <v>62</v>
      </c>
      <c r="N414">
        <f>'[1]Delegate Counter'!AQ16</f>
        <v>5</v>
      </c>
      <c r="O414">
        <f>'[1]Delegate Counter'!AR16</f>
        <v>0</v>
      </c>
      <c r="P414">
        <f>'[1]Delegate Counter'!AS16</f>
        <v>0</v>
      </c>
      <c r="Q414">
        <f>'[1]Delegate Counter'!AT16</f>
        <v>0</v>
      </c>
      <c r="R414">
        <f>'[1]Delegate Counter'!AU16</f>
        <v>35</v>
      </c>
      <c r="S414">
        <f>'[1]Delegate Counter'!AV16</f>
        <v>0</v>
      </c>
      <c r="T414">
        <f>'[1]Delegate Counter'!AW16</f>
        <v>8</v>
      </c>
      <c r="U414">
        <f>'[1]Delegate Counter'!AX16</f>
        <v>0</v>
      </c>
      <c r="W414" s="17">
        <v>110</v>
      </c>
    </row>
    <row r="415" spans="1:23">
      <c r="A415" t="s">
        <v>29</v>
      </c>
      <c r="B415" t="s">
        <v>175</v>
      </c>
      <c r="M415">
        <f>'[1]Delegate Counter'!AP17</f>
        <v>18</v>
      </c>
      <c r="N415">
        <f>'[1]Delegate Counter'!AQ17</f>
        <v>2</v>
      </c>
      <c r="O415">
        <f>'[1]Delegate Counter'!AR17</f>
        <v>0</v>
      </c>
      <c r="P415">
        <f>'[1]Delegate Counter'!AS17</f>
        <v>0</v>
      </c>
      <c r="Q415">
        <f>'[1]Delegate Counter'!AT17</f>
        <v>0</v>
      </c>
      <c r="R415">
        <f>'[1]Delegate Counter'!AU17</f>
        <v>15</v>
      </c>
      <c r="S415">
        <f>'[1]Delegate Counter'!AV17</f>
        <v>0</v>
      </c>
      <c r="T415">
        <f>'[1]Delegate Counter'!AW17</f>
        <v>2</v>
      </c>
      <c r="U415">
        <f>'[1]Delegate Counter'!AX17</f>
        <v>0</v>
      </c>
      <c r="W415" s="17">
        <v>37</v>
      </c>
    </row>
    <row r="416" spans="1:23">
      <c r="A416" t="s">
        <v>30</v>
      </c>
      <c r="B416" t="s">
        <v>175</v>
      </c>
      <c r="M416">
        <f>'[1]Delegate Counter'!AP18</f>
        <v>37</v>
      </c>
      <c r="N416">
        <f>'[1]Delegate Counter'!AQ18</f>
        <v>3</v>
      </c>
      <c r="O416">
        <f>'[1]Delegate Counter'!AR18</f>
        <v>0</v>
      </c>
      <c r="P416">
        <f>'[1]Delegate Counter'!AS18</f>
        <v>0</v>
      </c>
      <c r="Q416">
        <f>'[1]Delegate Counter'!AT18</f>
        <v>0</v>
      </c>
      <c r="R416">
        <f>'[1]Delegate Counter'!AU18</f>
        <v>19</v>
      </c>
      <c r="S416">
        <f>'[1]Delegate Counter'!AV18</f>
        <v>0</v>
      </c>
      <c r="T416">
        <f>'[1]Delegate Counter'!AW18</f>
        <v>5</v>
      </c>
      <c r="U416">
        <f>'[1]Delegate Counter'!AX18</f>
        <v>0</v>
      </c>
      <c r="W416" s="17">
        <v>64</v>
      </c>
    </row>
    <row r="417" spans="1:23">
      <c r="A417" t="s">
        <v>31</v>
      </c>
      <c r="B417" t="s">
        <v>175</v>
      </c>
      <c r="M417">
        <f>'[1]Delegate Counter'!AP19</f>
        <v>98</v>
      </c>
      <c r="N417">
        <f>'[1]Delegate Counter'!AQ19</f>
        <v>7</v>
      </c>
      <c r="O417">
        <f>'[1]Delegate Counter'!AR19</f>
        <v>0</v>
      </c>
      <c r="P417">
        <f>'[1]Delegate Counter'!AS19</f>
        <v>1</v>
      </c>
      <c r="Q417">
        <f>'[1]Delegate Counter'!AT19</f>
        <v>0</v>
      </c>
      <c r="R417">
        <f>'[1]Delegate Counter'!AU19</f>
        <v>73</v>
      </c>
      <c r="S417">
        <f>'[1]Delegate Counter'!AV19</f>
        <v>0</v>
      </c>
      <c r="T417">
        <f>'[1]Delegate Counter'!AW19</f>
        <v>49</v>
      </c>
      <c r="U417">
        <f>'[1]Delegate Counter'!AX19</f>
        <v>0</v>
      </c>
      <c r="W417" s="17">
        <v>228</v>
      </c>
    </row>
    <row r="418" spans="1:23">
      <c r="A418" t="s">
        <v>32</v>
      </c>
      <c r="B418" t="s">
        <v>175</v>
      </c>
      <c r="M418">
        <f>'[1]Delegate Counter'!AP20</f>
        <v>9</v>
      </c>
      <c r="N418">
        <f>'[1]Delegate Counter'!AQ20</f>
        <v>1</v>
      </c>
      <c r="O418">
        <f>'[1]Delegate Counter'!AR20</f>
        <v>0</v>
      </c>
      <c r="P418">
        <f>'[1]Delegate Counter'!AS20</f>
        <v>0</v>
      </c>
      <c r="Q418">
        <f>'[1]Delegate Counter'!AT20</f>
        <v>0</v>
      </c>
      <c r="R418">
        <f>'[1]Delegate Counter'!AU20</f>
        <v>12</v>
      </c>
      <c r="S418">
        <f>'[1]Delegate Counter'!AV20</f>
        <v>0</v>
      </c>
      <c r="T418">
        <f>'[1]Delegate Counter'!AW20</f>
        <v>7</v>
      </c>
      <c r="U418">
        <f>'[1]Delegate Counter'!AX20</f>
        <v>0</v>
      </c>
      <c r="W418" s="17">
        <v>29</v>
      </c>
    </row>
    <row r="419" spans="1:23">
      <c r="A419" t="s">
        <v>33</v>
      </c>
      <c r="B419" t="s">
        <v>175</v>
      </c>
      <c r="M419">
        <f>'[1]Delegate Counter'!AP21</f>
        <v>4</v>
      </c>
      <c r="N419">
        <f>'[1]Delegate Counter'!AQ21</f>
        <v>0</v>
      </c>
      <c r="O419">
        <f>'[1]Delegate Counter'!AR21</f>
        <v>0</v>
      </c>
      <c r="P419">
        <f>'[1]Delegate Counter'!AS21</f>
        <v>0</v>
      </c>
      <c r="Q419">
        <f>'[1]Delegate Counter'!AT21</f>
        <v>0</v>
      </c>
      <c r="R419">
        <f>'[1]Delegate Counter'!AU21</f>
        <v>10</v>
      </c>
      <c r="S419">
        <f>'[1]Delegate Counter'!AV21</f>
        <v>0</v>
      </c>
      <c r="T419">
        <f>'[1]Delegate Counter'!AW21</f>
        <v>2</v>
      </c>
      <c r="U419">
        <f>'[1]Delegate Counter'!AX21</f>
        <v>0</v>
      </c>
      <c r="W419" s="17">
        <v>16</v>
      </c>
    </row>
    <row r="420" spans="1:23">
      <c r="A420" t="s">
        <v>34</v>
      </c>
      <c r="B420" t="s">
        <v>175</v>
      </c>
      <c r="M420">
        <f>'[1]Delegate Counter'!AP22</f>
        <v>51</v>
      </c>
      <c r="N420">
        <f>'[1]Delegate Counter'!AQ22</f>
        <v>3</v>
      </c>
      <c r="O420">
        <f>'[1]Delegate Counter'!AR22</f>
        <v>0</v>
      </c>
      <c r="P420">
        <f>'[1]Delegate Counter'!AS22</f>
        <v>0</v>
      </c>
      <c r="Q420">
        <f>'[1]Delegate Counter'!AT22</f>
        <v>0</v>
      </c>
      <c r="R420">
        <f>'[1]Delegate Counter'!AU22</f>
        <v>35</v>
      </c>
      <c r="S420">
        <f>'[1]Delegate Counter'!AV22</f>
        <v>0</v>
      </c>
      <c r="T420">
        <f>'[1]Delegate Counter'!AW22</f>
        <v>10</v>
      </c>
      <c r="U420">
        <f>'[1]Delegate Counter'!AX22</f>
        <v>0</v>
      </c>
      <c r="W420" s="17">
        <v>99</v>
      </c>
    </row>
    <row r="421" spans="1:23">
      <c r="A421" t="s">
        <v>35</v>
      </c>
      <c r="B421" t="s">
        <v>175</v>
      </c>
      <c r="M421">
        <f>'[1]Delegate Counter'!AP23</f>
        <v>9</v>
      </c>
      <c r="N421">
        <f>'[1]Delegate Counter'!AQ23</f>
        <v>0</v>
      </c>
      <c r="O421">
        <f>'[1]Delegate Counter'!AR23</f>
        <v>0</v>
      </c>
      <c r="P421">
        <f>'[1]Delegate Counter'!AS23</f>
        <v>0</v>
      </c>
      <c r="Q421">
        <f>'[1]Delegate Counter'!AT23</f>
        <v>0</v>
      </c>
      <c r="R421">
        <f>'[1]Delegate Counter'!AU23</f>
        <v>10</v>
      </c>
      <c r="S421">
        <f>'[1]Delegate Counter'!AV23</f>
        <v>0</v>
      </c>
      <c r="T421">
        <f>'[1]Delegate Counter'!AW23</f>
        <v>1</v>
      </c>
      <c r="U421">
        <f>'[1]Delegate Counter'!AX23</f>
        <v>0</v>
      </c>
      <c r="W421" s="17">
        <v>20</v>
      </c>
    </row>
    <row r="422" spans="1:23">
      <c r="A422" t="s">
        <v>36</v>
      </c>
      <c r="B422" t="s">
        <v>175</v>
      </c>
      <c r="M422">
        <f>'[1]Delegate Counter'!AP24</f>
        <v>58</v>
      </c>
      <c r="N422">
        <f>'[1]Delegate Counter'!AQ24</f>
        <v>3</v>
      </c>
      <c r="O422">
        <f>'[1]Delegate Counter'!AR24</f>
        <v>0</v>
      </c>
      <c r="P422">
        <f>'[1]Delegate Counter'!AS24</f>
        <v>2</v>
      </c>
      <c r="Q422">
        <f>'[1]Delegate Counter'!AT24</f>
        <v>0</v>
      </c>
      <c r="R422">
        <f>'[1]Delegate Counter'!AU24</f>
        <v>46</v>
      </c>
      <c r="S422">
        <f>'[1]Delegate Counter'!AV24</f>
        <v>0</v>
      </c>
      <c r="T422">
        <f>'[1]Delegate Counter'!AW24</f>
        <v>16</v>
      </c>
      <c r="U422">
        <f>'[1]Delegate Counter'!AX24</f>
        <v>0</v>
      </c>
      <c r="W422" s="17">
        <v>125</v>
      </c>
    </row>
    <row r="423" spans="1:23">
      <c r="A423" t="s">
        <v>37</v>
      </c>
      <c r="B423" t="s">
        <v>175</v>
      </c>
      <c r="M423">
        <f>'[1]Delegate Counter'!AP25</f>
        <v>23</v>
      </c>
      <c r="N423">
        <f>'[1]Delegate Counter'!AQ25</f>
        <v>2</v>
      </c>
      <c r="O423">
        <f>'[1]Delegate Counter'!AR25</f>
        <v>0</v>
      </c>
      <c r="P423">
        <f>'[1]Delegate Counter'!AS25</f>
        <v>0</v>
      </c>
      <c r="Q423">
        <f>'[1]Delegate Counter'!AT25</f>
        <v>0</v>
      </c>
      <c r="R423">
        <f>'[1]Delegate Counter'!AU25</f>
        <v>9</v>
      </c>
      <c r="S423">
        <f>'[1]Delegate Counter'!AV25</f>
        <v>0</v>
      </c>
      <c r="T423">
        <f>'[1]Delegate Counter'!AW25</f>
        <v>2</v>
      </c>
      <c r="U423">
        <f>'[1]Delegate Counter'!AX25</f>
        <v>0</v>
      </c>
      <c r="W423" s="17">
        <v>36</v>
      </c>
    </row>
    <row r="424" spans="1:23">
      <c r="A424" t="s">
        <v>38</v>
      </c>
      <c r="B424" t="s">
        <v>175</v>
      </c>
      <c r="M424">
        <f>'[1]Delegate Counter'!AP26</f>
        <v>34</v>
      </c>
      <c r="N424">
        <f>'[1]Delegate Counter'!AQ26</f>
        <v>14</v>
      </c>
      <c r="O424">
        <f>'[1]Delegate Counter'!AR26</f>
        <v>0</v>
      </c>
      <c r="P424">
        <f>'[1]Delegate Counter'!AS26</f>
        <v>0</v>
      </c>
      <c r="Q424">
        <f>'[1]Delegate Counter'!AT26</f>
        <v>0</v>
      </c>
      <c r="R424">
        <f>'[1]Delegate Counter'!AU26</f>
        <v>16</v>
      </c>
      <c r="S424">
        <f>'[1]Delegate Counter'!AV26</f>
        <v>0</v>
      </c>
      <c r="T424">
        <f>'[1]Delegate Counter'!AW26</f>
        <v>4</v>
      </c>
      <c r="U424">
        <f>'[1]Delegate Counter'!AX26</f>
        <v>0</v>
      </c>
      <c r="W424" s="17">
        <v>68</v>
      </c>
    </row>
    <row r="425" spans="1:23">
      <c r="A425" t="s">
        <v>39</v>
      </c>
      <c r="B425" t="s">
        <v>175</v>
      </c>
      <c r="M425">
        <f>'[1]Delegate Counter'!AP27</f>
        <v>5</v>
      </c>
      <c r="N425">
        <f>'[1]Delegate Counter'!AQ27</f>
        <v>0</v>
      </c>
      <c r="O425">
        <f>'[1]Delegate Counter'!AR27</f>
        <v>0</v>
      </c>
      <c r="P425">
        <f>'[1]Delegate Counter'!AS27</f>
        <v>1</v>
      </c>
      <c r="Q425">
        <f>'[1]Delegate Counter'!AT27</f>
        <v>0</v>
      </c>
      <c r="R425">
        <f>'[1]Delegate Counter'!AU27</f>
        <v>6</v>
      </c>
      <c r="S425">
        <f>'[1]Delegate Counter'!AV27</f>
        <v>0</v>
      </c>
      <c r="T425">
        <f>'[1]Delegate Counter'!AW27</f>
        <v>2</v>
      </c>
      <c r="U425">
        <f>'[1]Delegate Counter'!AX27</f>
        <v>0</v>
      </c>
      <c r="W425" s="17">
        <v>14</v>
      </c>
    </row>
    <row r="426" spans="1:23">
      <c r="A426" t="s">
        <v>42</v>
      </c>
      <c r="B426" t="s">
        <v>175</v>
      </c>
      <c r="M426">
        <f>'[1]Delegate Counter'!AP28</f>
        <v>66</v>
      </c>
      <c r="N426">
        <f>'[1]Delegate Counter'!AQ28</f>
        <v>3</v>
      </c>
      <c r="O426">
        <f>'[1]Delegate Counter'!AR28</f>
        <v>0</v>
      </c>
      <c r="P426">
        <f>'[1]Delegate Counter'!AS28</f>
        <v>3</v>
      </c>
      <c r="Q426">
        <f>'[1]Delegate Counter'!AT28</f>
        <v>0</v>
      </c>
      <c r="R426">
        <f>'[1]Delegate Counter'!AU28</f>
        <v>50</v>
      </c>
      <c r="S426">
        <f>'[1]Delegate Counter'!AV28</f>
        <v>0</v>
      </c>
      <c r="T426">
        <f>'[1]Delegate Counter'!AW28</f>
        <v>14</v>
      </c>
      <c r="U426">
        <f>'[1]Delegate Counter'!AX28</f>
        <v>0</v>
      </c>
      <c r="W426" s="17">
        <v>136</v>
      </c>
    </row>
    <row r="427" spans="1:23">
      <c r="A427" t="s">
        <v>40</v>
      </c>
      <c r="B427" t="s">
        <v>175</v>
      </c>
      <c r="M427">
        <f>'[1]Delegate Counter'!AP29</f>
        <v>29</v>
      </c>
      <c r="N427">
        <f>'[1]Delegate Counter'!AQ29</f>
        <v>4</v>
      </c>
      <c r="O427">
        <f>'[1]Delegate Counter'!AR29</f>
        <v>0</v>
      </c>
      <c r="P427">
        <f>'[1]Delegate Counter'!AS29</f>
        <v>1</v>
      </c>
      <c r="Q427">
        <f>'[1]Delegate Counter'!AT29</f>
        <v>0</v>
      </c>
      <c r="R427">
        <f>'[1]Delegate Counter'!AU29</f>
        <v>34</v>
      </c>
      <c r="S427">
        <f>'[1]Delegate Counter'!AV29</f>
        <v>0</v>
      </c>
      <c r="T427">
        <f>'[1]Delegate Counter'!AW29</f>
        <v>21</v>
      </c>
      <c r="U427">
        <f>'[1]Delegate Counter'!AX29</f>
        <v>0</v>
      </c>
      <c r="W427" s="17">
        <v>89</v>
      </c>
    </row>
    <row r="428" spans="1:23">
      <c r="A428" t="s">
        <v>41</v>
      </c>
      <c r="B428" t="s">
        <v>175</v>
      </c>
      <c r="M428">
        <f>'[1]Delegate Counter'!AP30</f>
        <v>3</v>
      </c>
      <c r="N428">
        <f>'[1]Delegate Counter'!AQ30</f>
        <v>0</v>
      </c>
      <c r="O428">
        <f>'[1]Delegate Counter'!AR30</f>
        <v>0</v>
      </c>
      <c r="P428">
        <f>'[1]Delegate Counter'!AS30</f>
        <v>0</v>
      </c>
      <c r="Q428">
        <f>'[1]Delegate Counter'!AT30</f>
        <v>0</v>
      </c>
      <c r="R428">
        <f>'[1]Delegate Counter'!AU30</f>
        <v>2</v>
      </c>
      <c r="S428">
        <f>'[1]Delegate Counter'!AV30</f>
        <v>0</v>
      </c>
      <c r="T428">
        <f>'[1]Delegate Counter'!AW30</f>
        <v>1</v>
      </c>
      <c r="U428">
        <f>'[1]Delegate Counter'!AX30</f>
        <v>0</v>
      </c>
      <c r="W428" s="17">
        <v>6</v>
      </c>
    </row>
    <row r="429" spans="1:23">
      <c r="A429" t="s">
        <v>43</v>
      </c>
      <c r="B429" t="s">
        <v>175</v>
      </c>
      <c r="M429">
        <f>'[1]Delegate Counter'!AP31</f>
        <v>34</v>
      </c>
      <c r="N429">
        <f>'[1]Delegate Counter'!AQ31</f>
        <v>1</v>
      </c>
      <c r="O429">
        <f>'[1]Delegate Counter'!AR31</f>
        <v>0</v>
      </c>
      <c r="P429">
        <f>'[1]Delegate Counter'!AS31</f>
        <v>1</v>
      </c>
      <c r="Q429">
        <f>'[1]Delegate Counter'!AT31</f>
        <v>0</v>
      </c>
      <c r="R429">
        <f>'[1]Delegate Counter'!AU31</f>
        <v>24</v>
      </c>
      <c r="S429">
        <f>'[1]Delegate Counter'!AV31</f>
        <v>0</v>
      </c>
      <c r="T429">
        <f>'[1]Delegate Counter'!AW31</f>
        <v>7</v>
      </c>
      <c r="U429">
        <f>'[1]Delegate Counter'!AX31</f>
        <v>0</v>
      </c>
      <c r="W429" s="17">
        <v>67</v>
      </c>
    </row>
    <row r="430" spans="1:23">
      <c r="A430" t="s">
        <v>44</v>
      </c>
      <c r="B430" t="s">
        <v>175</v>
      </c>
      <c r="M430">
        <f>'[1]Delegate Counter'!AP32</f>
        <v>126</v>
      </c>
      <c r="N430">
        <f>'[1]Delegate Counter'!AQ32</f>
        <v>24</v>
      </c>
      <c r="O430">
        <f>'[1]Delegate Counter'!AR32</f>
        <v>0</v>
      </c>
      <c r="P430">
        <f>'[1]Delegate Counter'!AS32</f>
        <v>0</v>
      </c>
      <c r="Q430">
        <f>'[1]Delegate Counter'!AT32</f>
        <v>0</v>
      </c>
      <c r="R430">
        <f>'[1]Delegate Counter'!AU32</f>
        <v>52</v>
      </c>
      <c r="S430">
        <f>'[1]Delegate Counter'!AV32</f>
        <v>0</v>
      </c>
      <c r="T430">
        <f>'[1]Delegate Counter'!AW32</f>
        <v>17</v>
      </c>
      <c r="U430">
        <f>'[1]Delegate Counter'!AX32</f>
        <v>0</v>
      </c>
      <c r="W430" s="17">
        <v>219</v>
      </c>
    </row>
    <row r="431" spans="1:23">
      <c r="A431" t="s">
        <v>45</v>
      </c>
      <c r="B431" t="s">
        <v>175</v>
      </c>
      <c r="M431">
        <f>'[1]Delegate Counter'!AP33</f>
        <v>71</v>
      </c>
      <c r="N431">
        <f>'[1]Delegate Counter'!AQ33</f>
        <v>3</v>
      </c>
      <c r="O431">
        <f>'[1]Delegate Counter'!AR33</f>
        <v>0</v>
      </c>
      <c r="P431">
        <f>'[1]Delegate Counter'!AS33</f>
        <v>7</v>
      </c>
      <c r="Q431">
        <f>'[1]Delegate Counter'!AT33</f>
        <v>0</v>
      </c>
      <c r="R431">
        <f>'[1]Delegate Counter'!AU33</f>
        <v>54</v>
      </c>
      <c r="S431">
        <f>'[1]Delegate Counter'!AV33</f>
        <v>0</v>
      </c>
      <c r="T431">
        <f>'[1]Delegate Counter'!AW33</f>
        <v>20</v>
      </c>
      <c r="U431">
        <f>'[1]Delegate Counter'!AX33</f>
        <v>0</v>
      </c>
      <c r="W431" s="17">
        <v>155</v>
      </c>
    </row>
    <row r="432" spans="1:23">
      <c r="A432" t="s">
        <v>46</v>
      </c>
      <c r="B432" t="s">
        <v>175</v>
      </c>
      <c r="M432">
        <f>'[1]Delegate Counter'!AP34</f>
        <v>64</v>
      </c>
      <c r="N432">
        <f>'[1]Delegate Counter'!AQ34</f>
        <v>6</v>
      </c>
      <c r="O432">
        <f>'[1]Delegate Counter'!AR34</f>
        <v>0</v>
      </c>
      <c r="P432">
        <f>'[1]Delegate Counter'!AS34</f>
        <v>0</v>
      </c>
      <c r="Q432">
        <f>'[1]Delegate Counter'!AT34</f>
        <v>0</v>
      </c>
      <c r="R432">
        <f>'[1]Delegate Counter'!AU34</f>
        <v>29</v>
      </c>
      <c r="S432">
        <f>'[1]Delegate Counter'!AV34</f>
        <v>0</v>
      </c>
      <c r="T432">
        <f>'[1]Delegate Counter'!AW34</f>
        <v>6</v>
      </c>
      <c r="U432">
        <f>'[1]Delegate Counter'!AX34</f>
        <v>0</v>
      </c>
      <c r="W432" s="17">
        <v>105</v>
      </c>
    </row>
    <row r="433" spans="1:23">
      <c r="A433" t="s">
        <v>48</v>
      </c>
      <c r="B433" t="s">
        <v>175</v>
      </c>
      <c r="M433">
        <f>'[1]Delegate Counter'!AP35</f>
        <v>7</v>
      </c>
      <c r="N433">
        <f>'[1]Delegate Counter'!AQ35</f>
        <v>0</v>
      </c>
      <c r="O433">
        <f>'[1]Delegate Counter'!AR35</f>
        <v>0</v>
      </c>
      <c r="P433">
        <f>'[1]Delegate Counter'!AS35</f>
        <v>0</v>
      </c>
      <c r="Q433">
        <f>'[1]Delegate Counter'!AT35</f>
        <v>0</v>
      </c>
      <c r="R433">
        <f>'[1]Delegate Counter'!AU35</f>
        <v>6</v>
      </c>
      <c r="S433">
        <f>'[1]Delegate Counter'!AV35</f>
        <v>0</v>
      </c>
      <c r="T433">
        <f>'[1]Delegate Counter'!AW35</f>
        <v>2</v>
      </c>
      <c r="U433">
        <f>'[1]Delegate Counter'!AX35</f>
        <v>0</v>
      </c>
      <c r="W433" s="17">
        <v>15</v>
      </c>
    </row>
    <row r="434" spans="1:23">
      <c r="A434" t="s">
        <v>49</v>
      </c>
      <c r="B434" t="s">
        <v>175</v>
      </c>
      <c r="M434">
        <f>'[1]Delegate Counter'!AP36</f>
        <v>9</v>
      </c>
      <c r="N434">
        <f>'[1]Delegate Counter'!AQ36</f>
        <v>0</v>
      </c>
      <c r="O434">
        <f>'[1]Delegate Counter'!AR36</f>
        <v>0</v>
      </c>
      <c r="P434">
        <f>'[1]Delegate Counter'!AS36</f>
        <v>0</v>
      </c>
      <c r="Q434">
        <f>'[1]Delegate Counter'!AT36</f>
        <v>0</v>
      </c>
      <c r="R434">
        <f>'[1]Delegate Counter'!AU36</f>
        <v>9</v>
      </c>
      <c r="S434">
        <f>'[1]Delegate Counter'!AV36</f>
        <v>0</v>
      </c>
      <c r="T434">
        <f>'[1]Delegate Counter'!AW36</f>
        <v>6</v>
      </c>
      <c r="U434">
        <f>'[1]Delegate Counter'!AX36</f>
        <v>0</v>
      </c>
      <c r="W434" s="17">
        <v>24</v>
      </c>
    </row>
    <row r="435" spans="1:23">
      <c r="A435" t="s">
        <v>50</v>
      </c>
      <c r="B435" t="s">
        <v>175</v>
      </c>
      <c r="M435">
        <f>'[1]Delegate Counter'!AP37</f>
        <v>35</v>
      </c>
      <c r="N435">
        <f>'[1]Delegate Counter'!AQ37</f>
        <v>1</v>
      </c>
      <c r="O435">
        <f>'[1]Delegate Counter'!AR37</f>
        <v>0</v>
      </c>
      <c r="P435">
        <f>'[1]Delegate Counter'!AS37</f>
        <v>0</v>
      </c>
      <c r="Q435">
        <f>'[1]Delegate Counter'!AT37</f>
        <v>0</v>
      </c>
      <c r="R435">
        <f>'[1]Delegate Counter'!AU37</f>
        <v>15</v>
      </c>
      <c r="S435">
        <f>'[1]Delegate Counter'!AV37</f>
        <v>0</v>
      </c>
      <c r="T435">
        <f>'[1]Delegate Counter'!AW37</f>
        <v>3</v>
      </c>
      <c r="U435">
        <f>'[1]Delegate Counter'!AX37</f>
        <v>0</v>
      </c>
      <c r="W435" s="17">
        <v>54</v>
      </c>
    </row>
    <row r="436" spans="1:23">
      <c r="A436" t="s">
        <v>51</v>
      </c>
      <c r="B436" t="s">
        <v>175</v>
      </c>
      <c r="M436">
        <f>'[1]Delegate Counter'!AP38</f>
        <v>7</v>
      </c>
      <c r="N436">
        <f>'[1]Delegate Counter'!AQ38</f>
        <v>0</v>
      </c>
      <c r="O436">
        <f>'[1]Delegate Counter'!AR38</f>
        <v>0</v>
      </c>
      <c r="P436">
        <f>'[1]Delegate Counter'!AS38</f>
        <v>0</v>
      </c>
      <c r="Q436">
        <f>'[1]Delegate Counter'!AT38</f>
        <v>0</v>
      </c>
      <c r="R436">
        <f>'[1]Delegate Counter'!AU38</f>
        <v>6</v>
      </c>
      <c r="S436">
        <f>'[1]Delegate Counter'!AV38</f>
        <v>0</v>
      </c>
      <c r="T436">
        <f>'[1]Delegate Counter'!AW38</f>
        <v>1</v>
      </c>
      <c r="U436">
        <f>'[1]Delegate Counter'!AX38</f>
        <v>0</v>
      </c>
      <c r="W436" s="17">
        <v>14</v>
      </c>
    </row>
    <row r="437" spans="1:23">
      <c r="A437" t="s">
        <v>52</v>
      </c>
      <c r="B437" t="s">
        <v>175</v>
      </c>
      <c r="M437">
        <f>'[1]Delegate Counter'!AP39</f>
        <v>31</v>
      </c>
      <c r="N437">
        <f>'[1]Delegate Counter'!AQ39</f>
        <v>1</v>
      </c>
      <c r="O437">
        <f>'[1]Delegate Counter'!AR39</f>
        <v>0</v>
      </c>
      <c r="P437">
        <f>'[1]Delegate Counter'!AS39</f>
        <v>3</v>
      </c>
      <c r="Q437">
        <f>'[1]Delegate Counter'!AT39</f>
        <v>0</v>
      </c>
      <c r="R437">
        <f>'[1]Delegate Counter'!AU39</f>
        <v>30</v>
      </c>
      <c r="S437">
        <f>'[1]Delegate Counter'!AV39</f>
        <v>0</v>
      </c>
      <c r="T437">
        <f>'[1]Delegate Counter'!AW39</f>
        <v>19</v>
      </c>
      <c r="U437">
        <f>'[1]Delegate Counter'!AX39</f>
        <v>0</v>
      </c>
      <c r="W437" s="17">
        <v>84</v>
      </c>
    </row>
    <row r="438" spans="1:23">
      <c r="A438" t="s">
        <v>53</v>
      </c>
      <c r="B438" t="s">
        <v>175</v>
      </c>
      <c r="M438">
        <f>'[1]Delegate Counter'!AP40</f>
        <v>22</v>
      </c>
      <c r="N438">
        <f>'[1]Delegate Counter'!AQ40</f>
        <v>2</v>
      </c>
      <c r="O438">
        <f>'[1]Delegate Counter'!AR40</f>
        <v>0</v>
      </c>
      <c r="P438">
        <f>'[1]Delegate Counter'!AS40</f>
        <v>1</v>
      </c>
      <c r="Q438">
        <f>'[1]Delegate Counter'!AT40</f>
        <v>0</v>
      </c>
      <c r="R438">
        <f>'[1]Delegate Counter'!AU40</f>
        <v>20</v>
      </c>
      <c r="S438">
        <f>'[1]Delegate Counter'!AV40</f>
        <v>0</v>
      </c>
      <c r="T438">
        <f>'[1]Delegate Counter'!AW40</f>
        <v>15</v>
      </c>
      <c r="U438">
        <f>'[1]Delegate Counter'!AX40</f>
        <v>0</v>
      </c>
      <c r="W438" s="17">
        <v>60</v>
      </c>
    </row>
    <row r="439" spans="1:23">
      <c r="A439" t="s">
        <v>54</v>
      </c>
      <c r="B439" t="s">
        <v>175</v>
      </c>
      <c r="M439">
        <f>'[1]Delegate Counter'!AP41</f>
        <v>12</v>
      </c>
      <c r="N439">
        <f>'[1]Delegate Counter'!AQ41</f>
        <v>0</v>
      </c>
      <c r="O439">
        <f>'[1]Delegate Counter'!AR41</f>
        <v>0</v>
      </c>
      <c r="P439">
        <f>'[1]Delegate Counter'!AS41</f>
        <v>0</v>
      </c>
      <c r="Q439">
        <f>'[1]Delegate Counter'!AT41</f>
        <v>0</v>
      </c>
      <c r="R439">
        <f>'[1]Delegate Counter'!AU41</f>
        <v>7</v>
      </c>
      <c r="S439">
        <f>'[1]Delegate Counter'!AV41</f>
        <v>0</v>
      </c>
      <c r="T439">
        <f>'[1]Delegate Counter'!AW41</f>
        <v>2</v>
      </c>
      <c r="U439">
        <f>'[1]Delegate Counter'!AX41</f>
        <v>0</v>
      </c>
      <c r="W439" s="17">
        <v>21</v>
      </c>
    </row>
    <row r="440" spans="1:23">
      <c r="A440" t="s">
        <v>55</v>
      </c>
      <c r="B440" t="s">
        <v>175</v>
      </c>
      <c r="M440">
        <f>'[1]Delegate Counter'!AP42</f>
        <v>45</v>
      </c>
      <c r="N440">
        <f>'[1]Delegate Counter'!AQ42</f>
        <v>2</v>
      </c>
      <c r="O440">
        <f>'[1]Delegate Counter'!AR42</f>
        <v>0</v>
      </c>
      <c r="P440">
        <f>'[1]Delegate Counter'!AS42</f>
        <v>1</v>
      </c>
      <c r="Q440">
        <f>'[1]Delegate Counter'!AT42</f>
        <v>0</v>
      </c>
      <c r="R440">
        <f>'[1]Delegate Counter'!AU42</f>
        <v>28</v>
      </c>
      <c r="S440">
        <f>'[1]Delegate Counter'!AV42</f>
        <v>0</v>
      </c>
      <c r="T440">
        <f>'[1]Delegate Counter'!AW42</f>
        <v>21</v>
      </c>
      <c r="U440">
        <f>'[1]Delegate Counter'!AX42</f>
        <v>0</v>
      </c>
      <c r="W440" s="17">
        <v>96</v>
      </c>
    </row>
    <row r="441" spans="1:23">
      <c r="A441" t="s">
        <v>56</v>
      </c>
      <c r="B441" t="s">
        <v>175</v>
      </c>
      <c r="M441">
        <f>'[1]Delegate Counter'!AP43</f>
        <v>112</v>
      </c>
      <c r="N441">
        <f>'[1]Delegate Counter'!AQ43</f>
        <v>60</v>
      </c>
      <c r="O441">
        <f>'[1]Delegate Counter'!AR43</f>
        <v>0</v>
      </c>
      <c r="P441">
        <f>'[1]Delegate Counter'!AS43</f>
        <v>2</v>
      </c>
      <c r="Q441">
        <f>'[1]Delegate Counter'!AT43</f>
        <v>0</v>
      </c>
      <c r="R441">
        <f>'[1]Delegate Counter'!AU43</f>
        <v>73</v>
      </c>
      <c r="S441">
        <f>'[1]Delegate Counter'!AV43</f>
        <v>0</v>
      </c>
      <c r="T441">
        <f>'[1]Delegate Counter'!AW43</f>
        <v>27</v>
      </c>
      <c r="U441">
        <f>'[1]Delegate Counter'!AX43</f>
        <v>0</v>
      </c>
      <c r="W441" s="17">
        <v>274</v>
      </c>
    </row>
    <row r="442" spans="1:23">
      <c r="A442" t="s">
        <v>57</v>
      </c>
      <c r="B442" t="s">
        <v>175</v>
      </c>
      <c r="M442">
        <f>'[1]Delegate Counter'!AP44</f>
        <v>95</v>
      </c>
      <c r="N442">
        <f>'[1]Delegate Counter'!AQ44</f>
        <v>3</v>
      </c>
      <c r="O442">
        <f>'[1]Delegate Counter'!AR44</f>
        <v>0</v>
      </c>
      <c r="P442">
        <f>'[1]Delegate Counter'!AS44</f>
        <v>4</v>
      </c>
      <c r="Q442">
        <f>'[1]Delegate Counter'!AT44</f>
        <v>0</v>
      </c>
      <c r="R442">
        <f>'[1]Delegate Counter'!AU44</f>
        <v>63</v>
      </c>
      <c r="S442">
        <f>'[1]Delegate Counter'!AV44</f>
        <v>0</v>
      </c>
      <c r="T442">
        <f>'[1]Delegate Counter'!AW44</f>
        <v>21</v>
      </c>
      <c r="U442">
        <f>'[1]Delegate Counter'!AX44</f>
        <v>0</v>
      </c>
      <c r="W442" s="17">
        <v>186</v>
      </c>
    </row>
    <row r="443" spans="1:23">
      <c r="A443" t="s">
        <v>58</v>
      </c>
      <c r="B443" t="s">
        <v>175</v>
      </c>
      <c r="M443">
        <f>'[1]Delegate Counter'!AP45</f>
        <v>9</v>
      </c>
      <c r="N443">
        <f>'[1]Delegate Counter'!AQ45</f>
        <v>1</v>
      </c>
      <c r="O443">
        <f>'[1]Delegate Counter'!AR45</f>
        <v>0</v>
      </c>
      <c r="P443">
        <f>'[1]Delegate Counter'!AS45</f>
        <v>1</v>
      </c>
      <c r="Q443">
        <f>'[1]Delegate Counter'!AT45</f>
        <v>0</v>
      </c>
      <c r="R443">
        <f>'[1]Delegate Counter'!AU45</f>
        <v>8</v>
      </c>
      <c r="S443">
        <f>'[1]Delegate Counter'!AV45</f>
        <v>0</v>
      </c>
      <c r="T443">
        <f>'[1]Delegate Counter'!AW45</f>
        <v>6</v>
      </c>
      <c r="U443">
        <f>'[1]Delegate Counter'!AX45</f>
        <v>0</v>
      </c>
      <c r="W443" s="17">
        <v>26</v>
      </c>
    </row>
    <row r="444" spans="1:23">
      <c r="A444" t="s">
        <v>59</v>
      </c>
      <c r="B444" t="s">
        <v>175</v>
      </c>
      <c r="M444">
        <f>'[1]Delegate Counter'!AP46</f>
        <v>3</v>
      </c>
      <c r="N444">
        <f>'[1]Delegate Counter'!AQ46</f>
        <v>0</v>
      </c>
      <c r="O444">
        <f>'[1]Delegate Counter'!AR46</f>
        <v>0</v>
      </c>
      <c r="P444">
        <f>'[1]Delegate Counter'!AS46</f>
        <v>0</v>
      </c>
      <c r="Q444">
        <f>'[1]Delegate Counter'!AT46</f>
        <v>0</v>
      </c>
      <c r="R444">
        <f>'[1]Delegate Counter'!AU46</f>
        <v>2</v>
      </c>
      <c r="S444">
        <f>'[1]Delegate Counter'!AV46</f>
        <v>0</v>
      </c>
      <c r="T444">
        <f>'[1]Delegate Counter'!AW46</f>
        <v>2</v>
      </c>
      <c r="U444">
        <f>'[1]Delegate Counter'!AX46</f>
        <v>0</v>
      </c>
      <c r="W444" s="17">
        <v>7</v>
      </c>
    </row>
    <row r="445" spans="1:23">
      <c r="A445" t="s">
        <v>60</v>
      </c>
      <c r="B445" t="s">
        <v>175</v>
      </c>
      <c r="M445">
        <f>'[1]Delegate Counter'!AP47</f>
        <v>14</v>
      </c>
      <c r="N445">
        <f>'[1]Delegate Counter'!AQ47</f>
        <v>0</v>
      </c>
      <c r="O445">
        <f>'[1]Delegate Counter'!AR47</f>
        <v>0</v>
      </c>
      <c r="P445">
        <f>'[1]Delegate Counter'!AS47</f>
        <v>2</v>
      </c>
      <c r="Q445">
        <f>'[1]Delegate Counter'!AT47</f>
        <v>0</v>
      </c>
      <c r="R445">
        <f>'[1]Delegate Counter'!AU47</f>
        <v>17</v>
      </c>
      <c r="S445">
        <f>'[1]Delegate Counter'!AV47</f>
        <v>0</v>
      </c>
      <c r="T445">
        <f>'[1]Delegate Counter'!AW47</f>
        <v>6</v>
      </c>
      <c r="U445">
        <f>'[1]Delegate Counter'!AX47</f>
        <v>0</v>
      </c>
      <c r="W445" s="17">
        <v>39</v>
      </c>
    </row>
    <row r="446" spans="1:23">
      <c r="A446" t="s">
        <v>61</v>
      </c>
      <c r="B446" t="s">
        <v>175</v>
      </c>
      <c r="M446">
        <f>'[1]Delegate Counter'!AP48</f>
        <v>34</v>
      </c>
      <c r="N446">
        <f>'[1]Delegate Counter'!AQ48</f>
        <v>0</v>
      </c>
      <c r="O446">
        <f>'[1]Delegate Counter'!AR48</f>
        <v>0</v>
      </c>
      <c r="P446">
        <f>'[1]Delegate Counter'!AS48</f>
        <v>9</v>
      </c>
      <c r="Q446">
        <f>'[1]Delegate Counter'!AT48</f>
        <v>0</v>
      </c>
      <c r="R446">
        <f>'[1]Delegate Counter'!AU48</f>
        <v>28</v>
      </c>
      <c r="S446">
        <f>'[1]Delegate Counter'!AV48</f>
        <v>0</v>
      </c>
      <c r="T446">
        <f>'[1]Delegate Counter'!AW48</f>
        <v>11</v>
      </c>
      <c r="U446">
        <f>'[1]Delegate Counter'!AX48</f>
        <v>0</v>
      </c>
      <c r="W446" s="17">
        <v>82</v>
      </c>
    </row>
    <row r="447" spans="1:23">
      <c r="A447" t="s">
        <v>62</v>
      </c>
      <c r="B447" t="s">
        <v>175</v>
      </c>
      <c r="M447">
        <f>'[1]Delegate Counter'!AP49</f>
        <v>11</v>
      </c>
      <c r="N447">
        <f>'[1]Delegate Counter'!AQ49</f>
        <v>0</v>
      </c>
      <c r="O447">
        <f>'[1]Delegate Counter'!AR49</f>
        <v>0</v>
      </c>
      <c r="P447">
        <f>'[1]Delegate Counter'!AS49</f>
        <v>1</v>
      </c>
      <c r="Q447">
        <f>'[1]Delegate Counter'!AT49</f>
        <v>0</v>
      </c>
      <c r="R447">
        <f>'[1]Delegate Counter'!AU49</f>
        <v>13</v>
      </c>
      <c r="S447">
        <f>'[1]Delegate Counter'!AV49</f>
        <v>0</v>
      </c>
      <c r="T447">
        <f>'[1]Delegate Counter'!AW49</f>
        <v>4</v>
      </c>
      <c r="U447">
        <f>'[1]Delegate Counter'!AX49</f>
        <v>0</v>
      </c>
      <c r="W447" s="17">
        <v>29</v>
      </c>
    </row>
    <row r="448" spans="1:23">
      <c r="A448" t="s">
        <v>63</v>
      </c>
      <c r="B448" t="s">
        <v>175</v>
      </c>
      <c r="M448">
        <f>'[1]Delegate Counter'!AP50</f>
        <v>14</v>
      </c>
      <c r="N448">
        <f>'[1]Delegate Counter'!AQ50</f>
        <v>1</v>
      </c>
      <c r="O448">
        <f>'[1]Delegate Counter'!AR50</f>
        <v>0</v>
      </c>
      <c r="P448">
        <f>'[1]Delegate Counter'!AS50</f>
        <v>0</v>
      </c>
      <c r="Q448">
        <f>'[1]Delegate Counter'!AT50</f>
        <v>0</v>
      </c>
      <c r="R448">
        <f>'[1]Delegate Counter'!AU50</f>
        <v>12</v>
      </c>
      <c r="S448">
        <f>'[1]Delegate Counter'!AV50</f>
        <v>0</v>
      </c>
      <c r="T448">
        <f>'[1]Delegate Counter'!AW50</f>
        <v>1</v>
      </c>
      <c r="U448">
        <f>'[1]Delegate Counter'!AX50</f>
        <v>0</v>
      </c>
      <c r="W448" s="17">
        <v>28</v>
      </c>
    </row>
    <row r="449" spans="1:23">
      <c r="A449" t="s">
        <v>64</v>
      </c>
      <c r="B449" t="s">
        <v>175</v>
      </c>
      <c r="M449">
        <f>'[1]Delegate Counter'!AP51</f>
        <v>26</v>
      </c>
      <c r="N449">
        <f>'[1]Delegate Counter'!AQ51</f>
        <v>3</v>
      </c>
      <c r="O449">
        <f>'[1]Delegate Counter'!AR51</f>
        <v>0</v>
      </c>
      <c r="P449">
        <f>'[1]Delegate Counter'!AS51</f>
        <v>0</v>
      </c>
      <c r="Q449">
        <f>'[1]Delegate Counter'!AT51</f>
        <v>0</v>
      </c>
      <c r="R449">
        <f>'[1]Delegate Counter'!AU51</f>
        <v>20</v>
      </c>
      <c r="S449">
        <f>'[1]Delegate Counter'!AV51</f>
        <v>0</v>
      </c>
      <c r="T449">
        <f>'[1]Delegate Counter'!AW51</f>
        <v>5</v>
      </c>
      <c r="U449">
        <f>'[1]Delegate Counter'!AX51</f>
        <v>0</v>
      </c>
      <c r="W449" s="17">
        <v>54</v>
      </c>
    </row>
    <row r="450" spans="1:23">
      <c r="A450" t="s">
        <v>65</v>
      </c>
      <c r="B450" t="s">
        <v>175</v>
      </c>
      <c r="M450">
        <f>'[1]Delegate Counter'!AP52</f>
        <v>23</v>
      </c>
      <c r="N450">
        <f>'[1]Delegate Counter'!AQ52</f>
        <v>1</v>
      </c>
      <c r="O450">
        <f>'[1]Delegate Counter'!AR52</f>
        <v>0</v>
      </c>
      <c r="P450">
        <f>'[1]Delegate Counter'!AS52</f>
        <v>1</v>
      </c>
      <c r="Q450">
        <f>'[1]Delegate Counter'!AT52</f>
        <v>0</v>
      </c>
      <c r="R450">
        <f>'[1]Delegate Counter'!AU52</f>
        <v>22</v>
      </c>
      <c r="S450">
        <f>'[1]Delegate Counter'!AV52</f>
        <v>0</v>
      </c>
      <c r="T450">
        <f>'[1]Delegate Counter'!AW52</f>
        <v>14</v>
      </c>
      <c r="U450">
        <f>'[1]Delegate Counter'!AX52</f>
        <v>0</v>
      </c>
      <c r="W450" s="17">
        <v>61</v>
      </c>
    </row>
    <row r="451" spans="1:23">
      <c r="A451" t="s">
        <v>143</v>
      </c>
      <c r="B451" t="s">
        <v>175</v>
      </c>
      <c r="M451">
        <f>'[1]Delegate Counter'!AP53</f>
        <v>13</v>
      </c>
      <c r="N451">
        <f>'[1]Delegate Counter'!AQ53</f>
        <v>1</v>
      </c>
      <c r="O451">
        <f>'[1]Delegate Counter'!AR53</f>
        <v>0</v>
      </c>
      <c r="P451">
        <f>'[1]Delegate Counter'!AS53</f>
        <v>0</v>
      </c>
      <c r="Q451">
        <f>'[1]Delegate Counter'!AT53</f>
        <v>0</v>
      </c>
      <c r="R451">
        <f>'[1]Delegate Counter'!AU53</f>
        <v>5</v>
      </c>
      <c r="S451">
        <f>'[1]Delegate Counter'!AV53</f>
        <v>0</v>
      </c>
      <c r="T451">
        <f>'[1]Delegate Counter'!AW53</f>
        <v>1</v>
      </c>
      <c r="U451">
        <f>'[1]Delegate Counter'!AX53</f>
        <v>0</v>
      </c>
      <c r="W451" s="17">
        <v>20</v>
      </c>
    </row>
    <row r="452" spans="1:23">
      <c r="A452" t="s">
        <v>67</v>
      </c>
      <c r="B452" t="s">
        <v>175</v>
      </c>
      <c r="M452">
        <f>'[1]Delegate Counter'!AP54</f>
        <v>10</v>
      </c>
      <c r="N452">
        <f>'[1]Delegate Counter'!AQ54</f>
        <v>0</v>
      </c>
      <c r="O452">
        <f>'[1]Delegate Counter'!AR54</f>
        <v>0</v>
      </c>
      <c r="P452">
        <f>'[1]Delegate Counter'!AS54</f>
        <v>0</v>
      </c>
      <c r="Q452">
        <f>'[1]Delegate Counter'!AT54</f>
        <v>0</v>
      </c>
      <c r="R452">
        <f>'[1]Delegate Counter'!AU54</f>
        <v>7</v>
      </c>
      <c r="S452">
        <f>'[1]Delegate Counter'!AV54</f>
        <v>0</v>
      </c>
      <c r="T452">
        <f>'[1]Delegate Counter'!AW54</f>
        <v>2</v>
      </c>
      <c r="U452">
        <f>'[1]Delegate Counter'!AX54</f>
        <v>0</v>
      </c>
      <c r="W452" s="17">
        <v>19</v>
      </c>
    </row>
    <row r="453" spans="1:23">
      <c r="A453" t="s">
        <v>68</v>
      </c>
      <c r="B453" t="s">
        <v>175</v>
      </c>
      <c r="M453">
        <f>'[1]Delegate Counter'!AP55</f>
        <v>53</v>
      </c>
      <c r="N453">
        <f>'[1]Delegate Counter'!AQ55</f>
        <v>2</v>
      </c>
      <c r="O453">
        <f>'[1]Delegate Counter'!AR55</f>
        <v>0</v>
      </c>
      <c r="P453">
        <f>'[1]Delegate Counter'!AS55</f>
        <v>1</v>
      </c>
      <c r="Q453">
        <f>'[1]Delegate Counter'!AT55</f>
        <v>0</v>
      </c>
      <c r="R453">
        <f>'[1]Delegate Counter'!AU55</f>
        <v>42</v>
      </c>
      <c r="S453">
        <f>'[1]Delegate Counter'!AV55</f>
        <v>0</v>
      </c>
      <c r="T453">
        <f>'[1]Delegate Counter'!AW55</f>
        <v>28</v>
      </c>
      <c r="U453">
        <f>'[1]Delegate Counter'!AX55</f>
        <v>0</v>
      </c>
      <c r="W453" s="17">
        <v>126</v>
      </c>
    </row>
    <row r="454" spans="1:23">
      <c r="A454" t="s">
        <v>69</v>
      </c>
      <c r="B454" t="s">
        <v>175</v>
      </c>
      <c r="M454">
        <f>'[1]Delegate Counter'!AP56</f>
        <v>15</v>
      </c>
      <c r="N454">
        <f>'[1]Delegate Counter'!AQ56</f>
        <v>0</v>
      </c>
      <c r="O454">
        <f>'[1]Delegate Counter'!AR56</f>
        <v>0</v>
      </c>
      <c r="P454">
        <f>'[1]Delegate Counter'!AS56</f>
        <v>0</v>
      </c>
      <c r="Q454">
        <f>'[1]Delegate Counter'!AT56</f>
        <v>0</v>
      </c>
      <c r="R454">
        <f>'[1]Delegate Counter'!AU56</f>
        <v>16</v>
      </c>
      <c r="S454">
        <f>'[1]Delegate Counter'!AV56</f>
        <v>0</v>
      </c>
      <c r="T454">
        <f>'[1]Delegate Counter'!AW56</f>
        <v>3</v>
      </c>
      <c r="U454">
        <f>'[1]Delegate Counter'!AX56</f>
        <v>0</v>
      </c>
      <c r="W454" s="17">
        <v>34</v>
      </c>
    </row>
    <row r="455" spans="1:23">
      <c r="A455" t="s">
        <v>70</v>
      </c>
      <c r="B455" t="s">
        <v>175</v>
      </c>
      <c r="M455">
        <f>'[1]Delegate Counter'!AP57</f>
        <v>6</v>
      </c>
      <c r="N455">
        <f>'[1]Delegate Counter'!AQ57</f>
        <v>0</v>
      </c>
      <c r="O455">
        <f>'[1]Delegate Counter'!AR57</f>
        <v>0</v>
      </c>
      <c r="P455">
        <f>'[1]Delegate Counter'!AS57</f>
        <v>1</v>
      </c>
      <c r="Q455">
        <f>'[1]Delegate Counter'!AT57</f>
        <v>0</v>
      </c>
      <c r="R455">
        <f>'[1]Delegate Counter'!AU57</f>
        <v>7</v>
      </c>
      <c r="S455">
        <f>'[1]Delegate Counter'!AV57</f>
        <v>0</v>
      </c>
      <c r="T455">
        <f>'[1]Delegate Counter'!AW57</f>
        <v>2</v>
      </c>
      <c r="U455">
        <f>'[1]Delegate Counter'!AX57</f>
        <v>0</v>
      </c>
      <c r="W455" s="17">
        <v>16</v>
      </c>
    </row>
    <row r="456" spans="1:23">
      <c r="A456" t="s">
        <v>71</v>
      </c>
      <c r="B456" t="s">
        <v>175</v>
      </c>
      <c r="M456">
        <f>'[1]Delegate Counter'!AP58</f>
        <v>3</v>
      </c>
      <c r="N456">
        <f>'[1]Delegate Counter'!AQ58</f>
        <v>0</v>
      </c>
      <c r="O456">
        <f>'[1]Delegate Counter'!AR58</f>
        <v>0</v>
      </c>
      <c r="P456">
        <f>'[1]Delegate Counter'!AS58</f>
        <v>0</v>
      </c>
      <c r="Q456">
        <f>'[1]Delegate Counter'!AT58</f>
        <v>0</v>
      </c>
      <c r="R456">
        <f>'[1]Delegate Counter'!AU58</f>
        <v>2</v>
      </c>
      <c r="S456">
        <f>'[1]Delegate Counter'!AV58</f>
        <v>0</v>
      </c>
      <c r="T456">
        <f>'[1]Delegate Counter'!AW58</f>
        <v>2</v>
      </c>
      <c r="U456">
        <f>'[1]Delegate Counter'!AX58</f>
        <v>0</v>
      </c>
      <c r="W456" s="17">
        <v>7</v>
      </c>
    </row>
    <row r="457" spans="1:23">
      <c r="A457" t="s">
        <v>47</v>
      </c>
      <c r="B457" t="s">
        <v>175</v>
      </c>
      <c r="M457">
        <f>'[1]Delegate Counter'!AP59</f>
        <v>22</v>
      </c>
      <c r="N457">
        <f>'[1]Delegate Counter'!AQ59</f>
        <v>1</v>
      </c>
      <c r="O457">
        <f>'[1]Delegate Counter'!AR59</f>
        <v>0</v>
      </c>
      <c r="P457">
        <f>'[1]Delegate Counter'!AS59</f>
        <v>0</v>
      </c>
      <c r="Q457">
        <f>'[1]Delegate Counter'!AT59</f>
        <v>0</v>
      </c>
      <c r="R457">
        <f>'[1]Delegate Counter'!AU59</f>
        <v>17</v>
      </c>
      <c r="S457">
        <f>'[1]Delegate Counter'!AV59</f>
        <v>0</v>
      </c>
      <c r="T457">
        <f>'[1]Delegate Counter'!AW59</f>
        <v>11</v>
      </c>
      <c r="U457">
        <f>'[1]Delegate Counter'!AX59</f>
        <v>0</v>
      </c>
      <c r="W457" s="17">
        <v>51</v>
      </c>
    </row>
  </sheetData>
  <conditionalFormatting sqref="C1:K1">
    <cfRule type="colorScale" priority="2">
      <colorScale>
        <cfvo type="num" val="0"/>
        <cfvo type="num" val="0.5"/>
        <color rgb="FFFCFCFF"/>
        <color rgb="FF00B050"/>
      </colorScale>
    </cfRule>
  </conditionalFormatting>
  <conditionalFormatting sqref="M1:W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15E7-8A5E-0046-B986-1D87AA345463}">
  <sheetPr codeName="Sheet9"/>
  <dimension ref="A1:J759"/>
  <sheetViews>
    <sheetView topLeftCell="A414" workbookViewId="0">
      <selection activeCell="A420" sqref="A420:A759"/>
    </sheetView>
  </sheetViews>
  <sheetFormatPr baseColWidth="10" defaultColWidth="9.25" defaultRowHeight="20"/>
  <cols>
    <col min="1" max="1" width="9.25" style="28"/>
  </cols>
  <sheetData>
    <row r="1" spans="1:10">
      <c r="A1" s="29" t="str">
        <f>'[1]National Polling Changes'!W1</f>
        <v>date</v>
      </c>
      <c r="B1" s="3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</row>
    <row r="2" spans="1:10">
      <c r="A2" s="28">
        <f>'[1]National Polling Changes'!W2</f>
        <v>43861</v>
      </c>
      <c r="B2" s="1">
        <f>ROUND((IF('[1]National Polling Changes'!$W2&gt;43409,'[1]National Polling Changes'!X2*100,B1)),2)</f>
        <v>29.7</v>
      </c>
      <c r="C2" s="1">
        <f>ROUND((IF('[1]National Polling Changes'!$W2&gt;43409,'[1]National Polling Changes'!Y2*100,C1)),2)</f>
        <v>7.72</v>
      </c>
      <c r="D2" s="1">
        <f>ROUND((IF('[1]National Polling Changes'!$W2&gt;43409,'[1]National Polling Changes'!Z2*100,D1)),2)</f>
        <v>0.31</v>
      </c>
      <c r="E2" s="1">
        <f>ROUND((IF('[1]National Polling Changes'!$W2&gt;43409,'[1]National Polling Changes'!AA2*100,E1)),2)</f>
        <v>6.68</v>
      </c>
      <c r="F2" s="1">
        <f>ROUND((IF('[1]National Polling Changes'!$W2&gt;43409,'[1]National Polling Changes'!AB2*100,F1)),2)</f>
        <v>3.08</v>
      </c>
      <c r="G2" s="1">
        <f>ROUND((IF('[1]National Polling Changes'!$W2&gt;43409,'[1]National Polling Changes'!AC2*100,G1)),2)</f>
        <v>21.92</v>
      </c>
      <c r="H2" s="1">
        <f>ROUND((IF('[1]National Polling Changes'!$W2&gt;43409,'[1]National Polling Changes'!AD2*100,H1)),2)</f>
        <v>1.94</v>
      </c>
      <c r="I2" s="1">
        <f>ROUND((IF('[1]National Polling Changes'!$W2&gt;43409,'[1]National Polling Changes'!AE2*100,I1)),2)</f>
        <v>14.65</v>
      </c>
      <c r="J2" s="1">
        <f>ROUND((IF('[1]National Polling Changes'!$W2&gt;43409,'[1]National Polling Changes'!AF2*100,J1)),2)</f>
        <v>4.1500000000000004</v>
      </c>
    </row>
    <row r="3" spans="1:10">
      <c r="A3" s="28">
        <f>'[1]National Polling Changes'!W3</f>
        <v>43860</v>
      </c>
      <c r="B3" s="1">
        <f>ROUND((IF('[1]National Polling Changes'!$W3&gt;43409,'[1]National Polling Changes'!X3*100,B2)),2)</f>
        <v>29.7</v>
      </c>
      <c r="C3" s="1">
        <f>ROUND((IF('[1]National Polling Changes'!$W3&gt;43409,'[1]National Polling Changes'!Y3*100,C2)),2)</f>
        <v>7.72</v>
      </c>
      <c r="D3" s="1">
        <f>ROUND((IF('[1]National Polling Changes'!$W3&gt;43409,'[1]National Polling Changes'!Z3*100,D2)),2)</f>
        <v>0.31</v>
      </c>
      <c r="E3" s="1">
        <f>ROUND((IF('[1]National Polling Changes'!$W3&gt;43409,'[1]National Polling Changes'!AA3*100,E2)),2)</f>
        <v>6.68</v>
      </c>
      <c r="F3" s="1">
        <f>ROUND((IF('[1]National Polling Changes'!$W3&gt;43409,'[1]National Polling Changes'!AB3*100,F2)),2)</f>
        <v>3.08</v>
      </c>
      <c r="G3" s="1">
        <f>ROUND((IF('[1]National Polling Changes'!$W3&gt;43409,'[1]National Polling Changes'!AC3*100,G2)),2)</f>
        <v>21.92</v>
      </c>
      <c r="H3" s="1">
        <f>ROUND((IF('[1]National Polling Changes'!$W3&gt;43409,'[1]National Polling Changes'!AD3*100,H2)),2)</f>
        <v>1.94</v>
      </c>
      <c r="I3" s="1">
        <f>ROUND((IF('[1]National Polling Changes'!$W3&gt;43409,'[1]National Polling Changes'!AE3*100,I2)),2)</f>
        <v>14.65</v>
      </c>
      <c r="J3" s="1">
        <f>ROUND((IF('[1]National Polling Changes'!$W3&gt;43409,'[1]National Polling Changes'!AF3*100,J2)),2)</f>
        <v>4.1500000000000004</v>
      </c>
    </row>
    <row r="4" spans="1:10">
      <c r="A4" s="28">
        <f>'[1]National Polling Changes'!W4</f>
        <v>43859</v>
      </c>
      <c r="B4" s="1">
        <f>ROUND((IF('[1]National Polling Changes'!$W4&gt;43409,'[1]National Polling Changes'!X4*100,B3)),2)</f>
        <v>29.84</v>
      </c>
      <c r="C4" s="1">
        <f>ROUND((IF('[1]National Polling Changes'!$W4&gt;43409,'[1]National Polling Changes'!Y4*100,C3)),2)</f>
        <v>7.62</v>
      </c>
      <c r="D4" s="1">
        <f>ROUND((IF('[1]National Polling Changes'!$W4&gt;43409,'[1]National Polling Changes'!Z4*100,D3)),2)</f>
        <v>0.33</v>
      </c>
      <c r="E4" s="1">
        <f>ROUND((IF('[1]National Polling Changes'!$W4&gt;43409,'[1]National Polling Changes'!AA4*100,E3)),2)</f>
        <v>6.75</v>
      </c>
      <c r="F4" s="1">
        <f>ROUND((IF('[1]National Polling Changes'!$W4&gt;43409,'[1]National Polling Changes'!AB4*100,F3)),2)</f>
        <v>3.09</v>
      </c>
      <c r="G4" s="1">
        <f>ROUND((IF('[1]National Polling Changes'!$W4&gt;43409,'[1]National Polling Changes'!AC4*100,G3)),2)</f>
        <v>21.95</v>
      </c>
      <c r="H4" s="1">
        <f>ROUND((IF('[1]National Polling Changes'!$W4&gt;43409,'[1]National Polling Changes'!AD4*100,H3)),2)</f>
        <v>1.89</v>
      </c>
      <c r="I4" s="1">
        <f>ROUND((IF('[1]National Polling Changes'!$W4&gt;43409,'[1]National Polling Changes'!AE4*100,I3)),2)</f>
        <v>14.72</v>
      </c>
      <c r="J4" s="1">
        <f>ROUND((IF('[1]National Polling Changes'!$W4&gt;43409,'[1]National Polling Changes'!AF4*100,J3)),2)</f>
        <v>4.1399999999999997</v>
      </c>
    </row>
    <row r="5" spans="1:10">
      <c r="A5" s="28">
        <f>'[1]National Polling Changes'!W5</f>
        <v>43858</v>
      </c>
      <c r="B5" s="1">
        <f>ROUND((IF('[1]National Polling Changes'!$W5&gt;43409,'[1]National Polling Changes'!X5*100,B4)),2)</f>
        <v>29.98</v>
      </c>
      <c r="C5" s="1">
        <f>ROUND((IF('[1]National Polling Changes'!$W5&gt;43409,'[1]National Polling Changes'!Y5*100,C4)),2)</f>
        <v>7.58</v>
      </c>
      <c r="D5" s="1">
        <f>ROUND((IF('[1]National Polling Changes'!$W5&gt;43409,'[1]National Polling Changes'!Z5*100,D4)),2)</f>
        <v>0.35</v>
      </c>
      <c r="E5" s="1">
        <f>ROUND((IF('[1]National Polling Changes'!$W5&gt;43409,'[1]National Polling Changes'!AA5*100,E4)),2)</f>
        <v>6.74</v>
      </c>
      <c r="F5" s="1">
        <f>ROUND((IF('[1]National Polling Changes'!$W5&gt;43409,'[1]National Polling Changes'!AB5*100,F4)),2)</f>
        <v>3.01</v>
      </c>
      <c r="G5" s="1">
        <f>ROUND((IF('[1]National Polling Changes'!$W5&gt;43409,'[1]National Polling Changes'!AC5*100,G4)),2)</f>
        <v>21.71</v>
      </c>
      <c r="H5" s="1">
        <f>ROUND((IF('[1]National Polling Changes'!$W5&gt;43409,'[1]National Polling Changes'!AD5*100,H4)),2)</f>
        <v>1.88</v>
      </c>
      <c r="I5" s="1">
        <f>ROUND((IF('[1]National Polling Changes'!$W5&gt;43409,'[1]National Polling Changes'!AE5*100,I4)),2)</f>
        <v>14.68</v>
      </c>
      <c r="J5" s="1">
        <f>ROUND((IF('[1]National Polling Changes'!$W5&gt;43409,'[1]National Polling Changes'!AF5*100,J4)),2)</f>
        <v>4.13</v>
      </c>
    </row>
    <row r="6" spans="1:10">
      <c r="A6" s="28">
        <f>'[1]National Polling Changes'!W6</f>
        <v>43857</v>
      </c>
      <c r="B6" s="1">
        <f>ROUND((IF('[1]National Polling Changes'!$W6&gt;43409,'[1]National Polling Changes'!X6*100,B5)),2)</f>
        <v>30.27</v>
      </c>
      <c r="C6" s="1">
        <f>ROUND((IF('[1]National Polling Changes'!$W6&gt;43409,'[1]National Polling Changes'!Y6*100,C5)),2)</f>
        <v>7.57</v>
      </c>
      <c r="D6" s="1">
        <f>ROUND((IF('[1]National Polling Changes'!$W6&gt;43409,'[1]National Polling Changes'!Z6*100,D5)),2)</f>
        <v>0.47</v>
      </c>
      <c r="E6" s="1">
        <f>ROUND((IF('[1]National Polling Changes'!$W6&gt;43409,'[1]National Polling Changes'!AA6*100,E5)),2)</f>
        <v>6.77</v>
      </c>
      <c r="F6" s="1">
        <f>ROUND((IF('[1]National Polling Changes'!$W6&gt;43409,'[1]National Polling Changes'!AB6*100,F5)),2)</f>
        <v>3</v>
      </c>
      <c r="G6" s="1">
        <f>ROUND((IF('[1]National Polling Changes'!$W6&gt;43409,'[1]National Polling Changes'!AC6*100,G5)),2)</f>
        <v>21.68</v>
      </c>
      <c r="H6" s="1">
        <f>ROUND((IF('[1]National Polling Changes'!$W6&gt;43409,'[1]National Polling Changes'!AD6*100,H5)),2)</f>
        <v>1.93</v>
      </c>
      <c r="I6" s="1">
        <f>ROUND((IF('[1]National Polling Changes'!$W6&gt;43409,'[1]National Polling Changes'!AE6*100,I5)),2)</f>
        <v>14.63</v>
      </c>
      <c r="J6" s="1">
        <f>ROUND((IF('[1]National Polling Changes'!$W6&gt;43409,'[1]National Polling Changes'!AF6*100,J5)),2)</f>
        <v>4.12</v>
      </c>
    </row>
    <row r="7" spans="1:10">
      <c r="A7" s="28">
        <f>'[1]National Polling Changes'!W7</f>
        <v>43856</v>
      </c>
      <c r="B7" s="1">
        <f>ROUND((IF('[1]National Polling Changes'!$W7&gt;43409,'[1]National Polling Changes'!X7*100,B6)),2)</f>
        <v>30.47</v>
      </c>
      <c r="C7" s="1">
        <f>ROUND((IF('[1]National Polling Changes'!$W7&gt;43409,'[1]National Polling Changes'!Y7*100,C6)),2)</f>
        <v>7.52</v>
      </c>
      <c r="D7" s="1">
        <f>ROUND((IF('[1]National Polling Changes'!$W7&gt;43409,'[1]National Polling Changes'!Z7*100,D6)),2)</f>
        <v>0.51</v>
      </c>
      <c r="E7" s="1">
        <f>ROUND((IF('[1]National Polling Changes'!$W7&gt;43409,'[1]National Polling Changes'!AA7*100,E6)),2)</f>
        <v>6.8</v>
      </c>
      <c r="F7" s="1">
        <f>ROUND((IF('[1]National Polling Changes'!$W7&gt;43409,'[1]National Polling Changes'!AB7*100,F6)),2)</f>
        <v>2.83</v>
      </c>
      <c r="G7" s="1">
        <f>ROUND((IF('[1]National Polling Changes'!$W7&gt;43409,'[1]National Polling Changes'!AC7*100,G6)),2)</f>
        <v>21.68</v>
      </c>
      <c r="H7" s="1">
        <f>ROUND((IF('[1]National Polling Changes'!$W7&gt;43409,'[1]National Polling Changes'!AD7*100,H6)),2)</f>
        <v>1.91</v>
      </c>
      <c r="I7" s="1">
        <f>ROUND((IF('[1]National Polling Changes'!$W7&gt;43409,'[1]National Polling Changes'!AE7*100,I6)),2)</f>
        <v>14.65</v>
      </c>
      <c r="J7" s="1">
        <f>ROUND((IF('[1]National Polling Changes'!$W7&gt;43409,'[1]National Polling Changes'!AF7*100,J6)),2)</f>
        <v>4.17</v>
      </c>
    </row>
    <row r="8" spans="1:10">
      <c r="A8" s="28">
        <f>'[1]National Polling Changes'!W8</f>
        <v>43855</v>
      </c>
      <c r="B8" s="1">
        <f>ROUND((IF('[1]National Polling Changes'!$W8&gt;43409,'[1]National Polling Changes'!X8*100,B7)),2)</f>
        <v>30.59</v>
      </c>
      <c r="C8" s="1">
        <f>ROUND((IF('[1]National Polling Changes'!$W8&gt;43409,'[1]National Polling Changes'!Y8*100,C7)),2)</f>
        <v>7.16</v>
      </c>
      <c r="D8" s="1">
        <f>ROUND((IF('[1]National Polling Changes'!$W8&gt;43409,'[1]National Polling Changes'!Z8*100,D7)),2)</f>
        <v>0.6</v>
      </c>
      <c r="E8" s="1">
        <f>ROUND((IF('[1]National Polling Changes'!$W8&gt;43409,'[1]National Polling Changes'!AA8*100,E7)),2)</f>
        <v>6.84</v>
      </c>
      <c r="F8" s="1">
        <f>ROUND((IF('[1]National Polling Changes'!$W8&gt;43409,'[1]National Polling Changes'!AB8*100,F7)),2)</f>
        <v>2.82</v>
      </c>
      <c r="G8" s="1">
        <f>ROUND((IF('[1]National Polling Changes'!$W8&gt;43409,'[1]National Polling Changes'!AC8*100,G7)),2)</f>
        <v>21.57</v>
      </c>
      <c r="H8" s="1">
        <f>ROUND((IF('[1]National Polling Changes'!$W8&gt;43409,'[1]National Polling Changes'!AD8*100,H7)),2)</f>
        <v>1.85</v>
      </c>
      <c r="I8" s="1">
        <f>ROUND((IF('[1]National Polling Changes'!$W8&gt;43409,'[1]National Polling Changes'!AE8*100,I7)),2)</f>
        <v>14.71</v>
      </c>
      <c r="J8" s="1">
        <f>ROUND((IF('[1]National Polling Changes'!$W8&gt;43409,'[1]National Polling Changes'!AF8*100,J7)),2)</f>
        <v>4.13</v>
      </c>
    </row>
    <row r="9" spans="1:10">
      <c r="A9" s="28">
        <f>'[1]National Polling Changes'!W9</f>
        <v>43854</v>
      </c>
      <c r="B9" s="1">
        <f>ROUND((IF('[1]National Polling Changes'!$W9&gt;43409,'[1]National Polling Changes'!X9*100,B8)),2)</f>
        <v>30.59</v>
      </c>
      <c r="C9" s="1">
        <f>ROUND((IF('[1]National Polling Changes'!$W9&gt;43409,'[1]National Polling Changes'!Y9*100,C8)),2)</f>
        <v>7.16</v>
      </c>
      <c r="D9" s="1">
        <f>ROUND((IF('[1]National Polling Changes'!$W9&gt;43409,'[1]National Polling Changes'!Z9*100,D8)),2)</f>
        <v>0.6</v>
      </c>
      <c r="E9" s="1">
        <f>ROUND((IF('[1]National Polling Changes'!$W9&gt;43409,'[1]National Polling Changes'!AA9*100,E8)),2)</f>
        <v>6.84</v>
      </c>
      <c r="F9" s="1">
        <f>ROUND((IF('[1]National Polling Changes'!$W9&gt;43409,'[1]National Polling Changes'!AB9*100,F8)),2)</f>
        <v>2.82</v>
      </c>
      <c r="G9" s="1">
        <f>ROUND((IF('[1]National Polling Changes'!$W9&gt;43409,'[1]National Polling Changes'!AC9*100,G8)),2)</f>
        <v>21.57</v>
      </c>
      <c r="H9" s="1">
        <f>ROUND((IF('[1]National Polling Changes'!$W9&gt;43409,'[1]National Polling Changes'!AD9*100,H8)),2)</f>
        <v>1.85</v>
      </c>
      <c r="I9" s="1">
        <f>ROUND((IF('[1]National Polling Changes'!$W9&gt;43409,'[1]National Polling Changes'!AE9*100,I8)),2)</f>
        <v>14.71</v>
      </c>
      <c r="J9" s="1">
        <f>ROUND((IF('[1]National Polling Changes'!$W9&gt;43409,'[1]National Polling Changes'!AF9*100,J8)),2)</f>
        <v>4.13</v>
      </c>
    </row>
    <row r="10" spans="1:10">
      <c r="A10" s="28">
        <f>'[1]National Polling Changes'!W10</f>
        <v>43853</v>
      </c>
      <c r="B10" s="1">
        <f>ROUND((IF('[1]National Polling Changes'!$W10&gt;43409,'[1]National Polling Changes'!X10*100,B9)),2)</f>
        <v>30.59</v>
      </c>
      <c r="C10" s="1">
        <f>ROUND((IF('[1]National Polling Changes'!$W10&gt;43409,'[1]National Polling Changes'!Y10*100,C9)),2)</f>
        <v>7.16</v>
      </c>
      <c r="D10" s="1">
        <f>ROUND((IF('[1]National Polling Changes'!$W10&gt;43409,'[1]National Polling Changes'!Z10*100,D9)),2)</f>
        <v>0.6</v>
      </c>
      <c r="E10" s="1">
        <f>ROUND((IF('[1]National Polling Changes'!$W10&gt;43409,'[1]National Polling Changes'!AA10*100,E9)),2)</f>
        <v>6.84</v>
      </c>
      <c r="F10" s="1">
        <f>ROUND((IF('[1]National Polling Changes'!$W10&gt;43409,'[1]National Polling Changes'!AB10*100,F9)),2)</f>
        <v>2.82</v>
      </c>
      <c r="G10" s="1">
        <f>ROUND((IF('[1]National Polling Changes'!$W10&gt;43409,'[1]National Polling Changes'!AC10*100,G9)),2)</f>
        <v>21.57</v>
      </c>
      <c r="H10" s="1">
        <f>ROUND((IF('[1]National Polling Changes'!$W10&gt;43409,'[1]National Polling Changes'!AD10*100,H9)),2)</f>
        <v>1.85</v>
      </c>
      <c r="I10" s="1">
        <f>ROUND((IF('[1]National Polling Changes'!$W10&gt;43409,'[1]National Polling Changes'!AE10*100,I9)),2)</f>
        <v>14.71</v>
      </c>
      <c r="J10" s="1">
        <f>ROUND((IF('[1]National Polling Changes'!$W10&gt;43409,'[1]National Polling Changes'!AF10*100,J9)),2)</f>
        <v>4.13</v>
      </c>
    </row>
    <row r="11" spans="1:10">
      <c r="A11" s="28">
        <f>'[1]National Polling Changes'!W11</f>
        <v>43852</v>
      </c>
      <c r="B11" s="1">
        <f>ROUND((IF('[1]National Polling Changes'!$W11&gt;43409,'[1]National Polling Changes'!X11*100,B10)),2)</f>
        <v>28.19</v>
      </c>
      <c r="C11" s="1">
        <f>ROUND((IF('[1]National Polling Changes'!$W11&gt;43409,'[1]National Polling Changes'!Y11*100,C10)),2)</f>
        <v>7.29</v>
      </c>
      <c r="D11" s="1">
        <f>ROUND((IF('[1]National Polling Changes'!$W11&gt;43409,'[1]National Polling Changes'!Z11*100,D10)),2)</f>
        <v>1.1599999999999999</v>
      </c>
      <c r="E11" s="1">
        <f>ROUND((IF('[1]National Polling Changes'!$W11&gt;43409,'[1]National Polling Changes'!AA11*100,E10)),2)</f>
        <v>7.69</v>
      </c>
      <c r="F11" s="1">
        <f>ROUND((IF('[1]National Polling Changes'!$W11&gt;43409,'[1]National Polling Changes'!AB11*100,F10)),2)</f>
        <v>2.94</v>
      </c>
      <c r="G11" s="1">
        <f>ROUND((IF('[1]National Polling Changes'!$W11&gt;43409,'[1]National Polling Changes'!AC11*100,G10)),2)</f>
        <v>21.16</v>
      </c>
      <c r="H11" s="1">
        <f>ROUND((IF('[1]National Polling Changes'!$W11&gt;43409,'[1]National Polling Changes'!AD11*100,H10)),2)</f>
        <v>2.4300000000000002</v>
      </c>
      <c r="I11" s="1">
        <f>ROUND((IF('[1]National Polling Changes'!$W11&gt;43409,'[1]National Polling Changes'!AE11*100,I10)),2)</f>
        <v>14.83</v>
      </c>
      <c r="J11" s="1">
        <f>ROUND((IF('[1]National Polling Changes'!$W11&gt;43409,'[1]National Polling Changes'!AF11*100,J10)),2)</f>
        <v>3.85</v>
      </c>
    </row>
    <row r="12" spans="1:10">
      <c r="A12" s="28">
        <f>'[1]National Polling Changes'!W12</f>
        <v>43851</v>
      </c>
      <c r="B12" s="1">
        <f>ROUND((IF('[1]National Polling Changes'!$W12&gt;43409,'[1]National Polling Changes'!X12*100,B11)),2)</f>
        <v>28.69</v>
      </c>
      <c r="C12" s="1">
        <f>ROUND((IF('[1]National Polling Changes'!$W12&gt;43409,'[1]National Polling Changes'!Y12*100,C11)),2)</f>
        <v>6.97</v>
      </c>
      <c r="D12" s="1">
        <f>ROUND((IF('[1]National Polling Changes'!$W12&gt;43409,'[1]National Polling Changes'!Z12*100,D11)),2)</f>
        <v>1.24</v>
      </c>
      <c r="E12" s="1">
        <f>ROUND((IF('[1]National Polling Changes'!$W12&gt;43409,'[1]National Polling Changes'!AA12*100,E11)),2)</f>
        <v>7.81</v>
      </c>
      <c r="F12" s="1">
        <f>ROUND((IF('[1]National Polling Changes'!$W12&gt;43409,'[1]National Polling Changes'!AB12*100,F11)),2)</f>
        <v>2.93</v>
      </c>
      <c r="G12" s="1">
        <f>ROUND((IF('[1]National Polling Changes'!$W12&gt;43409,'[1]National Polling Changes'!AC12*100,G11)),2)</f>
        <v>20.9</v>
      </c>
      <c r="H12" s="1">
        <f>ROUND((IF('[1]National Polling Changes'!$W12&gt;43409,'[1]National Polling Changes'!AD12*100,H11)),2)</f>
        <v>2.34</v>
      </c>
      <c r="I12" s="1">
        <f>ROUND((IF('[1]National Polling Changes'!$W12&gt;43409,'[1]National Polling Changes'!AE12*100,I11)),2)</f>
        <v>15</v>
      </c>
      <c r="J12" s="1">
        <f>ROUND((IF('[1]National Polling Changes'!$W12&gt;43409,'[1]National Polling Changes'!AF12*100,J11)),2)</f>
        <v>3.74</v>
      </c>
    </row>
    <row r="13" spans="1:10">
      <c r="A13" s="28">
        <f>'[1]National Polling Changes'!W13</f>
        <v>43850</v>
      </c>
      <c r="B13" s="1">
        <f>ROUND((IF('[1]National Polling Changes'!$W13&gt;43409,'[1]National Polling Changes'!X13*100,B12)),2)</f>
        <v>28.87</v>
      </c>
      <c r="C13" s="1">
        <f>ROUND((IF('[1]National Polling Changes'!$W13&gt;43409,'[1]National Polling Changes'!Y13*100,C12)),2)</f>
        <v>6.95</v>
      </c>
      <c r="D13" s="1">
        <f>ROUND((IF('[1]National Polling Changes'!$W13&gt;43409,'[1]National Polling Changes'!Z13*100,D12)),2)</f>
        <v>1.26</v>
      </c>
      <c r="E13" s="1">
        <f>ROUND((IF('[1]National Polling Changes'!$W13&gt;43409,'[1]National Polling Changes'!AA13*100,E12)),2)</f>
        <v>7.76</v>
      </c>
      <c r="F13" s="1">
        <f>ROUND((IF('[1]National Polling Changes'!$W13&gt;43409,'[1]National Polling Changes'!AB13*100,F12)),2)</f>
        <v>2.89</v>
      </c>
      <c r="G13" s="1">
        <f>ROUND((IF('[1]National Polling Changes'!$W13&gt;43409,'[1]National Polling Changes'!AC13*100,G12)),2)</f>
        <v>21.04</v>
      </c>
      <c r="H13" s="1">
        <f>ROUND((IF('[1]National Polling Changes'!$W13&gt;43409,'[1]National Polling Changes'!AD13*100,H12)),2)</f>
        <v>2.33</v>
      </c>
      <c r="I13" s="1">
        <f>ROUND((IF('[1]National Polling Changes'!$W13&gt;43409,'[1]National Polling Changes'!AE13*100,I12)),2)</f>
        <v>14.77</v>
      </c>
      <c r="J13" s="1">
        <f>ROUND((IF('[1]National Polling Changes'!$W13&gt;43409,'[1]National Polling Changes'!AF13*100,J12)),2)</f>
        <v>3.73</v>
      </c>
    </row>
    <row r="14" spans="1:10">
      <c r="A14" s="28">
        <f>'[1]National Polling Changes'!W14</f>
        <v>43849</v>
      </c>
      <c r="B14" s="1">
        <f>ROUND((IF('[1]National Polling Changes'!$W14&gt;43409,'[1]National Polling Changes'!X14*100,B13)),2)</f>
        <v>28.84</v>
      </c>
      <c r="C14" s="1">
        <f>ROUND((IF('[1]National Polling Changes'!$W14&gt;43409,'[1]National Polling Changes'!Y14*100,C13)),2)</f>
        <v>6.79</v>
      </c>
      <c r="D14" s="1">
        <f>ROUND((IF('[1]National Polling Changes'!$W14&gt;43409,'[1]National Polling Changes'!Z14*100,D13)),2)</f>
        <v>1.35</v>
      </c>
      <c r="E14" s="1">
        <f>ROUND((IF('[1]National Polling Changes'!$W14&gt;43409,'[1]National Polling Changes'!AA14*100,E13)),2)</f>
        <v>7.88</v>
      </c>
      <c r="F14" s="1">
        <f>ROUND((IF('[1]National Polling Changes'!$W14&gt;43409,'[1]National Polling Changes'!AB14*100,F13)),2)</f>
        <v>2.72</v>
      </c>
      <c r="G14" s="1">
        <f>ROUND((IF('[1]National Polling Changes'!$W14&gt;43409,'[1]National Polling Changes'!AC14*100,G13)),2)</f>
        <v>20.85</v>
      </c>
      <c r="H14" s="1">
        <f>ROUND((IF('[1]National Polling Changes'!$W14&gt;43409,'[1]National Polling Changes'!AD14*100,H13)),2)</f>
        <v>2.42</v>
      </c>
      <c r="I14" s="1">
        <f>ROUND((IF('[1]National Polling Changes'!$W14&gt;43409,'[1]National Polling Changes'!AE14*100,I13)),2)</f>
        <v>14.82</v>
      </c>
      <c r="J14" s="1">
        <f>ROUND((IF('[1]National Polling Changes'!$W14&gt;43409,'[1]National Polling Changes'!AF14*100,J13)),2)</f>
        <v>3.78</v>
      </c>
    </row>
    <row r="15" spans="1:10">
      <c r="A15" s="28">
        <f>'[1]National Polling Changes'!W15</f>
        <v>43848</v>
      </c>
      <c r="B15" s="1">
        <f>ROUND((IF('[1]National Polling Changes'!$W15&gt;43409,'[1]National Polling Changes'!X15*100,B14)),2)</f>
        <v>28.76</v>
      </c>
      <c r="C15" s="1">
        <f>ROUND((IF('[1]National Polling Changes'!$W15&gt;43409,'[1]National Polling Changes'!Y15*100,C14)),2)</f>
        <v>6.45</v>
      </c>
      <c r="D15" s="1">
        <f>ROUND((IF('[1]National Polling Changes'!$W15&gt;43409,'[1]National Polling Changes'!Z15*100,D14)),2)</f>
        <v>1.69</v>
      </c>
      <c r="E15" s="1">
        <f>ROUND((IF('[1]National Polling Changes'!$W15&gt;43409,'[1]National Polling Changes'!AA15*100,E14)),2)</f>
        <v>8.01</v>
      </c>
      <c r="F15" s="1">
        <f>ROUND((IF('[1]National Polling Changes'!$W15&gt;43409,'[1]National Polling Changes'!AB15*100,F14)),2)</f>
        <v>2.7</v>
      </c>
      <c r="G15" s="1">
        <f>ROUND((IF('[1]National Polling Changes'!$W15&gt;43409,'[1]National Polling Changes'!AC15*100,G14)),2)</f>
        <v>20.32</v>
      </c>
      <c r="H15" s="1">
        <f>ROUND((IF('[1]National Polling Changes'!$W15&gt;43409,'[1]National Polling Changes'!AD15*100,H14)),2)</f>
        <v>2.2599999999999998</v>
      </c>
      <c r="I15" s="1">
        <f>ROUND((IF('[1]National Polling Changes'!$W15&gt;43409,'[1]National Polling Changes'!AE15*100,I14)),2)</f>
        <v>14.95</v>
      </c>
      <c r="J15" s="1">
        <f>ROUND((IF('[1]National Polling Changes'!$W15&gt;43409,'[1]National Polling Changes'!AF15*100,J14)),2)</f>
        <v>3.78</v>
      </c>
    </row>
    <row r="16" spans="1:10">
      <c r="A16" s="28">
        <f>'[1]National Polling Changes'!W16</f>
        <v>43847</v>
      </c>
      <c r="B16" s="1">
        <f>ROUND((IF('[1]National Polling Changes'!$W16&gt;43409,'[1]National Polling Changes'!X16*100,B15)),2)</f>
        <v>28.76</v>
      </c>
      <c r="C16" s="1">
        <f>ROUND((IF('[1]National Polling Changes'!$W16&gt;43409,'[1]National Polling Changes'!Y16*100,C15)),2)</f>
        <v>6.45</v>
      </c>
      <c r="D16" s="1">
        <f>ROUND((IF('[1]National Polling Changes'!$W16&gt;43409,'[1]National Polling Changes'!Z16*100,D15)),2)</f>
        <v>1.69</v>
      </c>
      <c r="E16" s="1">
        <f>ROUND((IF('[1]National Polling Changes'!$W16&gt;43409,'[1]National Polling Changes'!AA16*100,E15)),2)</f>
        <v>8.01</v>
      </c>
      <c r="F16" s="1">
        <f>ROUND((IF('[1]National Polling Changes'!$W16&gt;43409,'[1]National Polling Changes'!AB16*100,F15)),2)</f>
        <v>2.7</v>
      </c>
      <c r="G16" s="1">
        <f>ROUND((IF('[1]National Polling Changes'!$W16&gt;43409,'[1]National Polling Changes'!AC16*100,G15)),2)</f>
        <v>20.32</v>
      </c>
      <c r="H16" s="1">
        <f>ROUND((IF('[1]National Polling Changes'!$W16&gt;43409,'[1]National Polling Changes'!AD16*100,H15)),2)</f>
        <v>2.2599999999999998</v>
      </c>
      <c r="I16" s="1">
        <f>ROUND((IF('[1]National Polling Changes'!$W16&gt;43409,'[1]National Polling Changes'!AE16*100,I15)),2)</f>
        <v>14.95</v>
      </c>
      <c r="J16" s="1">
        <f>ROUND((IF('[1]National Polling Changes'!$W16&gt;43409,'[1]National Polling Changes'!AF16*100,J15)),2)</f>
        <v>3.78</v>
      </c>
    </row>
    <row r="17" spans="1:10">
      <c r="A17" s="28">
        <f>'[1]National Polling Changes'!W17</f>
        <v>43846</v>
      </c>
      <c r="B17" s="1">
        <f>ROUND((IF('[1]National Polling Changes'!$W17&gt;43409,'[1]National Polling Changes'!X17*100,B16)),2)</f>
        <v>28.76</v>
      </c>
      <c r="C17" s="1">
        <f>ROUND((IF('[1]National Polling Changes'!$W17&gt;43409,'[1]National Polling Changes'!Y17*100,C16)),2)</f>
        <v>6.45</v>
      </c>
      <c r="D17" s="1">
        <f>ROUND((IF('[1]National Polling Changes'!$W17&gt;43409,'[1]National Polling Changes'!Z17*100,D16)),2)</f>
        <v>1.69</v>
      </c>
      <c r="E17" s="1">
        <f>ROUND((IF('[1]National Polling Changes'!$W17&gt;43409,'[1]National Polling Changes'!AA17*100,E16)),2)</f>
        <v>8.01</v>
      </c>
      <c r="F17" s="1">
        <f>ROUND((IF('[1]National Polling Changes'!$W17&gt;43409,'[1]National Polling Changes'!AB17*100,F16)),2)</f>
        <v>2.7</v>
      </c>
      <c r="G17" s="1">
        <f>ROUND((IF('[1]National Polling Changes'!$W17&gt;43409,'[1]National Polling Changes'!AC17*100,G16)),2)</f>
        <v>20.32</v>
      </c>
      <c r="H17" s="1">
        <f>ROUND((IF('[1]National Polling Changes'!$W17&gt;43409,'[1]National Polling Changes'!AD17*100,H16)),2)</f>
        <v>2.2599999999999998</v>
      </c>
      <c r="I17" s="1">
        <f>ROUND((IF('[1]National Polling Changes'!$W17&gt;43409,'[1]National Polling Changes'!AE17*100,I16)),2)</f>
        <v>14.95</v>
      </c>
      <c r="J17" s="1">
        <f>ROUND((IF('[1]National Polling Changes'!$W17&gt;43409,'[1]National Polling Changes'!AF17*100,J16)),2)</f>
        <v>3.78</v>
      </c>
    </row>
    <row r="18" spans="1:10">
      <c r="A18" s="28">
        <f>'[1]National Polling Changes'!W18</f>
        <v>43845</v>
      </c>
      <c r="B18" s="1">
        <f>ROUND((IF('[1]National Polling Changes'!$W18&gt;43409,'[1]National Polling Changes'!X18*100,B17)),2)</f>
        <v>28.83</v>
      </c>
      <c r="C18" s="1">
        <f>ROUND((IF('[1]National Polling Changes'!$W18&gt;43409,'[1]National Polling Changes'!Y18*100,C17)),2)</f>
        <v>5.78</v>
      </c>
      <c r="D18" s="1">
        <f>ROUND((IF('[1]National Polling Changes'!$W18&gt;43409,'[1]National Polling Changes'!Z18*100,D17)),2)</f>
        <v>2.0299999999999998</v>
      </c>
      <c r="E18" s="1">
        <f>ROUND((IF('[1]National Polling Changes'!$W18&gt;43409,'[1]National Polling Changes'!AA18*100,E17)),2)</f>
        <v>7.95</v>
      </c>
      <c r="F18" s="1">
        <f>ROUND((IF('[1]National Polling Changes'!$W18&gt;43409,'[1]National Polling Changes'!AB18*100,F17)),2)</f>
        <v>2.87</v>
      </c>
      <c r="G18" s="1">
        <f>ROUND((IF('[1]National Polling Changes'!$W18&gt;43409,'[1]National Polling Changes'!AC18*100,G17)),2)</f>
        <v>20</v>
      </c>
      <c r="H18" s="1">
        <f>ROUND((IF('[1]National Polling Changes'!$W18&gt;43409,'[1]National Polling Changes'!AD18*100,H17)),2)</f>
        <v>2.14</v>
      </c>
      <c r="I18" s="1">
        <f>ROUND((IF('[1]National Polling Changes'!$W18&gt;43409,'[1]National Polling Changes'!AE18*100,I17)),2)</f>
        <v>15.28</v>
      </c>
      <c r="J18" s="1">
        <f>ROUND((IF('[1]National Polling Changes'!$W18&gt;43409,'[1]National Polling Changes'!AF18*100,J17)),2)</f>
        <v>3.68</v>
      </c>
    </row>
    <row r="19" spans="1:10">
      <c r="A19" s="28">
        <f>'[1]National Polling Changes'!W19</f>
        <v>43844</v>
      </c>
      <c r="B19" s="1">
        <f>ROUND((IF('[1]National Polling Changes'!$W19&gt;43409,'[1]National Polling Changes'!X19*100,B18)),2)</f>
        <v>28.83</v>
      </c>
      <c r="C19" s="1">
        <f>ROUND((IF('[1]National Polling Changes'!$W19&gt;43409,'[1]National Polling Changes'!Y19*100,C18)),2)</f>
        <v>5.78</v>
      </c>
      <c r="D19" s="1">
        <f>ROUND((IF('[1]National Polling Changes'!$W19&gt;43409,'[1]National Polling Changes'!Z19*100,D18)),2)</f>
        <v>2.0299999999999998</v>
      </c>
      <c r="E19" s="1">
        <f>ROUND((IF('[1]National Polling Changes'!$W19&gt;43409,'[1]National Polling Changes'!AA19*100,E18)),2)</f>
        <v>7.95</v>
      </c>
      <c r="F19" s="1">
        <f>ROUND((IF('[1]National Polling Changes'!$W19&gt;43409,'[1]National Polling Changes'!AB19*100,F18)),2)</f>
        <v>2.87</v>
      </c>
      <c r="G19" s="1">
        <f>ROUND((IF('[1]National Polling Changes'!$W19&gt;43409,'[1]National Polling Changes'!AC19*100,G18)),2)</f>
        <v>20</v>
      </c>
      <c r="H19" s="1">
        <f>ROUND((IF('[1]National Polling Changes'!$W19&gt;43409,'[1]National Polling Changes'!AD19*100,H18)),2)</f>
        <v>2.14</v>
      </c>
      <c r="I19" s="1">
        <f>ROUND((IF('[1]National Polling Changes'!$W19&gt;43409,'[1]National Polling Changes'!AE19*100,I18)),2)</f>
        <v>15.28</v>
      </c>
      <c r="J19" s="1">
        <f>ROUND((IF('[1]National Polling Changes'!$W19&gt;43409,'[1]National Polling Changes'!AF19*100,J18)),2)</f>
        <v>3.68</v>
      </c>
    </row>
    <row r="20" spans="1:10">
      <c r="A20" s="28">
        <f>'[1]National Polling Changes'!W20</f>
        <v>43843</v>
      </c>
      <c r="B20" s="1">
        <f>ROUND((IF('[1]National Polling Changes'!$W20&gt;43409,'[1]National Polling Changes'!X20*100,B19)),2)</f>
        <v>28.96</v>
      </c>
      <c r="C20" s="1">
        <f>ROUND((IF('[1]National Polling Changes'!$W20&gt;43409,'[1]National Polling Changes'!Y20*100,C19)),2)</f>
        <v>5.78</v>
      </c>
      <c r="D20" s="1">
        <f>ROUND((IF('[1]National Polling Changes'!$W20&gt;43409,'[1]National Polling Changes'!Z20*100,D19)),2)</f>
        <v>2.14</v>
      </c>
      <c r="E20" s="1">
        <f>ROUND((IF('[1]National Polling Changes'!$W20&gt;43409,'[1]National Polling Changes'!AA20*100,E19)),2)</f>
        <v>8.16</v>
      </c>
      <c r="F20" s="1">
        <f>ROUND((IF('[1]National Polling Changes'!$W20&gt;43409,'[1]National Polling Changes'!AB20*100,F19)),2)</f>
        <v>2.92</v>
      </c>
      <c r="G20" s="1">
        <f>ROUND((IF('[1]National Polling Changes'!$W20&gt;43409,'[1]National Polling Changes'!AC20*100,G19)),2)</f>
        <v>20.010000000000002</v>
      </c>
      <c r="H20" s="1">
        <f>ROUND((IF('[1]National Polling Changes'!$W20&gt;43409,'[1]National Polling Changes'!AD20*100,H19)),2)</f>
        <v>2.1800000000000002</v>
      </c>
      <c r="I20" s="1">
        <f>ROUND((IF('[1]National Polling Changes'!$W20&gt;43409,'[1]National Polling Changes'!AE20*100,I19)),2)</f>
        <v>15.3</v>
      </c>
      <c r="J20" s="1">
        <f>ROUND((IF('[1]National Polling Changes'!$W20&gt;43409,'[1]National Polling Changes'!AF20*100,J19)),2)</f>
        <v>3.75</v>
      </c>
    </row>
    <row r="21" spans="1:10">
      <c r="A21" s="28">
        <f>'[1]National Polling Changes'!W21</f>
        <v>43842</v>
      </c>
      <c r="B21" s="1">
        <f>ROUND((IF('[1]National Polling Changes'!$W21&gt;43409,'[1]National Polling Changes'!X21*100,B20)),2)</f>
        <v>28.96</v>
      </c>
      <c r="C21" s="1">
        <f>ROUND((IF('[1]National Polling Changes'!$W21&gt;43409,'[1]National Polling Changes'!Y21*100,C20)),2)</f>
        <v>5.78</v>
      </c>
      <c r="D21" s="1">
        <f>ROUND((IF('[1]National Polling Changes'!$W21&gt;43409,'[1]National Polling Changes'!Z21*100,D20)),2)</f>
        <v>2.14</v>
      </c>
      <c r="E21" s="1">
        <f>ROUND((IF('[1]National Polling Changes'!$W21&gt;43409,'[1]National Polling Changes'!AA21*100,E20)),2)</f>
        <v>8.16</v>
      </c>
      <c r="F21" s="1">
        <f>ROUND((IF('[1]National Polling Changes'!$W21&gt;43409,'[1]National Polling Changes'!AB21*100,F20)),2)</f>
        <v>2.92</v>
      </c>
      <c r="G21" s="1">
        <f>ROUND((IF('[1]National Polling Changes'!$W21&gt;43409,'[1]National Polling Changes'!AC21*100,G20)),2)</f>
        <v>20.010000000000002</v>
      </c>
      <c r="H21" s="1">
        <f>ROUND((IF('[1]National Polling Changes'!$W21&gt;43409,'[1]National Polling Changes'!AD21*100,H20)),2)</f>
        <v>2.1800000000000002</v>
      </c>
      <c r="I21" s="1">
        <f>ROUND((IF('[1]National Polling Changes'!$W21&gt;43409,'[1]National Polling Changes'!AE21*100,I20)),2)</f>
        <v>15.3</v>
      </c>
      <c r="J21" s="1">
        <f>ROUND((IF('[1]National Polling Changes'!$W21&gt;43409,'[1]National Polling Changes'!AF21*100,J20)),2)</f>
        <v>3.75</v>
      </c>
    </row>
    <row r="22" spans="1:10">
      <c r="A22" s="28">
        <f>'[1]National Polling Changes'!W22</f>
        <v>43841</v>
      </c>
      <c r="B22" s="1">
        <f>ROUND((IF('[1]National Polling Changes'!$W22&gt;43409,'[1]National Polling Changes'!X22*100,B21)),2)</f>
        <v>29.47</v>
      </c>
      <c r="C22" s="1">
        <f>ROUND((IF('[1]National Polling Changes'!$W22&gt;43409,'[1]National Polling Changes'!Y22*100,C21)),2)</f>
        <v>5.42</v>
      </c>
      <c r="D22" s="1">
        <f>ROUND((IF('[1]National Polling Changes'!$W22&gt;43409,'[1]National Polling Changes'!Z22*100,D21)),2)</f>
        <v>2.15</v>
      </c>
      <c r="E22" s="1">
        <f>ROUND((IF('[1]National Polling Changes'!$W22&gt;43409,'[1]National Polling Changes'!AA22*100,E21)),2)</f>
        <v>8.33</v>
      </c>
      <c r="F22" s="1">
        <f>ROUND((IF('[1]National Polling Changes'!$W22&gt;43409,'[1]National Polling Changes'!AB22*100,F21)),2)</f>
        <v>2.91</v>
      </c>
      <c r="G22" s="1">
        <f>ROUND((IF('[1]National Polling Changes'!$W22&gt;43409,'[1]National Polling Changes'!AC22*100,G21)),2)</f>
        <v>19.54</v>
      </c>
      <c r="H22" s="1">
        <f>ROUND((IF('[1]National Polling Changes'!$W22&gt;43409,'[1]National Polling Changes'!AD22*100,H21)),2)</f>
        <v>1.94</v>
      </c>
      <c r="I22" s="1">
        <f>ROUND((IF('[1]National Polling Changes'!$W22&gt;43409,'[1]National Polling Changes'!AE22*100,I21)),2)</f>
        <v>15.4</v>
      </c>
      <c r="J22" s="1">
        <f>ROUND((IF('[1]National Polling Changes'!$W22&gt;43409,'[1]National Polling Changes'!AF22*100,J21)),2)</f>
        <v>3.56</v>
      </c>
    </row>
    <row r="23" spans="1:10">
      <c r="A23" s="28">
        <f>'[1]National Polling Changes'!W23</f>
        <v>43840</v>
      </c>
      <c r="B23" s="1">
        <f>ROUND((IF('[1]National Polling Changes'!$W23&gt;43409,'[1]National Polling Changes'!X23*100,B22)),2)</f>
        <v>29.07</v>
      </c>
      <c r="C23" s="1">
        <f>ROUND((IF('[1]National Polling Changes'!$W23&gt;43409,'[1]National Polling Changes'!Y23*100,C22)),2)</f>
        <v>5.56</v>
      </c>
      <c r="D23" s="1">
        <f>ROUND((IF('[1]National Polling Changes'!$W23&gt;43409,'[1]National Polling Changes'!Z23*100,D22)),2)</f>
        <v>2.17</v>
      </c>
      <c r="E23" s="1">
        <f>ROUND((IF('[1]National Polling Changes'!$W23&gt;43409,'[1]National Polling Changes'!AA23*100,E22)),2)</f>
        <v>8.1999999999999993</v>
      </c>
      <c r="F23" s="1">
        <f>ROUND((IF('[1]National Polling Changes'!$W23&gt;43409,'[1]National Polling Changes'!AB23*100,F22)),2)</f>
        <v>2.83</v>
      </c>
      <c r="G23" s="1">
        <f>ROUND((IF('[1]National Polling Changes'!$W23&gt;43409,'[1]National Polling Changes'!AC23*100,G22)),2)</f>
        <v>19.739999999999998</v>
      </c>
      <c r="H23" s="1">
        <f>ROUND((IF('[1]National Polling Changes'!$W23&gt;43409,'[1]National Polling Changes'!AD23*100,H22)),2)</f>
        <v>2.0499999999999998</v>
      </c>
      <c r="I23" s="1">
        <f>ROUND((IF('[1]National Polling Changes'!$W23&gt;43409,'[1]National Polling Changes'!AE23*100,I22)),2)</f>
        <v>15.33</v>
      </c>
      <c r="J23" s="1">
        <f>ROUND((IF('[1]National Polling Changes'!$W23&gt;43409,'[1]National Polling Changes'!AF23*100,J22)),2)</f>
        <v>3.6</v>
      </c>
    </row>
    <row r="24" spans="1:10">
      <c r="A24" s="28">
        <f>'[1]National Polling Changes'!W24</f>
        <v>43839</v>
      </c>
      <c r="B24" s="1">
        <f>ROUND((IF('[1]National Polling Changes'!$W24&gt;43409,'[1]National Polling Changes'!X24*100,B23)),2)</f>
        <v>29.07</v>
      </c>
      <c r="C24" s="1">
        <f>ROUND((IF('[1]National Polling Changes'!$W24&gt;43409,'[1]National Polling Changes'!Y24*100,C23)),2)</f>
        <v>5.56</v>
      </c>
      <c r="D24" s="1">
        <f>ROUND((IF('[1]National Polling Changes'!$W24&gt;43409,'[1]National Polling Changes'!Z24*100,D23)),2)</f>
        <v>2.17</v>
      </c>
      <c r="E24" s="1">
        <f>ROUND((IF('[1]National Polling Changes'!$W24&gt;43409,'[1]National Polling Changes'!AA24*100,E23)),2)</f>
        <v>8.1999999999999993</v>
      </c>
      <c r="F24" s="1">
        <f>ROUND((IF('[1]National Polling Changes'!$W24&gt;43409,'[1]National Polling Changes'!AB24*100,F23)),2)</f>
        <v>2.83</v>
      </c>
      <c r="G24" s="1">
        <f>ROUND((IF('[1]National Polling Changes'!$W24&gt;43409,'[1]National Polling Changes'!AC24*100,G23)),2)</f>
        <v>19.739999999999998</v>
      </c>
      <c r="H24" s="1">
        <f>ROUND((IF('[1]National Polling Changes'!$W24&gt;43409,'[1]National Polling Changes'!AD24*100,H23)),2)</f>
        <v>2.0499999999999998</v>
      </c>
      <c r="I24" s="1">
        <f>ROUND((IF('[1]National Polling Changes'!$W24&gt;43409,'[1]National Polling Changes'!AE24*100,I23)),2)</f>
        <v>15.33</v>
      </c>
      <c r="J24" s="1">
        <f>ROUND((IF('[1]National Polling Changes'!$W24&gt;43409,'[1]National Polling Changes'!AF24*100,J23)),2)</f>
        <v>3.6</v>
      </c>
    </row>
    <row r="25" spans="1:10">
      <c r="A25" s="28">
        <f>'[1]National Polling Changes'!W25</f>
        <v>43838</v>
      </c>
      <c r="B25" s="1">
        <f>ROUND((IF('[1]National Polling Changes'!$W25&gt;43409,'[1]National Polling Changes'!X25*100,B24)),2)</f>
        <v>29.6</v>
      </c>
      <c r="C25" s="1">
        <f>ROUND((IF('[1]National Polling Changes'!$W25&gt;43409,'[1]National Polling Changes'!Y25*100,C24)),2)</f>
        <v>5.39</v>
      </c>
      <c r="D25" s="1">
        <f>ROUND((IF('[1]National Polling Changes'!$W25&gt;43409,'[1]National Polling Changes'!Z25*100,D24)),2)</f>
        <v>2.23</v>
      </c>
      <c r="E25" s="1">
        <f>ROUND((IF('[1]National Polling Changes'!$W25&gt;43409,'[1]National Polling Changes'!AA25*100,E24)),2)</f>
        <v>8.33</v>
      </c>
      <c r="F25" s="1">
        <f>ROUND((IF('[1]National Polling Changes'!$W25&gt;43409,'[1]National Polling Changes'!AB25*100,F24)),2)</f>
        <v>2.9</v>
      </c>
      <c r="G25" s="1">
        <f>ROUND((IF('[1]National Polling Changes'!$W25&gt;43409,'[1]National Polling Changes'!AC25*100,G24)),2)</f>
        <v>19.66</v>
      </c>
      <c r="H25" s="1">
        <f>ROUND((IF('[1]National Polling Changes'!$W25&gt;43409,'[1]National Polling Changes'!AD25*100,H24)),2)</f>
        <v>1.94</v>
      </c>
      <c r="I25" s="1">
        <f>ROUND((IF('[1]National Polling Changes'!$W25&gt;43409,'[1]National Polling Changes'!AE25*100,I24)),2)</f>
        <v>15.21</v>
      </c>
      <c r="J25" s="1">
        <f>ROUND((IF('[1]National Polling Changes'!$W25&gt;43409,'[1]National Polling Changes'!AF25*100,J24)),2)</f>
        <v>3.57</v>
      </c>
    </row>
    <row r="26" spans="1:10">
      <c r="A26" s="28">
        <f>'[1]National Polling Changes'!W26</f>
        <v>43837</v>
      </c>
      <c r="B26" s="1">
        <f>ROUND((IF('[1]National Polling Changes'!$W26&gt;43409,'[1]National Polling Changes'!X26*100,B25)),2)</f>
        <v>29.6</v>
      </c>
      <c r="C26" s="1">
        <f>ROUND((IF('[1]National Polling Changes'!$W26&gt;43409,'[1]National Polling Changes'!Y26*100,C25)),2)</f>
        <v>5.39</v>
      </c>
      <c r="D26" s="1">
        <f>ROUND((IF('[1]National Polling Changes'!$W26&gt;43409,'[1]National Polling Changes'!Z26*100,D25)),2)</f>
        <v>2.23</v>
      </c>
      <c r="E26" s="1">
        <f>ROUND((IF('[1]National Polling Changes'!$W26&gt;43409,'[1]National Polling Changes'!AA26*100,E25)),2)</f>
        <v>8.33</v>
      </c>
      <c r="F26" s="1">
        <f>ROUND((IF('[1]National Polling Changes'!$W26&gt;43409,'[1]National Polling Changes'!AB26*100,F25)),2)</f>
        <v>2.9</v>
      </c>
      <c r="G26" s="1">
        <f>ROUND((IF('[1]National Polling Changes'!$W26&gt;43409,'[1]National Polling Changes'!AC26*100,G25)),2)</f>
        <v>19.66</v>
      </c>
      <c r="H26" s="1">
        <f>ROUND((IF('[1]National Polling Changes'!$W26&gt;43409,'[1]National Polling Changes'!AD26*100,H25)),2)</f>
        <v>1.94</v>
      </c>
      <c r="I26" s="1">
        <f>ROUND((IF('[1]National Polling Changes'!$W26&gt;43409,'[1]National Polling Changes'!AE26*100,I25)),2)</f>
        <v>15.21</v>
      </c>
      <c r="J26" s="1">
        <f>ROUND((IF('[1]National Polling Changes'!$W26&gt;43409,'[1]National Polling Changes'!AF26*100,J25)),2)</f>
        <v>3.57</v>
      </c>
    </row>
    <row r="27" spans="1:10">
      <c r="A27" s="28">
        <f>'[1]National Polling Changes'!W27</f>
        <v>43836</v>
      </c>
      <c r="B27" s="1">
        <f>ROUND((IF('[1]National Polling Changes'!$W27&gt;43409,'[1]National Polling Changes'!X27*100,B26)),2)</f>
        <v>29.65</v>
      </c>
      <c r="C27" s="1">
        <f>ROUND((IF('[1]National Polling Changes'!$W27&gt;43409,'[1]National Polling Changes'!Y27*100,C26)),2)</f>
        <v>5.45</v>
      </c>
      <c r="D27" s="1">
        <f>ROUND((IF('[1]National Polling Changes'!$W27&gt;43409,'[1]National Polling Changes'!Z27*100,D26)),2)</f>
        <v>2.2599999999999998</v>
      </c>
      <c r="E27" s="1">
        <f>ROUND((IF('[1]National Polling Changes'!$W27&gt;43409,'[1]National Polling Changes'!AA27*100,E26)),2)</f>
        <v>8.35</v>
      </c>
      <c r="F27" s="1">
        <f>ROUND((IF('[1]National Polling Changes'!$W27&gt;43409,'[1]National Polling Changes'!AB27*100,F26)),2)</f>
        <v>2.89</v>
      </c>
      <c r="G27" s="1">
        <f>ROUND((IF('[1]National Polling Changes'!$W27&gt;43409,'[1]National Polling Changes'!AC27*100,G26)),2)</f>
        <v>19.62</v>
      </c>
      <c r="H27" s="1">
        <f>ROUND((IF('[1]National Polling Changes'!$W27&gt;43409,'[1]National Polling Changes'!AD27*100,H26)),2)</f>
        <v>1.95</v>
      </c>
      <c r="I27" s="1">
        <f>ROUND((IF('[1]National Polling Changes'!$W27&gt;43409,'[1]National Polling Changes'!AE27*100,I26)),2)</f>
        <v>15</v>
      </c>
      <c r="J27" s="1">
        <f>ROUND((IF('[1]National Polling Changes'!$W27&gt;43409,'[1]National Polling Changes'!AF27*100,J26)),2)</f>
        <v>3.58</v>
      </c>
    </row>
    <row r="28" spans="1:10">
      <c r="A28" s="28">
        <f>'[1]National Polling Changes'!W28</f>
        <v>43835</v>
      </c>
      <c r="B28" s="1">
        <f>ROUND((IF('[1]National Polling Changes'!$W28&gt;43409,'[1]National Polling Changes'!X28*100,B27)),2)</f>
        <v>29.65</v>
      </c>
      <c r="C28" s="1">
        <f>ROUND((IF('[1]National Polling Changes'!$W28&gt;43409,'[1]National Polling Changes'!Y28*100,C27)),2)</f>
        <v>5.45</v>
      </c>
      <c r="D28" s="1">
        <f>ROUND((IF('[1]National Polling Changes'!$W28&gt;43409,'[1]National Polling Changes'!Z28*100,D27)),2)</f>
        <v>2.2599999999999998</v>
      </c>
      <c r="E28" s="1">
        <f>ROUND((IF('[1]National Polling Changes'!$W28&gt;43409,'[1]National Polling Changes'!AA28*100,E27)),2)</f>
        <v>8.35</v>
      </c>
      <c r="F28" s="1">
        <f>ROUND((IF('[1]National Polling Changes'!$W28&gt;43409,'[1]National Polling Changes'!AB28*100,F27)),2)</f>
        <v>2.89</v>
      </c>
      <c r="G28" s="1">
        <f>ROUND((IF('[1]National Polling Changes'!$W28&gt;43409,'[1]National Polling Changes'!AC28*100,G27)),2)</f>
        <v>19.62</v>
      </c>
      <c r="H28" s="1">
        <f>ROUND((IF('[1]National Polling Changes'!$W28&gt;43409,'[1]National Polling Changes'!AD28*100,H27)),2)</f>
        <v>1.95</v>
      </c>
      <c r="I28" s="1">
        <f>ROUND((IF('[1]National Polling Changes'!$W28&gt;43409,'[1]National Polling Changes'!AE28*100,I27)),2)</f>
        <v>15</v>
      </c>
      <c r="J28" s="1">
        <f>ROUND((IF('[1]National Polling Changes'!$W28&gt;43409,'[1]National Polling Changes'!AF28*100,J27)),2)</f>
        <v>3.58</v>
      </c>
    </row>
    <row r="29" spans="1:10">
      <c r="A29" s="28">
        <f>'[1]National Polling Changes'!W29</f>
        <v>43834</v>
      </c>
      <c r="B29" s="1">
        <f>ROUND((IF('[1]National Polling Changes'!$W29&gt;43409,'[1]National Polling Changes'!X29*100,B28)),2)</f>
        <v>29.52</v>
      </c>
      <c r="C29" s="1">
        <f>ROUND((IF('[1]National Polling Changes'!$W29&gt;43409,'[1]National Polling Changes'!Y29*100,C28)),2)</f>
        <v>5.33</v>
      </c>
      <c r="D29" s="1">
        <f>ROUND((IF('[1]National Polling Changes'!$W29&gt;43409,'[1]National Polling Changes'!Z29*100,D28)),2)</f>
        <v>2.27</v>
      </c>
      <c r="E29" s="1">
        <f>ROUND((IF('[1]National Polling Changes'!$W29&gt;43409,'[1]National Polling Changes'!AA29*100,E28)),2)</f>
        <v>8.3800000000000008</v>
      </c>
      <c r="F29" s="1">
        <f>ROUND((IF('[1]National Polling Changes'!$W29&gt;43409,'[1]National Polling Changes'!AB29*100,F28)),2)</f>
        <v>2.87</v>
      </c>
      <c r="G29" s="1">
        <f>ROUND((IF('[1]National Polling Changes'!$W29&gt;43409,'[1]National Polling Changes'!AC29*100,G28)),2)</f>
        <v>19.27</v>
      </c>
      <c r="H29" s="1">
        <f>ROUND((IF('[1]National Polling Changes'!$W29&gt;43409,'[1]National Polling Changes'!AD29*100,H28)),2)</f>
        <v>1.76</v>
      </c>
      <c r="I29" s="1">
        <f>ROUND((IF('[1]National Polling Changes'!$W29&gt;43409,'[1]National Polling Changes'!AE29*100,I28)),2)</f>
        <v>15.07</v>
      </c>
      <c r="J29" s="1">
        <f>ROUND((IF('[1]National Polling Changes'!$W29&gt;43409,'[1]National Polling Changes'!AF29*100,J28)),2)</f>
        <v>3.53</v>
      </c>
    </row>
    <row r="30" spans="1:10">
      <c r="A30" s="28">
        <f>'[1]National Polling Changes'!W30</f>
        <v>43833</v>
      </c>
      <c r="B30" s="1">
        <f>ROUND((IF('[1]National Polling Changes'!$W30&gt;43409,'[1]National Polling Changes'!X30*100,B29)),2)</f>
        <v>29.52</v>
      </c>
      <c r="C30" s="1">
        <f>ROUND((IF('[1]National Polling Changes'!$W30&gt;43409,'[1]National Polling Changes'!Y30*100,C29)),2)</f>
        <v>5.33</v>
      </c>
      <c r="D30" s="1">
        <f>ROUND((IF('[1]National Polling Changes'!$W30&gt;43409,'[1]National Polling Changes'!Z30*100,D29)),2)</f>
        <v>2.27</v>
      </c>
      <c r="E30" s="1">
        <f>ROUND((IF('[1]National Polling Changes'!$W30&gt;43409,'[1]National Polling Changes'!AA30*100,E29)),2)</f>
        <v>8.3800000000000008</v>
      </c>
      <c r="F30" s="1">
        <f>ROUND((IF('[1]National Polling Changes'!$W30&gt;43409,'[1]National Polling Changes'!AB30*100,F29)),2)</f>
        <v>2.87</v>
      </c>
      <c r="G30" s="1">
        <f>ROUND((IF('[1]National Polling Changes'!$W30&gt;43409,'[1]National Polling Changes'!AC30*100,G29)),2)</f>
        <v>19.27</v>
      </c>
      <c r="H30" s="1">
        <f>ROUND((IF('[1]National Polling Changes'!$W30&gt;43409,'[1]National Polling Changes'!AD30*100,H29)),2)</f>
        <v>1.76</v>
      </c>
      <c r="I30" s="1">
        <f>ROUND((IF('[1]National Polling Changes'!$W30&gt;43409,'[1]National Polling Changes'!AE30*100,I29)),2)</f>
        <v>15.07</v>
      </c>
      <c r="J30" s="1">
        <f>ROUND((IF('[1]National Polling Changes'!$W30&gt;43409,'[1]National Polling Changes'!AF30*100,J29)),2)</f>
        <v>3.53</v>
      </c>
    </row>
    <row r="31" spans="1:10">
      <c r="A31" s="28">
        <f>'[1]National Polling Changes'!W31</f>
        <v>43832</v>
      </c>
      <c r="B31" s="1">
        <f>ROUND((IF('[1]National Polling Changes'!$W31&gt;43409,'[1]National Polling Changes'!X31*100,B30)),2)</f>
        <v>29.52</v>
      </c>
      <c r="C31" s="1">
        <f>ROUND((IF('[1]National Polling Changes'!$W31&gt;43409,'[1]National Polling Changes'!Y31*100,C30)),2)</f>
        <v>5.33</v>
      </c>
      <c r="D31" s="1">
        <f>ROUND((IF('[1]National Polling Changes'!$W31&gt;43409,'[1]National Polling Changes'!Z31*100,D30)),2)</f>
        <v>2.27</v>
      </c>
      <c r="E31" s="1">
        <f>ROUND((IF('[1]National Polling Changes'!$W31&gt;43409,'[1]National Polling Changes'!AA31*100,E30)),2)</f>
        <v>8.3800000000000008</v>
      </c>
      <c r="F31" s="1">
        <f>ROUND((IF('[1]National Polling Changes'!$W31&gt;43409,'[1]National Polling Changes'!AB31*100,F30)),2)</f>
        <v>2.87</v>
      </c>
      <c r="G31" s="1">
        <f>ROUND((IF('[1]National Polling Changes'!$W31&gt;43409,'[1]National Polling Changes'!AC31*100,G30)),2)</f>
        <v>19.27</v>
      </c>
      <c r="H31" s="1">
        <f>ROUND((IF('[1]National Polling Changes'!$W31&gt;43409,'[1]National Polling Changes'!AD31*100,H30)),2)</f>
        <v>1.76</v>
      </c>
      <c r="I31" s="1">
        <f>ROUND((IF('[1]National Polling Changes'!$W31&gt;43409,'[1]National Polling Changes'!AE31*100,I30)),2)</f>
        <v>15.07</v>
      </c>
      <c r="J31" s="1">
        <f>ROUND((IF('[1]National Polling Changes'!$W31&gt;43409,'[1]National Polling Changes'!AF31*100,J30)),2)</f>
        <v>3.53</v>
      </c>
    </row>
    <row r="32" spans="1:10">
      <c r="A32" s="28">
        <f>'[1]National Polling Changes'!W32</f>
        <v>43831</v>
      </c>
      <c r="B32" s="1">
        <f>ROUND((IF('[1]National Polling Changes'!$W32&gt;43409,'[1]National Polling Changes'!X32*100,B31)),2)</f>
        <v>29.52</v>
      </c>
      <c r="C32" s="1">
        <f>ROUND((IF('[1]National Polling Changes'!$W32&gt;43409,'[1]National Polling Changes'!Y32*100,C31)),2)</f>
        <v>5.33</v>
      </c>
      <c r="D32" s="1">
        <f>ROUND((IF('[1]National Polling Changes'!$W32&gt;43409,'[1]National Polling Changes'!Z32*100,D31)),2)</f>
        <v>2.27</v>
      </c>
      <c r="E32" s="1">
        <f>ROUND((IF('[1]National Polling Changes'!$W32&gt;43409,'[1]National Polling Changes'!AA32*100,E31)),2)</f>
        <v>8.3800000000000008</v>
      </c>
      <c r="F32" s="1">
        <f>ROUND((IF('[1]National Polling Changes'!$W32&gt;43409,'[1]National Polling Changes'!AB32*100,F31)),2)</f>
        <v>2.87</v>
      </c>
      <c r="G32" s="1">
        <f>ROUND((IF('[1]National Polling Changes'!$W32&gt;43409,'[1]National Polling Changes'!AC32*100,G31)),2)</f>
        <v>19.27</v>
      </c>
      <c r="H32" s="1">
        <f>ROUND((IF('[1]National Polling Changes'!$W32&gt;43409,'[1]National Polling Changes'!AD32*100,H31)),2)</f>
        <v>1.76</v>
      </c>
      <c r="I32" s="1">
        <f>ROUND((IF('[1]National Polling Changes'!$W32&gt;43409,'[1]National Polling Changes'!AE32*100,I31)),2)</f>
        <v>15.07</v>
      </c>
      <c r="J32" s="1">
        <f>ROUND((IF('[1]National Polling Changes'!$W32&gt;43409,'[1]National Polling Changes'!AF32*100,J31)),2)</f>
        <v>3.53</v>
      </c>
    </row>
    <row r="33" spans="1:10">
      <c r="A33" s="28">
        <f>'[1]National Polling Changes'!W33</f>
        <v>43830</v>
      </c>
      <c r="B33" s="1">
        <f>ROUND((IF('[1]National Polling Changes'!$W33&gt;43409,'[1]National Polling Changes'!X33*100,B32)),2)</f>
        <v>29.52</v>
      </c>
      <c r="C33" s="1">
        <f>ROUND((IF('[1]National Polling Changes'!$W33&gt;43409,'[1]National Polling Changes'!Y33*100,C32)),2)</f>
        <v>5.33</v>
      </c>
      <c r="D33" s="1">
        <f>ROUND((IF('[1]National Polling Changes'!$W33&gt;43409,'[1]National Polling Changes'!Z33*100,D32)),2)</f>
        <v>2.27</v>
      </c>
      <c r="E33" s="1">
        <f>ROUND((IF('[1]National Polling Changes'!$W33&gt;43409,'[1]National Polling Changes'!AA33*100,E32)),2)</f>
        <v>8.3800000000000008</v>
      </c>
      <c r="F33" s="1">
        <f>ROUND((IF('[1]National Polling Changes'!$W33&gt;43409,'[1]National Polling Changes'!AB33*100,F32)),2)</f>
        <v>2.87</v>
      </c>
      <c r="G33" s="1">
        <f>ROUND((IF('[1]National Polling Changes'!$W33&gt;43409,'[1]National Polling Changes'!AC33*100,G32)),2)</f>
        <v>19.27</v>
      </c>
      <c r="H33" s="1">
        <f>ROUND((IF('[1]National Polling Changes'!$W33&gt;43409,'[1]National Polling Changes'!AD33*100,H32)),2)</f>
        <v>1.76</v>
      </c>
      <c r="I33" s="1">
        <f>ROUND((IF('[1]National Polling Changes'!$W33&gt;43409,'[1]National Polling Changes'!AE33*100,I32)),2)</f>
        <v>15.07</v>
      </c>
      <c r="J33" s="1">
        <f>ROUND((IF('[1]National Polling Changes'!$W33&gt;43409,'[1]National Polling Changes'!AF33*100,J32)),2)</f>
        <v>3.53</v>
      </c>
    </row>
    <row r="34" spans="1:10">
      <c r="A34" s="28">
        <f>'[1]National Polling Changes'!W34</f>
        <v>43829</v>
      </c>
      <c r="B34" s="1">
        <f>ROUND((IF('[1]National Polling Changes'!$W34&gt;43409,'[1]National Polling Changes'!X34*100,B33)),2)</f>
        <v>29.51</v>
      </c>
      <c r="C34" s="1">
        <f>ROUND((IF('[1]National Polling Changes'!$W34&gt;43409,'[1]National Polling Changes'!Y34*100,C33)),2)</f>
        <v>5.37</v>
      </c>
      <c r="D34" s="1">
        <f>ROUND((IF('[1]National Polling Changes'!$W34&gt;43409,'[1]National Polling Changes'!Z34*100,D33)),2)</f>
        <v>2.2599999999999998</v>
      </c>
      <c r="E34" s="1">
        <f>ROUND((IF('[1]National Polling Changes'!$W34&gt;43409,'[1]National Polling Changes'!AA34*100,E33)),2)</f>
        <v>8.42</v>
      </c>
      <c r="F34" s="1">
        <f>ROUND((IF('[1]National Polling Changes'!$W34&gt;43409,'[1]National Polling Changes'!AB34*100,F33)),2)</f>
        <v>2.8</v>
      </c>
      <c r="G34" s="1">
        <f>ROUND((IF('[1]National Polling Changes'!$W34&gt;43409,'[1]National Polling Changes'!AC34*100,G33)),2)</f>
        <v>19.32</v>
      </c>
      <c r="H34" s="1">
        <f>ROUND((IF('[1]National Polling Changes'!$W34&gt;43409,'[1]National Polling Changes'!AD34*100,H33)),2)</f>
        <v>1.77</v>
      </c>
      <c r="I34" s="1">
        <f>ROUND((IF('[1]National Polling Changes'!$W34&gt;43409,'[1]National Polling Changes'!AE34*100,I33)),2)</f>
        <v>14.99</v>
      </c>
      <c r="J34" s="1">
        <f>ROUND((IF('[1]National Polling Changes'!$W34&gt;43409,'[1]National Polling Changes'!AF34*100,J33)),2)</f>
        <v>3.57</v>
      </c>
    </row>
    <row r="35" spans="1:10">
      <c r="A35" s="28">
        <f>'[1]National Polling Changes'!W35</f>
        <v>43828</v>
      </c>
      <c r="B35" s="1">
        <f>ROUND((IF('[1]National Polling Changes'!$W35&gt;43409,'[1]National Polling Changes'!X35*100,B34)),2)</f>
        <v>29.51</v>
      </c>
      <c r="C35" s="1">
        <f>ROUND((IF('[1]National Polling Changes'!$W35&gt;43409,'[1]National Polling Changes'!Y35*100,C34)),2)</f>
        <v>5.37</v>
      </c>
      <c r="D35" s="1">
        <f>ROUND((IF('[1]National Polling Changes'!$W35&gt;43409,'[1]National Polling Changes'!Z35*100,D34)),2)</f>
        <v>2.2599999999999998</v>
      </c>
      <c r="E35" s="1">
        <f>ROUND((IF('[1]National Polling Changes'!$W35&gt;43409,'[1]National Polling Changes'!AA35*100,E34)),2)</f>
        <v>8.42</v>
      </c>
      <c r="F35" s="1">
        <f>ROUND((IF('[1]National Polling Changes'!$W35&gt;43409,'[1]National Polling Changes'!AB35*100,F34)),2)</f>
        <v>2.8</v>
      </c>
      <c r="G35" s="1">
        <f>ROUND((IF('[1]National Polling Changes'!$W35&gt;43409,'[1]National Polling Changes'!AC35*100,G34)),2)</f>
        <v>19.32</v>
      </c>
      <c r="H35" s="1">
        <f>ROUND((IF('[1]National Polling Changes'!$W35&gt;43409,'[1]National Polling Changes'!AD35*100,H34)),2)</f>
        <v>1.77</v>
      </c>
      <c r="I35" s="1">
        <f>ROUND((IF('[1]National Polling Changes'!$W35&gt;43409,'[1]National Polling Changes'!AE35*100,I34)),2)</f>
        <v>14.99</v>
      </c>
      <c r="J35" s="1">
        <f>ROUND((IF('[1]National Polling Changes'!$W35&gt;43409,'[1]National Polling Changes'!AF35*100,J34)),2)</f>
        <v>3.57</v>
      </c>
    </row>
    <row r="36" spans="1:10">
      <c r="A36" s="28">
        <f>'[1]National Polling Changes'!W36</f>
        <v>43827</v>
      </c>
      <c r="B36" s="1">
        <f>ROUND((IF('[1]National Polling Changes'!$W36&gt;43409,'[1]National Polling Changes'!X36*100,B35)),2)</f>
        <v>29.41</v>
      </c>
      <c r="C36" s="1">
        <f>ROUND((IF('[1]National Polling Changes'!$W36&gt;43409,'[1]National Polling Changes'!Y36*100,C35)),2)</f>
        <v>5.31</v>
      </c>
      <c r="D36" s="1">
        <f>ROUND((IF('[1]National Polling Changes'!$W36&gt;43409,'[1]National Polling Changes'!Z36*100,D35)),2)</f>
        <v>2.2599999999999998</v>
      </c>
      <c r="E36" s="1">
        <f>ROUND((IF('[1]National Polling Changes'!$W36&gt;43409,'[1]National Polling Changes'!AA36*100,E35)),2)</f>
        <v>8.49</v>
      </c>
      <c r="F36" s="1">
        <f>ROUND((IF('[1]National Polling Changes'!$W36&gt;43409,'[1]National Polling Changes'!AB36*100,F35)),2)</f>
        <v>2.82</v>
      </c>
      <c r="G36" s="1">
        <f>ROUND((IF('[1]National Polling Changes'!$W36&gt;43409,'[1]National Polling Changes'!AC36*100,G35)),2)</f>
        <v>19.3</v>
      </c>
      <c r="H36" s="1">
        <f>ROUND((IF('[1]National Polling Changes'!$W36&gt;43409,'[1]National Polling Changes'!AD36*100,H35)),2)</f>
        <v>1.75</v>
      </c>
      <c r="I36" s="1">
        <f>ROUND((IF('[1]National Polling Changes'!$W36&gt;43409,'[1]National Polling Changes'!AE36*100,I35)),2)</f>
        <v>15.08</v>
      </c>
      <c r="J36" s="1">
        <f>ROUND((IF('[1]National Polling Changes'!$W36&gt;43409,'[1]National Polling Changes'!AF36*100,J35)),2)</f>
        <v>3.57</v>
      </c>
    </row>
    <row r="37" spans="1:10">
      <c r="A37" s="28">
        <f>'[1]National Polling Changes'!W37</f>
        <v>43826</v>
      </c>
      <c r="B37" s="1">
        <f>ROUND((IF('[1]National Polling Changes'!$W37&gt;43409,'[1]National Polling Changes'!X37*100,B36)),2)</f>
        <v>29.24</v>
      </c>
      <c r="C37" s="1">
        <f>ROUND((IF('[1]National Polling Changes'!$W37&gt;43409,'[1]National Polling Changes'!Y37*100,C36)),2)</f>
        <v>4.99</v>
      </c>
      <c r="D37" s="1">
        <f>ROUND((IF('[1]National Polling Changes'!$W37&gt;43409,'[1]National Polling Changes'!Z37*100,D36)),2)</f>
        <v>2.15</v>
      </c>
      <c r="E37" s="1">
        <f>ROUND((IF('[1]National Polling Changes'!$W37&gt;43409,'[1]National Polling Changes'!AA37*100,E36)),2)</f>
        <v>8.9700000000000006</v>
      </c>
      <c r="F37" s="1">
        <f>ROUND((IF('[1]National Polling Changes'!$W37&gt;43409,'[1]National Polling Changes'!AB37*100,F36)),2)</f>
        <v>2.76</v>
      </c>
      <c r="G37" s="1">
        <f>ROUND((IF('[1]National Polling Changes'!$W37&gt;43409,'[1]National Polling Changes'!AC37*100,G36)),2)</f>
        <v>19.16</v>
      </c>
      <c r="H37" s="1">
        <f>ROUND((IF('[1]National Polling Changes'!$W37&gt;43409,'[1]National Polling Changes'!AD37*100,H36)),2)</f>
        <v>1.56</v>
      </c>
      <c r="I37" s="1">
        <f>ROUND((IF('[1]National Polling Changes'!$W37&gt;43409,'[1]National Polling Changes'!AE37*100,I36)),2)</f>
        <v>15.33</v>
      </c>
      <c r="J37" s="1">
        <f>ROUND((IF('[1]National Polling Changes'!$W37&gt;43409,'[1]National Polling Changes'!AF37*100,J36)),2)</f>
        <v>3.44</v>
      </c>
    </row>
    <row r="38" spans="1:10">
      <c r="A38" s="28">
        <f>'[1]National Polling Changes'!W38</f>
        <v>43825</v>
      </c>
      <c r="B38" s="1">
        <f>ROUND((IF('[1]National Polling Changes'!$W38&gt;43409,'[1]National Polling Changes'!X38*100,B37)),2)</f>
        <v>29.24</v>
      </c>
      <c r="C38" s="1">
        <f>ROUND((IF('[1]National Polling Changes'!$W38&gt;43409,'[1]National Polling Changes'!Y38*100,C37)),2)</f>
        <v>4.99</v>
      </c>
      <c r="D38" s="1">
        <f>ROUND((IF('[1]National Polling Changes'!$W38&gt;43409,'[1]National Polling Changes'!Z38*100,D37)),2)</f>
        <v>2.15</v>
      </c>
      <c r="E38" s="1">
        <f>ROUND((IF('[1]National Polling Changes'!$W38&gt;43409,'[1]National Polling Changes'!AA38*100,E37)),2)</f>
        <v>8.9700000000000006</v>
      </c>
      <c r="F38" s="1">
        <f>ROUND((IF('[1]National Polling Changes'!$W38&gt;43409,'[1]National Polling Changes'!AB38*100,F37)),2)</f>
        <v>2.76</v>
      </c>
      <c r="G38" s="1">
        <f>ROUND((IF('[1]National Polling Changes'!$W38&gt;43409,'[1]National Polling Changes'!AC38*100,G37)),2)</f>
        <v>19.16</v>
      </c>
      <c r="H38" s="1">
        <f>ROUND((IF('[1]National Polling Changes'!$W38&gt;43409,'[1]National Polling Changes'!AD38*100,H37)),2)</f>
        <v>1.56</v>
      </c>
      <c r="I38" s="1">
        <f>ROUND((IF('[1]National Polling Changes'!$W38&gt;43409,'[1]National Polling Changes'!AE38*100,I37)),2)</f>
        <v>15.33</v>
      </c>
      <c r="J38" s="1">
        <f>ROUND((IF('[1]National Polling Changes'!$W38&gt;43409,'[1]National Polling Changes'!AF38*100,J37)),2)</f>
        <v>3.44</v>
      </c>
    </row>
    <row r="39" spans="1:10">
      <c r="A39" s="28">
        <f>'[1]National Polling Changes'!W39</f>
        <v>43824</v>
      </c>
      <c r="B39" s="1">
        <f>ROUND((IF('[1]National Polling Changes'!$W39&gt;43409,'[1]National Polling Changes'!X39*100,B38)),2)</f>
        <v>29.24</v>
      </c>
      <c r="C39" s="1">
        <f>ROUND((IF('[1]National Polling Changes'!$W39&gt;43409,'[1]National Polling Changes'!Y39*100,C38)),2)</f>
        <v>4.99</v>
      </c>
      <c r="D39" s="1">
        <f>ROUND((IF('[1]National Polling Changes'!$W39&gt;43409,'[1]National Polling Changes'!Z39*100,D38)),2)</f>
        <v>2.15</v>
      </c>
      <c r="E39" s="1">
        <f>ROUND((IF('[1]National Polling Changes'!$W39&gt;43409,'[1]National Polling Changes'!AA39*100,E38)),2)</f>
        <v>8.9700000000000006</v>
      </c>
      <c r="F39" s="1">
        <f>ROUND((IF('[1]National Polling Changes'!$W39&gt;43409,'[1]National Polling Changes'!AB39*100,F38)),2)</f>
        <v>2.76</v>
      </c>
      <c r="G39" s="1">
        <f>ROUND((IF('[1]National Polling Changes'!$W39&gt;43409,'[1]National Polling Changes'!AC39*100,G38)),2)</f>
        <v>19.16</v>
      </c>
      <c r="H39" s="1">
        <f>ROUND((IF('[1]National Polling Changes'!$W39&gt;43409,'[1]National Polling Changes'!AD39*100,H38)),2)</f>
        <v>1.56</v>
      </c>
      <c r="I39" s="1">
        <f>ROUND((IF('[1]National Polling Changes'!$W39&gt;43409,'[1]National Polling Changes'!AE39*100,I38)),2)</f>
        <v>15.33</v>
      </c>
      <c r="J39" s="1">
        <f>ROUND((IF('[1]National Polling Changes'!$W39&gt;43409,'[1]National Polling Changes'!AF39*100,J38)),2)</f>
        <v>3.44</v>
      </c>
    </row>
    <row r="40" spans="1:10">
      <c r="A40" s="28">
        <f>'[1]National Polling Changes'!W40</f>
        <v>43823</v>
      </c>
      <c r="B40" s="1">
        <f>ROUND((IF('[1]National Polling Changes'!$W40&gt;43409,'[1]National Polling Changes'!X40*100,B39)),2)</f>
        <v>29.24</v>
      </c>
      <c r="C40" s="1">
        <f>ROUND((IF('[1]National Polling Changes'!$W40&gt;43409,'[1]National Polling Changes'!Y40*100,C39)),2)</f>
        <v>4.99</v>
      </c>
      <c r="D40" s="1">
        <f>ROUND((IF('[1]National Polling Changes'!$W40&gt;43409,'[1]National Polling Changes'!Z40*100,D39)),2)</f>
        <v>2.15</v>
      </c>
      <c r="E40" s="1">
        <f>ROUND((IF('[1]National Polling Changes'!$W40&gt;43409,'[1]National Polling Changes'!AA40*100,E39)),2)</f>
        <v>8.9700000000000006</v>
      </c>
      <c r="F40" s="1">
        <f>ROUND((IF('[1]National Polling Changes'!$W40&gt;43409,'[1]National Polling Changes'!AB40*100,F39)),2)</f>
        <v>2.76</v>
      </c>
      <c r="G40" s="1">
        <f>ROUND((IF('[1]National Polling Changes'!$W40&gt;43409,'[1]National Polling Changes'!AC40*100,G39)),2)</f>
        <v>19.16</v>
      </c>
      <c r="H40" s="1">
        <f>ROUND((IF('[1]National Polling Changes'!$W40&gt;43409,'[1]National Polling Changes'!AD40*100,H39)),2)</f>
        <v>1.56</v>
      </c>
      <c r="I40" s="1">
        <f>ROUND((IF('[1]National Polling Changes'!$W40&gt;43409,'[1]National Polling Changes'!AE40*100,I39)),2)</f>
        <v>15.33</v>
      </c>
      <c r="J40" s="1">
        <f>ROUND((IF('[1]National Polling Changes'!$W40&gt;43409,'[1]National Polling Changes'!AF40*100,J39)),2)</f>
        <v>3.44</v>
      </c>
    </row>
    <row r="41" spans="1:10">
      <c r="A41" s="28">
        <f>'[1]National Polling Changes'!W41</f>
        <v>43822</v>
      </c>
      <c r="B41" s="1">
        <f>ROUND((IF('[1]National Polling Changes'!$W41&gt;43409,'[1]National Polling Changes'!X41*100,B40)),2)</f>
        <v>29.19</v>
      </c>
      <c r="C41" s="1">
        <f>ROUND((IF('[1]National Polling Changes'!$W41&gt;43409,'[1]National Polling Changes'!Y41*100,C40)),2)</f>
        <v>4.96</v>
      </c>
      <c r="D41" s="1">
        <f>ROUND((IF('[1]National Polling Changes'!$W41&gt;43409,'[1]National Polling Changes'!Z41*100,D40)),2)</f>
        <v>2.15</v>
      </c>
      <c r="E41" s="1">
        <f>ROUND((IF('[1]National Polling Changes'!$W41&gt;43409,'[1]National Polling Changes'!AA41*100,E40)),2)</f>
        <v>9.06</v>
      </c>
      <c r="F41" s="1">
        <f>ROUND((IF('[1]National Polling Changes'!$W41&gt;43409,'[1]National Polling Changes'!AB41*100,F40)),2)</f>
        <v>2.69</v>
      </c>
      <c r="G41" s="1">
        <f>ROUND((IF('[1]National Polling Changes'!$W41&gt;43409,'[1]National Polling Changes'!AC41*100,G40)),2)</f>
        <v>19.16</v>
      </c>
      <c r="H41" s="1">
        <f>ROUND((IF('[1]National Polling Changes'!$W41&gt;43409,'[1]National Polling Changes'!AD41*100,H40)),2)</f>
        <v>1.61</v>
      </c>
      <c r="I41" s="1">
        <f>ROUND((IF('[1]National Polling Changes'!$W41&gt;43409,'[1]National Polling Changes'!AE41*100,I40)),2)</f>
        <v>15.22</v>
      </c>
      <c r="J41" s="1">
        <f>ROUND((IF('[1]National Polling Changes'!$W41&gt;43409,'[1]National Polling Changes'!AF41*100,J40)),2)</f>
        <v>3.44</v>
      </c>
    </row>
    <row r="42" spans="1:10">
      <c r="A42" s="28">
        <f>'[1]National Polling Changes'!W42</f>
        <v>43821</v>
      </c>
      <c r="B42" s="1">
        <f>ROUND((IF('[1]National Polling Changes'!$W42&gt;43409,'[1]National Polling Changes'!X42*100,B41)),2)</f>
        <v>29.13</v>
      </c>
      <c r="C42" s="1">
        <f>ROUND((IF('[1]National Polling Changes'!$W42&gt;43409,'[1]National Polling Changes'!Y42*100,C41)),2)</f>
        <v>4.87</v>
      </c>
      <c r="D42" s="1">
        <f>ROUND((IF('[1]National Polling Changes'!$W42&gt;43409,'[1]National Polling Changes'!Z42*100,D41)),2)</f>
        <v>2.13</v>
      </c>
      <c r="E42" s="1">
        <f>ROUND((IF('[1]National Polling Changes'!$W42&gt;43409,'[1]National Polling Changes'!AA42*100,E41)),2)</f>
        <v>9.1</v>
      </c>
      <c r="F42" s="1">
        <f>ROUND((IF('[1]National Polling Changes'!$W42&gt;43409,'[1]National Polling Changes'!AB42*100,F41)),2)</f>
        <v>2.68</v>
      </c>
      <c r="G42" s="1">
        <f>ROUND((IF('[1]National Polling Changes'!$W42&gt;43409,'[1]National Polling Changes'!AC42*100,G41)),2)</f>
        <v>19.23</v>
      </c>
      <c r="H42" s="1">
        <f>ROUND((IF('[1]National Polling Changes'!$W42&gt;43409,'[1]National Polling Changes'!AD42*100,H41)),2)</f>
        <v>1.65</v>
      </c>
      <c r="I42" s="1">
        <f>ROUND((IF('[1]National Polling Changes'!$W42&gt;43409,'[1]National Polling Changes'!AE42*100,I41)),2)</f>
        <v>15.12</v>
      </c>
      <c r="J42" s="1">
        <f>ROUND((IF('[1]National Polling Changes'!$W42&gt;43409,'[1]National Polling Changes'!AF42*100,J41)),2)</f>
        <v>3.45</v>
      </c>
    </row>
    <row r="43" spans="1:10">
      <c r="A43" s="28">
        <f>'[1]National Polling Changes'!W43</f>
        <v>43820</v>
      </c>
      <c r="B43" s="1">
        <f>ROUND((IF('[1]National Polling Changes'!$W43&gt;43409,'[1]National Polling Changes'!X43*100,B42)),2)</f>
        <v>28.99</v>
      </c>
      <c r="C43" s="1">
        <f>ROUND((IF('[1]National Polling Changes'!$W43&gt;43409,'[1]National Polling Changes'!Y43*100,C42)),2)</f>
        <v>4.74</v>
      </c>
      <c r="D43" s="1">
        <f>ROUND((IF('[1]National Polling Changes'!$W43&gt;43409,'[1]National Polling Changes'!Z43*100,D42)),2)</f>
        <v>2.0499999999999998</v>
      </c>
      <c r="E43" s="1">
        <f>ROUND((IF('[1]National Polling Changes'!$W43&gt;43409,'[1]National Polling Changes'!AA43*100,E42)),2)</f>
        <v>9.1199999999999992</v>
      </c>
      <c r="F43" s="1">
        <f>ROUND((IF('[1]National Polling Changes'!$W43&gt;43409,'[1]National Polling Changes'!AB43*100,F42)),2)</f>
        <v>2.65</v>
      </c>
      <c r="G43" s="1">
        <f>ROUND((IF('[1]National Polling Changes'!$W43&gt;43409,'[1]National Polling Changes'!AC43*100,G42)),2)</f>
        <v>19.11</v>
      </c>
      <c r="H43" s="1">
        <f>ROUND((IF('[1]National Polling Changes'!$W43&gt;43409,'[1]National Polling Changes'!AD43*100,H42)),2)</f>
        <v>1.59</v>
      </c>
      <c r="I43" s="1">
        <f>ROUND((IF('[1]National Polling Changes'!$W43&gt;43409,'[1]National Polling Changes'!AE43*100,I42)),2)</f>
        <v>15.12</v>
      </c>
      <c r="J43" s="1">
        <f>ROUND((IF('[1]National Polling Changes'!$W43&gt;43409,'[1]National Polling Changes'!AF43*100,J42)),2)</f>
        <v>3.41</v>
      </c>
    </row>
    <row r="44" spans="1:10">
      <c r="A44" s="28">
        <f>'[1]National Polling Changes'!W44</f>
        <v>43819</v>
      </c>
      <c r="B44" s="1">
        <f>ROUND((IF('[1]National Polling Changes'!$W44&gt;43409,'[1]National Polling Changes'!X44*100,B43)),2)</f>
        <v>28.99</v>
      </c>
      <c r="C44" s="1">
        <f>ROUND((IF('[1]National Polling Changes'!$W44&gt;43409,'[1]National Polling Changes'!Y44*100,C43)),2)</f>
        <v>4.74</v>
      </c>
      <c r="D44" s="1">
        <f>ROUND((IF('[1]National Polling Changes'!$W44&gt;43409,'[1]National Polling Changes'!Z44*100,D43)),2)</f>
        <v>2.0499999999999998</v>
      </c>
      <c r="E44" s="1">
        <f>ROUND((IF('[1]National Polling Changes'!$W44&gt;43409,'[1]National Polling Changes'!AA44*100,E43)),2)</f>
        <v>9.1199999999999992</v>
      </c>
      <c r="F44" s="1">
        <f>ROUND((IF('[1]National Polling Changes'!$W44&gt;43409,'[1]National Polling Changes'!AB44*100,F43)),2)</f>
        <v>2.65</v>
      </c>
      <c r="G44" s="1">
        <f>ROUND((IF('[1]National Polling Changes'!$W44&gt;43409,'[1]National Polling Changes'!AC44*100,G43)),2)</f>
        <v>19.11</v>
      </c>
      <c r="H44" s="1">
        <f>ROUND((IF('[1]National Polling Changes'!$W44&gt;43409,'[1]National Polling Changes'!AD44*100,H43)),2)</f>
        <v>1.59</v>
      </c>
      <c r="I44" s="1">
        <f>ROUND((IF('[1]National Polling Changes'!$W44&gt;43409,'[1]National Polling Changes'!AE44*100,I43)),2)</f>
        <v>15.12</v>
      </c>
      <c r="J44" s="1">
        <f>ROUND((IF('[1]National Polling Changes'!$W44&gt;43409,'[1]National Polling Changes'!AF44*100,J43)),2)</f>
        <v>3.41</v>
      </c>
    </row>
    <row r="45" spans="1:10">
      <c r="A45" s="28">
        <f>'[1]National Polling Changes'!W45</f>
        <v>43818</v>
      </c>
      <c r="B45" s="1">
        <f>ROUND((IF('[1]National Polling Changes'!$W45&gt;43409,'[1]National Polling Changes'!X45*100,B44)),2)</f>
        <v>28.99</v>
      </c>
      <c r="C45" s="1">
        <f>ROUND((IF('[1]National Polling Changes'!$W45&gt;43409,'[1]National Polling Changes'!Y45*100,C44)),2)</f>
        <v>4.74</v>
      </c>
      <c r="D45" s="1">
        <f>ROUND((IF('[1]National Polling Changes'!$W45&gt;43409,'[1]National Polling Changes'!Z45*100,D44)),2)</f>
        <v>2.0499999999999998</v>
      </c>
      <c r="E45" s="1">
        <f>ROUND((IF('[1]National Polling Changes'!$W45&gt;43409,'[1]National Polling Changes'!AA45*100,E44)),2)</f>
        <v>9.1199999999999992</v>
      </c>
      <c r="F45" s="1">
        <f>ROUND((IF('[1]National Polling Changes'!$W45&gt;43409,'[1]National Polling Changes'!AB45*100,F44)),2)</f>
        <v>2.65</v>
      </c>
      <c r="G45" s="1">
        <f>ROUND((IF('[1]National Polling Changes'!$W45&gt;43409,'[1]National Polling Changes'!AC45*100,G44)),2)</f>
        <v>19.11</v>
      </c>
      <c r="H45" s="1">
        <f>ROUND((IF('[1]National Polling Changes'!$W45&gt;43409,'[1]National Polling Changes'!AD45*100,H44)),2)</f>
        <v>1.59</v>
      </c>
      <c r="I45" s="1">
        <f>ROUND((IF('[1]National Polling Changes'!$W45&gt;43409,'[1]National Polling Changes'!AE45*100,I44)),2)</f>
        <v>15.12</v>
      </c>
      <c r="J45" s="1">
        <f>ROUND((IF('[1]National Polling Changes'!$W45&gt;43409,'[1]National Polling Changes'!AF45*100,J44)),2)</f>
        <v>3.41</v>
      </c>
    </row>
    <row r="46" spans="1:10">
      <c r="A46" s="28">
        <f>'[1]National Polling Changes'!W46</f>
        <v>43817</v>
      </c>
      <c r="B46" s="1">
        <f>ROUND((IF('[1]National Polling Changes'!$W46&gt;43409,'[1]National Polling Changes'!X46*100,B45)),2)</f>
        <v>29.19</v>
      </c>
      <c r="C46" s="1">
        <f>ROUND((IF('[1]National Polling Changes'!$W46&gt;43409,'[1]National Polling Changes'!Y46*100,C45)),2)</f>
        <v>4.47</v>
      </c>
      <c r="D46" s="1">
        <f>ROUND((IF('[1]National Polling Changes'!$W46&gt;43409,'[1]National Polling Changes'!Z46*100,D45)),2)</f>
        <v>2.09</v>
      </c>
      <c r="E46" s="1">
        <f>ROUND((IF('[1]National Polling Changes'!$W46&gt;43409,'[1]National Polling Changes'!AA46*100,E45)),2)</f>
        <v>9.3699999999999992</v>
      </c>
      <c r="F46" s="1">
        <f>ROUND((IF('[1]National Polling Changes'!$W46&gt;43409,'[1]National Polling Changes'!AB46*100,F45)),2)</f>
        <v>2.64</v>
      </c>
      <c r="G46" s="1">
        <f>ROUND((IF('[1]National Polling Changes'!$W46&gt;43409,'[1]National Polling Changes'!AC46*100,G45)),2)</f>
        <v>18.97</v>
      </c>
      <c r="H46" s="1">
        <f>ROUND((IF('[1]National Polling Changes'!$W46&gt;43409,'[1]National Polling Changes'!AD46*100,H45)),2)</f>
        <v>1.57</v>
      </c>
      <c r="I46" s="1">
        <f>ROUND((IF('[1]National Polling Changes'!$W46&gt;43409,'[1]National Polling Changes'!AE46*100,I45)),2)</f>
        <v>15.11</v>
      </c>
      <c r="J46" s="1">
        <f>ROUND((IF('[1]National Polling Changes'!$W46&gt;43409,'[1]National Polling Changes'!AF46*100,J45)),2)</f>
        <v>3.5</v>
      </c>
    </row>
    <row r="47" spans="1:10">
      <c r="A47" s="28">
        <f>'[1]National Polling Changes'!W47</f>
        <v>43816</v>
      </c>
      <c r="B47" s="1">
        <f>ROUND((IF('[1]National Polling Changes'!$W47&gt;43409,'[1]National Polling Changes'!X47*100,B46)),2)</f>
        <v>29.36</v>
      </c>
      <c r="C47" s="1">
        <f>ROUND((IF('[1]National Polling Changes'!$W47&gt;43409,'[1]National Polling Changes'!Y47*100,C46)),2)</f>
        <v>4.0999999999999996</v>
      </c>
      <c r="D47" s="1">
        <f>ROUND((IF('[1]National Polling Changes'!$W47&gt;43409,'[1]National Polling Changes'!Z47*100,D46)),2)</f>
        <v>2.02</v>
      </c>
      <c r="E47" s="1">
        <f>ROUND((IF('[1]National Polling Changes'!$W47&gt;43409,'[1]National Polling Changes'!AA47*100,E46)),2)</f>
        <v>9.5299999999999994</v>
      </c>
      <c r="F47" s="1">
        <f>ROUND((IF('[1]National Polling Changes'!$W47&gt;43409,'[1]National Polling Changes'!AB47*100,F46)),2)</f>
        <v>2.58</v>
      </c>
      <c r="G47" s="1">
        <f>ROUND((IF('[1]National Polling Changes'!$W47&gt;43409,'[1]National Polling Changes'!AC47*100,G46)),2)</f>
        <v>19.079999999999998</v>
      </c>
      <c r="H47" s="1">
        <f>ROUND((IF('[1]National Polling Changes'!$W47&gt;43409,'[1]National Polling Changes'!AD47*100,H46)),2)</f>
        <v>1.57</v>
      </c>
      <c r="I47" s="1">
        <f>ROUND((IF('[1]National Polling Changes'!$W47&gt;43409,'[1]National Polling Changes'!AE47*100,I46)),2)</f>
        <v>15.28</v>
      </c>
      <c r="J47" s="1">
        <f>ROUND((IF('[1]National Polling Changes'!$W47&gt;43409,'[1]National Polling Changes'!AF47*100,J46)),2)</f>
        <v>3.53</v>
      </c>
    </row>
    <row r="48" spans="1:10">
      <c r="A48" s="28">
        <f>'[1]National Polling Changes'!W48</f>
        <v>43815</v>
      </c>
      <c r="B48" s="1">
        <f>ROUND((IF('[1]National Polling Changes'!$W48&gt;43409,'[1]National Polling Changes'!X48*100,B47)),2)</f>
        <v>29.25</v>
      </c>
      <c r="C48" s="1">
        <f>ROUND((IF('[1]National Polling Changes'!$W48&gt;43409,'[1]National Polling Changes'!Y48*100,C47)),2)</f>
        <v>4.04</v>
      </c>
      <c r="D48" s="1">
        <f>ROUND((IF('[1]National Polling Changes'!$W48&gt;43409,'[1]National Polling Changes'!Z48*100,D47)),2)</f>
        <v>2</v>
      </c>
      <c r="E48" s="1">
        <f>ROUND((IF('[1]National Polling Changes'!$W48&gt;43409,'[1]National Polling Changes'!AA48*100,E47)),2)</f>
        <v>9.66</v>
      </c>
      <c r="F48" s="1">
        <f>ROUND((IF('[1]National Polling Changes'!$W48&gt;43409,'[1]National Polling Changes'!AB48*100,F47)),2)</f>
        <v>2.46</v>
      </c>
      <c r="G48" s="1">
        <f>ROUND((IF('[1]National Polling Changes'!$W48&gt;43409,'[1]National Polling Changes'!AC48*100,G47)),2)</f>
        <v>18.77</v>
      </c>
      <c r="H48" s="1">
        <f>ROUND((IF('[1]National Polling Changes'!$W48&gt;43409,'[1]National Polling Changes'!AD48*100,H47)),2)</f>
        <v>1.56</v>
      </c>
      <c r="I48" s="1">
        <f>ROUND((IF('[1]National Polling Changes'!$W48&gt;43409,'[1]National Polling Changes'!AE48*100,I47)),2)</f>
        <v>15.41</v>
      </c>
      <c r="J48" s="1">
        <f>ROUND((IF('[1]National Polling Changes'!$W48&gt;43409,'[1]National Polling Changes'!AF48*100,J47)),2)</f>
        <v>3.43</v>
      </c>
    </row>
    <row r="49" spans="1:10">
      <c r="A49" s="28">
        <f>'[1]National Polling Changes'!W49</f>
        <v>43814</v>
      </c>
      <c r="B49" s="1">
        <f>ROUND((IF('[1]National Polling Changes'!$W49&gt;43409,'[1]National Polling Changes'!X49*100,B48)),2)</f>
        <v>29.25</v>
      </c>
      <c r="C49" s="1">
        <f>ROUND((IF('[1]National Polling Changes'!$W49&gt;43409,'[1]National Polling Changes'!Y49*100,C48)),2)</f>
        <v>4.04</v>
      </c>
      <c r="D49" s="1">
        <f>ROUND((IF('[1]National Polling Changes'!$W49&gt;43409,'[1]National Polling Changes'!Z49*100,D48)),2)</f>
        <v>2</v>
      </c>
      <c r="E49" s="1">
        <f>ROUND((IF('[1]National Polling Changes'!$W49&gt;43409,'[1]National Polling Changes'!AA49*100,E48)),2)</f>
        <v>9.66</v>
      </c>
      <c r="F49" s="1">
        <f>ROUND((IF('[1]National Polling Changes'!$W49&gt;43409,'[1]National Polling Changes'!AB49*100,F48)),2)</f>
        <v>2.46</v>
      </c>
      <c r="G49" s="1">
        <f>ROUND((IF('[1]National Polling Changes'!$W49&gt;43409,'[1]National Polling Changes'!AC49*100,G48)),2)</f>
        <v>18.77</v>
      </c>
      <c r="H49" s="1">
        <f>ROUND((IF('[1]National Polling Changes'!$W49&gt;43409,'[1]National Polling Changes'!AD49*100,H48)),2)</f>
        <v>1.56</v>
      </c>
      <c r="I49" s="1">
        <f>ROUND((IF('[1]National Polling Changes'!$W49&gt;43409,'[1]National Polling Changes'!AE49*100,I48)),2)</f>
        <v>15.41</v>
      </c>
      <c r="J49" s="1">
        <f>ROUND((IF('[1]National Polling Changes'!$W49&gt;43409,'[1]National Polling Changes'!AF49*100,J48)),2)</f>
        <v>3.43</v>
      </c>
    </row>
    <row r="50" spans="1:10">
      <c r="A50" s="28">
        <f>'[1]National Polling Changes'!W50</f>
        <v>43813</v>
      </c>
      <c r="B50" s="1">
        <f>ROUND((IF('[1]National Polling Changes'!$W50&gt;43409,'[1]National Polling Changes'!X50*100,B49)),2)</f>
        <v>29.35</v>
      </c>
      <c r="C50" s="1">
        <f>ROUND((IF('[1]National Polling Changes'!$W50&gt;43409,'[1]National Polling Changes'!Y50*100,C49)),2)</f>
        <v>3.97</v>
      </c>
      <c r="D50" s="1">
        <f>ROUND((IF('[1]National Polling Changes'!$W50&gt;43409,'[1]National Polling Changes'!Z50*100,D49)),2)</f>
        <v>1.97</v>
      </c>
      <c r="E50" s="1">
        <f>ROUND((IF('[1]National Polling Changes'!$W50&gt;43409,'[1]National Polling Changes'!AA50*100,E49)),2)</f>
        <v>9.68</v>
      </c>
      <c r="F50" s="1">
        <f>ROUND((IF('[1]National Polling Changes'!$W50&gt;43409,'[1]National Polling Changes'!AB50*100,F49)),2)</f>
        <v>2.44</v>
      </c>
      <c r="G50" s="1">
        <f>ROUND((IF('[1]National Polling Changes'!$W50&gt;43409,'[1]National Polling Changes'!AC50*100,G49)),2)</f>
        <v>18.72</v>
      </c>
      <c r="H50" s="1">
        <f>ROUND((IF('[1]National Polling Changes'!$W50&gt;43409,'[1]National Polling Changes'!AD50*100,H49)),2)</f>
        <v>1.58</v>
      </c>
      <c r="I50" s="1">
        <f>ROUND((IF('[1]National Polling Changes'!$W50&gt;43409,'[1]National Polling Changes'!AE50*100,I49)),2)</f>
        <v>15.41</v>
      </c>
      <c r="J50" s="1">
        <f>ROUND((IF('[1]National Polling Changes'!$W50&gt;43409,'[1]National Polling Changes'!AF50*100,J49)),2)</f>
        <v>3.44</v>
      </c>
    </row>
    <row r="51" spans="1:10">
      <c r="A51" s="28">
        <f>'[1]National Polling Changes'!W51</f>
        <v>43812</v>
      </c>
      <c r="B51" s="1">
        <f>ROUND((IF('[1]National Polling Changes'!$W51&gt;43409,'[1]National Polling Changes'!X51*100,B50)),2)</f>
        <v>29.51</v>
      </c>
      <c r="C51" s="1">
        <f>ROUND((IF('[1]National Polling Changes'!$W51&gt;43409,'[1]National Polling Changes'!Y51*100,C50)),2)</f>
        <v>3.41</v>
      </c>
      <c r="D51" s="1">
        <f>ROUND((IF('[1]National Polling Changes'!$W51&gt;43409,'[1]National Polling Changes'!Z51*100,D50)),2)</f>
        <v>1.84</v>
      </c>
      <c r="E51" s="1">
        <f>ROUND((IF('[1]National Polling Changes'!$W51&gt;43409,'[1]National Polling Changes'!AA51*100,E50)),2)</f>
        <v>9.6999999999999993</v>
      </c>
      <c r="F51" s="1">
        <f>ROUND((IF('[1]National Polling Changes'!$W51&gt;43409,'[1]National Polling Changes'!AB51*100,F50)),2)</f>
        <v>2.33</v>
      </c>
      <c r="G51" s="1">
        <f>ROUND((IF('[1]National Polling Changes'!$W51&gt;43409,'[1]National Polling Changes'!AC51*100,G50)),2)</f>
        <v>18.920000000000002</v>
      </c>
      <c r="H51" s="1">
        <f>ROUND((IF('[1]National Polling Changes'!$W51&gt;43409,'[1]National Polling Changes'!AD51*100,H50)),2)</f>
        <v>1.49</v>
      </c>
      <c r="I51" s="1">
        <f>ROUND((IF('[1]National Polling Changes'!$W51&gt;43409,'[1]National Polling Changes'!AE51*100,I50)),2)</f>
        <v>15.52</v>
      </c>
      <c r="J51" s="1">
        <f>ROUND((IF('[1]National Polling Changes'!$W51&gt;43409,'[1]National Polling Changes'!AF51*100,J50)),2)</f>
        <v>3.44</v>
      </c>
    </row>
    <row r="52" spans="1:10">
      <c r="A52" s="28">
        <f>'[1]National Polling Changes'!W52</f>
        <v>43811</v>
      </c>
      <c r="B52" s="1">
        <f>ROUND((IF('[1]National Polling Changes'!$W52&gt;43409,'[1]National Polling Changes'!X52*100,B51)),2)</f>
        <v>29.51</v>
      </c>
      <c r="C52" s="1">
        <f>ROUND((IF('[1]National Polling Changes'!$W52&gt;43409,'[1]National Polling Changes'!Y52*100,C51)),2)</f>
        <v>3.41</v>
      </c>
      <c r="D52" s="1">
        <f>ROUND((IF('[1]National Polling Changes'!$W52&gt;43409,'[1]National Polling Changes'!Z52*100,D51)),2)</f>
        <v>1.84</v>
      </c>
      <c r="E52" s="1">
        <f>ROUND((IF('[1]National Polling Changes'!$W52&gt;43409,'[1]National Polling Changes'!AA52*100,E51)),2)</f>
        <v>9.6999999999999993</v>
      </c>
      <c r="F52" s="1">
        <f>ROUND((IF('[1]National Polling Changes'!$W52&gt;43409,'[1]National Polling Changes'!AB52*100,F51)),2)</f>
        <v>2.33</v>
      </c>
      <c r="G52" s="1">
        <f>ROUND((IF('[1]National Polling Changes'!$W52&gt;43409,'[1]National Polling Changes'!AC52*100,G51)),2)</f>
        <v>18.920000000000002</v>
      </c>
      <c r="H52" s="1">
        <f>ROUND((IF('[1]National Polling Changes'!$W52&gt;43409,'[1]National Polling Changes'!AD52*100,H51)),2)</f>
        <v>1.49</v>
      </c>
      <c r="I52" s="1">
        <f>ROUND((IF('[1]National Polling Changes'!$W52&gt;43409,'[1]National Polling Changes'!AE52*100,I51)),2)</f>
        <v>15.52</v>
      </c>
      <c r="J52" s="1">
        <f>ROUND((IF('[1]National Polling Changes'!$W52&gt;43409,'[1]National Polling Changes'!AF52*100,J51)),2)</f>
        <v>3.44</v>
      </c>
    </row>
    <row r="53" spans="1:10">
      <c r="A53" s="28">
        <f>'[1]National Polling Changes'!W53</f>
        <v>43810</v>
      </c>
      <c r="B53" s="1">
        <f>ROUND((IF('[1]National Polling Changes'!$W53&gt;43409,'[1]National Polling Changes'!X53*100,B52)),2)</f>
        <v>28.51</v>
      </c>
      <c r="C53" s="1">
        <f>ROUND((IF('[1]National Polling Changes'!$W53&gt;43409,'[1]National Polling Changes'!Y53*100,C52)),2)</f>
        <v>3.22</v>
      </c>
      <c r="D53" s="1">
        <f>ROUND((IF('[1]National Polling Changes'!$W53&gt;43409,'[1]National Polling Changes'!Z53*100,D52)),2)</f>
        <v>1.95</v>
      </c>
      <c r="E53" s="1">
        <f>ROUND((IF('[1]National Polling Changes'!$W53&gt;43409,'[1]National Polling Changes'!AA53*100,E52)),2)</f>
        <v>9.73</v>
      </c>
      <c r="F53" s="1">
        <f>ROUND((IF('[1]National Polling Changes'!$W53&gt;43409,'[1]National Polling Changes'!AB53*100,F52)),2)</f>
        <v>2.35</v>
      </c>
      <c r="G53" s="1">
        <f>ROUND((IF('[1]National Polling Changes'!$W53&gt;43409,'[1]National Polling Changes'!AC53*100,G52)),2)</f>
        <v>19.34</v>
      </c>
      <c r="H53" s="1">
        <f>ROUND((IF('[1]National Polling Changes'!$W53&gt;43409,'[1]National Polling Changes'!AD53*100,H52)),2)</f>
        <v>1.47</v>
      </c>
      <c r="I53" s="1">
        <f>ROUND((IF('[1]National Polling Changes'!$W53&gt;43409,'[1]National Polling Changes'!AE53*100,I52)),2)</f>
        <v>16.059999999999999</v>
      </c>
      <c r="J53" s="1">
        <f>ROUND((IF('[1]National Polling Changes'!$W53&gt;43409,'[1]National Polling Changes'!AF53*100,J52)),2)</f>
        <v>3.53</v>
      </c>
    </row>
    <row r="54" spans="1:10">
      <c r="A54" s="28">
        <f>'[1]National Polling Changes'!W54</f>
        <v>43809</v>
      </c>
      <c r="B54" s="1">
        <f>ROUND((IF('[1]National Polling Changes'!$W54&gt;43409,'[1]National Polling Changes'!X54*100,B53)),2)</f>
        <v>28.92</v>
      </c>
      <c r="C54" s="1">
        <f>ROUND((IF('[1]National Polling Changes'!$W54&gt;43409,'[1]National Polling Changes'!Y54*100,C53)),2)</f>
        <v>2.9</v>
      </c>
      <c r="D54" s="1">
        <f>ROUND((IF('[1]National Polling Changes'!$W54&gt;43409,'[1]National Polling Changes'!Z54*100,D53)),2)</f>
        <v>1.71</v>
      </c>
      <c r="E54" s="1">
        <f>ROUND((IF('[1]National Polling Changes'!$W54&gt;43409,'[1]National Polling Changes'!AA54*100,E53)),2)</f>
        <v>9.5299999999999994</v>
      </c>
      <c r="F54" s="1">
        <f>ROUND((IF('[1]National Polling Changes'!$W54&gt;43409,'[1]National Polling Changes'!AB54*100,F53)),2)</f>
        <v>2.0299999999999998</v>
      </c>
      <c r="G54" s="1">
        <f>ROUND((IF('[1]National Polling Changes'!$W54&gt;43409,'[1]National Polling Changes'!AC54*100,G53)),2)</f>
        <v>19.059999999999999</v>
      </c>
      <c r="H54" s="1">
        <f>ROUND((IF('[1]National Polling Changes'!$W54&gt;43409,'[1]National Polling Changes'!AD54*100,H53)),2)</f>
        <v>1.6</v>
      </c>
      <c r="I54" s="1">
        <f>ROUND((IF('[1]National Polling Changes'!$W54&gt;43409,'[1]National Polling Changes'!AE54*100,I53)),2)</f>
        <v>16.28</v>
      </c>
      <c r="J54" s="1">
        <f>ROUND((IF('[1]National Polling Changes'!$W54&gt;43409,'[1]National Polling Changes'!AF54*100,J53)),2)</f>
        <v>3.42</v>
      </c>
    </row>
    <row r="55" spans="1:10">
      <c r="A55" s="28">
        <f>'[1]National Polling Changes'!W55</f>
        <v>43808</v>
      </c>
      <c r="B55" s="1">
        <f>ROUND((IF('[1]National Polling Changes'!$W55&gt;43409,'[1]National Polling Changes'!X55*100,B54)),2)</f>
        <v>28.7</v>
      </c>
      <c r="C55" s="1">
        <f>ROUND((IF('[1]National Polling Changes'!$W55&gt;43409,'[1]National Polling Changes'!Y55*100,C54)),2)</f>
        <v>2.62</v>
      </c>
      <c r="D55" s="1">
        <f>ROUND((IF('[1]National Polling Changes'!$W55&gt;43409,'[1]National Polling Changes'!Z55*100,D54)),2)</f>
        <v>1.77</v>
      </c>
      <c r="E55" s="1">
        <f>ROUND((IF('[1]National Polling Changes'!$W55&gt;43409,'[1]National Polling Changes'!AA55*100,E54)),2)</f>
        <v>9.5399999999999991</v>
      </c>
      <c r="F55" s="1">
        <f>ROUND((IF('[1]National Polling Changes'!$W55&gt;43409,'[1]National Polling Changes'!AB55*100,F54)),2)</f>
        <v>2.0499999999999998</v>
      </c>
      <c r="G55" s="1">
        <f>ROUND((IF('[1]National Polling Changes'!$W55&gt;43409,'[1]National Polling Changes'!AC55*100,G54)),2)</f>
        <v>19.100000000000001</v>
      </c>
      <c r="H55" s="1">
        <f>ROUND((IF('[1]National Polling Changes'!$W55&gt;43409,'[1]National Polling Changes'!AD55*100,H54)),2)</f>
        <v>1.55</v>
      </c>
      <c r="I55" s="1">
        <f>ROUND((IF('[1]National Polling Changes'!$W55&gt;43409,'[1]National Polling Changes'!AE55*100,I54)),2)</f>
        <v>16.52</v>
      </c>
      <c r="J55" s="1">
        <f>ROUND((IF('[1]National Polling Changes'!$W55&gt;43409,'[1]National Polling Changes'!AF55*100,J54)),2)</f>
        <v>3.4</v>
      </c>
    </row>
    <row r="56" spans="1:10">
      <c r="A56" s="28">
        <f>'[1]National Polling Changes'!W56</f>
        <v>43807</v>
      </c>
      <c r="B56" s="1">
        <f>ROUND((IF('[1]National Polling Changes'!$W56&gt;43409,'[1]National Polling Changes'!X56*100,B55)),2)</f>
        <v>28.9</v>
      </c>
      <c r="C56" s="1">
        <f>ROUND((IF('[1]National Polling Changes'!$W56&gt;43409,'[1]National Polling Changes'!Y56*100,C55)),2)</f>
        <v>2.86</v>
      </c>
      <c r="D56" s="1">
        <f>ROUND((IF('[1]National Polling Changes'!$W56&gt;43409,'[1]National Polling Changes'!Z56*100,D55)),2)</f>
        <v>1.68</v>
      </c>
      <c r="E56" s="1">
        <f>ROUND((IF('[1]National Polling Changes'!$W56&gt;43409,'[1]National Polling Changes'!AA56*100,E55)),2)</f>
        <v>9.5399999999999991</v>
      </c>
      <c r="F56" s="1">
        <f>ROUND((IF('[1]National Polling Changes'!$W56&gt;43409,'[1]National Polling Changes'!AB56*100,F55)),2)</f>
        <v>2.04</v>
      </c>
      <c r="G56" s="1">
        <f>ROUND((IF('[1]National Polling Changes'!$W56&gt;43409,'[1]National Polling Changes'!AC56*100,G55)),2)</f>
        <v>19.11</v>
      </c>
      <c r="H56" s="1">
        <f>ROUND((IF('[1]National Polling Changes'!$W56&gt;43409,'[1]National Polling Changes'!AD56*100,H55)),2)</f>
        <v>1.6</v>
      </c>
      <c r="I56" s="1">
        <f>ROUND((IF('[1]National Polling Changes'!$W56&gt;43409,'[1]National Polling Changes'!AE56*100,I55)),2)</f>
        <v>16.22</v>
      </c>
      <c r="J56" s="1">
        <f>ROUND((IF('[1]National Polling Changes'!$W56&gt;43409,'[1]National Polling Changes'!AF56*100,J55)),2)</f>
        <v>3.43</v>
      </c>
    </row>
    <row r="57" spans="1:10">
      <c r="A57" s="28">
        <f>'[1]National Polling Changes'!W57</f>
        <v>43806</v>
      </c>
      <c r="B57" s="1">
        <f>ROUND((IF('[1]National Polling Changes'!$W57&gt;43409,'[1]National Polling Changes'!X57*100,B56)),2)</f>
        <v>28.94</v>
      </c>
      <c r="C57" s="1">
        <f>ROUND((IF('[1]National Polling Changes'!$W57&gt;43409,'[1]National Polling Changes'!Y57*100,C56)),2)</f>
        <v>2.06</v>
      </c>
      <c r="D57" s="1">
        <f>ROUND((IF('[1]National Polling Changes'!$W57&gt;43409,'[1]National Polling Changes'!Z57*100,D56)),2)</f>
        <v>1.75</v>
      </c>
      <c r="E57" s="1">
        <f>ROUND((IF('[1]National Polling Changes'!$W57&gt;43409,'[1]National Polling Changes'!AA57*100,E56)),2)</f>
        <v>9.4499999999999993</v>
      </c>
      <c r="F57" s="1">
        <f>ROUND((IF('[1]National Polling Changes'!$W57&gt;43409,'[1]National Polling Changes'!AB57*100,F56)),2)</f>
        <v>1.9</v>
      </c>
      <c r="G57" s="1">
        <f>ROUND((IF('[1]National Polling Changes'!$W57&gt;43409,'[1]National Polling Changes'!AC57*100,G56)),2)</f>
        <v>18.87</v>
      </c>
      <c r="H57" s="1">
        <f>ROUND((IF('[1]National Polling Changes'!$W57&gt;43409,'[1]National Polling Changes'!AD57*100,H56)),2)</f>
        <v>1.47</v>
      </c>
      <c r="I57" s="1">
        <f>ROUND((IF('[1]National Polling Changes'!$W57&gt;43409,'[1]National Polling Changes'!AE57*100,I56)),2)</f>
        <v>16.75</v>
      </c>
      <c r="J57" s="1">
        <f>ROUND((IF('[1]National Polling Changes'!$W57&gt;43409,'[1]National Polling Changes'!AF57*100,J56)),2)</f>
        <v>3.32</v>
      </c>
    </row>
    <row r="58" spans="1:10">
      <c r="A58" s="28">
        <f>'[1]National Polling Changes'!W58</f>
        <v>43805</v>
      </c>
      <c r="B58" s="1">
        <f>ROUND((IF('[1]National Polling Changes'!$W58&gt;43409,'[1]National Polling Changes'!X58*100,B57)),2)</f>
        <v>28.94</v>
      </c>
      <c r="C58" s="1">
        <f>ROUND((IF('[1]National Polling Changes'!$W58&gt;43409,'[1]National Polling Changes'!Y58*100,C57)),2)</f>
        <v>2.06</v>
      </c>
      <c r="D58" s="1">
        <f>ROUND((IF('[1]National Polling Changes'!$W58&gt;43409,'[1]National Polling Changes'!Z58*100,D57)),2)</f>
        <v>1.75</v>
      </c>
      <c r="E58" s="1">
        <f>ROUND((IF('[1]National Polling Changes'!$W58&gt;43409,'[1]National Polling Changes'!AA58*100,E57)),2)</f>
        <v>9.4499999999999993</v>
      </c>
      <c r="F58" s="1">
        <f>ROUND((IF('[1]National Polling Changes'!$W58&gt;43409,'[1]National Polling Changes'!AB58*100,F57)),2)</f>
        <v>1.9</v>
      </c>
      <c r="G58" s="1">
        <f>ROUND((IF('[1]National Polling Changes'!$W58&gt;43409,'[1]National Polling Changes'!AC58*100,G57)),2)</f>
        <v>18.87</v>
      </c>
      <c r="H58" s="1">
        <f>ROUND((IF('[1]National Polling Changes'!$W58&gt;43409,'[1]National Polling Changes'!AD58*100,H57)),2)</f>
        <v>1.47</v>
      </c>
      <c r="I58" s="1">
        <f>ROUND((IF('[1]National Polling Changes'!$W58&gt;43409,'[1]National Polling Changes'!AE58*100,I57)),2)</f>
        <v>16.75</v>
      </c>
      <c r="J58" s="1">
        <f>ROUND((IF('[1]National Polling Changes'!$W58&gt;43409,'[1]National Polling Changes'!AF58*100,J57)),2)</f>
        <v>3.32</v>
      </c>
    </row>
    <row r="59" spans="1:10">
      <c r="A59" s="28">
        <f>'[1]National Polling Changes'!W59</f>
        <v>43804</v>
      </c>
      <c r="B59" s="1">
        <f>ROUND((IF('[1]National Polling Changes'!$W59&gt;43409,'[1]National Polling Changes'!X59*100,B58)),2)</f>
        <v>28.94</v>
      </c>
      <c r="C59" s="1">
        <f>ROUND((IF('[1]National Polling Changes'!$W59&gt;43409,'[1]National Polling Changes'!Y59*100,C58)),2)</f>
        <v>2.06</v>
      </c>
      <c r="D59" s="1">
        <f>ROUND((IF('[1]National Polling Changes'!$W59&gt;43409,'[1]National Polling Changes'!Z59*100,D58)),2)</f>
        <v>1.75</v>
      </c>
      <c r="E59" s="1">
        <f>ROUND((IF('[1]National Polling Changes'!$W59&gt;43409,'[1]National Polling Changes'!AA59*100,E58)),2)</f>
        <v>9.4499999999999993</v>
      </c>
      <c r="F59" s="1">
        <f>ROUND((IF('[1]National Polling Changes'!$W59&gt;43409,'[1]National Polling Changes'!AB59*100,F58)),2)</f>
        <v>1.9</v>
      </c>
      <c r="G59" s="1">
        <f>ROUND((IF('[1]National Polling Changes'!$W59&gt;43409,'[1]National Polling Changes'!AC59*100,G58)),2)</f>
        <v>18.87</v>
      </c>
      <c r="H59" s="1">
        <f>ROUND((IF('[1]National Polling Changes'!$W59&gt;43409,'[1]National Polling Changes'!AD59*100,H58)),2)</f>
        <v>1.47</v>
      </c>
      <c r="I59" s="1">
        <f>ROUND((IF('[1]National Polling Changes'!$W59&gt;43409,'[1]National Polling Changes'!AE59*100,I58)),2)</f>
        <v>16.75</v>
      </c>
      <c r="J59" s="1">
        <f>ROUND((IF('[1]National Polling Changes'!$W59&gt;43409,'[1]National Polling Changes'!AF59*100,J58)),2)</f>
        <v>3.32</v>
      </c>
    </row>
    <row r="60" spans="1:10">
      <c r="A60" s="28">
        <f>'[1]National Polling Changes'!W60</f>
        <v>43803</v>
      </c>
      <c r="B60" s="1">
        <f>ROUND((IF('[1]National Polling Changes'!$W60&gt;43409,'[1]National Polling Changes'!X60*100,B59)),2)</f>
        <v>29.06</v>
      </c>
      <c r="C60" s="1">
        <f>ROUND((IF('[1]National Polling Changes'!$W60&gt;43409,'[1]National Polling Changes'!Y60*100,C59)),2)</f>
        <v>1.81</v>
      </c>
      <c r="D60" s="1">
        <f>ROUND((IF('[1]National Polling Changes'!$W60&gt;43409,'[1]National Polling Changes'!Z60*100,D59)),2)</f>
        <v>1.8</v>
      </c>
      <c r="E60" s="1">
        <f>ROUND((IF('[1]National Polling Changes'!$W60&gt;43409,'[1]National Polling Changes'!AA60*100,E59)),2)</f>
        <v>9.33</v>
      </c>
      <c r="F60" s="1">
        <f>ROUND((IF('[1]National Polling Changes'!$W60&gt;43409,'[1]National Polling Changes'!AB60*100,F59)),2)</f>
        <v>1.98</v>
      </c>
      <c r="G60" s="1">
        <f>ROUND((IF('[1]National Polling Changes'!$W60&gt;43409,'[1]National Polling Changes'!AC60*100,G59)),2)</f>
        <v>18.899999999999999</v>
      </c>
      <c r="H60" s="1">
        <f>ROUND((IF('[1]National Polling Changes'!$W60&gt;43409,'[1]National Polling Changes'!AD60*100,H59)),2)</f>
        <v>1.43</v>
      </c>
      <c r="I60" s="1">
        <f>ROUND((IF('[1]National Polling Changes'!$W60&gt;43409,'[1]National Polling Changes'!AE60*100,I59)),2)</f>
        <v>17.170000000000002</v>
      </c>
      <c r="J60" s="1">
        <f>ROUND((IF('[1]National Polling Changes'!$W60&gt;43409,'[1]National Polling Changes'!AF60*100,J59)),2)</f>
        <v>3.26</v>
      </c>
    </row>
    <row r="61" spans="1:10">
      <c r="A61" s="28">
        <f>'[1]National Polling Changes'!W61</f>
        <v>43802</v>
      </c>
      <c r="B61" s="1">
        <f>ROUND((IF('[1]National Polling Changes'!$W61&gt;43409,'[1]National Polling Changes'!X61*100,B60)),2)</f>
        <v>29.06</v>
      </c>
      <c r="C61" s="1">
        <f>ROUND((IF('[1]National Polling Changes'!$W61&gt;43409,'[1]National Polling Changes'!Y61*100,C60)),2)</f>
        <v>1.81</v>
      </c>
      <c r="D61" s="1">
        <f>ROUND((IF('[1]National Polling Changes'!$W61&gt;43409,'[1]National Polling Changes'!Z61*100,D60)),2)</f>
        <v>1.8</v>
      </c>
      <c r="E61" s="1">
        <f>ROUND((IF('[1]National Polling Changes'!$W61&gt;43409,'[1]National Polling Changes'!AA61*100,E60)),2)</f>
        <v>9.33</v>
      </c>
      <c r="F61" s="1">
        <f>ROUND((IF('[1]National Polling Changes'!$W61&gt;43409,'[1]National Polling Changes'!AB61*100,F60)),2)</f>
        <v>1.98</v>
      </c>
      <c r="G61" s="1">
        <f>ROUND((IF('[1]National Polling Changes'!$W61&gt;43409,'[1]National Polling Changes'!AC61*100,G60)),2)</f>
        <v>18.899999999999999</v>
      </c>
      <c r="H61" s="1">
        <f>ROUND((IF('[1]National Polling Changes'!$W61&gt;43409,'[1]National Polling Changes'!AD61*100,H60)),2)</f>
        <v>1.43</v>
      </c>
      <c r="I61" s="1">
        <f>ROUND((IF('[1]National Polling Changes'!$W61&gt;43409,'[1]National Polling Changes'!AE61*100,I60)),2)</f>
        <v>17.170000000000002</v>
      </c>
      <c r="J61" s="1">
        <f>ROUND((IF('[1]National Polling Changes'!$W61&gt;43409,'[1]National Polling Changes'!AF61*100,J60)),2)</f>
        <v>3.26</v>
      </c>
    </row>
    <row r="62" spans="1:10">
      <c r="A62" s="28">
        <f>'[1]National Polling Changes'!W62</f>
        <v>43801</v>
      </c>
      <c r="B62" s="1">
        <f>ROUND((IF('[1]National Polling Changes'!$W62&gt;43409,'[1]National Polling Changes'!X62*100,B61)),2)</f>
        <v>29.06</v>
      </c>
      <c r="C62" s="1">
        <f>ROUND((IF('[1]National Polling Changes'!$W62&gt;43409,'[1]National Polling Changes'!Y62*100,C61)),2)</f>
        <v>1.71</v>
      </c>
      <c r="D62" s="1">
        <f>ROUND((IF('[1]National Polling Changes'!$W62&gt;43409,'[1]National Polling Changes'!Z62*100,D61)),2)</f>
        <v>1.79</v>
      </c>
      <c r="E62" s="1">
        <f>ROUND((IF('[1]National Polling Changes'!$W62&gt;43409,'[1]National Polling Changes'!AA62*100,E61)),2)</f>
        <v>9.26</v>
      </c>
      <c r="F62" s="1">
        <f>ROUND((IF('[1]National Polling Changes'!$W62&gt;43409,'[1]National Polling Changes'!AB62*100,F61)),2)</f>
        <v>1.96</v>
      </c>
      <c r="G62" s="1">
        <f>ROUND((IF('[1]National Polling Changes'!$W62&gt;43409,'[1]National Polling Changes'!AC62*100,G61)),2)</f>
        <v>18.93</v>
      </c>
      <c r="H62" s="1">
        <f>ROUND((IF('[1]National Polling Changes'!$W62&gt;43409,'[1]National Polling Changes'!AD62*100,H61)),2)</f>
        <v>1.44</v>
      </c>
      <c r="I62" s="1">
        <f>ROUND((IF('[1]National Polling Changes'!$W62&gt;43409,'[1]National Polling Changes'!AE62*100,I61)),2)</f>
        <v>17.39</v>
      </c>
      <c r="J62" s="1">
        <f>ROUND((IF('[1]National Polling Changes'!$W62&gt;43409,'[1]National Polling Changes'!AF62*100,J61)),2)</f>
        <v>3.23</v>
      </c>
    </row>
    <row r="63" spans="1:10">
      <c r="A63" s="28">
        <f>'[1]National Polling Changes'!W63</f>
        <v>43800</v>
      </c>
      <c r="B63" s="1">
        <f>ROUND((IF('[1]National Polling Changes'!$W63&gt;43409,'[1]National Polling Changes'!X63*100,B62)),2)</f>
        <v>29.06</v>
      </c>
      <c r="C63" s="1">
        <f>ROUND((IF('[1]National Polling Changes'!$W63&gt;43409,'[1]National Polling Changes'!Y63*100,C62)),2)</f>
        <v>1.71</v>
      </c>
      <c r="D63" s="1">
        <f>ROUND((IF('[1]National Polling Changes'!$W63&gt;43409,'[1]National Polling Changes'!Z63*100,D62)),2)</f>
        <v>1.79</v>
      </c>
      <c r="E63" s="1">
        <f>ROUND((IF('[1]National Polling Changes'!$W63&gt;43409,'[1]National Polling Changes'!AA63*100,E62)),2)</f>
        <v>9.26</v>
      </c>
      <c r="F63" s="1">
        <f>ROUND((IF('[1]National Polling Changes'!$W63&gt;43409,'[1]National Polling Changes'!AB63*100,F62)),2)</f>
        <v>1.96</v>
      </c>
      <c r="G63" s="1">
        <f>ROUND((IF('[1]National Polling Changes'!$W63&gt;43409,'[1]National Polling Changes'!AC63*100,G62)),2)</f>
        <v>18.93</v>
      </c>
      <c r="H63" s="1">
        <f>ROUND((IF('[1]National Polling Changes'!$W63&gt;43409,'[1]National Polling Changes'!AD63*100,H62)),2)</f>
        <v>1.44</v>
      </c>
      <c r="I63" s="1">
        <f>ROUND((IF('[1]National Polling Changes'!$W63&gt;43409,'[1]National Polling Changes'!AE63*100,I62)),2)</f>
        <v>17.39</v>
      </c>
      <c r="J63" s="1">
        <f>ROUND((IF('[1]National Polling Changes'!$W63&gt;43409,'[1]National Polling Changes'!AF63*100,J62)),2)</f>
        <v>3.23</v>
      </c>
    </row>
    <row r="64" spans="1:10">
      <c r="A64" s="28">
        <f>'[1]National Polling Changes'!W64</f>
        <v>43799</v>
      </c>
      <c r="B64" s="1">
        <f>ROUND((IF('[1]National Polling Changes'!$W64&gt;43409,'[1]National Polling Changes'!X64*100,B63)),2)</f>
        <v>28.92</v>
      </c>
      <c r="C64" s="1">
        <f>ROUND((IF('[1]National Polling Changes'!$W64&gt;43409,'[1]National Polling Changes'!Y64*100,C63)),2)</f>
        <v>1.49</v>
      </c>
      <c r="D64" s="1">
        <f>ROUND((IF('[1]National Polling Changes'!$W64&gt;43409,'[1]National Polling Changes'!Z64*100,D63)),2)</f>
        <v>1.82</v>
      </c>
      <c r="E64" s="1">
        <f>ROUND((IF('[1]National Polling Changes'!$W64&gt;43409,'[1]National Polling Changes'!AA64*100,E63)),2)</f>
        <v>9.14</v>
      </c>
      <c r="F64" s="1">
        <f>ROUND((IF('[1]National Polling Changes'!$W64&gt;43409,'[1]National Polling Changes'!AB64*100,F63)),2)</f>
        <v>1.91</v>
      </c>
      <c r="G64" s="1">
        <f>ROUND((IF('[1]National Polling Changes'!$W64&gt;43409,'[1]National Polling Changes'!AC64*100,G63)),2)</f>
        <v>18.940000000000001</v>
      </c>
      <c r="H64" s="1">
        <f>ROUND((IF('[1]National Polling Changes'!$W64&gt;43409,'[1]National Polling Changes'!AD64*100,H63)),2)</f>
        <v>1.4</v>
      </c>
      <c r="I64" s="1">
        <f>ROUND((IF('[1]National Polling Changes'!$W64&gt;43409,'[1]National Polling Changes'!AE64*100,I63)),2)</f>
        <v>17.78</v>
      </c>
      <c r="J64" s="1">
        <f>ROUND((IF('[1]National Polling Changes'!$W64&gt;43409,'[1]National Polling Changes'!AF64*100,J63)),2)</f>
        <v>3.19</v>
      </c>
    </row>
    <row r="65" spans="1:10">
      <c r="A65" s="28">
        <f>'[1]National Polling Changes'!W65</f>
        <v>43798</v>
      </c>
      <c r="B65" s="1">
        <f>ROUND((IF('[1]National Polling Changes'!$W65&gt;43409,'[1]National Polling Changes'!X65*100,B64)),2)</f>
        <v>28.92</v>
      </c>
      <c r="C65" s="1">
        <f>ROUND((IF('[1]National Polling Changes'!$W65&gt;43409,'[1]National Polling Changes'!Y65*100,C64)),2)</f>
        <v>1.49</v>
      </c>
      <c r="D65" s="1">
        <f>ROUND((IF('[1]National Polling Changes'!$W65&gt;43409,'[1]National Polling Changes'!Z65*100,D64)),2)</f>
        <v>1.82</v>
      </c>
      <c r="E65" s="1">
        <f>ROUND((IF('[1]National Polling Changes'!$W65&gt;43409,'[1]National Polling Changes'!AA65*100,E64)),2)</f>
        <v>9.14</v>
      </c>
      <c r="F65" s="1">
        <f>ROUND((IF('[1]National Polling Changes'!$W65&gt;43409,'[1]National Polling Changes'!AB65*100,F64)),2)</f>
        <v>1.91</v>
      </c>
      <c r="G65" s="1">
        <f>ROUND((IF('[1]National Polling Changes'!$W65&gt;43409,'[1]National Polling Changes'!AC65*100,G64)),2)</f>
        <v>18.940000000000001</v>
      </c>
      <c r="H65" s="1">
        <f>ROUND((IF('[1]National Polling Changes'!$W65&gt;43409,'[1]National Polling Changes'!AD65*100,H64)),2)</f>
        <v>1.4</v>
      </c>
      <c r="I65" s="1">
        <f>ROUND((IF('[1]National Polling Changes'!$W65&gt;43409,'[1]National Polling Changes'!AE65*100,I64)),2)</f>
        <v>17.78</v>
      </c>
      <c r="J65" s="1">
        <f>ROUND((IF('[1]National Polling Changes'!$W65&gt;43409,'[1]National Polling Changes'!AF65*100,J64)),2)</f>
        <v>3.19</v>
      </c>
    </row>
    <row r="66" spans="1:10">
      <c r="A66" s="28">
        <f>'[1]National Polling Changes'!W66</f>
        <v>43797</v>
      </c>
      <c r="B66" s="1">
        <f>ROUND((IF('[1]National Polling Changes'!$W66&gt;43409,'[1]National Polling Changes'!X66*100,B65)),2)</f>
        <v>28.98</v>
      </c>
      <c r="C66" s="1">
        <f>ROUND((IF('[1]National Polling Changes'!$W66&gt;43409,'[1]National Polling Changes'!Y66*100,C65)),2)</f>
        <v>1.05</v>
      </c>
      <c r="D66" s="1">
        <f>ROUND((IF('[1]National Polling Changes'!$W66&gt;43409,'[1]National Polling Changes'!Z66*100,D65)),2)</f>
        <v>1.78</v>
      </c>
      <c r="E66" s="1">
        <f>ROUND((IF('[1]National Polling Changes'!$W66&gt;43409,'[1]National Polling Changes'!AA66*100,E65)),2)</f>
        <v>9.09</v>
      </c>
      <c r="F66" s="1">
        <f>ROUND((IF('[1]National Polling Changes'!$W66&gt;43409,'[1]National Polling Changes'!AB66*100,F65)),2)</f>
        <v>1.92</v>
      </c>
      <c r="G66" s="1">
        <f>ROUND((IF('[1]National Polling Changes'!$W66&gt;43409,'[1]National Polling Changes'!AC66*100,G65)),2)</f>
        <v>18.68</v>
      </c>
      <c r="H66" s="1">
        <f>ROUND((IF('[1]National Polling Changes'!$W66&gt;43409,'[1]National Polling Changes'!AD66*100,H65)),2)</f>
        <v>1.31</v>
      </c>
      <c r="I66" s="1">
        <f>ROUND((IF('[1]National Polling Changes'!$W66&gt;43409,'[1]National Polling Changes'!AE66*100,I65)),2)</f>
        <v>18.29</v>
      </c>
      <c r="J66" s="1">
        <f>ROUND((IF('[1]National Polling Changes'!$W66&gt;43409,'[1]National Polling Changes'!AF66*100,J65)),2)</f>
        <v>3.13</v>
      </c>
    </row>
    <row r="67" spans="1:10">
      <c r="A67" s="28">
        <f>'[1]National Polling Changes'!W67</f>
        <v>43796</v>
      </c>
      <c r="B67" s="1">
        <f>ROUND((IF('[1]National Polling Changes'!$W67&gt;43409,'[1]National Polling Changes'!X67*100,B66)),2)</f>
        <v>28.98</v>
      </c>
      <c r="C67" s="1">
        <f>ROUND((IF('[1]National Polling Changes'!$W67&gt;43409,'[1]National Polling Changes'!Y67*100,C66)),2)</f>
        <v>1.05</v>
      </c>
      <c r="D67" s="1">
        <f>ROUND((IF('[1]National Polling Changes'!$W67&gt;43409,'[1]National Polling Changes'!Z67*100,D66)),2)</f>
        <v>1.78</v>
      </c>
      <c r="E67" s="1">
        <f>ROUND((IF('[1]National Polling Changes'!$W67&gt;43409,'[1]National Polling Changes'!AA67*100,E66)),2)</f>
        <v>9.09</v>
      </c>
      <c r="F67" s="1">
        <f>ROUND((IF('[1]National Polling Changes'!$W67&gt;43409,'[1]National Polling Changes'!AB67*100,F66)),2)</f>
        <v>1.92</v>
      </c>
      <c r="G67" s="1">
        <f>ROUND((IF('[1]National Polling Changes'!$W67&gt;43409,'[1]National Polling Changes'!AC67*100,G66)),2)</f>
        <v>18.68</v>
      </c>
      <c r="H67" s="1">
        <f>ROUND((IF('[1]National Polling Changes'!$W67&gt;43409,'[1]National Polling Changes'!AD67*100,H66)),2)</f>
        <v>1.31</v>
      </c>
      <c r="I67" s="1">
        <f>ROUND((IF('[1]National Polling Changes'!$W67&gt;43409,'[1]National Polling Changes'!AE67*100,I66)),2)</f>
        <v>18.29</v>
      </c>
      <c r="J67" s="1">
        <f>ROUND((IF('[1]National Polling Changes'!$W67&gt;43409,'[1]National Polling Changes'!AF67*100,J66)),2)</f>
        <v>3.13</v>
      </c>
    </row>
    <row r="68" spans="1:10">
      <c r="A68" s="28">
        <f>'[1]National Polling Changes'!W68</f>
        <v>43795</v>
      </c>
      <c r="B68" s="1">
        <f>ROUND((IF('[1]National Polling Changes'!$W68&gt;43409,'[1]National Polling Changes'!X68*100,B67)),2)</f>
        <v>28.98</v>
      </c>
      <c r="C68" s="1">
        <f>ROUND((IF('[1]National Polling Changes'!$W68&gt;43409,'[1]National Polling Changes'!Y68*100,C67)),2)</f>
        <v>1.05</v>
      </c>
      <c r="D68" s="1">
        <f>ROUND((IF('[1]National Polling Changes'!$W68&gt;43409,'[1]National Polling Changes'!Z68*100,D67)),2)</f>
        <v>1.78</v>
      </c>
      <c r="E68" s="1">
        <f>ROUND((IF('[1]National Polling Changes'!$W68&gt;43409,'[1]National Polling Changes'!AA68*100,E67)),2)</f>
        <v>9.09</v>
      </c>
      <c r="F68" s="1">
        <f>ROUND((IF('[1]National Polling Changes'!$W68&gt;43409,'[1]National Polling Changes'!AB68*100,F67)),2)</f>
        <v>1.92</v>
      </c>
      <c r="G68" s="1">
        <f>ROUND((IF('[1]National Polling Changes'!$W68&gt;43409,'[1]National Polling Changes'!AC68*100,G67)),2)</f>
        <v>18.68</v>
      </c>
      <c r="H68" s="1">
        <f>ROUND((IF('[1]National Polling Changes'!$W68&gt;43409,'[1]National Polling Changes'!AD68*100,H67)),2)</f>
        <v>1.31</v>
      </c>
      <c r="I68" s="1">
        <f>ROUND((IF('[1]National Polling Changes'!$W68&gt;43409,'[1]National Polling Changes'!AE68*100,I67)),2)</f>
        <v>18.29</v>
      </c>
      <c r="J68" s="1">
        <f>ROUND((IF('[1]National Polling Changes'!$W68&gt;43409,'[1]National Polling Changes'!AF68*100,J67)),2)</f>
        <v>3.13</v>
      </c>
    </row>
    <row r="69" spans="1:10">
      <c r="A69" s="28">
        <f>'[1]National Polling Changes'!W69</f>
        <v>43794</v>
      </c>
      <c r="B69" s="1">
        <f>ROUND((IF('[1]National Polling Changes'!$W69&gt;43409,'[1]National Polling Changes'!X69*100,B68)),2)</f>
        <v>29.09</v>
      </c>
      <c r="C69" s="1">
        <f>ROUND((IF('[1]National Polling Changes'!$W69&gt;43409,'[1]National Polling Changes'!Y69*100,C68)),2)</f>
        <v>1</v>
      </c>
      <c r="D69" s="1">
        <f>ROUND((IF('[1]National Polling Changes'!$W69&gt;43409,'[1]National Polling Changes'!Z69*100,D68)),2)</f>
        <v>1.79</v>
      </c>
      <c r="E69" s="1">
        <f>ROUND((IF('[1]National Polling Changes'!$W69&gt;43409,'[1]National Polling Changes'!AA69*100,E68)),2)</f>
        <v>9</v>
      </c>
      <c r="F69" s="1">
        <f>ROUND((IF('[1]National Polling Changes'!$W69&gt;43409,'[1]National Polling Changes'!AB69*100,F68)),2)</f>
        <v>1.9</v>
      </c>
      <c r="G69" s="1">
        <f>ROUND((IF('[1]National Polling Changes'!$W69&gt;43409,'[1]National Polling Changes'!AC69*100,G68)),2)</f>
        <v>18.72</v>
      </c>
      <c r="H69" s="1">
        <f>ROUND((IF('[1]National Polling Changes'!$W69&gt;43409,'[1]National Polling Changes'!AD69*100,H68)),2)</f>
        <v>1.32</v>
      </c>
      <c r="I69" s="1">
        <f>ROUND((IF('[1]National Polling Changes'!$W69&gt;43409,'[1]National Polling Changes'!AE69*100,I68)),2)</f>
        <v>18.329999999999998</v>
      </c>
      <c r="J69" s="1">
        <f>ROUND((IF('[1]National Polling Changes'!$W69&gt;43409,'[1]National Polling Changes'!AF69*100,J68)),2)</f>
        <v>3.12</v>
      </c>
    </row>
    <row r="70" spans="1:10">
      <c r="A70" s="28">
        <f>'[1]National Polling Changes'!W70</f>
        <v>43793</v>
      </c>
      <c r="B70" s="1">
        <f>ROUND((IF('[1]National Polling Changes'!$W70&gt;43409,'[1]National Polling Changes'!X70*100,B69)),2)</f>
        <v>29.2</v>
      </c>
      <c r="C70" s="1">
        <f>ROUND((IF('[1]National Polling Changes'!$W70&gt;43409,'[1]National Polling Changes'!Y70*100,C69)),2)</f>
        <v>0.93</v>
      </c>
      <c r="D70" s="1">
        <f>ROUND((IF('[1]National Polling Changes'!$W70&gt;43409,'[1]National Polling Changes'!Z70*100,D69)),2)</f>
        <v>1.8</v>
      </c>
      <c r="E70" s="1">
        <f>ROUND((IF('[1]National Polling Changes'!$W70&gt;43409,'[1]National Polling Changes'!AA70*100,E69)),2)</f>
        <v>8.73</v>
      </c>
      <c r="F70" s="1">
        <f>ROUND((IF('[1]National Polling Changes'!$W70&gt;43409,'[1]National Polling Changes'!AB70*100,F69)),2)</f>
        <v>1.87</v>
      </c>
      <c r="G70" s="1">
        <f>ROUND((IF('[1]National Polling Changes'!$W70&gt;43409,'[1]National Polling Changes'!AC70*100,G69)),2)</f>
        <v>18.88</v>
      </c>
      <c r="H70" s="1">
        <f>ROUND((IF('[1]National Polling Changes'!$W70&gt;43409,'[1]National Polling Changes'!AD70*100,H69)),2)</f>
        <v>1.37</v>
      </c>
      <c r="I70" s="1">
        <f>ROUND((IF('[1]National Polling Changes'!$W70&gt;43409,'[1]National Polling Changes'!AE70*100,I69)),2)</f>
        <v>18.399999999999999</v>
      </c>
      <c r="J70" s="1">
        <f>ROUND((IF('[1]National Polling Changes'!$W70&gt;43409,'[1]National Polling Changes'!AF70*100,J69)),2)</f>
        <v>3.16</v>
      </c>
    </row>
    <row r="71" spans="1:10">
      <c r="A71" s="28">
        <f>'[1]National Polling Changes'!W71</f>
        <v>43792</v>
      </c>
      <c r="B71" s="1">
        <f>ROUND((IF('[1]National Polling Changes'!$W71&gt;43409,'[1]National Polling Changes'!X71*100,B70)),2)</f>
        <v>29.5</v>
      </c>
      <c r="C71" s="1">
        <f>ROUND((IF('[1]National Polling Changes'!$W71&gt;43409,'[1]National Polling Changes'!Y71*100,C70)),2)</f>
        <v>0.77</v>
      </c>
      <c r="D71" s="1">
        <f>ROUND((IF('[1]National Polling Changes'!$W71&gt;43409,'[1]National Polling Changes'!Z71*100,D70)),2)</f>
        <v>1.85</v>
      </c>
      <c r="E71" s="1">
        <f>ROUND((IF('[1]National Polling Changes'!$W71&gt;43409,'[1]National Polling Changes'!AA71*100,E70)),2)</f>
        <v>8.33</v>
      </c>
      <c r="F71" s="1">
        <f>ROUND((IF('[1]National Polling Changes'!$W71&gt;43409,'[1]National Polling Changes'!AB71*100,F70)),2)</f>
        <v>1.91</v>
      </c>
      <c r="G71" s="1">
        <f>ROUND((IF('[1]National Polling Changes'!$W71&gt;43409,'[1]National Polling Changes'!AC71*100,G70)),2)</f>
        <v>18.5</v>
      </c>
      <c r="H71" s="1">
        <f>ROUND((IF('[1]National Polling Changes'!$W71&gt;43409,'[1]National Polling Changes'!AD71*100,H70)),2)</f>
        <v>1.3</v>
      </c>
      <c r="I71" s="1">
        <f>ROUND((IF('[1]National Polling Changes'!$W71&gt;43409,'[1]National Polling Changes'!AE71*100,I70)),2)</f>
        <v>18.579999999999998</v>
      </c>
      <c r="J71" s="1">
        <f>ROUND((IF('[1]National Polling Changes'!$W71&gt;43409,'[1]National Polling Changes'!AF71*100,J70)),2)</f>
        <v>3.18</v>
      </c>
    </row>
    <row r="72" spans="1:10">
      <c r="A72" s="28">
        <f>'[1]National Polling Changes'!W72</f>
        <v>43791</v>
      </c>
      <c r="B72" s="1">
        <f>ROUND((IF('[1]National Polling Changes'!$W72&gt;43409,'[1]National Polling Changes'!X72*100,B71)),2)</f>
        <v>29.5</v>
      </c>
      <c r="C72" s="1">
        <f>ROUND((IF('[1]National Polling Changes'!$W72&gt;43409,'[1]National Polling Changes'!Y72*100,C71)),2)</f>
        <v>0.77</v>
      </c>
      <c r="D72" s="1">
        <f>ROUND((IF('[1]National Polling Changes'!$W72&gt;43409,'[1]National Polling Changes'!Z72*100,D71)),2)</f>
        <v>1.85</v>
      </c>
      <c r="E72" s="1">
        <f>ROUND((IF('[1]National Polling Changes'!$W72&gt;43409,'[1]National Polling Changes'!AA72*100,E71)),2)</f>
        <v>8.33</v>
      </c>
      <c r="F72" s="1">
        <f>ROUND((IF('[1]National Polling Changes'!$W72&gt;43409,'[1]National Polling Changes'!AB72*100,F71)),2)</f>
        <v>1.91</v>
      </c>
      <c r="G72" s="1">
        <f>ROUND((IF('[1]National Polling Changes'!$W72&gt;43409,'[1]National Polling Changes'!AC72*100,G71)),2)</f>
        <v>18.5</v>
      </c>
      <c r="H72" s="1">
        <f>ROUND((IF('[1]National Polling Changes'!$W72&gt;43409,'[1]National Polling Changes'!AD72*100,H71)),2)</f>
        <v>1.3</v>
      </c>
      <c r="I72" s="1">
        <f>ROUND((IF('[1]National Polling Changes'!$W72&gt;43409,'[1]National Polling Changes'!AE72*100,I71)),2)</f>
        <v>18.579999999999998</v>
      </c>
      <c r="J72" s="1">
        <f>ROUND((IF('[1]National Polling Changes'!$W72&gt;43409,'[1]National Polling Changes'!AF72*100,J71)),2)</f>
        <v>3.18</v>
      </c>
    </row>
    <row r="73" spans="1:10">
      <c r="A73" s="28">
        <f>'[1]National Polling Changes'!W73</f>
        <v>43790</v>
      </c>
      <c r="B73" s="1">
        <f>ROUND((IF('[1]National Polling Changes'!$W73&gt;43409,'[1]National Polling Changes'!X73*100,B72)),2)</f>
        <v>30</v>
      </c>
      <c r="C73" s="1">
        <f>ROUND((IF('[1]National Polling Changes'!$W73&gt;43409,'[1]National Polling Changes'!Y73*100,C72)),2)</f>
        <v>0.79</v>
      </c>
      <c r="D73" s="1">
        <f>ROUND((IF('[1]National Polling Changes'!$W73&gt;43409,'[1]National Polling Changes'!Z73*100,D72)),2)</f>
        <v>1.87</v>
      </c>
      <c r="E73" s="1">
        <f>ROUND((IF('[1]National Polling Changes'!$W73&gt;43409,'[1]National Polling Changes'!AA73*100,E72)),2)</f>
        <v>8.17</v>
      </c>
      <c r="F73" s="1">
        <f>ROUND((IF('[1]National Polling Changes'!$W73&gt;43409,'[1]National Polling Changes'!AB73*100,F72)),2)</f>
        <v>1.87</v>
      </c>
      <c r="G73" s="1">
        <f>ROUND((IF('[1]National Polling Changes'!$W73&gt;43409,'[1]National Polling Changes'!AC73*100,G72)),2)</f>
        <v>18.41</v>
      </c>
      <c r="H73" s="1">
        <f>ROUND((IF('[1]National Polling Changes'!$W73&gt;43409,'[1]National Polling Changes'!AD73*100,H72)),2)</f>
        <v>1.24</v>
      </c>
      <c r="I73" s="1">
        <f>ROUND((IF('[1]National Polling Changes'!$W73&gt;43409,'[1]National Polling Changes'!AE73*100,I72)),2)</f>
        <v>18.739999999999998</v>
      </c>
      <c r="J73" s="1">
        <f>ROUND((IF('[1]National Polling Changes'!$W73&gt;43409,'[1]National Polling Changes'!AF73*100,J72)),2)</f>
        <v>3.02</v>
      </c>
    </row>
    <row r="74" spans="1:10">
      <c r="A74" s="28">
        <f>'[1]National Polling Changes'!W74</f>
        <v>43789</v>
      </c>
      <c r="B74" s="1">
        <f>ROUND((IF('[1]National Polling Changes'!$W74&gt;43409,'[1]National Polling Changes'!X74*100,B73)),2)</f>
        <v>29.83</v>
      </c>
      <c r="C74" s="1">
        <f>ROUND((IF('[1]National Polling Changes'!$W74&gt;43409,'[1]National Polling Changes'!Y74*100,C73)),2)</f>
        <v>0.64</v>
      </c>
      <c r="D74" s="1">
        <f>ROUND((IF('[1]National Polling Changes'!$W74&gt;43409,'[1]National Polling Changes'!Z74*100,D73)),2)</f>
        <v>1.83</v>
      </c>
      <c r="E74" s="1">
        <f>ROUND((IF('[1]National Polling Changes'!$W74&gt;43409,'[1]National Polling Changes'!AA74*100,E73)),2)</f>
        <v>7.49</v>
      </c>
      <c r="F74" s="1">
        <f>ROUND((IF('[1]National Polling Changes'!$W74&gt;43409,'[1]National Polling Changes'!AB74*100,F73)),2)</f>
        <v>1.84</v>
      </c>
      <c r="G74" s="1">
        <f>ROUND((IF('[1]National Polling Changes'!$W74&gt;43409,'[1]National Polling Changes'!AC74*100,G73)),2)</f>
        <v>18.63</v>
      </c>
      <c r="H74" s="1">
        <f>ROUND((IF('[1]National Polling Changes'!$W74&gt;43409,'[1]National Polling Changes'!AD74*100,H73)),2)</f>
        <v>1.0900000000000001</v>
      </c>
      <c r="I74" s="1">
        <f>ROUND((IF('[1]National Polling Changes'!$W74&gt;43409,'[1]National Polling Changes'!AE74*100,I73)),2)</f>
        <v>19.440000000000001</v>
      </c>
      <c r="J74" s="1">
        <f>ROUND((IF('[1]National Polling Changes'!$W74&gt;43409,'[1]National Polling Changes'!AF74*100,J73)),2)</f>
        <v>2.8</v>
      </c>
    </row>
    <row r="75" spans="1:10">
      <c r="A75" s="28">
        <f>'[1]National Polling Changes'!W75</f>
        <v>43788</v>
      </c>
      <c r="B75" s="1">
        <f>ROUND((IF('[1]National Polling Changes'!$W75&gt;43409,'[1]National Polling Changes'!X75*100,B74)),2)</f>
        <v>29.81</v>
      </c>
      <c r="C75" s="1">
        <f>ROUND((IF('[1]National Polling Changes'!$W75&gt;43409,'[1]National Polling Changes'!Y75*100,C74)),2)</f>
        <v>0.57999999999999996</v>
      </c>
      <c r="D75" s="1">
        <f>ROUND((IF('[1]National Polling Changes'!$W75&gt;43409,'[1]National Polling Changes'!Z75*100,D74)),2)</f>
        <v>1.93</v>
      </c>
      <c r="E75" s="1">
        <f>ROUND((IF('[1]National Polling Changes'!$W75&gt;43409,'[1]National Polling Changes'!AA75*100,E74)),2)</f>
        <v>7.41</v>
      </c>
      <c r="F75" s="1">
        <f>ROUND((IF('[1]National Polling Changes'!$W75&gt;43409,'[1]National Polling Changes'!AB75*100,F74)),2)</f>
        <v>1.87</v>
      </c>
      <c r="G75" s="1">
        <f>ROUND((IF('[1]National Polling Changes'!$W75&gt;43409,'[1]National Polling Changes'!AC75*100,G74)),2)</f>
        <v>18.100000000000001</v>
      </c>
      <c r="H75" s="1">
        <f>ROUND((IF('[1]National Polling Changes'!$W75&gt;43409,'[1]National Polling Changes'!AD75*100,H74)),2)</f>
        <v>1.06</v>
      </c>
      <c r="I75" s="1">
        <f>ROUND((IF('[1]National Polling Changes'!$W75&gt;43409,'[1]National Polling Changes'!AE75*100,I74)),2)</f>
        <v>19.63</v>
      </c>
      <c r="J75" s="1">
        <f>ROUND((IF('[1]National Polling Changes'!$W75&gt;43409,'[1]National Polling Changes'!AF75*100,J74)),2)</f>
        <v>2.76</v>
      </c>
    </row>
    <row r="76" spans="1:10">
      <c r="A76" s="28">
        <f>'[1]National Polling Changes'!W76</f>
        <v>43787</v>
      </c>
      <c r="B76" s="1">
        <f>ROUND((IF('[1]National Polling Changes'!$W76&gt;43409,'[1]National Polling Changes'!X76*100,B75)),2)</f>
        <v>29.71</v>
      </c>
      <c r="C76" s="1">
        <f>ROUND((IF('[1]National Polling Changes'!$W76&gt;43409,'[1]National Polling Changes'!Y76*100,C75)),2)</f>
        <v>0.56999999999999995</v>
      </c>
      <c r="D76" s="1">
        <f>ROUND((IF('[1]National Polling Changes'!$W76&gt;43409,'[1]National Polling Changes'!Z76*100,D75)),2)</f>
        <v>1.97</v>
      </c>
      <c r="E76" s="1">
        <f>ROUND((IF('[1]National Polling Changes'!$W76&gt;43409,'[1]National Polling Changes'!AA76*100,E75)),2)</f>
        <v>7.34</v>
      </c>
      <c r="F76" s="1">
        <f>ROUND((IF('[1]National Polling Changes'!$W76&gt;43409,'[1]National Polling Changes'!AB76*100,F75)),2)</f>
        <v>1.83</v>
      </c>
      <c r="G76" s="1">
        <f>ROUND((IF('[1]National Polling Changes'!$W76&gt;43409,'[1]National Polling Changes'!AC76*100,G75)),2)</f>
        <v>18.45</v>
      </c>
      <c r="H76" s="1">
        <f>ROUND((IF('[1]National Polling Changes'!$W76&gt;43409,'[1]National Polling Changes'!AD76*100,H75)),2)</f>
        <v>1.04</v>
      </c>
      <c r="I76" s="1">
        <f>ROUND((IF('[1]National Polling Changes'!$W76&gt;43409,'[1]National Polling Changes'!AE76*100,I75)),2)</f>
        <v>19.62</v>
      </c>
      <c r="J76" s="1">
        <f>ROUND((IF('[1]National Polling Changes'!$W76&gt;43409,'[1]National Polling Changes'!AF76*100,J75)),2)</f>
        <v>2.83</v>
      </c>
    </row>
    <row r="77" spans="1:10">
      <c r="A77" s="28">
        <f>'[1]National Polling Changes'!W77</f>
        <v>43786</v>
      </c>
      <c r="B77" s="1">
        <f>ROUND((IF('[1]National Polling Changes'!$W77&gt;43409,'[1]National Polling Changes'!X77*100,B76)),2)</f>
        <v>29.6</v>
      </c>
      <c r="C77" s="1">
        <f>ROUND((IF('[1]National Polling Changes'!$W77&gt;43409,'[1]National Polling Changes'!Y77*100,C76)),2)</f>
        <v>0.56000000000000005</v>
      </c>
      <c r="D77" s="1">
        <f>ROUND((IF('[1]National Polling Changes'!$W77&gt;43409,'[1]National Polling Changes'!Z77*100,D76)),2)</f>
        <v>1.92</v>
      </c>
      <c r="E77" s="1">
        <f>ROUND((IF('[1]National Polling Changes'!$W77&gt;43409,'[1]National Polling Changes'!AA77*100,E76)),2)</f>
        <v>7.41</v>
      </c>
      <c r="F77" s="1">
        <f>ROUND((IF('[1]National Polling Changes'!$W77&gt;43409,'[1]National Polling Changes'!AB77*100,F76)),2)</f>
        <v>1.89</v>
      </c>
      <c r="G77" s="1">
        <f>ROUND((IF('[1]National Polling Changes'!$W77&gt;43409,'[1]National Polling Changes'!AC77*100,G76)),2)</f>
        <v>18.260000000000002</v>
      </c>
      <c r="H77" s="1">
        <f>ROUND((IF('[1]National Polling Changes'!$W77&gt;43409,'[1]National Polling Changes'!AD77*100,H76)),2)</f>
        <v>0.99</v>
      </c>
      <c r="I77" s="1">
        <f>ROUND((IF('[1]National Polling Changes'!$W77&gt;43409,'[1]National Polling Changes'!AE77*100,I76)),2)</f>
        <v>19.98</v>
      </c>
      <c r="J77" s="1">
        <f>ROUND((IF('[1]National Polling Changes'!$W77&gt;43409,'[1]National Polling Changes'!AF77*100,J76)),2)</f>
        <v>2.7</v>
      </c>
    </row>
    <row r="78" spans="1:10">
      <c r="A78" s="28">
        <f>'[1]National Polling Changes'!W78</f>
        <v>43785</v>
      </c>
      <c r="B78" s="1">
        <f>ROUND((IF('[1]National Polling Changes'!$W78&gt;43409,'[1]National Polling Changes'!X78*100,B77)),2)</f>
        <v>29.43</v>
      </c>
      <c r="C78" s="1">
        <f>ROUND((IF('[1]National Polling Changes'!$W78&gt;43409,'[1]National Polling Changes'!Y78*100,C77)),2)</f>
        <v>0.32</v>
      </c>
      <c r="D78" s="1">
        <f>ROUND((IF('[1]National Polling Changes'!$W78&gt;43409,'[1]National Polling Changes'!Z78*100,D77)),2)</f>
        <v>1.97</v>
      </c>
      <c r="E78" s="1">
        <f>ROUND((IF('[1]National Polling Changes'!$W78&gt;43409,'[1]National Polling Changes'!AA78*100,E77)),2)</f>
        <v>7.28</v>
      </c>
      <c r="F78" s="1">
        <f>ROUND((IF('[1]National Polling Changes'!$W78&gt;43409,'[1]National Polling Changes'!AB78*100,F77)),2)</f>
        <v>1.89</v>
      </c>
      <c r="G78" s="1">
        <f>ROUND((IF('[1]National Polling Changes'!$W78&gt;43409,'[1]National Polling Changes'!AC78*100,G77)),2)</f>
        <v>18.13</v>
      </c>
      <c r="H78" s="1">
        <f>ROUND((IF('[1]National Polling Changes'!$W78&gt;43409,'[1]National Polling Changes'!AD78*100,H77)),2)</f>
        <v>0.98</v>
      </c>
      <c r="I78" s="1">
        <f>ROUND((IF('[1]National Polling Changes'!$W78&gt;43409,'[1]National Polling Changes'!AE78*100,I77)),2)</f>
        <v>20.32</v>
      </c>
      <c r="J78" s="1">
        <f>ROUND((IF('[1]National Polling Changes'!$W78&gt;43409,'[1]National Polling Changes'!AF78*100,J77)),2)</f>
        <v>2.7</v>
      </c>
    </row>
    <row r="79" spans="1:10">
      <c r="A79" s="28">
        <f>'[1]National Polling Changes'!W79</f>
        <v>43784</v>
      </c>
      <c r="B79" s="1">
        <f>ROUND((IF('[1]National Polling Changes'!$W79&gt;43409,'[1]National Polling Changes'!X79*100,B78)),2)</f>
        <v>29.43</v>
      </c>
      <c r="C79" s="1">
        <f>ROUND((IF('[1]National Polling Changes'!$W79&gt;43409,'[1]National Polling Changes'!Y79*100,C78)),2)</f>
        <v>0.32</v>
      </c>
      <c r="D79" s="1">
        <f>ROUND((IF('[1]National Polling Changes'!$W79&gt;43409,'[1]National Polling Changes'!Z79*100,D78)),2)</f>
        <v>1.97</v>
      </c>
      <c r="E79" s="1">
        <f>ROUND((IF('[1]National Polling Changes'!$W79&gt;43409,'[1]National Polling Changes'!AA79*100,E78)),2)</f>
        <v>7.28</v>
      </c>
      <c r="F79" s="1">
        <f>ROUND((IF('[1]National Polling Changes'!$W79&gt;43409,'[1]National Polling Changes'!AB79*100,F78)),2)</f>
        <v>1.89</v>
      </c>
      <c r="G79" s="1">
        <f>ROUND((IF('[1]National Polling Changes'!$W79&gt;43409,'[1]National Polling Changes'!AC79*100,G78)),2)</f>
        <v>18.13</v>
      </c>
      <c r="H79" s="1">
        <f>ROUND((IF('[1]National Polling Changes'!$W79&gt;43409,'[1]National Polling Changes'!AD79*100,H78)),2)</f>
        <v>0.98</v>
      </c>
      <c r="I79" s="1">
        <f>ROUND((IF('[1]National Polling Changes'!$W79&gt;43409,'[1]National Polling Changes'!AE79*100,I78)),2)</f>
        <v>20.32</v>
      </c>
      <c r="J79" s="1">
        <f>ROUND((IF('[1]National Polling Changes'!$W79&gt;43409,'[1]National Polling Changes'!AF79*100,J78)),2)</f>
        <v>2.7</v>
      </c>
    </row>
    <row r="80" spans="1:10">
      <c r="A80" s="28">
        <f>'[1]National Polling Changes'!W80</f>
        <v>43783</v>
      </c>
      <c r="B80" s="1">
        <f>ROUND((IF('[1]National Polling Changes'!$W80&gt;43409,'[1]National Polling Changes'!X80*100,B79)),2)</f>
        <v>29.43</v>
      </c>
      <c r="C80" s="1">
        <f>ROUND((IF('[1]National Polling Changes'!$W80&gt;43409,'[1]National Polling Changes'!Y80*100,C79)),2)</f>
        <v>0.32</v>
      </c>
      <c r="D80" s="1">
        <f>ROUND((IF('[1]National Polling Changes'!$W80&gt;43409,'[1]National Polling Changes'!Z80*100,D79)),2)</f>
        <v>1.97</v>
      </c>
      <c r="E80" s="1">
        <f>ROUND((IF('[1]National Polling Changes'!$W80&gt;43409,'[1]National Polling Changes'!AA80*100,E79)),2)</f>
        <v>7.28</v>
      </c>
      <c r="F80" s="1">
        <f>ROUND((IF('[1]National Polling Changes'!$W80&gt;43409,'[1]National Polling Changes'!AB80*100,F79)),2)</f>
        <v>1.89</v>
      </c>
      <c r="G80" s="1">
        <f>ROUND((IF('[1]National Polling Changes'!$W80&gt;43409,'[1]National Polling Changes'!AC80*100,G79)),2)</f>
        <v>18.13</v>
      </c>
      <c r="H80" s="1">
        <f>ROUND((IF('[1]National Polling Changes'!$W80&gt;43409,'[1]National Polling Changes'!AD80*100,H79)),2)</f>
        <v>0.98</v>
      </c>
      <c r="I80" s="1">
        <f>ROUND((IF('[1]National Polling Changes'!$W80&gt;43409,'[1]National Polling Changes'!AE80*100,I79)),2)</f>
        <v>20.32</v>
      </c>
      <c r="J80" s="1">
        <f>ROUND((IF('[1]National Polling Changes'!$W80&gt;43409,'[1]National Polling Changes'!AF80*100,J79)),2)</f>
        <v>2.7</v>
      </c>
    </row>
    <row r="81" spans="1:10">
      <c r="A81" s="28">
        <f>'[1]National Polling Changes'!W81</f>
        <v>43782</v>
      </c>
      <c r="B81" s="1">
        <f>ROUND((IF('[1]National Polling Changes'!$W81&gt;43409,'[1]National Polling Changes'!X81*100,B80)),2)</f>
        <v>29.73</v>
      </c>
      <c r="C81" s="1">
        <f>ROUND((IF('[1]National Polling Changes'!$W81&gt;43409,'[1]National Polling Changes'!Y81*100,C80)),2)</f>
        <v>0.23</v>
      </c>
      <c r="D81" s="1">
        <f>ROUND((IF('[1]National Polling Changes'!$W81&gt;43409,'[1]National Polling Changes'!Z81*100,D80)),2)</f>
        <v>1.98</v>
      </c>
      <c r="E81" s="1">
        <f>ROUND((IF('[1]National Polling Changes'!$W81&gt;43409,'[1]National Polling Changes'!AA81*100,E80)),2)</f>
        <v>7.06</v>
      </c>
      <c r="F81" s="1">
        <f>ROUND((IF('[1]National Polling Changes'!$W81&gt;43409,'[1]National Polling Changes'!AB81*100,F80)),2)</f>
        <v>1.93</v>
      </c>
      <c r="G81" s="1">
        <f>ROUND((IF('[1]National Polling Changes'!$W81&gt;43409,'[1]National Polling Changes'!AC81*100,G80)),2)</f>
        <v>17.82</v>
      </c>
      <c r="H81" s="1">
        <f>ROUND((IF('[1]National Polling Changes'!$W81&gt;43409,'[1]National Polling Changes'!AD81*100,H80)),2)</f>
        <v>0.97</v>
      </c>
      <c r="I81" s="1">
        <f>ROUND((IF('[1]National Polling Changes'!$W81&gt;43409,'[1]National Polling Changes'!AE81*100,I80)),2)</f>
        <v>20.72</v>
      </c>
      <c r="J81" s="1">
        <f>ROUND((IF('[1]National Polling Changes'!$W81&gt;43409,'[1]National Polling Changes'!AF81*100,J80)),2)</f>
        <v>2.66</v>
      </c>
    </row>
    <row r="82" spans="1:10">
      <c r="A82" s="28">
        <f>'[1]National Polling Changes'!W82</f>
        <v>43781</v>
      </c>
      <c r="B82" s="1">
        <f>ROUND((IF('[1]National Polling Changes'!$W82&gt;43409,'[1]National Polling Changes'!X82*100,B81)),2)</f>
        <v>29.73</v>
      </c>
      <c r="C82" s="1">
        <f>ROUND((IF('[1]National Polling Changes'!$W82&gt;43409,'[1]National Polling Changes'!Y82*100,C81)),2)</f>
        <v>0.23</v>
      </c>
      <c r="D82" s="1">
        <f>ROUND((IF('[1]National Polling Changes'!$W82&gt;43409,'[1]National Polling Changes'!Z82*100,D81)),2)</f>
        <v>1.98</v>
      </c>
      <c r="E82" s="1">
        <f>ROUND((IF('[1]National Polling Changes'!$W82&gt;43409,'[1]National Polling Changes'!AA82*100,E81)),2)</f>
        <v>7.06</v>
      </c>
      <c r="F82" s="1">
        <f>ROUND((IF('[1]National Polling Changes'!$W82&gt;43409,'[1]National Polling Changes'!AB82*100,F81)),2)</f>
        <v>1.93</v>
      </c>
      <c r="G82" s="1">
        <f>ROUND((IF('[1]National Polling Changes'!$W82&gt;43409,'[1]National Polling Changes'!AC82*100,G81)),2)</f>
        <v>17.82</v>
      </c>
      <c r="H82" s="1">
        <f>ROUND((IF('[1]National Polling Changes'!$W82&gt;43409,'[1]National Polling Changes'!AD82*100,H81)),2)</f>
        <v>0.97</v>
      </c>
      <c r="I82" s="1">
        <f>ROUND((IF('[1]National Polling Changes'!$W82&gt;43409,'[1]National Polling Changes'!AE82*100,I81)),2)</f>
        <v>20.72</v>
      </c>
      <c r="J82" s="1">
        <f>ROUND((IF('[1]National Polling Changes'!$W82&gt;43409,'[1]National Polling Changes'!AF82*100,J81)),2)</f>
        <v>2.66</v>
      </c>
    </row>
    <row r="83" spans="1:10">
      <c r="A83" s="28">
        <f>'[1]National Polling Changes'!W83</f>
        <v>43780</v>
      </c>
      <c r="B83" s="1">
        <f>ROUND((IF('[1]National Polling Changes'!$W83&gt;43409,'[1]National Polling Changes'!X83*100,B82)),2)</f>
        <v>29.94</v>
      </c>
      <c r="C83" s="1">
        <f>ROUND((IF('[1]National Polling Changes'!$W83&gt;43409,'[1]National Polling Changes'!Y83*100,C82)),2)</f>
        <v>0.24</v>
      </c>
      <c r="D83" s="1">
        <f>ROUND((IF('[1]National Polling Changes'!$W83&gt;43409,'[1]National Polling Changes'!Z83*100,D82)),2)</f>
        <v>2.0099999999999998</v>
      </c>
      <c r="E83" s="1">
        <f>ROUND((IF('[1]National Polling Changes'!$W83&gt;43409,'[1]National Polling Changes'!AA83*100,E82)),2)</f>
        <v>6.96</v>
      </c>
      <c r="F83" s="1">
        <f>ROUND((IF('[1]National Polling Changes'!$W83&gt;43409,'[1]National Polling Changes'!AB83*100,F82)),2)</f>
        <v>1.93</v>
      </c>
      <c r="G83" s="1">
        <f>ROUND((IF('[1]National Polling Changes'!$W83&gt;43409,'[1]National Polling Changes'!AC83*100,G82)),2)</f>
        <v>17.809999999999999</v>
      </c>
      <c r="H83" s="1">
        <f>ROUND((IF('[1]National Polling Changes'!$W83&gt;43409,'[1]National Polling Changes'!AD83*100,H82)),2)</f>
        <v>0.98</v>
      </c>
      <c r="I83" s="1">
        <f>ROUND((IF('[1]National Polling Changes'!$W83&gt;43409,'[1]National Polling Changes'!AE83*100,I82)),2)</f>
        <v>20.56</v>
      </c>
      <c r="J83" s="1">
        <f>ROUND((IF('[1]National Polling Changes'!$W83&gt;43409,'[1]National Polling Changes'!AF83*100,J82)),2)</f>
        <v>2.62</v>
      </c>
    </row>
    <row r="84" spans="1:10">
      <c r="A84" s="28">
        <f>'[1]National Polling Changes'!W84</f>
        <v>43779</v>
      </c>
      <c r="B84" s="1">
        <f>ROUND((IF('[1]National Polling Changes'!$W84&gt;43409,'[1]National Polling Changes'!X84*100,B83)),2)</f>
        <v>29.94</v>
      </c>
      <c r="C84" s="1">
        <f>ROUND((IF('[1]National Polling Changes'!$W84&gt;43409,'[1]National Polling Changes'!Y84*100,C83)),2)</f>
        <v>0.24</v>
      </c>
      <c r="D84" s="1">
        <f>ROUND((IF('[1]National Polling Changes'!$W84&gt;43409,'[1]National Polling Changes'!Z84*100,D83)),2)</f>
        <v>2.0099999999999998</v>
      </c>
      <c r="E84" s="1">
        <f>ROUND((IF('[1]National Polling Changes'!$W84&gt;43409,'[1]National Polling Changes'!AA84*100,E83)),2)</f>
        <v>6.96</v>
      </c>
      <c r="F84" s="1">
        <f>ROUND((IF('[1]National Polling Changes'!$W84&gt;43409,'[1]National Polling Changes'!AB84*100,F83)),2)</f>
        <v>1.93</v>
      </c>
      <c r="G84" s="1">
        <f>ROUND((IF('[1]National Polling Changes'!$W84&gt;43409,'[1]National Polling Changes'!AC84*100,G83)),2)</f>
        <v>17.809999999999999</v>
      </c>
      <c r="H84" s="1">
        <f>ROUND((IF('[1]National Polling Changes'!$W84&gt;43409,'[1]National Polling Changes'!AD84*100,H83)),2)</f>
        <v>0.98</v>
      </c>
      <c r="I84" s="1">
        <f>ROUND((IF('[1]National Polling Changes'!$W84&gt;43409,'[1]National Polling Changes'!AE84*100,I83)),2)</f>
        <v>20.56</v>
      </c>
      <c r="J84" s="1">
        <f>ROUND((IF('[1]National Polling Changes'!$W84&gt;43409,'[1]National Polling Changes'!AF84*100,J83)),2)</f>
        <v>2.62</v>
      </c>
    </row>
    <row r="85" spans="1:10">
      <c r="A85" s="28">
        <f>'[1]National Polling Changes'!W85</f>
        <v>43778</v>
      </c>
      <c r="B85" s="1">
        <f>ROUND((IF('[1]National Polling Changes'!$W85&gt;43409,'[1]National Polling Changes'!X85*100,B84)),2)</f>
        <v>29.89</v>
      </c>
      <c r="C85" s="1">
        <f>ROUND((IF('[1]National Polling Changes'!$W85&gt;43409,'[1]National Polling Changes'!Y85*100,C84)),2)</f>
        <v>0.12</v>
      </c>
      <c r="D85" s="1">
        <f>ROUND((IF('[1]National Polling Changes'!$W85&gt;43409,'[1]National Polling Changes'!Z85*100,D84)),2)</f>
        <v>1.94</v>
      </c>
      <c r="E85" s="1">
        <f>ROUND((IF('[1]National Polling Changes'!$W85&gt;43409,'[1]National Polling Changes'!AA85*100,E84)),2)</f>
        <v>6.84</v>
      </c>
      <c r="F85" s="1">
        <f>ROUND((IF('[1]National Polling Changes'!$W85&gt;43409,'[1]National Polling Changes'!AB85*100,F84)),2)</f>
        <v>1.93</v>
      </c>
      <c r="G85" s="1">
        <f>ROUND((IF('[1]National Polling Changes'!$W85&gt;43409,'[1]National Polling Changes'!AC85*100,G84)),2)</f>
        <v>17.64</v>
      </c>
      <c r="H85" s="1">
        <f>ROUND((IF('[1]National Polling Changes'!$W85&gt;43409,'[1]National Polling Changes'!AD85*100,H84)),2)</f>
        <v>0.98</v>
      </c>
      <c r="I85" s="1">
        <f>ROUND((IF('[1]National Polling Changes'!$W85&gt;43409,'[1]National Polling Changes'!AE85*100,I84)),2)</f>
        <v>20.62</v>
      </c>
      <c r="J85" s="1">
        <f>ROUND((IF('[1]National Polling Changes'!$W85&gt;43409,'[1]National Polling Changes'!AF85*100,J84)),2)</f>
        <v>2.59</v>
      </c>
    </row>
    <row r="86" spans="1:10">
      <c r="A86" s="28">
        <f>'[1]National Polling Changes'!W86</f>
        <v>43777</v>
      </c>
      <c r="B86" s="1">
        <f>ROUND((IF('[1]National Polling Changes'!$W86&gt;43409,'[1]National Polling Changes'!X86*100,B85)),2)</f>
        <v>29.89</v>
      </c>
      <c r="C86" s="1">
        <f>ROUND((IF('[1]National Polling Changes'!$W86&gt;43409,'[1]National Polling Changes'!Y86*100,C85)),2)</f>
        <v>0.12</v>
      </c>
      <c r="D86" s="1">
        <f>ROUND((IF('[1]National Polling Changes'!$W86&gt;43409,'[1]National Polling Changes'!Z86*100,D85)),2)</f>
        <v>1.94</v>
      </c>
      <c r="E86" s="1">
        <f>ROUND((IF('[1]National Polling Changes'!$W86&gt;43409,'[1]National Polling Changes'!AA86*100,E85)),2)</f>
        <v>6.84</v>
      </c>
      <c r="F86" s="1">
        <f>ROUND((IF('[1]National Polling Changes'!$W86&gt;43409,'[1]National Polling Changes'!AB86*100,F85)),2)</f>
        <v>1.93</v>
      </c>
      <c r="G86" s="1">
        <f>ROUND((IF('[1]National Polling Changes'!$W86&gt;43409,'[1]National Polling Changes'!AC86*100,G85)),2)</f>
        <v>17.64</v>
      </c>
      <c r="H86" s="1">
        <f>ROUND((IF('[1]National Polling Changes'!$W86&gt;43409,'[1]National Polling Changes'!AD86*100,H85)),2)</f>
        <v>0.98</v>
      </c>
      <c r="I86" s="1">
        <f>ROUND((IF('[1]National Polling Changes'!$W86&gt;43409,'[1]National Polling Changes'!AE86*100,I85)),2)</f>
        <v>20.62</v>
      </c>
      <c r="J86" s="1">
        <f>ROUND((IF('[1]National Polling Changes'!$W86&gt;43409,'[1]National Polling Changes'!AF86*100,J85)),2)</f>
        <v>2.59</v>
      </c>
    </row>
    <row r="87" spans="1:10">
      <c r="A87" s="28">
        <f>'[1]National Polling Changes'!W87</f>
        <v>43776</v>
      </c>
      <c r="B87" s="1">
        <f>ROUND((IF('[1]National Polling Changes'!$W87&gt;43409,'[1]National Polling Changes'!X87*100,B86)),2)</f>
        <v>29.89</v>
      </c>
      <c r="C87" s="1">
        <f>ROUND((IF('[1]National Polling Changes'!$W87&gt;43409,'[1]National Polling Changes'!Y87*100,C86)),2)</f>
        <v>0.12</v>
      </c>
      <c r="D87" s="1">
        <f>ROUND((IF('[1]National Polling Changes'!$W87&gt;43409,'[1]National Polling Changes'!Z87*100,D86)),2)</f>
        <v>1.94</v>
      </c>
      <c r="E87" s="1">
        <f>ROUND((IF('[1]National Polling Changes'!$W87&gt;43409,'[1]National Polling Changes'!AA87*100,E86)),2)</f>
        <v>6.84</v>
      </c>
      <c r="F87" s="1">
        <f>ROUND((IF('[1]National Polling Changes'!$W87&gt;43409,'[1]National Polling Changes'!AB87*100,F86)),2)</f>
        <v>1.93</v>
      </c>
      <c r="G87" s="1">
        <f>ROUND((IF('[1]National Polling Changes'!$W87&gt;43409,'[1]National Polling Changes'!AC87*100,G86)),2)</f>
        <v>17.64</v>
      </c>
      <c r="H87" s="1">
        <f>ROUND((IF('[1]National Polling Changes'!$W87&gt;43409,'[1]National Polling Changes'!AD87*100,H86)),2)</f>
        <v>0.98</v>
      </c>
      <c r="I87" s="1">
        <f>ROUND((IF('[1]National Polling Changes'!$W87&gt;43409,'[1]National Polling Changes'!AE87*100,I86)),2)</f>
        <v>20.62</v>
      </c>
      <c r="J87" s="1">
        <f>ROUND((IF('[1]National Polling Changes'!$W87&gt;43409,'[1]National Polling Changes'!AF87*100,J86)),2)</f>
        <v>2.59</v>
      </c>
    </row>
    <row r="88" spans="1:10">
      <c r="A88" s="28">
        <f>'[1]National Polling Changes'!W88</f>
        <v>43775</v>
      </c>
      <c r="B88" s="1">
        <f>ROUND((IF('[1]National Polling Changes'!$W88&gt;43409,'[1]National Polling Changes'!X88*100,B87)),2)</f>
        <v>30.02</v>
      </c>
      <c r="C88" s="1">
        <f>ROUND((IF('[1]National Polling Changes'!$W88&gt;43409,'[1]National Polling Changes'!Y88*100,C87)),2)</f>
        <v>0.12</v>
      </c>
      <c r="D88" s="1">
        <f>ROUND((IF('[1]National Polling Changes'!$W88&gt;43409,'[1]National Polling Changes'!Z88*100,D87)),2)</f>
        <v>1.98</v>
      </c>
      <c r="E88" s="1">
        <f>ROUND((IF('[1]National Polling Changes'!$W88&gt;43409,'[1]National Polling Changes'!AA88*100,E87)),2)</f>
        <v>6.79</v>
      </c>
      <c r="F88" s="1">
        <f>ROUND((IF('[1]National Polling Changes'!$W88&gt;43409,'[1]National Polling Changes'!AB88*100,F87)),2)</f>
        <v>1.93</v>
      </c>
      <c r="G88" s="1">
        <f>ROUND((IF('[1]National Polling Changes'!$W88&gt;43409,'[1]National Polling Changes'!AC88*100,G87)),2)</f>
        <v>17.54</v>
      </c>
      <c r="H88" s="1">
        <f>ROUND((IF('[1]National Polling Changes'!$W88&gt;43409,'[1]National Polling Changes'!AD88*100,H87)),2)</f>
        <v>0.97</v>
      </c>
      <c r="I88" s="1">
        <f>ROUND((IF('[1]National Polling Changes'!$W88&gt;43409,'[1]National Polling Changes'!AE88*100,I87)),2)</f>
        <v>20.65</v>
      </c>
      <c r="J88" s="1">
        <f>ROUND((IF('[1]National Polling Changes'!$W88&gt;43409,'[1]National Polling Changes'!AF88*100,J87)),2)</f>
        <v>2.5499999999999998</v>
      </c>
    </row>
    <row r="89" spans="1:10">
      <c r="A89" s="28">
        <f>'[1]National Polling Changes'!W89</f>
        <v>43774</v>
      </c>
      <c r="B89" s="1">
        <f>ROUND((IF('[1]National Polling Changes'!$W89&gt;43409,'[1]National Polling Changes'!X89*100,B88)),2)</f>
        <v>30.02</v>
      </c>
      <c r="C89" s="1">
        <f>ROUND((IF('[1]National Polling Changes'!$W89&gt;43409,'[1]National Polling Changes'!Y89*100,C88)),2)</f>
        <v>0.12</v>
      </c>
      <c r="D89" s="1">
        <f>ROUND((IF('[1]National Polling Changes'!$W89&gt;43409,'[1]National Polling Changes'!Z89*100,D88)),2)</f>
        <v>1.98</v>
      </c>
      <c r="E89" s="1">
        <f>ROUND((IF('[1]National Polling Changes'!$W89&gt;43409,'[1]National Polling Changes'!AA89*100,E88)),2)</f>
        <v>6.79</v>
      </c>
      <c r="F89" s="1">
        <f>ROUND((IF('[1]National Polling Changes'!$W89&gt;43409,'[1]National Polling Changes'!AB89*100,F88)),2)</f>
        <v>1.93</v>
      </c>
      <c r="G89" s="1">
        <f>ROUND((IF('[1]National Polling Changes'!$W89&gt;43409,'[1]National Polling Changes'!AC89*100,G88)),2)</f>
        <v>17.54</v>
      </c>
      <c r="H89" s="1">
        <f>ROUND((IF('[1]National Polling Changes'!$W89&gt;43409,'[1]National Polling Changes'!AD89*100,H88)),2)</f>
        <v>0.97</v>
      </c>
      <c r="I89" s="1">
        <f>ROUND((IF('[1]National Polling Changes'!$W89&gt;43409,'[1]National Polling Changes'!AE89*100,I88)),2)</f>
        <v>20.65</v>
      </c>
      <c r="J89" s="1">
        <f>ROUND((IF('[1]National Polling Changes'!$W89&gt;43409,'[1]National Polling Changes'!AF89*100,J88)),2)</f>
        <v>2.5499999999999998</v>
      </c>
    </row>
    <row r="90" spans="1:10">
      <c r="A90" s="28">
        <f>'[1]National Polling Changes'!W90</f>
        <v>43773</v>
      </c>
      <c r="B90" s="1">
        <f>ROUND((IF('[1]National Polling Changes'!$W90&gt;43409,'[1]National Polling Changes'!X90*100,B89)),2)</f>
        <v>30.02</v>
      </c>
      <c r="C90" s="1">
        <f>ROUND((IF('[1]National Polling Changes'!$W90&gt;43409,'[1]National Polling Changes'!Y90*100,C89)),2)</f>
        <v>0.12</v>
      </c>
      <c r="D90" s="1">
        <f>ROUND((IF('[1]National Polling Changes'!$W90&gt;43409,'[1]National Polling Changes'!Z90*100,D89)),2)</f>
        <v>1.98</v>
      </c>
      <c r="E90" s="1">
        <f>ROUND((IF('[1]National Polling Changes'!$W90&gt;43409,'[1]National Polling Changes'!AA90*100,E89)),2)</f>
        <v>6.75</v>
      </c>
      <c r="F90" s="1">
        <f>ROUND((IF('[1]National Polling Changes'!$W90&gt;43409,'[1]National Polling Changes'!AB90*100,F89)),2)</f>
        <v>1.93</v>
      </c>
      <c r="G90" s="1">
        <f>ROUND((IF('[1]National Polling Changes'!$W90&gt;43409,'[1]National Polling Changes'!AC90*100,G89)),2)</f>
        <v>17.53</v>
      </c>
      <c r="H90" s="1">
        <f>ROUND((IF('[1]National Polling Changes'!$W90&gt;43409,'[1]National Polling Changes'!AD90*100,H89)),2)</f>
        <v>0.97</v>
      </c>
      <c r="I90" s="1">
        <f>ROUND((IF('[1]National Polling Changes'!$W90&gt;43409,'[1]National Polling Changes'!AE90*100,I89)),2)</f>
        <v>20.69</v>
      </c>
      <c r="J90" s="1">
        <f>ROUND((IF('[1]National Polling Changes'!$W90&gt;43409,'[1]National Polling Changes'!AF90*100,J89)),2)</f>
        <v>2.57</v>
      </c>
    </row>
    <row r="91" spans="1:10">
      <c r="A91" s="28">
        <f>'[1]National Polling Changes'!W91</f>
        <v>43772</v>
      </c>
      <c r="B91" s="1">
        <f>ROUND((IF('[1]National Polling Changes'!$W91&gt;43409,'[1]National Polling Changes'!X91*100,B90)),2)</f>
        <v>30.17</v>
      </c>
      <c r="C91" s="1">
        <f>ROUND((IF('[1]National Polling Changes'!$W91&gt;43409,'[1]National Polling Changes'!Y91*100,C90)),2)</f>
        <v>0.12</v>
      </c>
      <c r="D91" s="1">
        <f>ROUND((IF('[1]National Polling Changes'!$W91&gt;43409,'[1]National Polling Changes'!Z91*100,D90)),2)</f>
        <v>2.02</v>
      </c>
      <c r="E91" s="1">
        <f>ROUND((IF('[1]National Polling Changes'!$W91&gt;43409,'[1]National Polling Changes'!AA91*100,E90)),2)</f>
        <v>6.59</v>
      </c>
      <c r="F91" s="1">
        <f>ROUND((IF('[1]National Polling Changes'!$W91&gt;43409,'[1]National Polling Changes'!AB91*100,F90)),2)</f>
        <v>1.97</v>
      </c>
      <c r="G91" s="1">
        <f>ROUND((IF('[1]National Polling Changes'!$W91&gt;43409,'[1]National Polling Changes'!AC91*100,G90)),2)</f>
        <v>17.38</v>
      </c>
      <c r="H91" s="1">
        <f>ROUND((IF('[1]National Polling Changes'!$W91&gt;43409,'[1]National Polling Changes'!AD91*100,H90)),2)</f>
        <v>0.95</v>
      </c>
      <c r="I91" s="1">
        <f>ROUND((IF('[1]National Polling Changes'!$W91&gt;43409,'[1]National Polling Changes'!AE91*100,I90)),2)</f>
        <v>20.83</v>
      </c>
      <c r="J91" s="1">
        <f>ROUND((IF('[1]National Polling Changes'!$W91&gt;43409,'[1]National Polling Changes'!AF91*100,J90)),2)</f>
        <v>2.5499999999999998</v>
      </c>
    </row>
    <row r="92" spans="1:10">
      <c r="A92" s="28">
        <f>'[1]National Polling Changes'!W92</f>
        <v>43771</v>
      </c>
      <c r="B92" s="1">
        <f>ROUND((IF('[1]National Polling Changes'!$W92&gt;43409,'[1]National Polling Changes'!X92*100,B91)),2)</f>
        <v>30.26</v>
      </c>
      <c r="C92" s="1">
        <f>ROUND((IF('[1]National Polling Changes'!$W92&gt;43409,'[1]National Polling Changes'!Y92*100,C91)),2)</f>
        <v>0.12</v>
      </c>
      <c r="D92" s="1">
        <f>ROUND((IF('[1]National Polling Changes'!$W92&gt;43409,'[1]National Polling Changes'!Z92*100,D91)),2)</f>
        <v>2.0699999999999998</v>
      </c>
      <c r="E92" s="1">
        <f>ROUND((IF('[1]National Polling Changes'!$W92&gt;43409,'[1]National Polling Changes'!AA92*100,E91)),2)</f>
        <v>6.46</v>
      </c>
      <c r="F92" s="1">
        <f>ROUND((IF('[1]National Polling Changes'!$W92&gt;43409,'[1]National Polling Changes'!AB92*100,F91)),2)</f>
        <v>1.95</v>
      </c>
      <c r="G92" s="1">
        <f>ROUND((IF('[1]National Polling Changes'!$W92&gt;43409,'[1]National Polling Changes'!AC92*100,G91)),2)</f>
        <v>17.43</v>
      </c>
      <c r="H92" s="1">
        <f>ROUND((IF('[1]National Polling Changes'!$W92&gt;43409,'[1]National Polling Changes'!AD92*100,H91)),2)</f>
        <v>0.93</v>
      </c>
      <c r="I92" s="1">
        <f>ROUND((IF('[1]National Polling Changes'!$W92&gt;43409,'[1]National Polling Changes'!AE92*100,I91)),2)</f>
        <v>20.76</v>
      </c>
      <c r="J92" s="1">
        <f>ROUND((IF('[1]National Polling Changes'!$W92&gt;43409,'[1]National Polling Changes'!AF92*100,J91)),2)</f>
        <v>2.56</v>
      </c>
    </row>
    <row r="93" spans="1:10">
      <c r="A93" s="28">
        <f>'[1]National Polling Changes'!W93</f>
        <v>43770</v>
      </c>
      <c r="B93" s="1">
        <f>ROUND((IF('[1]National Polling Changes'!$W93&gt;43409,'[1]National Polling Changes'!X93*100,B92)),2)</f>
        <v>30.49</v>
      </c>
      <c r="C93" s="1">
        <f>ROUND((IF('[1]National Polling Changes'!$W93&gt;43409,'[1]National Polling Changes'!Y93*100,C92)),2)</f>
        <v>0.12</v>
      </c>
      <c r="D93" s="1">
        <f>ROUND((IF('[1]National Polling Changes'!$W93&gt;43409,'[1]National Polling Changes'!Z93*100,D92)),2)</f>
        <v>2.06</v>
      </c>
      <c r="E93" s="1">
        <f>ROUND((IF('[1]National Polling Changes'!$W93&gt;43409,'[1]National Polling Changes'!AA93*100,E92)),2)</f>
        <v>6.21</v>
      </c>
      <c r="F93" s="1">
        <f>ROUND((IF('[1]National Polling Changes'!$W93&gt;43409,'[1]National Polling Changes'!AB93*100,F92)),2)</f>
        <v>1.86</v>
      </c>
      <c r="G93" s="1">
        <f>ROUND((IF('[1]National Polling Changes'!$W93&gt;43409,'[1]National Polling Changes'!AC93*100,G92)),2)</f>
        <v>17.12</v>
      </c>
      <c r="H93" s="1">
        <f>ROUND((IF('[1]National Polling Changes'!$W93&gt;43409,'[1]National Polling Changes'!AD93*100,H92)),2)</f>
        <v>0.92</v>
      </c>
      <c r="I93" s="1">
        <f>ROUND((IF('[1]National Polling Changes'!$W93&gt;43409,'[1]National Polling Changes'!AE93*100,I92)),2)</f>
        <v>20.92</v>
      </c>
      <c r="J93" s="1">
        <f>ROUND((IF('[1]National Polling Changes'!$W93&gt;43409,'[1]National Polling Changes'!AF93*100,J92)),2)</f>
        <v>2.56</v>
      </c>
    </row>
    <row r="94" spans="1:10">
      <c r="A94" s="28">
        <f>'[1]National Polling Changes'!W94</f>
        <v>43769</v>
      </c>
      <c r="B94" s="1">
        <f>ROUND((IF('[1]National Polling Changes'!$W94&gt;43409,'[1]National Polling Changes'!X94*100,B93)),2)</f>
        <v>30.49</v>
      </c>
      <c r="C94" s="1">
        <f>ROUND((IF('[1]National Polling Changes'!$W94&gt;43409,'[1]National Polling Changes'!Y94*100,C93)),2)</f>
        <v>0.12</v>
      </c>
      <c r="D94" s="1">
        <f>ROUND((IF('[1]National Polling Changes'!$W94&gt;43409,'[1]National Polling Changes'!Z94*100,D93)),2)</f>
        <v>2.06</v>
      </c>
      <c r="E94" s="1">
        <f>ROUND((IF('[1]National Polling Changes'!$W94&gt;43409,'[1]National Polling Changes'!AA94*100,E93)),2)</f>
        <v>6.21</v>
      </c>
      <c r="F94" s="1">
        <f>ROUND((IF('[1]National Polling Changes'!$W94&gt;43409,'[1]National Polling Changes'!AB94*100,F93)),2)</f>
        <v>1.86</v>
      </c>
      <c r="G94" s="1">
        <f>ROUND((IF('[1]National Polling Changes'!$W94&gt;43409,'[1]National Polling Changes'!AC94*100,G93)),2)</f>
        <v>17.12</v>
      </c>
      <c r="H94" s="1">
        <f>ROUND((IF('[1]National Polling Changes'!$W94&gt;43409,'[1]National Polling Changes'!AD94*100,H93)),2)</f>
        <v>0.92</v>
      </c>
      <c r="I94" s="1">
        <f>ROUND((IF('[1]National Polling Changes'!$W94&gt;43409,'[1]National Polling Changes'!AE94*100,I93)),2)</f>
        <v>20.92</v>
      </c>
      <c r="J94" s="1">
        <f>ROUND((IF('[1]National Polling Changes'!$W94&gt;43409,'[1]National Polling Changes'!AF94*100,J93)),2)</f>
        <v>2.56</v>
      </c>
    </row>
    <row r="95" spans="1:10">
      <c r="A95" s="28">
        <f>'[1]National Polling Changes'!W95</f>
        <v>43768</v>
      </c>
      <c r="B95" s="1">
        <f>ROUND((IF('[1]National Polling Changes'!$W95&gt;43409,'[1]National Polling Changes'!X95*100,B94)),2)</f>
        <v>30.69</v>
      </c>
      <c r="C95" s="1">
        <f>ROUND((IF('[1]National Polling Changes'!$W95&gt;43409,'[1]National Polling Changes'!Y95*100,C94)),2)</f>
        <v>0.01</v>
      </c>
      <c r="D95" s="1">
        <f>ROUND((IF('[1]National Polling Changes'!$W95&gt;43409,'[1]National Polling Changes'!Z95*100,D94)),2)</f>
        <v>2.02</v>
      </c>
      <c r="E95" s="1">
        <f>ROUND((IF('[1]National Polling Changes'!$W95&gt;43409,'[1]National Polling Changes'!AA95*100,E94)),2)</f>
        <v>6.28</v>
      </c>
      <c r="F95" s="1">
        <f>ROUND((IF('[1]National Polling Changes'!$W95&gt;43409,'[1]National Polling Changes'!AB95*100,F94)),2)</f>
        <v>1.81</v>
      </c>
      <c r="G95" s="1">
        <f>ROUND((IF('[1]National Polling Changes'!$W95&gt;43409,'[1]National Polling Changes'!AC95*100,G94)),2)</f>
        <v>17.04</v>
      </c>
      <c r="H95" s="1">
        <f>ROUND((IF('[1]National Polling Changes'!$W95&gt;43409,'[1]National Polling Changes'!AD95*100,H94)),2)</f>
        <v>0.92</v>
      </c>
      <c r="I95" s="1">
        <f>ROUND((IF('[1]National Polling Changes'!$W95&gt;43409,'[1]National Polling Changes'!AE95*100,I94)),2)</f>
        <v>20.94</v>
      </c>
      <c r="J95" s="1">
        <f>ROUND((IF('[1]National Polling Changes'!$W95&gt;43409,'[1]National Polling Changes'!AF95*100,J94)),2)</f>
        <v>2.5499999999999998</v>
      </c>
    </row>
    <row r="96" spans="1:10">
      <c r="A96" s="28">
        <f>'[1]National Polling Changes'!W96</f>
        <v>43767</v>
      </c>
      <c r="B96" s="1">
        <f>ROUND((IF('[1]National Polling Changes'!$W96&gt;43409,'[1]National Polling Changes'!X96*100,B95)),2)</f>
        <v>31.51</v>
      </c>
      <c r="C96" s="1">
        <f>ROUND((IF('[1]National Polling Changes'!$W96&gt;43409,'[1]National Polling Changes'!Y96*100,C95)),2)</f>
        <v>0.01</v>
      </c>
      <c r="D96" s="1">
        <f>ROUND((IF('[1]National Polling Changes'!$W96&gt;43409,'[1]National Polling Changes'!Z96*100,D95)),2)</f>
        <v>2.0299999999999998</v>
      </c>
      <c r="E96" s="1">
        <f>ROUND((IF('[1]National Polling Changes'!$W96&gt;43409,'[1]National Polling Changes'!AA96*100,E95)),2)</f>
        <v>5.8</v>
      </c>
      <c r="F96" s="1">
        <f>ROUND((IF('[1]National Polling Changes'!$W96&gt;43409,'[1]National Polling Changes'!AB96*100,F95)),2)</f>
        <v>1.71</v>
      </c>
      <c r="G96" s="1">
        <f>ROUND((IF('[1]National Polling Changes'!$W96&gt;43409,'[1]National Polling Changes'!AC96*100,G95)),2)</f>
        <v>16.82</v>
      </c>
      <c r="H96" s="1">
        <f>ROUND((IF('[1]National Polling Changes'!$W96&gt;43409,'[1]National Polling Changes'!AD96*100,H95)),2)</f>
        <v>0.95</v>
      </c>
      <c r="I96" s="1">
        <f>ROUND((IF('[1]National Polling Changes'!$W96&gt;43409,'[1]National Polling Changes'!AE96*100,I95)),2)</f>
        <v>20.47</v>
      </c>
      <c r="J96" s="1">
        <f>ROUND((IF('[1]National Polling Changes'!$W96&gt;43409,'[1]National Polling Changes'!AF96*100,J95)),2)</f>
        <v>2.59</v>
      </c>
    </row>
    <row r="97" spans="1:10">
      <c r="A97" s="28">
        <f>'[1]National Polling Changes'!W97</f>
        <v>43766</v>
      </c>
      <c r="B97" s="1">
        <f>ROUND((IF('[1]National Polling Changes'!$W97&gt;43409,'[1]National Polling Changes'!X97*100,B96)),2)</f>
        <v>31.63</v>
      </c>
      <c r="C97" s="1">
        <f>ROUND((IF('[1]National Polling Changes'!$W97&gt;43409,'[1]National Polling Changes'!Y97*100,C96)),2)</f>
        <v>0.01</v>
      </c>
      <c r="D97" s="1">
        <f>ROUND((IF('[1]National Polling Changes'!$W97&gt;43409,'[1]National Polling Changes'!Z97*100,D96)),2)</f>
        <v>2.08</v>
      </c>
      <c r="E97" s="1">
        <f>ROUND((IF('[1]National Polling Changes'!$W97&gt;43409,'[1]National Polling Changes'!AA97*100,E96)),2)</f>
        <v>5.63</v>
      </c>
      <c r="F97" s="1">
        <f>ROUND((IF('[1]National Polling Changes'!$W97&gt;43409,'[1]National Polling Changes'!AB97*100,F96)),2)</f>
        <v>1.63</v>
      </c>
      <c r="G97" s="1">
        <f>ROUND((IF('[1]National Polling Changes'!$W97&gt;43409,'[1]National Polling Changes'!AC97*100,G96)),2)</f>
        <v>16.98</v>
      </c>
      <c r="H97" s="1">
        <f>ROUND((IF('[1]National Polling Changes'!$W97&gt;43409,'[1]National Polling Changes'!AD97*100,H96)),2)</f>
        <v>0.97</v>
      </c>
      <c r="I97" s="1">
        <f>ROUND((IF('[1]National Polling Changes'!$W97&gt;43409,'[1]National Polling Changes'!AE97*100,I96)),2)</f>
        <v>20.46</v>
      </c>
      <c r="J97" s="1">
        <f>ROUND((IF('[1]National Polling Changes'!$W97&gt;43409,'[1]National Polling Changes'!AF97*100,J96)),2)</f>
        <v>2.58</v>
      </c>
    </row>
    <row r="98" spans="1:10">
      <c r="A98" s="28">
        <f>'[1]National Polling Changes'!W98</f>
        <v>43765</v>
      </c>
      <c r="B98" s="1">
        <f>ROUND((IF('[1]National Polling Changes'!$W98&gt;43409,'[1]National Polling Changes'!X98*100,B97)),2)</f>
        <v>31.63</v>
      </c>
      <c r="C98" s="1">
        <f>ROUND((IF('[1]National Polling Changes'!$W98&gt;43409,'[1]National Polling Changes'!Y98*100,C97)),2)</f>
        <v>0.01</v>
      </c>
      <c r="D98" s="1">
        <f>ROUND((IF('[1]National Polling Changes'!$W98&gt;43409,'[1]National Polling Changes'!Z98*100,D97)),2)</f>
        <v>2.08</v>
      </c>
      <c r="E98" s="1">
        <f>ROUND((IF('[1]National Polling Changes'!$W98&gt;43409,'[1]National Polling Changes'!AA98*100,E97)),2)</f>
        <v>5.63</v>
      </c>
      <c r="F98" s="1">
        <f>ROUND((IF('[1]National Polling Changes'!$W98&gt;43409,'[1]National Polling Changes'!AB98*100,F97)),2)</f>
        <v>1.63</v>
      </c>
      <c r="G98" s="1">
        <f>ROUND((IF('[1]National Polling Changes'!$W98&gt;43409,'[1]National Polling Changes'!AC98*100,G97)),2)</f>
        <v>16.98</v>
      </c>
      <c r="H98" s="1">
        <f>ROUND((IF('[1]National Polling Changes'!$W98&gt;43409,'[1]National Polling Changes'!AD98*100,H97)),2)</f>
        <v>0.97</v>
      </c>
      <c r="I98" s="1">
        <f>ROUND((IF('[1]National Polling Changes'!$W98&gt;43409,'[1]National Polling Changes'!AE98*100,I97)),2)</f>
        <v>20.46</v>
      </c>
      <c r="J98" s="1">
        <f>ROUND((IF('[1]National Polling Changes'!$W98&gt;43409,'[1]National Polling Changes'!AF98*100,J97)),2)</f>
        <v>2.58</v>
      </c>
    </row>
    <row r="99" spans="1:10">
      <c r="A99" s="28">
        <f>'[1]National Polling Changes'!W99</f>
        <v>43764</v>
      </c>
      <c r="B99" s="1">
        <f>ROUND((IF('[1]National Polling Changes'!$W99&gt;43409,'[1]National Polling Changes'!X99*100,B98)),2)</f>
        <v>31.6</v>
      </c>
      <c r="C99" s="1">
        <f>ROUND((IF('[1]National Polling Changes'!$W99&gt;43409,'[1]National Polling Changes'!Y99*100,C98)),2)</f>
        <v>0.01</v>
      </c>
      <c r="D99" s="1">
        <f>ROUND((IF('[1]National Polling Changes'!$W99&gt;43409,'[1]National Polling Changes'!Z99*100,D98)),2)</f>
        <v>2.06</v>
      </c>
      <c r="E99" s="1">
        <f>ROUND((IF('[1]National Polling Changes'!$W99&gt;43409,'[1]National Polling Changes'!AA99*100,E98)),2)</f>
        <v>5.56</v>
      </c>
      <c r="F99" s="1">
        <f>ROUND((IF('[1]National Polling Changes'!$W99&gt;43409,'[1]National Polling Changes'!AB99*100,F98)),2)</f>
        <v>1.61</v>
      </c>
      <c r="G99" s="1">
        <f>ROUND((IF('[1]National Polling Changes'!$W99&gt;43409,'[1]National Polling Changes'!AC99*100,G98)),2)</f>
        <v>16.89</v>
      </c>
      <c r="H99" s="1">
        <f>ROUND((IF('[1]National Polling Changes'!$W99&gt;43409,'[1]National Polling Changes'!AD99*100,H98)),2)</f>
        <v>0.91</v>
      </c>
      <c r="I99" s="1">
        <f>ROUND((IF('[1]National Polling Changes'!$W99&gt;43409,'[1]National Polling Changes'!AE99*100,I98)),2)</f>
        <v>20.82</v>
      </c>
      <c r="J99" s="1">
        <f>ROUND((IF('[1]National Polling Changes'!$W99&gt;43409,'[1]National Polling Changes'!AF99*100,J98)),2)</f>
        <v>2.5499999999999998</v>
      </c>
    </row>
    <row r="100" spans="1:10">
      <c r="A100" s="28">
        <f>'[1]National Polling Changes'!W100</f>
        <v>43763</v>
      </c>
      <c r="B100" s="1">
        <f>ROUND((IF('[1]National Polling Changes'!$W100&gt;43409,'[1]National Polling Changes'!X100*100,B99)),2)</f>
        <v>30.75</v>
      </c>
      <c r="C100" s="1">
        <f>ROUND((IF('[1]National Polling Changes'!$W100&gt;43409,'[1]National Polling Changes'!Y100*100,C99)),2)</f>
        <v>0.01</v>
      </c>
      <c r="D100" s="1">
        <f>ROUND((IF('[1]National Polling Changes'!$W100&gt;43409,'[1]National Polling Changes'!Z100*100,D99)),2)</f>
        <v>1.99</v>
      </c>
      <c r="E100" s="1">
        <f>ROUND((IF('[1]National Polling Changes'!$W100&gt;43409,'[1]National Polling Changes'!AA100*100,E99)),2)</f>
        <v>5.05</v>
      </c>
      <c r="F100" s="1">
        <f>ROUND((IF('[1]National Polling Changes'!$W100&gt;43409,'[1]National Polling Changes'!AB100*100,F99)),2)</f>
        <v>1.52</v>
      </c>
      <c r="G100" s="1">
        <f>ROUND((IF('[1]National Polling Changes'!$W100&gt;43409,'[1]National Polling Changes'!AC100*100,G99)),2)</f>
        <v>16.29</v>
      </c>
      <c r="H100" s="1">
        <f>ROUND((IF('[1]National Polling Changes'!$W100&gt;43409,'[1]National Polling Changes'!AD100*100,H99)),2)</f>
        <v>0.87</v>
      </c>
      <c r="I100" s="1">
        <f>ROUND((IF('[1]National Polling Changes'!$W100&gt;43409,'[1]National Polling Changes'!AE100*100,I99)),2)</f>
        <v>22.76</v>
      </c>
      <c r="J100" s="1">
        <f>ROUND((IF('[1]National Polling Changes'!$W100&gt;43409,'[1]National Polling Changes'!AF100*100,J99)),2)</f>
        <v>2.4300000000000002</v>
      </c>
    </row>
    <row r="101" spans="1:10">
      <c r="A101" s="28">
        <f>'[1]National Polling Changes'!W101</f>
        <v>43762</v>
      </c>
      <c r="B101" s="1">
        <f>ROUND((IF('[1]National Polling Changes'!$W101&gt;43409,'[1]National Polling Changes'!X101*100,B100)),2)</f>
        <v>27.78</v>
      </c>
      <c r="C101" s="1">
        <f>ROUND((IF('[1]National Polling Changes'!$W101&gt;43409,'[1]National Polling Changes'!Y101*100,C100)),2)</f>
        <v>0.01</v>
      </c>
      <c r="D101" s="1">
        <f>ROUND((IF('[1]National Polling Changes'!$W101&gt;43409,'[1]National Polling Changes'!Z101*100,D100)),2)</f>
        <v>1.94</v>
      </c>
      <c r="E101" s="1">
        <f>ROUND((IF('[1]National Polling Changes'!$W101&gt;43409,'[1]National Polling Changes'!AA101*100,E100)),2)</f>
        <v>4.92</v>
      </c>
      <c r="F101" s="1">
        <f>ROUND((IF('[1]National Polling Changes'!$W101&gt;43409,'[1]National Polling Changes'!AB101*100,F100)),2)</f>
        <v>1.48</v>
      </c>
      <c r="G101" s="1">
        <f>ROUND((IF('[1]National Polling Changes'!$W101&gt;43409,'[1]National Polling Changes'!AC101*100,G100)),2)</f>
        <v>19.21</v>
      </c>
      <c r="H101" s="1">
        <f>ROUND((IF('[1]National Polling Changes'!$W101&gt;43409,'[1]National Polling Changes'!AD101*100,H100)),2)</f>
        <v>0.85</v>
      </c>
      <c r="I101" s="1">
        <f>ROUND((IF('[1]National Polling Changes'!$W101&gt;43409,'[1]National Polling Changes'!AE101*100,I100)),2)</f>
        <v>22.97</v>
      </c>
      <c r="J101" s="1">
        <f>ROUND((IF('[1]National Polling Changes'!$W101&gt;43409,'[1]National Polling Changes'!AF101*100,J100)),2)</f>
        <v>2.39</v>
      </c>
    </row>
    <row r="102" spans="1:10">
      <c r="A102" s="28">
        <f>'[1]National Polling Changes'!W102</f>
        <v>43761</v>
      </c>
      <c r="B102" s="1">
        <f>ROUND((IF('[1]National Polling Changes'!$W102&gt;43409,'[1]National Polling Changes'!X102*100,B101)),2)</f>
        <v>27.78</v>
      </c>
      <c r="C102" s="1">
        <f>ROUND((IF('[1]National Polling Changes'!$W102&gt;43409,'[1]National Polling Changes'!Y102*100,C101)),2)</f>
        <v>0.01</v>
      </c>
      <c r="D102" s="1">
        <f>ROUND((IF('[1]National Polling Changes'!$W102&gt;43409,'[1]National Polling Changes'!Z102*100,D101)),2)</f>
        <v>1.94</v>
      </c>
      <c r="E102" s="1">
        <f>ROUND((IF('[1]National Polling Changes'!$W102&gt;43409,'[1]National Polling Changes'!AA102*100,E101)),2)</f>
        <v>4.92</v>
      </c>
      <c r="F102" s="1">
        <f>ROUND((IF('[1]National Polling Changes'!$W102&gt;43409,'[1]National Polling Changes'!AB102*100,F101)),2)</f>
        <v>1.48</v>
      </c>
      <c r="G102" s="1">
        <f>ROUND((IF('[1]National Polling Changes'!$W102&gt;43409,'[1]National Polling Changes'!AC102*100,G101)),2)</f>
        <v>19.21</v>
      </c>
      <c r="H102" s="1">
        <f>ROUND((IF('[1]National Polling Changes'!$W102&gt;43409,'[1]National Polling Changes'!AD102*100,H101)),2)</f>
        <v>0.85</v>
      </c>
      <c r="I102" s="1">
        <f>ROUND((IF('[1]National Polling Changes'!$W102&gt;43409,'[1]National Polling Changes'!AE102*100,I101)),2)</f>
        <v>22.97</v>
      </c>
      <c r="J102" s="1">
        <f>ROUND((IF('[1]National Polling Changes'!$W102&gt;43409,'[1]National Polling Changes'!AF102*100,J101)),2)</f>
        <v>2.39</v>
      </c>
    </row>
    <row r="103" spans="1:10">
      <c r="A103" s="28">
        <f>'[1]National Polling Changes'!W103</f>
        <v>43760</v>
      </c>
      <c r="B103" s="1">
        <f>ROUND((IF('[1]National Polling Changes'!$W103&gt;43409,'[1]National Polling Changes'!X103*100,B102)),2)</f>
        <v>27.78</v>
      </c>
      <c r="C103" s="1">
        <f>ROUND((IF('[1]National Polling Changes'!$W103&gt;43409,'[1]National Polling Changes'!Y103*100,C102)),2)</f>
        <v>0.01</v>
      </c>
      <c r="D103" s="1">
        <f>ROUND((IF('[1]National Polling Changes'!$W103&gt;43409,'[1]National Polling Changes'!Z103*100,D102)),2)</f>
        <v>1.94</v>
      </c>
      <c r="E103" s="1">
        <f>ROUND((IF('[1]National Polling Changes'!$W103&gt;43409,'[1]National Polling Changes'!AA103*100,E102)),2)</f>
        <v>4.92</v>
      </c>
      <c r="F103" s="1">
        <f>ROUND((IF('[1]National Polling Changes'!$W103&gt;43409,'[1]National Polling Changes'!AB103*100,F102)),2)</f>
        <v>1.48</v>
      </c>
      <c r="G103" s="1">
        <f>ROUND((IF('[1]National Polling Changes'!$W103&gt;43409,'[1]National Polling Changes'!AC103*100,G102)),2)</f>
        <v>19.21</v>
      </c>
      <c r="H103" s="1">
        <f>ROUND((IF('[1]National Polling Changes'!$W103&gt;43409,'[1]National Polling Changes'!AD103*100,H102)),2)</f>
        <v>0.85</v>
      </c>
      <c r="I103" s="1">
        <f>ROUND((IF('[1]National Polling Changes'!$W103&gt;43409,'[1]National Polling Changes'!AE103*100,I102)),2)</f>
        <v>22.97</v>
      </c>
      <c r="J103" s="1">
        <f>ROUND((IF('[1]National Polling Changes'!$W103&gt;43409,'[1]National Polling Changes'!AF103*100,J102)),2)</f>
        <v>2.39</v>
      </c>
    </row>
    <row r="104" spans="1:10">
      <c r="A104" s="28">
        <f>'[1]National Polling Changes'!W104</f>
        <v>43759</v>
      </c>
      <c r="B104" s="1">
        <f>ROUND((IF('[1]National Polling Changes'!$W104&gt;43409,'[1]National Polling Changes'!X104*100,B103)),2)</f>
        <v>29.96</v>
      </c>
      <c r="C104" s="1">
        <f>ROUND((IF('[1]National Polling Changes'!$W104&gt;43409,'[1]National Polling Changes'!Y104*100,C103)),2)</f>
        <v>0</v>
      </c>
      <c r="D104" s="1">
        <f>ROUND((IF('[1]National Polling Changes'!$W104&gt;43409,'[1]National Polling Changes'!Z104*100,D103)),2)</f>
        <v>1.8</v>
      </c>
      <c r="E104" s="1">
        <f>ROUND((IF('[1]National Polling Changes'!$W104&gt;43409,'[1]National Polling Changes'!AA104*100,E103)),2)</f>
        <v>4.53</v>
      </c>
      <c r="F104" s="1">
        <f>ROUND((IF('[1]National Polling Changes'!$W104&gt;43409,'[1]National Polling Changes'!AB104*100,F103)),2)</f>
        <v>1.39</v>
      </c>
      <c r="G104" s="1">
        <f>ROUND((IF('[1]National Polling Changes'!$W104&gt;43409,'[1]National Polling Changes'!AC104*100,G103)),2)</f>
        <v>18.13</v>
      </c>
      <c r="H104" s="1">
        <f>ROUND((IF('[1]National Polling Changes'!$W104&gt;43409,'[1]National Polling Changes'!AD104*100,H103)),2)</f>
        <v>0.78</v>
      </c>
      <c r="I104" s="1">
        <f>ROUND((IF('[1]National Polling Changes'!$W104&gt;43409,'[1]National Polling Changes'!AE104*100,I103)),2)</f>
        <v>22.85</v>
      </c>
      <c r="J104" s="1">
        <f>ROUND((IF('[1]National Polling Changes'!$W104&gt;43409,'[1]National Polling Changes'!AF104*100,J103)),2)</f>
        <v>2.17</v>
      </c>
    </row>
    <row r="105" spans="1:10">
      <c r="A105" s="28">
        <f>'[1]National Polling Changes'!W105</f>
        <v>43758</v>
      </c>
      <c r="B105" s="1">
        <f>ROUND((IF('[1]National Polling Changes'!$W105&gt;43409,'[1]National Polling Changes'!X105*100,B104)),2)</f>
        <v>30.8</v>
      </c>
      <c r="C105" s="1">
        <f>ROUND((IF('[1]National Polling Changes'!$W105&gt;43409,'[1]National Polling Changes'!Y105*100,C104)),2)</f>
        <v>0</v>
      </c>
      <c r="D105" s="1">
        <f>ROUND((IF('[1]National Polling Changes'!$W105&gt;43409,'[1]National Polling Changes'!Z105*100,D104)),2)</f>
        <v>1.74</v>
      </c>
      <c r="E105" s="1">
        <f>ROUND((IF('[1]National Polling Changes'!$W105&gt;43409,'[1]National Polling Changes'!AA105*100,E104)),2)</f>
        <v>4.08</v>
      </c>
      <c r="F105" s="1">
        <f>ROUND((IF('[1]National Polling Changes'!$W105&gt;43409,'[1]National Polling Changes'!AB105*100,F104)),2)</f>
        <v>1.3</v>
      </c>
      <c r="G105" s="1">
        <f>ROUND((IF('[1]National Polling Changes'!$W105&gt;43409,'[1]National Polling Changes'!AC105*100,G104)),2)</f>
        <v>18.649999999999999</v>
      </c>
      <c r="H105" s="1">
        <f>ROUND((IF('[1]National Polling Changes'!$W105&gt;43409,'[1]National Polling Changes'!AD105*100,H104)),2)</f>
        <v>0.76</v>
      </c>
      <c r="I105" s="1">
        <f>ROUND((IF('[1]National Polling Changes'!$W105&gt;43409,'[1]National Polling Changes'!AE105*100,I104)),2)</f>
        <v>22.01</v>
      </c>
      <c r="J105" s="1">
        <f>ROUND((IF('[1]National Polling Changes'!$W105&gt;43409,'[1]National Polling Changes'!AF105*100,J104)),2)</f>
        <v>2.04</v>
      </c>
    </row>
    <row r="106" spans="1:10">
      <c r="A106" s="28">
        <f>'[1]National Polling Changes'!W106</f>
        <v>43757</v>
      </c>
      <c r="B106" s="1">
        <f>ROUND((IF('[1]National Polling Changes'!$W106&gt;43409,'[1]National Polling Changes'!X106*100,B105)),2)</f>
        <v>30.86</v>
      </c>
      <c r="C106" s="1">
        <f>ROUND((IF('[1]National Polling Changes'!$W106&gt;43409,'[1]National Polling Changes'!Y106*100,C105)),2)</f>
        <v>0</v>
      </c>
      <c r="D106" s="1">
        <f>ROUND((IF('[1]National Polling Changes'!$W106&gt;43409,'[1]National Polling Changes'!Z106*100,D105)),2)</f>
        <v>1.68</v>
      </c>
      <c r="E106" s="1">
        <f>ROUND((IF('[1]National Polling Changes'!$W106&gt;43409,'[1]National Polling Changes'!AA106*100,E105)),2)</f>
        <v>4</v>
      </c>
      <c r="F106" s="1">
        <f>ROUND((IF('[1]National Polling Changes'!$W106&gt;43409,'[1]National Polling Changes'!AB106*100,F105)),2)</f>
        <v>1.1599999999999999</v>
      </c>
      <c r="G106" s="1">
        <f>ROUND((IF('[1]National Polling Changes'!$W106&gt;43409,'[1]National Polling Changes'!AC106*100,G105)),2)</f>
        <v>18.73</v>
      </c>
      <c r="H106" s="1">
        <f>ROUND((IF('[1]National Polling Changes'!$W106&gt;43409,'[1]National Polling Changes'!AD106*100,H105)),2)</f>
        <v>0.74</v>
      </c>
      <c r="I106" s="1">
        <f>ROUND((IF('[1]National Polling Changes'!$W106&gt;43409,'[1]National Polling Changes'!AE106*100,I105)),2)</f>
        <v>22.24</v>
      </c>
      <c r="J106" s="1">
        <f>ROUND((IF('[1]National Polling Changes'!$W106&gt;43409,'[1]National Polling Changes'!AF106*100,J105)),2)</f>
        <v>2.02</v>
      </c>
    </row>
    <row r="107" spans="1:10">
      <c r="A107" s="28">
        <f>'[1]National Polling Changes'!W107</f>
        <v>43756</v>
      </c>
      <c r="B107" s="1">
        <f>ROUND((IF('[1]National Polling Changes'!$W107&gt;43409,'[1]National Polling Changes'!X107*100,B106)),2)</f>
        <v>30.86</v>
      </c>
      <c r="C107" s="1">
        <f>ROUND((IF('[1]National Polling Changes'!$W107&gt;43409,'[1]National Polling Changes'!Y107*100,C106)),2)</f>
        <v>0</v>
      </c>
      <c r="D107" s="1">
        <f>ROUND((IF('[1]National Polling Changes'!$W107&gt;43409,'[1]National Polling Changes'!Z107*100,D106)),2)</f>
        <v>1.68</v>
      </c>
      <c r="E107" s="1">
        <f>ROUND((IF('[1]National Polling Changes'!$W107&gt;43409,'[1]National Polling Changes'!AA107*100,E106)),2)</f>
        <v>4</v>
      </c>
      <c r="F107" s="1">
        <f>ROUND((IF('[1]National Polling Changes'!$W107&gt;43409,'[1]National Polling Changes'!AB107*100,F106)),2)</f>
        <v>1.1599999999999999</v>
      </c>
      <c r="G107" s="1">
        <f>ROUND((IF('[1]National Polling Changes'!$W107&gt;43409,'[1]National Polling Changes'!AC107*100,G106)),2)</f>
        <v>18.73</v>
      </c>
      <c r="H107" s="1">
        <f>ROUND((IF('[1]National Polling Changes'!$W107&gt;43409,'[1]National Polling Changes'!AD107*100,H106)),2)</f>
        <v>0.74</v>
      </c>
      <c r="I107" s="1">
        <f>ROUND((IF('[1]National Polling Changes'!$W107&gt;43409,'[1]National Polling Changes'!AE107*100,I106)),2)</f>
        <v>22.24</v>
      </c>
      <c r="J107" s="1">
        <f>ROUND((IF('[1]National Polling Changes'!$W107&gt;43409,'[1]National Polling Changes'!AF107*100,J106)),2)</f>
        <v>2.02</v>
      </c>
    </row>
    <row r="108" spans="1:10">
      <c r="A108" s="28">
        <f>'[1]National Polling Changes'!W108</f>
        <v>43755</v>
      </c>
      <c r="B108" s="1">
        <f>ROUND((IF('[1]National Polling Changes'!$W108&gt;43409,'[1]National Polling Changes'!X108*100,B107)),2)</f>
        <v>31.15</v>
      </c>
      <c r="C108" s="1">
        <f>ROUND((IF('[1]National Polling Changes'!$W108&gt;43409,'[1]National Polling Changes'!Y108*100,C107)),2)</f>
        <v>0</v>
      </c>
      <c r="D108" s="1">
        <f>ROUND((IF('[1]National Polling Changes'!$W108&gt;43409,'[1]National Polling Changes'!Z108*100,D107)),2)</f>
        <v>1.71</v>
      </c>
      <c r="E108" s="1">
        <f>ROUND((IF('[1]National Polling Changes'!$W108&gt;43409,'[1]National Polling Changes'!AA108*100,E107)),2)</f>
        <v>3.76</v>
      </c>
      <c r="F108" s="1">
        <f>ROUND((IF('[1]National Polling Changes'!$W108&gt;43409,'[1]National Polling Changes'!AB108*100,F107)),2)</f>
        <v>1.07</v>
      </c>
      <c r="G108" s="1">
        <f>ROUND((IF('[1]National Polling Changes'!$W108&gt;43409,'[1]National Polling Changes'!AC108*100,G107)),2)</f>
        <v>18.45</v>
      </c>
      <c r="H108" s="1">
        <f>ROUND((IF('[1]National Polling Changes'!$W108&gt;43409,'[1]National Polling Changes'!AD108*100,H107)),2)</f>
        <v>0.74</v>
      </c>
      <c r="I108" s="1">
        <f>ROUND((IF('[1]National Polling Changes'!$W108&gt;43409,'[1]National Polling Changes'!AE108*100,I107)),2)</f>
        <v>22.33</v>
      </c>
      <c r="J108" s="1">
        <f>ROUND((IF('[1]National Polling Changes'!$W108&gt;43409,'[1]National Polling Changes'!AF108*100,J107)),2)</f>
        <v>2.0099999999999998</v>
      </c>
    </row>
    <row r="109" spans="1:10">
      <c r="A109" s="28">
        <f>'[1]National Polling Changes'!W109</f>
        <v>43754</v>
      </c>
      <c r="B109" s="1">
        <f>ROUND((IF('[1]National Polling Changes'!$W109&gt;43409,'[1]National Polling Changes'!X109*100,B108)),2)</f>
        <v>31.22</v>
      </c>
      <c r="C109" s="1">
        <f>ROUND((IF('[1]National Polling Changes'!$W109&gt;43409,'[1]National Polling Changes'!Y109*100,C108)),2)</f>
        <v>0</v>
      </c>
      <c r="D109" s="1">
        <f>ROUND((IF('[1]National Polling Changes'!$W109&gt;43409,'[1]National Polling Changes'!Z109*100,D108)),2)</f>
        <v>1.74</v>
      </c>
      <c r="E109" s="1">
        <f>ROUND((IF('[1]National Polling Changes'!$W109&gt;43409,'[1]National Polling Changes'!AA109*100,E108)),2)</f>
        <v>3.88</v>
      </c>
      <c r="F109" s="1">
        <f>ROUND((IF('[1]National Polling Changes'!$W109&gt;43409,'[1]National Polling Changes'!AB109*100,F108)),2)</f>
        <v>1.1399999999999999</v>
      </c>
      <c r="G109" s="1">
        <f>ROUND((IF('[1]National Polling Changes'!$W109&gt;43409,'[1]National Polling Changes'!AC109*100,G108)),2)</f>
        <v>18.38</v>
      </c>
      <c r="H109" s="1">
        <f>ROUND((IF('[1]National Polling Changes'!$W109&gt;43409,'[1]National Polling Changes'!AD109*100,H108)),2)</f>
        <v>0.76</v>
      </c>
      <c r="I109" s="1">
        <f>ROUND((IF('[1]National Polling Changes'!$W109&gt;43409,'[1]National Polling Changes'!AE109*100,I108)),2)</f>
        <v>22.3</v>
      </c>
      <c r="J109" s="1">
        <f>ROUND((IF('[1]National Polling Changes'!$W109&gt;43409,'[1]National Polling Changes'!AF109*100,J108)),2)</f>
        <v>2.0099999999999998</v>
      </c>
    </row>
    <row r="110" spans="1:10">
      <c r="A110" s="28">
        <f>'[1]National Polling Changes'!W110</f>
        <v>43753</v>
      </c>
      <c r="B110" s="1">
        <f>ROUND((IF('[1]National Polling Changes'!$W110&gt;43409,'[1]National Polling Changes'!X110*100,B109)),2)</f>
        <v>30.66</v>
      </c>
      <c r="C110" s="1">
        <f>ROUND((IF('[1]National Polling Changes'!$W110&gt;43409,'[1]National Polling Changes'!Y110*100,C109)),2)</f>
        <v>0</v>
      </c>
      <c r="D110" s="1">
        <f>ROUND((IF('[1]National Polling Changes'!$W110&gt;43409,'[1]National Polling Changes'!Z110*100,D109)),2)</f>
        <v>1.65</v>
      </c>
      <c r="E110" s="1">
        <f>ROUND((IF('[1]National Polling Changes'!$W110&gt;43409,'[1]National Polling Changes'!AA110*100,E109)),2)</f>
        <v>3.98</v>
      </c>
      <c r="F110" s="1">
        <f>ROUND((IF('[1]National Polling Changes'!$W110&gt;43409,'[1]National Polling Changes'!AB110*100,F109)),2)</f>
        <v>1.03</v>
      </c>
      <c r="G110" s="1">
        <f>ROUND((IF('[1]National Polling Changes'!$W110&gt;43409,'[1]National Polling Changes'!AC110*100,G109)),2)</f>
        <v>18.22</v>
      </c>
      <c r="H110" s="1">
        <f>ROUND((IF('[1]National Polling Changes'!$W110&gt;43409,'[1]National Polling Changes'!AD110*100,H109)),2)</f>
        <v>0.69</v>
      </c>
      <c r="I110" s="1">
        <f>ROUND((IF('[1]National Polling Changes'!$W110&gt;43409,'[1]National Polling Changes'!AE110*100,I109)),2)</f>
        <v>22.93</v>
      </c>
      <c r="J110" s="1">
        <f>ROUND((IF('[1]National Polling Changes'!$W110&gt;43409,'[1]National Polling Changes'!AF110*100,J109)),2)</f>
        <v>2.09</v>
      </c>
    </row>
    <row r="111" spans="1:10">
      <c r="A111" s="28">
        <f>'[1]National Polling Changes'!W111</f>
        <v>43752</v>
      </c>
      <c r="B111" s="1">
        <f>ROUND((IF('[1]National Polling Changes'!$W111&gt;43409,'[1]National Polling Changes'!X111*100,B110)),2)</f>
        <v>30.64</v>
      </c>
      <c r="C111" s="1">
        <f>ROUND((IF('[1]National Polling Changes'!$W111&gt;43409,'[1]National Polling Changes'!Y111*100,C110)),2)</f>
        <v>0</v>
      </c>
      <c r="D111" s="1">
        <f>ROUND((IF('[1]National Polling Changes'!$W111&gt;43409,'[1]National Polling Changes'!Z111*100,D110)),2)</f>
        <v>1.64</v>
      </c>
      <c r="E111" s="1">
        <f>ROUND((IF('[1]National Polling Changes'!$W111&gt;43409,'[1]National Polling Changes'!AA111*100,E110)),2)</f>
        <v>3.95</v>
      </c>
      <c r="F111" s="1">
        <f>ROUND((IF('[1]National Polling Changes'!$W111&gt;43409,'[1]National Polling Changes'!AB111*100,F110)),2)</f>
        <v>0.99</v>
      </c>
      <c r="G111" s="1">
        <f>ROUND((IF('[1]National Polling Changes'!$W111&gt;43409,'[1]National Polling Changes'!AC111*100,G110)),2)</f>
        <v>18.309999999999999</v>
      </c>
      <c r="H111" s="1">
        <f>ROUND((IF('[1]National Polling Changes'!$W111&gt;43409,'[1]National Polling Changes'!AD111*100,H110)),2)</f>
        <v>0.67</v>
      </c>
      <c r="I111" s="1">
        <f>ROUND((IF('[1]National Polling Changes'!$W111&gt;43409,'[1]National Polling Changes'!AE111*100,I110)),2)</f>
        <v>23.05</v>
      </c>
      <c r="J111" s="1">
        <f>ROUND((IF('[1]National Polling Changes'!$W111&gt;43409,'[1]National Polling Changes'!AF111*100,J110)),2)</f>
        <v>2.11</v>
      </c>
    </row>
    <row r="112" spans="1:10">
      <c r="A112" s="28">
        <f>'[1]National Polling Changes'!W112</f>
        <v>43751</v>
      </c>
      <c r="B112" s="1">
        <f>ROUND((IF('[1]National Polling Changes'!$W112&gt;43409,'[1]National Polling Changes'!X112*100,B111)),2)</f>
        <v>30.64</v>
      </c>
      <c r="C112" s="1">
        <f>ROUND((IF('[1]National Polling Changes'!$W112&gt;43409,'[1]National Polling Changes'!Y112*100,C111)),2)</f>
        <v>0</v>
      </c>
      <c r="D112" s="1">
        <f>ROUND((IF('[1]National Polling Changes'!$W112&gt;43409,'[1]National Polling Changes'!Z112*100,D111)),2)</f>
        <v>1.65</v>
      </c>
      <c r="E112" s="1">
        <f>ROUND((IF('[1]National Polling Changes'!$W112&gt;43409,'[1]National Polling Changes'!AA112*100,E111)),2)</f>
        <v>3.96</v>
      </c>
      <c r="F112" s="1">
        <f>ROUND((IF('[1]National Polling Changes'!$W112&gt;43409,'[1]National Polling Changes'!AB112*100,F111)),2)</f>
        <v>0.97</v>
      </c>
      <c r="G112" s="1">
        <f>ROUND((IF('[1]National Polling Changes'!$W112&gt;43409,'[1]National Polling Changes'!AC112*100,G111)),2)</f>
        <v>18.38</v>
      </c>
      <c r="H112" s="1">
        <f>ROUND((IF('[1]National Polling Changes'!$W112&gt;43409,'[1]National Polling Changes'!AD112*100,H111)),2)</f>
        <v>0.69</v>
      </c>
      <c r="I112" s="1">
        <f>ROUND((IF('[1]National Polling Changes'!$W112&gt;43409,'[1]National Polling Changes'!AE112*100,I111)),2)</f>
        <v>22.98</v>
      </c>
      <c r="J112" s="1">
        <f>ROUND((IF('[1]National Polling Changes'!$W112&gt;43409,'[1]National Polling Changes'!AF112*100,J111)),2)</f>
        <v>2.09</v>
      </c>
    </row>
    <row r="113" spans="1:10">
      <c r="A113" s="28">
        <f>'[1]National Polling Changes'!W113</f>
        <v>43750</v>
      </c>
      <c r="B113" s="1">
        <f>ROUND((IF('[1]National Polling Changes'!$W113&gt;43409,'[1]National Polling Changes'!X113*100,B112)),2)</f>
        <v>30.37</v>
      </c>
      <c r="C113" s="1">
        <f>ROUND((IF('[1]National Polling Changes'!$W113&gt;43409,'[1]National Polling Changes'!Y113*100,C112)),2)</f>
        <v>0</v>
      </c>
      <c r="D113" s="1">
        <f>ROUND((IF('[1]National Polling Changes'!$W113&gt;43409,'[1]National Polling Changes'!Z113*100,D112)),2)</f>
        <v>1.43</v>
      </c>
      <c r="E113" s="1">
        <f>ROUND((IF('[1]National Polling Changes'!$W113&gt;43409,'[1]National Polling Changes'!AA113*100,E112)),2)</f>
        <v>3.75</v>
      </c>
      <c r="F113" s="1">
        <f>ROUND((IF('[1]National Polling Changes'!$W113&gt;43409,'[1]National Polling Changes'!AB113*100,F112)),2)</f>
        <v>0.97</v>
      </c>
      <c r="G113" s="1">
        <f>ROUND((IF('[1]National Polling Changes'!$W113&gt;43409,'[1]National Polling Changes'!AC113*100,G112)),2)</f>
        <v>18.73</v>
      </c>
      <c r="H113" s="1">
        <f>ROUND((IF('[1]National Polling Changes'!$W113&gt;43409,'[1]National Polling Changes'!AD113*100,H112)),2)</f>
        <v>0.67</v>
      </c>
      <c r="I113" s="1">
        <f>ROUND((IF('[1]National Polling Changes'!$W113&gt;43409,'[1]National Polling Changes'!AE113*100,I112)),2)</f>
        <v>23.08</v>
      </c>
      <c r="J113" s="1">
        <f>ROUND((IF('[1]National Polling Changes'!$W113&gt;43409,'[1]National Polling Changes'!AF113*100,J112)),2)</f>
        <v>2.04</v>
      </c>
    </row>
    <row r="114" spans="1:10">
      <c r="A114" s="28">
        <f>'[1]National Polling Changes'!W114</f>
        <v>43749</v>
      </c>
      <c r="B114" s="1">
        <f>ROUND((IF('[1]National Polling Changes'!$W114&gt;43409,'[1]National Polling Changes'!X114*100,B113)),2)</f>
        <v>30.37</v>
      </c>
      <c r="C114" s="1">
        <f>ROUND((IF('[1]National Polling Changes'!$W114&gt;43409,'[1]National Polling Changes'!Y114*100,C113)),2)</f>
        <v>0</v>
      </c>
      <c r="D114" s="1">
        <f>ROUND((IF('[1]National Polling Changes'!$W114&gt;43409,'[1]National Polling Changes'!Z114*100,D113)),2)</f>
        <v>1.43</v>
      </c>
      <c r="E114" s="1">
        <f>ROUND((IF('[1]National Polling Changes'!$W114&gt;43409,'[1]National Polling Changes'!AA114*100,E113)),2)</f>
        <v>3.75</v>
      </c>
      <c r="F114" s="1">
        <f>ROUND((IF('[1]National Polling Changes'!$W114&gt;43409,'[1]National Polling Changes'!AB114*100,F113)),2)</f>
        <v>0.97</v>
      </c>
      <c r="G114" s="1">
        <f>ROUND((IF('[1]National Polling Changes'!$W114&gt;43409,'[1]National Polling Changes'!AC114*100,G113)),2)</f>
        <v>18.73</v>
      </c>
      <c r="H114" s="1">
        <f>ROUND((IF('[1]National Polling Changes'!$W114&gt;43409,'[1]National Polling Changes'!AD114*100,H113)),2)</f>
        <v>0.67</v>
      </c>
      <c r="I114" s="1">
        <f>ROUND((IF('[1]National Polling Changes'!$W114&gt;43409,'[1]National Polling Changes'!AE114*100,I113)),2)</f>
        <v>23.08</v>
      </c>
      <c r="J114" s="1">
        <f>ROUND((IF('[1]National Polling Changes'!$W114&gt;43409,'[1]National Polling Changes'!AF114*100,J113)),2)</f>
        <v>2.04</v>
      </c>
    </row>
    <row r="115" spans="1:10">
      <c r="A115" s="28">
        <f>'[1]National Polling Changes'!W115</f>
        <v>43748</v>
      </c>
      <c r="B115" s="1">
        <f>ROUND((IF('[1]National Polling Changes'!$W115&gt;43409,'[1]National Polling Changes'!X115*100,B114)),2)</f>
        <v>30.21</v>
      </c>
      <c r="C115" s="1">
        <f>ROUND((IF('[1]National Polling Changes'!$W115&gt;43409,'[1]National Polling Changes'!Y115*100,C114)),2)</f>
        <v>0</v>
      </c>
      <c r="D115" s="1">
        <f>ROUND((IF('[1]National Polling Changes'!$W115&gt;43409,'[1]National Polling Changes'!Z115*100,D114)),2)</f>
        <v>1.43</v>
      </c>
      <c r="E115" s="1">
        <f>ROUND((IF('[1]National Polling Changes'!$W115&gt;43409,'[1]National Polling Changes'!AA115*100,E114)),2)</f>
        <v>3.71</v>
      </c>
      <c r="F115" s="1">
        <f>ROUND((IF('[1]National Polling Changes'!$W115&gt;43409,'[1]National Polling Changes'!AB115*100,F114)),2)</f>
        <v>0.99</v>
      </c>
      <c r="G115" s="1">
        <f>ROUND((IF('[1]National Polling Changes'!$W115&gt;43409,'[1]National Polling Changes'!AC115*100,G114)),2)</f>
        <v>18.88</v>
      </c>
      <c r="H115" s="1">
        <f>ROUND((IF('[1]National Polling Changes'!$W115&gt;43409,'[1]National Polling Changes'!AD115*100,H114)),2)</f>
        <v>0.69</v>
      </c>
      <c r="I115" s="1">
        <f>ROUND((IF('[1]National Polling Changes'!$W115&gt;43409,'[1]National Polling Changes'!AE115*100,I114)),2)</f>
        <v>23.04</v>
      </c>
      <c r="J115" s="1">
        <f>ROUND((IF('[1]National Polling Changes'!$W115&gt;43409,'[1]National Polling Changes'!AF115*100,J114)),2)</f>
        <v>2.0699999999999998</v>
      </c>
    </row>
    <row r="116" spans="1:10">
      <c r="A116" s="28">
        <f>'[1]National Polling Changes'!W116</f>
        <v>43747</v>
      </c>
      <c r="B116" s="1">
        <f>ROUND((IF('[1]National Polling Changes'!$W116&gt;43409,'[1]National Polling Changes'!X116*100,B115)),2)</f>
        <v>29.87</v>
      </c>
      <c r="C116" s="1">
        <f>ROUND((IF('[1]National Polling Changes'!$W116&gt;43409,'[1]National Polling Changes'!Y116*100,C115)),2)</f>
        <v>0</v>
      </c>
      <c r="D116" s="1">
        <f>ROUND((IF('[1]National Polling Changes'!$W116&gt;43409,'[1]National Polling Changes'!Z116*100,D115)),2)</f>
        <v>1.49</v>
      </c>
      <c r="E116" s="1">
        <f>ROUND((IF('[1]National Polling Changes'!$W116&gt;43409,'[1]National Polling Changes'!AA116*100,E115)),2)</f>
        <v>3.84</v>
      </c>
      <c r="F116" s="1">
        <f>ROUND((IF('[1]National Polling Changes'!$W116&gt;43409,'[1]National Polling Changes'!AB116*100,F115)),2)</f>
        <v>1.03</v>
      </c>
      <c r="G116" s="1">
        <f>ROUND((IF('[1]National Polling Changes'!$W116&gt;43409,'[1]National Polling Changes'!AC116*100,G115)),2)</f>
        <v>18.71</v>
      </c>
      <c r="H116" s="1">
        <f>ROUND((IF('[1]National Polling Changes'!$W116&gt;43409,'[1]National Polling Changes'!AD116*100,H115)),2)</f>
        <v>0.74</v>
      </c>
      <c r="I116" s="1">
        <f>ROUND((IF('[1]National Polling Changes'!$W116&gt;43409,'[1]National Polling Changes'!AE116*100,I115)),2)</f>
        <v>23.53</v>
      </c>
      <c r="J116" s="1">
        <f>ROUND((IF('[1]National Polling Changes'!$W116&gt;43409,'[1]National Polling Changes'!AF116*100,J115)),2)</f>
        <v>2.06</v>
      </c>
    </row>
    <row r="117" spans="1:10">
      <c r="A117" s="28">
        <f>'[1]National Polling Changes'!W117</f>
        <v>43746</v>
      </c>
      <c r="B117" s="1">
        <f>ROUND((IF('[1]National Polling Changes'!$W117&gt;43409,'[1]National Polling Changes'!X117*100,B116)),2)</f>
        <v>29.76</v>
      </c>
      <c r="C117" s="1">
        <f>ROUND((IF('[1]National Polling Changes'!$W117&gt;43409,'[1]National Polling Changes'!Y117*100,C116)),2)</f>
        <v>0</v>
      </c>
      <c r="D117" s="1">
        <f>ROUND((IF('[1]National Polling Changes'!$W117&gt;43409,'[1]National Polling Changes'!Z117*100,D116)),2)</f>
        <v>1.39</v>
      </c>
      <c r="E117" s="1">
        <f>ROUND((IF('[1]National Polling Changes'!$W117&gt;43409,'[1]National Polling Changes'!AA117*100,E116)),2)</f>
        <v>3.76</v>
      </c>
      <c r="F117" s="1">
        <f>ROUND((IF('[1]National Polling Changes'!$W117&gt;43409,'[1]National Polling Changes'!AB117*100,F116)),2)</f>
        <v>1.01</v>
      </c>
      <c r="G117" s="1">
        <f>ROUND((IF('[1]National Polling Changes'!$W117&gt;43409,'[1]National Polling Changes'!AC117*100,G116)),2)</f>
        <v>18.73</v>
      </c>
      <c r="H117" s="1">
        <f>ROUND((IF('[1]National Polling Changes'!$W117&gt;43409,'[1]National Polling Changes'!AD117*100,H116)),2)</f>
        <v>0.71</v>
      </c>
      <c r="I117" s="1">
        <f>ROUND((IF('[1]National Polling Changes'!$W117&gt;43409,'[1]National Polling Changes'!AE117*100,I116)),2)</f>
        <v>23.55</v>
      </c>
      <c r="J117" s="1">
        <f>ROUND((IF('[1]National Polling Changes'!$W117&gt;43409,'[1]National Polling Changes'!AF117*100,J116)),2)</f>
        <v>2.0699999999999998</v>
      </c>
    </row>
    <row r="118" spans="1:10">
      <c r="A118" s="28">
        <f>'[1]National Polling Changes'!W118</f>
        <v>43745</v>
      </c>
      <c r="B118" s="1">
        <f>ROUND((IF('[1]National Polling Changes'!$W118&gt;43409,'[1]National Polling Changes'!X118*100,B117)),2)</f>
        <v>29.99</v>
      </c>
      <c r="C118" s="1">
        <f>ROUND((IF('[1]National Polling Changes'!$W118&gt;43409,'[1]National Polling Changes'!Y118*100,C117)),2)</f>
        <v>0</v>
      </c>
      <c r="D118" s="1">
        <f>ROUND((IF('[1]National Polling Changes'!$W118&gt;43409,'[1]National Polling Changes'!Z118*100,D117)),2)</f>
        <v>1.56</v>
      </c>
      <c r="E118" s="1">
        <f>ROUND((IF('[1]National Polling Changes'!$W118&gt;43409,'[1]National Polling Changes'!AA118*100,E117)),2)</f>
        <v>3.84</v>
      </c>
      <c r="F118" s="1">
        <f>ROUND((IF('[1]National Polling Changes'!$W118&gt;43409,'[1]National Polling Changes'!AB118*100,F117)),2)</f>
        <v>0.98</v>
      </c>
      <c r="G118" s="1">
        <f>ROUND((IF('[1]National Polling Changes'!$W118&gt;43409,'[1]National Polling Changes'!AC118*100,G117)),2)</f>
        <v>18.8</v>
      </c>
      <c r="H118" s="1">
        <f>ROUND((IF('[1]National Polling Changes'!$W118&gt;43409,'[1]National Polling Changes'!AD118*100,H117)),2)</f>
        <v>0.65</v>
      </c>
      <c r="I118" s="1">
        <f>ROUND((IF('[1]National Polling Changes'!$W118&gt;43409,'[1]National Polling Changes'!AE118*100,I117)),2)</f>
        <v>23.36</v>
      </c>
      <c r="J118" s="1">
        <f>ROUND((IF('[1]National Polling Changes'!$W118&gt;43409,'[1]National Polling Changes'!AF118*100,J117)),2)</f>
        <v>2.0499999999999998</v>
      </c>
    </row>
    <row r="119" spans="1:10">
      <c r="A119" s="28">
        <f>'[1]National Polling Changes'!W119</f>
        <v>43744</v>
      </c>
      <c r="B119" s="1">
        <f>ROUND((IF('[1]National Polling Changes'!$W119&gt;43409,'[1]National Polling Changes'!X119*100,B118)),2)</f>
        <v>30.11</v>
      </c>
      <c r="C119" s="1">
        <f>ROUND((IF('[1]National Polling Changes'!$W119&gt;43409,'[1]National Polling Changes'!Y119*100,C118)),2)</f>
        <v>0</v>
      </c>
      <c r="D119" s="1">
        <f>ROUND((IF('[1]National Polling Changes'!$W119&gt;43409,'[1]National Polling Changes'!Z119*100,D118)),2)</f>
        <v>1.57</v>
      </c>
      <c r="E119" s="1">
        <f>ROUND((IF('[1]National Polling Changes'!$W119&gt;43409,'[1]National Polling Changes'!AA119*100,E118)),2)</f>
        <v>3.84</v>
      </c>
      <c r="F119" s="1">
        <f>ROUND((IF('[1]National Polling Changes'!$W119&gt;43409,'[1]National Polling Changes'!AB119*100,F118)),2)</f>
        <v>0.98</v>
      </c>
      <c r="G119" s="1">
        <f>ROUND((IF('[1]National Polling Changes'!$W119&gt;43409,'[1]National Polling Changes'!AC119*100,G118)),2)</f>
        <v>18.88</v>
      </c>
      <c r="H119" s="1">
        <f>ROUND((IF('[1]National Polling Changes'!$W119&gt;43409,'[1]National Polling Changes'!AD119*100,H118)),2)</f>
        <v>0.64</v>
      </c>
      <c r="I119" s="1">
        <f>ROUND((IF('[1]National Polling Changes'!$W119&gt;43409,'[1]National Polling Changes'!AE119*100,I118)),2)</f>
        <v>23.12</v>
      </c>
      <c r="J119" s="1">
        <f>ROUND((IF('[1]National Polling Changes'!$W119&gt;43409,'[1]National Polling Changes'!AF119*100,J118)),2)</f>
        <v>2.0099999999999998</v>
      </c>
    </row>
    <row r="120" spans="1:10">
      <c r="A120" s="28">
        <f>'[1]National Polling Changes'!W120</f>
        <v>43743</v>
      </c>
      <c r="B120" s="1">
        <f>ROUND((IF('[1]National Polling Changes'!$W120&gt;43409,'[1]National Polling Changes'!X120*100,B119)),2)</f>
        <v>29.88</v>
      </c>
      <c r="C120" s="1">
        <f>ROUND((IF('[1]National Polling Changes'!$W120&gt;43409,'[1]National Polling Changes'!Y120*100,C119)),2)</f>
        <v>0</v>
      </c>
      <c r="D120" s="1">
        <f>ROUND((IF('[1]National Polling Changes'!$W120&gt;43409,'[1]National Polling Changes'!Z120*100,D119)),2)</f>
        <v>1.7</v>
      </c>
      <c r="E120" s="1">
        <f>ROUND((IF('[1]National Polling Changes'!$W120&gt;43409,'[1]National Polling Changes'!AA120*100,E119)),2)</f>
        <v>4.7</v>
      </c>
      <c r="F120" s="1">
        <f>ROUND((IF('[1]National Polling Changes'!$W120&gt;43409,'[1]National Polling Changes'!AB120*100,F119)),2)</f>
        <v>1.1499999999999999</v>
      </c>
      <c r="G120" s="1">
        <f>ROUND((IF('[1]National Polling Changes'!$W120&gt;43409,'[1]National Polling Changes'!AC120*100,G119)),2)</f>
        <v>18.309999999999999</v>
      </c>
      <c r="H120" s="1">
        <f>ROUND((IF('[1]National Polling Changes'!$W120&gt;43409,'[1]National Polling Changes'!AD120*100,H119)),2)</f>
        <v>0.71</v>
      </c>
      <c r="I120" s="1">
        <f>ROUND((IF('[1]National Polling Changes'!$W120&gt;43409,'[1]National Polling Changes'!AE120*100,I119)),2)</f>
        <v>22.29</v>
      </c>
      <c r="J120" s="1">
        <f>ROUND((IF('[1]National Polling Changes'!$W120&gt;43409,'[1]National Polling Changes'!AF120*100,J119)),2)</f>
        <v>2.5299999999999998</v>
      </c>
    </row>
    <row r="121" spans="1:10">
      <c r="A121" s="28">
        <f>'[1]National Polling Changes'!W121</f>
        <v>43742</v>
      </c>
      <c r="B121" s="1">
        <f>ROUND((IF('[1]National Polling Changes'!$W121&gt;43409,'[1]National Polling Changes'!X121*100,B120)),2)</f>
        <v>29.88</v>
      </c>
      <c r="C121" s="1">
        <f>ROUND((IF('[1]National Polling Changes'!$W121&gt;43409,'[1]National Polling Changes'!Y121*100,C120)),2)</f>
        <v>0</v>
      </c>
      <c r="D121" s="1">
        <f>ROUND((IF('[1]National Polling Changes'!$W121&gt;43409,'[1]National Polling Changes'!Z121*100,D120)),2)</f>
        <v>1.7</v>
      </c>
      <c r="E121" s="1">
        <f>ROUND((IF('[1]National Polling Changes'!$W121&gt;43409,'[1]National Polling Changes'!AA121*100,E120)),2)</f>
        <v>4.7</v>
      </c>
      <c r="F121" s="1">
        <f>ROUND((IF('[1]National Polling Changes'!$W121&gt;43409,'[1]National Polling Changes'!AB121*100,F120)),2)</f>
        <v>1.1499999999999999</v>
      </c>
      <c r="G121" s="1">
        <f>ROUND((IF('[1]National Polling Changes'!$W121&gt;43409,'[1]National Polling Changes'!AC121*100,G120)),2)</f>
        <v>18.309999999999999</v>
      </c>
      <c r="H121" s="1">
        <f>ROUND((IF('[1]National Polling Changes'!$W121&gt;43409,'[1]National Polling Changes'!AD121*100,H120)),2)</f>
        <v>0.71</v>
      </c>
      <c r="I121" s="1">
        <f>ROUND((IF('[1]National Polling Changes'!$W121&gt;43409,'[1]National Polling Changes'!AE121*100,I120)),2)</f>
        <v>22.29</v>
      </c>
      <c r="J121" s="1">
        <f>ROUND((IF('[1]National Polling Changes'!$W121&gt;43409,'[1]National Polling Changes'!AF121*100,J120)),2)</f>
        <v>2.5299999999999998</v>
      </c>
    </row>
    <row r="122" spans="1:10">
      <c r="A122" s="28">
        <f>'[1]National Polling Changes'!W122</f>
        <v>43741</v>
      </c>
      <c r="B122" s="1">
        <f>ROUND((IF('[1]National Polling Changes'!$W122&gt;43409,'[1]National Polling Changes'!X122*100,B121)),2)</f>
        <v>30.28</v>
      </c>
      <c r="C122" s="1">
        <f>ROUND((IF('[1]National Polling Changes'!$W122&gt;43409,'[1]National Polling Changes'!Y122*100,C121)),2)</f>
        <v>0</v>
      </c>
      <c r="D122" s="1">
        <f>ROUND((IF('[1]National Polling Changes'!$W122&gt;43409,'[1]National Polling Changes'!Z122*100,D121)),2)</f>
        <v>1.65</v>
      </c>
      <c r="E122" s="1">
        <f>ROUND((IF('[1]National Polling Changes'!$W122&gt;43409,'[1]National Polling Changes'!AA122*100,E121)),2)</f>
        <v>4.51</v>
      </c>
      <c r="F122" s="1">
        <f>ROUND((IF('[1]National Polling Changes'!$W122&gt;43409,'[1]National Polling Changes'!AB122*100,F121)),2)</f>
        <v>1.1200000000000001</v>
      </c>
      <c r="G122" s="1">
        <f>ROUND((IF('[1]National Polling Changes'!$W122&gt;43409,'[1]National Polling Changes'!AC122*100,G121)),2)</f>
        <v>17.79</v>
      </c>
      <c r="H122" s="1">
        <f>ROUND((IF('[1]National Polling Changes'!$W122&gt;43409,'[1]National Polling Changes'!AD122*100,H121)),2)</f>
        <v>0.68</v>
      </c>
      <c r="I122" s="1">
        <f>ROUND((IF('[1]National Polling Changes'!$W122&gt;43409,'[1]National Polling Changes'!AE122*100,I121)),2)</f>
        <v>22.8</v>
      </c>
      <c r="J122" s="1">
        <f>ROUND((IF('[1]National Polling Changes'!$W122&gt;43409,'[1]National Polling Changes'!AF122*100,J121)),2)</f>
        <v>2.48</v>
      </c>
    </row>
    <row r="123" spans="1:10">
      <c r="A123" s="28">
        <f>'[1]National Polling Changes'!W123</f>
        <v>43740</v>
      </c>
      <c r="B123" s="1">
        <f>ROUND((IF('[1]National Polling Changes'!$W123&gt;43409,'[1]National Polling Changes'!X123*100,B122)),2)</f>
        <v>30.17</v>
      </c>
      <c r="C123" s="1">
        <f>ROUND((IF('[1]National Polling Changes'!$W123&gt;43409,'[1]National Polling Changes'!Y123*100,C122)),2)</f>
        <v>0</v>
      </c>
      <c r="D123" s="1">
        <f>ROUND((IF('[1]National Polling Changes'!$W123&gt;43409,'[1]National Polling Changes'!Z123*100,D122)),2)</f>
        <v>1.66</v>
      </c>
      <c r="E123" s="1">
        <f>ROUND((IF('[1]National Polling Changes'!$W123&gt;43409,'[1]National Polling Changes'!AA123*100,E122)),2)</f>
        <v>4.57</v>
      </c>
      <c r="F123" s="1">
        <f>ROUND((IF('[1]National Polling Changes'!$W123&gt;43409,'[1]National Polling Changes'!AB123*100,F122)),2)</f>
        <v>1.1200000000000001</v>
      </c>
      <c r="G123" s="1">
        <f>ROUND((IF('[1]National Polling Changes'!$W123&gt;43409,'[1]National Polling Changes'!AC123*100,G122)),2)</f>
        <v>17.98</v>
      </c>
      <c r="H123" s="1">
        <f>ROUND((IF('[1]National Polling Changes'!$W123&gt;43409,'[1]National Polling Changes'!AD123*100,H122)),2)</f>
        <v>0.68</v>
      </c>
      <c r="I123" s="1">
        <f>ROUND((IF('[1]National Polling Changes'!$W123&gt;43409,'[1]National Polling Changes'!AE123*100,I122)),2)</f>
        <v>22.7</v>
      </c>
      <c r="J123" s="1">
        <f>ROUND((IF('[1]National Polling Changes'!$W123&gt;43409,'[1]National Polling Changes'!AF123*100,J122)),2)</f>
        <v>2.4700000000000002</v>
      </c>
    </row>
    <row r="124" spans="1:10">
      <c r="A124" s="28">
        <f>'[1]National Polling Changes'!W124</f>
        <v>43739</v>
      </c>
      <c r="B124" s="1">
        <f>ROUND((IF('[1]National Polling Changes'!$W124&gt;43409,'[1]National Polling Changes'!X124*100,B123)),2)</f>
        <v>30.19</v>
      </c>
      <c r="C124" s="1">
        <f>ROUND((IF('[1]National Polling Changes'!$W124&gt;43409,'[1]National Polling Changes'!Y124*100,C123)),2)</f>
        <v>0</v>
      </c>
      <c r="D124" s="1">
        <f>ROUND((IF('[1]National Polling Changes'!$W124&gt;43409,'[1]National Polling Changes'!Z124*100,D123)),2)</f>
        <v>1.84</v>
      </c>
      <c r="E124" s="1">
        <f>ROUND((IF('[1]National Polling Changes'!$W124&gt;43409,'[1]National Polling Changes'!AA124*100,E123)),2)</f>
        <v>4.5</v>
      </c>
      <c r="F124" s="1">
        <f>ROUND((IF('[1]National Polling Changes'!$W124&gt;43409,'[1]National Polling Changes'!AB124*100,F123)),2)</f>
        <v>1.18</v>
      </c>
      <c r="G124" s="1">
        <f>ROUND((IF('[1]National Polling Changes'!$W124&gt;43409,'[1]National Polling Changes'!AC124*100,G123)),2)</f>
        <v>18.559999999999999</v>
      </c>
      <c r="H124" s="1">
        <f>ROUND((IF('[1]National Polling Changes'!$W124&gt;43409,'[1]National Polling Changes'!AD124*100,H123)),2)</f>
        <v>0.69</v>
      </c>
      <c r="I124" s="1">
        <f>ROUND((IF('[1]National Polling Changes'!$W124&gt;43409,'[1]National Polling Changes'!AE124*100,I123)),2)</f>
        <v>22.11</v>
      </c>
      <c r="J124" s="1">
        <f>ROUND((IF('[1]National Polling Changes'!$W124&gt;43409,'[1]National Polling Changes'!AF124*100,J123)),2)</f>
        <v>2.5499999999999998</v>
      </c>
    </row>
    <row r="125" spans="1:10">
      <c r="A125" s="28">
        <f>'[1]National Polling Changes'!W125</f>
        <v>43738</v>
      </c>
      <c r="B125" s="1">
        <f>ROUND((IF('[1]National Polling Changes'!$W125&gt;43409,'[1]National Polling Changes'!X125*100,B124)),2)</f>
        <v>30.49</v>
      </c>
      <c r="C125" s="1">
        <f>ROUND((IF('[1]National Polling Changes'!$W125&gt;43409,'[1]National Polling Changes'!Y125*100,C124)),2)</f>
        <v>0</v>
      </c>
      <c r="D125" s="1">
        <f>ROUND((IF('[1]National Polling Changes'!$W125&gt;43409,'[1]National Polling Changes'!Z125*100,D124)),2)</f>
        <v>1.89</v>
      </c>
      <c r="E125" s="1">
        <f>ROUND((IF('[1]National Polling Changes'!$W125&gt;43409,'[1]National Polling Changes'!AA125*100,E124)),2)</f>
        <v>4.46</v>
      </c>
      <c r="F125" s="1">
        <f>ROUND((IF('[1]National Polling Changes'!$W125&gt;43409,'[1]National Polling Changes'!AB125*100,F124)),2)</f>
        <v>1.1599999999999999</v>
      </c>
      <c r="G125" s="1">
        <f>ROUND((IF('[1]National Polling Changes'!$W125&gt;43409,'[1]National Polling Changes'!AC125*100,G124)),2)</f>
        <v>18.73</v>
      </c>
      <c r="H125" s="1">
        <f>ROUND((IF('[1]National Polling Changes'!$W125&gt;43409,'[1]National Polling Changes'!AD125*100,H124)),2)</f>
        <v>0.71</v>
      </c>
      <c r="I125" s="1">
        <f>ROUND((IF('[1]National Polling Changes'!$W125&gt;43409,'[1]National Polling Changes'!AE125*100,I124)),2)</f>
        <v>21.57</v>
      </c>
      <c r="J125" s="1">
        <f>ROUND((IF('[1]National Polling Changes'!$W125&gt;43409,'[1]National Polling Changes'!AF125*100,J124)),2)</f>
        <v>2.5</v>
      </c>
    </row>
    <row r="126" spans="1:10">
      <c r="A126" s="28">
        <f>'[1]National Polling Changes'!W126</f>
        <v>43737</v>
      </c>
      <c r="B126" s="1">
        <f>ROUND((IF('[1]National Polling Changes'!$W126&gt;43409,'[1]National Polling Changes'!X126*100,B125)),2)</f>
        <v>30.93</v>
      </c>
      <c r="C126" s="1">
        <f>ROUND((IF('[1]National Polling Changes'!$W126&gt;43409,'[1]National Polling Changes'!Y126*100,C125)),2)</f>
        <v>0</v>
      </c>
      <c r="D126" s="1">
        <f>ROUND((IF('[1]National Polling Changes'!$W126&gt;43409,'[1]National Polling Changes'!Z126*100,D125)),2)</f>
        <v>2.04</v>
      </c>
      <c r="E126" s="1">
        <f>ROUND((IF('[1]National Polling Changes'!$W126&gt;43409,'[1]National Polling Changes'!AA126*100,E125)),2)</f>
        <v>4.49</v>
      </c>
      <c r="F126" s="1">
        <f>ROUND((IF('[1]National Polling Changes'!$W126&gt;43409,'[1]National Polling Changes'!AB126*100,F125)),2)</f>
        <v>1.17</v>
      </c>
      <c r="G126" s="1">
        <f>ROUND((IF('[1]National Polling Changes'!$W126&gt;43409,'[1]National Polling Changes'!AC126*100,G125)),2)</f>
        <v>18.46</v>
      </c>
      <c r="H126" s="1">
        <f>ROUND((IF('[1]National Polling Changes'!$W126&gt;43409,'[1]National Polling Changes'!AD126*100,H125)),2)</f>
        <v>0.72</v>
      </c>
      <c r="I126" s="1">
        <f>ROUND((IF('[1]National Polling Changes'!$W126&gt;43409,'[1]National Polling Changes'!AE126*100,I125)),2)</f>
        <v>21.32</v>
      </c>
      <c r="J126" s="1">
        <f>ROUND((IF('[1]National Polling Changes'!$W126&gt;43409,'[1]National Polling Changes'!AF126*100,J125)),2)</f>
        <v>2.38</v>
      </c>
    </row>
    <row r="127" spans="1:10">
      <c r="A127" s="28">
        <f>'[1]National Polling Changes'!W127</f>
        <v>43736</v>
      </c>
      <c r="B127" s="1">
        <f>ROUND((IF('[1]National Polling Changes'!$W127&gt;43409,'[1]National Polling Changes'!X127*100,B126)),2)</f>
        <v>32.25</v>
      </c>
      <c r="C127" s="1">
        <f>ROUND((IF('[1]National Polling Changes'!$W127&gt;43409,'[1]National Polling Changes'!Y127*100,C126)),2)</f>
        <v>0</v>
      </c>
      <c r="D127" s="1">
        <f>ROUND((IF('[1]National Polling Changes'!$W127&gt;43409,'[1]National Polling Changes'!Z127*100,D126)),2)</f>
        <v>2</v>
      </c>
      <c r="E127" s="1">
        <f>ROUND((IF('[1]National Polling Changes'!$W127&gt;43409,'[1]National Polling Changes'!AA127*100,E126)),2)</f>
        <v>4.2300000000000004</v>
      </c>
      <c r="F127" s="1">
        <f>ROUND((IF('[1]National Polling Changes'!$W127&gt;43409,'[1]National Polling Changes'!AB127*100,F126)),2)</f>
        <v>1.19</v>
      </c>
      <c r="G127" s="1">
        <f>ROUND((IF('[1]National Polling Changes'!$W127&gt;43409,'[1]National Polling Changes'!AC127*100,G126)),2)</f>
        <v>17.8</v>
      </c>
      <c r="H127" s="1">
        <f>ROUND((IF('[1]National Polling Changes'!$W127&gt;43409,'[1]National Polling Changes'!AD127*100,H126)),2)</f>
        <v>0.66</v>
      </c>
      <c r="I127" s="1">
        <f>ROUND((IF('[1]National Polling Changes'!$W127&gt;43409,'[1]National Polling Changes'!AE127*100,I126)),2)</f>
        <v>21.33</v>
      </c>
      <c r="J127" s="1">
        <f>ROUND((IF('[1]National Polling Changes'!$W127&gt;43409,'[1]National Polling Changes'!AF127*100,J126)),2)</f>
        <v>2.2400000000000002</v>
      </c>
    </row>
    <row r="128" spans="1:10">
      <c r="A128" s="28">
        <f>'[1]National Polling Changes'!W128</f>
        <v>43735</v>
      </c>
      <c r="B128" s="1">
        <f>ROUND((IF('[1]National Polling Changes'!$W128&gt;43409,'[1]National Polling Changes'!X128*100,B127)),2)</f>
        <v>32.25</v>
      </c>
      <c r="C128" s="1">
        <f>ROUND((IF('[1]National Polling Changes'!$W128&gt;43409,'[1]National Polling Changes'!Y128*100,C127)),2)</f>
        <v>0</v>
      </c>
      <c r="D128" s="1">
        <f>ROUND((IF('[1]National Polling Changes'!$W128&gt;43409,'[1]National Polling Changes'!Z128*100,D127)),2)</f>
        <v>2</v>
      </c>
      <c r="E128" s="1">
        <f>ROUND((IF('[1]National Polling Changes'!$W128&gt;43409,'[1]National Polling Changes'!AA128*100,E127)),2)</f>
        <v>4.2300000000000004</v>
      </c>
      <c r="F128" s="1">
        <f>ROUND((IF('[1]National Polling Changes'!$W128&gt;43409,'[1]National Polling Changes'!AB128*100,F127)),2)</f>
        <v>1.19</v>
      </c>
      <c r="G128" s="1">
        <f>ROUND((IF('[1]National Polling Changes'!$W128&gt;43409,'[1]National Polling Changes'!AC128*100,G127)),2)</f>
        <v>17.8</v>
      </c>
      <c r="H128" s="1">
        <f>ROUND((IF('[1]National Polling Changes'!$W128&gt;43409,'[1]National Polling Changes'!AD128*100,H127)),2)</f>
        <v>0.66</v>
      </c>
      <c r="I128" s="1">
        <f>ROUND((IF('[1]National Polling Changes'!$W128&gt;43409,'[1]National Polling Changes'!AE128*100,I127)),2)</f>
        <v>21.33</v>
      </c>
      <c r="J128" s="1">
        <f>ROUND((IF('[1]National Polling Changes'!$W128&gt;43409,'[1]National Polling Changes'!AF128*100,J127)),2)</f>
        <v>2.2400000000000002</v>
      </c>
    </row>
    <row r="129" spans="1:10">
      <c r="A129" s="28">
        <f>'[1]National Polling Changes'!W129</f>
        <v>43734</v>
      </c>
      <c r="B129" s="1">
        <f>ROUND((IF('[1]National Polling Changes'!$W129&gt;43409,'[1]National Polling Changes'!X129*100,B128)),2)</f>
        <v>30.86</v>
      </c>
      <c r="C129" s="1">
        <f>ROUND((IF('[1]National Polling Changes'!$W129&gt;43409,'[1]National Polling Changes'!Y129*100,C128)),2)</f>
        <v>0</v>
      </c>
      <c r="D129" s="1">
        <f>ROUND((IF('[1]National Polling Changes'!$W129&gt;43409,'[1]National Polling Changes'!Z129*100,D128)),2)</f>
        <v>2.04</v>
      </c>
      <c r="E129" s="1">
        <f>ROUND((IF('[1]National Polling Changes'!$W129&gt;43409,'[1]National Polling Changes'!AA129*100,E128)),2)</f>
        <v>4.5</v>
      </c>
      <c r="F129" s="1">
        <f>ROUND((IF('[1]National Polling Changes'!$W129&gt;43409,'[1]National Polling Changes'!AB129*100,F128)),2)</f>
        <v>1.2</v>
      </c>
      <c r="G129" s="1">
        <f>ROUND((IF('[1]National Polling Changes'!$W129&gt;43409,'[1]National Polling Changes'!AC129*100,G128)),2)</f>
        <v>18.55</v>
      </c>
      <c r="H129" s="1">
        <f>ROUND((IF('[1]National Polling Changes'!$W129&gt;43409,'[1]National Polling Changes'!AD129*100,H128)),2)</f>
        <v>0.75</v>
      </c>
      <c r="I129" s="1">
        <f>ROUND((IF('[1]National Polling Changes'!$W129&gt;43409,'[1]National Polling Changes'!AE129*100,I128)),2)</f>
        <v>21.24</v>
      </c>
      <c r="J129" s="1">
        <f>ROUND((IF('[1]National Polling Changes'!$W129&gt;43409,'[1]National Polling Changes'!AF129*100,J128)),2)</f>
        <v>2.39</v>
      </c>
    </row>
    <row r="130" spans="1:10">
      <c r="A130" s="28">
        <f>'[1]National Polling Changes'!W130</f>
        <v>43733</v>
      </c>
      <c r="B130" s="1">
        <f>ROUND((IF('[1]National Polling Changes'!$W130&gt;43409,'[1]National Polling Changes'!X130*100,B129)),2)</f>
        <v>31.93</v>
      </c>
      <c r="C130" s="1">
        <f>ROUND((IF('[1]National Polling Changes'!$W130&gt;43409,'[1]National Polling Changes'!Y130*100,C129)),2)</f>
        <v>0</v>
      </c>
      <c r="D130" s="1">
        <f>ROUND((IF('[1]National Polling Changes'!$W130&gt;43409,'[1]National Polling Changes'!Z130*100,D129)),2)</f>
        <v>2.1</v>
      </c>
      <c r="E130" s="1">
        <f>ROUND((IF('[1]National Polling Changes'!$W130&gt;43409,'[1]National Polling Changes'!AA130*100,E129)),2)</f>
        <v>4.5</v>
      </c>
      <c r="F130" s="1">
        <f>ROUND((IF('[1]National Polling Changes'!$W130&gt;43409,'[1]National Polling Changes'!AB130*100,F129)),2)</f>
        <v>1.1599999999999999</v>
      </c>
      <c r="G130" s="1">
        <f>ROUND((IF('[1]National Polling Changes'!$W130&gt;43409,'[1]National Polling Changes'!AC130*100,G129)),2)</f>
        <v>17.72</v>
      </c>
      <c r="H130" s="1">
        <f>ROUND((IF('[1]National Polling Changes'!$W130&gt;43409,'[1]National Polling Changes'!AD130*100,H129)),2)</f>
        <v>0.64</v>
      </c>
      <c r="I130" s="1">
        <f>ROUND((IF('[1]National Polling Changes'!$W130&gt;43409,'[1]National Polling Changes'!AE130*100,I129)),2)</f>
        <v>21.5</v>
      </c>
      <c r="J130" s="1">
        <f>ROUND((IF('[1]National Polling Changes'!$W130&gt;43409,'[1]National Polling Changes'!AF130*100,J129)),2)</f>
        <v>2.44</v>
      </c>
    </row>
    <row r="131" spans="1:10">
      <c r="A131" s="28">
        <f>'[1]National Polling Changes'!W131</f>
        <v>43732</v>
      </c>
      <c r="B131" s="1">
        <f>ROUND((IF('[1]National Polling Changes'!$W131&gt;43409,'[1]National Polling Changes'!X131*100,B130)),2)</f>
        <v>31.99</v>
      </c>
      <c r="C131" s="1">
        <f>ROUND((IF('[1]National Polling Changes'!$W131&gt;43409,'[1]National Polling Changes'!Y131*100,C130)),2)</f>
        <v>0</v>
      </c>
      <c r="D131" s="1">
        <f>ROUND((IF('[1]National Polling Changes'!$W131&gt;43409,'[1]National Polling Changes'!Z131*100,D130)),2)</f>
        <v>2.14</v>
      </c>
      <c r="E131" s="1">
        <f>ROUND((IF('[1]National Polling Changes'!$W131&gt;43409,'[1]National Polling Changes'!AA131*100,E130)),2)</f>
        <v>4.55</v>
      </c>
      <c r="F131" s="1">
        <f>ROUND((IF('[1]National Polling Changes'!$W131&gt;43409,'[1]National Polling Changes'!AB131*100,F130)),2)</f>
        <v>1.1399999999999999</v>
      </c>
      <c r="G131" s="1">
        <f>ROUND((IF('[1]National Polling Changes'!$W131&gt;43409,'[1]National Polling Changes'!AC131*100,G130)),2)</f>
        <v>17.739999999999998</v>
      </c>
      <c r="H131" s="1">
        <f>ROUND((IF('[1]National Polling Changes'!$W131&gt;43409,'[1]National Polling Changes'!AD131*100,H130)),2)</f>
        <v>0.68</v>
      </c>
      <c r="I131" s="1">
        <f>ROUND((IF('[1]National Polling Changes'!$W131&gt;43409,'[1]National Polling Changes'!AE131*100,I130)),2)</f>
        <v>21.31</v>
      </c>
      <c r="J131" s="1">
        <f>ROUND((IF('[1]National Polling Changes'!$W131&gt;43409,'[1]National Polling Changes'!AF131*100,J130)),2)</f>
        <v>2.44</v>
      </c>
    </row>
    <row r="132" spans="1:10">
      <c r="A132" s="28">
        <f>'[1]National Polling Changes'!W132</f>
        <v>43731</v>
      </c>
      <c r="B132" s="1">
        <f>ROUND((IF('[1]National Polling Changes'!$W132&gt;43409,'[1]National Polling Changes'!X132*100,B131)),2)</f>
        <v>32.49</v>
      </c>
      <c r="C132" s="1">
        <f>ROUND((IF('[1]National Polling Changes'!$W132&gt;43409,'[1]National Polling Changes'!Y132*100,C131)),2)</f>
        <v>0</v>
      </c>
      <c r="D132" s="1">
        <f>ROUND((IF('[1]National Polling Changes'!$W132&gt;43409,'[1]National Polling Changes'!Z132*100,D131)),2)</f>
        <v>2.25</v>
      </c>
      <c r="E132" s="1">
        <f>ROUND((IF('[1]National Polling Changes'!$W132&gt;43409,'[1]National Polling Changes'!AA132*100,E131)),2)</f>
        <v>4.5199999999999996</v>
      </c>
      <c r="F132" s="1">
        <f>ROUND((IF('[1]National Polling Changes'!$W132&gt;43409,'[1]National Polling Changes'!AB132*100,F131)),2)</f>
        <v>1.18</v>
      </c>
      <c r="G132" s="1">
        <f>ROUND((IF('[1]National Polling Changes'!$W132&gt;43409,'[1]National Polling Changes'!AC132*100,G131)),2)</f>
        <v>17.73</v>
      </c>
      <c r="H132" s="1">
        <f>ROUND((IF('[1]National Polling Changes'!$W132&gt;43409,'[1]National Polling Changes'!AD132*100,H131)),2)</f>
        <v>0.65</v>
      </c>
      <c r="I132" s="1">
        <f>ROUND((IF('[1]National Polling Changes'!$W132&gt;43409,'[1]National Polling Changes'!AE132*100,I131)),2)</f>
        <v>20.83</v>
      </c>
      <c r="J132" s="1">
        <f>ROUND((IF('[1]National Polling Changes'!$W132&gt;43409,'[1]National Polling Changes'!AF132*100,J131)),2)</f>
        <v>2.4900000000000002</v>
      </c>
    </row>
    <row r="133" spans="1:10">
      <c r="A133" s="28">
        <f>'[1]National Polling Changes'!W133</f>
        <v>43730</v>
      </c>
      <c r="B133" s="1">
        <f>ROUND((IF('[1]National Polling Changes'!$W133&gt;43409,'[1]National Polling Changes'!X133*100,B132)),2)</f>
        <v>33.01</v>
      </c>
      <c r="C133" s="1">
        <f>ROUND((IF('[1]National Polling Changes'!$W133&gt;43409,'[1]National Polling Changes'!Y133*100,C132)),2)</f>
        <v>0</v>
      </c>
      <c r="D133" s="1">
        <f>ROUND((IF('[1]National Polling Changes'!$W133&gt;43409,'[1]National Polling Changes'!Z133*100,D132)),2)</f>
        <v>2.34</v>
      </c>
      <c r="E133" s="1">
        <f>ROUND((IF('[1]National Polling Changes'!$W133&gt;43409,'[1]National Polling Changes'!AA133*100,E132)),2)</f>
        <v>4.41</v>
      </c>
      <c r="F133" s="1">
        <f>ROUND((IF('[1]National Polling Changes'!$W133&gt;43409,'[1]National Polling Changes'!AB133*100,F132)),2)</f>
        <v>1.18</v>
      </c>
      <c r="G133" s="1">
        <f>ROUND((IF('[1]National Polling Changes'!$W133&gt;43409,'[1]National Polling Changes'!AC133*100,G132)),2)</f>
        <v>17.57</v>
      </c>
      <c r="H133" s="1">
        <f>ROUND((IF('[1]National Polling Changes'!$W133&gt;43409,'[1]National Polling Changes'!AD133*100,H132)),2)</f>
        <v>0.71</v>
      </c>
      <c r="I133" s="1">
        <f>ROUND((IF('[1]National Polling Changes'!$W133&gt;43409,'[1]National Polling Changes'!AE133*100,I132)),2)</f>
        <v>20.32</v>
      </c>
      <c r="J133" s="1">
        <f>ROUND((IF('[1]National Polling Changes'!$W133&gt;43409,'[1]National Polling Changes'!AF133*100,J132)),2)</f>
        <v>2.33</v>
      </c>
    </row>
    <row r="134" spans="1:10">
      <c r="A134" s="28">
        <f>'[1]National Polling Changes'!W134</f>
        <v>43729</v>
      </c>
      <c r="B134" s="1">
        <f>ROUND((IF('[1]National Polling Changes'!$W134&gt;43409,'[1]National Polling Changes'!X134*100,B133)),2)</f>
        <v>32.979999999999997</v>
      </c>
      <c r="C134" s="1">
        <f>ROUND((IF('[1]National Polling Changes'!$W134&gt;43409,'[1]National Polling Changes'!Y134*100,C133)),2)</f>
        <v>0</v>
      </c>
      <c r="D134" s="1">
        <f>ROUND((IF('[1]National Polling Changes'!$W134&gt;43409,'[1]National Polling Changes'!Z134*100,D133)),2)</f>
        <v>2.64</v>
      </c>
      <c r="E134" s="1">
        <f>ROUND((IF('[1]National Polling Changes'!$W134&gt;43409,'[1]National Polling Changes'!AA134*100,E133)),2)</f>
        <v>4.96</v>
      </c>
      <c r="F134" s="1">
        <f>ROUND((IF('[1]National Polling Changes'!$W134&gt;43409,'[1]National Polling Changes'!AB134*100,F133)),2)</f>
        <v>1.32</v>
      </c>
      <c r="G134" s="1">
        <f>ROUND((IF('[1]National Polling Changes'!$W134&gt;43409,'[1]National Polling Changes'!AC134*100,G133)),2)</f>
        <v>17.02</v>
      </c>
      <c r="H134" s="1">
        <f>ROUND((IF('[1]National Polling Changes'!$W134&gt;43409,'[1]National Polling Changes'!AD134*100,H133)),2)</f>
        <v>0.79</v>
      </c>
      <c r="I134" s="1">
        <f>ROUND((IF('[1]National Polling Changes'!$W134&gt;43409,'[1]National Polling Changes'!AE134*100,I133)),2)</f>
        <v>19.079999999999998</v>
      </c>
      <c r="J134" s="1">
        <f>ROUND((IF('[1]National Polling Changes'!$W134&gt;43409,'[1]National Polling Changes'!AF134*100,J133)),2)</f>
        <v>2.64</v>
      </c>
    </row>
    <row r="135" spans="1:10">
      <c r="A135" s="28">
        <f>'[1]National Polling Changes'!W135</f>
        <v>43728</v>
      </c>
      <c r="B135" s="1">
        <f>ROUND((IF('[1]National Polling Changes'!$W135&gt;43409,'[1]National Polling Changes'!X135*100,B134)),2)</f>
        <v>33.020000000000003</v>
      </c>
      <c r="C135" s="1">
        <f>ROUND((IF('[1]National Polling Changes'!$W135&gt;43409,'[1]National Polling Changes'!Y135*100,C134)),2)</f>
        <v>0</v>
      </c>
      <c r="D135" s="1">
        <f>ROUND((IF('[1]National Polling Changes'!$W135&gt;43409,'[1]National Polling Changes'!Z135*100,D134)),2)</f>
        <v>2.63</v>
      </c>
      <c r="E135" s="1">
        <f>ROUND((IF('[1]National Polling Changes'!$W135&gt;43409,'[1]National Polling Changes'!AA135*100,E134)),2)</f>
        <v>4.9400000000000004</v>
      </c>
      <c r="F135" s="1">
        <f>ROUND((IF('[1]National Polling Changes'!$W135&gt;43409,'[1]National Polling Changes'!AB135*100,F134)),2)</f>
        <v>1.28</v>
      </c>
      <c r="G135" s="1">
        <f>ROUND((IF('[1]National Polling Changes'!$W135&gt;43409,'[1]National Polling Changes'!AC135*100,G134)),2)</f>
        <v>16.91</v>
      </c>
      <c r="H135" s="1">
        <f>ROUND((IF('[1]National Polling Changes'!$W135&gt;43409,'[1]National Polling Changes'!AD135*100,H134)),2)</f>
        <v>0.8</v>
      </c>
      <c r="I135" s="1">
        <f>ROUND((IF('[1]National Polling Changes'!$W135&gt;43409,'[1]National Polling Changes'!AE135*100,I134)),2)</f>
        <v>18.89</v>
      </c>
      <c r="J135" s="1">
        <f>ROUND((IF('[1]National Polling Changes'!$W135&gt;43409,'[1]National Polling Changes'!AF135*100,J134)),2)</f>
        <v>2.68</v>
      </c>
    </row>
    <row r="136" spans="1:10">
      <c r="A136" s="28">
        <f>'[1]National Polling Changes'!W136</f>
        <v>43727</v>
      </c>
      <c r="B136" s="1">
        <f>ROUND((IF('[1]National Polling Changes'!$W136&gt;43409,'[1]National Polling Changes'!X136*100,B135)),2)</f>
        <v>32.96</v>
      </c>
      <c r="C136" s="1">
        <f>ROUND((IF('[1]National Polling Changes'!$W136&gt;43409,'[1]National Polling Changes'!Y136*100,C135)),2)</f>
        <v>0</v>
      </c>
      <c r="D136" s="1">
        <f>ROUND((IF('[1]National Polling Changes'!$W136&gt;43409,'[1]National Polling Changes'!Z136*100,D135)),2)</f>
        <v>2.61</v>
      </c>
      <c r="E136" s="1">
        <f>ROUND((IF('[1]National Polling Changes'!$W136&gt;43409,'[1]National Polling Changes'!AA136*100,E135)),2)</f>
        <v>5.09</v>
      </c>
      <c r="F136" s="1">
        <f>ROUND((IF('[1]National Polling Changes'!$W136&gt;43409,'[1]National Polling Changes'!AB136*100,F135)),2)</f>
        <v>1.26</v>
      </c>
      <c r="G136" s="1">
        <f>ROUND((IF('[1]National Polling Changes'!$W136&gt;43409,'[1]National Polling Changes'!AC136*100,G135)),2)</f>
        <v>16.78</v>
      </c>
      <c r="H136" s="1">
        <f>ROUND((IF('[1]National Polling Changes'!$W136&gt;43409,'[1]National Polling Changes'!AD136*100,H135)),2)</f>
        <v>0.87</v>
      </c>
      <c r="I136" s="1">
        <f>ROUND((IF('[1]National Polling Changes'!$W136&gt;43409,'[1]National Polling Changes'!AE136*100,I135)),2)</f>
        <v>18.920000000000002</v>
      </c>
      <c r="J136" s="1">
        <f>ROUND((IF('[1]National Polling Changes'!$W136&gt;43409,'[1]National Polling Changes'!AF136*100,J135)),2)</f>
        <v>2.66</v>
      </c>
    </row>
    <row r="137" spans="1:10">
      <c r="A137" s="28">
        <f>'[1]National Polling Changes'!W137</f>
        <v>43726</v>
      </c>
      <c r="B137" s="1">
        <f>ROUND((IF('[1]National Polling Changes'!$W137&gt;43409,'[1]National Polling Changes'!X137*100,B136)),2)</f>
        <v>32.96</v>
      </c>
      <c r="C137" s="1">
        <f>ROUND((IF('[1]National Polling Changes'!$W137&gt;43409,'[1]National Polling Changes'!Y137*100,C136)),2)</f>
        <v>0</v>
      </c>
      <c r="D137" s="1">
        <f>ROUND((IF('[1]National Polling Changes'!$W137&gt;43409,'[1]National Polling Changes'!Z137*100,D136)),2)</f>
        <v>2.58</v>
      </c>
      <c r="E137" s="1">
        <f>ROUND((IF('[1]National Polling Changes'!$W137&gt;43409,'[1]National Polling Changes'!AA137*100,E136)),2)</f>
        <v>5.08</v>
      </c>
      <c r="F137" s="1">
        <f>ROUND((IF('[1]National Polling Changes'!$W137&gt;43409,'[1]National Polling Changes'!AB137*100,F136)),2)</f>
        <v>1.27</v>
      </c>
      <c r="G137" s="1">
        <f>ROUND((IF('[1]National Polling Changes'!$W137&gt;43409,'[1]National Polling Changes'!AC137*100,G136)),2)</f>
        <v>16.84</v>
      </c>
      <c r="H137" s="1">
        <f>ROUND((IF('[1]National Polling Changes'!$W137&gt;43409,'[1]National Polling Changes'!AD137*100,H136)),2)</f>
        <v>0.88</v>
      </c>
      <c r="I137" s="1">
        <f>ROUND((IF('[1]National Polling Changes'!$W137&gt;43409,'[1]National Polling Changes'!AE137*100,I136)),2)</f>
        <v>18.88</v>
      </c>
      <c r="J137" s="1">
        <f>ROUND((IF('[1]National Polling Changes'!$W137&gt;43409,'[1]National Polling Changes'!AF137*100,J136)),2)</f>
        <v>2.65</v>
      </c>
    </row>
    <row r="138" spans="1:10">
      <c r="A138" s="28">
        <f>'[1]National Polling Changes'!W138</f>
        <v>43725</v>
      </c>
      <c r="B138" s="1">
        <f>ROUND((IF('[1]National Polling Changes'!$W138&gt;43409,'[1]National Polling Changes'!X138*100,B137)),2)</f>
        <v>33.090000000000003</v>
      </c>
      <c r="C138" s="1">
        <f>ROUND((IF('[1]National Polling Changes'!$W138&gt;43409,'[1]National Polling Changes'!Y138*100,C137)),2)</f>
        <v>0</v>
      </c>
      <c r="D138" s="1">
        <f>ROUND((IF('[1]National Polling Changes'!$W138&gt;43409,'[1]National Polling Changes'!Z138*100,D137)),2)</f>
        <v>2.6</v>
      </c>
      <c r="E138" s="1">
        <f>ROUND((IF('[1]National Polling Changes'!$W138&gt;43409,'[1]National Polling Changes'!AA138*100,E137)),2)</f>
        <v>5.08</v>
      </c>
      <c r="F138" s="1">
        <f>ROUND((IF('[1]National Polling Changes'!$W138&gt;43409,'[1]National Polling Changes'!AB138*100,F137)),2)</f>
        <v>1.25</v>
      </c>
      <c r="G138" s="1">
        <f>ROUND((IF('[1]National Polling Changes'!$W138&gt;43409,'[1]National Polling Changes'!AC138*100,G137)),2)</f>
        <v>17.03</v>
      </c>
      <c r="H138" s="1">
        <f>ROUND((IF('[1]National Polling Changes'!$W138&gt;43409,'[1]National Polling Changes'!AD138*100,H137)),2)</f>
        <v>0.87</v>
      </c>
      <c r="I138" s="1">
        <f>ROUND((IF('[1]National Polling Changes'!$W138&gt;43409,'[1]National Polling Changes'!AE138*100,I137)),2)</f>
        <v>18.66</v>
      </c>
      <c r="J138" s="1">
        <f>ROUND((IF('[1]National Polling Changes'!$W138&gt;43409,'[1]National Polling Changes'!AF138*100,J137)),2)</f>
        <v>2.71</v>
      </c>
    </row>
    <row r="139" spans="1:10">
      <c r="A139" s="28">
        <f>'[1]National Polling Changes'!W139</f>
        <v>43724</v>
      </c>
      <c r="B139" s="1">
        <f>ROUND((IF('[1]National Polling Changes'!$W139&gt;43409,'[1]National Polling Changes'!X139*100,B138)),2)</f>
        <v>31.87</v>
      </c>
      <c r="C139" s="1">
        <f>ROUND((IF('[1]National Polling Changes'!$W139&gt;43409,'[1]National Polling Changes'!Y139*100,C138)),2)</f>
        <v>0</v>
      </c>
      <c r="D139" s="1">
        <f>ROUND((IF('[1]National Polling Changes'!$W139&gt;43409,'[1]National Polling Changes'!Z139*100,D138)),2)</f>
        <v>2.2400000000000002</v>
      </c>
      <c r="E139" s="1">
        <f>ROUND((IF('[1]National Polling Changes'!$W139&gt;43409,'[1]National Polling Changes'!AA139*100,E138)),2)</f>
        <v>4.79</v>
      </c>
      <c r="F139" s="1">
        <f>ROUND((IF('[1]National Polling Changes'!$W139&gt;43409,'[1]National Polling Changes'!AB139*100,F138)),2)</f>
        <v>1.19</v>
      </c>
      <c r="G139" s="1">
        <f>ROUND((IF('[1]National Polling Changes'!$W139&gt;43409,'[1]National Polling Changes'!AC139*100,G138)),2)</f>
        <v>18.760000000000002</v>
      </c>
      <c r="H139" s="1">
        <f>ROUND((IF('[1]National Polling Changes'!$W139&gt;43409,'[1]National Polling Changes'!AD139*100,H138)),2)</f>
        <v>0.78</v>
      </c>
      <c r="I139" s="1">
        <f>ROUND((IF('[1]National Polling Changes'!$W139&gt;43409,'[1]National Polling Changes'!AE139*100,I138)),2)</f>
        <v>19.32</v>
      </c>
      <c r="J139" s="1">
        <f>ROUND((IF('[1]National Polling Changes'!$W139&gt;43409,'[1]National Polling Changes'!AF139*100,J138)),2)</f>
        <v>2.68</v>
      </c>
    </row>
    <row r="140" spans="1:10">
      <c r="A140" s="28">
        <f>'[1]National Polling Changes'!W140</f>
        <v>43723</v>
      </c>
      <c r="B140" s="1">
        <f>ROUND((IF('[1]National Polling Changes'!$W140&gt;43409,'[1]National Polling Changes'!X140*100,B139)),2)</f>
        <v>32.08</v>
      </c>
      <c r="C140" s="1">
        <f>ROUND((IF('[1]National Polling Changes'!$W140&gt;43409,'[1]National Polling Changes'!Y140*100,C139)),2)</f>
        <v>0</v>
      </c>
      <c r="D140" s="1">
        <f>ROUND((IF('[1]National Polling Changes'!$W140&gt;43409,'[1]National Polling Changes'!Z140*100,D139)),2)</f>
        <v>1.99</v>
      </c>
      <c r="E140" s="1">
        <f>ROUND((IF('[1]National Polling Changes'!$W140&gt;43409,'[1]National Polling Changes'!AA140*100,E139)),2)</f>
        <v>4.72</v>
      </c>
      <c r="F140" s="1">
        <f>ROUND((IF('[1]National Polling Changes'!$W140&gt;43409,'[1]National Polling Changes'!AB140*100,F139)),2)</f>
        <v>1.17</v>
      </c>
      <c r="G140" s="1">
        <f>ROUND((IF('[1]National Polling Changes'!$W140&gt;43409,'[1]National Polling Changes'!AC140*100,G139)),2)</f>
        <v>19.23</v>
      </c>
      <c r="H140" s="1">
        <f>ROUND((IF('[1]National Polling Changes'!$W140&gt;43409,'[1]National Polling Changes'!AD140*100,H139)),2)</f>
        <v>0.86</v>
      </c>
      <c r="I140" s="1">
        <f>ROUND((IF('[1]National Polling Changes'!$W140&gt;43409,'[1]National Polling Changes'!AE140*100,I139)),2)</f>
        <v>18.7</v>
      </c>
      <c r="J140" s="1">
        <f>ROUND((IF('[1]National Polling Changes'!$W140&gt;43409,'[1]National Polling Changes'!AF140*100,J139)),2)</f>
        <v>2.57</v>
      </c>
    </row>
    <row r="141" spans="1:10">
      <c r="A141" s="28">
        <f>'[1]National Polling Changes'!W141</f>
        <v>43722</v>
      </c>
      <c r="B141" s="1">
        <f>ROUND((IF('[1]National Polling Changes'!$W141&gt;43409,'[1]National Polling Changes'!X141*100,B140)),2)</f>
        <v>32.03</v>
      </c>
      <c r="C141" s="1">
        <f>ROUND((IF('[1]National Polling Changes'!$W141&gt;43409,'[1]National Polling Changes'!Y141*100,C140)),2)</f>
        <v>0</v>
      </c>
      <c r="D141" s="1">
        <f>ROUND((IF('[1]National Polling Changes'!$W141&gt;43409,'[1]National Polling Changes'!Z141*100,D140)),2)</f>
        <v>1.92</v>
      </c>
      <c r="E141" s="1">
        <f>ROUND((IF('[1]National Polling Changes'!$W141&gt;43409,'[1]National Polling Changes'!AA141*100,E140)),2)</f>
        <v>4.74</v>
      </c>
      <c r="F141" s="1">
        <f>ROUND((IF('[1]National Polling Changes'!$W141&gt;43409,'[1]National Polling Changes'!AB141*100,F140)),2)</f>
        <v>1.1100000000000001</v>
      </c>
      <c r="G141" s="1">
        <f>ROUND((IF('[1]National Polling Changes'!$W141&gt;43409,'[1]National Polling Changes'!AC141*100,G140)),2)</f>
        <v>19.11</v>
      </c>
      <c r="H141" s="1">
        <f>ROUND((IF('[1]National Polling Changes'!$W141&gt;43409,'[1]National Polling Changes'!AD141*100,H140)),2)</f>
        <v>0.84</v>
      </c>
      <c r="I141" s="1">
        <f>ROUND((IF('[1]National Polling Changes'!$W141&gt;43409,'[1]National Polling Changes'!AE141*100,I140)),2)</f>
        <v>18.84</v>
      </c>
      <c r="J141" s="1">
        <f>ROUND((IF('[1]National Polling Changes'!$W141&gt;43409,'[1]National Polling Changes'!AF141*100,J140)),2)</f>
        <v>2.57</v>
      </c>
    </row>
    <row r="142" spans="1:10">
      <c r="A142" s="28">
        <f>'[1]National Polling Changes'!W142</f>
        <v>43721</v>
      </c>
      <c r="B142" s="1">
        <f>ROUND((IF('[1]National Polling Changes'!$W142&gt;43409,'[1]National Polling Changes'!X142*100,B141)),2)</f>
        <v>32.03</v>
      </c>
      <c r="C142" s="1">
        <f>ROUND((IF('[1]National Polling Changes'!$W142&gt;43409,'[1]National Polling Changes'!Y142*100,C141)),2)</f>
        <v>0</v>
      </c>
      <c r="D142" s="1">
        <f>ROUND((IF('[1]National Polling Changes'!$W142&gt;43409,'[1]National Polling Changes'!Z142*100,D141)),2)</f>
        <v>1.92</v>
      </c>
      <c r="E142" s="1">
        <f>ROUND((IF('[1]National Polling Changes'!$W142&gt;43409,'[1]National Polling Changes'!AA142*100,E141)),2)</f>
        <v>4.74</v>
      </c>
      <c r="F142" s="1">
        <f>ROUND((IF('[1]National Polling Changes'!$W142&gt;43409,'[1]National Polling Changes'!AB142*100,F141)),2)</f>
        <v>1.1100000000000001</v>
      </c>
      <c r="G142" s="1">
        <f>ROUND((IF('[1]National Polling Changes'!$W142&gt;43409,'[1]National Polling Changes'!AC142*100,G141)),2)</f>
        <v>19.11</v>
      </c>
      <c r="H142" s="1">
        <f>ROUND((IF('[1]National Polling Changes'!$W142&gt;43409,'[1]National Polling Changes'!AD142*100,H141)),2)</f>
        <v>0.84</v>
      </c>
      <c r="I142" s="1">
        <f>ROUND((IF('[1]National Polling Changes'!$W142&gt;43409,'[1]National Polling Changes'!AE142*100,I141)),2)</f>
        <v>18.84</v>
      </c>
      <c r="J142" s="1">
        <f>ROUND((IF('[1]National Polling Changes'!$W142&gt;43409,'[1]National Polling Changes'!AF142*100,J141)),2)</f>
        <v>2.57</v>
      </c>
    </row>
    <row r="143" spans="1:10">
      <c r="A143" s="28">
        <f>'[1]National Polling Changes'!W143</f>
        <v>43720</v>
      </c>
      <c r="B143" s="1">
        <f>ROUND((IF('[1]National Polling Changes'!$W143&gt;43409,'[1]National Polling Changes'!X143*100,B142)),2)</f>
        <v>31.89</v>
      </c>
      <c r="C143" s="1">
        <f>ROUND((IF('[1]National Polling Changes'!$W143&gt;43409,'[1]National Polling Changes'!Y143*100,C142)),2)</f>
        <v>0</v>
      </c>
      <c r="D143" s="1">
        <f>ROUND((IF('[1]National Polling Changes'!$W143&gt;43409,'[1]National Polling Changes'!Z143*100,D142)),2)</f>
        <v>1.89</v>
      </c>
      <c r="E143" s="1">
        <f>ROUND((IF('[1]National Polling Changes'!$W143&gt;43409,'[1]National Polling Changes'!AA143*100,E142)),2)</f>
        <v>4.8</v>
      </c>
      <c r="F143" s="1">
        <f>ROUND((IF('[1]National Polling Changes'!$W143&gt;43409,'[1]National Polling Changes'!AB143*100,F142)),2)</f>
        <v>1.1100000000000001</v>
      </c>
      <c r="G143" s="1">
        <f>ROUND((IF('[1]National Polling Changes'!$W143&gt;43409,'[1]National Polling Changes'!AC143*100,G142)),2)</f>
        <v>19.23</v>
      </c>
      <c r="H143" s="1">
        <f>ROUND((IF('[1]National Polling Changes'!$W143&gt;43409,'[1]National Polling Changes'!AD143*100,H142)),2)</f>
        <v>0.84</v>
      </c>
      <c r="I143" s="1">
        <f>ROUND((IF('[1]National Polling Changes'!$W143&gt;43409,'[1]National Polling Changes'!AE143*100,I142)),2)</f>
        <v>18.82</v>
      </c>
      <c r="J143" s="1">
        <f>ROUND((IF('[1]National Polling Changes'!$W143&gt;43409,'[1]National Polling Changes'!AF143*100,J142)),2)</f>
        <v>2.57</v>
      </c>
    </row>
    <row r="144" spans="1:10">
      <c r="A144" s="28">
        <f>'[1]National Polling Changes'!W144</f>
        <v>43719</v>
      </c>
      <c r="B144" s="1">
        <f>ROUND((IF('[1]National Polling Changes'!$W144&gt;43409,'[1]National Polling Changes'!X144*100,B143)),2)</f>
        <v>32.03</v>
      </c>
      <c r="C144" s="1">
        <f>ROUND((IF('[1]National Polling Changes'!$W144&gt;43409,'[1]National Polling Changes'!Y144*100,C143)),2)</f>
        <v>0</v>
      </c>
      <c r="D144" s="1">
        <f>ROUND((IF('[1]National Polling Changes'!$W144&gt;43409,'[1]National Polling Changes'!Z144*100,D143)),2)</f>
        <v>2.08</v>
      </c>
      <c r="E144" s="1">
        <f>ROUND((IF('[1]National Polling Changes'!$W144&gt;43409,'[1]National Polling Changes'!AA144*100,E143)),2)</f>
        <v>4.83</v>
      </c>
      <c r="F144" s="1">
        <f>ROUND((IF('[1]National Polling Changes'!$W144&gt;43409,'[1]National Polling Changes'!AB144*100,F143)),2)</f>
        <v>1.0900000000000001</v>
      </c>
      <c r="G144" s="1">
        <f>ROUND((IF('[1]National Polling Changes'!$W144&gt;43409,'[1]National Polling Changes'!AC144*100,G143)),2)</f>
        <v>19.64</v>
      </c>
      <c r="H144" s="1">
        <f>ROUND((IF('[1]National Polling Changes'!$W144&gt;43409,'[1]National Polling Changes'!AD144*100,H143)),2)</f>
        <v>0.88</v>
      </c>
      <c r="I144" s="1">
        <f>ROUND((IF('[1]National Polling Changes'!$W144&gt;43409,'[1]National Polling Changes'!AE144*100,I143)),2)</f>
        <v>18.25</v>
      </c>
      <c r="J144" s="1">
        <f>ROUND((IF('[1]National Polling Changes'!$W144&gt;43409,'[1]National Polling Changes'!AF144*100,J143)),2)</f>
        <v>2.42</v>
      </c>
    </row>
    <row r="145" spans="1:10">
      <c r="A145" s="28">
        <f>'[1]National Polling Changes'!W145</f>
        <v>43718</v>
      </c>
      <c r="B145" s="1">
        <f>ROUND((IF('[1]National Polling Changes'!$W145&gt;43409,'[1]National Polling Changes'!X145*100,B144)),2)</f>
        <v>31.65</v>
      </c>
      <c r="C145" s="1">
        <f>ROUND((IF('[1]National Polling Changes'!$W145&gt;43409,'[1]National Polling Changes'!Y145*100,C144)),2)</f>
        <v>0</v>
      </c>
      <c r="D145" s="1">
        <f>ROUND((IF('[1]National Polling Changes'!$W145&gt;43409,'[1]National Polling Changes'!Z145*100,D144)),2)</f>
        <v>2.1</v>
      </c>
      <c r="E145" s="1">
        <f>ROUND((IF('[1]National Polling Changes'!$W145&gt;43409,'[1]National Polling Changes'!AA145*100,E144)),2)</f>
        <v>4.87</v>
      </c>
      <c r="F145" s="1">
        <f>ROUND((IF('[1]National Polling Changes'!$W145&gt;43409,'[1]National Polling Changes'!AB145*100,F144)),2)</f>
        <v>1.1000000000000001</v>
      </c>
      <c r="G145" s="1">
        <f>ROUND((IF('[1]National Polling Changes'!$W145&gt;43409,'[1]National Polling Changes'!AC145*100,G144)),2)</f>
        <v>19.829999999999998</v>
      </c>
      <c r="H145" s="1">
        <f>ROUND((IF('[1]National Polling Changes'!$W145&gt;43409,'[1]National Polling Changes'!AD145*100,H144)),2)</f>
        <v>0.91</v>
      </c>
      <c r="I145" s="1">
        <f>ROUND((IF('[1]National Polling Changes'!$W145&gt;43409,'[1]National Polling Changes'!AE145*100,I144)),2)</f>
        <v>18.25</v>
      </c>
      <c r="J145" s="1">
        <f>ROUND((IF('[1]National Polling Changes'!$W145&gt;43409,'[1]National Polling Changes'!AF145*100,J144)),2)</f>
        <v>2.5</v>
      </c>
    </row>
    <row r="146" spans="1:10">
      <c r="A146" s="28">
        <f>'[1]National Polling Changes'!W146</f>
        <v>43717</v>
      </c>
      <c r="B146" s="1">
        <f>ROUND((IF('[1]National Polling Changes'!$W146&gt;43409,'[1]National Polling Changes'!X146*100,B145)),2)</f>
        <v>32.83</v>
      </c>
      <c r="C146" s="1">
        <f>ROUND((IF('[1]National Polling Changes'!$W146&gt;43409,'[1]National Polling Changes'!Y146*100,C145)),2)</f>
        <v>0</v>
      </c>
      <c r="D146" s="1">
        <f>ROUND((IF('[1]National Polling Changes'!$W146&gt;43409,'[1]National Polling Changes'!Z146*100,D145)),2)</f>
        <v>2.25</v>
      </c>
      <c r="E146" s="1">
        <f>ROUND((IF('[1]National Polling Changes'!$W146&gt;43409,'[1]National Polling Changes'!AA146*100,E145)),2)</f>
        <v>4.75</v>
      </c>
      <c r="F146" s="1">
        <f>ROUND((IF('[1]National Polling Changes'!$W146&gt;43409,'[1]National Polling Changes'!AB146*100,F145)),2)</f>
        <v>1.07</v>
      </c>
      <c r="G146" s="1">
        <f>ROUND((IF('[1]National Polling Changes'!$W146&gt;43409,'[1]National Polling Changes'!AC146*100,G145)),2)</f>
        <v>19.03</v>
      </c>
      <c r="H146" s="1">
        <f>ROUND((IF('[1]National Polling Changes'!$W146&gt;43409,'[1]National Polling Changes'!AD146*100,H145)),2)</f>
        <v>0.89</v>
      </c>
      <c r="I146" s="1">
        <f>ROUND((IF('[1]National Polling Changes'!$W146&gt;43409,'[1]National Polling Changes'!AE146*100,I145)),2)</f>
        <v>18.079999999999998</v>
      </c>
      <c r="J146" s="1">
        <f>ROUND((IF('[1]National Polling Changes'!$W146&gt;43409,'[1]National Polling Changes'!AF146*100,J145)),2)</f>
        <v>2.27</v>
      </c>
    </row>
    <row r="147" spans="1:10">
      <c r="A147" s="28">
        <f>'[1]National Polling Changes'!W147</f>
        <v>43716</v>
      </c>
      <c r="B147" s="1">
        <f>ROUND((IF('[1]National Polling Changes'!$W147&gt;43409,'[1]National Polling Changes'!X147*100,B146)),2)</f>
        <v>32.9</v>
      </c>
      <c r="C147" s="1">
        <f>ROUND((IF('[1]National Polling Changes'!$W147&gt;43409,'[1]National Polling Changes'!Y147*100,C146)),2)</f>
        <v>0</v>
      </c>
      <c r="D147" s="1">
        <f>ROUND((IF('[1]National Polling Changes'!$W147&gt;43409,'[1]National Polling Changes'!Z147*100,D146)),2)</f>
        <v>2.21</v>
      </c>
      <c r="E147" s="1">
        <f>ROUND((IF('[1]National Polling Changes'!$W147&gt;43409,'[1]National Polling Changes'!AA147*100,E146)),2)</f>
        <v>4.74</v>
      </c>
      <c r="F147" s="1">
        <f>ROUND((IF('[1]National Polling Changes'!$W147&gt;43409,'[1]National Polling Changes'!AB147*100,F146)),2)</f>
        <v>1.07</v>
      </c>
      <c r="G147" s="1">
        <f>ROUND((IF('[1]National Polling Changes'!$W147&gt;43409,'[1]National Polling Changes'!AC147*100,G146)),2)</f>
        <v>19.190000000000001</v>
      </c>
      <c r="H147" s="1">
        <f>ROUND((IF('[1]National Polling Changes'!$W147&gt;43409,'[1]National Polling Changes'!AD147*100,H146)),2)</f>
        <v>0.91</v>
      </c>
      <c r="I147" s="1">
        <f>ROUND((IF('[1]National Polling Changes'!$W147&gt;43409,'[1]National Polling Changes'!AE147*100,I146)),2)</f>
        <v>17.809999999999999</v>
      </c>
      <c r="J147" s="1">
        <f>ROUND((IF('[1]National Polling Changes'!$W147&gt;43409,'[1]National Polling Changes'!AF147*100,J146)),2)</f>
        <v>2.35</v>
      </c>
    </row>
    <row r="148" spans="1:10">
      <c r="A148" s="28">
        <f>'[1]National Polling Changes'!W148</f>
        <v>43715</v>
      </c>
      <c r="B148" s="1">
        <f>ROUND((IF('[1]National Polling Changes'!$W148&gt;43409,'[1]National Polling Changes'!X148*100,B147)),2)</f>
        <v>33.44</v>
      </c>
      <c r="C148" s="1">
        <f>ROUND((IF('[1]National Polling Changes'!$W148&gt;43409,'[1]National Polling Changes'!Y148*100,C147)),2)</f>
        <v>0</v>
      </c>
      <c r="D148" s="1">
        <f>ROUND((IF('[1]National Polling Changes'!$W148&gt;43409,'[1]National Polling Changes'!Z148*100,D147)),2)</f>
        <v>2.2400000000000002</v>
      </c>
      <c r="E148" s="1">
        <f>ROUND((IF('[1]National Polling Changes'!$W148&gt;43409,'[1]National Polling Changes'!AA148*100,E147)),2)</f>
        <v>4.63</v>
      </c>
      <c r="F148" s="1">
        <f>ROUND((IF('[1]National Polling Changes'!$W148&gt;43409,'[1]National Polling Changes'!AB148*100,F147)),2)</f>
        <v>1.07</v>
      </c>
      <c r="G148" s="1">
        <f>ROUND((IF('[1]National Polling Changes'!$W148&gt;43409,'[1]National Polling Changes'!AC148*100,G147)),2)</f>
        <v>18.79</v>
      </c>
      <c r="H148" s="1">
        <f>ROUND((IF('[1]National Polling Changes'!$W148&gt;43409,'[1]National Polling Changes'!AD148*100,H147)),2)</f>
        <v>0.86</v>
      </c>
      <c r="I148" s="1">
        <f>ROUND((IF('[1]National Polling Changes'!$W148&gt;43409,'[1]National Polling Changes'!AE148*100,I147)),2)</f>
        <v>17.940000000000001</v>
      </c>
      <c r="J148" s="1">
        <f>ROUND((IF('[1]National Polling Changes'!$W148&gt;43409,'[1]National Polling Changes'!AF148*100,J147)),2)</f>
        <v>2.2200000000000002</v>
      </c>
    </row>
    <row r="149" spans="1:10">
      <c r="A149" s="28">
        <f>'[1]National Polling Changes'!W149</f>
        <v>43714</v>
      </c>
      <c r="B149" s="1">
        <f>ROUND((IF('[1]National Polling Changes'!$W149&gt;43409,'[1]National Polling Changes'!X149*100,B148)),2)</f>
        <v>33.22</v>
      </c>
      <c r="C149" s="1">
        <f>ROUND((IF('[1]National Polling Changes'!$W149&gt;43409,'[1]National Polling Changes'!Y149*100,C148)),2)</f>
        <v>0</v>
      </c>
      <c r="D149" s="1">
        <f>ROUND((IF('[1]National Polling Changes'!$W149&gt;43409,'[1]National Polling Changes'!Z149*100,D148)),2)</f>
        <v>2.2200000000000002</v>
      </c>
      <c r="E149" s="1">
        <f>ROUND((IF('[1]National Polling Changes'!$W149&gt;43409,'[1]National Polling Changes'!AA149*100,E148)),2)</f>
        <v>4.5599999999999996</v>
      </c>
      <c r="F149" s="1">
        <f>ROUND((IF('[1]National Polling Changes'!$W149&gt;43409,'[1]National Polling Changes'!AB149*100,F148)),2)</f>
        <v>1.06</v>
      </c>
      <c r="G149" s="1">
        <f>ROUND((IF('[1]National Polling Changes'!$W149&gt;43409,'[1]National Polling Changes'!AC149*100,G148)),2)</f>
        <v>18.91</v>
      </c>
      <c r="H149" s="1">
        <f>ROUND((IF('[1]National Polling Changes'!$W149&gt;43409,'[1]National Polling Changes'!AD149*100,H148)),2)</f>
        <v>0.8</v>
      </c>
      <c r="I149" s="1">
        <f>ROUND((IF('[1]National Polling Changes'!$W149&gt;43409,'[1]National Polling Changes'!AE149*100,I148)),2)</f>
        <v>18.13</v>
      </c>
      <c r="J149" s="1">
        <f>ROUND((IF('[1]National Polling Changes'!$W149&gt;43409,'[1]National Polling Changes'!AF149*100,J148)),2)</f>
        <v>2.2599999999999998</v>
      </c>
    </row>
    <row r="150" spans="1:10">
      <c r="A150" s="28">
        <f>'[1]National Polling Changes'!W150</f>
        <v>43713</v>
      </c>
      <c r="B150" s="1">
        <f>ROUND((IF('[1]National Polling Changes'!$W150&gt;43409,'[1]National Polling Changes'!X150*100,B149)),2)</f>
        <v>33.68</v>
      </c>
      <c r="C150" s="1">
        <f>ROUND((IF('[1]National Polling Changes'!$W150&gt;43409,'[1]National Polling Changes'!Y150*100,C149)),2)</f>
        <v>0</v>
      </c>
      <c r="D150" s="1">
        <f>ROUND((IF('[1]National Polling Changes'!$W150&gt;43409,'[1]National Polling Changes'!Z150*100,D149)),2)</f>
        <v>2.4300000000000002</v>
      </c>
      <c r="E150" s="1">
        <f>ROUND((IF('[1]National Polling Changes'!$W150&gt;43409,'[1]National Polling Changes'!AA150*100,E149)),2)</f>
        <v>4.8600000000000003</v>
      </c>
      <c r="F150" s="1">
        <f>ROUND((IF('[1]National Polling Changes'!$W150&gt;43409,'[1]National Polling Changes'!AB150*100,F149)),2)</f>
        <v>1.1499999999999999</v>
      </c>
      <c r="G150" s="1">
        <f>ROUND((IF('[1]National Polling Changes'!$W150&gt;43409,'[1]National Polling Changes'!AC150*100,G149)),2)</f>
        <v>18.43</v>
      </c>
      <c r="H150" s="1">
        <f>ROUND((IF('[1]National Polling Changes'!$W150&gt;43409,'[1]National Polling Changes'!AD150*100,H149)),2)</f>
        <v>0.92</v>
      </c>
      <c r="I150" s="1">
        <f>ROUND((IF('[1]National Polling Changes'!$W150&gt;43409,'[1]National Polling Changes'!AE150*100,I149)),2)</f>
        <v>16.25</v>
      </c>
      <c r="J150" s="1">
        <f>ROUND((IF('[1]National Polling Changes'!$W150&gt;43409,'[1]National Polling Changes'!AF150*100,J149)),2)</f>
        <v>2.5299999999999998</v>
      </c>
    </row>
    <row r="151" spans="1:10">
      <c r="A151" s="28">
        <f>'[1]National Polling Changes'!W151</f>
        <v>43712</v>
      </c>
      <c r="B151" s="1">
        <f>ROUND((IF('[1]National Polling Changes'!$W151&gt;43409,'[1]National Polling Changes'!X151*100,B150)),2)</f>
        <v>33.590000000000003</v>
      </c>
      <c r="C151" s="1">
        <f>ROUND((IF('[1]National Polling Changes'!$W151&gt;43409,'[1]National Polling Changes'!Y151*100,C150)),2)</f>
        <v>0</v>
      </c>
      <c r="D151" s="1">
        <f>ROUND((IF('[1]National Polling Changes'!$W151&gt;43409,'[1]National Polling Changes'!Z151*100,D150)),2)</f>
        <v>2.41</v>
      </c>
      <c r="E151" s="1">
        <f>ROUND((IF('[1]National Polling Changes'!$W151&gt;43409,'[1]National Polling Changes'!AA151*100,E150)),2)</f>
        <v>4.8899999999999997</v>
      </c>
      <c r="F151" s="1">
        <f>ROUND((IF('[1]National Polling Changes'!$W151&gt;43409,'[1]National Polling Changes'!AB151*100,F150)),2)</f>
        <v>1.1599999999999999</v>
      </c>
      <c r="G151" s="1">
        <f>ROUND((IF('[1]National Polling Changes'!$W151&gt;43409,'[1]National Polling Changes'!AC151*100,G150)),2)</f>
        <v>18.39</v>
      </c>
      <c r="H151" s="1">
        <f>ROUND((IF('[1]National Polling Changes'!$W151&gt;43409,'[1]National Polling Changes'!AD151*100,H150)),2)</f>
        <v>0.9</v>
      </c>
      <c r="I151" s="1">
        <f>ROUND((IF('[1]National Polling Changes'!$W151&gt;43409,'[1]National Polling Changes'!AE151*100,I150)),2)</f>
        <v>16.41</v>
      </c>
      <c r="J151" s="1">
        <f>ROUND((IF('[1]National Polling Changes'!$W151&gt;43409,'[1]National Polling Changes'!AF151*100,J150)),2)</f>
        <v>2.5</v>
      </c>
    </row>
    <row r="152" spans="1:10">
      <c r="A152" s="28">
        <f>'[1]National Polling Changes'!W152</f>
        <v>43711</v>
      </c>
      <c r="B152" s="1">
        <f>ROUND((IF('[1]National Polling Changes'!$W152&gt;43409,'[1]National Polling Changes'!X152*100,B151)),2)</f>
        <v>34.869999999999997</v>
      </c>
      <c r="C152" s="1">
        <f>ROUND((IF('[1]National Polling Changes'!$W152&gt;43409,'[1]National Polling Changes'!Y152*100,C151)),2)</f>
        <v>0</v>
      </c>
      <c r="D152" s="1">
        <f>ROUND((IF('[1]National Polling Changes'!$W152&gt;43409,'[1]National Polling Changes'!Z152*100,D151)),2)</f>
        <v>2.71</v>
      </c>
      <c r="E152" s="1">
        <f>ROUND((IF('[1]National Polling Changes'!$W152&gt;43409,'[1]National Polling Changes'!AA152*100,E151)),2)</f>
        <v>4.8</v>
      </c>
      <c r="F152" s="1">
        <f>ROUND((IF('[1]National Polling Changes'!$W152&gt;43409,'[1]National Polling Changes'!AB152*100,F151)),2)</f>
        <v>1</v>
      </c>
      <c r="G152" s="1">
        <f>ROUND((IF('[1]National Polling Changes'!$W152&gt;43409,'[1]National Polling Changes'!AC152*100,G151)),2)</f>
        <v>17.940000000000001</v>
      </c>
      <c r="H152" s="1">
        <f>ROUND((IF('[1]National Polling Changes'!$W152&gt;43409,'[1]National Polling Changes'!AD152*100,H151)),2)</f>
        <v>0.92</v>
      </c>
      <c r="I152" s="1">
        <f>ROUND((IF('[1]National Polling Changes'!$W152&gt;43409,'[1]National Polling Changes'!AE152*100,I151)),2)</f>
        <v>15.71</v>
      </c>
      <c r="J152" s="1">
        <f>ROUND((IF('[1]National Polling Changes'!$W152&gt;43409,'[1]National Polling Changes'!AF152*100,J151)),2)</f>
        <v>2.36</v>
      </c>
    </row>
    <row r="153" spans="1:10">
      <c r="A153" s="28">
        <f>'[1]National Polling Changes'!W153</f>
        <v>43710</v>
      </c>
      <c r="B153" s="1">
        <f>ROUND((IF('[1]National Polling Changes'!$W153&gt;43409,'[1]National Polling Changes'!X153*100,B152)),2)</f>
        <v>35.229999999999997</v>
      </c>
      <c r="C153" s="1">
        <f>ROUND((IF('[1]National Polling Changes'!$W153&gt;43409,'[1]National Polling Changes'!Y153*100,C152)),2)</f>
        <v>0</v>
      </c>
      <c r="D153" s="1">
        <f>ROUND((IF('[1]National Polling Changes'!$W153&gt;43409,'[1]National Polling Changes'!Z153*100,D152)),2)</f>
        <v>2.77</v>
      </c>
      <c r="E153" s="1">
        <f>ROUND((IF('[1]National Polling Changes'!$W153&gt;43409,'[1]National Polling Changes'!AA153*100,E152)),2)</f>
        <v>4.62</v>
      </c>
      <c r="F153" s="1">
        <f>ROUND((IF('[1]National Polling Changes'!$W153&gt;43409,'[1]National Polling Changes'!AB153*100,F152)),2)</f>
        <v>1.01</v>
      </c>
      <c r="G153" s="1">
        <f>ROUND((IF('[1]National Polling Changes'!$W153&gt;43409,'[1]National Polling Changes'!AC153*100,G152)),2)</f>
        <v>18.27</v>
      </c>
      <c r="H153" s="1">
        <f>ROUND((IF('[1]National Polling Changes'!$W153&gt;43409,'[1]National Polling Changes'!AD153*100,H152)),2)</f>
        <v>0.91</v>
      </c>
      <c r="I153" s="1">
        <f>ROUND((IF('[1]National Polling Changes'!$W153&gt;43409,'[1]National Polling Changes'!AE153*100,I152)),2)</f>
        <v>15.26</v>
      </c>
      <c r="J153" s="1">
        <f>ROUND((IF('[1]National Polling Changes'!$W153&gt;43409,'[1]National Polling Changes'!AF153*100,J152)),2)</f>
        <v>2.3199999999999998</v>
      </c>
    </row>
    <row r="154" spans="1:10">
      <c r="A154" s="28">
        <f>'[1]National Polling Changes'!W154</f>
        <v>43709</v>
      </c>
      <c r="B154" s="1">
        <f>ROUND((IF('[1]National Polling Changes'!$W154&gt;43409,'[1]National Polling Changes'!X154*100,B153)),2)</f>
        <v>35.11</v>
      </c>
      <c r="C154" s="1">
        <f>ROUND((IF('[1]National Polling Changes'!$W154&gt;43409,'[1]National Polling Changes'!Y154*100,C153)),2)</f>
        <v>0</v>
      </c>
      <c r="D154" s="1">
        <f>ROUND((IF('[1]National Polling Changes'!$W154&gt;43409,'[1]National Polling Changes'!Z154*100,D153)),2)</f>
        <v>2.78</v>
      </c>
      <c r="E154" s="1">
        <f>ROUND((IF('[1]National Polling Changes'!$W154&gt;43409,'[1]National Polling Changes'!AA154*100,E153)),2)</f>
        <v>4.6500000000000004</v>
      </c>
      <c r="F154" s="1">
        <f>ROUND((IF('[1]National Polling Changes'!$W154&gt;43409,'[1]National Polling Changes'!AB154*100,F153)),2)</f>
        <v>0.99</v>
      </c>
      <c r="G154" s="1">
        <f>ROUND((IF('[1]National Polling Changes'!$W154&gt;43409,'[1]National Polling Changes'!AC154*100,G153)),2)</f>
        <v>18.3</v>
      </c>
      <c r="H154" s="1">
        <f>ROUND((IF('[1]National Polling Changes'!$W154&gt;43409,'[1]National Polling Changes'!AD154*100,H153)),2)</f>
        <v>0.86</v>
      </c>
      <c r="I154" s="1">
        <f>ROUND((IF('[1]National Polling Changes'!$W154&gt;43409,'[1]National Polling Changes'!AE154*100,I153)),2)</f>
        <v>15.39</v>
      </c>
      <c r="J154" s="1">
        <f>ROUND((IF('[1]National Polling Changes'!$W154&gt;43409,'[1]National Polling Changes'!AF154*100,J153)),2)</f>
        <v>2.3199999999999998</v>
      </c>
    </row>
    <row r="155" spans="1:10">
      <c r="A155" s="28">
        <f>'[1]National Polling Changes'!W155</f>
        <v>43708</v>
      </c>
      <c r="B155" s="1">
        <f>ROUND((IF('[1]National Polling Changes'!$W155&gt;43409,'[1]National Polling Changes'!X155*100,B154)),2)</f>
        <v>34.549999999999997</v>
      </c>
      <c r="C155" s="1">
        <f>ROUND((IF('[1]National Polling Changes'!$W155&gt;43409,'[1]National Polling Changes'!Y155*100,C154)),2)</f>
        <v>0</v>
      </c>
      <c r="D155" s="1">
        <f>ROUND((IF('[1]National Polling Changes'!$W155&gt;43409,'[1]National Polling Changes'!Z155*100,D154)),2)</f>
        <v>2.88</v>
      </c>
      <c r="E155" s="1">
        <f>ROUND((IF('[1]National Polling Changes'!$W155&gt;43409,'[1]National Polling Changes'!AA155*100,E154)),2)</f>
        <v>4.57</v>
      </c>
      <c r="F155" s="1">
        <f>ROUND((IF('[1]National Polling Changes'!$W155&gt;43409,'[1]National Polling Changes'!AB155*100,F154)),2)</f>
        <v>1.02</v>
      </c>
      <c r="G155" s="1">
        <f>ROUND((IF('[1]National Polling Changes'!$W155&gt;43409,'[1]National Polling Changes'!AC155*100,G154)),2)</f>
        <v>18.440000000000001</v>
      </c>
      <c r="H155" s="1">
        <f>ROUND((IF('[1]National Polling Changes'!$W155&gt;43409,'[1]National Polling Changes'!AD155*100,H154)),2)</f>
        <v>0.81</v>
      </c>
      <c r="I155" s="1">
        <f>ROUND((IF('[1]National Polling Changes'!$W155&gt;43409,'[1]National Polling Changes'!AE155*100,I154)),2)</f>
        <v>15.72</v>
      </c>
      <c r="J155" s="1">
        <f>ROUND((IF('[1]National Polling Changes'!$W155&gt;43409,'[1]National Polling Changes'!AF155*100,J154)),2)</f>
        <v>2.41</v>
      </c>
    </row>
    <row r="156" spans="1:10">
      <c r="A156" s="28">
        <f>'[1]National Polling Changes'!W156</f>
        <v>43707</v>
      </c>
      <c r="B156" s="1">
        <f>ROUND((IF('[1]National Polling Changes'!$W156&gt;43409,'[1]National Polling Changes'!X156*100,B155)),2)</f>
        <v>33.61</v>
      </c>
      <c r="C156" s="1">
        <f>ROUND((IF('[1]National Polling Changes'!$W156&gt;43409,'[1]National Polling Changes'!Y156*100,C155)),2)</f>
        <v>0</v>
      </c>
      <c r="D156" s="1">
        <f>ROUND((IF('[1]National Polling Changes'!$W156&gt;43409,'[1]National Polling Changes'!Z156*100,D155)),2)</f>
        <v>2.76</v>
      </c>
      <c r="E156" s="1">
        <f>ROUND((IF('[1]National Polling Changes'!$W156&gt;43409,'[1]National Polling Changes'!AA156*100,E155)),2)</f>
        <v>4.3600000000000003</v>
      </c>
      <c r="F156" s="1">
        <f>ROUND((IF('[1]National Polling Changes'!$W156&gt;43409,'[1]National Polling Changes'!AB156*100,F155)),2)</f>
        <v>0.96</v>
      </c>
      <c r="G156" s="1">
        <f>ROUND((IF('[1]National Polling Changes'!$W156&gt;43409,'[1]National Polling Changes'!AC156*100,G155)),2)</f>
        <v>18.420000000000002</v>
      </c>
      <c r="H156" s="1">
        <f>ROUND((IF('[1]National Polling Changes'!$W156&gt;43409,'[1]National Polling Changes'!AD156*100,H155)),2)</f>
        <v>0.78</v>
      </c>
      <c r="I156" s="1">
        <f>ROUND((IF('[1]National Polling Changes'!$W156&gt;43409,'[1]National Polling Changes'!AE156*100,I155)),2)</f>
        <v>17.149999999999999</v>
      </c>
      <c r="J156" s="1">
        <f>ROUND((IF('[1]National Polling Changes'!$W156&gt;43409,'[1]National Polling Changes'!AF156*100,J155)),2)</f>
        <v>2.31</v>
      </c>
    </row>
    <row r="157" spans="1:10">
      <c r="A157" s="28">
        <f>'[1]National Polling Changes'!W157</f>
        <v>43706</v>
      </c>
      <c r="B157" s="1">
        <f>ROUND((IF('[1]National Polling Changes'!$W157&gt;43409,'[1]National Polling Changes'!X157*100,B156)),2)</f>
        <v>34.119999999999997</v>
      </c>
      <c r="C157" s="1">
        <f>ROUND((IF('[1]National Polling Changes'!$W157&gt;43409,'[1]National Polling Changes'!Y157*100,C156)),2)</f>
        <v>0</v>
      </c>
      <c r="D157" s="1">
        <f>ROUND((IF('[1]National Polling Changes'!$W157&gt;43409,'[1]National Polling Changes'!Z157*100,D156)),2)</f>
        <v>2.82</v>
      </c>
      <c r="E157" s="1">
        <f>ROUND((IF('[1]National Polling Changes'!$W157&gt;43409,'[1]National Polling Changes'!AA157*100,E156)),2)</f>
        <v>4.43</v>
      </c>
      <c r="F157" s="1">
        <f>ROUND((IF('[1]National Polling Changes'!$W157&gt;43409,'[1]National Polling Changes'!AB157*100,F156)),2)</f>
        <v>1</v>
      </c>
      <c r="G157" s="1">
        <f>ROUND((IF('[1]National Polling Changes'!$W157&gt;43409,'[1]National Polling Changes'!AC157*100,G156)),2)</f>
        <v>18.05</v>
      </c>
      <c r="H157" s="1">
        <f>ROUND((IF('[1]National Polling Changes'!$W157&gt;43409,'[1]National Polling Changes'!AD157*100,H156)),2)</f>
        <v>0.78</v>
      </c>
      <c r="I157" s="1">
        <f>ROUND((IF('[1]National Polling Changes'!$W157&gt;43409,'[1]National Polling Changes'!AE157*100,I156)),2)</f>
        <v>16.79</v>
      </c>
      <c r="J157" s="1">
        <f>ROUND((IF('[1]National Polling Changes'!$W157&gt;43409,'[1]National Polling Changes'!AF157*100,J156)),2)</f>
        <v>2.35</v>
      </c>
    </row>
    <row r="158" spans="1:10">
      <c r="A158" s="28">
        <f>'[1]National Polling Changes'!W158</f>
        <v>43705</v>
      </c>
      <c r="B158" s="1">
        <f>ROUND((IF('[1]National Polling Changes'!$W158&gt;43409,'[1]National Polling Changes'!X158*100,B157)),2)</f>
        <v>33.65</v>
      </c>
      <c r="C158" s="1">
        <f>ROUND((IF('[1]National Polling Changes'!$W158&gt;43409,'[1]National Polling Changes'!Y158*100,C157)),2)</f>
        <v>0</v>
      </c>
      <c r="D158" s="1">
        <f>ROUND((IF('[1]National Polling Changes'!$W158&gt;43409,'[1]National Polling Changes'!Z158*100,D157)),2)</f>
        <v>2.5</v>
      </c>
      <c r="E158" s="1">
        <f>ROUND((IF('[1]National Polling Changes'!$W158&gt;43409,'[1]National Polling Changes'!AA158*100,E157)),2)</f>
        <v>4.07</v>
      </c>
      <c r="F158" s="1">
        <f>ROUND((IF('[1]National Polling Changes'!$W158&gt;43409,'[1]National Polling Changes'!AB158*100,F157)),2)</f>
        <v>0.88</v>
      </c>
      <c r="G158" s="1">
        <f>ROUND((IF('[1]National Polling Changes'!$W158&gt;43409,'[1]National Polling Changes'!AC158*100,G157)),2)</f>
        <v>19.46</v>
      </c>
      <c r="H158" s="1">
        <f>ROUND((IF('[1]National Polling Changes'!$W158&gt;43409,'[1]National Polling Changes'!AD158*100,H157)),2)</f>
        <v>0.72</v>
      </c>
      <c r="I158" s="1">
        <f>ROUND((IF('[1]National Polling Changes'!$W158&gt;43409,'[1]National Polling Changes'!AE158*100,I157)),2)</f>
        <v>16.93</v>
      </c>
      <c r="J158" s="1">
        <f>ROUND((IF('[1]National Polling Changes'!$W158&gt;43409,'[1]National Polling Changes'!AF158*100,J157)),2)</f>
        <v>2.1800000000000002</v>
      </c>
    </row>
    <row r="159" spans="1:10">
      <c r="A159" s="28">
        <f>'[1]National Polling Changes'!W159</f>
        <v>43704</v>
      </c>
      <c r="B159" s="1">
        <f>ROUND((IF('[1]National Polling Changes'!$W159&gt;43409,'[1]National Polling Changes'!X159*100,B158)),2)</f>
        <v>33.04</v>
      </c>
      <c r="C159" s="1">
        <f>ROUND((IF('[1]National Polling Changes'!$W159&gt;43409,'[1]National Polling Changes'!Y159*100,C158)),2)</f>
        <v>0</v>
      </c>
      <c r="D159" s="1">
        <f>ROUND((IF('[1]National Polling Changes'!$W159&gt;43409,'[1]National Polling Changes'!Z159*100,D158)),2)</f>
        <v>2.39</v>
      </c>
      <c r="E159" s="1">
        <f>ROUND((IF('[1]National Polling Changes'!$W159&gt;43409,'[1]National Polling Changes'!AA159*100,E158)),2)</f>
        <v>4.18</v>
      </c>
      <c r="F159" s="1">
        <f>ROUND((IF('[1]National Polling Changes'!$W159&gt;43409,'[1]National Polling Changes'!AB159*100,F158)),2)</f>
        <v>0.89</v>
      </c>
      <c r="G159" s="1">
        <f>ROUND((IF('[1]National Polling Changes'!$W159&gt;43409,'[1]National Polling Changes'!AC159*100,G158)),2)</f>
        <v>20.16</v>
      </c>
      <c r="H159" s="1">
        <f>ROUND((IF('[1]National Polling Changes'!$W159&gt;43409,'[1]National Polling Changes'!AD159*100,H158)),2)</f>
        <v>0.81</v>
      </c>
      <c r="I159" s="1">
        <f>ROUND((IF('[1]National Polling Changes'!$W159&gt;43409,'[1]National Polling Changes'!AE159*100,I158)),2)</f>
        <v>16.62</v>
      </c>
      <c r="J159" s="1">
        <f>ROUND((IF('[1]National Polling Changes'!$W159&gt;43409,'[1]National Polling Changes'!AF159*100,J158)),2)</f>
        <v>2.2799999999999998</v>
      </c>
    </row>
    <row r="160" spans="1:10">
      <c r="A160" s="28">
        <f>'[1]National Polling Changes'!W160</f>
        <v>43703</v>
      </c>
      <c r="B160" s="1">
        <f>ROUND((IF('[1]National Polling Changes'!$W160&gt;43409,'[1]National Polling Changes'!X160*100,B159)),2)</f>
        <v>32.880000000000003</v>
      </c>
      <c r="C160" s="1">
        <f>ROUND((IF('[1]National Polling Changes'!$W160&gt;43409,'[1]National Polling Changes'!Y160*100,C159)),2)</f>
        <v>0</v>
      </c>
      <c r="D160" s="1">
        <f>ROUND((IF('[1]National Polling Changes'!$W160&gt;43409,'[1]National Polling Changes'!Z160*100,D159)),2)</f>
        <v>2.42</v>
      </c>
      <c r="E160" s="1">
        <f>ROUND((IF('[1]National Polling Changes'!$W160&gt;43409,'[1]National Polling Changes'!AA160*100,E159)),2)</f>
        <v>4.12</v>
      </c>
      <c r="F160" s="1">
        <f>ROUND((IF('[1]National Polling Changes'!$W160&gt;43409,'[1]National Polling Changes'!AB160*100,F159)),2)</f>
        <v>0.94</v>
      </c>
      <c r="G160" s="1">
        <f>ROUND((IF('[1]National Polling Changes'!$W160&gt;43409,'[1]National Polling Changes'!AC160*100,G159)),2)</f>
        <v>19.940000000000001</v>
      </c>
      <c r="H160" s="1">
        <f>ROUND((IF('[1]National Polling Changes'!$W160&gt;43409,'[1]National Polling Changes'!AD160*100,H159)),2)</f>
        <v>0.78</v>
      </c>
      <c r="I160" s="1">
        <f>ROUND((IF('[1]National Polling Changes'!$W160&gt;43409,'[1]National Polling Changes'!AE160*100,I159)),2)</f>
        <v>16.95</v>
      </c>
      <c r="J160" s="1">
        <f>ROUND((IF('[1]National Polling Changes'!$W160&gt;43409,'[1]National Polling Changes'!AF160*100,J159)),2)</f>
        <v>2.33</v>
      </c>
    </row>
    <row r="161" spans="1:10">
      <c r="A161" s="28">
        <f>'[1]National Polling Changes'!W161</f>
        <v>43702</v>
      </c>
      <c r="B161" s="1">
        <f>ROUND((IF('[1]National Polling Changes'!$W161&gt;43409,'[1]National Polling Changes'!X161*100,B160)),2)</f>
        <v>33.46</v>
      </c>
      <c r="C161" s="1">
        <f>ROUND((IF('[1]National Polling Changes'!$W161&gt;43409,'[1]National Polling Changes'!Y161*100,C160)),2)</f>
        <v>0</v>
      </c>
      <c r="D161" s="1">
        <f>ROUND((IF('[1]National Polling Changes'!$W161&gt;43409,'[1]National Polling Changes'!Z161*100,D160)),2)</f>
        <v>2.4900000000000002</v>
      </c>
      <c r="E161" s="1">
        <f>ROUND((IF('[1]National Polling Changes'!$W161&gt;43409,'[1]National Polling Changes'!AA161*100,E160)),2)</f>
        <v>4.2699999999999996</v>
      </c>
      <c r="F161" s="1">
        <f>ROUND((IF('[1]National Polling Changes'!$W161&gt;43409,'[1]National Polling Changes'!AB161*100,F160)),2)</f>
        <v>0.97</v>
      </c>
      <c r="G161" s="1">
        <f>ROUND((IF('[1]National Polling Changes'!$W161&gt;43409,'[1]National Polling Changes'!AC161*100,G160)),2)</f>
        <v>19.84</v>
      </c>
      <c r="H161" s="1">
        <f>ROUND((IF('[1]National Polling Changes'!$W161&gt;43409,'[1]National Polling Changes'!AD161*100,H160)),2)</f>
        <v>0.84</v>
      </c>
      <c r="I161" s="1">
        <f>ROUND((IF('[1]National Polling Changes'!$W161&gt;43409,'[1]National Polling Changes'!AE161*100,I160)),2)</f>
        <v>16.190000000000001</v>
      </c>
      <c r="J161" s="1">
        <f>ROUND((IF('[1]National Polling Changes'!$W161&gt;43409,'[1]National Polling Changes'!AF161*100,J160)),2)</f>
        <v>2.11</v>
      </c>
    </row>
    <row r="162" spans="1:10">
      <c r="A162" s="28">
        <f>'[1]National Polling Changes'!W162</f>
        <v>43701</v>
      </c>
      <c r="B162" s="1">
        <f>ROUND((IF('[1]National Polling Changes'!$W162&gt;43409,'[1]National Polling Changes'!X162*100,B161)),2)</f>
        <v>33.46</v>
      </c>
      <c r="C162" s="1">
        <f>ROUND((IF('[1]National Polling Changes'!$W162&gt;43409,'[1]National Polling Changes'!Y162*100,C161)),2)</f>
        <v>0</v>
      </c>
      <c r="D162" s="1">
        <f>ROUND((IF('[1]National Polling Changes'!$W162&gt;43409,'[1]National Polling Changes'!Z162*100,D161)),2)</f>
        <v>2.4700000000000002</v>
      </c>
      <c r="E162" s="1">
        <f>ROUND((IF('[1]National Polling Changes'!$W162&gt;43409,'[1]National Polling Changes'!AA162*100,E161)),2)</f>
        <v>4.26</v>
      </c>
      <c r="F162" s="1">
        <f>ROUND((IF('[1]National Polling Changes'!$W162&gt;43409,'[1]National Polling Changes'!AB162*100,F161)),2)</f>
        <v>0.97</v>
      </c>
      <c r="G162" s="1">
        <f>ROUND((IF('[1]National Polling Changes'!$W162&gt;43409,'[1]National Polling Changes'!AC162*100,G161)),2)</f>
        <v>19.850000000000001</v>
      </c>
      <c r="H162" s="1">
        <f>ROUND((IF('[1]National Polling Changes'!$W162&gt;43409,'[1]National Polling Changes'!AD162*100,H161)),2)</f>
        <v>0.86</v>
      </c>
      <c r="I162" s="1">
        <f>ROUND((IF('[1]National Polling Changes'!$W162&gt;43409,'[1]National Polling Changes'!AE162*100,I161)),2)</f>
        <v>16.190000000000001</v>
      </c>
      <c r="J162" s="1">
        <f>ROUND((IF('[1]National Polling Changes'!$W162&gt;43409,'[1]National Polling Changes'!AF162*100,J161)),2)</f>
        <v>2.12</v>
      </c>
    </row>
    <row r="163" spans="1:10">
      <c r="A163" s="28">
        <f>'[1]National Polling Changes'!W163</f>
        <v>43700</v>
      </c>
      <c r="B163" s="1">
        <f>ROUND((IF('[1]National Polling Changes'!$W163&gt;43409,'[1]National Polling Changes'!X163*100,B162)),2)</f>
        <v>33.270000000000003</v>
      </c>
      <c r="C163" s="1">
        <f>ROUND((IF('[1]National Polling Changes'!$W163&gt;43409,'[1]National Polling Changes'!Y163*100,C162)),2)</f>
        <v>0</v>
      </c>
      <c r="D163" s="1">
        <f>ROUND((IF('[1]National Polling Changes'!$W163&gt;43409,'[1]National Polling Changes'!Z163*100,D162)),2)</f>
        <v>2.34</v>
      </c>
      <c r="E163" s="1">
        <f>ROUND((IF('[1]National Polling Changes'!$W163&gt;43409,'[1]National Polling Changes'!AA163*100,E162)),2)</f>
        <v>4.1500000000000004</v>
      </c>
      <c r="F163" s="1">
        <f>ROUND((IF('[1]National Polling Changes'!$W163&gt;43409,'[1]National Polling Changes'!AB163*100,F162)),2)</f>
        <v>0.98</v>
      </c>
      <c r="G163" s="1">
        <f>ROUND((IF('[1]National Polling Changes'!$W163&gt;43409,'[1]National Polling Changes'!AC163*100,G162)),2)</f>
        <v>19.760000000000002</v>
      </c>
      <c r="H163" s="1">
        <f>ROUND((IF('[1]National Polling Changes'!$W163&gt;43409,'[1]National Polling Changes'!AD163*100,H162)),2)</f>
        <v>0.84</v>
      </c>
      <c r="I163" s="1">
        <f>ROUND((IF('[1]National Polling Changes'!$W163&gt;43409,'[1]National Polling Changes'!AE163*100,I162)),2)</f>
        <v>16.670000000000002</v>
      </c>
      <c r="J163" s="1">
        <f>ROUND((IF('[1]National Polling Changes'!$W163&gt;43409,'[1]National Polling Changes'!AF163*100,J162)),2)</f>
        <v>2.19</v>
      </c>
    </row>
    <row r="164" spans="1:10">
      <c r="A164" s="28">
        <f>'[1]National Polling Changes'!W164</f>
        <v>43699</v>
      </c>
      <c r="B164" s="1">
        <f>ROUND((IF('[1]National Polling Changes'!$W164&gt;43409,'[1]National Polling Changes'!X164*100,B163)),2)</f>
        <v>33.14</v>
      </c>
      <c r="C164" s="1">
        <f>ROUND((IF('[1]National Polling Changes'!$W164&gt;43409,'[1]National Polling Changes'!Y164*100,C163)),2)</f>
        <v>0</v>
      </c>
      <c r="D164" s="1">
        <f>ROUND((IF('[1]National Polling Changes'!$W164&gt;43409,'[1]National Polling Changes'!Z164*100,D163)),2)</f>
        <v>2.56</v>
      </c>
      <c r="E164" s="1">
        <f>ROUND((IF('[1]National Polling Changes'!$W164&gt;43409,'[1]National Polling Changes'!AA164*100,E163)),2)</f>
        <v>4.26</v>
      </c>
      <c r="F164" s="1">
        <f>ROUND((IF('[1]National Polling Changes'!$W164&gt;43409,'[1]National Polling Changes'!AB164*100,F163)),2)</f>
        <v>1.02</v>
      </c>
      <c r="G164" s="1">
        <f>ROUND((IF('[1]National Polling Changes'!$W164&gt;43409,'[1]National Polling Changes'!AC164*100,G163)),2)</f>
        <v>20.13</v>
      </c>
      <c r="H164" s="1">
        <f>ROUND((IF('[1]National Polling Changes'!$W164&gt;43409,'[1]National Polling Changes'!AD164*100,H163)),2)</f>
        <v>0.85</v>
      </c>
      <c r="I164" s="1">
        <f>ROUND((IF('[1]National Polling Changes'!$W164&gt;43409,'[1]National Polling Changes'!AE164*100,I163)),2)</f>
        <v>16.22</v>
      </c>
      <c r="J164" s="1">
        <f>ROUND((IF('[1]National Polling Changes'!$W164&gt;43409,'[1]National Polling Changes'!AF164*100,J163)),2)</f>
        <v>2.0099999999999998</v>
      </c>
    </row>
    <row r="165" spans="1:10">
      <c r="A165" s="28">
        <f>'[1]National Polling Changes'!W165</f>
        <v>43698</v>
      </c>
      <c r="B165" s="1">
        <f>ROUND((IF('[1]National Polling Changes'!$W165&gt;43409,'[1]National Polling Changes'!X165*100,B164)),2)</f>
        <v>33.090000000000003</v>
      </c>
      <c r="C165" s="1">
        <f>ROUND((IF('[1]National Polling Changes'!$W165&gt;43409,'[1]National Polling Changes'!Y165*100,C164)),2)</f>
        <v>0</v>
      </c>
      <c r="D165" s="1">
        <f>ROUND((IF('[1]National Polling Changes'!$W165&gt;43409,'[1]National Polling Changes'!Z165*100,D164)),2)</f>
        <v>2.59</v>
      </c>
      <c r="E165" s="1">
        <f>ROUND((IF('[1]National Polling Changes'!$W165&gt;43409,'[1]National Polling Changes'!AA165*100,E164)),2)</f>
        <v>4.24</v>
      </c>
      <c r="F165" s="1">
        <f>ROUND((IF('[1]National Polling Changes'!$W165&gt;43409,'[1]National Polling Changes'!AB165*100,F164)),2)</f>
        <v>1.02</v>
      </c>
      <c r="G165" s="1">
        <f>ROUND((IF('[1]National Polling Changes'!$W165&gt;43409,'[1]National Polling Changes'!AC165*100,G164)),2)</f>
        <v>20.149999999999999</v>
      </c>
      <c r="H165" s="1">
        <f>ROUND((IF('[1]National Polling Changes'!$W165&gt;43409,'[1]National Polling Changes'!AD165*100,H164)),2)</f>
        <v>0.85</v>
      </c>
      <c r="I165" s="1">
        <f>ROUND((IF('[1]National Polling Changes'!$W165&gt;43409,'[1]National Polling Changes'!AE165*100,I164)),2)</f>
        <v>16.27</v>
      </c>
      <c r="J165" s="1">
        <f>ROUND((IF('[1]National Polling Changes'!$W165&gt;43409,'[1]National Polling Changes'!AF165*100,J164)),2)</f>
        <v>1.99</v>
      </c>
    </row>
    <row r="166" spans="1:10">
      <c r="A166" s="28">
        <f>'[1]National Polling Changes'!W166</f>
        <v>43697</v>
      </c>
      <c r="B166" s="1">
        <f>ROUND((IF('[1]National Polling Changes'!$W166&gt;43409,'[1]National Polling Changes'!X166*100,B165)),2)</f>
        <v>31.85</v>
      </c>
      <c r="C166" s="1">
        <f>ROUND((IF('[1]National Polling Changes'!$W166&gt;43409,'[1]National Polling Changes'!Y166*100,C165)),2)</f>
        <v>0</v>
      </c>
      <c r="D166" s="1">
        <f>ROUND((IF('[1]National Polling Changes'!$W166&gt;43409,'[1]National Polling Changes'!Z166*100,D165)),2)</f>
        <v>2.57</v>
      </c>
      <c r="E166" s="1">
        <f>ROUND((IF('[1]National Polling Changes'!$W166&gt;43409,'[1]National Polling Changes'!AA166*100,E165)),2)</f>
        <v>4.83</v>
      </c>
      <c r="F166" s="1">
        <f>ROUND((IF('[1]National Polling Changes'!$W166&gt;43409,'[1]National Polling Changes'!AB166*100,F165)),2)</f>
        <v>1.06</v>
      </c>
      <c r="G166" s="1">
        <f>ROUND((IF('[1]National Polling Changes'!$W166&gt;43409,'[1]National Polling Changes'!AC166*100,G165)),2)</f>
        <v>20.39</v>
      </c>
      <c r="H166" s="1">
        <f>ROUND((IF('[1]National Polling Changes'!$W166&gt;43409,'[1]National Polling Changes'!AD166*100,H165)),2)</f>
        <v>0.73</v>
      </c>
      <c r="I166" s="1">
        <f>ROUND((IF('[1]National Polling Changes'!$W166&gt;43409,'[1]National Polling Changes'!AE166*100,I165)),2)</f>
        <v>16.989999999999998</v>
      </c>
      <c r="J166" s="1">
        <f>ROUND((IF('[1]National Polling Changes'!$W166&gt;43409,'[1]National Polling Changes'!AF166*100,J165)),2)</f>
        <v>1.88</v>
      </c>
    </row>
    <row r="167" spans="1:10">
      <c r="A167" s="28">
        <f>'[1]National Polling Changes'!W167</f>
        <v>43696</v>
      </c>
      <c r="B167" s="1">
        <f>ROUND((IF('[1]National Polling Changes'!$W167&gt;43409,'[1]National Polling Changes'!X167*100,B166)),2)</f>
        <v>32.770000000000003</v>
      </c>
      <c r="C167" s="1">
        <f>ROUND((IF('[1]National Polling Changes'!$W167&gt;43409,'[1]National Polling Changes'!Y167*100,C166)),2)</f>
        <v>0</v>
      </c>
      <c r="D167" s="1">
        <f>ROUND((IF('[1]National Polling Changes'!$W167&gt;43409,'[1]National Polling Changes'!Z167*100,D166)),2)</f>
        <v>2.54</v>
      </c>
      <c r="E167" s="1">
        <f>ROUND((IF('[1]National Polling Changes'!$W167&gt;43409,'[1]National Polling Changes'!AA167*100,E166)),2)</f>
        <v>4.8099999999999996</v>
      </c>
      <c r="F167" s="1">
        <f>ROUND((IF('[1]National Polling Changes'!$W167&gt;43409,'[1]National Polling Changes'!AB167*100,F166)),2)</f>
        <v>1.1000000000000001</v>
      </c>
      <c r="G167" s="1">
        <f>ROUND((IF('[1]National Polling Changes'!$W167&gt;43409,'[1]National Polling Changes'!AC167*100,G166)),2)</f>
        <v>19.95</v>
      </c>
      <c r="H167" s="1">
        <f>ROUND((IF('[1]National Polling Changes'!$W167&gt;43409,'[1]National Polling Changes'!AD167*100,H166)),2)</f>
        <v>0.78</v>
      </c>
      <c r="I167" s="1">
        <f>ROUND((IF('[1]National Polling Changes'!$W167&gt;43409,'[1]National Polling Changes'!AE167*100,I166)),2)</f>
        <v>16.510000000000002</v>
      </c>
      <c r="J167" s="1">
        <f>ROUND((IF('[1]National Polling Changes'!$W167&gt;43409,'[1]National Polling Changes'!AF167*100,J166)),2)</f>
        <v>1.83</v>
      </c>
    </row>
    <row r="168" spans="1:10">
      <c r="A168" s="28">
        <f>'[1]National Polling Changes'!W168</f>
        <v>43695</v>
      </c>
      <c r="B168" s="1">
        <f>ROUND((IF('[1]National Polling Changes'!$W168&gt;43409,'[1]National Polling Changes'!X168*100,B167)),2)</f>
        <v>32.81</v>
      </c>
      <c r="C168" s="1">
        <f>ROUND((IF('[1]National Polling Changes'!$W168&gt;43409,'[1]National Polling Changes'!Y168*100,C167)),2)</f>
        <v>0</v>
      </c>
      <c r="D168" s="1">
        <f>ROUND((IF('[1]National Polling Changes'!$W168&gt;43409,'[1]National Polling Changes'!Z168*100,D167)),2)</f>
        <v>2.54</v>
      </c>
      <c r="E168" s="1">
        <f>ROUND((IF('[1]National Polling Changes'!$W168&gt;43409,'[1]National Polling Changes'!AA168*100,E167)),2)</f>
        <v>4.8099999999999996</v>
      </c>
      <c r="F168" s="1">
        <f>ROUND((IF('[1]National Polling Changes'!$W168&gt;43409,'[1]National Polling Changes'!AB168*100,F167)),2)</f>
        <v>1.1000000000000001</v>
      </c>
      <c r="G168" s="1">
        <f>ROUND((IF('[1]National Polling Changes'!$W168&gt;43409,'[1]National Polling Changes'!AC168*100,G167)),2)</f>
        <v>19.920000000000002</v>
      </c>
      <c r="H168" s="1">
        <f>ROUND((IF('[1]National Polling Changes'!$W168&gt;43409,'[1]National Polling Changes'!AD168*100,H167)),2)</f>
        <v>0.78</v>
      </c>
      <c r="I168" s="1">
        <f>ROUND((IF('[1]National Polling Changes'!$W168&gt;43409,'[1]National Polling Changes'!AE168*100,I167)),2)</f>
        <v>16.510000000000002</v>
      </c>
      <c r="J168" s="1">
        <f>ROUND((IF('[1]National Polling Changes'!$W168&gt;43409,'[1]National Polling Changes'!AF168*100,J167)),2)</f>
        <v>1.83</v>
      </c>
    </row>
    <row r="169" spans="1:10">
      <c r="A169" s="28">
        <f>'[1]National Polling Changes'!W169</f>
        <v>43694</v>
      </c>
      <c r="B169" s="1">
        <f>ROUND((IF('[1]National Polling Changes'!$W169&gt;43409,'[1]National Polling Changes'!X169*100,B168)),2)</f>
        <v>33.81</v>
      </c>
      <c r="C169" s="1">
        <f>ROUND((IF('[1]National Polling Changes'!$W169&gt;43409,'[1]National Polling Changes'!Y169*100,C168)),2)</f>
        <v>0</v>
      </c>
      <c r="D169" s="1">
        <f>ROUND((IF('[1]National Polling Changes'!$W169&gt;43409,'[1]National Polling Changes'!Z169*100,D168)),2)</f>
        <v>2.82</v>
      </c>
      <c r="E169" s="1">
        <f>ROUND((IF('[1]National Polling Changes'!$W169&gt;43409,'[1]National Polling Changes'!AA169*100,E168)),2)</f>
        <v>5.34</v>
      </c>
      <c r="F169" s="1">
        <f>ROUND((IF('[1]National Polling Changes'!$W169&gt;43409,'[1]National Polling Changes'!AB169*100,F168)),2)</f>
        <v>1.22</v>
      </c>
      <c r="G169" s="1">
        <f>ROUND((IF('[1]National Polling Changes'!$W169&gt;43409,'[1]National Polling Changes'!AC169*100,G168)),2)</f>
        <v>19.059999999999999</v>
      </c>
      <c r="H169" s="1">
        <f>ROUND((IF('[1]National Polling Changes'!$W169&gt;43409,'[1]National Polling Changes'!AD169*100,H168)),2)</f>
        <v>0.84</v>
      </c>
      <c r="I169" s="1">
        <f>ROUND((IF('[1]National Polling Changes'!$W169&gt;43409,'[1]National Polling Changes'!AE169*100,I168)),2)</f>
        <v>15.21</v>
      </c>
      <c r="J169" s="1">
        <f>ROUND((IF('[1]National Polling Changes'!$W169&gt;43409,'[1]National Polling Changes'!AF169*100,J168)),2)</f>
        <v>1.95</v>
      </c>
    </row>
    <row r="170" spans="1:10">
      <c r="A170" s="28">
        <f>'[1]National Polling Changes'!W170</f>
        <v>43693</v>
      </c>
      <c r="B170" s="1">
        <f>ROUND((IF('[1]National Polling Changes'!$W170&gt;43409,'[1]National Polling Changes'!X170*100,B169)),2)</f>
        <v>33.97</v>
      </c>
      <c r="C170" s="1">
        <f>ROUND((IF('[1]National Polling Changes'!$W170&gt;43409,'[1]National Polling Changes'!Y170*100,C169)),2)</f>
        <v>0</v>
      </c>
      <c r="D170" s="1">
        <f>ROUND((IF('[1]National Polling Changes'!$W170&gt;43409,'[1]National Polling Changes'!Z170*100,D169)),2)</f>
        <v>2.67</v>
      </c>
      <c r="E170" s="1">
        <f>ROUND((IF('[1]National Polling Changes'!$W170&gt;43409,'[1]National Polling Changes'!AA170*100,E169)),2)</f>
        <v>5.43</v>
      </c>
      <c r="F170" s="1">
        <f>ROUND((IF('[1]National Polling Changes'!$W170&gt;43409,'[1]National Polling Changes'!AB170*100,F169)),2)</f>
        <v>1.2</v>
      </c>
      <c r="G170" s="1">
        <f>ROUND((IF('[1]National Polling Changes'!$W170&gt;43409,'[1]National Polling Changes'!AC170*100,G169)),2)</f>
        <v>18.96</v>
      </c>
      <c r="H170" s="1">
        <f>ROUND((IF('[1]National Polling Changes'!$W170&gt;43409,'[1]National Polling Changes'!AD170*100,H169)),2)</f>
        <v>0.84</v>
      </c>
      <c r="I170" s="1">
        <f>ROUND((IF('[1]National Polling Changes'!$W170&gt;43409,'[1]National Polling Changes'!AE170*100,I169)),2)</f>
        <v>15.34</v>
      </c>
      <c r="J170" s="1">
        <f>ROUND((IF('[1]National Polling Changes'!$W170&gt;43409,'[1]National Polling Changes'!AF170*100,J169)),2)</f>
        <v>1.85</v>
      </c>
    </row>
    <row r="171" spans="1:10">
      <c r="A171" s="28">
        <f>'[1]National Polling Changes'!W171</f>
        <v>43692</v>
      </c>
      <c r="B171" s="1">
        <f>ROUND((IF('[1]National Polling Changes'!$W171&gt;43409,'[1]National Polling Changes'!X171*100,B170)),2)</f>
        <v>34.08</v>
      </c>
      <c r="C171" s="1">
        <f>ROUND((IF('[1]National Polling Changes'!$W171&gt;43409,'[1]National Polling Changes'!Y171*100,C170)),2)</f>
        <v>0</v>
      </c>
      <c r="D171" s="1">
        <f>ROUND((IF('[1]National Polling Changes'!$W171&gt;43409,'[1]National Polling Changes'!Z171*100,D170)),2)</f>
        <v>2.66</v>
      </c>
      <c r="E171" s="1">
        <f>ROUND((IF('[1]National Polling Changes'!$W171&gt;43409,'[1]National Polling Changes'!AA171*100,E170)),2)</f>
        <v>5.41</v>
      </c>
      <c r="F171" s="1">
        <f>ROUND((IF('[1]National Polling Changes'!$W171&gt;43409,'[1]National Polling Changes'!AB171*100,F170)),2)</f>
        <v>1.2</v>
      </c>
      <c r="G171" s="1">
        <f>ROUND((IF('[1]National Polling Changes'!$W171&gt;43409,'[1]National Polling Changes'!AC171*100,G170)),2)</f>
        <v>18.940000000000001</v>
      </c>
      <c r="H171" s="1">
        <f>ROUND((IF('[1]National Polling Changes'!$W171&gt;43409,'[1]National Polling Changes'!AD171*100,H170)),2)</f>
        <v>0.86</v>
      </c>
      <c r="I171" s="1">
        <f>ROUND((IF('[1]National Polling Changes'!$W171&gt;43409,'[1]National Polling Changes'!AE171*100,I170)),2)</f>
        <v>15.29</v>
      </c>
      <c r="J171" s="1">
        <f>ROUND((IF('[1]National Polling Changes'!$W171&gt;43409,'[1]National Polling Changes'!AF171*100,J170)),2)</f>
        <v>1.83</v>
      </c>
    </row>
    <row r="172" spans="1:10">
      <c r="A172" s="28">
        <f>'[1]National Polling Changes'!W172</f>
        <v>43691</v>
      </c>
      <c r="B172" s="1">
        <f>ROUND((IF('[1]National Polling Changes'!$W172&gt;43409,'[1]National Polling Changes'!X172*100,B171)),2)</f>
        <v>34.19</v>
      </c>
      <c r="C172" s="1">
        <f>ROUND((IF('[1]National Polling Changes'!$W172&gt;43409,'[1]National Polling Changes'!Y172*100,C171)),2)</f>
        <v>0</v>
      </c>
      <c r="D172" s="1">
        <f>ROUND((IF('[1]National Polling Changes'!$W172&gt;43409,'[1]National Polling Changes'!Z172*100,D171)),2)</f>
        <v>2.6</v>
      </c>
      <c r="E172" s="1">
        <f>ROUND((IF('[1]National Polling Changes'!$W172&gt;43409,'[1]National Polling Changes'!AA172*100,E171)),2)</f>
        <v>5.5</v>
      </c>
      <c r="F172" s="1">
        <f>ROUND((IF('[1]National Polling Changes'!$W172&gt;43409,'[1]National Polling Changes'!AB172*100,F171)),2)</f>
        <v>1.19</v>
      </c>
      <c r="G172" s="1">
        <f>ROUND((IF('[1]National Polling Changes'!$W172&gt;43409,'[1]National Polling Changes'!AC172*100,G171)),2)</f>
        <v>18.82</v>
      </c>
      <c r="H172" s="1">
        <f>ROUND((IF('[1]National Polling Changes'!$W172&gt;43409,'[1]National Polling Changes'!AD172*100,H171)),2)</f>
        <v>0.82</v>
      </c>
      <c r="I172" s="1">
        <f>ROUND((IF('[1]National Polling Changes'!$W172&gt;43409,'[1]National Polling Changes'!AE172*100,I171)),2)</f>
        <v>15.37</v>
      </c>
      <c r="J172" s="1">
        <f>ROUND((IF('[1]National Polling Changes'!$W172&gt;43409,'[1]National Polling Changes'!AF172*100,J171)),2)</f>
        <v>1.78</v>
      </c>
    </row>
    <row r="173" spans="1:10">
      <c r="A173" s="28">
        <f>'[1]National Polling Changes'!W173</f>
        <v>43690</v>
      </c>
      <c r="B173" s="1">
        <f>ROUND((IF('[1]National Polling Changes'!$W173&gt;43409,'[1]National Polling Changes'!X173*100,B172)),2)</f>
        <v>34.159999999999997</v>
      </c>
      <c r="C173" s="1">
        <f>ROUND((IF('[1]National Polling Changes'!$W173&gt;43409,'[1]National Polling Changes'!Y173*100,C172)),2)</f>
        <v>0</v>
      </c>
      <c r="D173" s="1">
        <f>ROUND((IF('[1]National Polling Changes'!$W173&gt;43409,'[1]National Polling Changes'!Z173*100,D172)),2)</f>
        <v>2.61</v>
      </c>
      <c r="E173" s="1">
        <f>ROUND((IF('[1]National Polling Changes'!$W173&gt;43409,'[1]National Polling Changes'!AA173*100,E172)),2)</f>
        <v>5.53</v>
      </c>
      <c r="F173" s="1">
        <f>ROUND((IF('[1]National Polling Changes'!$W173&gt;43409,'[1]National Polling Changes'!AB173*100,F172)),2)</f>
        <v>1.19</v>
      </c>
      <c r="G173" s="1">
        <f>ROUND((IF('[1]National Polling Changes'!$W173&gt;43409,'[1]National Polling Changes'!AC173*100,G172)),2)</f>
        <v>18.850000000000001</v>
      </c>
      <c r="H173" s="1">
        <f>ROUND((IF('[1]National Polling Changes'!$W173&gt;43409,'[1]National Polling Changes'!AD173*100,H172)),2)</f>
        <v>0.81</v>
      </c>
      <c r="I173" s="1">
        <f>ROUND((IF('[1]National Polling Changes'!$W173&gt;43409,'[1]National Polling Changes'!AE173*100,I172)),2)</f>
        <v>15.38</v>
      </c>
      <c r="J173" s="1">
        <f>ROUND((IF('[1]National Polling Changes'!$W173&gt;43409,'[1]National Polling Changes'!AF173*100,J172)),2)</f>
        <v>1.74</v>
      </c>
    </row>
    <row r="174" spans="1:10">
      <c r="A174" s="28">
        <f>'[1]National Polling Changes'!W174</f>
        <v>43689</v>
      </c>
      <c r="B174" s="1">
        <f>ROUND((IF('[1]National Polling Changes'!$W174&gt;43409,'[1]National Polling Changes'!X174*100,B173)),2)</f>
        <v>35.25</v>
      </c>
      <c r="C174" s="1">
        <f>ROUND((IF('[1]National Polling Changes'!$W174&gt;43409,'[1]National Polling Changes'!Y174*100,C173)),2)</f>
        <v>0</v>
      </c>
      <c r="D174" s="1">
        <f>ROUND((IF('[1]National Polling Changes'!$W174&gt;43409,'[1]National Polling Changes'!Z174*100,D173)),2)</f>
        <v>2.5</v>
      </c>
      <c r="E174" s="1">
        <f>ROUND((IF('[1]National Polling Changes'!$W174&gt;43409,'[1]National Polling Changes'!AA174*100,E173)),2)</f>
        <v>5.49</v>
      </c>
      <c r="F174" s="1">
        <f>ROUND((IF('[1]National Polling Changes'!$W174&gt;43409,'[1]National Polling Changes'!AB174*100,F173)),2)</f>
        <v>1.1000000000000001</v>
      </c>
      <c r="G174" s="1">
        <f>ROUND((IF('[1]National Polling Changes'!$W174&gt;43409,'[1]National Polling Changes'!AC174*100,G173)),2)</f>
        <v>18.93</v>
      </c>
      <c r="H174" s="1">
        <f>ROUND((IF('[1]National Polling Changes'!$W174&gt;43409,'[1]National Polling Changes'!AD174*100,H173)),2)</f>
        <v>0.75</v>
      </c>
      <c r="I174" s="1">
        <f>ROUND((IF('[1]National Polling Changes'!$W174&gt;43409,'[1]National Polling Changes'!AE174*100,I173)),2)</f>
        <v>14.81</v>
      </c>
      <c r="J174" s="1">
        <f>ROUND((IF('[1]National Polling Changes'!$W174&gt;43409,'[1]National Polling Changes'!AF174*100,J173)),2)</f>
        <v>1.61</v>
      </c>
    </row>
    <row r="175" spans="1:10">
      <c r="A175" s="28">
        <f>'[1]National Polling Changes'!W175</f>
        <v>43688</v>
      </c>
      <c r="B175" s="1">
        <f>ROUND((IF('[1]National Polling Changes'!$W175&gt;43409,'[1]National Polling Changes'!X175*100,B174)),2)</f>
        <v>35.24</v>
      </c>
      <c r="C175" s="1">
        <f>ROUND((IF('[1]National Polling Changes'!$W175&gt;43409,'[1]National Polling Changes'!Y175*100,C174)),2)</f>
        <v>0</v>
      </c>
      <c r="D175" s="1">
        <f>ROUND((IF('[1]National Polling Changes'!$W175&gt;43409,'[1]National Polling Changes'!Z175*100,D174)),2)</f>
        <v>2.5499999999999998</v>
      </c>
      <c r="E175" s="1">
        <f>ROUND((IF('[1]National Polling Changes'!$W175&gt;43409,'[1]National Polling Changes'!AA175*100,E174)),2)</f>
        <v>5.48</v>
      </c>
      <c r="F175" s="1">
        <f>ROUND((IF('[1]National Polling Changes'!$W175&gt;43409,'[1]National Polling Changes'!AB175*100,F174)),2)</f>
        <v>1.07</v>
      </c>
      <c r="G175" s="1">
        <f>ROUND((IF('[1]National Polling Changes'!$W175&gt;43409,'[1]National Polling Changes'!AC175*100,G174)),2)</f>
        <v>18.91</v>
      </c>
      <c r="H175" s="1">
        <f>ROUND((IF('[1]National Polling Changes'!$W175&gt;43409,'[1]National Polling Changes'!AD175*100,H174)),2)</f>
        <v>0.75</v>
      </c>
      <c r="I175" s="1">
        <f>ROUND((IF('[1]National Polling Changes'!$W175&gt;43409,'[1]National Polling Changes'!AE175*100,I174)),2)</f>
        <v>14.81</v>
      </c>
      <c r="J175" s="1">
        <f>ROUND((IF('[1]National Polling Changes'!$W175&gt;43409,'[1]National Polling Changes'!AF175*100,J174)),2)</f>
        <v>1.63</v>
      </c>
    </row>
    <row r="176" spans="1:10">
      <c r="A176" s="28">
        <f>'[1]National Polling Changes'!W176</f>
        <v>43687</v>
      </c>
      <c r="B176" s="1">
        <f>ROUND((IF('[1]National Polling Changes'!$W176&gt;43409,'[1]National Polling Changes'!X176*100,B175)),2)</f>
        <v>35.299999999999997</v>
      </c>
      <c r="C176" s="1">
        <f>ROUND((IF('[1]National Polling Changes'!$W176&gt;43409,'[1]National Polling Changes'!Y176*100,C175)),2)</f>
        <v>0</v>
      </c>
      <c r="D176" s="1">
        <f>ROUND((IF('[1]National Polling Changes'!$W176&gt;43409,'[1]National Polling Changes'!Z176*100,D175)),2)</f>
        <v>2.4900000000000002</v>
      </c>
      <c r="E176" s="1">
        <f>ROUND((IF('[1]National Polling Changes'!$W176&gt;43409,'[1]National Polling Changes'!AA176*100,E175)),2)</f>
        <v>5.49</v>
      </c>
      <c r="F176" s="1">
        <f>ROUND((IF('[1]National Polling Changes'!$W176&gt;43409,'[1]National Polling Changes'!AB176*100,F175)),2)</f>
        <v>1.0900000000000001</v>
      </c>
      <c r="G176" s="1">
        <f>ROUND((IF('[1]National Polling Changes'!$W176&gt;43409,'[1]National Polling Changes'!AC176*100,G175)),2)</f>
        <v>18.91</v>
      </c>
      <c r="H176" s="1">
        <f>ROUND((IF('[1]National Polling Changes'!$W176&gt;43409,'[1]National Polling Changes'!AD176*100,H175)),2)</f>
        <v>0.74</v>
      </c>
      <c r="I176" s="1">
        <f>ROUND((IF('[1]National Polling Changes'!$W176&gt;43409,'[1]National Polling Changes'!AE176*100,I175)),2)</f>
        <v>14.85</v>
      </c>
      <c r="J176" s="1">
        <f>ROUND((IF('[1]National Polling Changes'!$W176&gt;43409,'[1]National Polling Changes'!AF176*100,J175)),2)</f>
        <v>1.59</v>
      </c>
    </row>
    <row r="177" spans="1:10">
      <c r="A177" s="28">
        <f>'[1]National Polling Changes'!W177</f>
        <v>43686</v>
      </c>
      <c r="B177" s="1">
        <f>ROUND((IF('[1]National Polling Changes'!$W177&gt;43409,'[1]National Polling Changes'!X177*100,B176)),2)</f>
        <v>35.049999999999997</v>
      </c>
      <c r="C177" s="1">
        <f>ROUND((IF('[1]National Polling Changes'!$W177&gt;43409,'[1]National Polling Changes'!Y177*100,C176)),2)</f>
        <v>0</v>
      </c>
      <c r="D177" s="1">
        <f>ROUND((IF('[1]National Polling Changes'!$W177&gt;43409,'[1]National Polling Changes'!Z177*100,D176)),2)</f>
        <v>2.46</v>
      </c>
      <c r="E177" s="1">
        <f>ROUND((IF('[1]National Polling Changes'!$W177&gt;43409,'[1]National Polling Changes'!AA177*100,E176)),2)</f>
        <v>5.58</v>
      </c>
      <c r="F177" s="1">
        <f>ROUND((IF('[1]National Polling Changes'!$W177&gt;43409,'[1]National Polling Changes'!AB177*100,F176)),2)</f>
        <v>1.2</v>
      </c>
      <c r="G177" s="1">
        <f>ROUND((IF('[1]National Polling Changes'!$W177&gt;43409,'[1]National Polling Changes'!AC177*100,G176)),2)</f>
        <v>18.75</v>
      </c>
      <c r="H177" s="1">
        <f>ROUND((IF('[1]National Polling Changes'!$W177&gt;43409,'[1]National Polling Changes'!AD177*100,H176)),2)</f>
        <v>0.7</v>
      </c>
      <c r="I177" s="1">
        <f>ROUND((IF('[1]National Polling Changes'!$W177&gt;43409,'[1]National Polling Changes'!AE177*100,I176)),2)</f>
        <v>15.06</v>
      </c>
      <c r="J177" s="1">
        <f>ROUND((IF('[1]National Polling Changes'!$W177&gt;43409,'[1]National Polling Changes'!AF177*100,J176)),2)</f>
        <v>1.65</v>
      </c>
    </row>
    <row r="178" spans="1:10">
      <c r="A178" s="28">
        <f>'[1]National Polling Changes'!W178</f>
        <v>43685</v>
      </c>
      <c r="B178" s="1">
        <f>ROUND((IF('[1]National Polling Changes'!$W178&gt;43409,'[1]National Polling Changes'!X178*100,B177)),2)</f>
        <v>35.08</v>
      </c>
      <c r="C178" s="1">
        <f>ROUND((IF('[1]National Polling Changes'!$W178&gt;43409,'[1]National Polling Changes'!Y178*100,C177)),2)</f>
        <v>0</v>
      </c>
      <c r="D178" s="1">
        <f>ROUND((IF('[1]National Polling Changes'!$W178&gt;43409,'[1]National Polling Changes'!Z178*100,D177)),2)</f>
        <v>2.35</v>
      </c>
      <c r="E178" s="1">
        <f>ROUND((IF('[1]National Polling Changes'!$W178&gt;43409,'[1]National Polling Changes'!AA178*100,E177)),2)</f>
        <v>5.67</v>
      </c>
      <c r="F178" s="1">
        <f>ROUND((IF('[1]National Polling Changes'!$W178&gt;43409,'[1]National Polling Changes'!AB178*100,F177)),2)</f>
        <v>1.18</v>
      </c>
      <c r="G178" s="1">
        <f>ROUND((IF('[1]National Polling Changes'!$W178&gt;43409,'[1]National Polling Changes'!AC178*100,G177)),2)</f>
        <v>18.510000000000002</v>
      </c>
      <c r="H178" s="1">
        <f>ROUND((IF('[1]National Polling Changes'!$W178&gt;43409,'[1]National Polling Changes'!AD178*100,H177)),2)</f>
        <v>0.73</v>
      </c>
      <c r="I178" s="1">
        <f>ROUND((IF('[1]National Polling Changes'!$W178&gt;43409,'[1]National Polling Changes'!AE178*100,I177)),2)</f>
        <v>15.23</v>
      </c>
      <c r="J178" s="1">
        <f>ROUND((IF('[1]National Polling Changes'!$W178&gt;43409,'[1]National Polling Changes'!AF178*100,J177)),2)</f>
        <v>1.67</v>
      </c>
    </row>
    <row r="179" spans="1:10">
      <c r="A179" s="28">
        <f>'[1]National Polling Changes'!W179</f>
        <v>43684</v>
      </c>
      <c r="B179" s="1">
        <f>ROUND((IF('[1]National Polling Changes'!$W179&gt;43409,'[1]National Polling Changes'!X179*100,B178)),2)</f>
        <v>34.950000000000003</v>
      </c>
      <c r="C179" s="1">
        <f>ROUND((IF('[1]National Polling Changes'!$W179&gt;43409,'[1]National Polling Changes'!Y179*100,C178)),2)</f>
        <v>0</v>
      </c>
      <c r="D179" s="1">
        <f>ROUND((IF('[1]National Polling Changes'!$W179&gt;43409,'[1]National Polling Changes'!Z179*100,D178)),2)</f>
        <v>2.31</v>
      </c>
      <c r="E179" s="1">
        <f>ROUND((IF('[1]National Polling Changes'!$W179&gt;43409,'[1]National Polling Changes'!AA179*100,E178)),2)</f>
        <v>5.79</v>
      </c>
      <c r="F179" s="1">
        <f>ROUND((IF('[1]National Polling Changes'!$W179&gt;43409,'[1]National Polling Changes'!AB179*100,F178)),2)</f>
        <v>1.18</v>
      </c>
      <c r="G179" s="1">
        <f>ROUND((IF('[1]National Polling Changes'!$W179&gt;43409,'[1]National Polling Changes'!AC179*100,G178)),2)</f>
        <v>18.41</v>
      </c>
      <c r="H179" s="1">
        <f>ROUND((IF('[1]National Polling Changes'!$W179&gt;43409,'[1]National Polling Changes'!AD179*100,H178)),2)</f>
        <v>0.73</v>
      </c>
      <c r="I179" s="1">
        <f>ROUND((IF('[1]National Polling Changes'!$W179&gt;43409,'[1]National Polling Changes'!AE179*100,I178)),2)</f>
        <v>15.39</v>
      </c>
      <c r="J179" s="1">
        <f>ROUND((IF('[1]National Polling Changes'!$W179&gt;43409,'[1]National Polling Changes'!AF179*100,J178)),2)</f>
        <v>1.67</v>
      </c>
    </row>
    <row r="180" spans="1:10">
      <c r="A180" s="28">
        <f>'[1]National Polling Changes'!W180</f>
        <v>43683</v>
      </c>
      <c r="B180" s="1">
        <f>ROUND((IF('[1]National Polling Changes'!$W180&gt;43409,'[1]National Polling Changes'!X180*100,B179)),2)</f>
        <v>34.880000000000003</v>
      </c>
      <c r="C180" s="1">
        <f>ROUND((IF('[1]National Polling Changes'!$W180&gt;43409,'[1]National Polling Changes'!Y180*100,C179)),2)</f>
        <v>0</v>
      </c>
      <c r="D180" s="1">
        <f>ROUND((IF('[1]National Polling Changes'!$W180&gt;43409,'[1]National Polling Changes'!Z180*100,D179)),2)</f>
        <v>2.4300000000000002</v>
      </c>
      <c r="E180" s="1">
        <f>ROUND((IF('[1]National Polling Changes'!$W180&gt;43409,'[1]National Polling Changes'!AA180*100,E179)),2)</f>
        <v>5.62</v>
      </c>
      <c r="F180" s="1">
        <f>ROUND((IF('[1]National Polling Changes'!$W180&gt;43409,'[1]National Polling Changes'!AB180*100,F179)),2)</f>
        <v>1.2</v>
      </c>
      <c r="G180" s="1">
        <f>ROUND((IF('[1]National Polling Changes'!$W180&gt;43409,'[1]National Polling Changes'!AC180*100,G179)),2)</f>
        <v>18.66</v>
      </c>
      <c r="H180" s="1">
        <f>ROUND((IF('[1]National Polling Changes'!$W180&gt;43409,'[1]National Polling Changes'!AD180*100,H179)),2)</f>
        <v>0.7</v>
      </c>
      <c r="I180" s="1">
        <f>ROUND((IF('[1]National Polling Changes'!$W180&gt;43409,'[1]National Polling Changes'!AE180*100,I179)),2)</f>
        <v>15.29</v>
      </c>
      <c r="J180" s="1">
        <f>ROUND((IF('[1]National Polling Changes'!$W180&gt;43409,'[1]National Polling Changes'!AF180*100,J179)),2)</f>
        <v>1.67</v>
      </c>
    </row>
    <row r="181" spans="1:10">
      <c r="A181" s="28">
        <f>'[1]National Polling Changes'!W181</f>
        <v>43682</v>
      </c>
      <c r="B181" s="1">
        <f>ROUND((IF('[1]National Polling Changes'!$W181&gt;43409,'[1]National Polling Changes'!X181*100,B180)),2)</f>
        <v>35.19</v>
      </c>
      <c r="C181" s="1">
        <f>ROUND((IF('[1]National Polling Changes'!$W181&gt;43409,'[1]National Polling Changes'!Y181*100,C180)),2)</f>
        <v>0</v>
      </c>
      <c r="D181" s="1">
        <f>ROUND((IF('[1]National Polling Changes'!$W181&gt;43409,'[1]National Polling Changes'!Z181*100,D180)),2)</f>
        <v>2.2599999999999998</v>
      </c>
      <c r="E181" s="1">
        <f>ROUND((IF('[1]National Polling Changes'!$W181&gt;43409,'[1]National Polling Changes'!AA181*100,E180)),2)</f>
        <v>5.68</v>
      </c>
      <c r="F181" s="1">
        <f>ROUND((IF('[1]National Polling Changes'!$W181&gt;43409,'[1]National Polling Changes'!AB181*100,F180)),2)</f>
        <v>1.2</v>
      </c>
      <c r="G181" s="1">
        <f>ROUND((IF('[1]National Polling Changes'!$W181&gt;43409,'[1]National Polling Changes'!AC181*100,G180)),2)</f>
        <v>18.48</v>
      </c>
      <c r="H181" s="1">
        <f>ROUND((IF('[1]National Polling Changes'!$W181&gt;43409,'[1]National Polling Changes'!AD181*100,H180)),2)</f>
        <v>0.64</v>
      </c>
      <c r="I181" s="1">
        <f>ROUND((IF('[1]National Polling Changes'!$W181&gt;43409,'[1]National Polling Changes'!AE181*100,I180)),2)</f>
        <v>15.29</v>
      </c>
      <c r="J181" s="1">
        <f>ROUND((IF('[1]National Polling Changes'!$W181&gt;43409,'[1]National Polling Changes'!AF181*100,J180)),2)</f>
        <v>1.68</v>
      </c>
    </row>
    <row r="182" spans="1:10">
      <c r="A182" s="28">
        <f>'[1]National Polling Changes'!W182</f>
        <v>43681</v>
      </c>
      <c r="B182" s="1">
        <f>ROUND((IF('[1]National Polling Changes'!$W182&gt;43409,'[1]National Polling Changes'!X182*100,B181)),2)</f>
        <v>35.03</v>
      </c>
      <c r="C182" s="1">
        <f>ROUND((IF('[1]National Polling Changes'!$W182&gt;43409,'[1]National Polling Changes'!Y182*100,C181)),2)</f>
        <v>0</v>
      </c>
      <c r="D182" s="1">
        <f>ROUND((IF('[1]National Polling Changes'!$W182&gt;43409,'[1]National Polling Changes'!Z182*100,D181)),2)</f>
        <v>2.2000000000000002</v>
      </c>
      <c r="E182" s="1">
        <f>ROUND((IF('[1]National Polling Changes'!$W182&gt;43409,'[1]National Polling Changes'!AA182*100,E181)),2)</f>
        <v>5.77</v>
      </c>
      <c r="F182" s="1">
        <f>ROUND((IF('[1]National Polling Changes'!$W182&gt;43409,'[1]National Polling Changes'!AB182*100,F181)),2)</f>
        <v>1.17</v>
      </c>
      <c r="G182" s="1">
        <f>ROUND((IF('[1]National Polling Changes'!$W182&gt;43409,'[1]National Polling Changes'!AC182*100,G181)),2)</f>
        <v>18.420000000000002</v>
      </c>
      <c r="H182" s="1">
        <f>ROUND((IF('[1]National Polling Changes'!$W182&gt;43409,'[1]National Polling Changes'!AD182*100,H181)),2)</f>
        <v>0.61</v>
      </c>
      <c r="I182" s="1">
        <f>ROUND((IF('[1]National Polling Changes'!$W182&gt;43409,'[1]National Polling Changes'!AE182*100,I181)),2)</f>
        <v>15.55</v>
      </c>
      <c r="J182" s="1">
        <f>ROUND((IF('[1]National Polling Changes'!$W182&gt;43409,'[1]National Polling Changes'!AF182*100,J181)),2)</f>
        <v>1.68</v>
      </c>
    </row>
    <row r="183" spans="1:10">
      <c r="A183" s="28">
        <f>'[1]National Polling Changes'!W183</f>
        <v>43680</v>
      </c>
      <c r="B183" s="1">
        <f>ROUND((IF('[1]National Polling Changes'!$W183&gt;43409,'[1]National Polling Changes'!X183*100,B182)),2)</f>
        <v>34.97</v>
      </c>
      <c r="C183" s="1">
        <f>ROUND((IF('[1]National Polling Changes'!$W183&gt;43409,'[1]National Polling Changes'!Y183*100,C182)),2)</f>
        <v>0</v>
      </c>
      <c r="D183" s="1">
        <f>ROUND((IF('[1]National Polling Changes'!$W183&gt;43409,'[1]National Polling Changes'!Z183*100,D182)),2)</f>
        <v>2.08</v>
      </c>
      <c r="E183" s="1">
        <f>ROUND((IF('[1]National Polling Changes'!$W183&gt;43409,'[1]National Polling Changes'!AA183*100,E182)),2)</f>
        <v>5.87</v>
      </c>
      <c r="F183" s="1">
        <f>ROUND((IF('[1]National Polling Changes'!$W183&gt;43409,'[1]National Polling Changes'!AB183*100,F182)),2)</f>
        <v>1.1399999999999999</v>
      </c>
      <c r="G183" s="1">
        <f>ROUND((IF('[1]National Polling Changes'!$W183&gt;43409,'[1]National Polling Changes'!AC183*100,G182)),2)</f>
        <v>18.23</v>
      </c>
      <c r="H183" s="1">
        <f>ROUND((IF('[1]National Polling Changes'!$W183&gt;43409,'[1]National Polling Changes'!AD183*100,H182)),2)</f>
        <v>0.56000000000000005</v>
      </c>
      <c r="I183" s="1">
        <f>ROUND((IF('[1]National Polling Changes'!$W183&gt;43409,'[1]National Polling Changes'!AE183*100,I182)),2)</f>
        <v>15.48</v>
      </c>
      <c r="J183" s="1">
        <f>ROUND((IF('[1]National Polling Changes'!$W183&gt;43409,'[1]National Polling Changes'!AF183*100,J182)),2)</f>
        <v>1.85</v>
      </c>
    </row>
    <row r="184" spans="1:10">
      <c r="A184" s="28">
        <f>'[1]National Polling Changes'!W184</f>
        <v>43679</v>
      </c>
      <c r="B184" s="1">
        <f>ROUND((IF('[1]National Polling Changes'!$W184&gt;43409,'[1]National Polling Changes'!X184*100,B183)),2)</f>
        <v>34.9</v>
      </c>
      <c r="C184" s="1">
        <f>ROUND((IF('[1]National Polling Changes'!$W184&gt;43409,'[1]National Polling Changes'!Y184*100,C183)),2)</f>
        <v>0</v>
      </c>
      <c r="D184" s="1">
        <f>ROUND((IF('[1]National Polling Changes'!$W184&gt;43409,'[1]National Polling Changes'!Z184*100,D183)),2)</f>
        <v>2.0299999999999998</v>
      </c>
      <c r="E184" s="1">
        <f>ROUND((IF('[1]National Polling Changes'!$W184&gt;43409,'[1]National Polling Changes'!AA184*100,E183)),2)</f>
        <v>5.88</v>
      </c>
      <c r="F184" s="1">
        <f>ROUND((IF('[1]National Polling Changes'!$W184&gt;43409,'[1]National Polling Changes'!AB184*100,F183)),2)</f>
        <v>1.1100000000000001</v>
      </c>
      <c r="G184" s="1">
        <f>ROUND((IF('[1]National Polling Changes'!$W184&gt;43409,'[1]National Polling Changes'!AC184*100,G183)),2)</f>
        <v>18.34</v>
      </c>
      <c r="H184" s="1">
        <f>ROUND((IF('[1]National Polling Changes'!$W184&gt;43409,'[1]National Polling Changes'!AD184*100,H183)),2)</f>
        <v>0.53</v>
      </c>
      <c r="I184" s="1">
        <f>ROUND((IF('[1]National Polling Changes'!$W184&gt;43409,'[1]National Polling Changes'!AE184*100,I183)),2)</f>
        <v>15.52</v>
      </c>
      <c r="J184" s="1">
        <f>ROUND((IF('[1]National Polling Changes'!$W184&gt;43409,'[1]National Polling Changes'!AF184*100,J183)),2)</f>
        <v>1.86</v>
      </c>
    </row>
    <row r="185" spans="1:10">
      <c r="A185" s="28">
        <f>'[1]National Polling Changes'!W185</f>
        <v>43678</v>
      </c>
      <c r="B185" s="1">
        <f>ROUND((IF('[1]National Polling Changes'!$W185&gt;43409,'[1]National Polling Changes'!X185*100,B184)),2)</f>
        <v>34.729999999999997</v>
      </c>
      <c r="C185" s="1">
        <f>ROUND((IF('[1]National Polling Changes'!$W185&gt;43409,'[1]National Polling Changes'!Y185*100,C184)),2)</f>
        <v>0</v>
      </c>
      <c r="D185" s="1">
        <f>ROUND((IF('[1]National Polling Changes'!$W185&gt;43409,'[1]National Polling Changes'!Z185*100,D184)),2)</f>
        <v>1.95</v>
      </c>
      <c r="E185" s="1">
        <f>ROUND((IF('[1]National Polling Changes'!$W185&gt;43409,'[1]National Polling Changes'!AA185*100,E184)),2)</f>
        <v>6.01</v>
      </c>
      <c r="F185" s="1">
        <f>ROUND((IF('[1]National Polling Changes'!$W185&gt;43409,'[1]National Polling Changes'!AB185*100,F184)),2)</f>
        <v>1.1000000000000001</v>
      </c>
      <c r="G185" s="1">
        <f>ROUND((IF('[1]National Polling Changes'!$W185&gt;43409,'[1]National Polling Changes'!AC185*100,G184)),2)</f>
        <v>18.27</v>
      </c>
      <c r="H185" s="1">
        <f>ROUND((IF('[1]National Polling Changes'!$W185&gt;43409,'[1]National Polling Changes'!AD185*100,H184)),2)</f>
        <v>0.49</v>
      </c>
      <c r="I185" s="1">
        <f>ROUND((IF('[1]National Polling Changes'!$W185&gt;43409,'[1]National Polling Changes'!AE185*100,I184)),2)</f>
        <v>15.78</v>
      </c>
      <c r="J185" s="1">
        <f>ROUND((IF('[1]National Polling Changes'!$W185&gt;43409,'[1]National Polling Changes'!AF185*100,J184)),2)</f>
        <v>1.84</v>
      </c>
    </row>
    <row r="186" spans="1:10">
      <c r="A186" s="28">
        <f>'[1]National Polling Changes'!W186</f>
        <v>43677</v>
      </c>
      <c r="B186" s="1">
        <f>ROUND((IF('[1]National Polling Changes'!$W186&gt;43409,'[1]National Polling Changes'!X186*100,B185)),2)</f>
        <v>34.549999999999997</v>
      </c>
      <c r="C186" s="1">
        <f>ROUND((IF('[1]National Polling Changes'!$W186&gt;43409,'[1]National Polling Changes'!Y186*100,C185)),2)</f>
        <v>0</v>
      </c>
      <c r="D186" s="1">
        <f>ROUND((IF('[1]National Polling Changes'!$W186&gt;43409,'[1]National Polling Changes'!Z186*100,D185)),2)</f>
        <v>1.83</v>
      </c>
      <c r="E186" s="1">
        <f>ROUND((IF('[1]National Polling Changes'!$W186&gt;43409,'[1]National Polling Changes'!AA186*100,E185)),2)</f>
        <v>5.89</v>
      </c>
      <c r="F186" s="1">
        <f>ROUND((IF('[1]National Polling Changes'!$W186&gt;43409,'[1]National Polling Changes'!AB186*100,F185)),2)</f>
        <v>1.23</v>
      </c>
      <c r="G186" s="1">
        <f>ROUND((IF('[1]National Polling Changes'!$W186&gt;43409,'[1]National Polling Changes'!AC186*100,G185)),2)</f>
        <v>18.829999999999998</v>
      </c>
      <c r="H186" s="1">
        <f>ROUND((IF('[1]National Polling Changes'!$W186&gt;43409,'[1]National Polling Changes'!AD186*100,H185)),2)</f>
        <v>0.42</v>
      </c>
      <c r="I186" s="1">
        <f>ROUND((IF('[1]National Polling Changes'!$W186&gt;43409,'[1]National Polling Changes'!AE186*100,I185)),2)</f>
        <v>15.68</v>
      </c>
      <c r="J186" s="1">
        <f>ROUND((IF('[1]National Polling Changes'!$W186&gt;43409,'[1]National Polling Changes'!AF186*100,J185)),2)</f>
        <v>1.72</v>
      </c>
    </row>
    <row r="187" spans="1:10">
      <c r="A187" s="28">
        <f>'[1]National Polling Changes'!W187</f>
        <v>43676</v>
      </c>
      <c r="B187" s="1">
        <f>ROUND((IF('[1]National Polling Changes'!$W187&gt;43409,'[1]National Polling Changes'!X187*100,B186)),2)</f>
        <v>34.54</v>
      </c>
      <c r="C187" s="1">
        <f>ROUND((IF('[1]National Polling Changes'!$W187&gt;43409,'[1]National Polling Changes'!Y187*100,C186)),2)</f>
        <v>0</v>
      </c>
      <c r="D187" s="1">
        <f>ROUND((IF('[1]National Polling Changes'!$W187&gt;43409,'[1]National Polling Changes'!Z187*100,D186)),2)</f>
        <v>1.72</v>
      </c>
      <c r="E187" s="1">
        <f>ROUND((IF('[1]National Polling Changes'!$W187&gt;43409,'[1]National Polling Changes'!AA187*100,E186)),2)</f>
        <v>5.8</v>
      </c>
      <c r="F187" s="1">
        <f>ROUND((IF('[1]National Polling Changes'!$W187&gt;43409,'[1]National Polling Changes'!AB187*100,F186)),2)</f>
        <v>1.24</v>
      </c>
      <c r="G187" s="1">
        <f>ROUND((IF('[1]National Polling Changes'!$W187&gt;43409,'[1]National Polling Changes'!AC187*100,G186)),2)</f>
        <v>19.14</v>
      </c>
      <c r="H187" s="1">
        <f>ROUND((IF('[1]National Polling Changes'!$W187&gt;43409,'[1]National Polling Changes'!AD187*100,H186)),2)</f>
        <v>0.38</v>
      </c>
      <c r="I187" s="1">
        <f>ROUND((IF('[1]National Polling Changes'!$W187&gt;43409,'[1]National Polling Changes'!AE187*100,I186)),2)</f>
        <v>15.61</v>
      </c>
      <c r="J187" s="1">
        <f>ROUND((IF('[1]National Polling Changes'!$W187&gt;43409,'[1]National Polling Changes'!AF187*100,J186)),2)</f>
        <v>1.71</v>
      </c>
    </row>
    <row r="188" spans="1:10">
      <c r="A188" s="28">
        <f>'[1]National Polling Changes'!W188</f>
        <v>43675</v>
      </c>
      <c r="B188" s="1">
        <f>ROUND((IF('[1]National Polling Changes'!$W188&gt;43409,'[1]National Polling Changes'!X188*100,B187)),2)</f>
        <v>34.53</v>
      </c>
      <c r="C188" s="1">
        <f>ROUND((IF('[1]National Polling Changes'!$W188&gt;43409,'[1]National Polling Changes'!Y188*100,C187)),2)</f>
        <v>0</v>
      </c>
      <c r="D188" s="1">
        <f>ROUND((IF('[1]National Polling Changes'!$W188&gt;43409,'[1]National Polling Changes'!Z188*100,D187)),2)</f>
        <v>1.68</v>
      </c>
      <c r="E188" s="1">
        <f>ROUND((IF('[1]National Polling Changes'!$W188&gt;43409,'[1]National Polling Changes'!AA188*100,E187)),2)</f>
        <v>5.72</v>
      </c>
      <c r="F188" s="1">
        <f>ROUND((IF('[1]National Polling Changes'!$W188&gt;43409,'[1]National Polling Changes'!AB188*100,F187)),2)</f>
        <v>1.23</v>
      </c>
      <c r="G188" s="1">
        <f>ROUND((IF('[1]National Polling Changes'!$W188&gt;43409,'[1]National Polling Changes'!AC188*100,G187)),2)</f>
        <v>19.47</v>
      </c>
      <c r="H188" s="1">
        <f>ROUND((IF('[1]National Polling Changes'!$W188&gt;43409,'[1]National Polling Changes'!AD188*100,H187)),2)</f>
        <v>0.36</v>
      </c>
      <c r="I188" s="1">
        <f>ROUND((IF('[1]National Polling Changes'!$W188&gt;43409,'[1]National Polling Changes'!AE188*100,I187)),2)</f>
        <v>15.39</v>
      </c>
      <c r="J188" s="1">
        <f>ROUND((IF('[1]National Polling Changes'!$W188&gt;43409,'[1]National Polling Changes'!AF188*100,J187)),2)</f>
        <v>1.76</v>
      </c>
    </row>
    <row r="189" spans="1:10">
      <c r="A189" s="28">
        <f>'[1]National Polling Changes'!W189</f>
        <v>43674</v>
      </c>
      <c r="B189" s="1">
        <f>ROUND((IF('[1]National Polling Changes'!$W189&gt;43409,'[1]National Polling Changes'!X189*100,B188)),2)</f>
        <v>34.380000000000003</v>
      </c>
      <c r="C189" s="1">
        <f>ROUND((IF('[1]National Polling Changes'!$W189&gt;43409,'[1]National Polling Changes'!Y189*100,C188)),2)</f>
        <v>0</v>
      </c>
      <c r="D189" s="1">
        <f>ROUND((IF('[1]National Polling Changes'!$W189&gt;43409,'[1]National Polling Changes'!Z189*100,D188)),2)</f>
        <v>1.79</v>
      </c>
      <c r="E189" s="1">
        <f>ROUND((IF('[1]National Polling Changes'!$W189&gt;43409,'[1]National Polling Changes'!AA189*100,E188)),2)</f>
        <v>5.63</v>
      </c>
      <c r="F189" s="1">
        <f>ROUND((IF('[1]National Polling Changes'!$W189&gt;43409,'[1]National Polling Changes'!AB189*100,F188)),2)</f>
        <v>1.3</v>
      </c>
      <c r="G189" s="1">
        <f>ROUND((IF('[1]National Polling Changes'!$W189&gt;43409,'[1]National Polling Changes'!AC189*100,G188)),2)</f>
        <v>19.13</v>
      </c>
      <c r="H189" s="1">
        <f>ROUND((IF('[1]National Polling Changes'!$W189&gt;43409,'[1]National Polling Changes'!AD189*100,H188)),2)</f>
        <v>0.26</v>
      </c>
      <c r="I189" s="1">
        <f>ROUND((IF('[1]National Polling Changes'!$W189&gt;43409,'[1]National Polling Changes'!AE189*100,I188)),2)</f>
        <v>15.96</v>
      </c>
      <c r="J189" s="1">
        <f>ROUND((IF('[1]National Polling Changes'!$W189&gt;43409,'[1]National Polling Changes'!AF189*100,J188)),2)</f>
        <v>1.72</v>
      </c>
    </row>
    <row r="190" spans="1:10">
      <c r="A190" s="28">
        <f>'[1]National Polling Changes'!W190</f>
        <v>43673</v>
      </c>
      <c r="B190" s="1">
        <f>ROUND((IF('[1]National Polling Changes'!$W190&gt;43409,'[1]National Polling Changes'!X190*100,B189)),2)</f>
        <v>33.36</v>
      </c>
      <c r="C190" s="1">
        <f>ROUND((IF('[1]National Polling Changes'!$W190&gt;43409,'[1]National Polling Changes'!Y190*100,C189)),2)</f>
        <v>0</v>
      </c>
      <c r="D190" s="1">
        <f>ROUND((IF('[1]National Polling Changes'!$W190&gt;43409,'[1]National Polling Changes'!Z190*100,D189)),2)</f>
        <v>1.73</v>
      </c>
      <c r="E190" s="1">
        <f>ROUND((IF('[1]National Polling Changes'!$W190&gt;43409,'[1]National Polling Changes'!AA190*100,E189)),2)</f>
        <v>5.38</v>
      </c>
      <c r="F190" s="1">
        <f>ROUND((IF('[1]National Polling Changes'!$W190&gt;43409,'[1]National Polling Changes'!AB190*100,F189)),2)</f>
        <v>1.26</v>
      </c>
      <c r="G190" s="1">
        <f>ROUND((IF('[1]National Polling Changes'!$W190&gt;43409,'[1]National Polling Changes'!AC190*100,G189)),2)</f>
        <v>19.64</v>
      </c>
      <c r="H190" s="1">
        <f>ROUND((IF('[1]National Polling Changes'!$W190&gt;43409,'[1]National Polling Changes'!AD190*100,H189)),2)</f>
        <v>0.24</v>
      </c>
      <c r="I190" s="1">
        <f>ROUND((IF('[1]National Polling Changes'!$W190&gt;43409,'[1]National Polling Changes'!AE190*100,I189)),2)</f>
        <v>16.93</v>
      </c>
      <c r="J190" s="1">
        <f>ROUND((IF('[1]National Polling Changes'!$W190&gt;43409,'[1]National Polling Changes'!AF190*100,J189)),2)</f>
        <v>1.63</v>
      </c>
    </row>
    <row r="191" spans="1:10">
      <c r="A191" s="28">
        <f>'[1]National Polling Changes'!W191</f>
        <v>43672</v>
      </c>
      <c r="B191" s="1">
        <f>ROUND((IF('[1]National Polling Changes'!$W191&gt;43409,'[1]National Polling Changes'!X191*100,B190)),2)</f>
        <v>32.64</v>
      </c>
      <c r="C191" s="1">
        <f>ROUND((IF('[1]National Polling Changes'!$W191&gt;43409,'[1]National Polling Changes'!Y191*100,C190)),2)</f>
        <v>0</v>
      </c>
      <c r="D191" s="1">
        <f>ROUND((IF('[1]National Polling Changes'!$W191&gt;43409,'[1]National Polling Changes'!Z191*100,D190)),2)</f>
        <v>1.72</v>
      </c>
      <c r="E191" s="1">
        <f>ROUND((IF('[1]National Polling Changes'!$W191&gt;43409,'[1]National Polling Changes'!AA191*100,E190)),2)</f>
        <v>5.4</v>
      </c>
      <c r="F191" s="1">
        <f>ROUND((IF('[1]National Polling Changes'!$W191&gt;43409,'[1]National Polling Changes'!AB191*100,F190)),2)</f>
        <v>1.27</v>
      </c>
      <c r="G191" s="1">
        <f>ROUND((IF('[1]National Polling Changes'!$W191&gt;43409,'[1]National Polling Changes'!AC191*100,G190)),2)</f>
        <v>20.58</v>
      </c>
      <c r="H191" s="1">
        <f>ROUND((IF('[1]National Polling Changes'!$W191&gt;43409,'[1]National Polling Changes'!AD191*100,H190)),2)</f>
        <v>0.17</v>
      </c>
      <c r="I191" s="1">
        <f>ROUND((IF('[1]National Polling Changes'!$W191&gt;43409,'[1]National Polling Changes'!AE191*100,I190)),2)</f>
        <v>16.670000000000002</v>
      </c>
      <c r="J191" s="1">
        <f>ROUND((IF('[1]National Polling Changes'!$W191&gt;43409,'[1]National Polling Changes'!AF191*100,J190)),2)</f>
        <v>1.58</v>
      </c>
    </row>
    <row r="192" spans="1:10">
      <c r="A192" s="28">
        <f>'[1]National Polling Changes'!W192</f>
        <v>43671</v>
      </c>
      <c r="B192" s="1">
        <f>ROUND((IF('[1]National Polling Changes'!$W192&gt;43409,'[1]National Polling Changes'!X192*100,B191)),2)</f>
        <v>32.97</v>
      </c>
      <c r="C192" s="1">
        <f>ROUND((IF('[1]National Polling Changes'!$W192&gt;43409,'[1]National Polling Changes'!Y192*100,C191)),2)</f>
        <v>0.02</v>
      </c>
      <c r="D192" s="1">
        <f>ROUND((IF('[1]National Polling Changes'!$W192&gt;43409,'[1]National Polling Changes'!Z192*100,D191)),2)</f>
        <v>1.86</v>
      </c>
      <c r="E192" s="1">
        <f>ROUND((IF('[1]National Polling Changes'!$W192&gt;43409,'[1]National Polling Changes'!AA192*100,E191)),2)</f>
        <v>5.25</v>
      </c>
      <c r="F192" s="1">
        <f>ROUND((IF('[1]National Polling Changes'!$W192&gt;43409,'[1]National Polling Changes'!AB192*100,F191)),2)</f>
        <v>1.1499999999999999</v>
      </c>
      <c r="G192" s="1">
        <f>ROUND((IF('[1]National Polling Changes'!$W192&gt;43409,'[1]National Polling Changes'!AC192*100,G191)),2)</f>
        <v>20.74</v>
      </c>
      <c r="H192" s="1">
        <f>ROUND((IF('[1]National Polling Changes'!$W192&gt;43409,'[1]National Polling Changes'!AD192*100,H191)),2)</f>
        <v>0.11</v>
      </c>
      <c r="I192" s="1">
        <f>ROUND((IF('[1]National Polling Changes'!$W192&gt;43409,'[1]National Polling Changes'!AE192*100,I191)),2)</f>
        <v>16.46</v>
      </c>
      <c r="J192" s="1">
        <f>ROUND((IF('[1]National Polling Changes'!$W192&gt;43409,'[1]National Polling Changes'!AF192*100,J191)),2)</f>
        <v>1.48</v>
      </c>
    </row>
    <row r="193" spans="1:10">
      <c r="A193" s="28">
        <f>'[1]National Polling Changes'!W193</f>
        <v>43670</v>
      </c>
      <c r="B193" s="1">
        <f>ROUND((IF('[1]National Polling Changes'!$W193&gt;43409,'[1]National Polling Changes'!X193*100,B192)),2)</f>
        <v>32.97</v>
      </c>
      <c r="C193" s="1">
        <f>ROUND((IF('[1]National Polling Changes'!$W193&gt;43409,'[1]National Polling Changes'!Y193*100,C192)),2)</f>
        <v>0.02</v>
      </c>
      <c r="D193" s="1">
        <f>ROUND((IF('[1]National Polling Changes'!$W193&gt;43409,'[1]National Polling Changes'!Z193*100,D192)),2)</f>
        <v>1.8</v>
      </c>
      <c r="E193" s="1">
        <f>ROUND((IF('[1]National Polling Changes'!$W193&gt;43409,'[1]National Polling Changes'!AA193*100,E192)),2)</f>
        <v>5.31</v>
      </c>
      <c r="F193" s="1">
        <f>ROUND((IF('[1]National Polling Changes'!$W193&gt;43409,'[1]National Polling Changes'!AB193*100,F192)),2)</f>
        <v>1.23</v>
      </c>
      <c r="G193" s="1">
        <f>ROUND((IF('[1]National Polling Changes'!$W193&gt;43409,'[1]National Polling Changes'!AC193*100,G192)),2)</f>
        <v>20.5</v>
      </c>
      <c r="H193" s="1">
        <f>ROUND((IF('[1]National Polling Changes'!$W193&gt;43409,'[1]National Polling Changes'!AD193*100,H192)),2)</f>
        <v>0.17</v>
      </c>
      <c r="I193" s="1">
        <f>ROUND((IF('[1]National Polling Changes'!$W193&gt;43409,'[1]National Polling Changes'!AE193*100,I192)),2)</f>
        <v>16.46</v>
      </c>
      <c r="J193" s="1">
        <f>ROUND((IF('[1]National Polling Changes'!$W193&gt;43409,'[1]National Polling Changes'!AF193*100,J192)),2)</f>
        <v>1.57</v>
      </c>
    </row>
    <row r="194" spans="1:10">
      <c r="A194" s="28">
        <f>'[1]National Polling Changes'!W194</f>
        <v>43669</v>
      </c>
      <c r="B194" s="1">
        <f>ROUND((IF('[1]National Polling Changes'!$W194&gt;43409,'[1]National Polling Changes'!X194*100,B193)),2)</f>
        <v>32.97</v>
      </c>
      <c r="C194" s="1">
        <f>ROUND((IF('[1]National Polling Changes'!$W194&gt;43409,'[1]National Polling Changes'!Y194*100,C193)),2)</f>
        <v>0.02</v>
      </c>
      <c r="D194" s="1">
        <f>ROUND((IF('[1]National Polling Changes'!$W194&gt;43409,'[1]National Polling Changes'!Z194*100,D193)),2)</f>
        <v>1.8</v>
      </c>
      <c r="E194" s="1">
        <f>ROUND((IF('[1]National Polling Changes'!$W194&gt;43409,'[1]National Polling Changes'!AA194*100,E193)),2)</f>
        <v>5.31</v>
      </c>
      <c r="F194" s="1">
        <f>ROUND((IF('[1]National Polling Changes'!$W194&gt;43409,'[1]National Polling Changes'!AB194*100,F193)),2)</f>
        <v>1.23</v>
      </c>
      <c r="G194" s="1">
        <f>ROUND((IF('[1]National Polling Changes'!$W194&gt;43409,'[1]National Polling Changes'!AC194*100,G193)),2)</f>
        <v>20.5</v>
      </c>
      <c r="H194" s="1">
        <f>ROUND((IF('[1]National Polling Changes'!$W194&gt;43409,'[1]National Polling Changes'!AD194*100,H193)),2)</f>
        <v>0.17</v>
      </c>
      <c r="I194" s="1">
        <f>ROUND((IF('[1]National Polling Changes'!$W194&gt;43409,'[1]National Polling Changes'!AE194*100,I193)),2)</f>
        <v>16.46</v>
      </c>
      <c r="J194" s="1">
        <f>ROUND((IF('[1]National Polling Changes'!$W194&gt;43409,'[1]National Polling Changes'!AF194*100,J193)),2)</f>
        <v>1.57</v>
      </c>
    </row>
    <row r="195" spans="1:10">
      <c r="A195" s="28">
        <f>'[1]National Polling Changes'!W195</f>
        <v>43668</v>
      </c>
      <c r="B195" s="1">
        <f>ROUND((IF('[1]National Polling Changes'!$W195&gt;43409,'[1]National Polling Changes'!X195*100,B194)),2)</f>
        <v>32.869999999999997</v>
      </c>
      <c r="C195" s="1">
        <f>ROUND((IF('[1]National Polling Changes'!$W195&gt;43409,'[1]National Polling Changes'!Y195*100,C194)),2)</f>
        <v>0.02</v>
      </c>
      <c r="D195" s="1">
        <f>ROUND((IF('[1]National Polling Changes'!$W195&gt;43409,'[1]National Polling Changes'!Z195*100,D194)),2)</f>
        <v>1.88</v>
      </c>
      <c r="E195" s="1">
        <f>ROUND((IF('[1]National Polling Changes'!$W195&gt;43409,'[1]National Polling Changes'!AA195*100,E194)),2)</f>
        <v>5.2</v>
      </c>
      <c r="F195" s="1">
        <f>ROUND((IF('[1]National Polling Changes'!$W195&gt;43409,'[1]National Polling Changes'!AB195*100,F194)),2)</f>
        <v>1.1499999999999999</v>
      </c>
      <c r="G195" s="1">
        <f>ROUND((IF('[1]National Polling Changes'!$W195&gt;43409,'[1]National Polling Changes'!AC195*100,G194)),2)</f>
        <v>20.87</v>
      </c>
      <c r="H195" s="1">
        <f>ROUND((IF('[1]National Polling Changes'!$W195&gt;43409,'[1]National Polling Changes'!AD195*100,H194)),2)</f>
        <v>0.11</v>
      </c>
      <c r="I195" s="1">
        <f>ROUND((IF('[1]National Polling Changes'!$W195&gt;43409,'[1]National Polling Changes'!AE195*100,I194)),2)</f>
        <v>16.46</v>
      </c>
      <c r="J195" s="1">
        <f>ROUND((IF('[1]National Polling Changes'!$W195&gt;43409,'[1]National Polling Changes'!AF195*100,J194)),2)</f>
        <v>1.48</v>
      </c>
    </row>
    <row r="196" spans="1:10">
      <c r="A196" s="28">
        <f>'[1]National Polling Changes'!W196</f>
        <v>43667</v>
      </c>
      <c r="B196" s="1">
        <f>ROUND((IF('[1]National Polling Changes'!$W196&gt;43409,'[1]National Polling Changes'!X196*100,B195)),2)</f>
        <v>32.869999999999997</v>
      </c>
      <c r="C196" s="1">
        <f>ROUND((IF('[1]National Polling Changes'!$W196&gt;43409,'[1]National Polling Changes'!Y196*100,C195)),2)</f>
        <v>0.02</v>
      </c>
      <c r="D196" s="1">
        <f>ROUND((IF('[1]National Polling Changes'!$W196&gt;43409,'[1]National Polling Changes'!Z196*100,D195)),2)</f>
        <v>1.88</v>
      </c>
      <c r="E196" s="1">
        <f>ROUND((IF('[1]National Polling Changes'!$W196&gt;43409,'[1]National Polling Changes'!AA196*100,E195)),2)</f>
        <v>5.2</v>
      </c>
      <c r="F196" s="1">
        <f>ROUND((IF('[1]National Polling Changes'!$W196&gt;43409,'[1]National Polling Changes'!AB196*100,F195)),2)</f>
        <v>1.1499999999999999</v>
      </c>
      <c r="G196" s="1">
        <f>ROUND((IF('[1]National Polling Changes'!$W196&gt;43409,'[1]National Polling Changes'!AC196*100,G195)),2)</f>
        <v>20.87</v>
      </c>
      <c r="H196" s="1">
        <f>ROUND((IF('[1]National Polling Changes'!$W196&gt;43409,'[1]National Polling Changes'!AD196*100,H195)),2)</f>
        <v>0.11</v>
      </c>
      <c r="I196" s="1">
        <f>ROUND((IF('[1]National Polling Changes'!$W196&gt;43409,'[1]National Polling Changes'!AE196*100,I195)),2)</f>
        <v>16.46</v>
      </c>
      <c r="J196" s="1">
        <f>ROUND((IF('[1]National Polling Changes'!$W196&gt;43409,'[1]National Polling Changes'!AF196*100,J195)),2)</f>
        <v>1.48</v>
      </c>
    </row>
    <row r="197" spans="1:10">
      <c r="A197" s="28">
        <f>'[1]National Polling Changes'!W197</f>
        <v>43666</v>
      </c>
      <c r="B197" s="1">
        <f>ROUND((IF('[1]National Polling Changes'!$W197&gt;43409,'[1]National Polling Changes'!X197*100,B196)),2)</f>
        <v>32.700000000000003</v>
      </c>
      <c r="C197" s="1">
        <f>ROUND((IF('[1]National Polling Changes'!$W197&gt;43409,'[1]National Polling Changes'!Y197*100,C196)),2)</f>
        <v>0.02</v>
      </c>
      <c r="D197" s="1">
        <f>ROUND((IF('[1]National Polling Changes'!$W197&gt;43409,'[1]National Polling Changes'!Z197*100,D196)),2)</f>
        <v>1.86</v>
      </c>
      <c r="E197" s="1">
        <f>ROUND((IF('[1]National Polling Changes'!$W197&gt;43409,'[1]National Polling Changes'!AA197*100,E196)),2)</f>
        <v>5.22</v>
      </c>
      <c r="F197" s="1">
        <f>ROUND((IF('[1]National Polling Changes'!$W197&gt;43409,'[1]National Polling Changes'!AB197*100,F196)),2)</f>
        <v>1.1499999999999999</v>
      </c>
      <c r="G197" s="1">
        <f>ROUND((IF('[1]National Polling Changes'!$W197&gt;43409,'[1]National Polling Changes'!AC197*100,G196)),2)</f>
        <v>20.94</v>
      </c>
      <c r="H197" s="1">
        <f>ROUND((IF('[1]National Polling Changes'!$W197&gt;43409,'[1]National Polling Changes'!AD197*100,H196)),2)</f>
        <v>0.05</v>
      </c>
      <c r="I197" s="1">
        <f>ROUND((IF('[1]National Polling Changes'!$W197&gt;43409,'[1]National Polling Changes'!AE197*100,I196)),2)</f>
        <v>16.68</v>
      </c>
      <c r="J197" s="1">
        <f>ROUND((IF('[1]National Polling Changes'!$W197&gt;43409,'[1]National Polling Changes'!AF197*100,J196)),2)</f>
        <v>1.44</v>
      </c>
    </row>
    <row r="198" spans="1:10">
      <c r="A198" s="28">
        <f>'[1]National Polling Changes'!W198</f>
        <v>43665</v>
      </c>
      <c r="B198" s="1">
        <f>ROUND((IF('[1]National Polling Changes'!$W198&gt;43409,'[1]National Polling Changes'!X198*100,B197)),2)</f>
        <v>32.700000000000003</v>
      </c>
      <c r="C198" s="1">
        <f>ROUND((IF('[1]National Polling Changes'!$W198&gt;43409,'[1]National Polling Changes'!Y198*100,C197)),2)</f>
        <v>0.02</v>
      </c>
      <c r="D198" s="1">
        <f>ROUND((IF('[1]National Polling Changes'!$W198&gt;43409,'[1]National Polling Changes'!Z198*100,D197)),2)</f>
        <v>1.86</v>
      </c>
      <c r="E198" s="1">
        <f>ROUND((IF('[1]National Polling Changes'!$W198&gt;43409,'[1]National Polling Changes'!AA198*100,E197)),2)</f>
        <v>5.22</v>
      </c>
      <c r="F198" s="1">
        <f>ROUND((IF('[1]National Polling Changes'!$W198&gt;43409,'[1]National Polling Changes'!AB198*100,F197)),2)</f>
        <v>1.1499999999999999</v>
      </c>
      <c r="G198" s="1">
        <f>ROUND((IF('[1]National Polling Changes'!$W198&gt;43409,'[1]National Polling Changes'!AC198*100,G197)),2)</f>
        <v>20.94</v>
      </c>
      <c r="H198" s="1">
        <f>ROUND((IF('[1]National Polling Changes'!$W198&gt;43409,'[1]National Polling Changes'!AD198*100,H197)),2)</f>
        <v>0.05</v>
      </c>
      <c r="I198" s="1">
        <f>ROUND((IF('[1]National Polling Changes'!$W198&gt;43409,'[1]National Polling Changes'!AE198*100,I197)),2)</f>
        <v>16.68</v>
      </c>
      <c r="J198" s="1">
        <f>ROUND((IF('[1]National Polling Changes'!$W198&gt;43409,'[1]National Polling Changes'!AF198*100,J197)),2)</f>
        <v>1.44</v>
      </c>
    </row>
    <row r="199" spans="1:10">
      <c r="A199" s="28">
        <f>'[1]National Polling Changes'!W199</f>
        <v>43664</v>
      </c>
      <c r="B199" s="1">
        <f>ROUND((IF('[1]National Polling Changes'!$W199&gt;43409,'[1]National Polling Changes'!X199*100,B198)),2)</f>
        <v>32.700000000000003</v>
      </c>
      <c r="C199" s="1">
        <f>ROUND((IF('[1]National Polling Changes'!$W199&gt;43409,'[1]National Polling Changes'!Y199*100,C198)),2)</f>
        <v>0.02</v>
      </c>
      <c r="D199" s="1">
        <f>ROUND((IF('[1]National Polling Changes'!$W199&gt;43409,'[1]National Polling Changes'!Z199*100,D198)),2)</f>
        <v>1.86</v>
      </c>
      <c r="E199" s="1">
        <f>ROUND((IF('[1]National Polling Changes'!$W199&gt;43409,'[1]National Polling Changes'!AA199*100,E198)),2)</f>
        <v>5.22</v>
      </c>
      <c r="F199" s="1">
        <f>ROUND((IF('[1]National Polling Changes'!$W199&gt;43409,'[1]National Polling Changes'!AB199*100,F198)),2)</f>
        <v>1.1499999999999999</v>
      </c>
      <c r="G199" s="1">
        <f>ROUND((IF('[1]National Polling Changes'!$W199&gt;43409,'[1]National Polling Changes'!AC199*100,G198)),2)</f>
        <v>20.94</v>
      </c>
      <c r="H199" s="1">
        <f>ROUND((IF('[1]National Polling Changes'!$W199&gt;43409,'[1]National Polling Changes'!AD199*100,H198)),2)</f>
        <v>0.05</v>
      </c>
      <c r="I199" s="1">
        <f>ROUND((IF('[1]National Polling Changes'!$W199&gt;43409,'[1]National Polling Changes'!AE199*100,I198)),2)</f>
        <v>16.68</v>
      </c>
      <c r="J199" s="1">
        <f>ROUND((IF('[1]National Polling Changes'!$W199&gt;43409,'[1]National Polling Changes'!AF199*100,J198)),2)</f>
        <v>1.44</v>
      </c>
    </row>
    <row r="200" spans="1:10">
      <c r="A200" s="28">
        <f>'[1]National Polling Changes'!W200</f>
        <v>43663</v>
      </c>
      <c r="B200" s="1">
        <f>ROUND((IF('[1]National Polling Changes'!$W200&gt;43409,'[1]National Polling Changes'!X200*100,B199)),2)</f>
        <v>32.700000000000003</v>
      </c>
      <c r="C200" s="1">
        <f>ROUND((IF('[1]National Polling Changes'!$W200&gt;43409,'[1]National Polling Changes'!Y200*100,C199)),2)</f>
        <v>0.02</v>
      </c>
      <c r="D200" s="1">
        <f>ROUND((IF('[1]National Polling Changes'!$W200&gt;43409,'[1]National Polling Changes'!Z200*100,D199)),2)</f>
        <v>1.86</v>
      </c>
      <c r="E200" s="1">
        <f>ROUND((IF('[1]National Polling Changes'!$W200&gt;43409,'[1]National Polling Changes'!AA200*100,E199)),2)</f>
        <v>5.22</v>
      </c>
      <c r="F200" s="1">
        <f>ROUND((IF('[1]National Polling Changes'!$W200&gt;43409,'[1]National Polling Changes'!AB200*100,F199)),2)</f>
        <v>1.1499999999999999</v>
      </c>
      <c r="G200" s="1">
        <f>ROUND((IF('[1]National Polling Changes'!$W200&gt;43409,'[1]National Polling Changes'!AC200*100,G199)),2)</f>
        <v>20.94</v>
      </c>
      <c r="H200" s="1">
        <f>ROUND((IF('[1]National Polling Changes'!$W200&gt;43409,'[1]National Polling Changes'!AD200*100,H199)),2)</f>
        <v>0.05</v>
      </c>
      <c r="I200" s="1">
        <f>ROUND((IF('[1]National Polling Changes'!$W200&gt;43409,'[1]National Polling Changes'!AE200*100,I199)),2)</f>
        <v>16.68</v>
      </c>
      <c r="J200" s="1">
        <f>ROUND((IF('[1]National Polling Changes'!$W200&gt;43409,'[1]National Polling Changes'!AF200*100,J199)),2)</f>
        <v>1.44</v>
      </c>
    </row>
    <row r="201" spans="1:10">
      <c r="A201" s="28">
        <f>'[1]National Polling Changes'!W201</f>
        <v>43662</v>
      </c>
      <c r="B201" s="1">
        <f>ROUND((IF('[1]National Polling Changes'!$W201&gt;43409,'[1]National Polling Changes'!X201*100,B200)),2)</f>
        <v>32.729999999999997</v>
      </c>
      <c r="C201" s="1">
        <f>ROUND((IF('[1]National Polling Changes'!$W201&gt;43409,'[1]National Polling Changes'!Y201*100,C200)),2)</f>
        <v>0.02</v>
      </c>
      <c r="D201" s="1">
        <f>ROUND((IF('[1]National Polling Changes'!$W201&gt;43409,'[1]National Polling Changes'!Z201*100,D200)),2)</f>
        <v>1.84</v>
      </c>
      <c r="E201" s="1">
        <f>ROUND((IF('[1]National Polling Changes'!$W201&gt;43409,'[1]National Polling Changes'!AA201*100,E200)),2)</f>
        <v>5.19</v>
      </c>
      <c r="F201" s="1">
        <f>ROUND((IF('[1]National Polling Changes'!$W201&gt;43409,'[1]National Polling Changes'!AB201*100,F200)),2)</f>
        <v>1.1499999999999999</v>
      </c>
      <c r="G201" s="1">
        <f>ROUND((IF('[1]National Polling Changes'!$W201&gt;43409,'[1]National Polling Changes'!AC201*100,G200)),2)</f>
        <v>20.98</v>
      </c>
      <c r="H201" s="1">
        <f>ROUND((IF('[1]National Polling Changes'!$W201&gt;43409,'[1]National Polling Changes'!AD201*100,H200)),2)</f>
        <v>0.02</v>
      </c>
      <c r="I201" s="1">
        <f>ROUND((IF('[1]National Polling Changes'!$W201&gt;43409,'[1]National Polling Changes'!AE201*100,I200)),2)</f>
        <v>16.68</v>
      </c>
      <c r="J201" s="1">
        <f>ROUND((IF('[1]National Polling Changes'!$W201&gt;43409,'[1]National Polling Changes'!AF201*100,J200)),2)</f>
        <v>1.44</v>
      </c>
    </row>
    <row r="202" spans="1:10">
      <c r="A202" s="28">
        <f>'[1]National Polling Changes'!W202</f>
        <v>43661</v>
      </c>
      <c r="B202" s="1">
        <f>ROUND((IF('[1]National Polling Changes'!$W202&gt;43409,'[1]National Polling Changes'!X202*100,B201)),2)</f>
        <v>33.130000000000003</v>
      </c>
      <c r="C202" s="1">
        <f>ROUND((IF('[1]National Polling Changes'!$W202&gt;43409,'[1]National Polling Changes'!Y202*100,C201)),2)</f>
        <v>0.02</v>
      </c>
      <c r="D202" s="1">
        <f>ROUND((IF('[1]National Polling Changes'!$W202&gt;43409,'[1]National Polling Changes'!Z202*100,D201)),2)</f>
        <v>1.77</v>
      </c>
      <c r="E202" s="1">
        <f>ROUND((IF('[1]National Polling Changes'!$W202&gt;43409,'[1]National Polling Changes'!AA202*100,E201)),2)</f>
        <v>5.08</v>
      </c>
      <c r="F202" s="1">
        <f>ROUND((IF('[1]National Polling Changes'!$W202&gt;43409,'[1]National Polling Changes'!AB202*100,F201)),2)</f>
        <v>1.1200000000000001</v>
      </c>
      <c r="G202" s="1">
        <f>ROUND((IF('[1]National Polling Changes'!$W202&gt;43409,'[1]National Polling Changes'!AC202*100,G201)),2)</f>
        <v>20.93</v>
      </c>
      <c r="H202" s="1">
        <f>ROUND((IF('[1]National Polling Changes'!$W202&gt;43409,'[1]National Polling Changes'!AD202*100,H201)),2)</f>
        <v>0</v>
      </c>
      <c r="I202" s="1">
        <f>ROUND((IF('[1]National Polling Changes'!$W202&gt;43409,'[1]National Polling Changes'!AE202*100,I201)),2)</f>
        <v>16.62</v>
      </c>
      <c r="J202" s="1">
        <f>ROUND((IF('[1]National Polling Changes'!$W202&gt;43409,'[1]National Polling Changes'!AF202*100,J201)),2)</f>
        <v>1.44</v>
      </c>
    </row>
    <row r="203" spans="1:10">
      <c r="A203" s="28">
        <f>'[1]National Polling Changes'!W203</f>
        <v>43660</v>
      </c>
      <c r="B203" s="1">
        <f>ROUND((IF('[1]National Polling Changes'!$W203&gt;43409,'[1]National Polling Changes'!X203*100,B202)),2)</f>
        <v>33.130000000000003</v>
      </c>
      <c r="C203" s="1">
        <f>ROUND((IF('[1]National Polling Changes'!$W203&gt;43409,'[1]National Polling Changes'!Y203*100,C202)),2)</f>
        <v>0.02</v>
      </c>
      <c r="D203" s="1">
        <f>ROUND((IF('[1]National Polling Changes'!$W203&gt;43409,'[1]National Polling Changes'!Z203*100,D202)),2)</f>
        <v>1.77</v>
      </c>
      <c r="E203" s="1">
        <f>ROUND((IF('[1]National Polling Changes'!$W203&gt;43409,'[1]National Polling Changes'!AA203*100,E202)),2)</f>
        <v>5.08</v>
      </c>
      <c r="F203" s="1">
        <f>ROUND((IF('[1]National Polling Changes'!$W203&gt;43409,'[1]National Polling Changes'!AB203*100,F202)),2)</f>
        <v>1.1200000000000001</v>
      </c>
      <c r="G203" s="1">
        <f>ROUND((IF('[1]National Polling Changes'!$W203&gt;43409,'[1]National Polling Changes'!AC203*100,G202)),2)</f>
        <v>20.93</v>
      </c>
      <c r="H203" s="1">
        <f>ROUND((IF('[1]National Polling Changes'!$W203&gt;43409,'[1]National Polling Changes'!AD203*100,H202)),2)</f>
        <v>0</v>
      </c>
      <c r="I203" s="1">
        <f>ROUND((IF('[1]National Polling Changes'!$W203&gt;43409,'[1]National Polling Changes'!AE203*100,I202)),2)</f>
        <v>16.62</v>
      </c>
      <c r="J203" s="1">
        <f>ROUND((IF('[1]National Polling Changes'!$W203&gt;43409,'[1]National Polling Changes'!AF203*100,J202)),2)</f>
        <v>1.44</v>
      </c>
    </row>
    <row r="204" spans="1:10">
      <c r="A204" s="28">
        <f>'[1]National Polling Changes'!W204</f>
        <v>43659</v>
      </c>
      <c r="B204" s="1">
        <f>ROUND((IF('[1]National Polling Changes'!$W204&gt;43409,'[1]National Polling Changes'!X204*100,B203)),2)</f>
        <v>33.01</v>
      </c>
      <c r="C204" s="1">
        <f>ROUND((IF('[1]National Polling Changes'!$W204&gt;43409,'[1]National Polling Changes'!Y204*100,C203)),2)</f>
        <v>0.02</v>
      </c>
      <c r="D204" s="1">
        <f>ROUND((IF('[1]National Polling Changes'!$W204&gt;43409,'[1]National Polling Changes'!Z204*100,D203)),2)</f>
        <v>1.79</v>
      </c>
      <c r="E204" s="1">
        <f>ROUND((IF('[1]National Polling Changes'!$W204&gt;43409,'[1]National Polling Changes'!AA204*100,E203)),2)</f>
        <v>5.08</v>
      </c>
      <c r="F204" s="1">
        <f>ROUND((IF('[1]National Polling Changes'!$W204&gt;43409,'[1]National Polling Changes'!AB204*100,F203)),2)</f>
        <v>1.1399999999999999</v>
      </c>
      <c r="G204" s="1">
        <f>ROUND((IF('[1]National Polling Changes'!$W204&gt;43409,'[1]National Polling Changes'!AC204*100,G203)),2)</f>
        <v>20.89</v>
      </c>
      <c r="H204" s="1">
        <f>ROUND((IF('[1]National Polling Changes'!$W204&gt;43409,'[1]National Polling Changes'!AD204*100,H203)),2)</f>
        <v>0</v>
      </c>
      <c r="I204" s="1">
        <f>ROUND((IF('[1]National Polling Changes'!$W204&gt;43409,'[1]National Polling Changes'!AE204*100,I203)),2)</f>
        <v>16.72</v>
      </c>
      <c r="J204" s="1">
        <f>ROUND((IF('[1]National Polling Changes'!$W204&gt;43409,'[1]National Polling Changes'!AF204*100,J203)),2)</f>
        <v>1.43</v>
      </c>
    </row>
    <row r="205" spans="1:10">
      <c r="A205" s="28">
        <f>'[1]National Polling Changes'!W205</f>
        <v>43658</v>
      </c>
      <c r="B205" s="1">
        <f>ROUND((IF('[1]National Polling Changes'!$W205&gt;43409,'[1]National Polling Changes'!X205*100,B204)),2)</f>
        <v>33.36</v>
      </c>
      <c r="C205" s="1">
        <f>ROUND((IF('[1]National Polling Changes'!$W205&gt;43409,'[1]National Polling Changes'!Y205*100,C204)),2)</f>
        <v>0.02</v>
      </c>
      <c r="D205" s="1">
        <f>ROUND((IF('[1]National Polling Changes'!$W205&gt;43409,'[1]National Polling Changes'!Z205*100,D204)),2)</f>
        <v>1.82</v>
      </c>
      <c r="E205" s="1">
        <f>ROUND((IF('[1]National Polling Changes'!$W205&gt;43409,'[1]National Polling Changes'!AA205*100,E204)),2)</f>
        <v>5.12</v>
      </c>
      <c r="F205" s="1">
        <f>ROUND((IF('[1]National Polling Changes'!$W205&gt;43409,'[1]National Polling Changes'!AB205*100,F204)),2)</f>
        <v>1.1499999999999999</v>
      </c>
      <c r="G205" s="1">
        <f>ROUND((IF('[1]National Polling Changes'!$W205&gt;43409,'[1]National Polling Changes'!AC205*100,G204)),2)</f>
        <v>20.9</v>
      </c>
      <c r="H205" s="1">
        <f>ROUND((IF('[1]National Polling Changes'!$W205&gt;43409,'[1]National Polling Changes'!AD205*100,H204)),2)</f>
        <v>0</v>
      </c>
      <c r="I205" s="1">
        <f>ROUND((IF('[1]National Polling Changes'!$W205&gt;43409,'[1]National Polling Changes'!AE205*100,I204)),2)</f>
        <v>16.399999999999999</v>
      </c>
      <c r="J205" s="1">
        <f>ROUND((IF('[1]National Polling Changes'!$W205&gt;43409,'[1]National Polling Changes'!AF205*100,J204)),2)</f>
        <v>1.35</v>
      </c>
    </row>
    <row r="206" spans="1:10">
      <c r="A206" s="28">
        <f>'[1]National Polling Changes'!W206</f>
        <v>43657</v>
      </c>
      <c r="B206" s="1">
        <f>ROUND((IF('[1]National Polling Changes'!$W206&gt;43409,'[1]National Polling Changes'!X206*100,B205)),2)</f>
        <v>33.36</v>
      </c>
      <c r="C206" s="1">
        <f>ROUND((IF('[1]National Polling Changes'!$W206&gt;43409,'[1]National Polling Changes'!Y206*100,C205)),2)</f>
        <v>0.02</v>
      </c>
      <c r="D206" s="1">
        <f>ROUND((IF('[1]National Polling Changes'!$W206&gt;43409,'[1]National Polling Changes'!Z206*100,D205)),2)</f>
        <v>1.82</v>
      </c>
      <c r="E206" s="1">
        <f>ROUND((IF('[1]National Polling Changes'!$W206&gt;43409,'[1]National Polling Changes'!AA206*100,E205)),2)</f>
        <v>5.12</v>
      </c>
      <c r="F206" s="1">
        <f>ROUND((IF('[1]National Polling Changes'!$W206&gt;43409,'[1]National Polling Changes'!AB206*100,F205)),2)</f>
        <v>1.1499999999999999</v>
      </c>
      <c r="G206" s="1">
        <f>ROUND((IF('[1]National Polling Changes'!$W206&gt;43409,'[1]National Polling Changes'!AC206*100,G205)),2)</f>
        <v>20.9</v>
      </c>
      <c r="H206" s="1">
        <f>ROUND((IF('[1]National Polling Changes'!$W206&gt;43409,'[1]National Polling Changes'!AD206*100,H205)),2)</f>
        <v>0</v>
      </c>
      <c r="I206" s="1">
        <f>ROUND((IF('[1]National Polling Changes'!$W206&gt;43409,'[1]National Polling Changes'!AE206*100,I205)),2)</f>
        <v>16.399999999999999</v>
      </c>
      <c r="J206" s="1">
        <f>ROUND((IF('[1]National Polling Changes'!$W206&gt;43409,'[1]National Polling Changes'!AF206*100,J205)),2)</f>
        <v>1.35</v>
      </c>
    </row>
    <row r="207" spans="1:10">
      <c r="A207" s="28">
        <f>'[1]National Polling Changes'!W207</f>
        <v>43656</v>
      </c>
      <c r="B207" s="1">
        <f>ROUND((IF('[1]National Polling Changes'!$W207&gt;43409,'[1]National Polling Changes'!X207*100,B206)),2)</f>
        <v>33.36</v>
      </c>
      <c r="C207" s="1">
        <f>ROUND((IF('[1]National Polling Changes'!$W207&gt;43409,'[1]National Polling Changes'!Y207*100,C206)),2)</f>
        <v>0.02</v>
      </c>
      <c r="D207" s="1">
        <f>ROUND((IF('[1]National Polling Changes'!$W207&gt;43409,'[1]National Polling Changes'!Z207*100,D206)),2)</f>
        <v>1.82</v>
      </c>
      <c r="E207" s="1">
        <f>ROUND((IF('[1]National Polling Changes'!$W207&gt;43409,'[1]National Polling Changes'!AA207*100,E206)),2)</f>
        <v>5.12</v>
      </c>
      <c r="F207" s="1">
        <f>ROUND((IF('[1]National Polling Changes'!$W207&gt;43409,'[1]National Polling Changes'!AB207*100,F206)),2)</f>
        <v>1.1499999999999999</v>
      </c>
      <c r="G207" s="1">
        <f>ROUND((IF('[1]National Polling Changes'!$W207&gt;43409,'[1]National Polling Changes'!AC207*100,G206)),2)</f>
        <v>20.9</v>
      </c>
      <c r="H207" s="1">
        <f>ROUND((IF('[1]National Polling Changes'!$W207&gt;43409,'[1]National Polling Changes'!AD207*100,H206)),2)</f>
        <v>0</v>
      </c>
      <c r="I207" s="1">
        <f>ROUND((IF('[1]National Polling Changes'!$W207&gt;43409,'[1]National Polling Changes'!AE207*100,I206)),2)</f>
        <v>16.399999999999999</v>
      </c>
      <c r="J207" s="1">
        <f>ROUND((IF('[1]National Polling Changes'!$W207&gt;43409,'[1]National Polling Changes'!AF207*100,J206)),2)</f>
        <v>1.35</v>
      </c>
    </row>
    <row r="208" spans="1:10">
      <c r="A208" s="28">
        <f>'[1]National Polling Changes'!W208</f>
        <v>43655</v>
      </c>
      <c r="B208" s="1">
        <f>ROUND((IF('[1]National Polling Changes'!$W208&gt;43409,'[1]National Polling Changes'!X208*100,B207)),2)</f>
        <v>33.36</v>
      </c>
      <c r="C208" s="1">
        <f>ROUND((IF('[1]National Polling Changes'!$W208&gt;43409,'[1]National Polling Changes'!Y208*100,C207)),2)</f>
        <v>0.02</v>
      </c>
      <c r="D208" s="1">
        <f>ROUND((IF('[1]National Polling Changes'!$W208&gt;43409,'[1]National Polling Changes'!Z208*100,D207)),2)</f>
        <v>1.82</v>
      </c>
      <c r="E208" s="1">
        <f>ROUND((IF('[1]National Polling Changes'!$W208&gt;43409,'[1]National Polling Changes'!AA208*100,E207)),2)</f>
        <v>5.12</v>
      </c>
      <c r="F208" s="1">
        <f>ROUND((IF('[1]National Polling Changes'!$W208&gt;43409,'[1]National Polling Changes'!AB208*100,F207)),2)</f>
        <v>1.1499999999999999</v>
      </c>
      <c r="G208" s="1">
        <f>ROUND((IF('[1]National Polling Changes'!$W208&gt;43409,'[1]National Polling Changes'!AC208*100,G207)),2)</f>
        <v>20.9</v>
      </c>
      <c r="H208" s="1">
        <f>ROUND((IF('[1]National Polling Changes'!$W208&gt;43409,'[1]National Polling Changes'!AD208*100,H207)),2)</f>
        <v>0</v>
      </c>
      <c r="I208" s="1">
        <f>ROUND((IF('[1]National Polling Changes'!$W208&gt;43409,'[1]National Polling Changes'!AE208*100,I207)),2)</f>
        <v>16.399999999999999</v>
      </c>
      <c r="J208" s="1">
        <f>ROUND((IF('[1]National Polling Changes'!$W208&gt;43409,'[1]National Polling Changes'!AF208*100,J207)),2)</f>
        <v>1.35</v>
      </c>
    </row>
    <row r="209" spans="1:10">
      <c r="A209" s="28">
        <f>'[1]National Polling Changes'!W209</f>
        <v>43654</v>
      </c>
      <c r="B209" s="1">
        <f>ROUND((IF('[1]National Polling Changes'!$W209&gt;43409,'[1]National Polling Changes'!X209*100,B208)),2)</f>
        <v>33.79</v>
      </c>
      <c r="C209" s="1">
        <f>ROUND((IF('[1]National Polling Changes'!$W209&gt;43409,'[1]National Polling Changes'!Y209*100,C208)),2)</f>
        <v>0.02</v>
      </c>
      <c r="D209" s="1">
        <f>ROUND((IF('[1]National Polling Changes'!$W209&gt;43409,'[1]National Polling Changes'!Z209*100,D208)),2)</f>
        <v>1.89</v>
      </c>
      <c r="E209" s="1">
        <f>ROUND((IF('[1]National Polling Changes'!$W209&gt;43409,'[1]National Polling Changes'!AA209*100,E208)),2)</f>
        <v>5.21</v>
      </c>
      <c r="F209" s="1">
        <f>ROUND((IF('[1]National Polling Changes'!$W209&gt;43409,'[1]National Polling Changes'!AB209*100,F208)),2)</f>
        <v>1.1599999999999999</v>
      </c>
      <c r="G209" s="1">
        <f>ROUND((IF('[1]National Polling Changes'!$W209&gt;43409,'[1]National Polling Changes'!AC209*100,G208)),2)</f>
        <v>21.24</v>
      </c>
      <c r="H209" s="1">
        <f>ROUND((IF('[1]National Polling Changes'!$W209&gt;43409,'[1]National Polling Changes'!AD209*100,H208)),2)</f>
        <v>0</v>
      </c>
      <c r="I209" s="1">
        <f>ROUND((IF('[1]National Polling Changes'!$W209&gt;43409,'[1]National Polling Changes'!AE209*100,I208)),2)</f>
        <v>15.96</v>
      </c>
      <c r="J209" s="1">
        <f>ROUND((IF('[1]National Polling Changes'!$W209&gt;43409,'[1]National Polling Changes'!AF209*100,J208)),2)</f>
        <v>1.3</v>
      </c>
    </row>
    <row r="210" spans="1:10">
      <c r="A210" s="28">
        <f>'[1]National Polling Changes'!W210</f>
        <v>43653</v>
      </c>
      <c r="B210" s="1">
        <f>ROUND((IF('[1]National Polling Changes'!$W210&gt;43409,'[1]National Polling Changes'!X210*100,B209)),2)</f>
        <v>33.57</v>
      </c>
      <c r="C210" s="1">
        <f>ROUND((IF('[1]National Polling Changes'!$W210&gt;43409,'[1]National Polling Changes'!Y210*100,C209)),2)</f>
        <v>0.02</v>
      </c>
      <c r="D210" s="1">
        <f>ROUND((IF('[1]National Polling Changes'!$W210&gt;43409,'[1]National Polling Changes'!Z210*100,D209)),2)</f>
        <v>1.89</v>
      </c>
      <c r="E210" s="1">
        <f>ROUND((IF('[1]National Polling Changes'!$W210&gt;43409,'[1]National Polling Changes'!AA210*100,E209)),2)</f>
        <v>5.04</v>
      </c>
      <c r="F210" s="1">
        <f>ROUND((IF('[1]National Polling Changes'!$W210&gt;43409,'[1]National Polling Changes'!AB210*100,F209)),2)</f>
        <v>1.1299999999999999</v>
      </c>
      <c r="G210" s="1">
        <f>ROUND((IF('[1]National Polling Changes'!$W210&gt;43409,'[1]National Polling Changes'!AC210*100,G209)),2)</f>
        <v>21.44</v>
      </c>
      <c r="H210" s="1">
        <f>ROUND((IF('[1]National Polling Changes'!$W210&gt;43409,'[1]National Polling Changes'!AD210*100,H209)),2)</f>
        <v>0</v>
      </c>
      <c r="I210" s="1">
        <f>ROUND((IF('[1]National Polling Changes'!$W210&gt;43409,'[1]National Polling Changes'!AE210*100,I209)),2)</f>
        <v>15.95</v>
      </c>
      <c r="J210" s="1">
        <f>ROUND((IF('[1]National Polling Changes'!$W210&gt;43409,'[1]National Polling Changes'!AF210*100,J209)),2)</f>
        <v>1.29</v>
      </c>
    </row>
    <row r="211" spans="1:10">
      <c r="A211" s="28">
        <f>'[1]National Polling Changes'!W211</f>
        <v>43652</v>
      </c>
      <c r="B211" s="1">
        <f>ROUND((IF('[1]National Polling Changes'!$W211&gt;43409,'[1]National Polling Changes'!X211*100,B210)),2)</f>
        <v>33.840000000000003</v>
      </c>
      <c r="C211" s="1">
        <f>ROUND((IF('[1]National Polling Changes'!$W211&gt;43409,'[1]National Polling Changes'!Y211*100,C210)),2)</f>
        <v>0.02</v>
      </c>
      <c r="D211" s="1">
        <f>ROUND((IF('[1]National Polling Changes'!$W211&gt;43409,'[1]National Polling Changes'!Z211*100,D210)),2)</f>
        <v>1.91</v>
      </c>
      <c r="E211" s="1">
        <f>ROUND((IF('[1]National Polling Changes'!$W211&gt;43409,'[1]National Polling Changes'!AA211*100,E210)),2)</f>
        <v>5.21</v>
      </c>
      <c r="F211" s="1">
        <f>ROUND((IF('[1]National Polling Changes'!$W211&gt;43409,'[1]National Polling Changes'!AB211*100,F210)),2)</f>
        <v>1.17</v>
      </c>
      <c r="G211" s="1">
        <f>ROUND((IF('[1]National Polling Changes'!$W211&gt;43409,'[1]National Polling Changes'!AC211*100,G210)),2)</f>
        <v>21.07</v>
      </c>
      <c r="H211" s="1">
        <f>ROUND((IF('[1]National Polling Changes'!$W211&gt;43409,'[1]National Polling Changes'!AD211*100,H210)),2)</f>
        <v>0</v>
      </c>
      <c r="I211" s="1">
        <f>ROUND((IF('[1]National Polling Changes'!$W211&gt;43409,'[1]National Polling Changes'!AE211*100,I210)),2)</f>
        <v>16.11</v>
      </c>
      <c r="J211" s="1">
        <f>ROUND((IF('[1]National Polling Changes'!$W211&gt;43409,'[1]National Polling Changes'!AF211*100,J210)),2)</f>
        <v>1.26</v>
      </c>
    </row>
    <row r="212" spans="1:10">
      <c r="A212" s="28">
        <f>'[1]National Polling Changes'!W212</f>
        <v>43651</v>
      </c>
      <c r="B212" s="1">
        <f>ROUND((IF('[1]National Polling Changes'!$W212&gt;43409,'[1]National Polling Changes'!X212*100,B211)),2)</f>
        <v>33.840000000000003</v>
      </c>
      <c r="C212" s="1">
        <f>ROUND((IF('[1]National Polling Changes'!$W212&gt;43409,'[1]National Polling Changes'!Y212*100,C211)),2)</f>
        <v>0.02</v>
      </c>
      <c r="D212" s="1">
        <f>ROUND((IF('[1]National Polling Changes'!$W212&gt;43409,'[1]National Polling Changes'!Z212*100,D211)),2)</f>
        <v>1.91</v>
      </c>
      <c r="E212" s="1">
        <f>ROUND((IF('[1]National Polling Changes'!$W212&gt;43409,'[1]National Polling Changes'!AA212*100,E211)),2)</f>
        <v>5.21</v>
      </c>
      <c r="F212" s="1">
        <f>ROUND((IF('[1]National Polling Changes'!$W212&gt;43409,'[1]National Polling Changes'!AB212*100,F211)),2)</f>
        <v>1.17</v>
      </c>
      <c r="G212" s="1">
        <f>ROUND((IF('[1]National Polling Changes'!$W212&gt;43409,'[1]National Polling Changes'!AC212*100,G211)),2)</f>
        <v>21.07</v>
      </c>
      <c r="H212" s="1">
        <f>ROUND((IF('[1]National Polling Changes'!$W212&gt;43409,'[1]National Polling Changes'!AD212*100,H211)),2)</f>
        <v>0</v>
      </c>
      <c r="I212" s="1">
        <f>ROUND((IF('[1]National Polling Changes'!$W212&gt;43409,'[1]National Polling Changes'!AE212*100,I211)),2)</f>
        <v>16.11</v>
      </c>
      <c r="J212" s="1">
        <f>ROUND((IF('[1]National Polling Changes'!$W212&gt;43409,'[1]National Polling Changes'!AF212*100,J211)),2)</f>
        <v>1.26</v>
      </c>
    </row>
    <row r="213" spans="1:10">
      <c r="A213" s="28">
        <f>'[1]National Polling Changes'!W213</f>
        <v>43650</v>
      </c>
      <c r="B213" s="1">
        <f>ROUND((IF('[1]National Polling Changes'!$W213&gt;43409,'[1]National Polling Changes'!X213*100,B212)),2)</f>
        <v>33.840000000000003</v>
      </c>
      <c r="C213" s="1">
        <f>ROUND((IF('[1]National Polling Changes'!$W213&gt;43409,'[1]National Polling Changes'!Y213*100,C212)),2)</f>
        <v>0.02</v>
      </c>
      <c r="D213" s="1">
        <f>ROUND((IF('[1]National Polling Changes'!$W213&gt;43409,'[1]National Polling Changes'!Z213*100,D212)),2)</f>
        <v>1.91</v>
      </c>
      <c r="E213" s="1">
        <f>ROUND((IF('[1]National Polling Changes'!$W213&gt;43409,'[1]National Polling Changes'!AA213*100,E212)),2)</f>
        <v>5.21</v>
      </c>
      <c r="F213" s="1">
        <f>ROUND((IF('[1]National Polling Changes'!$W213&gt;43409,'[1]National Polling Changes'!AB213*100,F212)),2)</f>
        <v>1.17</v>
      </c>
      <c r="G213" s="1">
        <f>ROUND((IF('[1]National Polling Changes'!$W213&gt;43409,'[1]National Polling Changes'!AC213*100,G212)),2)</f>
        <v>21.07</v>
      </c>
      <c r="H213" s="1">
        <f>ROUND((IF('[1]National Polling Changes'!$W213&gt;43409,'[1]National Polling Changes'!AD213*100,H212)),2)</f>
        <v>0</v>
      </c>
      <c r="I213" s="1">
        <f>ROUND((IF('[1]National Polling Changes'!$W213&gt;43409,'[1]National Polling Changes'!AE213*100,I212)),2)</f>
        <v>16.11</v>
      </c>
      <c r="J213" s="1">
        <f>ROUND((IF('[1]National Polling Changes'!$W213&gt;43409,'[1]National Polling Changes'!AF213*100,J212)),2)</f>
        <v>1.26</v>
      </c>
    </row>
    <row r="214" spans="1:10">
      <c r="A214" s="28">
        <f>'[1]National Polling Changes'!W214</f>
        <v>43649</v>
      </c>
      <c r="B214" s="1">
        <f>ROUND((IF('[1]National Polling Changes'!$W214&gt;43409,'[1]National Polling Changes'!X214*100,B213)),2)</f>
        <v>33.840000000000003</v>
      </c>
      <c r="C214" s="1">
        <f>ROUND((IF('[1]National Polling Changes'!$W214&gt;43409,'[1]National Polling Changes'!Y214*100,C213)),2)</f>
        <v>0.02</v>
      </c>
      <c r="D214" s="1">
        <f>ROUND((IF('[1]National Polling Changes'!$W214&gt;43409,'[1]National Polling Changes'!Z214*100,D213)),2)</f>
        <v>1.91</v>
      </c>
      <c r="E214" s="1">
        <f>ROUND((IF('[1]National Polling Changes'!$W214&gt;43409,'[1]National Polling Changes'!AA214*100,E213)),2)</f>
        <v>5.21</v>
      </c>
      <c r="F214" s="1">
        <f>ROUND((IF('[1]National Polling Changes'!$W214&gt;43409,'[1]National Polling Changes'!AB214*100,F213)),2)</f>
        <v>1.17</v>
      </c>
      <c r="G214" s="1">
        <f>ROUND((IF('[1]National Polling Changes'!$W214&gt;43409,'[1]National Polling Changes'!AC214*100,G213)),2)</f>
        <v>21.07</v>
      </c>
      <c r="H214" s="1">
        <f>ROUND((IF('[1]National Polling Changes'!$W214&gt;43409,'[1]National Polling Changes'!AD214*100,H213)),2)</f>
        <v>0</v>
      </c>
      <c r="I214" s="1">
        <f>ROUND((IF('[1]National Polling Changes'!$W214&gt;43409,'[1]National Polling Changes'!AE214*100,I213)),2)</f>
        <v>16.11</v>
      </c>
      <c r="J214" s="1">
        <f>ROUND((IF('[1]National Polling Changes'!$W214&gt;43409,'[1]National Polling Changes'!AF214*100,J213)),2)</f>
        <v>1.26</v>
      </c>
    </row>
    <row r="215" spans="1:10">
      <c r="A215" s="28">
        <f>'[1]National Polling Changes'!W215</f>
        <v>43648</v>
      </c>
      <c r="B215" s="1">
        <f>ROUND((IF('[1]National Polling Changes'!$W215&gt;43409,'[1]National Polling Changes'!X215*100,B214)),2)</f>
        <v>33.840000000000003</v>
      </c>
      <c r="C215" s="1">
        <f>ROUND((IF('[1]National Polling Changes'!$W215&gt;43409,'[1]National Polling Changes'!Y215*100,C214)),2)</f>
        <v>0.02</v>
      </c>
      <c r="D215" s="1">
        <f>ROUND((IF('[1]National Polling Changes'!$W215&gt;43409,'[1]National Polling Changes'!Z215*100,D214)),2)</f>
        <v>1.91</v>
      </c>
      <c r="E215" s="1">
        <f>ROUND((IF('[1]National Polling Changes'!$W215&gt;43409,'[1]National Polling Changes'!AA215*100,E214)),2)</f>
        <v>5.21</v>
      </c>
      <c r="F215" s="1">
        <f>ROUND((IF('[1]National Polling Changes'!$W215&gt;43409,'[1]National Polling Changes'!AB215*100,F214)),2)</f>
        <v>1.17</v>
      </c>
      <c r="G215" s="1">
        <f>ROUND((IF('[1]National Polling Changes'!$W215&gt;43409,'[1]National Polling Changes'!AC215*100,G214)),2)</f>
        <v>21.07</v>
      </c>
      <c r="H215" s="1">
        <f>ROUND((IF('[1]National Polling Changes'!$W215&gt;43409,'[1]National Polling Changes'!AD215*100,H214)),2)</f>
        <v>0</v>
      </c>
      <c r="I215" s="1">
        <f>ROUND((IF('[1]National Polling Changes'!$W215&gt;43409,'[1]National Polling Changes'!AE215*100,I214)),2)</f>
        <v>16.11</v>
      </c>
      <c r="J215" s="1">
        <f>ROUND((IF('[1]National Polling Changes'!$W215&gt;43409,'[1]National Polling Changes'!AF215*100,J214)),2)</f>
        <v>1.26</v>
      </c>
    </row>
    <row r="216" spans="1:10">
      <c r="A216" s="28">
        <f>'[1]National Polling Changes'!W216</f>
        <v>43647</v>
      </c>
      <c r="B216" s="1">
        <f>ROUND((IF('[1]National Polling Changes'!$W216&gt;43409,'[1]National Polling Changes'!X216*100,B215)),2)</f>
        <v>34.46</v>
      </c>
      <c r="C216" s="1">
        <f>ROUND((IF('[1]National Polling Changes'!$W216&gt;43409,'[1]National Polling Changes'!Y216*100,C215)),2)</f>
        <v>0.02</v>
      </c>
      <c r="D216" s="1">
        <f>ROUND((IF('[1]National Polling Changes'!$W216&gt;43409,'[1]National Polling Changes'!Z216*100,D215)),2)</f>
        <v>2.02</v>
      </c>
      <c r="E216" s="1">
        <f>ROUND((IF('[1]National Polling Changes'!$W216&gt;43409,'[1]National Polling Changes'!AA216*100,E215)),2)</f>
        <v>5.39</v>
      </c>
      <c r="F216" s="1">
        <f>ROUND((IF('[1]National Polling Changes'!$W216&gt;43409,'[1]National Polling Changes'!AB216*100,F215)),2)</f>
        <v>1.1499999999999999</v>
      </c>
      <c r="G216" s="1">
        <f>ROUND((IF('[1]National Polling Changes'!$W216&gt;43409,'[1]National Polling Changes'!AC216*100,G215)),2)</f>
        <v>20.86</v>
      </c>
      <c r="H216" s="1">
        <f>ROUND((IF('[1]National Polling Changes'!$W216&gt;43409,'[1]National Polling Changes'!AD216*100,H215)),2)</f>
        <v>0</v>
      </c>
      <c r="I216" s="1">
        <f>ROUND((IF('[1]National Polling Changes'!$W216&gt;43409,'[1]National Polling Changes'!AE216*100,I215)),2)</f>
        <v>15.53</v>
      </c>
      <c r="J216" s="1">
        <f>ROUND((IF('[1]National Polling Changes'!$W216&gt;43409,'[1]National Polling Changes'!AF216*100,J215)),2)</f>
        <v>1.1299999999999999</v>
      </c>
    </row>
    <row r="217" spans="1:10">
      <c r="A217" s="28">
        <f>'[1]National Polling Changes'!W217</f>
        <v>43646</v>
      </c>
      <c r="B217" s="1">
        <f>ROUND((IF('[1]National Polling Changes'!$W217&gt;43409,'[1]National Polling Changes'!X217*100,B216)),2)</f>
        <v>34.97</v>
      </c>
      <c r="C217" s="1">
        <f>ROUND((IF('[1]National Polling Changes'!$W217&gt;43409,'[1]National Polling Changes'!Y217*100,C216)),2)</f>
        <v>0.02</v>
      </c>
      <c r="D217" s="1">
        <f>ROUND((IF('[1]National Polling Changes'!$W217&gt;43409,'[1]National Polling Changes'!Z217*100,D216)),2)</f>
        <v>2.4900000000000002</v>
      </c>
      <c r="E217" s="1">
        <f>ROUND((IF('[1]National Polling Changes'!$W217&gt;43409,'[1]National Polling Changes'!AA217*100,E216)),2)</f>
        <v>6.18</v>
      </c>
      <c r="F217" s="1">
        <f>ROUND((IF('[1]National Polling Changes'!$W217&gt;43409,'[1]National Polling Changes'!AB217*100,F216)),2)</f>
        <v>1.07</v>
      </c>
      <c r="G217" s="1">
        <f>ROUND((IF('[1]National Polling Changes'!$W217&gt;43409,'[1]National Polling Changes'!AC217*100,G216)),2)</f>
        <v>19.73</v>
      </c>
      <c r="H217" s="1">
        <f>ROUND((IF('[1]National Polling Changes'!$W217&gt;43409,'[1]National Polling Changes'!AD217*100,H216)),2)</f>
        <v>0</v>
      </c>
      <c r="I217" s="1">
        <f>ROUND((IF('[1]National Polling Changes'!$W217&gt;43409,'[1]National Polling Changes'!AE217*100,I216)),2)</f>
        <v>15.09</v>
      </c>
      <c r="J217" s="1">
        <f>ROUND((IF('[1]National Polling Changes'!$W217&gt;43409,'[1]National Polling Changes'!AF217*100,J216)),2)</f>
        <v>1.1399999999999999</v>
      </c>
    </row>
    <row r="218" spans="1:10">
      <c r="A218" s="28">
        <f>'[1]National Polling Changes'!W218</f>
        <v>43645</v>
      </c>
      <c r="B218" s="1">
        <f>ROUND((IF('[1]National Polling Changes'!$W218&gt;43409,'[1]National Polling Changes'!X218*100,B217)),2)</f>
        <v>35.979999999999997</v>
      </c>
      <c r="C218" s="1">
        <f>ROUND((IF('[1]National Polling Changes'!$W218&gt;43409,'[1]National Polling Changes'!Y218*100,C217)),2)</f>
        <v>0.03</v>
      </c>
      <c r="D218" s="1">
        <f>ROUND((IF('[1]National Polling Changes'!$W218&gt;43409,'[1]National Polling Changes'!Z218*100,D217)),2)</f>
        <v>2.67</v>
      </c>
      <c r="E218" s="1">
        <f>ROUND((IF('[1]National Polling Changes'!$W218&gt;43409,'[1]National Polling Changes'!AA218*100,E217)),2)</f>
        <v>7.02</v>
      </c>
      <c r="F218" s="1">
        <f>ROUND((IF('[1]National Polling Changes'!$W218&gt;43409,'[1]National Polling Changes'!AB218*100,F217)),2)</f>
        <v>1.19</v>
      </c>
      <c r="G218" s="1">
        <f>ROUND((IF('[1]National Polling Changes'!$W218&gt;43409,'[1]National Polling Changes'!AC218*100,G217)),2)</f>
        <v>19.850000000000001</v>
      </c>
      <c r="H218" s="1">
        <f>ROUND((IF('[1]National Polling Changes'!$W218&gt;43409,'[1]National Polling Changes'!AD218*100,H217)),2)</f>
        <v>0</v>
      </c>
      <c r="I218" s="1">
        <f>ROUND((IF('[1]National Polling Changes'!$W218&gt;43409,'[1]National Polling Changes'!AE218*100,I217)),2)</f>
        <v>12.68</v>
      </c>
      <c r="J218" s="1">
        <f>ROUND((IF('[1]National Polling Changes'!$W218&gt;43409,'[1]National Polling Changes'!AF218*100,J217)),2)</f>
        <v>1.21</v>
      </c>
    </row>
    <row r="219" spans="1:10">
      <c r="A219" s="28">
        <f>'[1]National Polling Changes'!W219</f>
        <v>43644</v>
      </c>
      <c r="B219" s="1">
        <f>ROUND((IF('[1]National Polling Changes'!$W219&gt;43409,'[1]National Polling Changes'!X219*100,B218)),2)</f>
        <v>36.68</v>
      </c>
      <c r="C219" s="1">
        <f>ROUND((IF('[1]National Polling Changes'!$W219&gt;43409,'[1]National Polling Changes'!Y219*100,C218)),2)</f>
        <v>0.01</v>
      </c>
      <c r="D219" s="1">
        <f>ROUND((IF('[1]National Polling Changes'!$W219&gt;43409,'[1]National Polling Changes'!Z219*100,D218)),2)</f>
        <v>2.56</v>
      </c>
      <c r="E219" s="1">
        <f>ROUND((IF('[1]National Polling Changes'!$W219&gt;43409,'[1]National Polling Changes'!AA219*100,E218)),2)</f>
        <v>6.92</v>
      </c>
      <c r="F219" s="1">
        <f>ROUND((IF('[1]National Polling Changes'!$W219&gt;43409,'[1]National Polling Changes'!AB219*100,F218)),2)</f>
        <v>1.1599999999999999</v>
      </c>
      <c r="G219" s="1">
        <f>ROUND((IF('[1]National Polling Changes'!$W219&gt;43409,'[1]National Polling Changes'!AC219*100,G218)),2)</f>
        <v>19.84</v>
      </c>
      <c r="H219" s="1">
        <f>ROUND((IF('[1]National Polling Changes'!$W219&gt;43409,'[1]National Polling Changes'!AD219*100,H218)),2)</f>
        <v>0</v>
      </c>
      <c r="I219" s="1">
        <f>ROUND((IF('[1]National Polling Changes'!$W219&gt;43409,'[1]National Polling Changes'!AE219*100,I218)),2)</f>
        <v>12.35</v>
      </c>
      <c r="J219" s="1">
        <f>ROUND((IF('[1]National Polling Changes'!$W219&gt;43409,'[1]National Polling Changes'!AF219*100,J218)),2)</f>
        <v>1.17</v>
      </c>
    </row>
    <row r="220" spans="1:10">
      <c r="A220" s="28">
        <f>'[1]National Polling Changes'!W220</f>
        <v>43643</v>
      </c>
      <c r="B220" s="1">
        <f>ROUND((IF('[1]National Polling Changes'!$W220&gt;43409,'[1]National Polling Changes'!X220*100,B219)),2)</f>
        <v>36.26</v>
      </c>
      <c r="C220" s="1">
        <f>ROUND((IF('[1]National Polling Changes'!$W220&gt;43409,'[1]National Polling Changes'!Y220*100,C219)),2)</f>
        <v>0.01</v>
      </c>
      <c r="D220" s="1">
        <f>ROUND((IF('[1]National Polling Changes'!$W220&gt;43409,'[1]National Polling Changes'!Z220*100,D219)),2)</f>
        <v>2.4500000000000002</v>
      </c>
      <c r="E220" s="1">
        <f>ROUND((IF('[1]National Polling Changes'!$W220&gt;43409,'[1]National Polling Changes'!AA220*100,E219)),2)</f>
        <v>6.78</v>
      </c>
      <c r="F220" s="1">
        <f>ROUND((IF('[1]National Polling Changes'!$W220&gt;43409,'[1]National Polling Changes'!AB220*100,F219)),2)</f>
        <v>1.1200000000000001</v>
      </c>
      <c r="G220" s="1">
        <f>ROUND((IF('[1]National Polling Changes'!$W220&gt;43409,'[1]National Polling Changes'!AC220*100,G219)),2)</f>
        <v>19.77</v>
      </c>
      <c r="H220" s="1">
        <f>ROUND((IF('[1]National Polling Changes'!$W220&gt;43409,'[1]National Polling Changes'!AD220*100,H219)),2)</f>
        <v>0</v>
      </c>
      <c r="I220" s="1">
        <f>ROUND((IF('[1]National Polling Changes'!$W220&gt;43409,'[1]National Polling Changes'!AE220*100,I219)),2)</f>
        <v>13.21</v>
      </c>
      <c r="J220" s="1">
        <f>ROUND((IF('[1]National Polling Changes'!$W220&gt;43409,'[1]National Polling Changes'!AF220*100,J219)),2)</f>
        <v>1.1100000000000001</v>
      </c>
    </row>
    <row r="221" spans="1:10">
      <c r="A221" s="28">
        <f>'[1]National Polling Changes'!W221</f>
        <v>43642</v>
      </c>
      <c r="B221" s="1">
        <f>ROUND((IF('[1]National Polling Changes'!$W221&gt;43409,'[1]National Polling Changes'!X221*100,B220)),2)</f>
        <v>36.51</v>
      </c>
      <c r="C221" s="1">
        <f>ROUND((IF('[1]National Polling Changes'!$W221&gt;43409,'[1]National Polling Changes'!Y221*100,C220)),2)</f>
        <v>0.01</v>
      </c>
      <c r="D221" s="1">
        <f>ROUND((IF('[1]National Polling Changes'!$W221&gt;43409,'[1]National Polling Changes'!Z221*100,D220)),2)</f>
        <v>2.4500000000000002</v>
      </c>
      <c r="E221" s="1">
        <f>ROUND((IF('[1]National Polling Changes'!$W221&gt;43409,'[1]National Polling Changes'!AA221*100,E220)),2)</f>
        <v>6.88</v>
      </c>
      <c r="F221" s="1">
        <f>ROUND((IF('[1]National Polling Changes'!$W221&gt;43409,'[1]National Polling Changes'!AB221*100,F220)),2)</f>
        <v>1.1200000000000001</v>
      </c>
      <c r="G221" s="1">
        <f>ROUND((IF('[1]National Polling Changes'!$W221&gt;43409,'[1]National Polling Changes'!AC221*100,G220)),2)</f>
        <v>19.82</v>
      </c>
      <c r="H221" s="1">
        <f>ROUND((IF('[1]National Polling Changes'!$W221&gt;43409,'[1]National Polling Changes'!AD221*100,H220)),2)</f>
        <v>0</v>
      </c>
      <c r="I221" s="1">
        <f>ROUND((IF('[1]National Polling Changes'!$W221&gt;43409,'[1]National Polling Changes'!AE221*100,I220)),2)</f>
        <v>12.8</v>
      </c>
      <c r="J221" s="1">
        <f>ROUND((IF('[1]National Polling Changes'!$W221&gt;43409,'[1]National Polling Changes'!AF221*100,J220)),2)</f>
        <v>1.1000000000000001</v>
      </c>
    </row>
    <row r="222" spans="1:10">
      <c r="A222" s="28">
        <f>'[1]National Polling Changes'!W222</f>
        <v>43641</v>
      </c>
      <c r="B222" s="1">
        <f>ROUND((IF('[1]National Polling Changes'!$W222&gt;43409,'[1]National Polling Changes'!X222*100,B221)),2)</f>
        <v>37.08</v>
      </c>
      <c r="C222" s="1">
        <f>ROUND((IF('[1]National Polling Changes'!$W222&gt;43409,'[1]National Polling Changes'!Y222*100,C221)),2)</f>
        <v>0.01</v>
      </c>
      <c r="D222" s="1">
        <f>ROUND((IF('[1]National Polling Changes'!$W222&gt;43409,'[1]National Polling Changes'!Z222*100,D221)),2)</f>
        <v>2.4300000000000002</v>
      </c>
      <c r="E222" s="1">
        <f>ROUND((IF('[1]National Polling Changes'!$W222&gt;43409,'[1]National Polling Changes'!AA222*100,E221)),2)</f>
        <v>6.95</v>
      </c>
      <c r="F222" s="1">
        <f>ROUND((IF('[1]National Polling Changes'!$W222&gt;43409,'[1]National Polling Changes'!AB222*100,F221)),2)</f>
        <v>1.1000000000000001</v>
      </c>
      <c r="G222" s="1">
        <f>ROUND((IF('[1]National Polling Changes'!$W222&gt;43409,'[1]National Polling Changes'!AC222*100,G221)),2)</f>
        <v>19.510000000000002</v>
      </c>
      <c r="H222" s="1">
        <f>ROUND((IF('[1]National Polling Changes'!$W222&gt;43409,'[1]National Polling Changes'!AD222*100,H221)),2)</f>
        <v>0</v>
      </c>
      <c r="I222" s="1">
        <f>ROUND((IF('[1]National Polling Changes'!$W222&gt;43409,'[1]National Polling Changes'!AE222*100,I221)),2)</f>
        <v>12.58</v>
      </c>
      <c r="J222" s="1">
        <f>ROUND((IF('[1]National Polling Changes'!$W222&gt;43409,'[1]National Polling Changes'!AF222*100,J221)),2)</f>
        <v>1.06</v>
      </c>
    </row>
    <row r="223" spans="1:10">
      <c r="A223" s="28">
        <f>'[1]National Polling Changes'!W223</f>
        <v>43640</v>
      </c>
      <c r="B223" s="1">
        <f>ROUND((IF('[1]National Polling Changes'!$W223&gt;43409,'[1]National Polling Changes'!X223*100,B222)),2)</f>
        <v>37.47</v>
      </c>
      <c r="C223" s="1">
        <f>ROUND((IF('[1]National Polling Changes'!$W223&gt;43409,'[1]National Polling Changes'!Y223*100,C222)),2)</f>
        <v>0.01</v>
      </c>
      <c r="D223" s="1">
        <f>ROUND((IF('[1]National Polling Changes'!$W223&gt;43409,'[1]National Polling Changes'!Z223*100,D222)),2)</f>
        <v>2.35</v>
      </c>
      <c r="E223" s="1">
        <f>ROUND((IF('[1]National Polling Changes'!$W223&gt;43409,'[1]National Polling Changes'!AA223*100,E222)),2)</f>
        <v>7.01</v>
      </c>
      <c r="F223" s="1">
        <f>ROUND((IF('[1]National Polling Changes'!$W223&gt;43409,'[1]National Polling Changes'!AB223*100,F222)),2)</f>
        <v>1.23</v>
      </c>
      <c r="G223" s="1">
        <f>ROUND((IF('[1]National Polling Changes'!$W223&gt;43409,'[1]National Polling Changes'!AC223*100,G222)),2)</f>
        <v>19.510000000000002</v>
      </c>
      <c r="H223" s="1">
        <f>ROUND((IF('[1]National Polling Changes'!$W223&gt;43409,'[1]National Polling Changes'!AD223*100,H222)),2)</f>
        <v>0</v>
      </c>
      <c r="I223" s="1">
        <f>ROUND((IF('[1]National Polling Changes'!$W223&gt;43409,'[1]National Polling Changes'!AE223*100,I222)),2)</f>
        <v>12.09</v>
      </c>
      <c r="J223" s="1">
        <f>ROUND((IF('[1]National Polling Changes'!$W223&gt;43409,'[1]National Polling Changes'!AF223*100,J222)),2)</f>
        <v>1.07</v>
      </c>
    </row>
    <row r="224" spans="1:10">
      <c r="A224" s="28">
        <f>'[1]National Polling Changes'!W224</f>
        <v>43639</v>
      </c>
      <c r="B224" s="1">
        <f>ROUND((IF('[1]National Polling Changes'!$W224&gt;43409,'[1]National Polling Changes'!X224*100,B223)),2)</f>
        <v>37.97</v>
      </c>
      <c r="C224" s="1">
        <f>ROUND((IF('[1]National Polling Changes'!$W224&gt;43409,'[1]National Polling Changes'!Y224*100,C223)),2)</f>
        <v>0.01</v>
      </c>
      <c r="D224" s="1">
        <f>ROUND((IF('[1]National Polling Changes'!$W224&gt;43409,'[1]National Polling Changes'!Z224*100,D223)),2)</f>
        <v>2.39</v>
      </c>
      <c r="E224" s="1">
        <f>ROUND((IF('[1]National Polling Changes'!$W224&gt;43409,'[1]National Polling Changes'!AA224*100,E223)),2)</f>
        <v>6.88</v>
      </c>
      <c r="F224" s="1">
        <f>ROUND((IF('[1]National Polling Changes'!$W224&gt;43409,'[1]National Polling Changes'!AB224*100,F223)),2)</f>
        <v>1.26</v>
      </c>
      <c r="G224" s="1">
        <f>ROUND((IF('[1]National Polling Changes'!$W224&gt;43409,'[1]National Polling Changes'!AC224*100,G223)),2)</f>
        <v>19.09</v>
      </c>
      <c r="H224" s="1">
        <f>ROUND((IF('[1]National Polling Changes'!$W224&gt;43409,'[1]National Polling Changes'!AD224*100,H223)),2)</f>
        <v>0</v>
      </c>
      <c r="I224" s="1">
        <f>ROUND((IF('[1]National Polling Changes'!$W224&gt;43409,'[1]National Polling Changes'!AE224*100,I223)),2)</f>
        <v>11.73</v>
      </c>
      <c r="J224" s="1">
        <f>ROUND((IF('[1]National Polling Changes'!$W224&gt;43409,'[1]National Polling Changes'!AF224*100,J223)),2)</f>
        <v>1.0900000000000001</v>
      </c>
    </row>
    <row r="225" spans="1:10">
      <c r="A225" s="28">
        <f>'[1]National Polling Changes'!W225</f>
        <v>43638</v>
      </c>
      <c r="B225" s="1">
        <f>ROUND((IF('[1]National Polling Changes'!$W225&gt;43409,'[1]National Polling Changes'!X225*100,B224)),2)</f>
        <v>37.659999999999997</v>
      </c>
      <c r="C225" s="1">
        <f>ROUND((IF('[1]National Polling Changes'!$W225&gt;43409,'[1]National Polling Changes'!Y225*100,C224)),2)</f>
        <v>0.01</v>
      </c>
      <c r="D225" s="1">
        <f>ROUND((IF('[1]National Polling Changes'!$W225&gt;43409,'[1]National Polling Changes'!Z225*100,D224)),2)</f>
        <v>2.35</v>
      </c>
      <c r="E225" s="1">
        <f>ROUND((IF('[1]National Polling Changes'!$W225&gt;43409,'[1]National Polling Changes'!AA225*100,E224)),2)</f>
        <v>7.01</v>
      </c>
      <c r="F225" s="1">
        <f>ROUND((IF('[1]National Polling Changes'!$W225&gt;43409,'[1]National Polling Changes'!AB225*100,F224)),2)</f>
        <v>1.27</v>
      </c>
      <c r="G225" s="1">
        <f>ROUND((IF('[1]National Polling Changes'!$W225&gt;43409,'[1]National Polling Changes'!AC225*100,G224)),2)</f>
        <v>19.11</v>
      </c>
      <c r="H225" s="1">
        <f>ROUND((IF('[1]National Polling Changes'!$W225&gt;43409,'[1]National Polling Changes'!AD225*100,H224)),2)</f>
        <v>0</v>
      </c>
      <c r="I225" s="1">
        <f>ROUND((IF('[1]National Polling Changes'!$W225&gt;43409,'[1]National Polling Changes'!AE225*100,I224)),2)</f>
        <v>12.02</v>
      </c>
      <c r="J225" s="1">
        <f>ROUND((IF('[1]National Polling Changes'!$W225&gt;43409,'[1]National Polling Changes'!AF225*100,J224)),2)</f>
        <v>1.0900000000000001</v>
      </c>
    </row>
    <row r="226" spans="1:10">
      <c r="A226" s="28">
        <f>'[1]National Polling Changes'!W226</f>
        <v>43637</v>
      </c>
      <c r="B226" s="1">
        <f>ROUND((IF('[1]National Polling Changes'!$W226&gt;43409,'[1]National Polling Changes'!X226*100,B225)),2)</f>
        <v>37.659999999999997</v>
      </c>
      <c r="C226" s="1">
        <f>ROUND((IF('[1]National Polling Changes'!$W226&gt;43409,'[1]National Polling Changes'!Y226*100,C225)),2)</f>
        <v>0.01</v>
      </c>
      <c r="D226" s="1">
        <f>ROUND((IF('[1]National Polling Changes'!$W226&gt;43409,'[1]National Polling Changes'!Z226*100,D225)),2)</f>
        <v>2.35</v>
      </c>
      <c r="E226" s="1">
        <f>ROUND((IF('[1]National Polling Changes'!$W226&gt;43409,'[1]National Polling Changes'!AA226*100,E225)),2)</f>
        <v>7.01</v>
      </c>
      <c r="F226" s="1">
        <f>ROUND((IF('[1]National Polling Changes'!$W226&gt;43409,'[1]National Polling Changes'!AB226*100,F225)),2)</f>
        <v>1.27</v>
      </c>
      <c r="G226" s="1">
        <f>ROUND((IF('[1]National Polling Changes'!$W226&gt;43409,'[1]National Polling Changes'!AC226*100,G225)),2)</f>
        <v>19.11</v>
      </c>
      <c r="H226" s="1">
        <f>ROUND((IF('[1]National Polling Changes'!$W226&gt;43409,'[1]National Polling Changes'!AD226*100,H225)),2)</f>
        <v>0</v>
      </c>
      <c r="I226" s="1">
        <f>ROUND((IF('[1]National Polling Changes'!$W226&gt;43409,'[1]National Polling Changes'!AE226*100,I225)),2)</f>
        <v>12.02</v>
      </c>
      <c r="J226" s="1">
        <f>ROUND((IF('[1]National Polling Changes'!$W226&gt;43409,'[1]National Polling Changes'!AF226*100,J225)),2)</f>
        <v>1.0900000000000001</v>
      </c>
    </row>
    <row r="227" spans="1:10">
      <c r="A227" s="28">
        <f>'[1]National Polling Changes'!W227</f>
        <v>43636</v>
      </c>
      <c r="B227" s="1">
        <f>ROUND((IF('[1]National Polling Changes'!$W227&gt;43409,'[1]National Polling Changes'!X227*100,B226)),2)</f>
        <v>37.99</v>
      </c>
      <c r="C227" s="1">
        <f>ROUND((IF('[1]National Polling Changes'!$W227&gt;43409,'[1]National Polling Changes'!Y227*100,C226)),2)</f>
        <v>0.01</v>
      </c>
      <c r="D227" s="1">
        <f>ROUND((IF('[1]National Polling Changes'!$W227&gt;43409,'[1]National Polling Changes'!Z227*100,D226)),2)</f>
        <v>2.39</v>
      </c>
      <c r="E227" s="1">
        <f>ROUND((IF('[1]National Polling Changes'!$W227&gt;43409,'[1]National Polling Changes'!AA227*100,E226)),2)</f>
        <v>6.86</v>
      </c>
      <c r="F227" s="1">
        <f>ROUND((IF('[1]National Polling Changes'!$W227&gt;43409,'[1]National Polling Changes'!AB227*100,F226)),2)</f>
        <v>1.31</v>
      </c>
      <c r="G227" s="1">
        <f>ROUND((IF('[1]National Polling Changes'!$W227&gt;43409,'[1]National Polling Changes'!AC227*100,G226)),2)</f>
        <v>19.079999999999998</v>
      </c>
      <c r="H227" s="1">
        <f>ROUND((IF('[1]National Polling Changes'!$W227&gt;43409,'[1]National Polling Changes'!AD227*100,H226)),2)</f>
        <v>0</v>
      </c>
      <c r="I227" s="1">
        <f>ROUND((IF('[1]National Polling Changes'!$W227&gt;43409,'[1]National Polling Changes'!AE227*100,I226)),2)</f>
        <v>11.58</v>
      </c>
      <c r="J227" s="1">
        <f>ROUND((IF('[1]National Polling Changes'!$W227&gt;43409,'[1]National Polling Changes'!AF227*100,J226)),2)</f>
        <v>1.03</v>
      </c>
    </row>
    <row r="228" spans="1:10">
      <c r="A228" s="28">
        <f>'[1]National Polling Changes'!W228</f>
        <v>43635</v>
      </c>
      <c r="B228" s="1">
        <f>ROUND((IF('[1]National Polling Changes'!$W228&gt;43409,'[1]National Polling Changes'!X228*100,B227)),2)</f>
        <v>37.99</v>
      </c>
      <c r="C228" s="1">
        <f>ROUND((IF('[1]National Polling Changes'!$W228&gt;43409,'[1]National Polling Changes'!Y228*100,C227)),2)</f>
        <v>0.01</v>
      </c>
      <c r="D228" s="1">
        <f>ROUND((IF('[1]National Polling Changes'!$W228&gt;43409,'[1]National Polling Changes'!Z228*100,D227)),2)</f>
        <v>2.39</v>
      </c>
      <c r="E228" s="1">
        <f>ROUND((IF('[1]National Polling Changes'!$W228&gt;43409,'[1]National Polling Changes'!AA228*100,E227)),2)</f>
        <v>6.86</v>
      </c>
      <c r="F228" s="1">
        <f>ROUND((IF('[1]National Polling Changes'!$W228&gt;43409,'[1]National Polling Changes'!AB228*100,F227)),2)</f>
        <v>1.31</v>
      </c>
      <c r="G228" s="1">
        <f>ROUND((IF('[1]National Polling Changes'!$W228&gt;43409,'[1]National Polling Changes'!AC228*100,G227)),2)</f>
        <v>19.079999999999998</v>
      </c>
      <c r="H228" s="1">
        <f>ROUND((IF('[1]National Polling Changes'!$W228&gt;43409,'[1]National Polling Changes'!AD228*100,H227)),2)</f>
        <v>0</v>
      </c>
      <c r="I228" s="1">
        <f>ROUND((IF('[1]National Polling Changes'!$W228&gt;43409,'[1]National Polling Changes'!AE228*100,I227)),2)</f>
        <v>11.58</v>
      </c>
      <c r="J228" s="1">
        <f>ROUND((IF('[1]National Polling Changes'!$W228&gt;43409,'[1]National Polling Changes'!AF228*100,J227)),2)</f>
        <v>1.03</v>
      </c>
    </row>
    <row r="229" spans="1:10">
      <c r="A229" s="28">
        <f>'[1]National Polling Changes'!W229</f>
        <v>43634</v>
      </c>
      <c r="B229" s="1">
        <f>ROUND((IF('[1]National Polling Changes'!$W229&gt;43409,'[1]National Polling Changes'!X229*100,B228)),2)</f>
        <v>37.99</v>
      </c>
      <c r="C229" s="1">
        <f>ROUND((IF('[1]National Polling Changes'!$W229&gt;43409,'[1]National Polling Changes'!Y229*100,C228)),2)</f>
        <v>0.01</v>
      </c>
      <c r="D229" s="1">
        <f>ROUND((IF('[1]National Polling Changes'!$W229&gt;43409,'[1]National Polling Changes'!Z229*100,D228)),2)</f>
        <v>2.39</v>
      </c>
      <c r="E229" s="1">
        <f>ROUND((IF('[1]National Polling Changes'!$W229&gt;43409,'[1]National Polling Changes'!AA229*100,E228)),2)</f>
        <v>6.86</v>
      </c>
      <c r="F229" s="1">
        <f>ROUND((IF('[1]National Polling Changes'!$W229&gt;43409,'[1]National Polling Changes'!AB229*100,F228)),2)</f>
        <v>1.31</v>
      </c>
      <c r="G229" s="1">
        <f>ROUND((IF('[1]National Polling Changes'!$W229&gt;43409,'[1]National Polling Changes'!AC229*100,G228)),2)</f>
        <v>19.079999999999998</v>
      </c>
      <c r="H229" s="1">
        <f>ROUND((IF('[1]National Polling Changes'!$W229&gt;43409,'[1]National Polling Changes'!AD229*100,H228)),2)</f>
        <v>0</v>
      </c>
      <c r="I229" s="1">
        <f>ROUND((IF('[1]National Polling Changes'!$W229&gt;43409,'[1]National Polling Changes'!AE229*100,I228)),2)</f>
        <v>11.58</v>
      </c>
      <c r="J229" s="1">
        <f>ROUND((IF('[1]National Polling Changes'!$W229&gt;43409,'[1]National Polling Changes'!AF229*100,J228)),2)</f>
        <v>1.03</v>
      </c>
    </row>
    <row r="230" spans="1:10">
      <c r="A230" s="28">
        <f>'[1]National Polling Changes'!W230</f>
        <v>43633</v>
      </c>
      <c r="B230" s="1">
        <f>ROUND((IF('[1]National Polling Changes'!$W230&gt;43409,'[1]National Polling Changes'!X230*100,B229)),2)</f>
        <v>38.200000000000003</v>
      </c>
      <c r="C230" s="1">
        <f>ROUND((IF('[1]National Polling Changes'!$W230&gt;43409,'[1]National Polling Changes'!Y230*100,C229)),2)</f>
        <v>0.01</v>
      </c>
      <c r="D230" s="1">
        <f>ROUND((IF('[1]National Polling Changes'!$W230&gt;43409,'[1]National Polling Changes'!Z230*100,D229)),2)</f>
        <v>2.39</v>
      </c>
      <c r="E230" s="1">
        <f>ROUND((IF('[1]National Polling Changes'!$W230&gt;43409,'[1]National Polling Changes'!AA230*100,E229)),2)</f>
        <v>6.74</v>
      </c>
      <c r="F230" s="1">
        <f>ROUND((IF('[1]National Polling Changes'!$W230&gt;43409,'[1]National Polling Changes'!AB230*100,F229)),2)</f>
        <v>1.32</v>
      </c>
      <c r="G230" s="1">
        <f>ROUND((IF('[1]National Polling Changes'!$W230&gt;43409,'[1]National Polling Changes'!AC230*100,G229)),2)</f>
        <v>19.13</v>
      </c>
      <c r="H230" s="1">
        <f>ROUND((IF('[1]National Polling Changes'!$W230&gt;43409,'[1]National Polling Changes'!AD230*100,H229)),2)</f>
        <v>0</v>
      </c>
      <c r="I230" s="1">
        <f>ROUND((IF('[1]National Polling Changes'!$W230&gt;43409,'[1]National Polling Changes'!AE230*100,I229)),2)</f>
        <v>11.42</v>
      </c>
      <c r="J230" s="1">
        <f>ROUND((IF('[1]National Polling Changes'!$W230&gt;43409,'[1]National Polling Changes'!AF230*100,J229)),2)</f>
        <v>1.03</v>
      </c>
    </row>
    <row r="231" spans="1:10">
      <c r="A231" s="28">
        <f>'[1]National Polling Changes'!W231</f>
        <v>43632</v>
      </c>
      <c r="B231" s="1">
        <f>ROUND((IF('[1]National Polling Changes'!$W231&gt;43409,'[1]National Polling Changes'!X231*100,B230)),2)</f>
        <v>38.26</v>
      </c>
      <c r="C231" s="1">
        <f>ROUND((IF('[1]National Polling Changes'!$W231&gt;43409,'[1]National Polling Changes'!Y231*100,C230)),2)</f>
        <v>0.01</v>
      </c>
      <c r="D231" s="1">
        <f>ROUND((IF('[1]National Polling Changes'!$W231&gt;43409,'[1]National Polling Changes'!Z231*100,D230)),2)</f>
        <v>2.36</v>
      </c>
      <c r="E231" s="1">
        <f>ROUND((IF('[1]National Polling Changes'!$W231&gt;43409,'[1]National Polling Changes'!AA231*100,E230)),2)</f>
        <v>6.64</v>
      </c>
      <c r="F231" s="1">
        <f>ROUND((IF('[1]National Polling Changes'!$W231&gt;43409,'[1]National Polling Changes'!AB231*100,F230)),2)</f>
        <v>1.36</v>
      </c>
      <c r="G231" s="1">
        <f>ROUND((IF('[1]National Polling Changes'!$W231&gt;43409,'[1]National Polling Changes'!AC231*100,G230)),2)</f>
        <v>19.62</v>
      </c>
      <c r="H231" s="1">
        <f>ROUND((IF('[1]National Polling Changes'!$W231&gt;43409,'[1]National Polling Changes'!AD231*100,H230)),2)</f>
        <v>0</v>
      </c>
      <c r="I231" s="1">
        <f>ROUND((IF('[1]National Polling Changes'!$W231&gt;43409,'[1]National Polling Changes'!AE231*100,I230)),2)</f>
        <v>11</v>
      </c>
      <c r="J231" s="1">
        <f>ROUND((IF('[1]National Polling Changes'!$W231&gt;43409,'[1]National Polling Changes'!AF231*100,J230)),2)</f>
        <v>1.01</v>
      </c>
    </row>
    <row r="232" spans="1:10">
      <c r="A232" s="28">
        <f>'[1]National Polling Changes'!W232</f>
        <v>43631</v>
      </c>
      <c r="B232" s="1">
        <f>ROUND((IF('[1]National Polling Changes'!$W232&gt;43409,'[1]National Polling Changes'!X232*100,B231)),2)</f>
        <v>38.369999999999997</v>
      </c>
      <c r="C232" s="1">
        <f>ROUND((IF('[1]National Polling Changes'!$W232&gt;43409,'[1]National Polling Changes'!Y232*100,C231)),2)</f>
        <v>0.01</v>
      </c>
      <c r="D232" s="1">
        <f>ROUND((IF('[1]National Polling Changes'!$W232&gt;43409,'[1]National Polling Changes'!Z232*100,D231)),2)</f>
        <v>2.41</v>
      </c>
      <c r="E232" s="1">
        <f>ROUND((IF('[1]National Polling Changes'!$W232&gt;43409,'[1]National Polling Changes'!AA232*100,E231)),2)</f>
        <v>6.78</v>
      </c>
      <c r="F232" s="1">
        <f>ROUND((IF('[1]National Polling Changes'!$W232&gt;43409,'[1]National Polling Changes'!AB232*100,F231)),2)</f>
        <v>1.33</v>
      </c>
      <c r="G232" s="1">
        <f>ROUND((IF('[1]National Polling Changes'!$W232&gt;43409,'[1]National Polling Changes'!AC232*100,G231)),2)</f>
        <v>19.29</v>
      </c>
      <c r="H232" s="1">
        <f>ROUND((IF('[1]National Polling Changes'!$W232&gt;43409,'[1]National Polling Changes'!AD232*100,H231)),2)</f>
        <v>0</v>
      </c>
      <c r="I232" s="1">
        <f>ROUND((IF('[1]National Polling Changes'!$W232&gt;43409,'[1]National Polling Changes'!AE232*100,I231)),2)</f>
        <v>11.09</v>
      </c>
      <c r="J232" s="1">
        <f>ROUND((IF('[1]National Polling Changes'!$W232&gt;43409,'[1]National Polling Changes'!AF232*100,J231)),2)</f>
        <v>0.97</v>
      </c>
    </row>
    <row r="233" spans="1:10">
      <c r="A233" s="28">
        <f>'[1]National Polling Changes'!W233</f>
        <v>43630</v>
      </c>
      <c r="B233" s="1">
        <f>ROUND((IF('[1]National Polling Changes'!$W233&gt;43409,'[1]National Polling Changes'!X233*100,B232)),2)</f>
        <v>38.26</v>
      </c>
      <c r="C233" s="1">
        <f>ROUND((IF('[1]National Polling Changes'!$W233&gt;43409,'[1]National Polling Changes'!Y233*100,C232)),2)</f>
        <v>0.02</v>
      </c>
      <c r="D233" s="1">
        <f>ROUND((IF('[1]National Polling Changes'!$W233&gt;43409,'[1]National Polling Changes'!Z233*100,D232)),2)</f>
        <v>2.33</v>
      </c>
      <c r="E233" s="1">
        <f>ROUND((IF('[1]National Polling Changes'!$W233&gt;43409,'[1]National Polling Changes'!AA233*100,E232)),2)</f>
        <v>6.6</v>
      </c>
      <c r="F233" s="1">
        <f>ROUND((IF('[1]National Polling Changes'!$W233&gt;43409,'[1]National Polling Changes'!AB233*100,F232)),2)</f>
        <v>1.39</v>
      </c>
      <c r="G233" s="1">
        <f>ROUND((IF('[1]National Polling Changes'!$W233&gt;43409,'[1]National Polling Changes'!AC233*100,G232)),2)</f>
        <v>19.68</v>
      </c>
      <c r="H233" s="1">
        <f>ROUND((IF('[1]National Polling Changes'!$W233&gt;43409,'[1]National Polling Changes'!AD233*100,H232)),2)</f>
        <v>0</v>
      </c>
      <c r="I233" s="1">
        <f>ROUND((IF('[1]National Polling Changes'!$W233&gt;43409,'[1]National Polling Changes'!AE233*100,I232)),2)</f>
        <v>10.99</v>
      </c>
      <c r="J233" s="1">
        <f>ROUND((IF('[1]National Polling Changes'!$W233&gt;43409,'[1]National Polling Changes'!AF233*100,J232)),2)</f>
        <v>1.02</v>
      </c>
    </row>
    <row r="234" spans="1:10">
      <c r="A234" s="28">
        <f>'[1]National Polling Changes'!W234</f>
        <v>43629</v>
      </c>
      <c r="B234" s="1">
        <f>ROUND((IF('[1]National Polling Changes'!$W234&gt;43409,'[1]National Polling Changes'!X234*100,B233)),2)</f>
        <v>38.26</v>
      </c>
      <c r="C234" s="1">
        <f>ROUND((IF('[1]National Polling Changes'!$W234&gt;43409,'[1]National Polling Changes'!Y234*100,C233)),2)</f>
        <v>0.02</v>
      </c>
      <c r="D234" s="1">
        <f>ROUND((IF('[1]National Polling Changes'!$W234&gt;43409,'[1]National Polling Changes'!Z234*100,D233)),2)</f>
        <v>2.33</v>
      </c>
      <c r="E234" s="1">
        <f>ROUND((IF('[1]National Polling Changes'!$W234&gt;43409,'[1]National Polling Changes'!AA234*100,E233)),2)</f>
        <v>6.6</v>
      </c>
      <c r="F234" s="1">
        <f>ROUND((IF('[1]National Polling Changes'!$W234&gt;43409,'[1]National Polling Changes'!AB234*100,F233)),2)</f>
        <v>1.39</v>
      </c>
      <c r="G234" s="1">
        <f>ROUND((IF('[1]National Polling Changes'!$W234&gt;43409,'[1]National Polling Changes'!AC234*100,G233)),2)</f>
        <v>19.68</v>
      </c>
      <c r="H234" s="1">
        <f>ROUND((IF('[1]National Polling Changes'!$W234&gt;43409,'[1]National Polling Changes'!AD234*100,H233)),2)</f>
        <v>0</v>
      </c>
      <c r="I234" s="1">
        <f>ROUND((IF('[1]National Polling Changes'!$W234&gt;43409,'[1]National Polling Changes'!AE234*100,I233)),2)</f>
        <v>10.99</v>
      </c>
      <c r="J234" s="1">
        <f>ROUND((IF('[1]National Polling Changes'!$W234&gt;43409,'[1]National Polling Changes'!AF234*100,J233)),2)</f>
        <v>1.02</v>
      </c>
    </row>
    <row r="235" spans="1:10">
      <c r="A235" s="28">
        <f>'[1]National Polling Changes'!W235</f>
        <v>43628</v>
      </c>
      <c r="B235" s="1">
        <f>ROUND((IF('[1]National Polling Changes'!$W235&gt;43409,'[1]National Polling Changes'!X235*100,B234)),2)</f>
        <v>38.340000000000003</v>
      </c>
      <c r="C235" s="1">
        <f>ROUND((IF('[1]National Polling Changes'!$W235&gt;43409,'[1]National Polling Changes'!Y235*100,C234)),2)</f>
        <v>0.01</v>
      </c>
      <c r="D235" s="1">
        <f>ROUND((IF('[1]National Polling Changes'!$W235&gt;43409,'[1]National Polling Changes'!Z235*100,D234)),2)</f>
        <v>2.35</v>
      </c>
      <c r="E235" s="1">
        <f>ROUND((IF('[1]National Polling Changes'!$W235&gt;43409,'[1]National Polling Changes'!AA235*100,E234)),2)</f>
        <v>6.52</v>
      </c>
      <c r="F235" s="1">
        <f>ROUND((IF('[1]National Polling Changes'!$W235&gt;43409,'[1]National Polling Changes'!AB235*100,F234)),2)</f>
        <v>1.43</v>
      </c>
      <c r="G235" s="1">
        <f>ROUND((IF('[1]National Polling Changes'!$W235&gt;43409,'[1]National Polling Changes'!AC235*100,G234)),2)</f>
        <v>19.760000000000002</v>
      </c>
      <c r="H235" s="1">
        <f>ROUND((IF('[1]National Polling Changes'!$W235&gt;43409,'[1]National Polling Changes'!AD235*100,H234)),2)</f>
        <v>0</v>
      </c>
      <c r="I235" s="1">
        <f>ROUND((IF('[1]National Polling Changes'!$W235&gt;43409,'[1]National Polling Changes'!AE235*100,I234)),2)</f>
        <v>10.82</v>
      </c>
      <c r="J235" s="1">
        <f>ROUND((IF('[1]National Polling Changes'!$W235&gt;43409,'[1]National Polling Changes'!AF235*100,J234)),2)</f>
        <v>1.01</v>
      </c>
    </row>
    <row r="236" spans="1:10">
      <c r="A236" s="28">
        <f>'[1]National Polling Changes'!W236</f>
        <v>43627</v>
      </c>
      <c r="B236" s="1">
        <f>ROUND((IF('[1]National Polling Changes'!$W236&gt;43409,'[1]National Polling Changes'!X236*100,B235)),2)</f>
        <v>38.42</v>
      </c>
      <c r="C236" s="1">
        <f>ROUND((IF('[1]National Polling Changes'!$W236&gt;43409,'[1]National Polling Changes'!Y236*100,C235)),2)</f>
        <v>0.02</v>
      </c>
      <c r="D236" s="1">
        <f>ROUND((IF('[1]National Polling Changes'!$W236&gt;43409,'[1]National Polling Changes'!Z236*100,D235)),2)</f>
        <v>2.31</v>
      </c>
      <c r="E236" s="1">
        <f>ROUND((IF('[1]National Polling Changes'!$W236&gt;43409,'[1]National Polling Changes'!AA236*100,E235)),2)</f>
        <v>6.41</v>
      </c>
      <c r="F236" s="1">
        <f>ROUND((IF('[1]National Polling Changes'!$W236&gt;43409,'[1]National Polling Changes'!AB236*100,F235)),2)</f>
        <v>1.4</v>
      </c>
      <c r="G236" s="1">
        <f>ROUND((IF('[1]National Polling Changes'!$W236&gt;43409,'[1]National Polling Changes'!AC236*100,G235)),2)</f>
        <v>19.93</v>
      </c>
      <c r="H236" s="1">
        <f>ROUND((IF('[1]National Polling Changes'!$W236&gt;43409,'[1]National Polling Changes'!AD236*100,H235)),2)</f>
        <v>0</v>
      </c>
      <c r="I236" s="1">
        <f>ROUND((IF('[1]National Polling Changes'!$W236&gt;43409,'[1]National Polling Changes'!AE236*100,I235)),2)</f>
        <v>10.8</v>
      </c>
      <c r="J236" s="1">
        <f>ROUND((IF('[1]National Polling Changes'!$W236&gt;43409,'[1]National Polling Changes'!AF236*100,J235)),2)</f>
        <v>0.97</v>
      </c>
    </row>
    <row r="237" spans="1:10">
      <c r="A237" s="28">
        <f>'[1]National Polling Changes'!W237</f>
        <v>43626</v>
      </c>
      <c r="B237" s="1">
        <f>ROUND((IF('[1]National Polling Changes'!$W237&gt;43409,'[1]National Polling Changes'!X237*100,B236)),2)</f>
        <v>38.659999999999997</v>
      </c>
      <c r="C237" s="1">
        <f>ROUND((IF('[1]National Polling Changes'!$W237&gt;43409,'[1]National Polling Changes'!Y237*100,C236)),2)</f>
        <v>0.02</v>
      </c>
      <c r="D237" s="1">
        <f>ROUND((IF('[1]National Polling Changes'!$W237&gt;43409,'[1]National Polling Changes'!Z237*100,D236)),2)</f>
        <v>2.3199999999999998</v>
      </c>
      <c r="E237" s="1">
        <f>ROUND((IF('[1]National Polling Changes'!$W237&gt;43409,'[1]National Polling Changes'!AA237*100,E236)),2)</f>
        <v>6.37</v>
      </c>
      <c r="F237" s="1">
        <f>ROUND((IF('[1]National Polling Changes'!$W237&gt;43409,'[1]National Polling Changes'!AB237*100,F236)),2)</f>
        <v>1.39</v>
      </c>
      <c r="G237" s="1">
        <f>ROUND((IF('[1]National Polling Changes'!$W237&gt;43409,'[1]National Polling Changes'!AC237*100,G236)),2)</f>
        <v>19.97</v>
      </c>
      <c r="H237" s="1">
        <f>ROUND((IF('[1]National Polling Changes'!$W237&gt;43409,'[1]National Polling Changes'!AD237*100,H236)),2)</f>
        <v>0</v>
      </c>
      <c r="I237" s="1">
        <f>ROUND((IF('[1]National Polling Changes'!$W237&gt;43409,'[1]National Polling Changes'!AE237*100,I236)),2)</f>
        <v>10.58</v>
      </c>
      <c r="J237" s="1">
        <f>ROUND((IF('[1]National Polling Changes'!$W237&gt;43409,'[1]National Polling Changes'!AF237*100,J236)),2)</f>
        <v>0.96</v>
      </c>
    </row>
    <row r="238" spans="1:10">
      <c r="A238" s="28">
        <f>'[1]National Polling Changes'!W238</f>
        <v>43625</v>
      </c>
      <c r="B238" s="1">
        <f>ROUND((IF('[1]National Polling Changes'!$W238&gt;43409,'[1]National Polling Changes'!X238*100,B237)),2)</f>
        <v>39.270000000000003</v>
      </c>
      <c r="C238" s="1">
        <f>ROUND((IF('[1]National Polling Changes'!$W238&gt;43409,'[1]National Polling Changes'!Y238*100,C237)),2)</f>
        <v>0.01</v>
      </c>
      <c r="D238" s="1">
        <f>ROUND((IF('[1]National Polling Changes'!$W238&gt;43409,'[1]National Polling Changes'!Z238*100,D237)),2)</f>
        <v>2.44</v>
      </c>
      <c r="E238" s="1">
        <f>ROUND((IF('[1]National Polling Changes'!$W238&gt;43409,'[1]National Polling Changes'!AA238*100,E237)),2)</f>
        <v>6.15</v>
      </c>
      <c r="F238" s="1">
        <f>ROUND((IF('[1]National Polling Changes'!$W238&gt;43409,'[1]National Polling Changes'!AB238*100,F237)),2)</f>
        <v>1.44</v>
      </c>
      <c r="G238" s="1">
        <f>ROUND((IF('[1]National Polling Changes'!$W238&gt;43409,'[1]National Polling Changes'!AC238*100,G237)),2)</f>
        <v>19.829999999999998</v>
      </c>
      <c r="H238" s="1">
        <f>ROUND((IF('[1]National Polling Changes'!$W238&gt;43409,'[1]National Polling Changes'!AD238*100,H237)),2)</f>
        <v>0</v>
      </c>
      <c r="I238" s="1">
        <f>ROUND((IF('[1]National Polling Changes'!$W238&gt;43409,'[1]National Polling Changes'!AE238*100,I237)),2)</f>
        <v>10.11</v>
      </c>
      <c r="J238" s="1">
        <f>ROUND((IF('[1]National Polling Changes'!$W238&gt;43409,'[1]National Polling Changes'!AF238*100,J237)),2)</f>
        <v>0.94</v>
      </c>
    </row>
    <row r="239" spans="1:10">
      <c r="A239" s="28">
        <f>'[1]National Polling Changes'!W239</f>
        <v>43624</v>
      </c>
      <c r="B239" s="1">
        <f>ROUND((IF('[1]National Polling Changes'!$W239&gt;43409,'[1]National Polling Changes'!X239*100,B238)),2)</f>
        <v>39.92</v>
      </c>
      <c r="C239" s="1">
        <f>ROUND((IF('[1]National Polling Changes'!$W239&gt;43409,'[1]National Polling Changes'!Y239*100,C238)),2)</f>
        <v>0.06</v>
      </c>
      <c r="D239" s="1">
        <f>ROUND((IF('[1]National Polling Changes'!$W239&gt;43409,'[1]National Polling Changes'!Z239*100,D238)),2)</f>
        <v>2.46</v>
      </c>
      <c r="E239" s="1">
        <f>ROUND((IF('[1]National Polling Changes'!$W239&gt;43409,'[1]National Polling Changes'!AA239*100,E238)),2)</f>
        <v>5.99</v>
      </c>
      <c r="F239" s="1">
        <f>ROUND((IF('[1]National Polling Changes'!$W239&gt;43409,'[1]National Polling Changes'!AB239*100,F238)),2)</f>
        <v>1.44</v>
      </c>
      <c r="G239" s="1">
        <f>ROUND((IF('[1]National Polling Changes'!$W239&gt;43409,'[1]National Polling Changes'!AC239*100,G238)),2)</f>
        <v>19.52</v>
      </c>
      <c r="H239" s="1">
        <f>ROUND((IF('[1]National Polling Changes'!$W239&gt;43409,'[1]National Polling Changes'!AD239*100,H238)),2)</f>
        <v>0</v>
      </c>
      <c r="I239" s="1">
        <f>ROUND((IF('[1]National Polling Changes'!$W239&gt;43409,'[1]National Polling Changes'!AE239*100,I238)),2)</f>
        <v>9.8800000000000008</v>
      </c>
      <c r="J239" s="1">
        <f>ROUND((IF('[1]National Polling Changes'!$W239&gt;43409,'[1]National Polling Changes'!AF239*100,J238)),2)</f>
        <v>0.95</v>
      </c>
    </row>
    <row r="240" spans="1:10">
      <c r="A240" s="28">
        <f>'[1]National Polling Changes'!W240</f>
        <v>43623</v>
      </c>
      <c r="B240" s="1">
        <f>ROUND((IF('[1]National Polling Changes'!$W240&gt;43409,'[1]National Polling Changes'!X240*100,B239)),2)</f>
        <v>39.92</v>
      </c>
      <c r="C240" s="1">
        <f>ROUND((IF('[1]National Polling Changes'!$W240&gt;43409,'[1]National Polling Changes'!Y240*100,C239)),2)</f>
        <v>0.06</v>
      </c>
      <c r="D240" s="1">
        <f>ROUND((IF('[1]National Polling Changes'!$W240&gt;43409,'[1]National Polling Changes'!Z240*100,D239)),2)</f>
        <v>2.46</v>
      </c>
      <c r="E240" s="1">
        <f>ROUND((IF('[1]National Polling Changes'!$W240&gt;43409,'[1]National Polling Changes'!AA240*100,E239)),2)</f>
        <v>5.99</v>
      </c>
      <c r="F240" s="1">
        <f>ROUND((IF('[1]National Polling Changes'!$W240&gt;43409,'[1]National Polling Changes'!AB240*100,F239)),2)</f>
        <v>1.44</v>
      </c>
      <c r="G240" s="1">
        <f>ROUND((IF('[1]National Polling Changes'!$W240&gt;43409,'[1]National Polling Changes'!AC240*100,G239)),2)</f>
        <v>19.52</v>
      </c>
      <c r="H240" s="1">
        <f>ROUND((IF('[1]National Polling Changes'!$W240&gt;43409,'[1]National Polling Changes'!AD240*100,H239)),2)</f>
        <v>0</v>
      </c>
      <c r="I240" s="1">
        <f>ROUND((IF('[1]National Polling Changes'!$W240&gt;43409,'[1]National Polling Changes'!AE240*100,I239)),2)</f>
        <v>9.8800000000000008</v>
      </c>
      <c r="J240" s="1">
        <f>ROUND((IF('[1]National Polling Changes'!$W240&gt;43409,'[1]National Polling Changes'!AF240*100,J239)),2)</f>
        <v>0.95</v>
      </c>
    </row>
    <row r="241" spans="1:10">
      <c r="A241" s="28">
        <f>'[1]National Polling Changes'!W241</f>
        <v>43622</v>
      </c>
      <c r="B241" s="1">
        <f>ROUND((IF('[1]National Polling Changes'!$W241&gt;43409,'[1]National Polling Changes'!X241*100,B240)),2)</f>
        <v>39.92</v>
      </c>
      <c r="C241" s="1">
        <f>ROUND((IF('[1]National Polling Changes'!$W241&gt;43409,'[1]National Polling Changes'!Y241*100,C240)),2)</f>
        <v>0.06</v>
      </c>
      <c r="D241" s="1">
        <f>ROUND((IF('[1]National Polling Changes'!$W241&gt;43409,'[1]National Polling Changes'!Z241*100,D240)),2)</f>
        <v>2.46</v>
      </c>
      <c r="E241" s="1">
        <f>ROUND((IF('[1]National Polling Changes'!$W241&gt;43409,'[1]National Polling Changes'!AA241*100,E240)),2)</f>
        <v>5.99</v>
      </c>
      <c r="F241" s="1">
        <f>ROUND((IF('[1]National Polling Changes'!$W241&gt;43409,'[1]National Polling Changes'!AB241*100,F240)),2)</f>
        <v>1.44</v>
      </c>
      <c r="G241" s="1">
        <f>ROUND((IF('[1]National Polling Changes'!$W241&gt;43409,'[1]National Polling Changes'!AC241*100,G240)),2)</f>
        <v>19.52</v>
      </c>
      <c r="H241" s="1">
        <f>ROUND((IF('[1]National Polling Changes'!$W241&gt;43409,'[1]National Polling Changes'!AD241*100,H240)),2)</f>
        <v>0</v>
      </c>
      <c r="I241" s="1">
        <f>ROUND((IF('[1]National Polling Changes'!$W241&gt;43409,'[1]National Polling Changes'!AE241*100,I240)),2)</f>
        <v>9.8800000000000008</v>
      </c>
      <c r="J241" s="1">
        <f>ROUND((IF('[1]National Polling Changes'!$W241&gt;43409,'[1]National Polling Changes'!AF241*100,J240)),2)</f>
        <v>0.95</v>
      </c>
    </row>
    <row r="242" spans="1:10">
      <c r="A242" s="28">
        <f>'[1]National Polling Changes'!W242</f>
        <v>43621</v>
      </c>
      <c r="B242" s="1">
        <f>ROUND((IF('[1]National Polling Changes'!$W242&gt;43409,'[1]National Polling Changes'!X242*100,B241)),2)</f>
        <v>39.92</v>
      </c>
      <c r="C242" s="1">
        <f>ROUND((IF('[1]National Polling Changes'!$W242&gt;43409,'[1]National Polling Changes'!Y242*100,C241)),2)</f>
        <v>0.06</v>
      </c>
      <c r="D242" s="1">
        <f>ROUND((IF('[1]National Polling Changes'!$W242&gt;43409,'[1]National Polling Changes'!Z242*100,D241)),2)</f>
        <v>2.46</v>
      </c>
      <c r="E242" s="1">
        <f>ROUND((IF('[1]National Polling Changes'!$W242&gt;43409,'[1]National Polling Changes'!AA242*100,E241)),2)</f>
        <v>5.99</v>
      </c>
      <c r="F242" s="1">
        <f>ROUND((IF('[1]National Polling Changes'!$W242&gt;43409,'[1]National Polling Changes'!AB242*100,F241)),2)</f>
        <v>1.44</v>
      </c>
      <c r="G242" s="1">
        <f>ROUND((IF('[1]National Polling Changes'!$W242&gt;43409,'[1]National Polling Changes'!AC242*100,G241)),2)</f>
        <v>19.52</v>
      </c>
      <c r="H242" s="1">
        <f>ROUND((IF('[1]National Polling Changes'!$W242&gt;43409,'[1]National Polling Changes'!AD242*100,H241)),2)</f>
        <v>0</v>
      </c>
      <c r="I242" s="1">
        <f>ROUND((IF('[1]National Polling Changes'!$W242&gt;43409,'[1]National Polling Changes'!AE242*100,I241)),2)</f>
        <v>9.8800000000000008</v>
      </c>
      <c r="J242" s="1">
        <f>ROUND((IF('[1]National Polling Changes'!$W242&gt;43409,'[1]National Polling Changes'!AF242*100,J241)),2)</f>
        <v>0.95</v>
      </c>
    </row>
    <row r="243" spans="1:10">
      <c r="A243" s="28">
        <f>'[1]National Polling Changes'!W243</f>
        <v>43620</v>
      </c>
      <c r="B243" s="1">
        <f>ROUND((IF('[1]National Polling Changes'!$W243&gt;43409,'[1]National Polling Changes'!X243*100,B242)),2)</f>
        <v>39.54</v>
      </c>
      <c r="C243" s="1">
        <f>ROUND((IF('[1]National Polling Changes'!$W243&gt;43409,'[1]National Polling Changes'!Y243*100,C242)),2)</f>
        <v>0.06</v>
      </c>
      <c r="D243" s="1">
        <f>ROUND((IF('[1]National Polling Changes'!$W243&gt;43409,'[1]National Polling Changes'!Z243*100,D242)),2)</f>
        <v>2.41</v>
      </c>
      <c r="E243" s="1">
        <f>ROUND((IF('[1]National Polling Changes'!$W243&gt;43409,'[1]National Polling Changes'!AA243*100,E242)),2)</f>
        <v>6.16</v>
      </c>
      <c r="F243" s="1">
        <f>ROUND((IF('[1]National Polling Changes'!$W243&gt;43409,'[1]National Polling Changes'!AB243*100,F242)),2)</f>
        <v>1.4</v>
      </c>
      <c r="G243" s="1">
        <f>ROUND((IF('[1]National Polling Changes'!$W243&gt;43409,'[1]National Polling Changes'!AC243*100,G242)),2)</f>
        <v>19.579999999999998</v>
      </c>
      <c r="H243" s="1">
        <f>ROUND((IF('[1]National Polling Changes'!$W243&gt;43409,'[1]National Polling Changes'!AD243*100,H242)),2)</f>
        <v>0</v>
      </c>
      <c r="I243" s="1">
        <f>ROUND((IF('[1]National Polling Changes'!$W243&gt;43409,'[1]National Polling Changes'!AE243*100,I242)),2)</f>
        <v>10.119999999999999</v>
      </c>
      <c r="J243" s="1">
        <f>ROUND((IF('[1]National Polling Changes'!$W243&gt;43409,'[1]National Polling Changes'!AF243*100,J242)),2)</f>
        <v>0.95</v>
      </c>
    </row>
    <row r="244" spans="1:10">
      <c r="A244" s="28">
        <f>'[1]National Polling Changes'!W244</f>
        <v>43619</v>
      </c>
      <c r="B244" s="1">
        <f>ROUND((IF('[1]National Polling Changes'!$W244&gt;43409,'[1]National Polling Changes'!X244*100,B243)),2)</f>
        <v>39.520000000000003</v>
      </c>
      <c r="C244" s="1">
        <f>ROUND((IF('[1]National Polling Changes'!$W244&gt;43409,'[1]National Polling Changes'!Y244*100,C243)),2)</f>
        <v>0.04</v>
      </c>
      <c r="D244" s="1">
        <f>ROUND((IF('[1]National Polling Changes'!$W244&gt;43409,'[1]National Polling Changes'!Z244*100,D243)),2)</f>
        <v>2.41</v>
      </c>
      <c r="E244" s="1">
        <f>ROUND((IF('[1]National Polling Changes'!$W244&gt;43409,'[1]National Polling Changes'!AA244*100,E243)),2)</f>
        <v>6.05</v>
      </c>
      <c r="F244" s="1">
        <f>ROUND((IF('[1]National Polling Changes'!$W244&gt;43409,'[1]National Polling Changes'!AB244*100,F243)),2)</f>
        <v>1.41</v>
      </c>
      <c r="G244" s="1">
        <f>ROUND((IF('[1]National Polling Changes'!$W244&gt;43409,'[1]National Polling Changes'!AC244*100,G243)),2)</f>
        <v>19.850000000000001</v>
      </c>
      <c r="H244" s="1">
        <f>ROUND((IF('[1]National Polling Changes'!$W244&gt;43409,'[1]National Polling Changes'!AD244*100,H243)),2)</f>
        <v>0</v>
      </c>
      <c r="I244" s="1">
        <f>ROUND((IF('[1]National Polling Changes'!$W244&gt;43409,'[1]National Polling Changes'!AE244*100,I243)),2)</f>
        <v>10.01</v>
      </c>
      <c r="J244" s="1">
        <f>ROUND((IF('[1]National Polling Changes'!$W244&gt;43409,'[1]National Polling Changes'!AF244*100,J243)),2)</f>
        <v>0.93</v>
      </c>
    </row>
    <row r="245" spans="1:10">
      <c r="A245" s="28">
        <f>'[1]National Polling Changes'!W245</f>
        <v>43618</v>
      </c>
      <c r="B245" s="1">
        <f>ROUND((IF('[1]National Polling Changes'!$W245&gt;43409,'[1]National Polling Changes'!X245*100,B244)),2)</f>
        <v>39.5</v>
      </c>
      <c r="C245" s="1">
        <f>ROUND((IF('[1]National Polling Changes'!$W245&gt;43409,'[1]National Polling Changes'!Y245*100,C244)),2)</f>
        <v>0.06</v>
      </c>
      <c r="D245" s="1">
        <f>ROUND((IF('[1]National Polling Changes'!$W245&gt;43409,'[1]National Polling Changes'!Z245*100,D244)),2)</f>
        <v>2.4700000000000002</v>
      </c>
      <c r="E245" s="1">
        <f>ROUND((IF('[1]National Polling Changes'!$W245&gt;43409,'[1]National Polling Changes'!AA245*100,E244)),2)</f>
        <v>6.31</v>
      </c>
      <c r="F245" s="1">
        <f>ROUND((IF('[1]National Polling Changes'!$W245&gt;43409,'[1]National Polling Changes'!AB245*100,F244)),2)</f>
        <v>1.48</v>
      </c>
      <c r="G245" s="1">
        <f>ROUND((IF('[1]National Polling Changes'!$W245&gt;43409,'[1]National Polling Changes'!AC245*100,G244)),2)</f>
        <v>19.89</v>
      </c>
      <c r="H245" s="1">
        <f>ROUND((IF('[1]National Polling Changes'!$W245&gt;43409,'[1]National Polling Changes'!AD245*100,H244)),2)</f>
        <v>0</v>
      </c>
      <c r="I245" s="1">
        <f>ROUND((IF('[1]National Polling Changes'!$W245&gt;43409,'[1]National Polling Changes'!AE245*100,I244)),2)</f>
        <v>9.68</v>
      </c>
      <c r="J245" s="1">
        <f>ROUND((IF('[1]National Polling Changes'!$W245&gt;43409,'[1]National Polling Changes'!AF245*100,J244)),2)</f>
        <v>0.94</v>
      </c>
    </row>
    <row r="246" spans="1:10">
      <c r="A246" s="28">
        <f>'[1]National Polling Changes'!W246</f>
        <v>43617</v>
      </c>
      <c r="B246" s="1">
        <f>ROUND((IF('[1]National Polling Changes'!$W246&gt;43409,'[1]National Polling Changes'!X246*100,B245)),2)</f>
        <v>38.909999999999997</v>
      </c>
      <c r="C246" s="1">
        <f>ROUND((IF('[1]National Polling Changes'!$W246&gt;43409,'[1]National Polling Changes'!Y246*100,C245)),2)</f>
        <v>0.06</v>
      </c>
      <c r="D246" s="1">
        <f>ROUND((IF('[1]National Polling Changes'!$W246&gt;43409,'[1]National Polling Changes'!Z246*100,D245)),2)</f>
        <v>2.58</v>
      </c>
      <c r="E246" s="1">
        <f>ROUND((IF('[1]National Polling Changes'!$W246&gt;43409,'[1]National Polling Changes'!AA246*100,E245)),2)</f>
        <v>6.48</v>
      </c>
      <c r="F246" s="1">
        <f>ROUND((IF('[1]National Polling Changes'!$W246&gt;43409,'[1]National Polling Changes'!AB246*100,F245)),2)</f>
        <v>1.53</v>
      </c>
      <c r="G246" s="1">
        <f>ROUND((IF('[1]National Polling Changes'!$W246&gt;43409,'[1]National Polling Changes'!AC246*100,G245)),2)</f>
        <v>20.350000000000001</v>
      </c>
      <c r="H246" s="1">
        <f>ROUND((IF('[1]National Polling Changes'!$W246&gt;43409,'[1]National Polling Changes'!AD246*100,H245)),2)</f>
        <v>0</v>
      </c>
      <c r="I246" s="1">
        <f>ROUND((IF('[1]National Polling Changes'!$W246&gt;43409,'[1]National Polling Changes'!AE246*100,I245)),2)</f>
        <v>9.3800000000000008</v>
      </c>
      <c r="J246" s="1">
        <f>ROUND((IF('[1]National Polling Changes'!$W246&gt;43409,'[1]National Polling Changes'!AF246*100,J245)),2)</f>
        <v>1.03</v>
      </c>
    </row>
    <row r="247" spans="1:10">
      <c r="A247" s="28">
        <f>'[1]National Polling Changes'!W247</f>
        <v>43616</v>
      </c>
      <c r="B247" s="1">
        <f>ROUND((IF('[1]National Polling Changes'!$W247&gt;43409,'[1]National Polling Changes'!X247*100,B246)),2)</f>
        <v>38.909999999999997</v>
      </c>
      <c r="C247" s="1">
        <f>ROUND((IF('[1]National Polling Changes'!$W247&gt;43409,'[1]National Polling Changes'!Y247*100,C246)),2)</f>
        <v>0.06</v>
      </c>
      <c r="D247" s="1">
        <f>ROUND((IF('[1]National Polling Changes'!$W247&gt;43409,'[1]National Polling Changes'!Z247*100,D246)),2)</f>
        <v>2.58</v>
      </c>
      <c r="E247" s="1">
        <f>ROUND((IF('[1]National Polling Changes'!$W247&gt;43409,'[1]National Polling Changes'!AA247*100,E246)),2)</f>
        <v>6.48</v>
      </c>
      <c r="F247" s="1">
        <f>ROUND((IF('[1]National Polling Changes'!$W247&gt;43409,'[1]National Polling Changes'!AB247*100,F246)),2)</f>
        <v>1.53</v>
      </c>
      <c r="G247" s="1">
        <f>ROUND((IF('[1]National Polling Changes'!$W247&gt;43409,'[1]National Polling Changes'!AC247*100,G246)),2)</f>
        <v>20.350000000000001</v>
      </c>
      <c r="H247" s="1">
        <f>ROUND((IF('[1]National Polling Changes'!$W247&gt;43409,'[1]National Polling Changes'!AD247*100,H246)),2)</f>
        <v>0</v>
      </c>
      <c r="I247" s="1">
        <f>ROUND((IF('[1]National Polling Changes'!$W247&gt;43409,'[1]National Polling Changes'!AE247*100,I246)),2)</f>
        <v>9.3800000000000008</v>
      </c>
      <c r="J247" s="1">
        <f>ROUND((IF('[1]National Polling Changes'!$W247&gt;43409,'[1]National Polling Changes'!AF247*100,J246)),2)</f>
        <v>1.03</v>
      </c>
    </row>
    <row r="248" spans="1:10">
      <c r="A248" s="28">
        <f>'[1]National Polling Changes'!W248</f>
        <v>43615</v>
      </c>
      <c r="B248" s="1">
        <f>ROUND((IF('[1]National Polling Changes'!$W248&gt;43409,'[1]National Polling Changes'!X248*100,B247)),2)</f>
        <v>38.69</v>
      </c>
      <c r="C248" s="1">
        <f>ROUND((IF('[1]National Polling Changes'!$W248&gt;43409,'[1]National Polling Changes'!Y248*100,C247)),2)</f>
        <v>0.06</v>
      </c>
      <c r="D248" s="1">
        <f>ROUND((IF('[1]National Polling Changes'!$W248&gt;43409,'[1]National Polling Changes'!Z248*100,D247)),2)</f>
        <v>2.58</v>
      </c>
      <c r="E248" s="1">
        <f>ROUND((IF('[1]National Polling Changes'!$W248&gt;43409,'[1]National Polling Changes'!AA248*100,E247)),2)</f>
        <v>6.69</v>
      </c>
      <c r="F248" s="1">
        <f>ROUND((IF('[1]National Polling Changes'!$W248&gt;43409,'[1]National Polling Changes'!AB248*100,F247)),2)</f>
        <v>1.52</v>
      </c>
      <c r="G248" s="1">
        <f>ROUND((IF('[1]National Polling Changes'!$W248&gt;43409,'[1]National Polling Changes'!AC248*100,G247)),2)</f>
        <v>20.34</v>
      </c>
      <c r="H248" s="1">
        <f>ROUND((IF('[1]National Polling Changes'!$W248&gt;43409,'[1]National Polling Changes'!AD248*100,H247)),2)</f>
        <v>0</v>
      </c>
      <c r="I248" s="1">
        <f>ROUND((IF('[1]National Polling Changes'!$W248&gt;43409,'[1]National Polling Changes'!AE248*100,I247)),2)</f>
        <v>9.41</v>
      </c>
      <c r="J248" s="1">
        <f>ROUND((IF('[1]National Polling Changes'!$W248&gt;43409,'[1]National Polling Changes'!AF248*100,J247)),2)</f>
        <v>1.05</v>
      </c>
    </row>
    <row r="249" spans="1:10">
      <c r="A249" s="28">
        <f>'[1]National Polling Changes'!W249</f>
        <v>43614</v>
      </c>
      <c r="B249" s="1">
        <f>ROUND((IF('[1]National Polling Changes'!$W249&gt;43409,'[1]National Polling Changes'!X249*100,B248)),2)</f>
        <v>34.49</v>
      </c>
      <c r="C249" s="1">
        <f>ROUND((IF('[1]National Polling Changes'!$W249&gt;43409,'[1]National Polling Changes'!Y249*100,C248)),2)</f>
        <v>0.04</v>
      </c>
      <c r="D249" s="1">
        <f>ROUND((IF('[1]National Polling Changes'!$W249&gt;43409,'[1]National Polling Changes'!Z249*100,D248)),2)</f>
        <v>3.16</v>
      </c>
      <c r="E249" s="1">
        <f>ROUND((IF('[1]National Polling Changes'!$W249&gt;43409,'[1]National Polling Changes'!AA249*100,E248)),2)</f>
        <v>8.26</v>
      </c>
      <c r="F249" s="1">
        <f>ROUND((IF('[1]National Polling Changes'!$W249&gt;43409,'[1]National Polling Changes'!AB249*100,F248)),2)</f>
        <v>1.84</v>
      </c>
      <c r="G249" s="1">
        <f>ROUND((IF('[1]National Polling Changes'!$W249&gt;43409,'[1]National Polling Changes'!AC249*100,G248)),2)</f>
        <v>22.22</v>
      </c>
      <c r="H249" s="1">
        <f>ROUND((IF('[1]National Polling Changes'!$W249&gt;43409,'[1]National Polling Changes'!AD249*100,H248)),2)</f>
        <v>0</v>
      </c>
      <c r="I249" s="1">
        <f>ROUND((IF('[1]National Polling Changes'!$W249&gt;43409,'[1]National Polling Changes'!AE249*100,I248)),2)</f>
        <v>8.99</v>
      </c>
      <c r="J249" s="1">
        <f>ROUND((IF('[1]National Polling Changes'!$W249&gt;43409,'[1]National Polling Changes'!AF249*100,J248)),2)</f>
        <v>1.24</v>
      </c>
    </row>
    <row r="250" spans="1:10">
      <c r="A250" s="28">
        <f>'[1]National Polling Changes'!W250</f>
        <v>43613</v>
      </c>
      <c r="B250" s="1">
        <f>ROUND((IF('[1]National Polling Changes'!$W250&gt;43409,'[1]National Polling Changes'!X250*100,B249)),2)</f>
        <v>34.49</v>
      </c>
      <c r="C250" s="1">
        <f>ROUND((IF('[1]National Polling Changes'!$W250&gt;43409,'[1]National Polling Changes'!Y250*100,C249)),2)</f>
        <v>0.04</v>
      </c>
      <c r="D250" s="1">
        <f>ROUND((IF('[1]National Polling Changes'!$W250&gt;43409,'[1]National Polling Changes'!Z250*100,D249)),2)</f>
        <v>3.16</v>
      </c>
      <c r="E250" s="1">
        <f>ROUND((IF('[1]National Polling Changes'!$W250&gt;43409,'[1]National Polling Changes'!AA250*100,E249)),2)</f>
        <v>8.26</v>
      </c>
      <c r="F250" s="1">
        <f>ROUND((IF('[1]National Polling Changes'!$W250&gt;43409,'[1]National Polling Changes'!AB250*100,F249)),2)</f>
        <v>1.84</v>
      </c>
      <c r="G250" s="1">
        <f>ROUND((IF('[1]National Polling Changes'!$W250&gt;43409,'[1]National Polling Changes'!AC250*100,G249)),2)</f>
        <v>22.22</v>
      </c>
      <c r="H250" s="1">
        <f>ROUND((IF('[1]National Polling Changes'!$W250&gt;43409,'[1]National Polling Changes'!AD250*100,H249)),2)</f>
        <v>0</v>
      </c>
      <c r="I250" s="1">
        <f>ROUND((IF('[1]National Polling Changes'!$W250&gt;43409,'[1]National Polling Changes'!AE250*100,I249)),2)</f>
        <v>8.99</v>
      </c>
      <c r="J250" s="1">
        <f>ROUND((IF('[1]National Polling Changes'!$W250&gt;43409,'[1]National Polling Changes'!AF250*100,J249)),2)</f>
        <v>1.24</v>
      </c>
    </row>
    <row r="251" spans="1:10">
      <c r="A251" s="28">
        <f>'[1]National Polling Changes'!W251</f>
        <v>43612</v>
      </c>
      <c r="B251" s="1">
        <f>ROUND((IF('[1]National Polling Changes'!$W251&gt;43409,'[1]National Polling Changes'!X251*100,B250)),2)</f>
        <v>34.49</v>
      </c>
      <c r="C251" s="1">
        <f>ROUND((IF('[1]National Polling Changes'!$W251&gt;43409,'[1]National Polling Changes'!Y251*100,C250)),2)</f>
        <v>0.04</v>
      </c>
      <c r="D251" s="1">
        <f>ROUND((IF('[1]National Polling Changes'!$W251&gt;43409,'[1]National Polling Changes'!Z251*100,D250)),2)</f>
        <v>3.16</v>
      </c>
      <c r="E251" s="1">
        <f>ROUND((IF('[1]National Polling Changes'!$W251&gt;43409,'[1]National Polling Changes'!AA251*100,E250)),2)</f>
        <v>8.26</v>
      </c>
      <c r="F251" s="1">
        <f>ROUND((IF('[1]National Polling Changes'!$W251&gt;43409,'[1]National Polling Changes'!AB251*100,F250)),2)</f>
        <v>1.84</v>
      </c>
      <c r="G251" s="1">
        <f>ROUND((IF('[1]National Polling Changes'!$W251&gt;43409,'[1]National Polling Changes'!AC251*100,G250)),2)</f>
        <v>22.22</v>
      </c>
      <c r="H251" s="1">
        <f>ROUND((IF('[1]National Polling Changes'!$W251&gt;43409,'[1]National Polling Changes'!AD251*100,H250)),2)</f>
        <v>0</v>
      </c>
      <c r="I251" s="1">
        <f>ROUND((IF('[1]National Polling Changes'!$W251&gt;43409,'[1]National Polling Changes'!AE251*100,I250)),2)</f>
        <v>8.99</v>
      </c>
      <c r="J251" s="1">
        <f>ROUND((IF('[1]National Polling Changes'!$W251&gt;43409,'[1]National Polling Changes'!AF251*100,J250)),2)</f>
        <v>1.24</v>
      </c>
    </row>
    <row r="252" spans="1:10">
      <c r="A252" s="28">
        <f>'[1]National Polling Changes'!W252</f>
        <v>43611</v>
      </c>
      <c r="B252" s="1">
        <f>ROUND((IF('[1]National Polling Changes'!$W252&gt;43409,'[1]National Polling Changes'!X252*100,B251)),2)</f>
        <v>34.49</v>
      </c>
      <c r="C252" s="1">
        <f>ROUND((IF('[1]National Polling Changes'!$W252&gt;43409,'[1]National Polling Changes'!Y252*100,C251)),2)</f>
        <v>0.04</v>
      </c>
      <c r="D252" s="1">
        <f>ROUND((IF('[1]National Polling Changes'!$W252&gt;43409,'[1]National Polling Changes'!Z252*100,D251)),2)</f>
        <v>3.16</v>
      </c>
      <c r="E252" s="1">
        <f>ROUND((IF('[1]National Polling Changes'!$W252&gt;43409,'[1]National Polling Changes'!AA252*100,E251)),2)</f>
        <v>8.26</v>
      </c>
      <c r="F252" s="1">
        <f>ROUND((IF('[1]National Polling Changes'!$W252&gt;43409,'[1]National Polling Changes'!AB252*100,F251)),2)</f>
        <v>1.84</v>
      </c>
      <c r="G252" s="1">
        <f>ROUND((IF('[1]National Polling Changes'!$W252&gt;43409,'[1]National Polling Changes'!AC252*100,G251)),2)</f>
        <v>22.22</v>
      </c>
      <c r="H252" s="1">
        <f>ROUND((IF('[1]National Polling Changes'!$W252&gt;43409,'[1]National Polling Changes'!AD252*100,H251)),2)</f>
        <v>0</v>
      </c>
      <c r="I252" s="1">
        <f>ROUND((IF('[1]National Polling Changes'!$W252&gt;43409,'[1]National Polling Changes'!AE252*100,I251)),2)</f>
        <v>8.99</v>
      </c>
      <c r="J252" s="1">
        <f>ROUND((IF('[1]National Polling Changes'!$W252&gt;43409,'[1]National Polling Changes'!AF252*100,J251)),2)</f>
        <v>1.24</v>
      </c>
    </row>
    <row r="253" spans="1:10">
      <c r="A253" s="28">
        <f>'[1]National Polling Changes'!W253</f>
        <v>43610</v>
      </c>
      <c r="B253" s="1">
        <f>ROUND((IF('[1]National Polling Changes'!$W253&gt;43409,'[1]National Polling Changes'!X253*100,B252)),2)</f>
        <v>34.53</v>
      </c>
      <c r="C253" s="1">
        <f>ROUND((IF('[1]National Polling Changes'!$W253&gt;43409,'[1]National Polling Changes'!Y253*100,C252)),2)</f>
        <v>0.04</v>
      </c>
      <c r="D253" s="1">
        <f>ROUND((IF('[1]National Polling Changes'!$W253&gt;43409,'[1]National Polling Changes'!Z253*100,D252)),2)</f>
        <v>3.14</v>
      </c>
      <c r="E253" s="1">
        <f>ROUND((IF('[1]National Polling Changes'!$W253&gt;43409,'[1]National Polling Changes'!AA253*100,E252)),2)</f>
        <v>8.27</v>
      </c>
      <c r="F253" s="1">
        <f>ROUND((IF('[1]National Polling Changes'!$W253&gt;43409,'[1]National Polling Changes'!AB253*100,F252)),2)</f>
        <v>1.83</v>
      </c>
      <c r="G253" s="1">
        <f>ROUND((IF('[1]National Polling Changes'!$W253&gt;43409,'[1]National Polling Changes'!AC253*100,G252)),2)</f>
        <v>22.18</v>
      </c>
      <c r="H253" s="1">
        <f>ROUND((IF('[1]National Polling Changes'!$W253&gt;43409,'[1]National Polling Changes'!AD253*100,H252)),2)</f>
        <v>0</v>
      </c>
      <c r="I253" s="1">
        <f>ROUND((IF('[1]National Polling Changes'!$W253&gt;43409,'[1]National Polling Changes'!AE253*100,I252)),2)</f>
        <v>9</v>
      </c>
      <c r="J253" s="1">
        <f>ROUND((IF('[1]National Polling Changes'!$W253&gt;43409,'[1]National Polling Changes'!AF253*100,J252)),2)</f>
        <v>1.25</v>
      </c>
    </row>
    <row r="254" spans="1:10">
      <c r="A254" s="28">
        <f>'[1]National Polling Changes'!W254</f>
        <v>43609</v>
      </c>
      <c r="B254" s="1">
        <f>ROUND((IF('[1]National Polling Changes'!$W254&gt;43409,'[1]National Polling Changes'!X254*100,B253)),2)</f>
        <v>34.26</v>
      </c>
      <c r="C254" s="1">
        <f>ROUND((IF('[1]National Polling Changes'!$W254&gt;43409,'[1]National Polling Changes'!Y254*100,C253)),2)</f>
        <v>0.04</v>
      </c>
      <c r="D254" s="1">
        <f>ROUND((IF('[1]National Polling Changes'!$W254&gt;43409,'[1]National Polling Changes'!Z254*100,D253)),2)</f>
        <v>3.22</v>
      </c>
      <c r="E254" s="1">
        <f>ROUND((IF('[1]National Polling Changes'!$W254&gt;43409,'[1]National Polling Changes'!AA254*100,E253)),2)</f>
        <v>8.1999999999999993</v>
      </c>
      <c r="F254" s="1">
        <f>ROUND((IF('[1]National Polling Changes'!$W254&gt;43409,'[1]National Polling Changes'!AB254*100,F253)),2)</f>
        <v>1.9</v>
      </c>
      <c r="G254" s="1">
        <f>ROUND((IF('[1]National Polling Changes'!$W254&gt;43409,'[1]National Polling Changes'!AC254*100,G253)),2)</f>
        <v>22.45</v>
      </c>
      <c r="H254" s="1">
        <f>ROUND((IF('[1]National Polling Changes'!$W254&gt;43409,'[1]National Polling Changes'!AD254*100,H253)),2)</f>
        <v>0</v>
      </c>
      <c r="I254" s="1">
        <f>ROUND((IF('[1]National Polling Changes'!$W254&gt;43409,'[1]National Polling Changes'!AE254*100,I253)),2)</f>
        <v>8.92</v>
      </c>
      <c r="J254" s="1">
        <f>ROUND((IF('[1]National Polling Changes'!$W254&gt;43409,'[1]National Polling Changes'!AF254*100,J253)),2)</f>
        <v>1.25</v>
      </c>
    </row>
    <row r="255" spans="1:10">
      <c r="A255" s="28">
        <f>'[1]National Polling Changes'!W255</f>
        <v>43608</v>
      </c>
      <c r="B255" s="1">
        <f>ROUND((IF('[1]National Polling Changes'!$W255&gt;43409,'[1]National Polling Changes'!X255*100,B254)),2)</f>
        <v>34.26</v>
      </c>
      <c r="C255" s="1">
        <f>ROUND((IF('[1]National Polling Changes'!$W255&gt;43409,'[1]National Polling Changes'!Y255*100,C254)),2)</f>
        <v>0.04</v>
      </c>
      <c r="D255" s="1">
        <f>ROUND((IF('[1]National Polling Changes'!$W255&gt;43409,'[1]National Polling Changes'!Z255*100,D254)),2)</f>
        <v>3.22</v>
      </c>
      <c r="E255" s="1">
        <f>ROUND((IF('[1]National Polling Changes'!$W255&gt;43409,'[1]National Polling Changes'!AA255*100,E254)),2)</f>
        <v>8.1999999999999993</v>
      </c>
      <c r="F255" s="1">
        <f>ROUND((IF('[1]National Polling Changes'!$W255&gt;43409,'[1]National Polling Changes'!AB255*100,F254)),2)</f>
        <v>1.9</v>
      </c>
      <c r="G255" s="1">
        <f>ROUND((IF('[1]National Polling Changes'!$W255&gt;43409,'[1]National Polling Changes'!AC255*100,G254)),2)</f>
        <v>22.45</v>
      </c>
      <c r="H255" s="1">
        <f>ROUND((IF('[1]National Polling Changes'!$W255&gt;43409,'[1]National Polling Changes'!AD255*100,H254)),2)</f>
        <v>0</v>
      </c>
      <c r="I255" s="1">
        <f>ROUND((IF('[1]National Polling Changes'!$W255&gt;43409,'[1]National Polling Changes'!AE255*100,I254)),2)</f>
        <v>8.92</v>
      </c>
      <c r="J255" s="1">
        <f>ROUND((IF('[1]National Polling Changes'!$W255&gt;43409,'[1]National Polling Changes'!AF255*100,J254)),2)</f>
        <v>1.25</v>
      </c>
    </row>
    <row r="256" spans="1:10">
      <c r="A256" s="28">
        <f>'[1]National Polling Changes'!W256</f>
        <v>43607</v>
      </c>
      <c r="B256" s="1">
        <f>ROUND((IF('[1]National Polling Changes'!$W256&gt;43409,'[1]National Polling Changes'!X256*100,B255)),2)</f>
        <v>34.26</v>
      </c>
      <c r="C256" s="1">
        <f>ROUND((IF('[1]National Polling Changes'!$W256&gt;43409,'[1]National Polling Changes'!Y256*100,C255)),2)</f>
        <v>0.04</v>
      </c>
      <c r="D256" s="1">
        <f>ROUND((IF('[1]National Polling Changes'!$W256&gt;43409,'[1]National Polling Changes'!Z256*100,D255)),2)</f>
        <v>3.22</v>
      </c>
      <c r="E256" s="1">
        <f>ROUND((IF('[1]National Polling Changes'!$W256&gt;43409,'[1]National Polling Changes'!AA256*100,E255)),2)</f>
        <v>8.1999999999999993</v>
      </c>
      <c r="F256" s="1">
        <f>ROUND((IF('[1]National Polling Changes'!$W256&gt;43409,'[1]National Polling Changes'!AB256*100,F255)),2)</f>
        <v>1.9</v>
      </c>
      <c r="G256" s="1">
        <f>ROUND((IF('[1]National Polling Changes'!$W256&gt;43409,'[1]National Polling Changes'!AC256*100,G255)),2)</f>
        <v>22.45</v>
      </c>
      <c r="H256" s="1">
        <f>ROUND((IF('[1]National Polling Changes'!$W256&gt;43409,'[1]National Polling Changes'!AD256*100,H255)),2)</f>
        <v>0</v>
      </c>
      <c r="I256" s="1">
        <f>ROUND((IF('[1]National Polling Changes'!$W256&gt;43409,'[1]National Polling Changes'!AE256*100,I255)),2)</f>
        <v>8.92</v>
      </c>
      <c r="J256" s="1">
        <f>ROUND((IF('[1]National Polling Changes'!$W256&gt;43409,'[1]National Polling Changes'!AF256*100,J255)),2)</f>
        <v>1.25</v>
      </c>
    </row>
    <row r="257" spans="1:10">
      <c r="A257" s="28">
        <f>'[1]National Polling Changes'!W257</f>
        <v>43606</v>
      </c>
      <c r="B257" s="1">
        <f>ROUND((IF('[1]National Polling Changes'!$W257&gt;43409,'[1]National Polling Changes'!X257*100,B256)),2)</f>
        <v>34.26</v>
      </c>
      <c r="C257" s="1">
        <f>ROUND((IF('[1]National Polling Changes'!$W257&gt;43409,'[1]National Polling Changes'!Y257*100,C256)),2)</f>
        <v>0.04</v>
      </c>
      <c r="D257" s="1">
        <f>ROUND((IF('[1]National Polling Changes'!$W257&gt;43409,'[1]National Polling Changes'!Z257*100,D256)),2)</f>
        <v>3.22</v>
      </c>
      <c r="E257" s="1">
        <f>ROUND((IF('[1]National Polling Changes'!$W257&gt;43409,'[1]National Polling Changes'!AA257*100,E256)),2)</f>
        <v>8.1999999999999993</v>
      </c>
      <c r="F257" s="1">
        <f>ROUND((IF('[1]National Polling Changes'!$W257&gt;43409,'[1]National Polling Changes'!AB257*100,F256)),2)</f>
        <v>1.9</v>
      </c>
      <c r="G257" s="1">
        <f>ROUND((IF('[1]National Polling Changes'!$W257&gt;43409,'[1]National Polling Changes'!AC257*100,G256)),2)</f>
        <v>22.45</v>
      </c>
      <c r="H257" s="1">
        <f>ROUND((IF('[1]National Polling Changes'!$W257&gt;43409,'[1]National Polling Changes'!AD257*100,H256)),2)</f>
        <v>0</v>
      </c>
      <c r="I257" s="1">
        <f>ROUND((IF('[1]National Polling Changes'!$W257&gt;43409,'[1]National Polling Changes'!AE257*100,I256)),2)</f>
        <v>8.92</v>
      </c>
      <c r="J257" s="1">
        <f>ROUND((IF('[1]National Polling Changes'!$W257&gt;43409,'[1]National Polling Changes'!AF257*100,J256)),2)</f>
        <v>1.25</v>
      </c>
    </row>
    <row r="258" spans="1:10">
      <c r="A258" s="28">
        <f>'[1]National Polling Changes'!W258</f>
        <v>43605</v>
      </c>
      <c r="B258" s="1">
        <f>ROUND((IF('[1]National Polling Changes'!$W258&gt;43409,'[1]National Polling Changes'!X258*100,B257)),2)</f>
        <v>33.51</v>
      </c>
      <c r="C258" s="1">
        <f>ROUND((IF('[1]National Polling Changes'!$W258&gt;43409,'[1]National Polling Changes'!Y258*100,C257)),2)</f>
        <v>0.04</v>
      </c>
      <c r="D258" s="1">
        <f>ROUND((IF('[1]National Polling Changes'!$W258&gt;43409,'[1]National Polling Changes'!Z258*100,D257)),2)</f>
        <v>3.43</v>
      </c>
      <c r="E258" s="1">
        <f>ROUND((IF('[1]National Polling Changes'!$W258&gt;43409,'[1]National Polling Changes'!AA258*100,E257)),2)</f>
        <v>7.82</v>
      </c>
      <c r="F258" s="1">
        <f>ROUND((IF('[1]National Polling Changes'!$W258&gt;43409,'[1]National Polling Changes'!AB258*100,F257)),2)</f>
        <v>1.99</v>
      </c>
      <c r="G258" s="1">
        <f>ROUND((IF('[1]National Polling Changes'!$W258&gt;43409,'[1]National Polling Changes'!AC258*100,G257)),2)</f>
        <v>23.25</v>
      </c>
      <c r="H258" s="1">
        <f>ROUND((IF('[1]National Polling Changes'!$W258&gt;43409,'[1]National Polling Changes'!AD258*100,H257)),2)</f>
        <v>0</v>
      </c>
      <c r="I258" s="1">
        <f>ROUND((IF('[1]National Polling Changes'!$W258&gt;43409,'[1]National Polling Changes'!AE258*100,I257)),2)</f>
        <v>8.7799999999999994</v>
      </c>
      <c r="J258" s="1">
        <f>ROUND((IF('[1]National Polling Changes'!$W258&gt;43409,'[1]National Polling Changes'!AF258*100,J257)),2)</f>
        <v>1.26</v>
      </c>
    </row>
    <row r="259" spans="1:10">
      <c r="A259" s="28">
        <f>'[1]National Polling Changes'!W259</f>
        <v>43604</v>
      </c>
      <c r="B259" s="1">
        <f>ROUND((IF('[1]National Polling Changes'!$W259&gt;43409,'[1]National Polling Changes'!X259*100,B258)),2)</f>
        <v>33.44</v>
      </c>
      <c r="C259" s="1">
        <f>ROUND((IF('[1]National Polling Changes'!$W259&gt;43409,'[1]National Polling Changes'!Y259*100,C258)),2)</f>
        <v>0.04</v>
      </c>
      <c r="D259" s="1">
        <f>ROUND((IF('[1]National Polling Changes'!$W259&gt;43409,'[1]National Polling Changes'!Z259*100,D258)),2)</f>
        <v>3.58</v>
      </c>
      <c r="E259" s="1">
        <f>ROUND((IF('[1]National Polling Changes'!$W259&gt;43409,'[1]National Polling Changes'!AA259*100,E258)),2)</f>
        <v>7.61</v>
      </c>
      <c r="F259" s="1">
        <f>ROUND((IF('[1]National Polling Changes'!$W259&gt;43409,'[1]National Polling Changes'!AB259*100,F258)),2)</f>
        <v>1.95</v>
      </c>
      <c r="G259" s="1">
        <f>ROUND((IF('[1]National Polling Changes'!$W259&gt;43409,'[1]National Polling Changes'!AC259*100,G258)),2)</f>
        <v>23.9</v>
      </c>
      <c r="H259" s="1">
        <f>ROUND((IF('[1]National Polling Changes'!$W259&gt;43409,'[1]National Polling Changes'!AD259*100,H258)),2)</f>
        <v>0</v>
      </c>
      <c r="I259" s="1">
        <f>ROUND((IF('[1]National Polling Changes'!$W259&gt;43409,'[1]National Polling Changes'!AE259*100,I258)),2)</f>
        <v>8.39</v>
      </c>
      <c r="J259" s="1">
        <f>ROUND((IF('[1]National Polling Changes'!$W259&gt;43409,'[1]National Polling Changes'!AF259*100,J258)),2)</f>
        <v>1.19</v>
      </c>
    </row>
    <row r="260" spans="1:10">
      <c r="A260" s="28">
        <f>'[1]National Polling Changes'!W260</f>
        <v>43603</v>
      </c>
      <c r="B260" s="1">
        <f>ROUND((IF('[1]National Polling Changes'!$W260&gt;43409,'[1]National Polling Changes'!X260*100,B259)),2)</f>
        <v>33.35</v>
      </c>
      <c r="C260" s="1">
        <f>ROUND((IF('[1]National Polling Changes'!$W260&gt;43409,'[1]National Polling Changes'!Y260*100,C259)),2)</f>
        <v>0.05</v>
      </c>
      <c r="D260" s="1">
        <f>ROUND((IF('[1]National Polling Changes'!$W260&gt;43409,'[1]National Polling Changes'!Z260*100,D259)),2)</f>
        <v>3.53</v>
      </c>
      <c r="E260" s="1">
        <f>ROUND((IF('[1]National Polling Changes'!$W260&gt;43409,'[1]National Polling Changes'!AA260*100,E259)),2)</f>
        <v>7.85</v>
      </c>
      <c r="F260" s="1">
        <f>ROUND((IF('[1]National Polling Changes'!$W260&gt;43409,'[1]National Polling Changes'!AB260*100,F259)),2)</f>
        <v>1.93</v>
      </c>
      <c r="G260" s="1">
        <f>ROUND((IF('[1]National Polling Changes'!$W260&gt;43409,'[1]National Polling Changes'!AC260*100,G259)),2)</f>
        <v>23.71</v>
      </c>
      <c r="H260" s="1">
        <f>ROUND((IF('[1]National Polling Changes'!$W260&gt;43409,'[1]National Polling Changes'!AD260*100,H259)),2)</f>
        <v>0</v>
      </c>
      <c r="I260" s="1">
        <f>ROUND((IF('[1]National Polling Changes'!$W260&gt;43409,'[1]National Polling Changes'!AE260*100,I259)),2)</f>
        <v>8.4499999999999993</v>
      </c>
      <c r="J260" s="1">
        <f>ROUND((IF('[1]National Polling Changes'!$W260&gt;43409,'[1]National Polling Changes'!AF260*100,J259)),2)</f>
        <v>1.24</v>
      </c>
    </row>
    <row r="261" spans="1:10">
      <c r="A261" s="28">
        <f>'[1]National Polling Changes'!W261</f>
        <v>43602</v>
      </c>
      <c r="B261" s="1">
        <f>ROUND((IF('[1]National Polling Changes'!$W261&gt;43409,'[1]National Polling Changes'!X261*100,B260)),2)</f>
        <v>33.21</v>
      </c>
      <c r="C261" s="1">
        <f>ROUND((IF('[1]National Polling Changes'!$W261&gt;43409,'[1]National Polling Changes'!Y261*100,C260)),2)</f>
        <v>0.05</v>
      </c>
      <c r="D261" s="1">
        <f>ROUND((IF('[1]National Polling Changes'!$W261&gt;43409,'[1]National Polling Changes'!Z261*100,D260)),2)</f>
        <v>3.64</v>
      </c>
      <c r="E261" s="1">
        <f>ROUND((IF('[1]National Polling Changes'!$W261&gt;43409,'[1]National Polling Changes'!AA261*100,E260)),2)</f>
        <v>7.52</v>
      </c>
      <c r="F261" s="1">
        <f>ROUND((IF('[1]National Polling Changes'!$W261&gt;43409,'[1]National Polling Changes'!AB261*100,F260)),2)</f>
        <v>1.98</v>
      </c>
      <c r="G261" s="1">
        <f>ROUND((IF('[1]National Polling Changes'!$W261&gt;43409,'[1]National Polling Changes'!AC261*100,G260)),2)</f>
        <v>24.25</v>
      </c>
      <c r="H261" s="1">
        <f>ROUND((IF('[1]National Polling Changes'!$W261&gt;43409,'[1]National Polling Changes'!AD261*100,H260)),2)</f>
        <v>0</v>
      </c>
      <c r="I261" s="1">
        <f>ROUND((IF('[1]National Polling Changes'!$W261&gt;43409,'[1]National Polling Changes'!AE261*100,I260)),2)</f>
        <v>8.25</v>
      </c>
      <c r="J261" s="1">
        <f>ROUND((IF('[1]National Polling Changes'!$W261&gt;43409,'[1]National Polling Changes'!AF261*100,J260)),2)</f>
        <v>1.2</v>
      </c>
    </row>
    <row r="262" spans="1:10">
      <c r="A262" s="28">
        <f>'[1]National Polling Changes'!W262</f>
        <v>43601</v>
      </c>
      <c r="B262" s="1">
        <f>ROUND((IF('[1]National Polling Changes'!$W262&gt;43409,'[1]National Polling Changes'!X262*100,B261)),2)</f>
        <v>33.21</v>
      </c>
      <c r="C262" s="1">
        <f>ROUND((IF('[1]National Polling Changes'!$W262&gt;43409,'[1]National Polling Changes'!Y262*100,C261)),2)</f>
        <v>0.05</v>
      </c>
      <c r="D262" s="1">
        <f>ROUND((IF('[1]National Polling Changes'!$W262&gt;43409,'[1]National Polling Changes'!Z262*100,D261)),2)</f>
        <v>3.64</v>
      </c>
      <c r="E262" s="1">
        <f>ROUND((IF('[1]National Polling Changes'!$W262&gt;43409,'[1]National Polling Changes'!AA262*100,E261)),2)</f>
        <v>7.52</v>
      </c>
      <c r="F262" s="1">
        <f>ROUND((IF('[1]National Polling Changes'!$W262&gt;43409,'[1]National Polling Changes'!AB262*100,F261)),2)</f>
        <v>1.98</v>
      </c>
      <c r="G262" s="1">
        <f>ROUND((IF('[1]National Polling Changes'!$W262&gt;43409,'[1]National Polling Changes'!AC262*100,G261)),2)</f>
        <v>24.25</v>
      </c>
      <c r="H262" s="1">
        <f>ROUND((IF('[1]National Polling Changes'!$W262&gt;43409,'[1]National Polling Changes'!AD262*100,H261)),2)</f>
        <v>0</v>
      </c>
      <c r="I262" s="1">
        <f>ROUND((IF('[1]National Polling Changes'!$W262&gt;43409,'[1]National Polling Changes'!AE262*100,I261)),2)</f>
        <v>8.25</v>
      </c>
      <c r="J262" s="1">
        <f>ROUND((IF('[1]National Polling Changes'!$W262&gt;43409,'[1]National Polling Changes'!AF262*100,J261)),2)</f>
        <v>1.2</v>
      </c>
    </row>
    <row r="263" spans="1:10">
      <c r="A263" s="28">
        <f>'[1]National Polling Changes'!W263</f>
        <v>43600</v>
      </c>
      <c r="B263" s="1">
        <f>ROUND((IF('[1]National Polling Changes'!$W263&gt;43409,'[1]National Polling Changes'!X263*100,B262)),2)</f>
        <v>33.21</v>
      </c>
      <c r="C263" s="1">
        <f>ROUND((IF('[1]National Polling Changes'!$W263&gt;43409,'[1]National Polling Changes'!Y263*100,C262)),2)</f>
        <v>0.05</v>
      </c>
      <c r="D263" s="1">
        <f>ROUND((IF('[1]National Polling Changes'!$W263&gt;43409,'[1]National Polling Changes'!Z263*100,D262)),2)</f>
        <v>3.64</v>
      </c>
      <c r="E263" s="1">
        <f>ROUND((IF('[1]National Polling Changes'!$W263&gt;43409,'[1]National Polling Changes'!AA263*100,E262)),2)</f>
        <v>7.52</v>
      </c>
      <c r="F263" s="1">
        <f>ROUND((IF('[1]National Polling Changes'!$W263&gt;43409,'[1]National Polling Changes'!AB263*100,F262)),2)</f>
        <v>1.98</v>
      </c>
      <c r="G263" s="1">
        <f>ROUND((IF('[1]National Polling Changes'!$W263&gt;43409,'[1]National Polling Changes'!AC263*100,G262)),2)</f>
        <v>24.25</v>
      </c>
      <c r="H263" s="1">
        <f>ROUND((IF('[1]National Polling Changes'!$W263&gt;43409,'[1]National Polling Changes'!AD263*100,H262)),2)</f>
        <v>0</v>
      </c>
      <c r="I263" s="1">
        <f>ROUND((IF('[1]National Polling Changes'!$W263&gt;43409,'[1]National Polling Changes'!AE263*100,I262)),2)</f>
        <v>8.25</v>
      </c>
      <c r="J263" s="1">
        <f>ROUND((IF('[1]National Polling Changes'!$W263&gt;43409,'[1]National Polling Changes'!AF263*100,J262)),2)</f>
        <v>1.2</v>
      </c>
    </row>
    <row r="264" spans="1:10">
      <c r="A264" s="28">
        <f>'[1]National Polling Changes'!W264</f>
        <v>43599</v>
      </c>
      <c r="B264" s="1">
        <f>ROUND((IF('[1]National Polling Changes'!$W264&gt;43409,'[1]National Polling Changes'!X264*100,B263)),2)</f>
        <v>33.21</v>
      </c>
      <c r="C264" s="1">
        <f>ROUND((IF('[1]National Polling Changes'!$W264&gt;43409,'[1]National Polling Changes'!Y264*100,C263)),2)</f>
        <v>0.05</v>
      </c>
      <c r="D264" s="1">
        <f>ROUND((IF('[1]National Polling Changes'!$W264&gt;43409,'[1]National Polling Changes'!Z264*100,D263)),2)</f>
        <v>3.64</v>
      </c>
      <c r="E264" s="1">
        <f>ROUND((IF('[1]National Polling Changes'!$W264&gt;43409,'[1]National Polling Changes'!AA264*100,E263)),2)</f>
        <v>7.52</v>
      </c>
      <c r="F264" s="1">
        <f>ROUND((IF('[1]National Polling Changes'!$W264&gt;43409,'[1]National Polling Changes'!AB264*100,F263)),2)</f>
        <v>1.98</v>
      </c>
      <c r="G264" s="1">
        <f>ROUND((IF('[1]National Polling Changes'!$W264&gt;43409,'[1]National Polling Changes'!AC264*100,G263)),2)</f>
        <v>24.25</v>
      </c>
      <c r="H264" s="1">
        <f>ROUND((IF('[1]National Polling Changes'!$W264&gt;43409,'[1]National Polling Changes'!AD264*100,H263)),2)</f>
        <v>0</v>
      </c>
      <c r="I264" s="1">
        <f>ROUND((IF('[1]National Polling Changes'!$W264&gt;43409,'[1]National Polling Changes'!AE264*100,I263)),2)</f>
        <v>8.25</v>
      </c>
      <c r="J264" s="1">
        <f>ROUND((IF('[1]National Polling Changes'!$W264&gt;43409,'[1]National Polling Changes'!AF264*100,J263)),2)</f>
        <v>1.2</v>
      </c>
    </row>
    <row r="265" spans="1:10">
      <c r="A265" s="28">
        <f>'[1]National Polling Changes'!W265</f>
        <v>43598</v>
      </c>
      <c r="B265" s="1">
        <f>ROUND((IF('[1]National Polling Changes'!$W265&gt;43409,'[1]National Polling Changes'!X265*100,B264)),2)</f>
        <v>32.770000000000003</v>
      </c>
      <c r="C265" s="1">
        <f>ROUND((IF('[1]National Polling Changes'!$W265&gt;43409,'[1]National Polling Changes'!Y265*100,C264)),2)</f>
        <v>0.05</v>
      </c>
      <c r="D265" s="1">
        <f>ROUND((IF('[1]National Polling Changes'!$W265&gt;43409,'[1]National Polling Changes'!Z265*100,D264)),2)</f>
        <v>3.68</v>
      </c>
      <c r="E265" s="1">
        <f>ROUND((IF('[1]National Polling Changes'!$W265&gt;43409,'[1]National Polling Changes'!AA265*100,E264)),2)</f>
        <v>7.24</v>
      </c>
      <c r="F265" s="1">
        <f>ROUND((IF('[1]National Polling Changes'!$W265&gt;43409,'[1]National Polling Changes'!AB265*100,F264)),2)</f>
        <v>2.0499999999999998</v>
      </c>
      <c r="G265" s="1">
        <f>ROUND((IF('[1]National Polling Changes'!$W265&gt;43409,'[1]National Polling Changes'!AC265*100,G264)),2)</f>
        <v>24.92</v>
      </c>
      <c r="H265" s="1">
        <f>ROUND((IF('[1]National Polling Changes'!$W265&gt;43409,'[1]National Polling Changes'!AD265*100,H264)),2)</f>
        <v>0</v>
      </c>
      <c r="I265" s="1">
        <f>ROUND((IF('[1]National Polling Changes'!$W265&gt;43409,'[1]National Polling Changes'!AE265*100,I264)),2)</f>
        <v>8.23</v>
      </c>
      <c r="J265" s="1">
        <f>ROUND((IF('[1]National Polling Changes'!$W265&gt;43409,'[1]National Polling Changes'!AF265*100,J264)),2)</f>
        <v>1.1599999999999999</v>
      </c>
    </row>
    <row r="266" spans="1:10">
      <c r="A266" s="28">
        <f>'[1]National Polling Changes'!W266</f>
        <v>43597</v>
      </c>
      <c r="B266" s="1">
        <f>ROUND((IF('[1]National Polling Changes'!$W266&gt;43409,'[1]National Polling Changes'!X266*100,B265)),2)</f>
        <v>32.450000000000003</v>
      </c>
      <c r="C266" s="1">
        <f>ROUND((IF('[1]National Polling Changes'!$W266&gt;43409,'[1]National Polling Changes'!Y266*100,C265)),2)</f>
        <v>0.04</v>
      </c>
      <c r="D266" s="1">
        <f>ROUND((IF('[1]National Polling Changes'!$W266&gt;43409,'[1]National Polling Changes'!Z266*100,D265)),2)</f>
        <v>3.81</v>
      </c>
      <c r="E266" s="1">
        <f>ROUND((IF('[1]National Polling Changes'!$W266&gt;43409,'[1]National Polling Changes'!AA266*100,E265)),2)</f>
        <v>6.89</v>
      </c>
      <c r="F266" s="1">
        <f>ROUND((IF('[1]National Polling Changes'!$W266&gt;43409,'[1]National Polling Changes'!AB266*100,F265)),2)</f>
        <v>2.12</v>
      </c>
      <c r="G266" s="1">
        <f>ROUND((IF('[1]National Polling Changes'!$W266&gt;43409,'[1]National Polling Changes'!AC266*100,G265)),2)</f>
        <v>25.4</v>
      </c>
      <c r="H266" s="1">
        <f>ROUND((IF('[1]National Polling Changes'!$W266&gt;43409,'[1]National Polling Changes'!AD266*100,H265)),2)</f>
        <v>0</v>
      </c>
      <c r="I266" s="1">
        <f>ROUND((IF('[1]National Polling Changes'!$W266&gt;43409,'[1]National Polling Changes'!AE266*100,I265)),2)</f>
        <v>8.26</v>
      </c>
      <c r="J266" s="1">
        <f>ROUND((IF('[1]National Polling Changes'!$W266&gt;43409,'[1]National Polling Changes'!AF266*100,J265)),2)</f>
        <v>1.1200000000000001</v>
      </c>
    </row>
    <row r="267" spans="1:10">
      <c r="A267" s="28">
        <f>'[1]National Polling Changes'!W267</f>
        <v>43596</v>
      </c>
      <c r="B267" s="1">
        <f>ROUND((IF('[1]National Polling Changes'!$W267&gt;43409,'[1]National Polling Changes'!X267*100,B266)),2)</f>
        <v>32.840000000000003</v>
      </c>
      <c r="C267" s="1">
        <f>ROUND((IF('[1]National Polling Changes'!$W267&gt;43409,'[1]National Polling Changes'!Y267*100,C266)),2)</f>
        <v>0.05</v>
      </c>
      <c r="D267" s="1">
        <f>ROUND((IF('[1]National Polling Changes'!$W267&gt;43409,'[1]National Polling Changes'!Z267*100,D266)),2)</f>
        <v>3.79</v>
      </c>
      <c r="E267" s="1">
        <f>ROUND((IF('[1]National Polling Changes'!$W267&gt;43409,'[1]National Polling Changes'!AA267*100,E266)),2)</f>
        <v>6.94</v>
      </c>
      <c r="F267" s="1">
        <f>ROUND((IF('[1]National Polling Changes'!$W267&gt;43409,'[1]National Polling Changes'!AB267*100,F266)),2)</f>
        <v>2.1</v>
      </c>
      <c r="G267" s="1">
        <f>ROUND((IF('[1]National Polling Changes'!$W267&gt;43409,'[1]National Polling Changes'!AC267*100,G266)),2)</f>
        <v>25.12</v>
      </c>
      <c r="H267" s="1">
        <f>ROUND((IF('[1]National Polling Changes'!$W267&gt;43409,'[1]National Polling Changes'!AD267*100,H266)),2)</f>
        <v>0</v>
      </c>
      <c r="I267" s="1">
        <f>ROUND((IF('[1]National Polling Changes'!$W267&gt;43409,'[1]National Polling Changes'!AE267*100,I266)),2)</f>
        <v>8.15</v>
      </c>
      <c r="J267" s="1">
        <f>ROUND((IF('[1]National Polling Changes'!$W267&gt;43409,'[1]National Polling Changes'!AF267*100,J266)),2)</f>
        <v>1.1100000000000001</v>
      </c>
    </row>
    <row r="268" spans="1:10">
      <c r="A268" s="28">
        <f>'[1]National Polling Changes'!W268</f>
        <v>43595</v>
      </c>
      <c r="B268" s="1">
        <f>ROUND((IF('[1]National Polling Changes'!$W268&gt;43409,'[1]National Polling Changes'!X268*100,B267)),2)</f>
        <v>32.1</v>
      </c>
      <c r="C268" s="1">
        <f>ROUND((IF('[1]National Polling Changes'!$W268&gt;43409,'[1]National Polling Changes'!Y268*100,C267)),2)</f>
        <v>0.05</v>
      </c>
      <c r="D268" s="1">
        <f>ROUND((IF('[1]National Polling Changes'!$W268&gt;43409,'[1]National Polling Changes'!Z268*100,D267)),2)</f>
        <v>3.87</v>
      </c>
      <c r="E268" s="1">
        <f>ROUND((IF('[1]National Polling Changes'!$W268&gt;43409,'[1]National Polling Changes'!AA268*100,E267)),2)</f>
        <v>6.86</v>
      </c>
      <c r="F268" s="1">
        <f>ROUND((IF('[1]National Polling Changes'!$W268&gt;43409,'[1]National Polling Changes'!AB268*100,F267)),2)</f>
        <v>2.13</v>
      </c>
      <c r="G268" s="1">
        <f>ROUND((IF('[1]National Polling Changes'!$W268&gt;43409,'[1]National Polling Changes'!AC268*100,G267)),2)</f>
        <v>25.74</v>
      </c>
      <c r="H268" s="1">
        <f>ROUND((IF('[1]National Polling Changes'!$W268&gt;43409,'[1]National Polling Changes'!AD268*100,H267)),2)</f>
        <v>0</v>
      </c>
      <c r="I268" s="1">
        <f>ROUND((IF('[1]National Polling Changes'!$W268&gt;43409,'[1]National Polling Changes'!AE268*100,I267)),2)</f>
        <v>8.23</v>
      </c>
      <c r="J268" s="1">
        <f>ROUND((IF('[1]National Polling Changes'!$W268&gt;43409,'[1]National Polling Changes'!AF268*100,J267)),2)</f>
        <v>1.1299999999999999</v>
      </c>
    </row>
    <row r="269" spans="1:10">
      <c r="A269" s="28">
        <f>'[1]National Polling Changes'!W269</f>
        <v>43594</v>
      </c>
      <c r="B269" s="1">
        <f>ROUND((IF('[1]National Polling Changes'!$W269&gt;43409,'[1]National Polling Changes'!X269*100,B268)),2)</f>
        <v>32.1</v>
      </c>
      <c r="C269" s="1">
        <f>ROUND((IF('[1]National Polling Changes'!$W269&gt;43409,'[1]National Polling Changes'!Y269*100,C268)),2)</f>
        <v>0.05</v>
      </c>
      <c r="D269" s="1">
        <f>ROUND((IF('[1]National Polling Changes'!$W269&gt;43409,'[1]National Polling Changes'!Z269*100,D268)),2)</f>
        <v>3.87</v>
      </c>
      <c r="E269" s="1">
        <f>ROUND((IF('[1]National Polling Changes'!$W269&gt;43409,'[1]National Polling Changes'!AA269*100,E268)),2)</f>
        <v>6.86</v>
      </c>
      <c r="F269" s="1">
        <f>ROUND((IF('[1]National Polling Changes'!$W269&gt;43409,'[1]National Polling Changes'!AB269*100,F268)),2)</f>
        <v>2.13</v>
      </c>
      <c r="G269" s="1">
        <f>ROUND((IF('[1]National Polling Changes'!$W269&gt;43409,'[1]National Polling Changes'!AC269*100,G268)),2)</f>
        <v>25.74</v>
      </c>
      <c r="H269" s="1">
        <f>ROUND((IF('[1]National Polling Changes'!$W269&gt;43409,'[1]National Polling Changes'!AD269*100,H268)),2)</f>
        <v>0</v>
      </c>
      <c r="I269" s="1">
        <f>ROUND((IF('[1]National Polling Changes'!$W269&gt;43409,'[1]National Polling Changes'!AE269*100,I268)),2)</f>
        <v>8.23</v>
      </c>
      <c r="J269" s="1">
        <f>ROUND((IF('[1]National Polling Changes'!$W269&gt;43409,'[1]National Polling Changes'!AF269*100,J268)),2)</f>
        <v>1.1299999999999999</v>
      </c>
    </row>
    <row r="270" spans="1:10">
      <c r="A270" s="28">
        <f>'[1]National Polling Changes'!W270</f>
        <v>43593</v>
      </c>
      <c r="B270" s="1">
        <f>ROUND((IF('[1]National Polling Changes'!$W270&gt;43409,'[1]National Polling Changes'!X270*100,B269)),2)</f>
        <v>30.92</v>
      </c>
      <c r="C270" s="1">
        <f>ROUND((IF('[1]National Polling Changes'!$W270&gt;43409,'[1]National Polling Changes'!Y270*100,C269)),2)</f>
        <v>0.14000000000000001</v>
      </c>
      <c r="D270" s="1">
        <f>ROUND((IF('[1]National Polling Changes'!$W270&gt;43409,'[1]National Polling Changes'!Z270*100,D269)),2)</f>
        <v>4.07</v>
      </c>
      <c r="E270" s="1">
        <f>ROUND((IF('[1]National Polling Changes'!$W270&gt;43409,'[1]National Polling Changes'!AA270*100,E269)),2)</f>
        <v>6.37</v>
      </c>
      <c r="F270" s="1">
        <f>ROUND((IF('[1]National Polling Changes'!$W270&gt;43409,'[1]National Polling Changes'!AB270*100,F269)),2)</f>
        <v>2.2799999999999998</v>
      </c>
      <c r="G270" s="1">
        <f>ROUND((IF('[1]National Polling Changes'!$W270&gt;43409,'[1]National Polling Changes'!AC270*100,G269)),2)</f>
        <v>26.79</v>
      </c>
      <c r="H270" s="1">
        <f>ROUND((IF('[1]National Polling Changes'!$W270&gt;43409,'[1]National Polling Changes'!AD270*100,H269)),2)</f>
        <v>0</v>
      </c>
      <c r="I270" s="1">
        <f>ROUND((IF('[1]National Polling Changes'!$W270&gt;43409,'[1]National Polling Changes'!AE270*100,I269)),2)</f>
        <v>8.44</v>
      </c>
      <c r="J270" s="1">
        <f>ROUND((IF('[1]National Polling Changes'!$W270&gt;43409,'[1]National Polling Changes'!AF270*100,J269)),2)</f>
        <v>1.0900000000000001</v>
      </c>
    </row>
    <row r="271" spans="1:10">
      <c r="A271" s="28">
        <f>'[1]National Polling Changes'!W271</f>
        <v>43592</v>
      </c>
      <c r="B271" s="1">
        <f>ROUND((IF('[1]National Polling Changes'!$W271&gt;43409,'[1]National Polling Changes'!X271*100,B270)),2)</f>
        <v>30.92</v>
      </c>
      <c r="C271" s="1">
        <f>ROUND((IF('[1]National Polling Changes'!$W271&gt;43409,'[1]National Polling Changes'!Y271*100,C270)),2)</f>
        <v>0.14000000000000001</v>
      </c>
      <c r="D271" s="1">
        <f>ROUND((IF('[1]National Polling Changes'!$W271&gt;43409,'[1]National Polling Changes'!Z271*100,D270)),2)</f>
        <v>4.07</v>
      </c>
      <c r="E271" s="1">
        <f>ROUND((IF('[1]National Polling Changes'!$W271&gt;43409,'[1]National Polling Changes'!AA271*100,E270)),2)</f>
        <v>6.37</v>
      </c>
      <c r="F271" s="1">
        <f>ROUND((IF('[1]National Polling Changes'!$W271&gt;43409,'[1]National Polling Changes'!AB271*100,F270)),2)</f>
        <v>2.2799999999999998</v>
      </c>
      <c r="G271" s="1">
        <f>ROUND((IF('[1]National Polling Changes'!$W271&gt;43409,'[1]National Polling Changes'!AC271*100,G270)),2)</f>
        <v>26.79</v>
      </c>
      <c r="H271" s="1">
        <f>ROUND((IF('[1]National Polling Changes'!$W271&gt;43409,'[1]National Polling Changes'!AD271*100,H270)),2)</f>
        <v>0</v>
      </c>
      <c r="I271" s="1">
        <f>ROUND((IF('[1]National Polling Changes'!$W271&gt;43409,'[1]National Polling Changes'!AE271*100,I270)),2)</f>
        <v>8.44</v>
      </c>
      <c r="J271" s="1">
        <f>ROUND((IF('[1]National Polling Changes'!$W271&gt;43409,'[1]National Polling Changes'!AF271*100,J270)),2)</f>
        <v>1.0900000000000001</v>
      </c>
    </row>
    <row r="272" spans="1:10">
      <c r="A272" s="28">
        <f>'[1]National Polling Changes'!W272</f>
        <v>43591</v>
      </c>
      <c r="B272" s="1">
        <f>ROUND((IF('[1]National Polling Changes'!$W272&gt;43409,'[1]National Polling Changes'!X272*100,B271)),2)</f>
        <v>30.92</v>
      </c>
      <c r="C272" s="1">
        <f>ROUND((IF('[1]National Polling Changes'!$W272&gt;43409,'[1]National Polling Changes'!Y272*100,C271)),2)</f>
        <v>0.14000000000000001</v>
      </c>
      <c r="D272" s="1">
        <f>ROUND((IF('[1]National Polling Changes'!$W272&gt;43409,'[1]National Polling Changes'!Z272*100,D271)),2)</f>
        <v>4.07</v>
      </c>
      <c r="E272" s="1">
        <f>ROUND((IF('[1]National Polling Changes'!$W272&gt;43409,'[1]National Polling Changes'!AA272*100,E271)),2)</f>
        <v>6.37</v>
      </c>
      <c r="F272" s="1">
        <f>ROUND((IF('[1]National Polling Changes'!$W272&gt;43409,'[1]National Polling Changes'!AB272*100,F271)),2)</f>
        <v>2.2799999999999998</v>
      </c>
      <c r="G272" s="1">
        <f>ROUND((IF('[1]National Polling Changes'!$W272&gt;43409,'[1]National Polling Changes'!AC272*100,G271)),2)</f>
        <v>26.79</v>
      </c>
      <c r="H272" s="1">
        <f>ROUND((IF('[1]National Polling Changes'!$W272&gt;43409,'[1]National Polling Changes'!AD272*100,H271)),2)</f>
        <v>0</v>
      </c>
      <c r="I272" s="1">
        <f>ROUND((IF('[1]National Polling Changes'!$W272&gt;43409,'[1]National Polling Changes'!AE272*100,I271)),2)</f>
        <v>8.44</v>
      </c>
      <c r="J272" s="1">
        <f>ROUND((IF('[1]National Polling Changes'!$W272&gt;43409,'[1]National Polling Changes'!AF272*100,J271)),2)</f>
        <v>1.0900000000000001</v>
      </c>
    </row>
    <row r="273" spans="1:10">
      <c r="A273" s="28">
        <f>'[1]National Polling Changes'!W273</f>
        <v>43590</v>
      </c>
      <c r="B273" s="1">
        <f>ROUND((IF('[1]National Polling Changes'!$W273&gt;43409,'[1]National Polling Changes'!X273*100,B272)),2)</f>
        <v>30.92</v>
      </c>
      <c r="C273" s="1">
        <f>ROUND((IF('[1]National Polling Changes'!$W273&gt;43409,'[1]National Polling Changes'!Y273*100,C272)),2)</f>
        <v>0.14000000000000001</v>
      </c>
      <c r="D273" s="1">
        <f>ROUND((IF('[1]National Polling Changes'!$W273&gt;43409,'[1]National Polling Changes'!Z273*100,D272)),2)</f>
        <v>4.07</v>
      </c>
      <c r="E273" s="1">
        <f>ROUND((IF('[1]National Polling Changes'!$W273&gt;43409,'[1]National Polling Changes'!AA273*100,E272)),2)</f>
        <v>6.37</v>
      </c>
      <c r="F273" s="1">
        <f>ROUND((IF('[1]National Polling Changes'!$W273&gt;43409,'[1]National Polling Changes'!AB273*100,F272)),2)</f>
        <v>2.2799999999999998</v>
      </c>
      <c r="G273" s="1">
        <f>ROUND((IF('[1]National Polling Changes'!$W273&gt;43409,'[1]National Polling Changes'!AC273*100,G272)),2)</f>
        <v>26.79</v>
      </c>
      <c r="H273" s="1">
        <f>ROUND((IF('[1]National Polling Changes'!$W273&gt;43409,'[1]National Polling Changes'!AD273*100,H272)),2)</f>
        <v>0</v>
      </c>
      <c r="I273" s="1">
        <f>ROUND((IF('[1]National Polling Changes'!$W273&gt;43409,'[1]National Polling Changes'!AE273*100,I272)),2)</f>
        <v>8.44</v>
      </c>
      <c r="J273" s="1">
        <f>ROUND((IF('[1]National Polling Changes'!$W273&gt;43409,'[1]National Polling Changes'!AF273*100,J272)),2)</f>
        <v>1.0900000000000001</v>
      </c>
    </row>
    <row r="274" spans="1:10">
      <c r="A274" s="28">
        <f>'[1]National Polling Changes'!W274</f>
        <v>43589</v>
      </c>
      <c r="B274" s="1">
        <f>ROUND((IF('[1]National Polling Changes'!$W274&gt;43409,'[1]National Polling Changes'!X274*100,B273)),2)</f>
        <v>32.1</v>
      </c>
      <c r="C274" s="1">
        <f>ROUND((IF('[1]National Polling Changes'!$W274&gt;43409,'[1]National Polling Changes'!Y274*100,C273)),2)</f>
        <v>0.05</v>
      </c>
      <c r="D274" s="1">
        <f>ROUND((IF('[1]National Polling Changes'!$W274&gt;43409,'[1]National Polling Changes'!Z274*100,D273)),2)</f>
        <v>3.9</v>
      </c>
      <c r="E274" s="1">
        <f>ROUND((IF('[1]National Polling Changes'!$W274&gt;43409,'[1]National Polling Changes'!AA274*100,E273)),2)</f>
        <v>6.6</v>
      </c>
      <c r="F274" s="1">
        <f>ROUND((IF('[1]National Polling Changes'!$W274&gt;43409,'[1]National Polling Changes'!AB274*100,F273)),2)</f>
        <v>2.1800000000000002</v>
      </c>
      <c r="G274" s="1">
        <f>ROUND((IF('[1]National Polling Changes'!$W274&gt;43409,'[1]National Polling Changes'!AC274*100,G273)),2)</f>
        <v>25.98</v>
      </c>
      <c r="H274" s="1">
        <f>ROUND((IF('[1]National Polling Changes'!$W274&gt;43409,'[1]National Polling Changes'!AD274*100,H273)),2)</f>
        <v>0</v>
      </c>
      <c r="I274" s="1">
        <f>ROUND((IF('[1]National Polling Changes'!$W274&gt;43409,'[1]National Polling Changes'!AE274*100,I273)),2)</f>
        <v>8.2200000000000006</v>
      </c>
      <c r="J274" s="1">
        <f>ROUND((IF('[1]National Polling Changes'!$W274&gt;43409,'[1]National Polling Changes'!AF274*100,J273)),2)</f>
        <v>1.07</v>
      </c>
    </row>
    <row r="275" spans="1:10">
      <c r="A275" s="28">
        <f>'[1]National Polling Changes'!W275</f>
        <v>43588</v>
      </c>
      <c r="B275" s="1">
        <f>ROUND((IF('[1]National Polling Changes'!$W275&gt;43409,'[1]National Polling Changes'!X275*100,B274)),2)</f>
        <v>30.32</v>
      </c>
      <c r="C275" s="1">
        <f>ROUND((IF('[1]National Polling Changes'!$W275&gt;43409,'[1]National Polling Changes'!Y275*100,C274)),2)</f>
        <v>0.22</v>
      </c>
      <c r="D275" s="1">
        <f>ROUND((IF('[1]National Polling Changes'!$W275&gt;43409,'[1]National Polling Changes'!Z275*100,D274)),2)</f>
        <v>4.18</v>
      </c>
      <c r="E275" s="1">
        <f>ROUND((IF('[1]National Polling Changes'!$W275&gt;43409,'[1]National Polling Changes'!AA275*100,E274)),2)</f>
        <v>6.1</v>
      </c>
      <c r="F275" s="1">
        <f>ROUND((IF('[1]National Polling Changes'!$W275&gt;43409,'[1]National Polling Changes'!AB275*100,F274)),2)</f>
        <v>2.35</v>
      </c>
      <c r="G275" s="1">
        <f>ROUND((IF('[1]National Polling Changes'!$W275&gt;43409,'[1]National Polling Changes'!AC275*100,G274)),2)</f>
        <v>27.4</v>
      </c>
      <c r="H275" s="1">
        <f>ROUND((IF('[1]National Polling Changes'!$W275&gt;43409,'[1]National Polling Changes'!AD275*100,H274)),2)</f>
        <v>0</v>
      </c>
      <c r="I275" s="1">
        <f>ROUND((IF('[1]National Polling Changes'!$W275&gt;43409,'[1]National Polling Changes'!AE275*100,I274)),2)</f>
        <v>8.44</v>
      </c>
      <c r="J275" s="1">
        <f>ROUND((IF('[1]National Polling Changes'!$W275&gt;43409,'[1]National Polling Changes'!AF275*100,J274)),2)</f>
        <v>1.0900000000000001</v>
      </c>
    </row>
    <row r="276" spans="1:10">
      <c r="A276" s="28">
        <f>'[1]National Polling Changes'!W276</f>
        <v>43587</v>
      </c>
      <c r="B276" s="1">
        <f>ROUND((IF('[1]National Polling Changes'!$W276&gt;43409,'[1]National Polling Changes'!X276*100,B275)),2)</f>
        <v>30.32</v>
      </c>
      <c r="C276" s="1">
        <f>ROUND((IF('[1]National Polling Changes'!$W276&gt;43409,'[1]National Polling Changes'!Y276*100,C275)),2)</f>
        <v>0.22</v>
      </c>
      <c r="D276" s="1">
        <f>ROUND((IF('[1]National Polling Changes'!$W276&gt;43409,'[1]National Polling Changes'!Z276*100,D275)),2)</f>
        <v>4.18</v>
      </c>
      <c r="E276" s="1">
        <f>ROUND((IF('[1]National Polling Changes'!$W276&gt;43409,'[1]National Polling Changes'!AA276*100,E275)),2)</f>
        <v>6.1</v>
      </c>
      <c r="F276" s="1">
        <f>ROUND((IF('[1]National Polling Changes'!$W276&gt;43409,'[1]National Polling Changes'!AB276*100,F275)),2)</f>
        <v>2.35</v>
      </c>
      <c r="G276" s="1">
        <f>ROUND((IF('[1]National Polling Changes'!$W276&gt;43409,'[1]National Polling Changes'!AC276*100,G275)),2)</f>
        <v>27.4</v>
      </c>
      <c r="H276" s="1">
        <f>ROUND((IF('[1]National Polling Changes'!$W276&gt;43409,'[1]National Polling Changes'!AD276*100,H275)),2)</f>
        <v>0</v>
      </c>
      <c r="I276" s="1">
        <f>ROUND((IF('[1]National Polling Changes'!$W276&gt;43409,'[1]National Polling Changes'!AE276*100,I275)),2)</f>
        <v>8.44</v>
      </c>
      <c r="J276" s="1">
        <f>ROUND((IF('[1]National Polling Changes'!$W276&gt;43409,'[1]National Polling Changes'!AF276*100,J275)),2)</f>
        <v>1.0900000000000001</v>
      </c>
    </row>
    <row r="277" spans="1:10">
      <c r="A277" s="28">
        <f>'[1]National Polling Changes'!W277</f>
        <v>43586</v>
      </c>
      <c r="B277" s="1">
        <f>ROUND((IF('[1]National Polling Changes'!$W277&gt;43409,'[1]National Polling Changes'!X277*100,B276)),2)</f>
        <v>30.32</v>
      </c>
      <c r="C277" s="1">
        <f>ROUND((IF('[1]National Polling Changes'!$W277&gt;43409,'[1]National Polling Changes'!Y277*100,C276)),2)</f>
        <v>0.22</v>
      </c>
      <c r="D277" s="1">
        <f>ROUND((IF('[1]National Polling Changes'!$W277&gt;43409,'[1]National Polling Changes'!Z277*100,D276)),2)</f>
        <v>4.18</v>
      </c>
      <c r="E277" s="1">
        <f>ROUND((IF('[1]National Polling Changes'!$W277&gt;43409,'[1]National Polling Changes'!AA277*100,E276)),2)</f>
        <v>6.1</v>
      </c>
      <c r="F277" s="1">
        <f>ROUND((IF('[1]National Polling Changes'!$W277&gt;43409,'[1]National Polling Changes'!AB277*100,F276)),2)</f>
        <v>2.35</v>
      </c>
      <c r="G277" s="1">
        <f>ROUND((IF('[1]National Polling Changes'!$W277&gt;43409,'[1]National Polling Changes'!AC277*100,G276)),2)</f>
        <v>27.4</v>
      </c>
      <c r="H277" s="1">
        <f>ROUND((IF('[1]National Polling Changes'!$W277&gt;43409,'[1]National Polling Changes'!AD277*100,H276)),2)</f>
        <v>0</v>
      </c>
      <c r="I277" s="1">
        <f>ROUND((IF('[1]National Polling Changes'!$W277&gt;43409,'[1]National Polling Changes'!AE277*100,I276)),2)</f>
        <v>8.44</v>
      </c>
      <c r="J277" s="1">
        <f>ROUND((IF('[1]National Polling Changes'!$W277&gt;43409,'[1]National Polling Changes'!AF277*100,J276)),2)</f>
        <v>1.0900000000000001</v>
      </c>
    </row>
    <row r="278" spans="1:10">
      <c r="A278" s="28">
        <f>'[1]National Polling Changes'!W278</f>
        <v>43585</v>
      </c>
      <c r="B278" s="1">
        <f>ROUND((IF('[1]National Polling Changes'!$W278&gt;43409,'[1]National Polling Changes'!X278*100,B277)),2)</f>
        <v>30.31</v>
      </c>
      <c r="C278" s="1">
        <f>ROUND((IF('[1]National Polling Changes'!$W278&gt;43409,'[1]National Polling Changes'!Y278*100,C277)),2)</f>
        <v>0.27</v>
      </c>
      <c r="D278" s="1">
        <f>ROUND((IF('[1]National Polling Changes'!$W278&gt;43409,'[1]National Polling Changes'!Z278*100,D277)),2)</f>
        <v>4.18</v>
      </c>
      <c r="E278" s="1">
        <f>ROUND((IF('[1]National Polling Changes'!$W278&gt;43409,'[1]National Polling Changes'!AA278*100,E277)),2)</f>
        <v>5.91</v>
      </c>
      <c r="F278" s="1">
        <f>ROUND((IF('[1]National Polling Changes'!$W278&gt;43409,'[1]National Polling Changes'!AB278*100,F277)),2)</f>
        <v>2.39</v>
      </c>
      <c r="G278" s="1">
        <f>ROUND((IF('[1]National Polling Changes'!$W278&gt;43409,'[1]National Polling Changes'!AC278*100,G277)),2)</f>
        <v>27.54</v>
      </c>
      <c r="H278" s="1">
        <f>ROUND((IF('[1]National Polling Changes'!$W278&gt;43409,'[1]National Polling Changes'!AD278*100,H277)),2)</f>
        <v>0</v>
      </c>
      <c r="I278" s="1">
        <f>ROUND((IF('[1]National Polling Changes'!$W278&gt;43409,'[1]National Polling Changes'!AE278*100,I277)),2)</f>
        <v>8.4499999999999993</v>
      </c>
      <c r="J278" s="1">
        <f>ROUND((IF('[1]National Polling Changes'!$W278&gt;43409,'[1]National Polling Changes'!AF278*100,J277)),2)</f>
        <v>1.04</v>
      </c>
    </row>
    <row r="279" spans="1:10">
      <c r="A279" s="28">
        <f>'[1]National Polling Changes'!W279</f>
        <v>43584</v>
      </c>
      <c r="B279" s="1">
        <f>ROUND((IF('[1]National Polling Changes'!$W279&gt;43409,'[1]National Polling Changes'!X279*100,B278)),2)</f>
        <v>30.31</v>
      </c>
      <c r="C279" s="1">
        <f>ROUND((IF('[1]National Polling Changes'!$W279&gt;43409,'[1]National Polling Changes'!Y279*100,C278)),2)</f>
        <v>0.27</v>
      </c>
      <c r="D279" s="1">
        <f>ROUND((IF('[1]National Polling Changes'!$W279&gt;43409,'[1]National Polling Changes'!Z279*100,D278)),2)</f>
        <v>4.18</v>
      </c>
      <c r="E279" s="1">
        <f>ROUND((IF('[1]National Polling Changes'!$W279&gt;43409,'[1]National Polling Changes'!AA279*100,E278)),2)</f>
        <v>5.91</v>
      </c>
      <c r="F279" s="1">
        <f>ROUND((IF('[1]National Polling Changes'!$W279&gt;43409,'[1]National Polling Changes'!AB279*100,F278)),2)</f>
        <v>2.39</v>
      </c>
      <c r="G279" s="1">
        <f>ROUND((IF('[1]National Polling Changes'!$W279&gt;43409,'[1]National Polling Changes'!AC279*100,G278)),2)</f>
        <v>27.54</v>
      </c>
      <c r="H279" s="1">
        <f>ROUND((IF('[1]National Polling Changes'!$W279&gt;43409,'[1]National Polling Changes'!AD279*100,H278)),2)</f>
        <v>0</v>
      </c>
      <c r="I279" s="1">
        <f>ROUND((IF('[1]National Polling Changes'!$W279&gt;43409,'[1]National Polling Changes'!AE279*100,I278)),2)</f>
        <v>8.4499999999999993</v>
      </c>
      <c r="J279" s="1">
        <f>ROUND((IF('[1]National Polling Changes'!$W279&gt;43409,'[1]National Polling Changes'!AF279*100,J278)),2)</f>
        <v>1.04</v>
      </c>
    </row>
    <row r="280" spans="1:10">
      <c r="A280" s="28">
        <f>'[1]National Polling Changes'!W280</f>
        <v>43583</v>
      </c>
      <c r="B280" s="1">
        <f>ROUND((IF('[1]National Polling Changes'!$W280&gt;43409,'[1]National Polling Changes'!X280*100,B279)),2)</f>
        <v>30.16</v>
      </c>
      <c r="C280" s="1">
        <f>ROUND((IF('[1]National Polling Changes'!$W280&gt;43409,'[1]National Polling Changes'!Y280*100,C279)),2)</f>
        <v>0.35</v>
      </c>
      <c r="D280" s="1">
        <f>ROUND((IF('[1]National Polling Changes'!$W280&gt;43409,'[1]National Polling Changes'!Z280*100,D279)),2)</f>
        <v>4.2300000000000004</v>
      </c>
      <c r="E280" s="1">
        <f>ROUND((IF('[1]National Polling Changes'!$W280&gt;43409,'[1]National Polling Changes'!AA280*100,E279)),2)</f>
        <v>5.62</v>
      </c>
      <c r="F280" s="1">
        <f>ROUND((IF('[1]National Polling Changes'!$W280&gt;43409,'[1]National Polling Changes'!AB280*100,F279)),2)</f>
        <v>2.4500000000000002</v>
      </c>
      <c r="G280" s="1">
        <f>ROUND((IF('[1]National Polling Changes'!$W280&gt;43409,'[1]National Polling Changes'!AC280*100,G279)),2)</f>
        <v>27.94</v>
      </c>
      <c r="H280" s="1">
        <f>ROUND((IF('[1]National Polling Changes'!$W280&gt;43409,'[1]National Polling Changes'!AD280*100,H279)),2)</f>
        <v>0</v>
      </c>
      <c r="I280" s="1">
        <f>ROUND((IF('[1]National Polling Changes'!$W280&gt;43409,'[1]National Polling Changes'!AE280*100,I279)),2)</f>
        <v>8.33</v>
      </c>
      <c r="J280" s="1">
        <f>ROUND((IF('[1]National Polling Changes'!$W280&gt;43409,'[1]National Polling Changes'!AF280*100,J279)),2)</f>
        <v>1</v>
      </c>
    </row>
    <row r="281" spans="1:10">
      <c r="A281" s="28">
        <f>'[1]National Polling Changes'!W281</f>
        <v>43582</v>
      </c>
      <c r="B281" s="1">
        <f>ROUND((IF('[1]National Polling Changes'!$W281&gt;43409,'[1]National Polling Changes'!X281*100,B280)),2)</f>
        <v>29.67</v>
      </c>
      <c r="C281" s="1">
        <f>ROUND((IF('[1]National Polling Changes'!$W281&gt;43409,'[1]National Polling Changes'!Y281*100,C280)),2)</f>
        <v>0.48</v>
      </c>
      <c r="D281" s="1">
        <f>ROUND((IF('[1]National Polling Changes'!$W281&gt;43409,'[1]National Polling Changes'!Z281*100,D280)),2)</f>
        <v>4.37</v>
      </c>
      <c r="E281" s="1">
        <f>ROUND((IF('[1]National Polling Changes'!$W281&gt;43409,'[1]National Polling Changes'!AA281*100,E280)),2)</f>
        <v>5.32</v>
      </c>
      <c r="F281" s="1">
        <f>ROUND((IF('[1]National Polling Changes'!$W281&gt;43409,'[1]National Polling Changes'!AB281*100,F280)),2)</f>
        <v>2.4700000000000002</v>
      </c>
      <c r="G281" s="1">
        <f>ROUND((IF('[1]National Polling Changes'!$W281&gt;43409,'[1]National Polling Changes'!AC281*100,G280)),2)</f>
        <v>28.51</v>
      </c>
      <c r="H281" s="1">
        <f>ROUND((IF('[1]National Polling Changes'!$W281&gt;43409,'[1]National Polling Changes'!AD281*100,H280)),2)</f>
        <v>0</v>
      </c>
      <c r="I281" s="1">
        <f>ROUND((IF('[1]National Polling Changes'!$W281&gt;43409,'[1]National Polling Changes'!AE281*100,I280)),2)</f>
        <v>8.24</v>
      </c>
      <c r="J281" s="1">
        <f>ROUND((IF('[1]National Polling Changes'!$W281&gt;43409,'[1]National Polling Changes'!AF281*100,J280)),2)</f>
        <v>0.94</v>
      </c>
    </row>
    <row r="282" spans="1:10">
      <c r="A282" s="28">
        <f>'[1]National Polling Changes'!W282</f>
        <v>43581</v>
      </c>
      <c r="B282" s="1">
        <f>ROUND((IF('[1]National Polling Changes'!$W282&gt;43409,'[1]National Polling Changes'!X282*100,B281)),2)</f>
        <v>29.67</v>
      </c>
      <c r="C282" s="1">
        <f>ROUND((IF('[1]National Polling Changes'!$W282&gt;43409,'[1]National Polling Changes'!Y282*100,C281)),2)</f>
        <v>0.48</v>
      </c>
      <c r="D282" s="1">
        <f>ROUND((IF('[1]National Polling Changes'!$W282&gt;43409,'[1]National Polling Changes'!Z282*100,D281)),2)</f>
        <v>4.37</v>
      </c>
      <c r="E282" s="1">
        <f>ROUND((IF('[1]National Polling Changes'!$W282&gt;43409,'[1]National Polling Changes'!AA282*100,E281)),2)</f>
        <v>5.32</v>
      </c>
      <c r="F282" s="1">
        <f>ROUND((IF('[1]National Polling Changes'!$W282&gt;43409,'[1]National Polling Changes'!AB282*100,F281)),2)</f>
        <v>2.4700000000000002</v>
      </c>
      <c r="G282" s="1">
        <f>ROUND((IF('[1]National Polling Changes'!$W282&gt;43409,'[1]National Polling Changes'!AC282*100,G281)),2)</f>
        <v>28.51</v>
      </c>
      <c r="H282" s="1">
        <f>ROUND((IF('[1]National Polling Changes'!$W282&gt;43409,'[1]National Polling Changes'!AD282*100,H281)),2)</f>
        <v>0</v>
      </c>
      <c r="I282" s="1">
        <f>ROUND((IF('[1]National Polling Changes'!$W282&gt;43409,'[1]National Polling Changes'!AE282*100,I281)),2)</f>
        <v>8.24</v>
      </c>
      <c r="J282" s="1">
        <f>ROUND((IF('[1]National Polling Changes'!$W282&gt;43409,'[1]National Polling Changes'!AF282*100,J281)),2)</f>
        <v>0.94</v>
      </c>
    </row>
    <row r="283" spans="1:10">
      <c r="A283" s="28">
        <f>'[1]National Polling Changes'!W283</f>
        <v>43580</v>
      </c>
      <c r="B283" s="1">
        <f>ROUND((IF('[1]National Polling Changes'!$W283&gt;43409,'[1]National Polling Changes'!X283*100,B282)),2)</f>
        <v>29.67</v>
      </c>
      <c r="C283" s="1">
        <f>ROUND((IF('[1]National Polling Changes'!$W283&gt;43409,'[1]National Polling Changes'!Y283*100,C282)),2)</f>
        <v>0.48</v>
      </c>
      <c r="D283" s="1">
        <f>ROUND((IF('[1]National Polling Changes'!$W283&gt;43409,'[1]National Polling Changes'!Z283*100,D282)),2)</f>
        <v>4.37</v>
      </c>
      <c r="E283" s="1">
        <f>ROUND((IF('[1]National Polling Changes'!$W283&gt;43409,'[1]National Polling Changes'!AA283*100,E282)),2)</f>
        <v>5.32</v>
      </c>
      <c r="F283" s="1">
        <f>ROUND((IF('[1]National Polling Changes'!$W283&gt;43409,'[1]National Polling Changes'!AB283*100,F282)),2)</f>
        <v>2.4700000000000002</v>
      </c>
      <c r="G283" s="1">
        <f>ROUND((IF('[1]National Polling Changes'!$W283&gt;43409,'[1]National Polling Changes'!AC283*100,G282)),2)</f>
        <v>28.51</v>
      </c>
      <c r="H283" s="1">
        <f>ROUND((IF('[1]National Polling Changes'!$W283&gt;43409,'[1]National Polling Changes'!AD283*100,H282)),2)</f>
        <v>0</v>
      </c>
      <c r="I283" s="1">
        <f>ROUND((IF('[1]National Polling Changes'!$W283&gt;43409,'[1]National Polling Changes'!AE283*100,I282)),2)</f>
        <v>8.24</v>
      </c>
      <c r="J283" s="1">
        <f>ROUND((IF('[1]National Polling Changes'!$W283&gt;43409,'[1]National Polling Changes'!AF283*100,J282)),2)</f>
        <v>0.94</v>
      </c>
    </row>
    <row r="284" spans="1:10">
      <c r="A284" s="28">
        <f>'[1]National Polling Changes'!W284</f>
        <v>43579</v>
      </c>
      <c r="B284" s="1">
        <f>ROUND((IF('[1]National Polling Changes'!$W284&gt;43409,'[1]National Polling Changes'!X284*100,B283)),2)</f>
        <v>29.46</v>
      </c>
      <c r="C284" s="1">
        <f>ROUND((IF('[1]National Polling Changes'!$W284&gt;43409,'[1]National Polling Changes'!Y284*100,C283)),2)</f>
        <v>0.56000000000000005</v>
      </c>
      <c r="D284" s="1">
        <f>ROUND((IF('[1]National Polling Changes'!$W284&gt;43409,'[1]National Polling Changes'!Z284*100,D283)),2)</f>
        <v>4.63</v>
      </c>
      <c r="E284" s="1">
        <f>ROUND((IF('[1]National Polling Changes'!$W284&gt;43409,'[1]National Polling Changes'!AA284*100,E283)),2)</f>
        <v>4.9400000000000004</v>
      </c>
      <c r="F284" s="1">
        <f>ROUND((IF('[1]National Polling Changes'!$W284&gt;43409,'[1]National Polling Changes'!AB284*100,F283)),2)</f>
        <v>2.56</v>
      </c>
      <c r="G284" s="1">
        <f>ROUND((IF('[1]National Polling Changes'!$W284&gt;43409,'[1]National Polling Changes'!AC284*100,G283)),2)</f>
        <v>28.58</v>
      </c>
      <c r="H284" s="1">
        <f>ROUND((IF('[1]National Polling Changes'!$W284&gt;43409,'[1]National Polling Changes'!AD284*100,H283)),2)</f>
        <v>0</v>
      </c>
      <c r="I284" s="1">
        <f>ROUND((IF('[1]National Polling Changes'!$W284&gt;43409,'[1]National Polling Changes'!AE284*100,I283)),2)</f>
        <v>8.31</v>
      </c>
      <c r="J284" s="1">
        <f>ROUND((IF('[1]National Polling Changes'!$W284&gt;43409,'[1]National Polling Changes'!AF284*100,J283)),2)</f>
        <v>0.96</v>
      </c>
    </row>
    <row r="285" spans="1:10">
      <c r="A285" s="28">
        <f>'[1]National Polling Changes'!W285</f>
        <v>43578</v>
      </c>
      <c r="B285" s="1">
        <f>ROUND((IF('[1]National Polling Changes'!$W285&gt;43409,'[1]National Polling Changes'!X285*100,B284)),2)</f>
        <v>29.46</v>
      </c>
      <c r="C285" s="1">
        <f>ROUND((IF('[1]National Polling Changes'!$W285&gt;43409,'[1]National Polling Changes'!Y285*100,C284)),2)</f>
        <v>0.56000000000000005</v>
      </c>
      <c r="D285" s="1">
        <f>ROUND((IF('[1]National Polling Changes'!$W285&gt;43409,'[1]National Polling Changes'!Z285*100,D284)),2)</f>
        <v>4.63</v>
      </c>
      <c r="E285" s="1">
        <f>ROUND((IF('[1]National Polling Changes'!$W285&gt;43409,'[1]National Polling Changes'!AA285*100,E284)),2)</f>
        <v>4.9400000000000004</v>
      </c>
      <c r="F285" s="1">
        <f>ROUND((IF('[1]National Polling Changes'!$W285&gt;43409,'[1]National Polling Changes'!AB285*100,F284)),2)</f>
        <v>2.56</v>
      </c>
      <c r="G285" s="1">
        <f>ROUND((IF('[1]National Polling Changes'!$W285&gt;43409,'[1]National Polling Changes'!AC285*100,G284)),2)</f>
        <v>28.58</v>
      </c>
      <c r="H285" s="1">
        <f>ROUND((IF('[1]National Polling Changes'!$W285&gt;43409,'[1]National Polling Changes'!AD285*100,H284)),2)</f>
        <v>0</v>
      </c>
      <c r="I285" s="1">
        <f>ROUND((IF('[1]National Polling Changes'!$W285&gt;43409,'[1]National Polling Changes'!AE285*100,I284)),2)</f>
        <v>8.31</v>
      </c>
      <c r="J285" s="1">
        <f>ROUND((IF('[1]National Polling Changes'!$W285&gt;43409,'[1]National Polling Changes'!AF285*100,J284)),2)</f>
        <v>0.96</v>
      </c>
    </row>
    <row r="286" spans="1:10">
      <c r="A286" s="28">
        <f>'[1]National Polling Changes'!W286</f>
        <v>43577</v>
      </c>
      <c r="B286" s="1">
        <f>ROUND((IF('[1]National Polling Changes'!$W286&gt;43409,'[1]National Polling Changes'!X286*100,B285)),2)</f>
        <v>29.58</v>
      </c>
      <c r="C286" s="1">
        <f>ROUND((IF('[1]National Polling Changes'!$W286&gt;43409,'[1]National Polling Changes'!Y286*100,C285)),2)</f>
        <v>0.64</v>
      </c>
      <c r="D286" s="1">
        <f>ROUND((IF('[1]National Polling Changes'!$W286&gt;43409,'[1]National Polling Changes'!Z286*100,D285)),2)</f>
        <v>4.66</v>
      </c>
      <c r="E286" s="1">
        <f>ROUND((IF('[1]National Polling Changes'!$W286&gt;43409,'[1]National Polling Changes'!AA286*100,E285)),2)</f>
        <v>4.54</v>
      </c>
      <c r="F286" s="1">
        <f>ROUND((IF('[1]National Polling Changes'!$W286&gt;43409,'[1]National Polling Changes'!AB286*100,F285)),2)</f>
        <v>2.69</v>
      </c>
      <c r="G286" s="1">
        <f>ROUND((IF('[1]National Polling Changes'!$W286&gt;43409,'[1]National Polling Changes'!AC286*100,G285)),2)</f>
        <v>28.58</v>
      </c>
      <c r="H286" s="1">
        <f>ROUND((IF('[1]National Polling Changes'!$W286&gt;43409,'[1]National Polling Changes'!AD286*100,H285)),2)</f>
        <v>0</v>
      </c>
      <c r="I286" s="1">
        <f>ROUND((IF('[1]National Polling Changes'!$W286&gt;43409,'[1]National Polling Changes'!AE286*100,I285)),2)</f>
        <v>8.41</v>
      </c>
      <c r="J286" s="1">
        <f>ROUND((IF('[1]National Polling Changes'!$W286&gt;43409,'[1]National Polling Changes'!AF286*100,J285)),2)</f>
        <v>0.89</v>
      </c>
    </row>
    <row r="287" spans="1:10">
      <c r="A287" s="28">
        <f>'[1]National Polling Changes'!W287</f>
        <v>43576</v>
      </c>
      <c r="B287" s="1">
        <f>ROUND((IF('[1]National Polling Changes'!$W287&gt;43409,'[1]National Polling Changes'!X287*100,B286)),2)</f>
        <v>29.58</v>
      </c>
      <c r="C287" s="1">
        <f>ROUND((IF('[1]National Polling Changes'!$W287&gt;43409,'[1]National Polling Changes'!Y287*100,C286)),2)</f>
        <v>0.64</v>
      </c>
      <c r="D287" s="1">
        <f>ROUND((IF('[1]National Polling Changes'!$W287&gt;43409,'[1]National Polling Changes'!Z287*100,D286)),2)</f>
        <v>4.66</v>
      </c>
      <c r="E287" s="1">
        <f>ROUND((IF('[1]National Polling Changes'!$W287&gt;43409,'[1]National Polling Changes'!AA287*100,E286)),2)</f>
        <v>4.54</v>
      </c>
      <c r="F287" s="1">
        <f>ROUND((IF('[1]National Polling Changes'!$W287&gt;43409,'[1]National Polling Changes'!AB287*100,F286)),2)</f>
        <v>2.69</v>
      </c>
      <c r="G287" s="1">
        <f>ROUND((IF('[1]National Polling Changes'!$W287&gt;43409,'[1]National Polling Changes'!AC287*100,G286)),2)</f>
        <v>28.58</v>
      </c>
      <c r="H287" s="1">
        <f>ROUND((IF('[1]National Polling Changes'!$W287&gt;43409,'[1]National Polling Changes'!AD287*100,H286)),2)</f>
        <v>0</v>
      </c>
      <c r="I287" s="1">
        <f>ROUND((IF('[1]National Polling Changes'!$W287&gt;43409,'[1]National Polling Changes'!AE287*100,I286)),2)</f>
        <v>8.41</v>
      </c>
      <c r="J287" s="1">
        <f>ROUND((IF('[1]National Polling Changes'!$W287&gt;43409,'[1]National Polling Changes'!AF287*100,J286)),2)</f>
        <v>0.89</v>
      </c>
    </row>
    <row r="288" spans="1:10">
      <c r="A288" s="28">
        <f>'[1]National Polling Changes'!W288</f>
        <v>43575</v>
      </c>
      <c r="B288" s="1">
        <f>ROUND((IF('[1]National Polling Changes'!$W288&gt;43409,'[1]National Polling Changes'!X288*100,B287)),2)</f>
        <v>29.54</v>
      </c>
      <c r="C288" s="1">
        <f>ROUND((IF('[1]National Polling Changes'!$W288&gt;43409,'[1]National Polling Changes'!Y288*100,C287)),2)</f>
        <v>0.64</v>
      </c>
      <c r="D288" s="1">
        <f>ROUND((IF('[1]National Polling Changes'!$W288&gt;43409,'[1]National Polling Changes'!Z288*100,D287)),2)</f>
        <v>4.68</v>
      </c>
      <c r="E288" s="1">
        <f>ROUND((IF('[1]National Polling Changes'!$W288&gt;43409,'[1]National Polling Changes'!AA288*100,E287)),2)</f>
        <v>4.5999999999999996</v>
      </c>
      <c r="F288" s="1">
        <f>ROUND((IF('[1]National Polling Changes'!$W288&gt;43409,'[1]National Polling Changes'!AB288*100,F287)),2)</f>
        <v>2.67</v>
      </c>
      <c r="G288" s="1">
        <f>ROUND((IF('[1]National Polling Changes'!$W288&gt;43409,'[1]National Polling Changes'!AC288*100,G287)),2)</f>
        <v>28.57</v>
      </c>
      <c r="H288" s="1">
        <f>ROUND((IF('[1]National Polling Changes'!$W288&gt;43409,'[1]National Polling Changes'!AD288*100,H287)),2)</f>
        <v>0</v>
      </c>
      <c r="I288" s="1">
        <f>ROUND((IF('[1]National Polling Changes'!$W288&gt;43409,'[1]National Polling Changes'!AE288*100,I287)),2)</f>
        <v>8.3699999999999992</v>
      </c>
      <c r="J288" s="1">
        <f>ROUND((IF('[1]National Polling Changes'!$W288&gt;43409,'[1]National Polling Changes'!AF288*100,J287)),2)</f>
        <v>0.91</v>
      </c>
    </row>
    <row r="289" spans="1:10">
      <c r="A289" s="28">
        <f>'[1]National Polling Changes'!W289</f>
        <v>43574</v>
      </c>
      <c r="B289" s="1">
        <f>ROUND((IF('[1]National Polling Changes'!$W289&gt;43409,'[1]National Polling Changes'!X289*100,B288)),2)</f>
        <v>29.54</v>
      </c>
      <c r="C289" s="1">
        <f>ROUND((IF('[1]National Polling Changes'!$W289&gt;43409,'[1]National Polling Changes'!Y289*100,C288)),2)</f>
        <v>0.64</v>
      </c>
      <c r="D289" s="1">
        <f>ROUND((IF('[1]National Polling Changes'!$W289&gt;43409,'[1]National Polling Changes'!Z289*100,D288)),2)</f>
        <v>4.68</v>
      </c>
      <c r="E289" s="1">
        <f>ROUND((IF('[1]National Polling Changes'!$W289&gt;43409,'[1]National Polling Changes'!AA289*100,E288)),2)</f>
        <v>4.5999999999999996</v>
      </c>
      <c r="F289" s="1">
        <f>ROUND((IF('[1]National Polling Changes'!$W289&gt;43409,'[1]National Polling Changes'!AB289*100,F288)),2)</f>
        <v>2.67</v>
      </c>
      <c r="G289" s="1">
        <f>ROUND((IF('[1]National Polling Changes'!$W289&gt;43409,'[1]National Polling Changes'!AC289*100,G288)),2)</f>
        <v>28.57</v>
      </c>
      <c r="H289" s="1">
        <f>ROUND((IF('[1]National Polling Changes'!$W289&gt;43409,'[1]National Polling Changes'!AD289*100,H288)),2)</f>
        <v>0</v>
      </c>
      <c r="I289" s="1">
        <f>ROUND((IF('[1]National Polling Changes'!$W289&gt;43409,'[1]National Polling Changes'!AE289*100,I288)),2)</f>
        <v>8.3699999999999992</v>
      </c>
      <c r="J289" s="1">
        <f>ROUND((IF('[1]National Polling Changes'!$W289&gt;43409,'[1]National Polling Changes'!AF289*100,J288)),2)</f>
        <v>0.91</v>
      </c>
    </row>
    <row r="290" spans="1:10">
      <c r="A290" s="28">
        <f>'[1]National Polling Changes'!W290</f>
        <v>43573</v>
      </c>
      <c r="B290" s="1">
        <f>ROUND((IF('[1]National Polling Changes'!$W290&gt;43409,'[1]National Polling Changes'!X290*100,B289)),2)</f>
        <v>29.56</v>
      </c>
      <c r="C290" s="1">
        <f>ROUND((IF('[1]National Polling Changes'!$W290&gt;43409,'[1]National Polling Changes'!Y290*100,C289)),2)</f>
        <v>0.69</v>
      </c>
      <c r="D290" s="1">
        <f>ROUND((IF('[1]National Polling Changes'!$W290&gt;43409,'[1]National Polling Changes'!Z290*100,D289)),2)</f>
        <v>4.6900000000000004</v>
      </c>
      <c r="E290" s="1">
        <f>ROUND((IF('[1]National Polling Changes'!$W290&gt;43409,'[1]National Polling Changes'!AA290*100,E289)),2)</f>
        <v>4.28</v>
      </c>
      <c r="F290" s="1">
        <f>ROUND((IF('[1]National Polling Changes'!$W290&gt;43409,'[1]National Polling Changes'!AB290*100,F289)),2)</f>
        <v>2.72</v>
      </c>
      <c r="G290" s="1">
        <f>ROUND((IF('[1]National Polling Changes'!$W290&gt;43409,'[1]National Polling Changes'!AC290*100,G289)),2)</f>
        <v>28.77</v>
      </c>
      <c r="H290" s="1">
        <f>ROUND((IF('[1]National Polling Changes'!$W290&gt;43409,'[1]National Polling Changes'!AD290*100,H289)),2)</f>
        <v>0</v>
      </c>
      <c r="I290" s="1">
        <f>ROUND((IF('[1]National Polling Changes'!$W290&gt;43409,'[1]National Polling Changes'!AE290*100,I289)),2)</f>
        <v>8.4700000000000006</v>
      </c>
      <c r="J290" s="1">
        <f>ROUND((IF('[1]National Polling Changes'!$W290&gt;43409,'[1]National Polling Changes'!AF290*100,J289)),2)</f>
        <v>0.83</v>
      </c>
    </row>
    <row r="291" spans="1:10">
      <c r="A291" s="28">
        <f>'[1]National Polling Changes'!W291</f>
        <v>43572</v>
      </c>
      <c r="B291" s="1">
        <f>ROUND((IF('[1]National Polling Changes'!$W291&gt;43409,'[1]National Polling Changes'!X291*100,B290)),2)</f>
        <v>29.56</v>
      </c>
      <c r="C291" s="1">
        <f>ROUND((IF('[1]National Polling Changes'!$W291&gt;43409,'[1]National Polling Changes'!Y291*100,C290)),2)</f>
        <v>0.69</v>
      </c>
      <c r="D291" s="1">
        <f>ROUND((IF('[1]National Polling Changes'!$W291&gt;43409,'[1]National Polling Changes'!Z291*100,D290)),2)</f>
        <v>4.6900000000000004</v>
      </c>
      <c r="E291" s="1">
        <f>ROUND((IF('[1]National Polling Changes'!$W291&gt;43409,'[1]National Polling Changes'!AA291*100,E290)),2)</f>
        <v>4.28</v>
      </c>
      <c r="F291" s="1">
        <f>ROUND((IF('[1]National Polling Changes'!$W291&gt;43409,'[1]National Polling Changes'!AB291*100,F290)),2)</f>
        <v>2.72</v>
      </c>
      <c r="G291" s="1">
        <f>ROUND((IF('[1]National Polling Changes'!$W291&gt;43409,'[1]National Polling Changes'!AC291*100,G290)),2)</f>
        <v>28.77</v>
      </c>
      <c r="H291" s="1">
        <f>ROUND((IF('[1]National Polling Changes'!$W291&gt;43409,'[1]National Polling Changes'!AD291*100,H290)),2)</f>
        <v>0</v>
      </c>
      <c r="I291" s="1">
        <f>ROUND((IF('[1]National Polling Changes'!$W291&gt;43409,'[1]National Polling Changes'!AE291*100,I290)),2)</f>
        <v>8.4700000000000006</v>
      </c>
      <c r="J291" s="1">
        <f>ROUND((IF('[1]National Polling Changes'!$W291&gt;43409,'[1]National Polling Changes'!AF291*100,J290)),2)</f>
        <v>0.83</v>
      </c>
    </row>
    <row r="292" spans="1:10">
      <c r="A292" s="28">
        <f>'[1]National Polling Changes'!W292</f>
        <v>43571</v>
      </c>
      <c r="B292" s="1">
        <f>ROUND((IF('[1]National Polling Changes'!$W292&gt;43409,'[1]National Polling Changes'!X292*100,B291)),2)</f>
        <v>29.56</v>
      </c>
      <c r="C292" s="1">
        <f>ROUND((IF('[1]National Polling Changes'!$W292&gt;43409,'[1]National Polling Changes'!Y292*100,C291)),2)</f>
        <v>0.69</v>
      </c>
      <c r="D292" s="1">
        <f>ROUND((IF('[1]National Polling Changes'!$W292&gt;43409,'[1]National Polling Changes'!Z292*100,D291)),2)</f>
        <v>4.6900000000000004</v>
      </c>
      <c r="E292" s="1">
        <f>ROUND((IF('[1]National Polling Changes'!$W292&gt;43409,'[1]National Polling Changes'!AA292*100,E291)),2)</f>
        <v>4.28</v>
      </c>
      <c r="F292" s="1">
        <f>ROUND((IF('[1]National Polling Changes'!$W292&gt;43409,'[1]National Polling Changes'!AB292*100,F291)),2)</f>
        <v>2.72</v>
      </c>
      <c r="G292" s="1">
        <f>ROUND((IF('[1]National Polling Changes'!$W292&gt;43409,'[1]National Polling Changes'!AC292*100,G291)),2)</f>
        <v>28.77</v>
      </c>
      <c r="H292" s="1">
        <f>ROUND((IF('[1]National Polling Changes'!$W292&gt;43409,'[1]National Polling Changes'!AD292*100,H291)),2)</f>
        <v>0</v>
      </c>
      <c r="I292" s="1">
        <f>ROUND((IF('[1]National Polling Changes'!$W292&gt;43409,'[1]National Polling Changes'!AE292*100,I291)),2)</f>
        <v>8.4700000000000006</v>
      </c>
      <c r="J292" s="1">
        <f>ROUND((IF('[1]National Polling Changes'!$W292&gt;43409,'[1]National Polling Changes'!AF292*100,J291)),2)</f>
        <v>0.83</v>
      </c>
    </row>
    <row r="293" spans="1:10">
      <c r="A293" s="28">
        <f>'[1]National Polling Changes'!W293</f>
        <v>43570</v>
      </c>
      <c r="B293" s="1">
        <f>ROUND((IF('[1]National Polling Changes'!$W293&gt;43409,'[1]National Polling Changes'!X293*100,B292)),2)</f>
        <v>29.56</v>
      </c>
      <c r="C293" s="1">
        <f>ROUND((IF('[1]National Polling Changes'!$W293&gt;43409,'[1]National Polling Changes'!Y293*100,C292)),2)</f>
        <v>0.69</v>
      </c>
      <c r="D293" s="1">
        <f>ROUND((IF('[1]National Polling Changes'!$W293&gt;43409,'[1]National Polling Changes'!Z293*100,D292)),2)</f>
        <v>4.6900000000000004</v>
      </c>
      <c r="E293" s="1">
        <f>ROUND((IF('[1]National Polling Changes'!$W293&gt;43409,'[1]National Polling Changes'!AA293*100,E292)),2)</f>
        <v>4.28</v>
      </c>
      <c r="F293" s="1">
        <f>ROUND((IF('[1]National Polling Changes'!$W293&gt;43409,'[1]National Polling Changes'!AB293*100,F292)),2)</f>
        <v>2.72</v>
      </c>
      <c r="G293" s="1">
        <f>ROUND((IF('[1]National Polling Changes'!$W293&gt;43409,'[1]National Polling Changes'!AC293*100,G292)),2)</f>
        <v>28.77</v>
      </c>
      <c r="H293" s="1">
        <f>ROUND((IF('[1]National Polling Changes'!$W293&gt;43409,'[1]National Polling Changes'!AD293*100,H292)),2)</f>
        <v>0</v>
      </c>
      <c r="I293" s="1">
        <f>ROUND((IF('[1]National Polling Changes'!$W293&gt;43409,'[1]National Polling Changes'!AE293*100,I292)),2)</f>
        <v>8.4700000000000006</v>
      </c>
      <c r="J293" s="1">
        <f>ROUND((IF('[1]National Polling Changes'!$W293&gt;43409,'[1]National Polling Changes'!AF293*100,J292)),2)</f>
        <v>0.83</v>
      </c>
    </row>
    <row r="294" spans="1:10">
      <c r="A294" s="28">
        <f>'[1]National Polling Changes'!W294</f>
        <v>43569</v>
      </c>
      <c r="B294" s="1">
        <f>ROUND((IF('[1]National Polling Changes'!$W294&gt;43409,'[1]National Polling Changes'!X294*100,B293)),2)</f>
        <v>31.85</v>
      </c>
      <c r="C294" s="1">
        <f>ROUND((IF('[1]National Polling Changes'!$W294&gt;43409,'[1]National Polling Changes'!Y294*100,C293)),2)</f>
        <v>1.06</v>
      </c>
      <c r="D294" s="1">
        <f>ROUND((IF('[1]National Polling Changes'!$W294&gt;43409,'[1]National Polling Changes'!Z294*100,D293)),2)</f>
        <v>4.84</v>
      </c>
      <c r="E294" s="1">
        <f>ROUND((IF('[1]National Polling Changes'!$W294&gt;43409,'[1]National Polling Changes'!AA294*100,E293)),2)</f>
        <v>2.48</v>
      </c>
      <c r="F294" s="1">
        <f>ROUND((IF('[1]National Polling Changes'!$W294&gt;43409,'[1]National Polling Changes'!AB294*100,F293)),2)</f>
        <v>2.76</v>
      </c>
      <c r="G294" s="1">
        <f>ROUND((IF('[1]National Polling Changes'!$W294&gt;43409,'[1]National Polling Changes'!AC294*100,G293)),2)</f>
        <v>27.82</v>
      </c>
      <c r="H294" s="1">
        <f>ROUND((IF('[1]National Polling Changes'!$W294&gt;43409,'[1]National Polling Changes'!AD294*100,H293)),2)</f>
        <v>0</v>
      </c>
      <c r="I294" s="1">
        <f>ROUND((IF('[1]National Polling Changes'!$W294&gt;43409,'[1]National Polling Changes'!AE294*100,I293)),2)</f>
        <v>8.4700000000000006</v>
      </c>
      <c r="J294" s="1">
        <f>ROUND((IF('[1]National Polling Changes'!$W294&gt;43409,'[1]National Polling Changes'!AF294*100,J293)),2)</f>
        <v>0.71</v>
      </c>
    </row>
    <row r="295" spans="1:10">
      <c r="A295" s="28">
        <f>'[1]National Polling Changes'!W295</f>
        <v>43568</v>
      </c>
      <c r="B295" s="1">
        <f>ROUND((IF('[1]National Polling Changes'!$W295&gt;43409,'[1]National Polling Changes'!X295*100,B294)),2)</f>
        <v>33.43</v>
      </c>
      <c r="C295" s="1">
        <f>ROUND((IF('[1]National Polling Changes'!$W295&gt;43409,'[1]National Polling Changes'!Y295*100,C294)),2)</f>
        <v>1.25</v>
      </c>
      <c r="D295" s="1">
        <f>ROUND((IF('[1]National Polling Changes'!$W295&gt;43409,'[1]National Polling Changes'!Z295*100,D294)),2)</f>
        <v>4.6399999999999997</v>
      </c>
      <c r="E295" s="1">
        <f>ROUND((IF('[1]National Polling Changes'!$W295&gt;43409,'[1]National Polling Changes'!AA295*100,E294)),2)</f>
        <v>1.32</v>
      </c>
      <c r="F295" s="1">
        <f>ROUND((IF('[1]National Polling Changes'!$W295&gt;43409,'[1]National Polling Changes'!AB295*100,F294)),2)</f>
        <v>2.79</v>
      </c>
      <c r="G295" s="1">
        <f>ROUND((IF('[1]National Polling Changes'!$W295&gt;43409,'[1]National Polling Changes'!AC295*100,G294)),2)</f>
        <v>25.98</v>
      </c>
      <c r="H295" s="1">
        <f>ROUND((IF('[1]National Polling Changes'!$W295&gt;43409,'[1]National Polling Changes'!AD295*100,H294)),2)</f>
        <v>0</v>
      </c>
      <c r="I295" s="1">
        <f>ROUND((IF('[1]National Polling Changes'!$W295&gt;43409,'[1]National Polling Changes'!AE295*100,I294)),2)</f>
        <v>10.130000000000001</v>
      </c>
      <c r="J295" s="1">
        <f>ROUND((IF('[1]National Polling Changes'!$W295&gt;43409,'[1]National Polling Changes'!AF295*100,J294)),2)</f>
        <v>0.46</v>
      </c>
    </row>
    <row r="296" spans="1:10">
      <c r="A296" s="28">
        <f>'[1]National Polling Changes'!W296</f>
        <v>43567</v>
      </c>
      <c r="B296" s="1">
        <f>ROUND((IF('[1]National Polling Changes'!$W296&gt;43409,'[1]National Polling Changes'!X296*100,B295)),2)</f>
        <v>33.43</v>
      </c>
      <c r="C296" s="1">
        <f>ROUND((IF('[1]National Polling Changes'!$W296&gt;43409,'[1]National Polling Changes'!Y296*100,C295)),2)</f>
        <v>1.25</v>
      </c>
      <c r="D296" s="1">
        <f>ROUND((IF('[1]National Polling Changes'!$W296&gt;43409,'[1]National Polling Changes'!Z296*100,D295)),2)</f>
        <v>4.6399999999999997</v>
      </c>
      <c r="E296" s="1">
        <f>ROUND((IF('[1]National Polling Changes'!$W296&gt;43409,'[1]National Polling Changes'!AA296*100,E295)),2)</f>
        <v>1.32</v>
      </c>
      <c r="F296" s="1">
        <f>ROUND((IF('[1]National Polling Changes'!$W296&gt;43409,'[1]National Polling Changes'!AB296*100,F295)),2)</f>
        <v>2.79</v>
      </c>
      <c r="G296" s="1">
        <f>ROUND((IF('[1]National Polling Changes'!$W296&gt;43409,'[1]National Polling Changes'!AC296*100,G295)),2)</f>
        <v>25.98</v>
      </c>
      <c r="H296" s="1">
        <f>ROUND((IF('[1]National Polling Changes'!$W296&gt;43409,'[1]National Polling Changes'!AD296*100,H295)),2)</f>
        <v>0</v>
      </c>
      <c r="I296" s="1">
        <f>ROUND((IF('[1]National Polling Changes'!$W296&gt;43409,'[1]National Polling Changes'!AE296*100,I295)),2)</f>
        <v>10.130000000000001</v>
      </c>
      <c r="J296" s="1">
        <f>ROUND((IF('[1]National Polling Changes'!$W296&gt;43409,'[1]National Polling Changes'!AF296*100,J295)),2)</f>
        <v>0.46</v>
      </c>
    </row>
    <row r="297" spans="1:10">
      <c r="A297" s="28">
        <f>'[1]National Polling Changes'!W297</f>
        <v>43566</v>
      </c>
      <c r="B297" s="1">
        <f>ROUND((IF('[1]National Polling Changes'!$W297&gt;43409,'[1]National Polling Changes'!X297*100,B296)),2)</f>
        <v>33.43</v>
      </c>
      <c r="C297" s="1">
        <f>ROUND((IF('[1]National Polling Changes'!$W297&gt;43409,'[1]National Polling Changes'!Y297*100,C296)),2)</f>
        <v>1.25</v>
      </c>
      <c r="D297" s="1">
        <f>ROUND((IF('[1]National Polling Changes'!$W297&gt;43409,'[1]National Polling Changes'!Z297*100,D296)),2)</f>
        <v>4.6399999999999997</v>
      </c>
      <c r="E297" s="1">
        <f>ROUND((IF('[1]National Polling Changes'!$W297&gt;43409,'[1]National Polling Changes'!AA297*100,E296)),2)</f>
        <v>1.32</v>
      </c>
      <c r="F297" s="1">
        <f>ROUND((IF('[1]National Polling Changes'!$W297&gt;43409,'[1]National Polling Changes'!AB297*100,F296)),2)</f>
        <v>2.79</v>
      </c>
      <c r="G297" s="1">
        <f>ROUND((IF('[1]National Polling Changes'!$W297&gt;43409,'[1]National Polling Changes'!AC297*100,G296)),2)</f>
        <v>25.98</v>
      </c>
      <c r="H297" s="1">
        <f>ROUND((IF('[1]National Polling Changes'!$W297&gt;43409,'[1]National Polling Changes'!AD297*100,H296)),2)</f>
        <v>0</v>
      </c>
      <c r="I297" s="1">
        <f>ROUND((IF('[1]National Polling Changes'!$W297&gt;43409,'[1]National Polling Changes'!AE297*100,I296)),2)</f>
        <v>10.130000000000001</v>
      </c>
      <c r="J297" s="1">
        <f>ROUND((IF('[1]National Polling Changes'!$W297&gt;43409,'[1]National Polling Changes'!AF297*100,J296)),2)</f>
        <v>0.46</v>
      </c>
    </row>
    <row r="298" spans="1:10">
      <c r="A298" s="28">
        <f>'[1]National Polling Changes'!W298</f>
        <v>43565</v>
      </c>
      <c r="B298" s="1">
        <f>ROUND((IF('[1]National Polling Changes'!$W298&gt;43409,'[1]National Polling Changes'!X298*100,B297)),2)</f>
        <v>33.43</v>
      </c>
      <c r="C298" s="1">
        <f>ROUND((IF('[1]National Polling Changes'!$W298&gt;43409,'[1]National Polling Changes'!Y298*100,C297)),2)</f>
        <v>1.25</v>
      </c>
      <c r="D298" s="1">
        <f>ROUND((IF('[1]National Polling Changes'!$W298&gt;43409,'[1]National Polling Changes'!Z298*100,D297)),2)</f>
        <v>4.6399999999999997</v>
      </c>
      <c r="E298" s="1">
        <f>ROUND((IF('[1]National Polling Changes'!$W298&gt;43409,'[1]National Polling Changes'!AA298*100,E297)),2)</f>
        <v>1.32</v>
      </c>
      <c r="F298" s="1">
        <f>ROUND((IF('[1]National Polling Changes'!$W298&gt;43409,'[1]National Polling Changes'!AB298*100,F297)),2)</f>
        <v>2.79</v>
      </c>
      <c r="G298" s="1">
        <f>ROUND((IF('[1]National Polling Changes'!$W298&gt;43409,'[1]National Polling Changes'!AC298*100,G297)),2)</f>
        <v>25.98</v>
      </c>
      <c r="H298" s="1">
        <f>ROUND((IF('[1]National Polling Changes'!$W298&gt;43409,'[1]National Polling Changes'!AD298*100,H297)),2)</f>
        <v>0</v>
      </c>
      <c r="I298" s="1">
        <f>ROUND((IF('[1]National Polling Changes'!$W298&gt;43409,'[1]National Polling Changes'!AE298*100,I297)),2)</f>
        <v>10.130000000000001</v>
      </c>
      <c r="J298" s="1">
        <f>ROUND((IF('[1]National Polling Changes'!$W298&gt;43409,'[1]National Polling Changes'!AF298*100,J297)),2)</f>
        <v>0.46</v>
      </c>
    </row>
    <row r="299" spans="1:10">
      <c r="A299" s="28">
        <f>'[1]National Polling Changes'!W299</f>
        <v>43564</v>
      </c>
      <c r="B299" s="1">
        <f>ROUND((IF('[1]National Polling Changes'!$W299&gt;43409,'[1]National Polling Changes'!X299*100,B298)),2)</f>
        <v>33.43</v>
      </c>
      <c r="C299" s="1">
        <f>ROUND((IF('[1]National Polling Changes'!$W299&gt;43409,'[1]National Polling Changes'!Y299*100,C298)),2)</f>
        <v>1.25</v>
      </c>
      <c r="D299" s="1">
        <f>ROUND((IF('[1]National Polling Changes'!$W299&gt;43409,'[1]National Polling Changes'!Z299*100,D298)),2)</f>
        <v>4.6399999999999997</v>
      </c>
      <c r="E299" s="1">
        <f>ROUND((IF('[1]National Polling Changes'!$W299&gt;43409,'[1]National Polling Changes'!AA299*100,E298)),2)</f>
        <v>1.32</v>
      </c>
      <c r="F299" s="1">
        <f>ROUND((IF('[1]National Polling Changes'!$W299&gt;43409,'[1]National Polling Changes'!AB299*100,F298)),2)</f>
        <v>2.79</v>
      </c>
      <c r="G299" s="1">
        <f>ROUND((IF('[1]National Polling Changes'!$W299&gt;43409,'[1]National Polling Changes'!AC299*100,G298)),2)</f>
        <v>25.98</v>
      </c>
      <c r="H299" s="1">
        <f>ROUND((IF('[1]National Polling Changes'!$W299&gt;43409,'[1]National Polling Changes'!AD299*100,H298)),2)</f>
        <v>0</v>
      </c>
      <c r="I299" s="1">
        <f>ROUND((IF('[1]National Polling Changes'!$W299&gt;43409,'[1]National Polling Changes'!AE299*100,I298)),2)</f>
        <v>10.130000000000001</v>
      </c>
      <c r="J299" s="1">
        <f>ROUND((IF('[1]National Polling Changes'!$W299&gt;43409,'[1]National Polling Changes'!AF299*100,J298)),2)</f>
        <v>0.46</v>
      </c>
    </row>
    <row r="300" spans="1:10">
      <c r="A300" s="28">
        <f>'[1]National Polling Changes'!W300</f>
        <v>43563</v>
      </c>
      <c r="B300" s="1">
        <f>ROUND((IF('[1]National Polling Changes'!$W300&gt;43409,'[1]National Polling Changes'!X300*100,B299)),2)</f>
        <v>33.43</v>
      </c>
      <c r="C300" s="1">
        <f>ROUND((IF('[1]National Polling Changes'!$W300&gt;43409,'[1]National Polling Changes'!Y300*100,C299)),2)</f>
        <v>1.25</v>
      </c>
      <c r="D300" s="1">
        <f>ROUND((IF('[1]National Polling Changes'!$W300&gt;43409,'[1]National Polling Changes'!Z300*100,D299)),2)</f>
        <v>4.6399999999999997</v>
      </c>
      <c r="E300" s="1">
        <f>ROUND((IF('[1]National Polling Changes'!$W300&gt;43409,'[1]National Polling Changes'!AA300*100,E299)),2)</f>
        <v>1.32</v>
      </c>
      <c r="F300" s="1">
        <f>ROUND((IF('[1]National Polling Changes'!$W300&gt;43409,'[1]National Polling Changes'!AB300*100,F299)),2)</f>
        <v>2.79</v>
      </c>
      <c r="G300" s="1">
        <f>ROUND((IF('[1]National Polling Changes'!$W300&gt;43409,'[1]National Polling Changes'!AC300*100,G299)),2)</f>
        <v>25.98</v>
      </c>
      <c r="H300" s="1">
        <f>ROUND((IF('[1]National Polling Changes'!$W300&gt;43409,'[1]National Polling Changes'!AD300*100,H299)),2)</f>
        <v>0</v>
      </c>
      <c r="I300" s="1">
        <f>ROUND((IF('[1]National Polling Changes'!$W300&gt;43409,'[1]National Polling Changes'!AE300*100,I299)),2)</f>
        <v>10.130000000000001</v>
      </c>
      <c r="J300" s="1">
        <f>ROUND((IF('[1]National Polling Changes'!$W300&gt;43409,'[1]National Polling Changes'!AF300*100,J299)),2)</f>
        <v>0.46</v>
      </c>
    </row>
    <row r="301" spans="1:10">
      <c r="A301" s="28">
        <f>'[1]National Polling Changes'!W301</f>
        <v>43562</v>
      </c>
      <c r="B301" s="1">
        <f>ROUND((IF('[1]National Polling Changes'!$W301&gt;43409,'[1]National Polling Changes'!X301*100,B300)),2)</f>
        <v>33.43</v>
      </c>
      <c r="C301" s="1">
        <f>ROUND((IF('[1]National Polling Changes'!$W301&gt;43409,'[1]National Polling Changes'!Y301*100,C300)),2)</f>
        <v>1.25</v>
      </c>
      <c r="D301" s="1">
        <f>ROUND((IF('[1]National Polling Changes'!$W301&gt;43409,'[1]National Polling Changes'!Z301*100,D300)),2)</f>
        <v>4.6399999999999997</v>
      </c>
      <c r="E301" s="1">
        <f>ROUND((IF('[1]National Polling Changes'!$W301&gt;43409,'[1]National Polling Changes'!AA301*100,E300)),2)</f>
        <v>1.32</v>
      </c>
      <c r="F301" s="1">
        <f>ROUND((IF('[1]National Polling Changes'!$W301&gt;43409,'[1]National Polling Changes'!AB301*100,F300)),2)</f>
        <v>2.79</v>
      </c>
      <c r="G301" s="1">
        <f>ROUND((IF('[1]National Polling Changes'!$W301&gt;43409,'[1]National Polling Changes'!AC301*100,G300)),2)</f>
        <v>25.98</v>
      </c>
      <c r="H301" s="1">
        <f>ROUND((IF('[1]National Polling Changes'!$W301&gt;43409,'[1]National Polling Changes'!AD301*100,H300)),2)</f>
        <v>0</v>
      </c>
      <c r="I301" s="1">
        <f>ROUND((IF('[1]National Polling Changes'!$W301&gt;43409,'[1]National Polling Changes'!AE301*100,I300)),2)</f>
        <v>10.130000000000001</v>
      </c>
      <c r="J301" s="1">
        <f>ROUND((IF('[1]National Polling Changes'!$W301&gt;43409,'[1]National Polling Changes'!AF301*100,J300)),2)</f>
        <v>0.46</v>
      </c>
    </row>
    <row r="302" spans="1:10">
      <c r="A302" s="28">
        <f>'[1]National Polling Changes'!W302</f>
        <v>43561</v>
      </c>
      <c r="B302" s="1">
        <f>ROUND((IF('[1]National Polling Changes'!$W302&gt;43409,'[1]National Polling Changes'!X302*100,B301)),2)</f>
        <v>34.26</v>
      </c>
      <c r="C302" s="1">
        <f>ROUND((IF('[1]National Polling Changes'!$W302&gt;43409,'[1]National Polling Changes'!Y302*100,C301)),2)</f>
        <v>1.26</v>
      </c>
      <c r="D302" s="1">
        <f>ROUND((IF('[1]National Polling Changes'!$W302&gt;43409,'[1]National Polling Changes'!Z302*100,D301)),2)</f>
        <v>4.7699999999999996</v>
      </c>
      <c r="E302" s="1">
        <f>ROUND((IF('[1]National Polling Changes'!$W302&gt;43409,'[1]National Polling Changes'!AA302*100,E301)),2)</f>
        <v>1.38</v>
      </c>
      <c r="F302" s="1">
        <f>ROUND((IF('[1]National Polling Changes'!$W302&gt;43409,'[1]National Polling Changes'!AB302*100,F301)),2)</f>
        <v>2.85</v>
      </c>
      <c r="G302" s="1">
        <f>ROUND((IF('[1]National Polling Changes'!$W302&gt;43409,'[1]National Polling Changes'!AC302*100,G301)),2)</f>
        <v>26.53</v>
      </c>
      <c r="H302" s="1">
        <f>ROUND((IF('[1]National Polling Changes'!$W302&gt;43409,'[1]National Polling Changes'!AD302*100,H301)),2)</f>
        <v>0</v>
      </c>
      <c r="I302" s="1">
        <f>ROUND((IF('[1]National Polling Changes'!$W302&gt;43409,'[1]National Polling Changes'!AE302*100,I301)),2)</f>
        <v>8.4700000000000006</v>
      </c>
      <c r="J302" s="1">
        <f>ROUND((IF('[1]National Polling Changes'!$W302&gt;43409,'[1]National Polling Changes'!AF302*100,J301)),2)</f>
        <v>0.48</v>
      </c>
    </row>
    <row r="303" spans="1:10">
      <c r="A303" s="28">
        <f>'[1]National Polling Changes'!W303</f>
        <v>43560</v>
      </c>
      <c r="B303" s="1">
        <f>ROUND((IF('[1]National Polling Changes'!$W303&gt;43409,'[1]National Polling Changes'!X303*100,B302)),2)</f>
        <v>33.659999999999997</v>
      </c>
      <c r="C303" s="1">
        <f>ROUND((IF('[1]National Polling Changes'!$W303&gt;43409,'[1]National Polling Changes'!Y303*100,C302)),2)</f>
        <v>1.58</v>
      </c>
      <c r="D303" s="1">
        <f>ROUND((IF('[1]National Polling Changes'!$W303&gt;43409,'[1]National Polling Changes'!Z303*100,D302)),2)</f>
        <v>4.83</v>
      </c>
      <c r="E303" s="1">
        <f>ROUND((IF('[1]National Polling Changes'!$W303&gt;43409,'[1]National Polling Changes'!AA303*100,E302)),2)</f>
        <v>0.97</v>
      </c>
      <c r="F303" s="1">
        <f>ROUND((IF('[1]National Polling Changes'!$W303&gt;43409,'[1]National Polling Changes'!AB303*100,F302)),2)</f>
        <v>2.81</v>
      </c>
      <c r="G303" s="1">
        <f>ROUND((IF('[1]National Polling Changes'!$W303&gt;43409,'[1]National Polling Changes'!AC303*100,G302)),2)</f>
        <v>25.56</v>
      </c>
      <c r="H303" s="1">
        <f>ROUND((IF('[1]National Polling Changes'!$W303&gt;43409,'[1]National Polling Changes'!AD303*100,H302)),2)</f>
        <v>0</v>
      </c>
      <c r="I303" s="1">
        <f>ROUND((IF('[1]National Polling Changes'!$W303&gt;43409,'[1]National Polling Changes'!AE303*100,I302)),2)</f>
        <v>10.24</v>
      </c>
      <c r="J303" s="1">
        <f>ROUND((IF('[1]National Polling Changes'!$W303&gt;43409,'[1]National Polling Changes'!AF303*100,J302)),2)</f>
        <v>0.35</v>
      </c>
    </row>
    <row r="304" spans="1:10">
      <c r="A304" s="28">
        <f>'[1]National Polling Changes'!W304</f>
        <v>43559</v>
      </c>
      <c r="B304" s="1">
        <f>ROUND((IF('[1]National Polling Changes'!$W304&gt;43409,'[1]National Polling Changes'!X304*100,B303)),2)</f>
        <v>33.659999999999997</v>
      </c>
      <c r="C304" s="1">
        <f>ROUND((IF('[1]National Polling Changes'!$W304&gt;43409,'[1]National Polling Changes'!Y304*100,C303)),2)</f>
        <v>1.58</v>
      </c>
      <c r="D304" s="1">
        <f>ROUND((IF('[1]National Polling Changes'!$W304&gt;43409,'[1]National Polling Changes'!Z304*100,D303)),2)</f>
        <v>4.83</v>
      </c>
      <c r="E304" s="1">
        <f>ROUND((IF('[1]National Polling Changes'!$W304&gt;43409,'[1]National Polling Changes'!AA304*100,E303)),2)</f>
        <v>0.97</v>
      </c>
      <c r="F304" s="1">
        <f>ROUND((IF('[1]National Polling Changes'!$W304&gt;43409,'[1]National Polling Changes'!AB304*100,F303)),2)</f>
        <v>2.81</v>
      </c>
      <c r="G304" s="1">
        <f>ROUND((IF('[1]National Polling Changes'!$W304&gt;43409,'[1]National Polling Changes'!AC304*100,G303)),2)</f>
        <v>25.56</v>
      </c>
      <c r="H304" s="1">
        <f>ROUND((IF('[1]National Polling Changes'!$W304&gt;43409,'[1]National Polling Changes'!AD304*100,H303)),2)</f>
        <v>0</v>
      </c>
      <c r="I304" s="1">
        <f>ROUND((IF('[1]National Polling Changes'!$W304&gt;43409,'[1]National Polling Changes'!AE304*100,I303)),2)</f>
        <v>10.24</v>
      </c>
      <c r="J304" s="1">
        <f>ROUND((IF('[1]National Polling Changes'!$W304&gt;43409,'[1]National Polling Changes'!AF304*100,J303)),2)</f>
        <v>0.35</v>
      </c>
    </row>
    <row r="305" spans="1:10">
      <c r="A305" s="28">
        <f>'[1]National Polling Changes'!W305</f>
        <v>43558</v>
      </c>
      <c r="B305" s="1">
        <f>ROUND((IF('[1]National Polling Changes'!$W305&gt;43409,'[1]National Polling Changes'!X305*100,B304)),2)</f>
        <v>33.659999999999997</v>
      </c>
      <c r="C305" s="1">
        <f>ROUND((IF('[1]National Polling Changes'!$W305&gt;43409,'[1]National Polling Changes'!Y305*100,C304)),2)</f>
        <v>1.58</v>
      </c>
      <c r="D305" s="1">
        <f>ROUND((IF('[1]National Polling Changes'!$W305&gt;43409,'[1]National Polling Changes'!Z305*100,D304)),2)</f>
        <v>4.83</v>
      </c>
      <c r="E305" s="1">
        <f>ROUND((IF('[1]National Polling Changes'!$W305&gt;43409,'[1]National Polling Changes'!AA305*100,E304)),2)</f>
        <v>0.97</v>
      </c>
      <c r="F305" s="1">
        <f>ROUND((IF('[1]National Polling Changes'!$W305&gt;43409,'[1]National Polling Changes'!AB305*100,F304)),2)</f>
        <v>2.81</v>
      </c>
      <c r="G305" s="1">
        <f>ROUND((IF('[1]National Polling Changes'!$W305&gt;43409,'[1]National Polling Changes'!AC305*100,G304)),2)</f>
        <v>25.56</v>
      </c>
      <c r="H305" s="1">
        <f>ROUND((IF('[1]National Polling Changes'!$W305&gt;43409,'[1]National Polling Changes'!AD305*100,H304)),2)</f>
        <v>0</v>
      </c>
      <c r="I305" s="1">
        <f>ROUND((IF('[1]National Polling Changes'!$W305&gt;43409,'[1]National Polling Changes'!AE305*100,I304)),2)</f>
        <v>10.24</v>
      </c>
      <c r="J305" s="1">
        <f>ROUND((IF('[1]National Polling Changes'!$W305&gt;43409,'[1]National Polling Changes'!AF305*100,J304)),2)</f>
        <v>0.35</v>
      </c>
    </row>
    <row r="306" spans="1:10">
      <c r="A306" s="28">
        <f>'[1]National Polling Changes'!W306</f>
        <v>43557</v>
      </c>
      <c r="B306" s="1">
        <f>ROUND((IF('[1]National Polling Changes'!$W306&gt;43409,'[1]National Polling Changes'!X306*100,B305)),2)</f>
        <v>33.659999999999997</v>
      </c>
      <c r="C306" s="1">
        <f>ROUND((IF('[1]National Polling Changes'!$W306&gt;43409,'[1]National Polling Changes'!Y306*100,C305)),2)</f>
        <v>1.58</v>
      </c>
      <c r="D306" s="1">
        <f>ROUND((IF('[1]National Polling Changes'!$W306&gt;43409,'[1]National Polling Changes'!Z306*100,D305)),2)</f>
        <v>4.83</v>
      </c>
      <c r="E306" s="1">
        <f>ROUND((IF('[1]National Polling Changes'!$W306&gt;43409,'[1]National Polling Changes'!AA306*100,E305)),2)</f>
        <v>0.97</v>
      </c>
      <c r="F306" s="1">
        <f>ROUND((IF('[1]National Polling Changes'!$W306&gt;43409,'[1]National Polling Changes'!AB306*100,F305)),2)</f>
        <v>2.81</v>
      </c>
      <c r="G306" s="1">
        <f>ROUND((IF('[1]National Polling Changes'!$W306&gt;43409,'[1]National Polling Changes'!AC306*100,G305)),2)</f>
        <v>25.56</v>
      </c>
      <c r="H306" s="1">
        <f>ROUND((IF('[1]National Polling Changes'!$W306&gt;43409,'[1]National Polling Changes'!AD306*100,H305)),2)</f>
        <v>0</v>
      </c>
      <c r="I306" s="1">
        <f>ROUND((IF('[1]National Polling Changes'!$W306&gt;43409,'[1]National Polling Changes'!AE306*100,I305)),2)</f>
        <v>10.24</v>
      </c>
      <c r="J306" s="1">
        <f>ROUND((IF('[1]National Polling Changes'!$W306&gt;43409,'[1]National Polling Changes'!AF306*100,J305)),2)</f>
        <v>0.35</v>
      </c>
    </row>
    <row r="307" spans="1:10">
      <c r="A307" s="28">
        <f>'[1]National Polling Changes'!W307</f>
        <v>43556</v>
      </c>
      <c r="B307" s="1">
        <f>ROUND((IF('[1]National Polling Changes'!$W307&gt;43409,'[1]National Polling Changes'!X307*100,B306)),2)</f>
        <v>33.659999999999997</v>
      </c>
      <c r="C307" s="1">
        <f>ROUND((IF('[1]National Polling Changes'!$W307&gt;43409,'[1]National Polling Changes'!Y307*100,C306)),2)</f>
        <v>1.58</v>
      </c>
      <c r="D307" s="1">
        <f>ROUND((IF('[1]National Polling Changes'!$W307&gt;43409,'[1]National Polling Changes'!Z307*100,D306)),2)</f>
        <v>4.83</v>
      </c>
      <c r="E307" s="1">
        <f>ROUND((IF('[1]National Polling Changes'!$W307&gt;43409,'[1]National Polling Changes'!AA307*100,E306)),2)</f>
        <v>0.97</v>
      </c>
      <c r="F307" s="1">
        <f>ROUND((IF('[1]National Polling Changes'!$W307&gt;43409,'[1]National Polling Changes'!AB307*100,F306)),2)</f>
        <v>2.81</v>
      </c>
      <c r="G307" s="1">
        <f>ROUND((IF('[1]National Polling Changes'!$W307&gt;43409,'[1]National Polling Changes'!AC307*100,G306)),2)</f>
        <v>25.56</v>
      </c>
      <c r="H307" s="1">
        <f>ROUND((IF('[1]National Polling Changes'!$W307&gt;43409,'[1]National Polling Changes'!AD307*100,H306)),2)</f>
        <v>0</v>
      </c>
      <c r="I307" s="1">
        <f>ROUND((IF('[1]National Polling Changes'!$W307&gt;43409,'[1]National Polling Changes'!AE307*100,I306)),2)</f>
        <v>10.24</v>
      </c>
      <c r="J307" s="1">
        <f>ROUND((IF('[1]National Polling Changes'!$W307&gt;43409,'[1]National Polling Changes'!AF307*100,J306)),2)</f>
        <v>0.35</v>
      </c>
    </row>
    <row r="308" spans="1:10">
      <c r="A308" s="28">
        <f>'[1]National Polling Changes'!W308</f>
        <v>43555</v>
      </c>
      <c r="B308" s="1">
        <f>ROUND((IF('[1]National Polling Changes'!$W308&gt;43409,'[1]National Polling Changes'!X308*100,B307)),2)</f>
        <v>33.659999999999997</v>
      </c>
      <c r="C308" s="1">
        <f>ROUND((IF('[1]National Polling Changes'!$W308&gt;43409,'[1]National Polling Changes'!Y308*100,C307)),2)</f>
        <v>1.58</v>
      </c>
      <c r="D308" s="1">
        <f>ROUND((IF('[1]National Polling Changes'!$W308&gt;43409,'[1]National Polling Changes'!Z308*100,D307)),2)</f>
        <v>4.83</v>
      </c>
      <c r="E308" s="1">
        <f>ROUND((IF('[1]National Polling Changes'!$W308&gt;43409,'[1]National Polling Changes'!AA308*100,E307)),2)</f>
        <v>0.97</v>
      </c>
      <c r="F308" s="1">
        <f>ROUND((IF('[1]National Polling Changes'!$W308&gt;43409,'[1]National Polling Changes'!AB308*100,F307)),2)</f>
        <v>2.81</v>
      </c>
      <c r="G308" s="1">
        <f>ROUND((IF('[1]National Polling Changes'!$W308&gt;43409,'[1]National Polling Changes'!AC308*100,G307)),2)</f>
        <v>25.56</v>
      </c>
      <c r="H308" s="1">
        <f>ROUND((IF('[1]National Polling Changes'!$W308&gt;43409,'[1]National Polling Changes'!AD308*100,H307)),2)</f>
        <v>0</v>
      </c>
      <c r="I308" s="1">
        <f>ROUND((IF('[1]National Polling Changes'!$W308&gt;43409,'[1]National Polling Changes'!AE308*100,I307)),2)</f>
        <v>10.24</v>
      </c>
      <c r="J308" s="1">
        <f>ROUND((IF('[1]National Polling Changes'!$W308&gt;43409,'[1]National Polling Changes'!AF308*100,J307)),2)</f>
        <v>0.35</v>
      </c>
    </row>
    <row r="309" spans="1:10">
      <c r="A309" s="28">
        <f>'[1]National Polling Changes'!W309</f>
        <v>43554</v>
      </c>
      <c r="B309" s="1">
        <f>ROUND((IF('[1]National Polling Changes'!$W309&gt;43409,'[1]National Polling Changes'!X309*100,B308)),2)</f>
        <v>33.49</v>
      </c>
      <c r="C309" s="1">
        <f>ROUND((IF('[1]National Polling Changes'!$W309&gt;43409,'[1]National Polling Changes'!Y309*100,C308)),2)</f>
        <v>1.86</v>
      </c>
      <c r="D309" s="1">
        <f>ROUND((IF('[1]National Polling Changes'!$W309&gt;43409,'[1]National Polling Changes'!Z309*100,D308)),2)</f>
        <v>4.76</v>
      </c>
      <c r="E309" s="1">
        <f>ROUND((IF('[1]National Polling Changes'!$W309&gt;43409,'[1]National Polling Changes'!AA309*100,E308)),2)</f>
        <v>0.77</v>
      </c>
      <c r="F309" s="1">
        <f>ROUND((IF('[1]National Polling Changes'!$W309&gt;43409,'[1]National Polling Changes'!AB309*100,F308)),2)</f>
        <v>2.8</v>
      </c>
      <c r="G309" s="1">
        <f>ROUND((IF('[1]National Polling Changes'!$W309&gt;43409,'[1]National Polling Changes'!AC309*100,G308)),2)</f>
        <v>25.49</v>
      </c>
      <c r="H309" s="1">
        <f>ROUND((IF('[1]National Polling Changes'!$W309&gt;43409,'[1]National Polling Changes'!AD309*100,H308)),2)</f>
        <v>0</v>
      </c>
      <c r="I309" s="1">
        <f>ROUND((IF('[1]National Polling Changes'!$W309&gt;43409,'[1]National Polling Changes'!AE309*100,I308)),2)</f>
        <v>10.5</v>
      </c>
      <c r="J309" s="1">
        <f>ROUND((IF('[1]National Polling Changes'!$W309&gt;43409,'[1]National Polling Changes'!AF309*100,J308)),2)</f>
        <v>0.34</v>
      </c>
    </row>
    <row r="310" spans="1:10">
      <c r="A310" s="28">
        <f>'[1]National Polling Changes'!W310</f>
        <v>43553</v>
      </c>
      <c r="B310" s="1">
        <f>ROUND((IF('[1]National Polling Changes'!$W310&gt;43409,'[1]National Polling Changes'!X310*100,B309)),2)</f>
        <v>33.49</v>
      </c>
      <c r="C310" s="1">
        <f>ROUND((IF('[1]National Polling Changes'!$W310&gt;43409,'[1]National Polling Changes'!Y310*100,C309)),2)</f>
        <v>1.86</v>
      </c>
      <c r="D310" s="1">
        <f>ROUND((IF('[1]National Polling Changes'!$W310&gt;43409,'[1]National Polling Changes'!Z310*100,D309)),2)</f>
        <v>4.76</v>
      </c>
      <c r="E310" s="1">
        <f>ROUND((IF('[1]National Polling Changes'!$W310&gt;43409,'[1]National Polling Changes'!AA310*100,E309)),2)</f>
        <v>0.77</v>
      </c>
      <c r="F310" s="1">
        <f>ROUND((IF('[1]National Polling Changes'!$W310&gt;43409,'[1]National Polling Changes'!AB310*100,F309)),2)</f>
        <v>2.8</v>
      </c>
      <c r="G310" s="1">
        <f>ROUND((IF('[1]National Polling Changes'!$W310&gt;43409,'[1]National Polling Changes'!AC310*100,G309)),2)</f>
        <v>25.49</v>
      </c>
      <c r="H310" s="1">
        <f>ROUND((IF('[1]National Polling Changes'!$W310&gt;43409,'[1]National Polling Changes'!AD310*100,H309)),2)</f>
        <v>0</v>
      </c>
      <c r="I310" s="1">
        <f>ROUND((IF('[1]National Polling Changes'!$W310&gt;43409,'[1]National Polling Changes'!AE310*100,I309)),2)</f>
        <v>10.5</v>
      </c>
      <c r="J310" s="1">
        <f>ROUND((IF('[1]National Polling Changes'!$W310&gt;43409,'[1]National Polling Changes'!AF310*100,J309)),2)</f>
        <v>0.34</v>
      </c>
    </row>
    <row r="311" spans="1:10">
      <c r="A311" s="28">
        <f>'[1]National Polling Changes'!W311</f>
        <v>43552</v>
      </c>
      <c r="B311" s="1">
        <f>ROUND((IF('[1]National Polling Changes'!$W311&gt;43409,'[1]National Polling Changes'!X311*100,B310)),2)</f>
        <v>33.49</v>
      </c>
      <c r="C311" s="1">
        <f>ROUND((IF('[1]National Polling Changes'!$W311&gt;43409,'[1]National Polling Changes'!Y311*100,C310)),2)</f>
        <v>1.86</v>
      </c>
      <c r="D311" s="1">
        <f>ROUND((IF('[1]National Polling Changes'!$W311&gt;43409,'[1]National Polling Changes'!Z311*100,D310)),2)</f>
        <v>4.76</v>
      </c>
      <c r="E311" s="1">
        <f>ROUND((IF('[1]National Polling Changes'!$W311&gt;43409,'[1]National Polling Changes'!AA311*100,E310)),2)</f>
        <v>0.77</v>
      </c>
      <c r="F311" s="1">
        <f>ROUND((IF('[1]National Polling Changes'!$W311&gt;43409,'[1]National Polling Changes'!AB311*100,F310)),2)</f>
        <v>2.8</v>
      </c>
      <c r="G311" s="1">
        <f>ROUND((IF('[1]National Polling Changes'!$W311&gt;43409,'[1]National Polling Changes'!AC311*100,G310)),2)</f>
        <v>25.49</v>
      </c>
      <c r="H311" s="1">
        <f>ROUND((IF('[1]National Polling Changes'!$W311&gt;43409,'[1]National Polling Changes'!AD311*100,H310)),2)</f>
        <v>0</v>
      </c>
      <c r="I311" s="1">
        <f>ROUND((IF('[1]National Polling Changes'!$W311&gt;43409,'[1]National Polling Changes'!AE311*100,I310)),2)</f>
        <v>10.5</v>
      </c>
      <c r="J311" s="1">
        <f>ROUND((IF('[1]National Polling Changes'!$W311&gt;43409,'[1]National Polling Changes'!AF311*100,J310)),2)</f>
        <v>0.34</v>
      </c>
    </row>
    <row r="312" spans="1:10">
      <c r="A312" s="28">
        <f>'[1]National Polling Changes'!W312</f>
        <v>43551</v>
      </c>
      <c r="B312" s="1">
        <f>ROUND((IF('[1]National Polling Changes'!$W312&gt;43409,'[1]National Polling Changes'!X312*100,B311)),2)</f>
        <v>33.49</v>
      </c>
      <c r="C312" s="1">
        <f>ROUND((IF('[1]National Polling Changes'!$W312&gt;43409,'[1]National Polling Changes'!Y312*100,C311)),2)</f>
        <v>1.86</v>
      </c>
      <c r="D312" s="1">
        <f>ROUND((IF('[1]National Polling Changes'!$W312&gt;43409,'[1]National Polling Changes'!Z312*100,D311)),2)</f>
        <v>4.76</v>
      </c>
      <c r="E312" s="1">
        <f>ROUND((IF('[1]National Polling Changes'!$W312&gt;43409,'[1]National Polling Changes'!AA312*100,E311)),2)</f>
        <v>0.77</v>
      </c>
      <c r="F312" s="1">
        <f>ROUND((IF('[1]National Polling Changes'!$W312&gt;43409,'[1]National Polling Changes'!AB312*100,F311)),2)</f>
        <v>2.8</v>
      </c>
      <c r="G312" s="1">
        <f>ROUND((IF('[1]National Polling Changes'!$W312&gt;43409,'[1]National Polling Changes'!AC312*100,G311)),2)</f>
        <v>25.49</v>
      </c>
      <c r="H312" s="1">
        <f>ROUND((IF('[1]National Polling Changes'!$W312&gt;43409,'[1]National Polling Changes'!AD312*100,H311)),2)</f>
        <v>0</v>
      </c>
      <c r="I312" s="1">
        <f>ROUND((IF('[1]National Polling Changes'!$W312&gt;43409,'[1]National Polling Changes'!AE312*100,I311)),2)</f>
        <v>10.5</v>
      </c>
      <c r="J312" s="1">
        <f>ROUND((IF('[1]National Polling Changes'!$W312&gt;43409,'[1]National Polling Changes'!AF312*100,J311)),2)</f>
        <v>0.34</v>
      </c>
    </row>
    <row r="313" spans="1:10">
      <c r="A313" s="28">
        <f>'[1]National Polling Changes'!W313</f>
        <v>43550</v>
      </c>
      <c r="B313" s="1">
        <f>ROUND((IF('[1]National Polling Changes'!$W313&gt;43409,'[1]National Polling Changes'!X313*100,B312)),2)</f>
        <v>33.49</v>
      </c>
      <c r="C313" s="1">
        <f>ROUND((IF('[1]National Polling Changes'!$W313&gt;43409,'[1]National Polling Changes'!Y313*100,C312)),2)</f>
        <v>1.86</v>
      </c>
      <c r="D313" s="1">
        <f>ROUND((IF('[1]National Polling Changes'!$W313&gt;43409,'[1]National Polling Changes'!Z313*100,D312)),2)</f>
        <v>4.76</v>
      </c>
      <c r="E313" s="1">
        <f>ROUND((IF('[1]National Polling Changes'!$W313&gt;43409,'[1]National Polling Changes'!AA313*100,E312)),2)</f>
        <v>0.77</v>
      </c>
      <c r="F313" s="1">
        <f>ROUND((IF('[1]National Polling Changes'!$W313&gt;43409,'[1]National Polling Changes'!AB313*100,F312)),2)</f>
        <v>2.8</v>
      </c>
      <c r="G313" s="1">
        <f>ROUND((IF('[1]National Polling Changes'!$W313&gt;43409,'[1]National Polling Changes'!AC313*100,G312)),2)</f>
        <v>25.49</v>
      </c>
      <c r="H313" s="1">
        <f>ROUND((IF('[1]National Polling Changes'!$W313&gt;43409,'[1]National Polling Changes'!AD313*100,H312)),2)</f>
        <v>0</v>
      </c>
      <c r="I313" s="1">
        <f>ROUND((IF('[1]National Polling Changes'!$W313&gt;43409,'[1]National Polling Changes'!AE313*100,I312)),2)</f>
        <v>10.5</v>
      </c>
      <c r="J313" s="1">
        <f>ROUND((IF('[1]National Polling Changes'!$W313&gt;43409,'[1]National Polling Changes'!AF313*100,J312)),2)</f>
        <v>0.34</v>
      </c>
    </row>
    <row r="314" spans="1:10">
      <c r="A314" s="28">
        <f>'[1]National Polling Changes'!W314</f>
        <v>43549</v>
      </c>
      <c r="B314" s="1">
        <f>ROUND((IF('[1]National Polling Changes'!$W314&gt;43409,'[1]National Polling Changes'!X314*100,B313)),2)</f>
        <v>33.44</v>
      </c>
      <c r="C314" s="1">
        <f>ROUND((IF('[1]National Polling Changes'!$W314&gt;43409,'[1]National Polling Changes'!Y314*100,C313)),2)</f>
        <v>1.98</v>
      </c>
      <c r="D314" s="1">
        <f>ROUND((IF('[1]National Polling Changes'!$W314&gt;43409,'[1]National Polling Changes'!Z314*100,D313)),2)</f>
        <v>4.75</v>
      </c>
      <c r="E314" s="1">
        <f>ROUND((IF('[1]National Polling Changes'!$W314&gt;43409,'[1]National Polling Changes'!AA314*100,E313)),2)</f>
        <v>0.73</v>
      </c>
      <c r="F314" s="1">
        <f>ROUND((IF('[1]National Polling Changes'!$W314&gt;43409,'[1]National Polling Changes'!AB314*100,F313)),2)</f>
        <v>2.76</v>
      </c>
      <c r="G314" s="1">
        <f>ROUND((IF('[1]National Polling Changes'!$W314&gt;43409,'[1]National Polling Changes'!AC314*100,G313)),2)</f>
        <v>25.54</v>
      </c>
      <c r="H314" s="1">
        <f>ROUND((IF('[1]National Polling Changes'!$W314&gt;43409,'[1]National Polling Changes'!AD314*100,H313)),2)</f>
        <v>0</v>
      </c>
      <c r="I314" s="1">
        <f>ROUND((IF('[1]National Polling Changes'!$W314&gt;43409,'[1]National Polling Changes'!AE314*100,I313)),2)</f>
        <v>10.5</v>
      </c>
      <c r="J314" s="1">
        <f>ROUND((IF('[1]National Polling Changes'!$W314&gt;43409,'[1]National Polling Changes'!AF314*100,J313)),2)</f>
        <v>0.3</v>
      </c>
    </row>
    <row r="315" spans="1:10">
      <c r="A315" s="28">
        <f>'[1]National Polling Changes'!W315</f>
        <v>43548</v>
      </c>
      <c r="B315" s="1">
        <f>ROUND((IF('[1]National Polling Changes'!$W315&gt;43409,'[1]National Polling Changes'!X315*100,B314)),2)</f>
        <v>33.409999999999997</v>
      </c>
      <c r="C315" s="1">
        <f>ROUND((IF('[1]National Polling Changes'!$W315&gt;43409,'[1]National Polling Changes'!Y315*100,C314)),2)</f>
        <v>2.02</v>
      </c>
      <c r="D315" s="1">
        <f>ROUND((IF('[1]National Polling Changes'!$W315&gt;43409,'[1]National Polling Changes'!Z315*100,D314)),2)</f>
        <v>4.78</v>
      </c>
      <c r="E315" s="1">
        <f>ROUND((IF('[1]National Polling Changes'!$W315&gt;43409,'[1]National Polling Changes'!AA315*100,E314)),2)</f>
        <v>0.6</v>
      </c>
      <c r="F315" s="1">
        <f>ROUND((IF('[1]National Polling Changes'!$W315&gt;43409,'[1]National Polling Changes'!AB315*100,F314)),2)</f>
        <v>2.75</v>
      </c>
      <c r="G315" s="1">
        <f>ROUND((IF('[1]National Polling Changes'!$W315&gt;43409,'[1]National Polling Changes'!AC315*100,G314)),2)</f>
        <v>25.48</v>
      </c>
      <c r="H315" s="1">
        <f>ROUND((IF('[1]National Polling Changes'!$W315&gt;43409,'[1]National Polling Changes'!AD315*100,H314)),2)</f>
        <v>0</v>
      </c>
      <c r="I315" s="1">
        <f>ROUND((IF('[1]National Polling Changes'!$W315&gt;43409,'[1]National Polling Changes'!AE315*100,I314)),2)</f>
        <v>10.65</v>
      </c>
      <c r="J315" s="1">
        <f>ROUND((IF('[1]National Polling Changes'!$W315&gt;43409,'[1]National Polling Changes'!AF315*100,J314)),2)</f>
        <v>0.31</v>
      </c>
    </row>
    <row r="316" spans="1:10">
      <c r="A316" s="28">
        <f>'[1]National Polling Changes'!W316</f>
        <v>43547</v>
      </c>
      <c r="B316" s="1">
        <f>ROUND((IF('[1]National Polling Changes'!$W316&gt;43409,'[1]National Polling Changes'!X316*100,B315)),2)</f>
        <v>33.26</v>
      </c>
      <c r="C316" s="1">
        <f>ROUND((IF('[1]National Polling Changes'!$W316&gt;43409,'[1]National Polling Changes'!Y316*100,C315)),2)</f>
        <v>2.19</v>
      </c>
      <c r="D316" s="1">
        <f>ROUND((IF('[1]National Polling Changes'!$W316&gt;43409,'[1]National Polling Changes'!Z316*100,D315)),2)</f>
        <v>4.76</v>
      </c>
      <c r="E316" s="1">
        <f>ROUND((IF('[1]National Polling Changes'!$W316&gt;43409,'[1]National Polling Changes'!AA316*100,E315)),2)</f>
        <v>0.48</v>
      </c>
      <c r="F316" s="1">
        <f>ROUND((IF('[1]National Polling Changes'!$W316&gt;43409,'[1]National Polling Changes'!AB316*100,F315)),2)</f>
        <v>2.78</v>
      </c>
      <c r="G316" s="1">
        <f>ROUND((IF('[1]National Polling Changes'!$W316&gt;43409,'[1]National Polling Changes'!AC316*100,G315)),2)</f>
        <v>25.4</v>
      </c>
      <c r="H316" s="1">
        <f>ROUND((IF('[1]National Polling Changes'!$W316&gt;43409,'[1]National Polling Changes'!AD316*100,H315)),2)</f>
        <v>0</v>
      </c>
      <c r="I316" s="1">
        <f>ROUND((IF('[1]National Polling Changes'!$W316&gt;43409,'[1]National Polling Changes'!AE316*100,I315)),2)</f>
        <v>10.81</v>
      </c>
      <c r="J316" s="1">
        <f>ROUND((IF('[1]National Polling Changes'!$W316&gt;43409,'[1]National Polling Changes'!AF316*100,J315)),2)</f>
        <v>0.31</v>
      </c>
    </row>
    <row r="317" spans="1:10">
      <c r="A317" s="28">
        <f>'[1]National Polling Changes'!W317</f>
        <v>43546</v>
      </c>
      <c r="B317" s="1">
        <f>ROUND((IF('[1]National Polling Changes'!$W317&gt;43409,'[1]National Polling Changes'!X317*100,B316)),2)</f>
        <v>33.26</v>
      </c>
      <c r="C317" s="1">
        <f>ROUND((IF('[1]National Polling Changes'!$W317&gt;43409,'[1]National Polling Changes'!Y317*100,C316)),2)</f>
        <v>2.19</v>
      </c>
      <c r="D317" s="1">
        <f>ROUND((IF('[1]National Polling Changes'!$W317&gt;43409,'[1]National Polling Changes'!Z317*100,D316)),2)</f>
        <v>4.76</v>
      </c>
      <c r="E317" s="1">
        <f>ROUND((IF('[1]National Polling Changes'!$W317&gt;43409,'[1]National Polling Changes'!AA317*100,E316)),2)</f>
        <v>0.48</v>
      </c>
      <c r="F317" s="1">
        <f>ROUND((IF('[1]National Polling Changes'!$W317&gt;43409,'[1]National Polling Changes'!AB317*100,F316)),2)</f>
        <v>2.78</v>
      </c>
      <c r="G317" s="1">
        <f>ROUND((IF('[1]National Polling Changes'!$W317&gt;43409,'[1]National Polling Changes'!AC317*100,G316)),2)</f>
        <v>25.4</v>
      </c>
      <c r="H317" s="1">
        <f>ROUND((IF('[1]National Polling Changes'!$W317&gt;43409,'[1]National Polling Changes'!AD317*100,H316)),2)</f>
        <v>0</v>
      </c>
      <c r="I317" s="1">
        <f>ROUND((IF('[1]National Polling Changes'!$W317&gt;43409,'[1]National Polling Changes'!AE317*100,I316)),2)</f>
        <v>10.81</v>
      </c>
      <c r="J317" s="1">
        <f>ROUND((IF('[1]National Polling Changes'!$W317&gt;43409,'[1]National Polling Changes'!AF317*100,J316)),2)</f>
        <v>0.31</v>
      </c>
    </row>
    <row r="318" spans="1:10">
      <c r="A318" s="28">
        <f>'[1]National Polling Changes'!W318</f>
        <v>43545</v>
      </c>
      <c r="B318" s="1">
        <f>ROUND((IF('[1]National Polling Changes'!$W318&gt;43409,'[1]National Polling Changes'!X318*100,B317)),2)</f>
        <v>33.26</v>
      </c>
      <c r="C318" s="1">
        <f>ROUND((IF('[1]National Polling Changes'!$W318&gt;43409,'[1]National Polling Changes'!Y318*100,C317)),2)</f>
        <v>2.19</v>
      </c>
      <c r="D318" s="1">
        <f>ROUND((IF('[1]National Polling Changes'!$W318&gt;43409,'[1]National Polling Changes'!Z318*100,D317)),2)</f>
        <v>4.76</v>
      </c>
      <c r="E318" s="1">
        <f>ROUND((IF('[1]National Polling Changes'!$W318&gt;43409,'[1]National Polling Changes'!AA318*100,E317)),2)</f>
        <v>0.48</v>
      </c>
      <c r="F318" s="1">
        <f>ROUND((IF('[1]National Polling Changes'!$W318&gt;43409,'[1]National Polling Changes'!AB318*100,F317)),2)</f>
        <v>2.78</v>
      </c>
      <c r="G318" s="1">
        <f>ROUND((IF('[1]National Polling Changes'!$W318&gt;43409,'[1]National Polling Changes'!AC318*100,G317)),2)</f>
        <v>25.4</v>
      </c>
      <c r="H318" s="1">
        <f>ROUND((IF('[1]National Polling Changes'!$W318&gt;43409,'[1]National Polling Changes'!AD318*100,H317)),2)</f>
        <v>0</v>
      </c>
      <c r="I318" s="1">
        <f>ROUND((IF('[1]National Polling Changes'!$W318&gt;43409,'[1]National Polling Changes'!AE318*100,I317)),2)</f>
        <v>10.81</v>
      </c>
      <c r="J318" s="1">
        <f>ROUND((IF('[1]National Polling Changes'!$W318&gt;43409,'[1]National Polling Changes'!AF318*100,J317)),2)</f>
        <v>0.31</v>
      </c>
    </row>
    <row r="319" spans="1:10">
      <c r="A319" s="28">
        <f>'[1]National Polling Changes'!W319</f>
        <v>43544</v>
      </c>
      <c r="B319" s="1">
        <f>ROUND((IF('[1]National Polling Changes'!$W319&gt;43409,'[1]National Polling Changes'!X319*100,B318)),2)</f>
        <v>33.26</v>
      </c>
      <c r="C319" s="1">
        <f>ROUND((IF('[1]National Polling Changes'!$W319&gt;43409,'[1]National Polling Changes'!Y319*100,C318)),2)</f>
        <v>2.19</v>
      </c>
      <c r="D319" s="1">
        <f>ROUND((IF('[1]National Polling Changes'!$W319&gt;43409,'[1]National Polling Changes'!Z319*100,D318)),2)</f>
        <v>4.76</v>
      </c>
      <c r="E319" s="1">
        <f>ROUND((IF('[1]National Polling Changes'!$W319&gt;43409,'[1]National Polling Changes'!AA319*100,E318)),2)</f>
        <v>0.48</v>
      </c>
      <c r="F319" s="1">
        <f>ROUND((IF('[1]National Polling Changes'!$W319&gt;43409,'[1]National Polling Changes'!AB319*100,F318)),2)</f>
        <v>2.78</v>
      </c>
      <c r="G319" s="1">
        <f>ROUND((IF('[1]National Polling Changes'!$W319&gt;43409,'[1]National Polling Changes'!AC319*100,G318)),2)</f>
        <v>25.4</v>
      </c>
      <c r="H319" s="1">
        <f>ROUND((IF('[1]National Polling Changes'!$W319&gt;43409,'[1]National Polling Changes'!AD319*100,H318)),2)</f>
        <v>0</v>
      </c>
      <c r="I319" s="1">
        <f>ROUND((IF('[1]National Polling Changes'!$W319&gt;43409,'[1]National Polling Changes'!AE319*100,I318)),2)</f>
        <v>10.81</v>
      </c>
      <c r="J319" s="1">
        <f>ROUND((IF('[1]National Polling Changes'!$W319&gt;43409,'[1]National Polling Changes'!AF319*100,J318)),2)</f>
        <v>0.31</v>
      </c>
    </row>
    <row r="320" spans="1:10">
      <c r="A320" s="28">
        <f>'[1]National Polling Changes'!W320</f>
        <v>43543</v>
      </c>
      <c r="B320" s="1">
        <f>ROUND((IF('[1]National Polling Changes'!$W320&gt;43409,'[1]National Polling Changes'!X320*100,B319)),2)</f>
        <v>33.08</v>
      </c>
      <c r="C320" s="1">
        <f>ROUND((IF('[1]National Polling Changes'!$W320&gt;43409,'[1]National Polling Changes'!Y320*100,C319)),2)</f>
        <v>2.27</v>
      </c>
      <c r="D320" s="1">
        <f>ROUND((IF('[1]National Polling Changes'!$W320&gt;43409,'[1]National Polling Changes'!Z320*100,D319)),2)</f>
        <v>4.7699999999999996</v>
      </c>
      <c r="E320" s="1">
        <f>ROUND((IF('[1]National Polling Changes'!$W320&gt;43409,'[1]National Polling Changes'!AA320*100,E319)),2)</f>
        <v>0.45</v>
      </c>
      <c r="F320" s="1">
        <f>ROUND((IF('[1]National Polling Changes'!$W320&gt;43409,'[1]National Polling Changes'!AB320*100,F319)),2)</f>
        <v>2.85</v>
      </c>
      <c r="G320" s="1">
        <f>ROUND((IF('[1]National Polling Changes'!$W320&gt;43409,'[1]National Polling Changes'!AC320*100,G319)),2)</f>
        <v>25.28</v>
      </c>
      <c r="H320" s="1">
        <f>ROUND((IF('[1]National Polling Changes'!$W320&gt;43409,'[1]National Polling Changes'!AD320*100,H319)),2)</f>
        <v>0.02</v>
      </c>
      <c r="I320" s="1">
        <f>ROUND((IF('[1]National Polling Changes'!$W320&gt;43409,'[1]National Polling Changes'!AE320*100,I319)),2)</f>
        <v>11</v>
      </c>
      <c r="J320" s="1">
        <f>ROUND((IF('[1]National Polling Changes'!$W320&gt;43409,'[1]National Polling Changes'!AF320*100,J319)),2)</f>
        <v>0.28000000000000003</v>
      </c>
    </row>
    <row r="321" spans="1:10">
      <c r="A321" s="28">
        <f>'[1]National Polling Changes'!W321</f>
        <v>43542</v>
      </c>
      <c r="B321" s="1">
        <f>ROUND((IF('[1]National Polling Changes'!$W321&gt;43409,'[1]National Polling Changes'!X321*100,B320)),2)</f>
        <v>33.08</v>
      </c>
      <c r="C321" s="1">
        <f>ROUND((IF('[1]National Polling Changes'!$W321&gt;43409,'[1]National Polling Changes'!Y321*100,C320)),2)</f>
        <v>2.27</v>
      </c>
      <c r="D321" s="1">
        <f>ROUND((IF('[1]National Polling Changes'!$W321&gt;43409,'[1]National Polling Changes'!Z321*100,D320)),2)</f>
        <v>4.7699999999999996</v>
      </c>
      <c r="E321" s="1">
        <f>ROUND((IF('[1]National Polling Changes'!$W321&gt;43409,'[1]National Polling Changes'!AA321*100,E320)),2)</f>
        <v>0.45</v>
      </c>
      <c r="F321" s="1">
        <f>ROUND((IF('[1]National Polling Changes'!$W321&gt;43409,'[1]National Polling Changes'!AB321*100,F320)),2)</f>
        <v>2.85</v>
      </c>
      <c r="G321" s="1">
        <f>ROUND((IF('[1]National Polling Changes'!$W321&gt;43409,'[1]National Polling Changes'!AC321*100,G320)),2)</f>
        <v>25.28</v>
      </c>
      <c r="H321" s="1">
        <f>ROUND((IF('[1]National Polling Changes'!$W321&gt;43409,'[1]National Polling Changes'!AD321*100,H320)),2)</f>
        <v>0.02</v>
      </c>
      <c r="I321" s="1">
        <f>ROUND((IF('[1]National Polling Changes'!$W321&gt;43409,'[1]National Polling Changes'!AE321*100,I320)),2)</f>
        <v>11</v>
      </c>
      <c r="J321" s="1">
        <f>ROUND((IF('[1]National Polling Changes'!$W321&gt;43409,'[1]National Polling Changes'!AF321*100,J320)),2)</f>
        <v>0.28000000000000003</v>
      </c>
    </row>
    <row r="322" spans="1:10">
      <c r="A322" s="28">
        <f>'[1]National Polling Changes'!W322</f>
        <v>43541</v>
      </c>
      <c r="B322" s="1">
        <f>ROUND((IF('[1]National Polling Changes'!$W322&gt;43409,'[1]National Polling Changes'!X322*100,B321)),2)</f>
        <v>33.270000000000003</v>
      </c>
      <c r="C322" s="1">
        <f>ROUND((IF('[1]National Polling Changes'!$W322&gt;43409,'[1]National Polling Changes'!Y322*100,C321)),2)</f>
        <v>2.37</v>
      </c>
      <c r="D322" s="1">
        <f>ROUND((IF('[1]National Polling Changes'!$W322&gt;43409,'[1]National Polling Changes'!Z322*100,D321)),2)</f>
        <v>4.84</v>
      </c>
      <c r="E322" s="1">
        <f>ROUND((IF('[1]National Polling Changes'!$W322&gt;43409,'[1]National Polling Changes'!AA322*100,E321)),2)</f>
        <v>0.34</v>
      </c>
      <c r="F322" s="1">
        <f>ROUND((IF('[1]National Polling Changes'!$W322&gt;43409,'[1]National Polling Changes'!AB322*100,F321)),2)</f>
        <v>2.9</v>
      </c>
      <c r="G322" s="1">
        <f>ROUND((IF('[1]National Polling Changes'!$W322&gt;43409,'[1]National Polling Changes'!AC322*100,G321)),2)</f>
        <v>25.07</v>
      </c>
      <c r="H322" s="1">
        <f>ROUND((IF('[1]National Polling Changes'!$W322&gt;43409,'[1]National Polling Changes'!AD322*100,H321)),2)</f>
        <v>0.02</v>
      </c>
      <c r="I322" s="1">
        <f>ROUND((IF('[1]National Polling Changes'!$W322&gt;43409,'[1]National Polling Changes'!AE322*100,I321)),2)</f>
        <v>10.97</v>
      </c>
      <c r="J322" s="1">
        <f>ROUND((IF('[1]National Polling Changes'!$W322&gt;43409,'[1]National Polling Changes'!AF322*100,J321)),2)</f>
        <v>0.22</v>
      </c>
    </row>
    <row r="323" spans="1:10">
      <c r="A323" s="28">
        <f>'[1]National Polling Changes'!W323</f>
        <v>43540</v>
      </c>
      <c r="B323" s="1">
        <f>ROUND((IF('[1]National Polling Changes'!$W323&gt;43409,'[1]National Polling Changes'!X323*100,B322)),2)</f>
        <v>33.25</v>
      </c>
      <c r="C323" s="1">
        <f>ROUND((IF('[1]National Polling Changes'!$W323&gt;43409,'[1]National Polling Changes'!Y323*100,C322)),2)</f>
        <v>2.69</v>
      </c>
      <c r="D323" s="1">
        <f>ROUND((IF('[1]National Polling Changes'!$W323&gt;43409,'[1]National Polling Changes'!Z323*100,D322)),2)</f>
        <v>5.03</v>
      </c>
      <c r="E323" s="1">
        <f>ROUND((IF('[1]National Polling Changes'!$W323&gt;43409,'[1]National Polling Changes'!AA323*100,E322)),2)</f>
        <v>0.23</v>
      </c>
      <c r="F323" s="1">
        <f>ROUND((IF('[1]National Polling Changes'!$W323&gt;43409,'[1]National Polling Changes'!AB323*100,F322)),2)</f>
        <v>2.93</v>
      </c>
      <c r="G323" s="1">
        <f>ROUND((IF('[1]National Polling Changes'!$W323&gt;43409,'[1]National Polling Changes'!AC323*100,G322)),2)</f>
        <v>24.61</v>
      </c>
      <c r="H323" s="1">
        <f>ROUND((IF('[1]National Polling Changes'!$W323&gt;43409,'[1]National Polling Changes'!AD323*100,H322)),2)</f>
        <v>0.02</v>
      </c>
      <c r="I323" s="1">
        <f>ROUND((IF('[1]National Polling Changes'!$W323&gt;43409,'[1]National Polling Changes'!AE323*100,I322)),2)</f>
        <v>11.01</v>
      </c>
      <c r="J323" s="1">
        <f>ROUND((IF('[1]National Polling Changes'!$W323&gt;43409,'[1]National Polling Changes'!AF323*100,J322)),2)</f>
        <v>0.24</v>
      </c>
    </row>
    <row r="324" spans="1:10">
      <c r="A324" s="28">
        <f>'[1]National Polling Changes'!W324</f>
        <v>43539</v>
      </c>
      <c r="B324" s="1">
        <f>ROUND((IF('[1]National Polling Changes'!$W324&gt;43409,'[1]National Polling Changes'!X324*100,B323)),2)</f>
        <v>33.25</v>
      </c>
      <c r="C324" s="1">
        <f>ROUND((IF('[1]National Polling Changes'!$W324&gt;43409,'[1]National Polling Changes'!Y324*100,C323)),2)</f>
        <v>2.69</v>
      </c>
      <c r="D324" s="1">
        <f>ROUND((IF('[1]National Polling Changes'!$W324&gt;43409,'[1]National Polling Changes'!Z324*100,D323)),2)</f>
        <v>5.03</v>
      </c>
      <c r="E324" s="1">
        <f>ROUND((IF('[1]National Polling Changes'!$W324&gt;43409,'[1]National Polling Changes'!AA324*100,E323)),2)</f>
        <v>0.23</v>
      </c>
      <c r="F324" s="1">
        <f>ROUND((IF('[1]National Polling Changes'!$W324&gt;43409,'[1]National Polling Changes'!AB324*100,F323)),2)</f>
        <v>2.93</v>
      </c>
      <c r="G324" s="1">
        <f>ROUND((IF('[1]National Polling Changes'!$W324&gt;43409,'[1]National Polling Changes'!AC324*100,G323)),2)</f>
        <v>24.61</v>
      </c>
      <c r="H324" s="1">
        <f>ROUND((IF('[1]National Polling Changes'!$W324&gt;43409,'[1]National Polling Changes'!AD324*100,H323)),2)</f>
        <v>0.02</v>
      </c>
      <c r="I324" s="1">
        <f>ROUND((IF('[1]National Polling Changes'!$W324&gt;43409,'[1]National Polling Changes'!AE324*100,I323)),2)</f>
        <v>11.01</v>
      </c>
      <c r="J324" s="1">
        <f>ROUND((IF('[1]National Polling Changes'!$W324&gt;43409,'[1]National Polling Changes'!AF324*100,J323)),2)</f>
        <v>0.24</v>
      </c>
    </row>
    <row r="325" spans="1:10">
      <c r="A325" s="28">
        <f>'[1]National Polling Changes'!W325</f>
        <v>43538</v>
      </c>
      <c r="B325" s="1">
        <f>ROUND((IF('[1]National Polling Changes'!$W325&gt;43409,'[1]National Polling Changes'!X325*100,B324)),2)</f>
        <v>33.25</v>
      </c>
      <c r="C325" s="1">
        <f>ROUND((IF('[1]National Polling Changes'!$W325&gt;43409,'[1]National Polling Changes'!Y325*100,C324)),2)</f>
        <v>2.69</v>
      </c>
      <c r="D325" s="1">
        <f>ROUND((IF('[1]National Polling Changes'!$W325&gt;43409,'[1]National Polling Changes'!Z325*100,D324)),2)</f>
        <v>5.03</v>
      </c>
      <c r="E325" s="1">
        <f>ROUND((IF('[1]National Polling Changes'!$W325&gt;43409,'[1]National Polling Changes'!AA325*100,E324)),2)</f>
        <v>0.23</v>
      </c>
      <c r="F325" s="1">
        <f>ROUND((IF('[1]National Polling Changes'!$W325&gt;43409,'[1]National Polling Changes'!AB325*100,F324)),2)</f>
        <v>2.93</v>
      </c>
      <c r="G325" s="1">
        <f>ROUND((IF('[1]National Polling Changes'!$W325&gt;43409,'[1]National Polling Changes'!AC325*100,G324)),2)</f>
        <v>24.61</v>
      </c>
      <c r="H325" s="1">
        <f>ROUND((IF('[1]National Polling Changes'!$W325&gt;43409,'[1]National Polling Changes'!AD325*100,H324)),2)</f>
        <v>0.02</v>
      </c>
      <c r="I325" s="1">
        <f>ROUND((IF('[1]National Polling Changes'!$W325&gt;43409,'[1]National Polling Changes'!AE325*100,I324)),2)</f>
        <v>11.01</v>
      </c>
      <c r="J325" s="1">
        <f>ROUND((IF('[1]National Polling Changes'!$W325&gt;43409,'[1]National Polling Changes'!AF325*100,J324)),2)</f>
        <v>0.24</v>
      </c>
    </row>
    <row r="326" spans="1:10">
      <c r="A326" s="28">
        <f>'[1]National Polling Changes'!W326</f>
        <v>43537</v>
      </c>
      <c r="B326" s="1">
        <f>ROUND((IF('[1]National Polling Changes'!$W326&gt;43409,'[1]National Polling Changes'!X326*100,B325)),2)</f>
        <v>33.25</v>
      </c>
      <c r="C326" s="1">
        <f>ROUND((IF('[1]National Polling Changes'!$W326&gt;43409,'[1]National Polling Changes'!Y326*100,C325)),2)</f>
        <v>2.69</v>
      </c>
      <c r="D326" s="1">
        <f>ROUND((IF('[1]National Polling Changes'!$W326&gt;43409,'[1]National Polling Changes'!Z326*100,D325)),2)</f>
        <v>5.03</v>
      </c>
      <c r="E326" s="1">
        <f>ROUND((IF('[1]National Polling Changes'!$W326&gt;43409,'[1]National Polling Changes'!AA326*100,E325)),2)</f>
        <v>0.23</v>
      </c>
      <c r="F326" s="1">
        <f>ROUND((IF('[1]National Polling Changes'!$W326&gt;43409,'[1]National Polling Changes'!AB326*100,F325)),2)</f>
        <v>2.93</v>
      </c>
      <c r="G326" s="1">
        <f>ROUND((IF('[1]National Polling Changes'!$W326&gt;43409,'[1]National Polling Changes'!AC326*100,G325)),2)</f>
        <v>24.61</v>
      </c>
      <c r="H326" s="1">
        <f>ROUND((IF('[1]National Polling Changes'!$W326&gt;43409,'[1]National Polling Changes'!AD326*100,H325)),2)</f>
        <v>0.02</v>
      </c>
      <c r="I326" s="1">
        <f>ROUND((IF('[1]National Polling Changes'!$W326&gt;43409,'[1]National Polling Changes'!AE326*100,I325)),2)</f>
        <v>11.01</v>
      </c>
      <c r="J326" s="1">
        <f>ROUND((IF('[1]National Polling Changes'!$W326&gt;43409,'[1]National Polling Changes'!AF326*100,J325)),2)</f>
        <v>0.24</v>
      </c>
    </row>
    <row r="327" spans="1:10">
      <c r="A327" s="28">
        <f>'[1]National Polling Changes'!W327</f>
        <v>43536</v>
      </c>
      <c r="B327" s="1">
        <f>ROUND((IF('[1]National Polling Changes'!$W327&gt;43409,'[1]National Polling Changes'!X327*100,B326)),2)</f>
        <v>33.25</v>
      </c>
      <c r="C327" s="1">
        <f>ROUND((IF('[1]National Polling Changes'!$W327&gt;43409,'[1]National Polling Changes'!Y327*100,C326)),2)</f>
        <v>2.69</v>
      </c>
      <c r="D327" s="1">
        <f>ROUND((IF('[1]National Polling Changes'!$W327&gt;43409,'[1]National Polling Changes'!Z327*100,D326)),2)</f>
        <v>5.03</v>
      </c>
      <c r="E327" s="1">
        <f>ROUND((IF('[1]National Polling Changes'!$W327&gt;43409,'[1]National Polling Changes'!AA327*100,E326)),2)</f>
        <v>0.23</v>
      </c>
      <c r="F327" s="1">
        <f>ROUND((IF('[1]National Polling Changes'!$W327&gt;43409,'[1]National Polling Changes'!AB327*100,F326)),2)</f>
        <v>2.93</v>
      </c>
      <c r="G327" s="1">
        <f>ROUND((IF('[1]National Polling Changes'!$W327&gt;43409,'[1]National Polling Changes'!AC327*100,G326)),2)</f>
        <v>24.61</v>
      </c>
      <c r="H327" s="1">
        <f>ROUND((IF('[1]National Polling Changes'!$W327&gt;43409,'[1]National Polling Changes'!AD327*100,H326)),2)</f>
        <v>0.02</v>
      </c>
      <c r="I327" s="1">
        <f>ROUND((IF('[1]National Polling Changes'!$W327&gt;43409,'[1]National Polling Changes'!AE327*100,I326)),2)</f>
        <v>11.01</v>
      </c>
      <c r="J327" s="1">
        <f>ROUND((IF('[1]National Polling Changes'!$W327&gt;43409,'[1]National Polling Changes'!AF327*100,J326)),2)</f>
        <v>0.24</v>
      </c>
    </row>
    <row r="328" spans="1:10">
      <c r="A328" s="28">
        <f>'[1]National Polling Changes'!W328</f>
        <v>43535</v>
      </c>
      <c r="B328" s="1">
        <f>ROUND((IF('[1]National Polling Changes'!$W328&gt;43409,'[1]National Polling Changes'!X328*100,B327)),2)</f>
        <v>33.25</v>
      </c>
      <c r="C328" s="1">
        <f>ROUND((IF('[1]National Polling Changes'!$W328&gt;43409,'[1]National Polling Changes'!Y328*100,C327)),2)</f>
        <v>2.69</v>
      </c>
      <c r="D328" s="1">
        <f>ROUND((IF('[1]National Polling Changes'!$W328&gt;43409,'[1]National Polling Changes'!Z328*100,D327)),2)</f>
        <v>5.03</v>
      </c>
      <c r="E328" s="1">
        <f>ROUND((IF('[1]National Polling Changes'!$W328&gt;43409,'[1]National Polling Changes'!AA328*100,E327)),2)</f>
        <v>0.23</v>
      </c>
      <c r="F328" s="1">
        <f>ROUND((IF('[1]National Polling Changes'!$W328&gt;43409,'[1]National Polling Changes'!AB328*100,F327)),2)</f>
        <v>2.93</v>
      </c>
      <c r="G328" s="1">
        <f>ROUND((IF('[1]National Polling Changes'!$W328&gt;43409,'[1]National Polling Changes'!AC328*100,G327)),2)</f>
        <v>24.61</v>
      </c>
      <c r="H328" s="1">
        <f>ROUND((IF('[1]National Polling Changes'!$W328&gt;43409,'[1]National Polling Changes'!AD328*100,H327)),2)</f>
        <v>0.02</v>
      </c>
      <c r="I328" s="1">
        <f>ROUND((IF('[1]National Polling Changes'!$W328&gt;43409,'[1]National Polling Changes'!AE328*100,I327)),2)</f>
        <v>11.01</v>
      </c>
      <c r="J328" s="1">
        <f>ROUND((IF('[1]National Polling Changes'!$W328&gt;43409,'[1]National Polling Changes'!AF328*100,J327)),2)</f>
        <v>0.24</v>
      </c>
    </row>
    <row r="329" spans="1:10">
      <c r="A329" s="28">
        <f>'[1]National Polling Changes'!W329</f>
        <v>43534</v>
      </c>
      <c r="B329" s="1">
        <f>ROUND((IF('[1]National Polling Changes'!$W329&gt;43409,'[1]National Polling Changes'!X329*100,B328)),2)</f>
        <v>33.25</v>
      </c>
      <c r="C329" s="1">
        <f>ROUND((IF('[1]National Polling Changes'!$W329&gt;43409,'[1]National Polling Changes'!Y329*100,C328)),2)</f>
        <v>2.69</v>
      </c>
      <c r="D329" s="1">
        <f>ROUND((IF('[1]National Polling Changes'!$W329&gt;43409,'[1]National Polling Changes'!Z329*100,D328)),2)</f>
        <v>5.03</v>
      </c>
      <c r="E329" s="1">
        <f>ROUND((IF('[1]National Polling Changes'!$W329&gt;43409,'[1]National Polling Changes'!AA329*100,E328)),2)</f>
        <v>0.23</v>
      </c>
      <c r="F329" s="1">
        <f>ROUND((IF('[1]National Polling Changes'!$W329&gt;43409,'[1]National Polling Changes'!AB329*100,F328)),2)</f>
        <v>2.93</v>
      </c>
      <c r="G329" s="1">
        <f>ROUND((IF('[1]National Polling Changes'!$W329&gt;43409,'[1]National Polling Changes'!AC329*100,G328)),2)</f>
        <v>24.61</v>
      </c>
      <c r="H329" s="1">
        <f>ROUND((IF('[1]National Polling Changes'!$W329&gt;43409,'[1]National Polling Changes'!AD329*100,H328)),2)</f>
        <v>0.02</v>
      </c>
      <c r="I329" s="1">
        <f>ROUND((IF('[1]National Polling Changes'!$W329&gt;43409,'[1]National Polling Changes'!AE329*100,I328)),2)</f>
        <v>11.01</v>
      </c>
      <c r="J329" s="1">
        <f>ROUND((IF('[1]National Polling Changes'!$W329&gt;43409,'[1]National Polling Changes'!AF329*100,J328)),2)</f>
        <v>0.24</v>
      </c>
    </row>
    <row r="330" spans="1:10">
      <c r="A330" s="28">
        <f>'[1]National Polling Changes'!W330</f>
        <v>43533</v>
      </c>
      <c r="B330" s="1">
        <f>ROUND((IF('[1]National Polling Changes'!$W330&gt;43409,'[1]National Polling Changes'!X330*100,B329)),2)</f>
        <v>33.85</v>
      </c>
      <c r="C330" s="1">
        <f>ROUND((IF('[1]National Polling Changes'!$W330&gt;43409,'[1]National Polling Changes'!Y330*100,C329)),2)</f>
        <v>2.93</v>
      </c>
      <c r="D330" s="1">
        <f>ROUND((IF('[1]National Polling Changes'!$W330&gt;43409,'[1]National Polling Changes'!Z330*100,D329)),2)</f>
        <v>4.93</v>
      </c>
      <c r="E330" s="1">
        <f>ROUND((IF('[1]National Polling Changes'!$W330&gt;43409,'[1]National Polling Changes'!AA330*100,E329)),2)</f>
        <v>0.12</v>
      </c>
      <c r="F330" s="1">
        <f>ROUND((IF('[1]National Polling Changes'!$W330&gt;43409,'[1]National Polling Changes'!AB330*100,F329)),2)</f>
        <v>2.76</v>
      </c>
      <c r="G330" s="1">
        <f>ROUND((IF('[1]National Polling Changes'!$W330&gt;43409,'[1]National Polling Changes'!AC330*100,G329)),2)</f>
        <v>24.15</v>
      </c>
      <c r="H330" s="1">
        <f>ROUND((IF('[1]National Polling Changes'!$W330&gt;43409,'[1]National Polling Changes'!AD330*100,H329)),2)</f>
        <v>0.02</v>
      </c>
      <c r="I330" s="1">
        <f>ROUND((IF('[1]National Polling Changes'!$W330&gt;43409,'[1]National Polling Changes'!AE330*100,I329)),2)</f>
        <v>11.06</v>
      </c>
      <c r="J330" s="1">
        <f>ROUND((IF('[1]National Polling Changes'!$W330&gt;43409,'[1]National Polling Changes'!AF330*100,J329)),2)</f>
        <v>0.17</v>
      </c>
    </row>
    <row r="331" spans="1:10">
      <c r="A331" s="28">
        <f>'[1]National Polling Changes'!W331</f>
        <v>43532</v>
      </c>
      <c r="B331" s="1">
        <f>ROUND((IF('[1]National Polling Changes'!$W331&gt;43409,'[1]National Polling Changes'!X331*100,B330)),2)</f>
        <v>33.85</v>
      </c>
      <c r="C331" s="1">
        <f>ROUND((IF('[1]National Polling Changes'!$W331&gt;43409,'[1]National Polling Changes'!Y331*100,C330)),2)</f>
        <v>2.93</v>
      </c>
      <c r="D331" s="1">
        <f>ROUND((IF('[1]National Polling Changes'!$W331&gt;43409,'[1]National Polling Changes'!Z331*100,D330)),2)</f>
        <v>4.93</v>
      </c>
      <c r="E331" s="1">
        <f>ROUND((IF('[1]National Polling Changes'!$W331&gt;43409,'[1]National Polling Changes'!AA331*100,E330)),2)</f>
        <v>0.12</v>
      </c>
      <c r="F331" s="1">
        <f>ROUND((IF('[1]National Polling Changes'!$W331&gt;43409,'[1]National Polling Changes'!AB331*100,F330)),2)</f>
        <v>2.76</v>
      </c>
      <c r="G331" s="1">
        <f>ROUND((IF('[1]National Polling Changes'!$W331&gt;43409,'[1]National Polling Changes'!AC331*100,G330)),2)</f>
        <v>24.15</v>
      </c>
      <c r="H331" s="1">
        <f>ROUND((IF('[1]National Polling Changes'!$W331&gt;43409,'[1]National Polling Changes'!AD331*100,H330)),2)</f>
        <v>0.02</v>
      </c>
      <c r="I331" s="1">
        <f>ROUND((IF('[1]National Polling Changes'!$W331&gt;43409,'[1]National Polling Changes'!AE331*100,I330)),2)</f>
        <v>11.06</v>
      </c>
      <c r="J331" s="1">
        <f>ROUND((IF('[1]National Polling Changes'!$W331&gt;43409,'[1]National Polling Changes'!AF331*100,J330)),2)</f>
        <v>0.17</v>
      </c>
    </row>
    <row r="332" spans="1:10">
      <c r="A332" s="28">
        <f>'[1]National Polling Changes'!W332</f>
        <v>43531</v>
      </c>
      <c r="B332" s="1">
        <f>ROUND((IF('[1]National Polling Changes'!$W332&gt;43409,'[1]National Polling Changes'!X332*100,B331)),2)</f>
        <v>33.85</v>
      </c>
      <c r="C332" s="1">
        <f>ROUND((IF('[1]National Polling Changes'!$W332&gt;43409,'[1]National Polling Changes'!Y332*100,C331)),2)</f>
        <v>2.93</v>
      </c>
      <c r="D332" s="1">
        <f>ROUND((IF('[1]National Polling Changes'!$W332&gt;43409,'[1]National Polling Changes'!Z332*100,D331)),2)</f>
        <v>4.93</v>
      </c>
      <c r="E332" s="1">
        <f>ROUND((IF('[1]National Polling Changes'!$W332&gt;43409,'[1]National Polling Changes'!AA332*100,E331)),2)</f>
        <v>0.12</v>
      </c>
      <c r="F332" s="1">
        <f>ROUND((IF('[1]National Polling Changes'!$W332&gt;43409,'[1]National Polling Changes'!AB332*100,F331)),2)</f>
        <v>2.76</v>
      </c>
      <c r="G332" s="1">
        <f>ROUND((IF('[1]National Polling Changes'!$W332&gt;43409,'[1]National Polling Changes'!AC332*100,G331)),2)</f>
        <v>24.15</v>
      </c>
      <c r="H332" s="1">
        <f>ROUND((IF('[1]National Polling Changes'!$W332&gt;43409,'[1]National Polling Changes'!AD332*100,H331)),2)</f>
        <v>0.02</v>
      </c>
      <c r="I332" s="1">
        <f>ROUND((IF('[1]National Polling Changes'!$W332&gt;43409,'[1]National Polling Changes'!AE332*100,I331)),2)</f>
        <v>11.06</v>
      </c>
      <c r="J332" s="1">
        <f>ROUND((IF('[1]National Polling Changes'!$W332&gt;43409,'[1]National Polling Changes'!AF332*100,J331)),2)</f>
        <v>0.17</v>
      </c>
    </row>
    <row r="333" spans="1:10">
      <c r="A333" s="28">
        <f>'[1]National Polling Changes'!W333</f>
        <v>43530</v>
      </c>
      <c r="B333" s="1">
        <f>ROUND((IF('[1]National Polling Changes'!$W333&gt;43409,'[1]National Polling Changes'!X333*100,B332)),2)</f>
        <v>33.85</v>
      </c>
      <c r="C333" s="1">
        <f>ROUND((IF('[1]National Polling Changes'!$W333&gt;43409,'[1]National Polling Changes'!Y333*100,C332)),2)</f>
        <v>2.93</v>
      </c>
      <c r="D333" s="1">
        <f>ROUND((IF('[1]National Polling Changes'!$W333&gt;43409,'[1]National Polling Changes'!Z333*100,D332)),2)</f>
        <v>4.93</v>
      </c>
      <c r="E333" s="1">
        <f>ROUND((IF('[1]National Polling Changes'!$W333&gt;43409,'[1]National Polling Changes'!AA333*100,E332)),2)</f>
        <v>0.12</v>
      </c>
      <c r="F333" s="1">
        <f>ROUND((IF('[1]National Polling Changes'!$W333&gt;43409,'[1]National Polling Changes'!AB333*100,F332)),2)</f>
        <v>2.76</v>
      </c>
      <c r="G333" s="1">
        <f>ROUND((IF('[1]National Polling Changes'!$W333&gt;43409,'[1]National Polling Changes'!AC333*100,G332)),2)</f>
        <v>24.15</v>
      </c>
      <c r="H333" s="1">
        <f>ROUND((IF('[1]National Polling Changes'!$W333&gt;43409,'[1]National Polling Changes'!AD333*100,H332)),2)</f>
        <v>0.02</v>
      </c>
      <c r="I333" s="1">
        <f>ROUND((IF('[1]National Polling Changes'!$W333&gt;43409,'[1]National Polling Changes'!AE333*100,I332)),2)</f>
        <v>11.06</v>
      </c>
      <c r="J333" s="1">
        <f>ROUND((IF('[1]National Polling Changes'!$W333&gt;43409,'[1]National Polling Changes'!AF333*100,J332)),2)</f>
        <v>0.17</v>
      </c>
    </row>
    <row r="334" spans="1:10">
      <c r="A334" s="28">
        <f>'[1]National Polling Changes'!W334</f>
        <v>43529</v>
      </c>
      <c r="B334" s="1">
        <f>ROUND((IF('[1]National Polling Changes'!$W334&gt;43409,'[1]National Polling Changes'!X334*100,B333)),2)</f>
        <v>33.85</v>
      </c>
      <c r="C334" s="1">
        <f>ROUND((IF('[1]National Polling Changes'!$W334&gt;43409,'[1]National Polling Changes'!Y334*100,C333)),2)</f>
        <v>2.93</v>
      </c>
      <c r="D334" s="1">
        <f>ROUND((IF('[1]National Polling Changes'!$W334&gt;43409,'[1]National Polling Changes'!Z334*100,D333)),2)</f>
        <v>4.93</v>
      </c>
      <c r="E334" s="1">
        <f>ROUND((IF('[1]National Polling Changes'!$W334&gt;43409,'[1]National Polling Changes'!AA334*100,E333)),2)</f>
        <v>0.12</v>
      </c>
      <c r="F334" s="1">
        <f>ROUND((IF('[1]National Polling Changes'!$W334&gt;43409,'[1]National Polling Changes'!AB334*100,F333)),2)</f>
        <v>2.76</v>
      </c>
      <c r="G334" s="1">
        <f>ROUND((IF('[1]National Polling Changes'!$W334&gt;43409,'[1]National Polling Changes'!AC334*100,G333)),2)</f>
        <v>24.15</v>
      </c>
      <c r="H334" s="1">
        <f>ROUND((IF('[1]National Polling Changes'!$W334&gt;43409,'[1]National Polling Changes'!AD334*100,H333)),2)</f>
        <v>0.02</v>
      </c>
      <c r="I334" s="1">
        <f>ROUND((IF('[1]National Polling Changes'!$W334&gt;43409,'[1]National Polling Changes'!AE334*100,I333)),2)</f>
        <v>11.06</v>
      </c>
      <c r="J334" s="1">
        <f>ROUND((IF('[1]National Polling Changes'!$W334&gt;43409,'[1]National Polling Changes'!AF334*100,J333)),2)</f>
        <v>0.17</v>
      </c>
    </row>
    <row r="335" spans="1:10">
      <c r="A335" s="28">
        <f>'[1]National Polling Changes'!W335</f>
        <v>43528</v>
      </c>
      <c r="B335" s="1">
        <f>ROUND((IF('[1]National Polling Changes'!$W335&gt;43409,'[1]National Polling Changes'!X335*100,B334)),2)</f>
        <v>33.85</v>
      </c>
      <c r="C335" s="1">
        <f>ROUND((IF('[1]National Polling Changes'!$W335&gt;43409,'[1]National Polling Changes'!Y335*100,C334)),2)</f>
        <v>2.93</v>
      </c>
      <c r="D335" s="1">
        <f>ROUND((IF('[1]National Polling Changes'!$W335&gt;43409,'[1]National Polling Changes'!Z335*100,D334)),2)</f>
        <v>4.93</v>
      </c>
      <c r="E335" s="1">
        <f>ROUND((IF('[1]National Polling Changes'!$W335&gt;43409,'[1]National Polling Changes'!AA335*100,E334)),2)</f>
        <v>0.12</v>
      </c>
      <c r="F335" s="1">
        <f>ROUND((IF('[1]National Polling Changes'!$W335&gt;43409,'[1]National Polling Changes'!AB335*100,F334)),2)</f>
        <v>2.76</v>
      </c>
      <c r="G335" s="1">
        <f>ROUND((IF('[1]National Polling Changes'!$W335&gt;43409,'[1]National Polling Changes'!AC335*100,G334)),2)</f>
        <v>24.15</v>
      </c>
      <c r="H335" s="1">
        <f>ROUND((IF('[1]National Polling Changes'!$W335&gt;43409,'[1]National Polling Changes'!AD335*100,H334)),2)</f>
        <v>0.02</v>
      </c>
      <c r="I335" s="1">
        <f>ROUND((IF('[1]National Polling Changes'!$W335&gt;43409,'[1]National Polling Changes'!AE335*100,I334)),2)</f>
        <v>11.06</v>
      </c>
      <c r="J335" s="1">
        <f>ROUND((IF('[1]National Polling Changes'!$W335&gt;43409,'[1]National Polling Changes'!AF335*100,J334)),2)</f>
        <v>0.17</v>
      </c>
    </row>
    <row r="336" spans="1:10">
      <c r="A336" s="28">
        <f>'[1]National Polling Changes'!W336</f>
        <v>43527</v>
      </c>
      <c r="B336" s="1">
        <f>ROUND((IF('[1]National Polling Changes'!$W336&gt;43409,'[1]National Polling Changes'!X336*100,B335)),2)</f>
        <v>35.700000000000003</v>
      </c>
      <c r="C336" s="1">
        <f>ROUND((IF('[1]National Polling Changes'!$W336&gt;43409,'[1]National Polling Changes'!Y336*100,C335)),2)</f>
        <v>2.99</v>
      </c>
      <c r="D336" s="1">
        <f>ROUND((IF('[1]National Polling Changes'!$W336&gt;43409,'[1]National Polling Changes'!Z336*100,D335)),2)</f>
        <v>4.71</v>
      </c>
      <c r="E336" s="1">
        <f>ROUND((IF('[1]National Polling Changes'!$W336&gt;43409,'[1]National Polling Changes'!AA336*100,E335)),2)</f>
        <v>0.13</v>
      </c>
      <c r="F336" s="1">
        <f>ROUND((IF('[1]National Polling Changes'!$W336&gt;43409,'[1]National Polling Changes'!AB336*100,F335)),2)</f>
        <v>2.62</v>
      </c>
      <c r="G336" s="1">
        <f>ROUND((IF('[1]National Polling Changes'!$W336&gt;43409,'[1]National Polling Changes'!AC336*100,G335)),2)</f>
        <v>22.81</v>
      </c>
      <c r="H336" s="1">
        <f>ROUND((IF('[1]National Polling Changes'!$W336&gt;43409,'[1]National Polling Changes'!AD336*100,H335)),2)</f>
        <v>0.02</v>
      </c>
      <c r="I336" s="1">
        <f>ROUND((IF('[1]National Polling Changes'!$W336&gt;43409,'[1]National Polling Changes'!AE336*100,I335)),2)</f>
        <v>10.94</v>
      </c>
      <c r="J336" s="1">
        <f>ROUND((IF('[1]National Polling Changes'!$W336&gt;43409,'[1]National Polling Changes'!AF336*100,J335)),2)</f>
        <v>0.06</v>
      </c>
    </row>
    <row r="337" spans="1:10">
      <c r="A337" s="28">
        <f>'[1]National Polling Changes'!W337</f>
        <v>43526</v>
      </c>
      <c r="B337" s="1">
        <f>ROUND((IF('[1]National Polling Changes'!$W337&gt;43409,'[1]National Polling Changes'!X337*100,B336)),2)</f>
        <v>35.69</v>
      </c>
      <c r="C337" s="1">
        <f>ROUND((IF('[1]National Polling Changes'!$W337&gt;43409,'[1]National Polling Changes'!Y337*100,C336)),2)</f>
        <v>3.12</v>
      </c>
      <c r="D337" s="1">
        <f>ROUND((IF('[1]National Polling Changes'!$W337&gt;43409,'[1]National Polling Changes'!Z337*100,D336)),2)</f>
        <v>4.75</v>
      </c>
      <c r="E337" s="1">
        <f>ROUND((IF('[1]National Polling Changes'!$W337&gt;43409,'[1]National Polling Changes'!AA337*100,E336)),2)</f>
        <v>0.08</v>
      </c>
      <c r="F337" s="1">
        <f>ROUND((IF('[1]National Polling Changes'!$W337&gt;43409,'[1]National Polling Changes'!AB337*100,F336)),2)</f>
        <v>2.59</v>
      </c>
      <c r="G337" s="1">
        <f>ROUND((IF('[1]National Polling Changes'!$W337&gt;43409,'[1]National Polling Changes'!AC337*100,G336)),2)</f>
        <v>22.38</v>
      </c>
      <c r="H337" s="1">
        <f>ROUND((IF('[1]National Polling Changes'!$W337&gt;43409,'[1]National Polling Changes'!AD337*100,H336)),2)</f>
        <v>0.03</v>
      </c>
      <c r="I337" s="1">
        <f>ROUND((IF('[1]National Polling Changes'!$W337&gt;43409,'[1]National Polling Changes'!AE337*100,I336)),2)</f>
        <v>11.3</v>
      </c>
      <c r="J337" s="1">
        <f>ROUND((IF('[1]National Polling Changes'!$W337&gt;43409,'[1]National Polling Changes'!AF337*100,J336)),2)</f>
        <v>0.06</v>
      </c>
    </row>
    <row r="338" spans="1:10">
      <c r="A338" s="28">
        <f>'[1]National Polling Changes'!W338</f>
        <v>43525</v>
      </c>
      <c r="B338" s="1">
        <f>ROUND((IF('[1]National Polling Changes'!$W338&gt;43409,'[1]National Polling Changes'!X338*100,B337)),2)</f>
        <v>35.69</v>
      </c>
      <c r="C338" s="1">
        <f>ROUND((IF('[1]National Polling Changes'!$W338&gt;43409,'[1]National Polling Changes'!Y338*100,C337)),2)</f>
        <v>3.12</v>
      </c>
      <c r="D338" s="1">
        <f>ROUND((IF('[1]National Polling Changes'!$W338&gt;43409,'[1]National Polling Changes'!Z338*100,D337)),2)</f>
        <v>4.75</v>
      </c>
      <c r="E338" s="1">
        <f>ROUND((IF('[1]National Polling Changes'!$W338&gt;43409,'[1]National Polling Changes'!AA338*100,E337)),2)</f>
        <v>0.08</v>
      </c>
      <c r="F338" s="1">
        <f>ROUND((IF('[1]National Polling Changes'!$W338&gt;43409,'[1]National Polling Changes'!AB338*100,F337)),2)</f>
        <v>2.59</v>
      </c>
      <c r="G338" s="1">
        <f>ROUND((IF('[1]National Polling Changes'!$W338&gt;43409,'[1]National Polling Changes'!AC338*100,G337)),2)</f>
        <v>22.38</v>
      </c>
      <c r="H338" s="1">
        <f>ROUND((IF('[1]National Polling Changes'!$W338&gt;43409,'[1]National Polling Changes'!AD338*100,H337)),2)</f>
        <v>0.03</v>
      </c>
      <c r="I338" s="1">
        <f>ROUND((IF('[1]National Polling Changes'!$W338&gt;43409,'[1]National Polling Changes'!AE338*100,I337)),2)</f>
        <v>11.3</v>
      </c>
      <c r="J338" s="1">
        <f>ROUND((IF('[1]National Polling Changes'!$W338&gt;43409,'[1]National Polling Changes'!AF338*100,J337)),2)</f>
        <v>0.06</v>
      </c>
    </row>
    <row r="339" spans="1:10">
      <c r="A339" s="28">
        <f>'[1]National Polling Changes'!W339</f>
        <v>43524</v>
      </c>
      <c r="B339" s="1">
        <f>ROUND((IF('[1]National Polling Changes'!$W339&gt;43409,'[1]National Polling Changes'!X339*100,B338)),2)</f>
        <v>35.69</v>
      </c>
      <c r="C339" s="1">
        <f>ROUND((IF('[1]National Polling Changes'!$W339&gt;43409,'[1]National Polling Changes'!Y339*100,C338)),2)</f>
        <v>3.12</v>
      </c>
      <c r="D339" s="1">
        <f>ROUND((IF('[1]National Polling Changes'!$W339&gt;43409,'[1]National Polling Changes'!Z339*100,D338)),2)</f>
        <v>4.75</v>
      </c>
      <c r="E339" s="1">
        <f>ROUND((IF('[1]National Polling Changes'!$W339&gt;43409,'[1]National Polling Changes'!AA339*100,E338)),2)</f>
        <v>0.08</v>
      </c>
      <c r="F339" s="1">
        <f>ROUND((IF('[1]National Polling Changes'!$W339&gt;43409,'[1]National Polling Changes'!AB339*100,F338)),2)</f>
        <v>2.59</v>
      </c>
      <c r="G339" s="1">
        <f>ROUND((IF('[1]National Polling Changes'!$W339&gt;43409,'[1]National Polling Changes'!AC339*100,G338)),2)</f>
        <v>22.38</v>
      </c>
      <c r="H339" s="1">
        <f>ROUND((IF('[1]National Polling Changes'!$W339&gt;43409,'[1]National Polling Changes'!AD339*100,H338)),2)</f>
        <v>0.03</v>
      </c>
      <c r="I339" s="1">
        <f>ROUND((IF('[1]National Polling Changes'!$W339&gt;43409,'[1]National Polling Changes'!AE339*100,I338)),2)</f>
        <v>11.3</v>
      </c>
      <c r="J339" s="1">
        <f>ROUND((IF('[1]National Polling Changes'!$W339&gt;43409,'[1]National Polling Changes'!AF339*100,J338)),2)</f>
        <v>0.06</v>
      </c>
    </row>
    <row r="340" spans="1:10">
      <c r="A340" s="28">
        <f>'[1]National Polling Changes'!W340</f>
        <v>43523</v>
      </c>
      <c r="B340" s="1">
        <f>ROUND((IF('[1]National Polling Changes'!$W340&gt;43409,'[1]National Polling Changes'!X340*100,B339)),2)</f>
        <v>35.69</v>
      </c>
      <c r="C340" s="1">
        <f>ROUND((IF('[1]National Polling Changes'!$W340&gt;43409,'[1]National Polling Changes'!Y340*100,C339)),2)</f>
        <v>3.12</v>
      </c>
      <c r="D340" s="1">
        <f>ROUND((IF('[1]National Polling Changes'!$W340&gt;43409,'[1]National Polling Changes'!Z340*100,D339)),2)</f>
        <v>4.75</v>
      </c>
      <c r="E340" s="1">
        <f>ROUND((IF('[1]National Polling Changes'!$W340&gt;43409,'[1]National Polling Changes'!AA340*100,E339)),2)</f>
        <v>0.08</v>
      </c>
      <c r="F340" s="1">
        <f>ROUND((IF('[1]National Polling Changes'!$W340&gt;43409,'[1]National Polling Changes'!AB340*100,F339)),2)</f>
        <v>2.59</v>
      </c>
      <c r="G340" s="1">
        <f>ROUND((IF('[1]National Polling Changes'!$W340&gt;43409,'[1]National Polling Changes'!AC340*100,G339)),2)</f>
        <v>22.38</v>
      </c>
      <c r="H340" s="1">
        <f>ROUND((IF('[1]National Polling Changes'!$W340&gt;43409,'[1]National Polling Changes'!AD340*100,H339)),2)</f>
        <v>0.03</v>
      </c>
      <c r="I340" s="1">
        <f>ROUND((IF('[1]National Polling Changes'!$W340&gt;43409,'[1]National Polling Changes'!AE340*100,I339)),2)</f>
        <v>11.3</v>
      </c>
      <c r="J340" s="1">
        <f>ROUND((IF('[1]National Polling Changes'!$W340&gt;43409,'[1]National Polling Changes'!AF340*100,J339)),2)</f>
        <v>0.06</v>
      </c>
    </row>
    <row r="341" spans="1:10">
      <c r="A341" s="28">
        <f>'[1]National Polling Changes'!W341</f>
        <v>43522</v>
      </c>
      <c r="B341" s="1">
        <f>ROUND((IF('[1]National Polling Changes'!$W341&gt;43409,'[1]National Polling Changes'!X341*100,B340)),2)</f>
        <v>35.69</v>
      </c>
      <c r="C341" s="1">
        <f>ROUND((IF('[1]National Polling Changes'!$W341&gt;43409,'[1]National Polling Changes'!Y341*100,C340)),2)</f>
        <v>3.12</v>
      </c>
      <c r="D341" s="1">
        <f>ROUND((IF('[1]National Polling Changes'!$W341&gt;43409,'[1]National Polling Changes'!Z341*100,D340)),2)</f>
        <v>4.75</v>
      </c>
      <c r="E341" s="1">
        <f>ROUND((IF('[1]National Polling Changes'!$W341&gt;43409,'[1]National Polling Changes'!AA341*100,E340)),2)</f>
        <v>0.08</v>
      </c>
      <c r="F341" s="1">
        <f>ROUND((IF('[1]National Polling Changes'!$W341&gt;43409,'[1]National Polling Changes'!AB341*100,F340)),2)</f>
        <v>2.59</v>
      </c>
      <c r="G341" s="1">
        <f>ROUND((IF('[1]National Polling Changes'!$W341&gt;43409,'[1]National Polling Changes'!AC341*100,G340)),2)</f>
        <v>22.38</v>
      </c>
      <c r="H341" s="1">
        <f>ROUND((IF('[1]National Polling Changes'!$W341&gt;43409,'[1]National Polling Changes'!AD341*100,H340)),2)</f>
        <v>0.03</v>
      </c>
      <c r="I341" s="1">
        <f>ROUND((IF('[1]National Polling Changes'!$W341&gt;43409,'[1]National Polling Changes'!AE341*100,I340)),2)</f>
        <v>11.3</v>
      </c>
      <c r="J341" s="1">
        <f>ROUND((IF('[1]National Polling Changes'!$W341&gt;43409,'[1]National Polling Changes'!AF341*100,J340)),2)</f>
        <v>0.06</v>
      </c>
    </row>
    <row r="342" spans="1:10">
      <c r="A342" s="28">
        <f>'[1]National Polling Changes'!W342</f>
        <v>43521</v>
      </c>
      <c r="B342" s="1">
        <f>ROUND((IF('[1]National Polling Changes'!$W342&gt;43409,'[1]National Polling Changes'!X342*100,B341)),2)</f>
        <v>35.69</v>
      </c>
      <c r="C342" s="1">
        <f>ROUND((IF('[1]National Polling Changes'!$W342&gt;43409,'[1]National Polling Changes'!Y342*100,C341)),2)</f>
        <v>3.12</v>
      </c>
      <c r="D342" s="1">
        <f>ROUND((IF('[1]National Polling Changes'!$W342&gt;43409,'[1]National Polling Changes'!Z342*100,D341)),2)</f>
        <v>4.75</v>
      </c>
      <c r="E342" s="1">
        <f>ROUND((IF('[1]National Polling Changes'!$W342&gt;43409,'[1]National Polling Changes'!AA342*100,E341)),2)</f>
        <v>0.08</v>
      </c>
      <c r="F342" s="1">
        <f>ROUND((IF('[1]National Polling Changes'!$W342&gt;43409,'[1]National Polling Changes'!AB342*100,F341)),2)</f>
        <v>2.59</v>
      </c>
      <c r="G342" s="1">
        <f>ROUND((IF('[1]National Polling Changes'!$W342&gt;43409,'[1]National Polling Changes'!AC342*100,G341)),2)</f>
        <v>22.38</v>
      </c>
      <c r="H342" s="1">
        <f>ROUND((IF('[1]National Polling Changes'!$W342&gt;43409,'[1]National Polling Changes'!AD342*100,H341)),2)</f>
        <v>0.03</v>
      </c>
      <c r="I342" s="1">
        <f>ROUND((IF('[1]National Polling Changes'!$W342&gt;43409,'[1]National Polling Changes'!AE342*100,I341)),2)</f>
        <v>11.3</v>
      </c>
      <c r="J342" s="1">
        <f>ROUND((IF('[1]National Polling Changes'!$W342&gt;43409,'[1]National Polling Changes'!AF342*100,J341)),2)</f>
        <v>0.06</v>
      </c>
    </row>
    <row r="343" spans="1:10">
      <c r="A343" s="28">
        <f>'[1]National Polling Changes'!W343</f>
        <v>43520</v>
      </c>
      <c r="B343" s="1">
        <f>ROUND((IF('[1]National Polling Changes'!$W343&gt;43409,'[1]National Polling Changes'!X343*100,B342)),2)</f>
        <v>35.69</v>
      </c>
      <c r="C343" s="1">
        <f>ROUND((IF('[1]National Polling Changes'!$W343&gt;43409,'[1]National Polling Changes'!Y343*100,C342)),2)</f>
        <v>3.12</v>
      </c>
      <c r="D343" s="1">
        <f>ROUND((IF('[1]National Polling Changes'!$W343&gt;43409,'[1]National Polling Changes'!Z343*100,D342)),2)</f>
        <v>4.75</v>
      </c>
      <c r="E343" s="1">
        <f>ROUND((IF('[1]National Polling Changes'!$W343&gt;43409,'[1]National Polling Changes'!AA343*100,E342)),2)</f>
        <v>0.08</v>
      </c>
      <c r="F343" s="1">
        <f>ROUND((IF('[1]National Polling Changes'!$W343&gt;43409,'[1]National Polling Changes'!AB343*100,F342)),2)</f>
        <v>2.59</v>
      </c>
      <c r="G343" s="1">
        <f>ROUND((IF('[1]National Polling Changes'!$W343&gt;43409,'[1]National Polling Changes'!AC343*100,G342)),2)</f>
        <v>22.38</v>
      </c>
      <c r="H343" s="1">
        <f>ROUND((IF('[1]National Polling Changes'!$W343&gt;43409,'[1]National Polling Changes'!AD343*100,H342)),2)</f>
        <v>0.03</v>
      </c>
      <c r="I343" s="1">
        <f>ROUND((IF('[1]National Polling Changes'!$W343&gt;43409,'[1]National Polling Changes'!AE343*100,I342)),2)</f>
        <v>11.3</v>
      </c>
      <c r="J343" s="1">
        <f>ROUND((IF('[1]National Polling Changes'!$W343&gt;43409,'[1]National Polling Changes'!AF343*100,J342)),2)</f>
        <v>0.06</v>
      </c>
    </row>
    <row r="344" spans="1:10">
      <c r="A344" s="28">
        <f>'[1]National Polling Changes'!W344</f>
        <v>43519</v>
      </c>
      <c r="B344" s="1">
        <f>ROUND((IF('[1]National Polling Changes'!$W344&gt;43409,'[1]National Polling Changes'!X344*100,B343)),2)</f>
        <v>35.81</v>
      </c>
      <c r="C344" s="1">
        <f>ROUND((IF('[1]National Polling Changes'!$W344&gt;43409,'[1]National Polling Changes'!Y344*100,C343)),2)</f>
        <v>3.11</v>
      </c>
      <c r="D344" s="1">
        <f>ROUND((IF('[1]National Polling Changes'!$W344&gt;43409,'[1]National Polling Changes'!Z344*100,D343)),2)</f>
        <v>4.76</v>
      </c>
      <c r="E344" s="1">
        <f>ROUND((IF('[1]National Polling Changes'!$W344&gt;43409,'[1]National Polling Changes'!AA344*100,E343)),2)</f>
        <v>0.08</v>
      </c>
      <c r="F344" s="1">
        <f>ROUND((IF('[1]National Polling Changes'!$W344&gt;43409,'[1]National Polling Changes'!AB344*100,F343)),2)</f>
        <v>2.59</v>
      </c>
      <c r="G344" s="1">
        <f>ROUND((IF('[1]National Polling Changes'!$W344&gt;43409,'[1]National Polling Changes'!AC344*100,G343)),2)</f>
        <v>22.33</v>
      </c>
      <c r="H344" s="1">
        <f>ROUND((IF('[1]National Polling Changes'!$W344&gt;43409,'[1]National Polling Changes'!AD344*100,H343)),2)</f>
        <v>0.03</v>
      </c>
      <c r="I344" s="1">
        <f>ROUND((IF('[1]National Polling Changes'!$W344&gt;43409,'[1]National Polling Changes'!AE344*100,I343)),2)</f>
        <v>11.25</v>
      </c>
      <c r="J344" s="1">
        <f>ROUND((IF('[1]National Polling Changes'!$W344&gt;43409,'[1]National Polling Changes'!AF344*100,J343)),2)</f>
        <v>0.06</v>
      </c>
    </row>
    <row r="345" spans="1:10">
      <c r="A345" s="28">
        <f>'[1]National Polling Changes'!W345</f>
        <v>43518</v>
      </c>
      <c r="B345" s="1">
        <f>ROUND((IF('[1]National Polling Changes'!$W345&gt;43409,'[1]National Polling Changes'!X345*100,B344)),2)</f>
        <v>35.979999999999997</v>
      </c>
      <c r="C345" s="1">
        <f>ROUND((IF('[1]National Polling Changes'!$W345&gt;43409,'[1]National Polling Changes'!Y345*100,C344)),2)</f>
        <v>3.19</v>
      </c>
      <c r="D345" s="1">
        <f>ROUND((IF('[1]National Polling Changes'!$W345&gt;43409,'[1]National Polling Changes'!Z345*100,D344)),2)</f>
        <v>4.78</v>
      </c>
      <c r="E345" s="1">
        <f>ROUND((IF('[1]National Polling Changes'!$W345&gt;43409,'[1]National Polling Changes'!AA345*100,E344)),2)</f>
        <v>0</v>
      </c>
      <c r="F345" s="1">
        <f>ROUND((IF('[1]National Polling Changes'!$W345&gt;43409,'[1]National Polling Changes'!AB345*100,F344)),2)</f>
        <v>2.5299999999999998</v>
      </c>
      <c r="G345" s="1">
        <f>ROUND((IF('[1]National Polling Changes'!$W345&gt;43409,'[1]National Polling Changes'!AC345*100,G344)),2)</f>
        <v>21.84</v>
      </c>
      <c r="H345" s="1">
        <f>ROUND((IF('[1]National Polling Changes'!$W345&gt;43409,'[1]National Polling Changes'!AD345*100,H344)),2)</f>
        <v>0.03</v>
      </c>
      <c r="I345" s="1">
        <f>ROUND((IF('[1]National Polling Changes'!$W345&gt;43409,'[1]National Polling Changes'!AE345*100,I344)),2)</f>
        <v>11.57</v>
      </c>
      <c r="J345" s="1">
        <f>ROUND((IF('[1]National Polling Changes'!$W345&gt;43409,'[1]National Polling Changes'!AF345*100,J344)),2)</f>
        <v>7.0000000000000007E-2</v>
      </c>
    </row>
    <row r="346" spans="1:10">
      <c r="A346" s="28">
        <f>'[1]National Polling Changes'!W346</f>
        <v>43517</v>
      </c>
      <c r="B346" s="1">
        <f>ROUND((IF('[1]National Polling Changes'!$W346&gt;43409,'[1]National Polling Changes'!X346*100,B345)),2)</f>
        <v>35.979999999999997</v>
      </c>
      <c r="C346" s="1">
        <f>ROUND((IF('[1]National Polling Changes'!$W346&gt;43409,'[1]National Polling Changes'!Y346*100,C345)),2)</f>
        <v>3.19</v>
      </c>
      <c r="D346" s="1">
        <f>ROUND((IF('[1]National Polling Changes'!$W346&gt;43409,'[1]National Polling Changes'!Z346*100,D345)),2)</f>
        <v>4.78</v>
      </c>
      <c r="E346" s="1">
        <f>ROUND((IF('[1]National Polling Changes'!$W346&gt;43409,'[1]National Polling Changes'!AA346*100,E345)),2)</f>
        <v>0</v>
      </c>
      <c r="F346" s="1">
        <f>ROUND((IF('[1]National Polling Changes'!$W346&gt;43409,'[1]National Polling Changes'!AB346*100,F345)),2)</f>
        <v>2.5299999999999998</v>
      </c>
      <c r="G346" s="1">
        <f>ROUND((IF('[1]National Polling Changes'!$W346&gt;43409,'[1]National Polling Changes'!AC346*100,G345)),2)</f>
        <v>21.84</v>
      </c>
      <c r="H346" s="1">
        <f>ROUND((IF('[1]National Polling Changes'!$W346&gt;43409,'[1]National Polling Changes'!AD346*100,H345)),2)</f>
        <v>0.03</v>
      </c>
      <c r="I346" s="1">
        <f>ROUND((IF('[1]National Polling Changes'!$W346&gt;43409,'[1]National Polling Changes'!AE346*100,I345)),2)</f>
        <v>11.57</v>
      </c>
      <c r="J346" s="1">
        <f>ROUND((IF('[1]National Polling Changes'!$W346&gt;43409,'[1]National Polling Changes'!AF346*100,J345)),2)</f>
        <v>7.0000000000000007E-2</v>
      </c>
    </row>
    <row r="347" spans="1:10">
      <c r="A347" s="28">
        <f>'[1]National Polling Changes'!W347</f>
        <v>43516</v>
      </c>
      <c r="B347" s="1">
        <f>ROUND((IF('[1]National Polling Changes'!$W347&gt;43409,'[1]National Polling Changes'!X347*100,B346)),2)</f>
        <v>35.979999999999997</v>
      </c>
      <c r="C347" s="1">
        <f>ROUND((IF('[1]National Polling Changes'!$W347&gt;43409,'[1]National Polling Changes'!Y347*100,C346)),2)</f>
        <v>3.19</v>
      </c>
      <c r="D347" s="1">
        <f>ROUND((IF('[1]National Polling Changes'!$W347&gt;43409,'[1]National Polling Changes'!Z347*100,D346)),2)</f>
        <v>4.78</v>
      </c>
      <c r="E347" s="1">
        <f>ROUND((IF('[1]National Polling Changes'!$W347&gt;43409,'[1]National Polling Changes'!AA347*100,E346)),2)</f>
        <v>0</v>
      </c>
      <c r="F347" s="1">
        <f>ROUND((IF('[1]National Polling Changes'!$W347&gt;43409,'[1]National Polling Changes'!AB347*100,F346)),2)</f>
        <v>2.5299999999999998</v>
      </c>
      <c r="G347" s="1">
        <f>ROUND((IF('[1]National Polling Changes'!$W347&gt;43409,'[1]National Polling Changes'!AC347*100,G346)),2)</f>
        <v>21.84</v>
      </c>
      <c r="H347" s="1">
        <f>ROUND((IF('[1]National Polling Changes'!$W347&gt;43409,'[1]National Polling Changes'!AD347*100,H346)),2)</f>
        <v>0.03</v>
      </c>
      <c r="I347" s="1">
        <f>ROUND((IF('[1]National Polling Changes'!$W347&gt;43409,'[1]National Polling Changes'!AE347*100,I346)),2)</f>
        <v>11.57</v>
      </c>
      <c r="J347" s="1">
        <f>ROUND((IF('[1]National Polling Changes'!$W347&gt;43409,'[1]National Polling Changes'!AF347*100,J346)),2)</f>
        <v>7.0000000000000007E-2</v>
      </c>
    </row>
    <row r="348" spans="1:10">
      <c r="A348" s="28">
        <f>'[1]National Polling Changes'!W348</f>
        <v>43515</v>
      </c>
      <c r="B348" s="1">
        <f>ROUND((IF('[1]National Polling Changes'!$W348&gt;43409,'[1]National Polling Changes'!X348*100,B347)),2)</f>
        <v>35.83</v>
      </c>
      <c r="C348" s="1">
        <f>ROUND((IF('[1]National Polling Changes'!$W348&gt;43409,'[1]National Polling Changes'!Y348*100,C347)),2)</f>
        <v>3.19</v>
      </c>
      <c r="D348" s="1">
        <f>ROUND((IF('[1]National Polling Changes'!$W348&gt;43409,'[1]National Polling Changes'!Z348*100,D347)),2)</f>
        <v>4.79</v>
      </c>
      <c r="E348" s="1">
        <f>ROUND((IF('[1]National Polling Changes'!$W348&gt;43409,'[1]National Polling Changes'!AA348*100,E347)),2)</f>
        <v>0</v>
      </c>
      <c r="F348" s="1">
        <f>ROUND((IF('[1]National Polling Changes'!$W348&gt;43409,'[1]National Polling Changes'!AB348*100,F347)),2)</f>
        <v>2.6</v>
      </c>
      <c r="G348" s="1">
        <f>ROUND((IF('[1]National Polling Changes'!$W348&gt;43409,'[1]National Polling Changes'!AC348*100,G347)),2)</f>
        <v>21.74</v>
      </c>
      <c r="H348" s="1">
        <f>ROUND((IF('[1]National Polling Changes'!$W348&gt;43409,'[1]National Polling Changes'!AD348*100,H347)),2)</f>
        <v>0.03</v>
      </c>
      <c r="I348" s="1">
        <f>ROUND((IF('[1]National Polling Changes'!$W348&gt;43409,'[1]National Polling Changes'!AE348*100,I347)),2)</f>
        <v>11.74</v>
      </c>
      <c r="J348" s="1">
        <f>ROUND((IF('[1]National Polling Changes'!$W348&gt;43409,'[1]National Polling Changes'!AF348*100,J347)),2)</f>
        <v>7.0000000000000007E-2</v>
      </c>
    </row>
    <row r="349" spans="1:10">
      <c r="A349" s="28">
        <f>'[1]National Polling Changes'!W349</f>
        <v>43514</v>
      </c>
      <c r="B349" s="1">
        <f>ROUND((IF('[1]National Polling Changes'!$W349&gt;43409,'[1]National Polling Changes'!X349*100,B348)),2)</f>
        <v>35.83</v>
      </c>
      <c r="C349" s="1">
        <f>ROUND((IF('[1]National Polling Changes'!$W349&gt;43409,'[1]National Polling Changes'!Y349*100,C348)),2)</f>
        <v>3.19</v>
      </c>
      <c r="D349" s="1">
        <f>ROUND((IF('[1]National Polling Changes'!$W349&gt;43409,'[1]National Polling Changes'!Z349*100,D348)),2)</f>
        <v>4.79</v>
      </c>
      <c r="E349" s="1">
        <f>ROUND((IF('[1]National Polling Changes'!$W349&gt;43409,'[1]National Polling Changes'!AA349*100,E348)),2)</f>
        <v>0</v>
      </c>
      <c r="F349" s="1">
        <f>ROUND((IF('[1]National Polling Changes'!$W349&gt;43409,'[1]National Polling Changes'!AB349*100,F348)),2)</f>
        <v>2.6</v>
      </c>
      <c r="G349" s="1">
        <f>ROUND((IF('[1]National Polling Changes'!$W349&gt;43409,'[1]National Polling Changes'!AC349*100,G348)),2)</f>
        <v>21.74</v>
      </c>
      <c r="H349" s="1">
        <f>ROUND((IF('[1]National Polling Changes'!$W349&gt;43409,'[1]National Polling Changes'!AD349*100,H348)),2)</f>
        <v>0.03</v>
      </c>
      <c r="I349" s="1">
        <f>ROUND((IF('[1]National Polling Changes'!$W349&gt;43409,'[1]National Polling Changes'!AE349*100,I348)),2)</f>
        <v>11.74</v>
      </c>
      <c r="J349" s="1">
        <f>ROUND((IF('[1]National Polling Changes'!$W349&gt;43409,'[1]National Polling Changes'!AF349*100,J348)),2)</f>
        <v>7.0000000000000007E-2</v>
      </c>
    </row>
    <row r="350" spans="1:10">
      <c r="A350" s="28">
        <f>'[1]National Polling Changes'!W350</f>
        <v>43513</v>
      </c>
      <c r="B350" s="1">
        <f>ROUND((IF('[1]National Polling Changes'!$W350&gt;43409,'[1]National Polling Changes'!X350*100,B349)),2)</f>
        <v>36</v>
      </c>
      <c r="C350" s="1">
        <f>ROUND((IF('[1]National Polling Changes'!$W350&gt;43409,'[1]National Polling Changes'!Y350*100,C349)),2)</f>
        <v>3.16</v>
      </c>
      <c r="D350" s="1">
        <f>ROUND((IF('[1]National Polling Changes'!$W350&gt;43409,'[1]National Polling Changes'!Z350*100,D349)),2)</f>
        <v>4.5199999999999996</v>
      </c>
      <c r="E350" s="1">
        <f>ROUND((IF('[1]National Polling Changes'!$W350&gt;43409,'[1]National Polling Changes'!AA350*100,E349)),2)</f>
        <v>0</v>
      </c>
      <c r="F350" s="1">
        <f>ROUND((IF('[1]National Polling Changes'!$W350&gt;43409,'[1]National Polling Changes'!AB350*100,F349)),2)</f>
        <v>2.46</v>
      </c>
      <c r="G350" s="1">
        <f>ROUND((IF('[1]National Polling Changes'!$W350&gt;43409,'[1]National Polling Changes'!AC350*100,G349)),2)</f>
        <v>21.9</v>
      </c>
      <c r="H350" s="1">
        <f>ROUND((IF('[1]National Polling Changes'!$W350&gt;43409,'[1]National Polling Changes'!AD350*100,H349)),2)</f>
        <v>0.03</v>
      </c>
      <c r="I350" s="1">
        <f>ROUND((IF('[1]National Polling Changes'!$W350&gt;43409,'[1]National Polling Changes'!AE350*100,I349)),2)</f>
        <v>11.85</v>
      </c>
      <c r="J350" s="1">
        <f>ROUND((IF('[1]National Polling Changes'!$W350&gt;43409,'[1]National Polling Changes'!AF350*100,J349)),2)</f>
        <v>7.0000000000000007E-2</v>
      </c>
    </row>
    <row r="351" spans="1:10">
      <c r="A351" s="28">
        <f>'[1]National Polling Changes'!W351</f>
        <v>43512</v>
      </c>
      <c r="B351" s="1">
        <f>ROUND((IF('[1]National Polling Changes'!$W351&gt;43409,'[1]National Polling Changes'!X351*100,B350)),2)</f>
        <v>35.799999999999997</v>
      </c>
      <c r="C351" s="1">
        <f>ROUND((IF('[1]National Polling Changes'!$W351&gt;43409,'[1]National Polling Changes'!Y351*100,C350)),2)</f>
        <v>3.13</v>
      </c>
      <c r="D351" s="1">
        <f>ROUND((IF('[1]National Polling Changes'!$W351&gt;43409,'[1]National Polling Changes'!Z351*100,D350)),2)</f>
        <v>4.7699999999999996</v>
      </c>
      <c r="E351" s="1">
        <f>ROUND((IF('[1]National Polling Changes'!$W351&gt;43409,'[1]National Polling Changes'!AA351*100,E350)),2)</f>
        <v>0</v>
      </c>
      <c r="F351" s="1">
        <f>ROUND((IF('[1]National Polling Changes'!$W351&gt;43409,'[1]National Polling Changes'!AB351*100,F350)),2)</f>
        <v>2.59</v>
      </c>
      <c r="G351" s="1">
        <f>ROUND((IF('[1]National Polling Changes'!$W351&gt;43409,'[1]National Polling Changes'!AC351*100,G350)),2)</f>
        <v>21.81</v>
      </c>
      <c r="H351" s="1">
        <f>ROUND((IF('[1]National Polling Changes'!$W351&gt;43409,'[1]National Polling Changes'!AD351*100,H350)),2)</f>
        <v>0.03</v>
      </c>
      <c r="I351" s="1">
        <f>ROUND((IF('[1]National Polling Changes'!$W351&gt;43409,'[1]National Polling Changes'!AE351*100,I350)),2)</f>
        <v>11.8</v>
      </c>
      <c r="J351" s="1">
        <f>ROUND((IF('[1]National Polling Changes'!$W351&gt;43409,'[1]National Polling Changes'!AF351*100,J350)),2)</f>
        <v>7.0000000000000007E-2</v>
      </c>
    </row>
    <row r="352" spans="1:10">
      <c r="A352" s="28">
        <f>'[1]National Polling Changes'!W352</f>
        <v>43511</v>
      </c>
      <c r="B352" s="1">
        <f>ROUND((IF('[1]National Polling Changes'!$W352&gt;43409,'[1]National Polling Changes'!X352*100,B351)),2)</f>
        <v>36.14</v>
      </c>
      <c r="C352" s="1">
        <f>ROUND((IF('[1]National Polling Changes'!$W352&gt;43409,'[1]National Polling Changes'!Y352*100,C351)),2)</f>
        <v>3.23</v>
      </c>
      <c r="D352" s="1">
        <f>ROUND((IF('[1]National Polling Changes'!$W352&gt;43409,'[1]National Polling Changes'!Z352*100,D351)),2)</f>
        <v>4.42</v>
      </c>
      <c r="E352" s="1">
        <f>ROUND((IF('[1]National Polling Changes'!$W352&gt;43409,'[1]National Polling Changes'!AA352*100,E351)),2)</f>
        <v>0</v>
      </c>
      <c r="F352" s="1">
        <f>ROUND((IF('[1]National Polling Changes'!$W352&gt;43409,'[1]National Polling Changes'!AB352*100,F351)),2)</f>
        <v>2.2799999999999998</v>
      </c>
      <c r="G352" s="1">
        <f>ROUND((IF('[1]National Polling Changes'!$W352&gt;43409,'[1]National Polling Changes'!AC352*100,G351)),2)</f>
        <v>21.72</v>
      </c>
      <c r="H352" s="1">
        <f>ROUND((IF('[1]National Polling Changes'!$W352&gt;43409,'[1]National Polling Changes'!AD352*100,H351)),2)</f>
        <v>0.03</v>
      </c>
      <c r="I352" s="1">
        <f>ROUND((IF('[1]National Polling Changes'!$W352&gt;43409,'[1]National Polling Changes'!AE352*100,I351)),2)</f>
        <v>12.09</v>
      </c>
      <c r="J352" s="1">
        <f>ROUND((IF('[1]National Polling Changes'!$W352&gt;43409,'[1]National Polling Changes'!AF352*100,J351)),2)</f>
        <v>0.08</v>
      </c>
    </row>
    <row r="353" spans="1:10">
      <c r="A353" s="28">
        <f>'[1]National Polling Changes'!W353</f>
        <v>43510</v>
      </c>
      <c r="B353" s="1">
        <f>ROUND((IF('[1]National Polling Changes'!$W353&gt;43409,'[1]National Polling Changes'!X353*100,B352)),2)</f>
        <v>36.14</v>
      </c>
      <c r="C353" s="1">
        <f>ROUND((IF('[1]National Polling Changes'!$W353&gt;43409,'[1]National Polling Changes'!Y353*100,C352)),2)</f>
        <v>3.23</v>
      </c>
      <c r="D353" s="1">
        <f>ROUND((IF('[1]National Polling Changes'!$W353&gt;43409,'[1]National Polling Changes'!Z353*100,D352)),2)</f>
        <v>4.42</v>
      </c>
      <c r="E353" s="1">
        <f>ROUND((IF('[1]National Polling Changes'!$W353&gt;43409,'[1]National Polling Changes'!AA353*100,E352)),2)</f>
        <v>0</v>
      </c>
      <c r="F353" s="1">
        <f>ROUND((IF('[1]National Polling Changes'!$W353&gt;43409,'[1]National Polling Changes'!AB353*100,F352)),2)</f>
        <v>2.2799999999999998</v>
      </c>
      <c r="G353" s="1">
        <f>ROUND((IF('[1]National Polling Changes'!$W353&gt;43409,'[1]National Polling Changes'!AC353*100,G352)),2)</f>
        <v>21.72</v>
      </c>
      <c r="H353" s="1">
        <f>ROUND((IF('[1]National Polling Changes'!$W353&gt;43409,'[1]National Polling Changes'!AD353*100,H352)),2)</f>
        <v>0.03</v>
      </c>
      <c r="I353" s="1">
        <f>ROUND((IF('[1]National Polling Changes'!$W353&gt;43409,'[1]National Polling Changes'!AE353*100,I352)),2)</f>
        <v>12.09</v>
      </c>
      <c r="J353" s="1">
        <f>ROUND((IF('[1]National Polling Changes'!$W353&gt;43409,'[1]National Polling Changes'!AF353*100,J352)),2)</f>
        <v>0.08</v>
      </c>
    </row>
    <row r="354" spans="1:10">
      <c r="A354" s="28">
        <f>'[1]National Polling Changes'!W354</f>
        <v>43509</v>
      </c>
      <c r="B354" s="1">
        <f>ROUND((IF('[1]National Polling Changes'!$W354&gt;43409,'[1]National Polling Changes'!X354*100,B353)),2)</f>
        <v>36.14</v>
      </c>
      <c r="C354" s="1">
        <f>ROUND((IF('[1]National Polling Changes'!$W354&gt;43409,'[1]National Polling Changes'!Y354*100,C353)),2)</f>
        <v>3.23</v>
      </c>
      <c r="D354" s="1">
        <f>ROUND((IF('[1]National Polling Changes'!$W354&gt;43409,'[1]National Polling Changes'!Z354*100,D353)),2)</f>
        <v>4.42</v>
      </c>
      <c r="E354" s="1">
        <f>ROUND((IF('[1]National Polling Changes'!$W354&gt;43409,'[1]National Polling Changes'!AA354*100,E353)),2)</f>
        <v>0</v>
      </c>
      <c r="F354" s="1">
        <f>ROUND((IF('[1]National Polling Changes'!$W354&gt;43409,'[1]National Polling Changes'!AB354*100,F353)),2)</f>
        <v>2.2799999999999998</v>
      </c>
      <c r="G354" s="1">
        <f>ROUND((IF('[1]National Polling Changes'!$W354&gt;43409,'[1]National Polling Changes'!AC354*100,G353)),2)</f>
        <v>21.72</v>
      </c>
      <c r="H354" s="1">
        <f>ROUND((IF('[1]National Polling Changes'!$W354&gt;43409,'[1]National Polling Changes'!AD354*100,H353)),2)</f>
        <v>0.03</v>
      </c>
      <c r="I354" s="1">
        <f>ROUND((IF('[1]National Polling Changes'!$W354&gt;43409,'[1]National Polling Changes'!AE354*100,I353)),2)</f>
        <v>12.09</v>
      </c>
      <c r="J354" s="1">
        <f>ROUND((IF('[1]National Polling Changes'!$W354&gt;43409,'[1]National Polling Changes'!AF354*100,J353)),2)</f>
        <v>0.08</v>
      </c>
    </row>
    <row r="355" spans="1:10">
      <c r="A355" s="28">
        <f>'[1]National Polling Changes'!W355</f>
        <v>43508</v>
      </c>
      <c r="B355" s="1">
        <f>ROUND((IF('[1]National Polling Changes'!$W355&gt;43409,'[1]National Polling Changes'!X355*100,B354)),2)</f>
        <v>36.14</v>
      </c>
      <c r="C355" s="1">
        <f>ROUND((IF('[1]National Polling Changes'!$W355&gt;43409,'[1]National Polling Changes'!Y355*100,C354)),2)</f>
        <v>3.23</v>
      </c>
      <c r="D355" s="1">
        <f>ROUND((IF('[1]National Polling Changes'!$W355&gt;43409,'[1]National Polling Changes'!Z355*100,D354)),2)</f>
        <v>4.42</v>
      </c>
      <c r="E355" s="1">
        <f>ROUND((IF('[1]National Polling Changes'!$W355&gt;43409,'[1]National Polling Changes'!AA355*100,E354)),2)</f>
        <v>0</v>
      </c>
      <c r="F355" s="1">
        <f>ROUND((IF('[1]National Polling Changes'!$W355&gt;43409,'[1]National Polling Changes'!AB355*100,F354)),2)</f>
        <v>2.2799999999999998</v>
      </c>
      <c r="G355" s="1">
        <f>ROUND((IF('[1]National Polling Changes'!$W355&gt;43409,'[1]National Polling Changes'!AC355*100,G354)),2)</f>
        <v>21.72</v>
      </c>
      <c r="H355" s="1">
        <f>ROUND((IF('[1]National Polling Changes'!$W355&gt;43409,'[1]National Polling Changes'!AD355*100,H354)),2)</f>
        <v>0.03</v>
      </c>
      <c r="I355" s="1">
        <f>ROUND((IF('[1]National Polling Changes'!$W355&gt;43409,'[1]National Polling Changes'!AE355*100,I354)),2)</f>
        <v>12.09</v>
      </c>
      <c r="J355" s="1">
        <f>ROUND((IF('[1]National Polling Changes'!$W355&gt;43409,'[1]National Polling Changes'!AF355*100,J354)),2)</f>
        <v>0.08</v>
      </c>
    </row>
    <row r="356" spans="1:10">
      <c r="A356" s="28">
        <f>'[1]National Polling Changes'!W356</f>
        <v>43507</v>
      </c>
      <c r="B356" s="1">
        <f>ROUND((IF('[1]National Polling Changes'!$W356&gt;43409,'[1]National Polling Changes'!X356*100,B355)),2)</f>
        <v>36.14</v>
      </c>
      <c r="C356" s="1">
        <f>ROUND((IF('[1]National Polling Changes'!$W356&gt;43409,'[1]National Polling Changes'!Y356*100,C355)),2)</f>
        <v>3.23</v>
      </c>
      <c r="D356" s="1">
        <f>ROUND((IF('[1]National Polling Changes'!$W356&gt;43409,'[1]National Polling Changes'!Z356*100,D355)),2)</f>
        <v>4.42</v>
      </c>
      <c r="E356" s="1">
        <f>ROUND((IF('[1]National Polling Changes'!$W356&gt;43409,'[1]National Polling Changes'!AA356*100,E355)),2)</f>
        <v>0</v>
      </c>
      <c r="F356" s="1">
        <f>ROUND((IF('[1]National Polling Changes'!$W356&gt;43409,'[1]National Polling Changes'!AB356*100,F355)),2)</f>
        <v>2.2799999999999998</v>
      </c>
      <c r="G356" s="1">
        <f>ROUND((IF('[1]National Polling Changes'!$W356&gt;43409,'[1]National Polling Changes'!AC356*100,G355)),2)</f>
        <v>21.72</v>
      </c>
      <c r="H356" s="1">
        <f>ROUND((IF('[1]National Polling Changes'!$W356&gt;43409,'[1]National Polling Changes'!AD356*100,H355)),2)</f>
        <v>0.03</v>
      </c>
      <c r="I356" s="1">
        <f>ROUND((IF('[1]National Polling Changes'!$W356&gt;43409,'[1]National Polling Changes'!AE356*100,I355)),2)</f>
        <v>12.09</v>
      </c>
      <c r="J356" s="1">
        <f>ROUND((IF('[1]National Polling Changes'!$W356&gt;43409,'[1]National Polling Changes'!AF356*100,J355)),2)</f>
        <v>0.08</v>
      </c>
    </row>
    <row r="357" spans="1:10">
      <c r="A357" s="28">
        <f>'[1]National Polling Changes'!W357</f>
        <v>43506</v>
      </c>
      <c r="B357" s="1">
        <f>ROUND((IF('[1]National Polling Changes'!$W357&gt;43409,'[1]National Polling Changes'!X357*100,B356)),2)</f>
        <v>36.11</v>
      </c>
      <c r="C357" s="1">
        <f>ROUND((IF('[1]National Polling Changes'!$W357&gt;43409,'[1]National Polling Changes'!Y357*100,C356)),2)</f>
        <v>3.28</v>
      </c>
      <c r="D357" s="1">
        <f>ROUND((IF('[1]National Polling Changes'!$W357&gt;43409,'[1]National Polling Changes'!Z357*100,D356)),2)</f>
        <v>4.4800000000000004</v>
      </c>
      <c r="E357" s="1">
        <f>ROUND((IF('[1]National Polling Changes'!$W357&gt;43409,'[1]National Polling Changes'!AA357*100,E356)),2)</f>
        <v>0</v>
      </c>
      <c r="F357" s="1">
        <f>ROUND((IF('[1]National Polling Changes'!$W357&gt;43409,'[1]National Polling Changes'!AB357*100,F356)),2)</f>
        <v>2.27</v>
      </c>
      <c r="G357" s="1">
        <f>ROUND((IF('[1]National Polling Changes'!$W357&gt;43409,'[1]National Polling Changes'!AC357*100,G356)),2)</f>
        <v>21.62</v>
      </c>
      <c r="H357" s="1">
        <f>ROUND((IF('[1]National Polling Changes'!$W357&gt;43409,'[1]National Polling Changes'!AD357*100,H356)),2)</f>
        <v>0.03</v>
      </c>
      <c r="I357" s="1">
        <f>ROUND((IF('[1]National Polling Changes'!$W357&gt;43409,'[1]National Polling Changes'!AE357*100,I356)),2)</f>
        <v>12.12</v>
      </c>
      <c r="J357" s="1">
        <f>ROUND((IF('[1]National Polling Changes'!$W357&gt;43409,'[1]National Polling Changes'!AF357*100,J356)),2)</f>
        <v>0.08</v>
      </c>
    </row>
    <row r="358" spans="1:10">
      <c r="A358" s="28">
        <f>'[1]National Polling Changes'!W358</f>
        <v>43505</v>
      </c>
      <c r="B358" s="1">
        <f>ROUND((IF('[1]National Polling Changes'!$W358&gt;43409,'[1]National Polling Changes'!X358*100,B357)),2)</f>
        <v>36.24</v>
      </c>
      <c r="C358" s="1">
        <f>ROUND((IF('[1]National Polling Changes'!$W358&gt;43409,'[1]National Polling Changes'!Y358*100,C357)),2)</f>
        <v>3.38</v>
      </c>
      <c r="D358" s="1">
        <f>ROUND((IF('[1]National Polling Changes'!$W358&gt;43409,'[1]National Polling Changes'!Z358*100,D357)),2)</f>
        <v>4.3099999999999996</v>
      </c>
      <c r="E358" s="1">
        <f>ROUND((IF('[1]National Polling Changes'!$W358&gt;43409,'[1]National Polling Changes'!AA358*100,E357)),2)</f>
        <v>0</v>
      </c>
      <c r="F358" s="1">
        <f>ROUND((IF('[1]National Polling Changes'!$W358&gt;43409,'[1]National Polling Changes'!AB358*100,F357)),2)</f>
        <v>2.16</v>
      </c>
      <c r="G358" s="1">
        <f>ROUND((IF('[1]National Polling Changes'!$W358&gt;43409,'[1]National Polling Changes'!AC358*100,G357)),2)</f>
        <v>21.26</v>
      </c>
      <c r="H358" s="1">
        <f>ROUND((IF('[1]National Polling Changes'!$W358&gt;43409,'[1]National Polling Changes'!AD358*100,H357)),2)</f>
        <v>0.04</v>
      </c>
      <c r="I358" s="1">
        <f>ROUND((IF('[1]National Polling Changes'!$W358&gt;43409,'[1]National Polling Changes'!AE358*100,I357)),2)</f>
        <v>12.52</v>
      </c>
      <c r="J358" s="1">
        <f>ROUND((IF('[1]National Polling Changes'!$W358&gt;43409,'[1]National Polling Changes'!AF358*100,J357)),2)</f>
        <v>0.09</v>
      </c>
    </row>
    <row r="359" spans="1:10">
      <c r="A359" s="28">
        <f>'[1]National Polling Changes'!W359</f>
        <v>43504</v>
      </c>
      <c r="B359" s="1">
        <f>ROUND((IF('[1]National Polling Changes'!$W359&gt;43409,'[1]National Polling Changes'!X359*100,B358)),2)</f>
        <v>36.24</v>
      </c>
      <c r="C359" s="1">
        <f>ROUND((IF('[1]National Polling Changes'!$W359&gt;43409,'[1]National Polling Changes'!Y359*100,C358)),2)</f>
        <v>3.38</v>
      </c>
      <c r="D359" s="1">
        <f>ROUND((IF('[1]National Polling Changes'!$W359&gt;43409,'[1]National Polling Changes'!Z359*100,D358)),2)</f>
        <v>4.3099999999999996</v>
      </c>
      <c r="E359" s="1">
        <f>ROUND((IF('[1]National Polling Changes'!$W359&gt;43409,'[1]National Polling Changes'!AA359*100,E358)),2)</f>
        <v>0</v>
      </c>
      <c r="F359" s="1">
        <f>ROUND((IF('[1]National Polling Changes'!$W359&gt;43409,'[1]National Polling Changes'!AB359*100,F358)),2)</f>
        <v>2.16</v>
      </c>
      <c r="G359" s="1">
        <f>ROUND((IF('[1]National Polling Changes'!$W359&gt;43409,'[1]National Polling Changes'!AC359*100,G358)),2)</f>
        <v>21.26</v>
      </c>
      <c r="H359" s="1">
        <f>ROUND((IF('[1]National Polling Changes'!$W359&gt;43409,'[1]National Polling Changes'!AD359*100,H358)),2)</f>
        <v>0.04</v>
      </c>
      <c r="I359" s="1">
        <f>ROUND((IF('[1]National Polling Changes'!$W359&gt;43409,'[1]National Polling Changes'!AE359*100,I358)),2)</f>
        <v>12.52</v>
      </c>
      <c r="J359" s="1">
        <f>ROUND((IF('[1]National Polling Changes'!$W359&gt;43409,'[1]National Polling Changes'!AF359*100,J358)),2)</f>
        <v>0.09</v>
      </c>
    </row>
    <row r="360" spans="1:10">
      <c r="A360" s="28">
        <f>'[1]National Polling Changes'!W360</f>
        <v>43503</v>
      </c>
      <c r="B360" s="1">
        <f>ROUND((IF('[1]National Polling Changes'!$W360&gt;43409,'[1]National Polling Changes'!X360*100,B359)),2)</f>
        <v>36.24</v>
      </c>
      <c r="C360" s="1">
        <f>ROUND((IF('[1]National Polling Changes'!$W360&gt;43409,'[1]National Polling Changes'!Y360*100,C359)),2)</f>
        <v>3.38</v>
      </c>
      <c r="D360" s="1">
        <f>ROUND((IF('[1]National Polling Changes'!$W360&gt;43409,'[1]National Polling Changes'!Z360*100,D359)),2)</f>
        <v>4.3099999999999996</v>
      </c>
      <c r="E360" s="1">
        <f>ROUND((IF('[1]National Polling Changes'!$W360&gt;43409,'[1]National Polling Changes'!AA360*100,E359)),2)</f>
        <v>0</v>
      </c>
      <c r="F360" s="1">
        <f>ROUND((IF('[1]National Polling Changes'!$W360&gt;43409,'[1]National Polling Changes'!AB360*100,F359)),2)</f>
        <v>2.16</v>
      </c>
      <c r="G360" s="1">
        <f>ROUND((IF('[1]National Polling Changes'!$W360&gt;43409,'[1]National Polling Changes'!AC360*100,G359)),2)</f>
        <v>21.26</v>
      </c>
      <c r="H360" s="1">
        <f>ROUND((IF('[1]National Polling Changes'!$W360&gt;43409,'[1]National Polling Changes'!AD360*100,H359)),2)</f>
        <v>0.04</v>
      </c>
      <c r="I360" s="1">
        <f>ROUND((IF('[1]National Polling Changes'!$W360&gt;43409,'[1]National Polling Changes'!AE360*100,I359)),2)</f>
        <v>12.52</v>
      </c>
      <c r="J360" s="1">
        <f>ROUND((IF('[1]National Polling Changes'!$W360&gt;43409,'[1]National Polling Changes'!AF360*100,J359)),2)</f>
        <v>0.09</v>
      </c>
    </row>
    <row r="361" spans="1:10">
      <c r="A361" s="28">
        <f>'[1]National Polling Changes'!W361</f>
        <v>43502</v>
      </c>
      <c r="B361" s="1">
        <f>ROUND((IF('[1]National Polling Changes'!$W361&gt;43409,'[1]National Polling Changes'!X361*100,B360)),2)</f>
        <v>36.24</v>
      </c>
      <c r="C361" s="1">
        <f>ROUND((IF('[1]National Polling Changes'!$W361&gt;43409,'[1]National Polling Changes'!Y361*100,C360)),2)</f>
        <v>3.38</v>
      </c>
      <c r="D361" s="1">
        <f>ROUND((IF('[1]National Polling Changes'!$W361&gt;43409,'[1]National Polling Changes'!Z361*100,D360)),2)</f>
        <v>4.3099999999999996</v>
      </c>
      <c r="E361" s="1">
        <f>ROUND((IF('[1]National Polling Changes'!$W361&gt;43409,'[1]National Polling Changes'!AA361*100,E360)),2)</f>
        <v>0</v>
      </c>
      <c r="F361" s="1">
        <f>ROUND((IF('[1]National Polling Changes'!$W361&gt;43409,'[1]National Polling Changes'!AB361*100,F360)),2)</f>
        <v>2.16</v>
      </c>
      <c r="G361" s="1">
        <f>ROUND((IF('[1]National Polling Changes'!$W361&gt;43409,'[1]National Polling Changes'!AC361*100,G360)),2)</f>
        <v>21.26</v>
      </c>
      <c r="H361" s="1">
        <f>ROUND((IF('[1]National Polling Changes'!$W361&gt;43409,'[1]National Polling Changes'!AD361*100,H360)),2)</f>
        <v>0.04</v>
      </c>
      <c r="I361" s="1">
        <f>ROUND((IF('[1]National Polling Changes'!$W361&gt;43409,'[1]National Polling Changes'!AE361*100,I360)),2)</f>
        <v>12.52</v>
      </c>
      <c r="J361" s="1">
        <f>ROUND((IF('[1]National Polling Changes'!$W361&gt;43409,'[1]National Polling Changes'!AF361*100,J360)),2)</f>
        <v>0.09</v>
      </c>
    </row>
    <row r="362" spans="1:10">
      <c r="A362" s="28">
        <f>'[1]National Polling Changes'!W362</f>
        <v>43501</v>
      </c>
      <c r="B362" s="1">
        <f>ROUND((IF('[1]National Polling Changes'!$W362&gt;43409,'[1]National Polling Changes'!X362*100,B361)),2)</f>
        <v>36.24</v>
      </c>
      <c r="C362" s="1">
        <f>ROUND((IF('[1]National Polling Changes'!$W362&gt;43409,'[1]National Polling Changes'!Y362*100,C361)),2)</f>
        <v>3.38</v>
      </c>
      <c r="D362" s="1">
        <f>ROUND((IF('[1]National Polling Changes'!$W362&gt;43409,'[1]National Polling Changes'!Z362*100,D361)),2)</f>
        <v>4.3099999999999996</v>
      </c>
      <c r="E362" s="1">
        <f>ROUND((IF('[1]National Polling Changes'!$W362&gt;43409,'[1]National Polling Changes'!AA362*100,E361)),2)</f>
        <v>0</v>
      </c>
      <c r="F362" s="1">
        <f>ROUND((IF('[1]National Polling Changes'!$W362&gt;43409,'[1]National Polling Changes'!AB362*100,F361)),2)</f>
        <v>2.16</v>
      </c>
      <c r="G362" s="1">
        <f>ROUND((IF('[1]National Polling Changes'!$W362&gt;43409,'[1]National Polling Changes'!AC362*100,G361)),2)</f>
        <v>21.26</v>
      </c>
      <c r="H362" s="1">
        <f>ROUND((IF('[1]National Polling Changes'!$W362&gt;43409,'[1]National Polling Changes'!AD362*100,H361)),2)</f>
        <v>0.04</v>
      </c>
      <c r="I362" s="1">
        <f>ROUND((IF('[1]National Polling Changes'!$W362&gt;43409,'[1]National Polling Changes'!AE362*100,I361)),2)</f>
        <v>12.52</v>
      </c>
      <c r="J362" s="1">
        <f>ROUND((IF('[1]National Polling Changes'!$W362&gt;43409,'[1]National Polling Changes'!AF362*100,J361)),2)</f>
        <v>0.09</v>
      </c>
    </row>
    <row r="363" spans="1:10">
      <c r="A363" s="28">
        <f>'[1]National Polling Changes'!W363</f>
        <v>43500</v>
      </c>
      <c r="B363" s="1">
        <f>ROUND((IF('[1]National Polling Changes'!$W363&gt;43409,'[1]National Polling Changes'!X363*100,B362)),2)</f>
        <v>36.24</v>
      </c>
      <c r="C363" s="1">
        <f>ROUND((IF('[1]National Polling Changes'!$W363&gt;43409,'[1]National Polling Changes'!Y363*100,C362)),2)</f>
        <v>3.38</v>
      </c>
      <c r="D363" s="1">
        <f>ROUND((IF('[1]National Polling Changes'!$W363&gt;43409,'[1]National Polling Changes'!Z363*100,D362)),2)</f>
        <v>4.3099999999999996</v>
      </c>
      <c r="E363" s="1">
        <f>ROUND((IF('[1]National Polling Changes'!$W363&gt;43409,'[1]National Polling Changes'!AA363*100,E362)),2)</f>
        <v>0</v>
      </c>
      <c r="F363" s="1">
        <f>ROUND((IF('[1]National Polling Changes'!$W363&gt;43409,'[1]National Polling Changes'!AB363*100,F362)),2)</f>
        <v>2.16</v>
      </c>
      <c r="G363" s="1">
        <f>ROUND((IF('[1]National Polling Changes'!$W363&gt;43409,'[1]National Polling Changes'!AC363*100,G362)),2)</f>
        <v>21.26</v>
      </c>
      <c r="H363" s="1">
        <f>ROUND((IF('[1]National Polling Changes'!$W363&gt;43409,'[1]National Polling Changes'!AD363*100,H362)),2)</f>
        <v>0.04</v>
      </c>
      <c r="I363" s="1">
        <f>ROUND((IF('[1]National Polling Changes'!$W363&gt;43409,'[1]National Polling Changes'!AE363*100,I362)),2)</f>
        <v>12.52</v>
      </c>
      <c r="J363" s="1">
        <f>ROUND((IF('[1]National Polling Changes'!$W363&gt;43409,'[1]National Polling Changes'!AF363*100,J362)),2)</f>
        <v>0.09</v>
      </c>
    </row>
    <row r="364" spans="1:10">
      <c r="A364" s="28">
        <f>'[1]National Polling Changes'!W364</f>
        <v>43499</v>
      </c>
      <c r="B364" s="1">
        <f>ROUND((IF('[1]National Polling Changes'!$W364&gt;43409,'[1]National Polling Changes'!X364*100,B363)),2)</f>
        <v>36.24</v>
      </c>
      <c r="C364" s="1">
        <f>ROUND((IF('[1]National Polling Changes'!$W364&gt;43409,'[1]National Polling Changes'!Y364*100,C363)),2)</f>
        <v>3.38</v>
      </c>
      <c r="D364" s="1">
        <f>ROUND((IF('[1]National Polling Changes'!$W364&gt;43409,'[1]National Polling Changes'!Z364*100,D363)),2)</f>
        <v>4.3099999999999996</v>
      </c>
      <c r="E364" s="1">
        <f>ROUND((IF('[1]National Polling Changes'!$W364&gt;43409,'[1]National Polling Changes'!AA364*100,E363)),2)</f>
        <v>0</v>
      </c>
      <c r="F364" s="1">
        <f>ROUND((IF('[1]National Polling Changes'!$W364&gt;43409,'[1]National Polling Changes'!AB364*100,F363)),2)</f>
        <v>2.16</v>
      </c>
      <c r="G364" s="1">
        <f>ROUND((IF('[1]National Polling Changes'!$W364&gt;43409,'[1]National Polling Changes'!AC364*100,G363)),2)</f>
        <v>21.26</v>
      </c>
      <c r="H364" s="1">
        <f>ROUND((IF('[1]National Polling Changes'!$W364&gt;43409,'[1]National Polling Changes'!AD364*100,H363)),2)</f>
        <v>0.04</v>
      </c>
      <c r="I364" s="1">
        <f>ROUND((IF('[1]National Polling Changes'!$W364&gt;43409,'[1]National Polling Changes'!AE364*100,I363)),2)</f>
        <v>12.52</v>
      </c>
      <c r="J364" s="1">
        <f>ROUND((IF('[1]National Polling Changes'!$W364&gt;43409,'[1]National Polling Changes'!AF364*100,J363)),2)</f>
        <v>0.09</v>
      </c>
    </row>
    <row r="365" spans="1:10">
      <c r="A365" s="28">
        <f>'[1]National Polling Changes'!W365</f>
        <v>43498</v>
      </c>
      <c r="B365" s="1">
        <f>ROUND((IF('[1]National Polling Changes'!$W365&gt;43409,'[1]National Polling Changes'!X365*100,B364)),2)</f>
        <v>36.299999999999997</v>
      </c>
      <c r="C365" s="1">
        <f>ROUND((IF('[1]National Polling Changes'!$W365&gt;43409,'[1]National Polling Changes'!Y365*100,C364)),2)</f>
        <v>3.36</v>
      </c>
      <c r="D365" s="1">
        <f>ROUND((IF('[1]National Polling Changes'!$W365&gt;43409,'[1]National Polling Changes'!Z365*100,D364)),2)</f>
        <v>4.37</v>
      </c>
      <c r="E365" s="1">
        <f>ROUND((IF('[1]National Polling Changes'!$W365&gt;43409,'[1]National Polling Changes'!AA365*100,E364)),2)</f>
        <v>0</v>
      </c>
      <c r="F365" s="1">
        <f>ROUND((IF('[1]National Polling Changes'!$W365&gt;43409,'[1]National Polling Changes'!AB365*100,F364)),2)</f>
        <v>2.17</v>
      </c>
      <c r="G365" s="1">
        <f>ROUND((IF('[1]National Polling Changes'!$W365&gt;43409,'[1]National Polling Changes'!AC365*100,G364)),2)</f>
        <v>21.26</v>
      </c>
      <c r="H365" s="1">
        <f>ROUND((IF('[1]National Polling Changes'!$W365&gt;43409,'[1]National Polling Changes'!AD365*100,H364)),2)</f>
        <v>0.04</v>
      </c>
      <c r="I365" s="1">
        <f>ROUND((IF('[1]National Polling Changes'!$W365&gt;43409,'[1]National Polling Changes'!AE365*100,I364)),2)</f>
        <v>12.41</v>
      </c>
      <c r="J365" s="1">
        <f>ROUND((IF('[1]National Polling Changes'!$W365&gt;43409,'[1]National Polling Changes'!AF365*100,J364)),2)</f>
        <v>0.09</v>
      </c>
    </row>
    <row r="366" spans="1:10">
      <c r="A366" s="28">
        <f>'[1]National Polling Changes'!W366</f>
        <v>43497</v>
      </c>
      <c r="B366" s="1">
        <f>ROUND((IF('[1]National Polling Changes'!$W366&gt;43409,'[1]National Polling Changes'!X366*100,B365)),2)</f>
        <v>36.33</v>
      </c>
      <c r="C366" s="1">
        <f>ROUND((IF('[1]National Polling Changes'!$W366&gt;43409,'[1]National Polling Changes'!Y366*100,C365)),2)</f>
        <v>3.49</v>
      </c>
      <c r="D366" s="1">
        <f>ROUND((IF('[1]National Polling Changes'!$W366&gt;43409,'[1]National Polling Changes'!Z366*100,D365)),2)</f>
        <v>4.2699999999999996</v>
      </c>
      <c r="E366" s="1">
        <f>ROUND((IF('[1]National Polling Changes'!$W366&gt;43409,'[1]National Polling Changes'!AA366*100,E365)),2)</f>
        <v>0</v>
      </c>
      <c r="F366" s="1">
        <f>ROUND((IF('[1]National Polling Changes'!$W366&gt;43409,'[1]National Polling Changes'!AB366*100,F365)),2)</f>
        <v>2.14</v>
      </c>
      <c r="G366" s="1">
        <f>ROUND((IF('[1]National Polling Changes'!$W366&gt;43409,'[1]National Polling Changes'!AC366*100,G365)),2)</f>
        <v>20.91</v>
      </c>
      <c r="H366" s="1">
        <f>ROUND((IF('[1]National Polling Changes'!$W366&gt;43409,'[1]National Polling Changes'!AD366*100,H365)),2)</f>
        <v>0.04</v>
      </c>
      <c r="I366" s="1">
        <f>ROUND((IF('[1]National Polling Changes'!$W366&gt;43409,'[1]National Polling Changes'!AE366*100,I365)),2)</f>
        <v>12.71</v>
      </c>
      <c r="J366" s="1">
        <f>ROUND((IF('[1]National Polling Changes'!$W366&gt;43409,'[1]National Polling Changes'!AF366*100,J365)),2)</f>
        <v>0.1</v>
      </c>
    </row>
    <row r="367" spans="1:10">
      <c r="A367" s="28">
        <f>'[1]National Polling Changes'!W367</f>
        <v>43496</v>
      </c>
      <c r="B367" s="1">
        <f>ROUND((IF('[1]National Polling Changes'!$W367&gt;43409,'[1]National Polling Changes'!X367*100,B366)),2)</f>
        <v>36.33</v>
      </c>
      <c r="C367" s="1">
        <f>ROUND((IF('[1]National Polling Changes'!$W367&gt;43409,'[1]National Polling Changes'!Y367*100,C366)),2)</f>
        <v>3.49</v>
      </c>
      <c r="D367" s="1">
        <f>ROUND((IF('[1]National Polling Changes'!$W367&gt;43409,'[1]National Polling Changes'!Z367*100,D366)),2)</f>
        <v>4.2699999999999996</v>
      </c>
      <c r="E367" s="1">
        <f>ROUND((IF('[1]National Polling Changes'!$W367&gt;43409,'[1]National Polling Changes'!AA367*100,E366)),2)</f>
        <v>0</v>
      </c>
      <c r="F367" s="1">
        <f>ROUND((IF('[1]National Polling Changes'!$W367&gt;43409,'[1]National Polling Changes'!AB367*100,F366)),2)</f>
        <v>2.14</v>
      </c>
      <c r="G367" s="1">
        <f>ROUND((IF('[1]National Polling Changes'!$W367&gt;43409,'[1]National Polling Changes'!AC367*100,G366)),2)</f>
        <v>20.91</v>
      </c>
      <c r="H367" s="1">
        <f>ROUND((IF('[1]National Polling Changes'!$W367&gt;43409,'[1]National Polling Changes'!AD367*100,H366)),2)</f>
        <v>0.04</v>
      </c>
      <c r="I367" s="1">
        <f>ROUND((IF('[1]National Polling Changes'!$W367&gt;43409,'[1]National Polling Changes'!AE367*100,I366)),2)</f>
        <v>12.71</v>
      </c>
      <c r="J367" s="1">
        <f>ROUND((IF('[1]National Polling Changes'!$W367&gt;43409,'[1]National Polling Changes'!AF367*100,J366)),2)</f>
        <v>0.1</v>
      </c>
    </row>
    <row r="368" spans="1:10">
      <c r="A368" s="28">
        <f>'[1]National Polling Changes'!W368</f>
        <v>43495</v>
      </c>
      <c r="B368" s="1">
        <f>ROUND((IF('[1]National Polling Changes'!$W368&gt;43409,'[1]National Polling Changes'!X368*100,B367)),2)</f>
        <v>36.33</v>
      </c>
      <c r="C368" s="1">
        <f>ROUND((IF('[1]National Polling Changes'!$W368&gt;43409,'[1]National Polling Changes'!Y368*100,C367)),2)</f>
        <v>3.49</v>
      </c>
      <c r="D368" s="1">
        <f>ROUND((IF('[1]National Polling Changes'!$W368&gt;43409,'[1]National Polling Changes'!Z368*100,D367)),2)</f>
        <v>4.2699999999999996</v>
      </c>
      <c r="E368" s="1">
        <f>ROUND((IF('[1]National Polling Changes'!$W368&gt;43409,'[1]National Polling Changes'!AA368*100,E367)),2)</f>
        <v>0</v>
      </c>
      <c r="F368" s="1">
        <f>ROUND((IF('[1]National Polling Changes'!$W368&gt;43409,'[1]National Polling Changes'!AB368*100,F367)),2)</f>
        <v>2.14</v>
      </c>
      <c r="G368" s="1">
        <f>ROUND((IF('[1]National Polling Changes'!$W368&gt;43409,'[1]National Polling Changes'!AC368*100,G367)),2)</f>
        <v>20.91</v>
      </c>
      <c r="H368" s="1">
        <f>ROUND((IF('[1]National Polling Changes'!$W368&gt;43409,'[1]National Polling Changes'!AD368*100,H367)),2)</f>
        <v>0.04</v>
      </c>
      <c r="I368" s="1">
        <f>ROUND((IF('[1]National Polling Changes'!$W368&gt;43409,'[1]National Polling Changes'!AE368*100,I367)),2)</f>
        <v>12.71</v>
      </c>
      <c r="J368" s="1">
        <f>ROUND((IF('[1]National Polling Changes'!$W368&gt;43409,'[1]National Polling Changes'!AF368*100,J367)),2)</f>
        <v>0.1</v>
      </c>
    </row>
    <row r="369" spans="1:10">
      <c r="A369" s="28">
        <f>'[1]National Polling Changes'!W369</f>
        <v>43494</v>
      </c>
      <c r="B369" s="1">
        <f>ROUND((IF('[1]National Polling Changes'!$W369&gt;43409,'[1]National Polling Changes'!X369*100,B368)),2)</f>
        <v>36.33</v>
      </c>
      <c r="C369" s="1">
        <f>ROUND((IF('[1]National Polling Changes'!$W369&gt;43409,'[1]National Polling Changes'!Y369*100,C368)),2)</f>
        <v>3.49</v>
      </c>
      <c r="D369" s="1">
        <f>ROUND((IF('[1]National Polling Changes'!$W369&gt;43409,'[1]National Polling Changes'!Z369*100,D368)),2)</f>
        <v>4.2699999999999996</v>
      </c>
      <c r="E369" s="1">
        <f>ROUND((IF('[1]National Polling Changes'!$W369&gt;43409,'[1]National Polling Changes'!AA369*100,E368)),2)</f>
        <v>0</v>
      </c>
      <c r="F369" s="1">
        <f>ROUND((IF('[1]National Polling Changes'!$W369&gt;43409,'[1]National Polling Changes'!AB369*100,F368)),2)</f>
        <v>2.14</v>
      </c>
      <c r="G369" s="1">
        <f>ROUND((IF('[1]National Polling Changes'!$W369&gt;43409,'[1]National Polling Changes'!AC369*100,G368)),2)</f>
        <v>20.91</v>
      </c>
      <c r="H369" s="1">
        <f>ROUND((IF('[1]National Polling Changes'!$W369&gt;43409,'[1]National Polling Changes'!AD369*100,H368)),2)</f>
        <v>0.04</v>
      </c>
      <c r="I369" s="1">
        <f>ROUND((IF('[1]National Polling Changes'!$W369&gt;43409,'[1]National Polling Changes'!AE369*100,I368)),2)</f>
        <v>12.71</v>
      </c>
      <c r="J369" s="1">
        <f>ROUND((IF('[1]National Polling Changes'!$W369&gt;43409,'[1]National Polling Changes'!AF369*100,J368)),2)</f>
        <v>0.1</v>
      </c>
    </row>
    <row r="370" spans="1:10">
      <c r="A370" s="28">
        <f>'[1]National Polling Changes'!W370</f>
        <v>43493</v>
      </c>
      <c r="B370" s="1">
        <f>ROUND((IF('[1]National Polling Changes'!$W370&gt;43409,'[1]National Polling Changes'!X370*100,B369)),2)</f>
        <v>36.33</v>
      </c>
      <c r="C370" s="1">
        <f>ROUND((IF('[1]National Polling Changes'!$W370&gt;43409,'[1]National Polling Changes'!Y370*100,C369)),2)</f>
        <v>3.49</v>
      </c>
      <c r="D370" s="1">
        <f>ROUND((IF('[1]National Polling Changes'!$W370&gt;43409,'[1]National Polling Changes'!Z370*100,D369)),2)</f>
        <v>4.2699999999999996</v>
      </c>
      <c r="E370" s="1">
        <f>ROUND((IF('[1]National Polling Changes'!$W370&gt;43409,'[1]National Polling Changes'!AA370*100,E369)),2)</f>
        <v>0</v>
      </c>
      <c r="F370" s="1">
        <f>ROUND((IF('[1]National Polling Changes'!$W370&gt;43409,'[1]National Polling Changes'!AB370*100,F369)),2)</f>
        <v>2.14</v>
      </c>
      <c r="G370" s="1">
        <f>ROUND((IF('[1]National Polling Changes'!$W370&gt;43409,'[1]National Polling Changes'!AC370*100,G369)),2)</f>
        <v>20.91</v>
      </c>
      <c r="H370" s="1">
        <f>ROUND((IF('[1]National Polling Changes'!$W370&gt;43409,'[1]National Polling Changes'!AD370*100,H369)),2)</f>
        <v>0.04</v>
      </c>
      <c r="I370" s="1">
        <f>ROUND((IF('[1]National Polling Changes'!$W370&gt;43409,'[1]National Polling Changes'!AE370*100,I369)),2)</f>
        <v>12.71</v>
      </c>
      <c r="J370" s="1">
        <f>ROUND((IF('[1]National Polling Changes'!$W370&gt;43409,'[1]National Polling Changes'!AF370*100,J369)),2)</f>
        <v>0.1</v>
      </c>
    </row>
    <row r="371" spans="1:10">
      <c r="A371" s="28">
        <f>'[1]National Polling Changes'!W371</f>
        <v>43492</v>
      </c>
      <c r="B371" s="1">
        <f>ROUND((IF('[1]National Polling Changes'!$W371&gt;43409,'[1]National Polling Changes'!X371*100,B370)),2)</f>
        <v>36.33</v>
      </c>
      <c r="C371" s="1">
        <f>ROUND((IF('[1]National Polling Changes'!$W371&gt;43409,'[1]National Polling Changes'!Y371*100,C370)),2)</f>
        <v>3.49</v>
      </c>
      <c r="D371" s="1">
        <f>ROUND((IF('[1]National Polling Changes'!$W371&gt;43409,'[1]National Polling Changes'!Z371*100,D370)),2)</f>
        <v>4.2699999999999996</v>
      </c>
      <c r="E371" s="1">
        <f>ROUND((IF('[1]National Polling Changes'!$W371&gt;43409,'[1]National Polling Changes'!AA371*100,E370)),2)</f>
        <v>0</v>
      </c>
      <c r="F371" s="1">
        <f>ROUND((IF('[1]National Polling Changes'!$W371&gt;43409,'[1]National Polling Changes'!AB371*100,F370)),2)</f>
        <v>2.14</v>
      </c>
      <c r="G371" s="1">
        <f>ROUND((IF('[1]National Polling Changes'!$W371&gt;43409,'[1]National Polling Changes'!AC371*100,G370)),2)</f>
        <v>20.91</v>
      </c>
      <c r="H371" s="1">
        <f>ROUND((IF('[1]National Polling Changes'!$W371&gt;43409,'[1]National Polling Changes'!AD371*100,H370)),2)</f>
        <v>0.04</v>
      </c>
      <c r="I371" s="1">
        <f>ROUND((IF('[1]National Polling Changes'!$W371&gt;43409,'[1]National Polling Changes'!AE371*100,I370)),2)</f>
        <v>12.71</v>
      </c>
      <c r="J371" s="1">
        <f>ROUND((IF('[1]National Polling Changes'!$W371&gt;43409,'[1]National Polling Changes'!AF371*100,J370)),2)</f>
        <v>0.1</v>
      </c>
    </row>
    <row r="372" spans="1:10">
      <c r="A372" s="28">
        <f>'[1]National Polling Changes'!W372</f>
        <v>43491</v>
      </c>
      <c r="B372" s="1">
        <f>ROUND((IF('[1]National Polling Changes'!$W372&gt;43409,'[1]National Polling Changes'!X372*100,B371)),2)</f>
        <v>36.130000000000003</v>
      </c>
      <c r="C372" s="1">
        <f>ROUND((IF('[1]National Polling Changes'!$W372&gt;43409,'[1]National Polling Changes'!Y372*100,C371)),2)</f>
        <v>3.36</v>
      </c>
      <c r="D372" s="1">
        <f>ROUND((IF('[1]National Polling Changes'!$W372&gt;43409,'[1]National Polling Changes'!Z372*100,D371)),2)</f>
        <v>4.3099999999999996</v>
      </c>
      <c r="E372" s="1">
        <f>ROUND((IF('[1]National Polling Changes'!$W372&gt;43409,'[1]National Polling Changes'!AA372*100,E371)),2)</f>
        <v>0</v>
      </c>
      <c r="F372" s="1">
        <f>ROUND((IF('[1]National Polling Changes'!$W372&gt;43409,'[1]National Polling Changes'!AB372*100,F371)),2)</f>
        <v>2.11</v>
      </c>
      <c r="G372" s="1">
        <f>ROUND((IF('[1]National Polling Changes'!$W372&gt;43409,'[1]National Polling Changes'!AC372*100,G371)),2)</f>
        <v>20.61</v>
      </c>
      <c r="H372" s="1">
        <f>ROUND((IF('[1]National Polling Changes'!$W372&gt;43409,'[1]National Polling Changes'!AD372*100,H371)),2)</f>
        <v>0.05</v>
      </c>
      <c r="I372" s="1">
        <f>ROUND((IF('[1]National Polling Changes'!$W372&gt;43409,'[1]National Polling Changes'!AE372*100,I371)),2)</f>
        <v>13.43</v>
      </c>
      <c r="J372" s="1">
        <f>ROUND((IF('[1]National Polling Changes'!$W372&gt;43409,'[1]National Polling Changes'!AF372*100,J371)),2)</f>
        <v>0</v>
      </c>
    </row>
    <row r="373" spans="1:10">
      <c r="A373" s="28">
        <f>'[1]National Polling Changes'!W373</f>
        <v>43490</v>
      </c>
      <c r="B373" s="1">
        <f>ROUND((IF('[1]National Polling Changes'!$W373&gt;43409,'[1]National Polling Changes'!X373*100,B372)),2)</f>
        <v>36.130000000000003</v>
      </c>
      <c r="C373" s="1">
        <f>ROUND((IF('[1]National Polling Changes'!$W373&gt;43409,'[1]National Polling Changes'!Y373*100,C372)),2)</f>
        <v>3.36</v>
      </c>
      <c r="D373" s="1">
        <f>ROUND((IF('[1]National Polling Changes'!$W373&gt;43409,'[1]National Polling Changes'!Z373*100,D372)),2)</f>
        <v>4.3099999999999996</v>
      </c>
      <c r="E373" s="1">
        <f>ROUND((IF('[1]National Polling Changes'!$W373&gt;43409,'[1]National Polling Changes'!AA373*100,E372)),2)</f>
        <v>0</v>
      </c>
      <c r="F373" s="1">
        <f>ROUND((IF('[1]National Polling Changes'!$W373&gt;43409,'[1]National Polling Changes'!AB373*100,F372)),2)</f>
        <v>2.11</v>
      </c>
      <c r="G373" s="1">
        <f>ROUND((IF('[1]National Polling Changes'!$W373&gt;43409,'[1]National Polling Changes'!AC373*100,G372)),2)</f>
        <v>20.61</v>
      </c>
      <c r="H373" s="1">
        <f>ROUND((IF('[1]National Polling Changes'!$W373&gt;43409,'[1]National Polling Changes'!AD373*100,H372)),2)</f>
        <v>0.05</v>
      </c>
      <c r="I373" s="1">
        <f>ROUND((IF('[1]National Polling Changes'!$W373&gt;43409,'[1]National Polling Changes'!AE373*100,I372)),2)</f>
        <v>13.43</v>
      </c>
      <c r="J373" s="1">
        <f>ROUND((IF('[1]National Polling Changes'!$W373&gt;43409,'[1]National Polling Changes'!AF373*100,J372)),2)</f>
        <v>0</v>
      </c>
    </row>
    <row r="374" spans="1:10">
      <c r="A374" s="28">
        <f>'[1]National Polling Changes'!W374</f>
        <v>43489</v>
      </c>
      <c r="B374" s="1">
        <f>ROUND((IF('[1]National Polling Changes'!$W374&gt;43409,'[1]National Polling Changes'!X374*100,B373)),2)</f>
        <v>36.130000000000003</v>
      </c>
      <c r="C374" s="1">
        <f>ROUND((IF('[1]National Polling Changes'!$W374&gt;43409,'[1]National Polling Changes'!Y374*100,C373)),2)</f>
        <v>3.36</v>
      </c>
      <c r="D374" s="1">
        <f>ROUND((IF('[1]National Polling Changes'!$W374&gt;43409,'[1]National Polling Changes'!Z374*100,D373)),2)</f>
        <v>4.3099999999999996</v>
      </c>
      <c r="E374" s="1">
        <f>ROUND((IF('[1]National Polling Changes'!$W374&gt;43409,'[1]National Polling Changes'!AA374*100,E373)),2)</f>
        <v>0</v>
      </c>
      <c r="F374" s="1">
        <f>ROUND((IF('[1]National Polling Changes'!$W374&gt;43409,'[1]National Polling Changes'!AB374*100,F373)),2)</f>
        <v>2.11</v>
      </c>
      <c r="G374" s="1">
        <f>ROUND((IF('[1]National Polling Changes'!$W374&gt;43409,'[1]National Polling Changes'!AC374*100,G373)),2)</f>
        <v>20.61</v>
      </c>
      <c r="H374" s="1">
        <f>ROUND((IF('[1]National Polling Changes'!$W374&gt;43409,'[1]National Polling Changes'!AD374*100,H373)),2)</f>
        <v>0.05</v>
      </c>
      <c r="I374" s="1">
        <f>ROUND((IF('[1]National Polling Changes'!$W374&gt;43409,'[1]National Polling Changes'!AE374*100,I373)),2)</f>
        <v>13.43</v>
      </c>
      <c r="J374" s="1">
        <f>ROUND((IF('[1]National Polling Changes'!$W374&gt;43409,'[1]National Polling Changes'!AF374*100,J373)),2)</f>
        <v>0</v>
      </c>
    </row>
    <row r="375" spans="1:10">
      <c r="A375" s="28">
        <f>'[1]National Polling Changes'!W375</f>
        <v>43488</v>
      </c>
      <c r="B375" s="1">
        <f>ROUND((IF('[1]National Polling Changes'!$W375&gt;43409,'[1]National Polling Changes'!X375*100,B374)),2)</f>
        <v>36.979999999999997</v>
      </c>
      <c r="C375" s="1">
        <f>ROUND((IF('[1]National Polling Changes'!$W375&gt;43409,'[1]National Polling Changes'!Y375*100,C374)),2)</f>
        <v>3.86</v>
      </c>
      <c r="D375" s="1">
        <f>ROUND((IF('[1]National Polling Changes'!$W375&gt;43409,'[1]National Polling Changes'!Z375*100,D374)),2)</f>
        <v>4.22</v>
      </c>
      <c r="E375" s="1">
        <f>ROUND((IF('[1]National Polling Changes'!$W375&gt;43409,'[1]National Polling Changes'!AA375*100,E374)),2)</f>
        <v>0</v>
      </c>
      <c r="F375" s="1">
        <f>ROUND((IF('[1]National Polling Changes'!$W375&gt;43409,'[1]National Polling Changes'!AB375*100,F374)),2)</f>
        <v>1.91</v>
      </c>
      <c r="G375" s="1">
        <f>ROUND((IF('[1]National Polling Changes'!$W375&gt;43409,'[1]National Polling Changes'!AC375*100,G374)),2)</f>
        <v>24.28</v>
      </c>
      <c r="H375" s="1">
        <f>ROUND((IF('[1]National Polling Changes'!$W375&gt;43409,'[1]National Polling Changes'!AD375*100,H374)),2)</f>
        <v>7.0000000000000007E-2</v>
      </c>
      <c r="I375" s="1">
        <f>ROUND((IF('[1]National Polling Changes'!$W375&gt;43409,'[1]National Polling Changes'!AE375*100,I374)),2)</f>
        <v>8.68</v>
      </c>
      <c r="J375" s="1">
        <f>ROUND((IF('[1]National Polling Changes'!$W375&gt;43409,'[1]National Polling Changes'!AF375*100,J374)),2)</f>
        <v>0</v>
      </c>
    </row>
    <row r="376" spans="1:10">
      <c r="A376" s="28">
        <f>'[1]National Polling Changes'!W376</f>
        <v>43487</v>
      </c>
      <c r="B376" s="1">
        <f>ROUND((IF('[1]National Polling Changes'!$W376&gt;43409,'[1]National Polling Changes'!X376*100,B375)),2)</f>
        <v>36.979999999999997</v>
      </c>
      <c r="C376" s="1">
        <f>ROUND((IF('[1]National Polling Changes'!$W376&gt;43409,'[1]National Polling Changes'!Y376*100,C375)),2)</f>
        <v>3.86</v>
      </c>
      <c r="D376" s="1">
        <f>ROUND((IF('[1]National Polling Changes'!$W376&gt;43409,'[1]National Polling Changes'!Z376*100,D375)),2)</f>
        <v>4.22</v>
      </c>
      <c r="E376" s="1">
        <f>ROUND((IF('[1]National Polling Changes'!$W376&gt;43409,'[1]National Polling Changes'!AA376*100,E375)),2)</f>
        <v>0</v>
      </c>
      <c r="F376" s="1">
        <f>ROUND((IF('[1]National Polling Changes'!$W376&gt;43409,'[1]National Polling Changes'!AB376*100,F375)),2)</f>
        <v>1.91</v>
      </c>
      <c r="G376" s="1">
        <f>ROUND((IF('[1]National Polling Changes'!$W376&gt;43409,'[1]National Polling Changes'!AC376*100,G375)),2)</f>
        <v>24.28</v>
      </c>
      <c r="H376" s="1">
        <f>ROUND((IF('[1]National Polling Changes'!$W376&gt;43409,'[1]National Polling Changes'!AD376*100,H375)),2)</f>
        <v>7.0000000000000007E-2</v>
      </c>
      <c r="I376" s="1">
        <f>ROUND((IF('[1]National Polling Changes'!$W376&gt;43409,'[1]National Polling Changes'!AE376*100,I375)),2)</f>
        <v>8.68</v>
      </c>
      <c r="J376" s="1">
        <f>ROUND((IF('[1]National Polling Changes'!$W376&gt;43409,'[1]National Polling Changes'!AF376*100,J375)),2)</f>
        <v>0</v>
      </c>
    </row>
    <row r="377" spans="1:10">
      <c r="A377" s="28">
        <f>'[1]National Polling Changes'!W377</f>
        <v>43486</v>
      </c>
      <c r="B377" s="1">
        <f>ROUND((IF('[1]National Polling Changes'!$W377&gt;43409,'[1]National Polling Changes'!X377*100,B376)),2)</f>
        <v>35.229999999999997</v>
      </c>
      <c r="C377" s="1">
        <f>ROUND((IF('[1]National Polling Changes'!$W377&gt;43409,'[1]National Polling Changes'!Y377*100,C376)),2)</f>
        <v>3.85</v>
      </c>
      <c r="D377" s="1">
        <f>ROUND((IF('[1]National Polling Changes'!$W377&gt;43409,'[1]National Polling Changes'!Z377*100,D376)),2)</f>
        <v>4.25</v>
      </c>
      <c r="E377" s="1">
        <f>ROUND((IF('[1]National Polling Changes'!$W377&gt;43409,'[1]National Polling Changes'!AA377*100,E376)),2)</f>
        <v>0</v>
      </c>
      <c r="F377" s="1">
        <f>ROUND((IF('[1]National Polling Changes'!$W377&gt;43409,'[1]National Polling Changes'!AB377*100,F376)),2)</f>
        <v>1.73</v>
      </c>
      <c r="G377" s="1">
        <f>ROUND((IF('[1]National Polling Changes'!$W377&gt;43409,'[1]National Polling Changes'!AC377*100,G376)),2)</f>
        <v>20.86</v>
      </c>
      <c r="H377" s="1">
        <f>ROUND((IF('[1]National Polling Changes'!$W377&gt;43409,'[1]National Polling Changes'!AD377*100,H376)),2)</f>
        <v>0.06</v>
      </c>
      <c r="I377" s="1">
        <f>ROUND((IF('[1]National Polling Changes'!$W377&gt;43409,'[1]National Polling Changes'!AE377*100,I376)),2)</f>
        <v>14.01</v>
      </c>
      <c r="J377" s="1">
        <f>ROUND((IF('[1]National Polling Changes'!$W377&gt;43409,'[1]National Polling Changes'!AF377*100,J376)),2)</f>
        <v>0</v>
      </c>
    </row>
    <row r="378" spans="1:10">
      <c r="A378" s="28">
        <f>'[1]National Polling Changes'!W378</f>
        <v>43485</v>
      </c>
      <c r="B378" s="1">
        <f>ROUND((IF('[1]National Polling Changes'!$W378&gt;43409,'[1]National Polling Changes'!X378*100,B377)),2)</f>
        <v>36.97</v>
      </c>
      <c r="C378" s="1">
        <f>ROUND((IF('[1]National Polling Changes'!$W378&gt;43409,'[1]National Polling Changes'!Y378*100,C377)),2)</f>
        <v>3.9</v>
      </c>
      <c r="D378" s="1">
        <f>ROUND((IF('[1]National Polling Changes'!$W378&gt;43409,'[1]National Polling Changes'!Z378*100,D377)),2)</f>
        <v>4.1399999999999997</v>
      </c>
      <c r="E378" s="1">
        <f>ROUND((IF('[1]National Polling Changes'!$W378&gt;43409,'[1]National Polling Changes'!AA378*100,E377)),2)</f>
        <v>0</v>
      </c>
      <c r="F378" s="1">
        <f>ROUND((IF('[1]National Polling Changes'!$W378&gt;43409,'[1]National Polling Changes'!AB378*100,F377)),2)</f>
        <v>1.87</v>
      </c>
      <c r="G378" s="1">
        <f>ROUND((IF('[1]National Polling Changes'!$W378&gt;43409,'[1]National Polling Changes'!AC378*100,G377)),2)</f>
        <v>24.35</v>
      </c>
      <c r="H378" s="1">
        <f>ROUND((IF('[1]National Polling Changes'!$W378&gt;43409,'[1]National Polling Changes'!AD378*100,H377)),2)</f>
        <v>0.08</v>
      </c>
      <c r="I378" s="1">
        <f>ROUND((IF('[1]National Polling Changes'!$W378&gt;43409,'[1]National Polling Changes'!AE378*100,I377)),2)</f>
        <v>8.69</v>
      </c>
      <c r="J378" s="1">
        <f>ROUND((IF('[1]National Polling Changes'!$W378&gt;43409,'[1]National Polling Changes'!AF378*100,J377)),2)</f>
        <v>0</v>
      </c>
    </row>
    <row r="379" spans="1:10">
      <c r="A379" s="28">
        <f>'[1]National Polling Changes'!W379</f>
        <v>43484</v>
      </c>
      <c r="B379" s="1">
        <f>ROUND((IF('[1]National Polling Changes'!$W379&gt;43409,'[1]National Polling Changes'!X379*100,B378)),2)</f>
        <v>37.9</v>
      </c>
      <c r="C379" s="1">
        <f>ROUND((IF('[1]National Polling Changes'!$W379&gt;43409,'[1]National Polling Changes'!Y379*100,C378)),2)</f>
        <v>3.41</v>
      </c>
      <c r="D379" s="1">
        <f>ROUND((IF('[1]National Polling Changes'!$W379&gt;43409,'[1]National Polling Changes'!Z379*100,D378)),2)</f>
        <v>4.42</v>
      </c>
      <c r="E379" s="1">
        <f>ROUND((IF('[1]National Polling Changes'!$W379&gt;43409,'[1]National Polling Changes'!AA379*100,E378)),2)</f>
        <v>0</v>
      </c>
      <c r="F379" s="1">
        <f>ROUND((IF('[1]National Polling Changes'!$W379&gt;43409,'[1]National Polling Changes'!AB379*100,F378)),2)</f>
        <v>1.93</v>
      </c>
      <c r="G379" s="1">
        <f>ROUND((IF('[1]National Polling Changes'!$W379&gt;43409,'[1]National Polling Changes'!AC379*100,G378)),2)</f>
        <v>24.4</v>
      </c>
      <c r="H379" s="1">
        <f>ROUND((IF('[1]National Polling Changes'!$W379&gt;43409,'[1]National Polling Changes'!AD379*100,H378)),2)</f>
        <v>0.1</v>
      </c>
      <c r="I379" s="1">
        <f>ROUND((IF('[1]National Polling Changes'!$W379&gt;43409,'[1]National Polling Changes'!AE379*100,I378)),2)</f>
        <v>7.84</v>
      </c>
      <c r="J379" s="1">
        <f>ROUND((IF('[1]National Polling Changes'!$W379&gt;43409,'[1]National Polling Changes'!AF379*100,J378)),2)</f>
        <v>0</v>
      </c>
    </row>
    <row r="380" spans="1:10">
      <c r="A380" s="28">
        <f>'[1]National Polling Changes'!W380</f>
        <v>43483</v>
      </c>
      <c r="B380" s="1">
        <f>ROUND((IF('[1]National Polling Changes'!$W380&gt;43409,'[1]National Polling Changes'!X380*100,B379)),2)</f>
        <v>37.9</v>
      </c>
      <c r="C380" s="1">
        <f>ROUND((IF('[1]National Polling Changes'!$W380&gt;43409,'[1]National Polling Changes'!Y380*100,C379)),2)</f>
        <v>3.41</v>
      </c>
      <c r="D380" s="1">
        <f>ROUND((IF('[1]National Polling Changes'!$W380&gt;43409,'[1]National Polling Changes'!Z380*100,D379)),2)</f>
        <v>4.42</v>
      </c>
      <c r="E380" s="1">
        <f>ROUND((IF('[1]National Polling Changes'!$W380&gt;43409,'[1]National Polling Changes'!AA380*100,E379)),2)</f>
        <v>0</v>
      </c>
      <c r="F380" s="1">
        <f>ROUND((IF('[1]National Polling Changes'!$W380&gt;43409,'[1]National Polling Changes'!AB380*100,F379)),2)</f>
        <v>1.93</v>
      </c>
      <c r="G380" s="1">
        <f>ROUND((IF('[1]National Polling Changes'!$W380&gt;43409,'[1]National Polling Changes'!AC380*100,G379)),2)</f>
        <v>24.4</v>
      </c>
      <c r="H380" s="1">
        <f>ROUND((IF('[1]National Polling Changes'!$W380&gt;43409,'[1]National Polling Changes'!AD380*100,H379)),2)</f>
        <v>0.1</v>
      </c>
      <c r="I380" s="1">
        <f>ROUND((IF('[1]National Polling Changes'!$W380&gt;43409,'[1]National Polling Changes'!AE380*100,I379)),2)</f>
        <v>7.84</v>
      </c>
      <c r="J380" s="1">
        <f>ROUND((IF('[1]National Polling Changes'!$W380&gt;43409,'[1]National Polling Changes'!AF380*100,J379)),2)</f>
        <v>0</v>
      </c>
    </row>
    <row r="381" spans="1:10">
      <c r="A381" s="28">
        <f>'[1]National Polling Changes'!W381</f>
        <v>43482</v>
      </c>
      <c r="B381" s="1">
        <f>ROUND((IF('[1]National Polling Changes'!$W381&gt;43409,'[1]National Polling Changes'!X381*100,B380)),2)</f>
        <v>37.9</v>
      </c>
      <c r="C381" s="1">
        <f>ROUND((IF('[1]National Polling Changes'!$W381&gt;43409,'[1]National Polling Changes'!Y381*100,C380)),2)</f>
        <v>3.41</v>
      </c>
      <c r="D381" s="1">
        <f>ROUND((IF('[1]National Polling Changes'!$W381&gt;43409,'[1]National Polling Changes'!Z381*100,D380)),2)</f>
        <v>4.42</v>
      </c>
      <c r="E381" s="1">
        <f>ROUND((IF('[1]National Polling Changes'!$W381&gt;43409,'[1]National Polling Changes'!AA381*100,E380)),2)</f>
        <v>0</v>
      </c>
      <c r="F381" s="1">
        <f>ROUND((IF('[1]National Polling Changes'!$W381&gt;43409,'[1]National Polling Changes'!AB381*100,F380)),2)</f>
        <v>1.93</v>
      </c>
      <c r="G381" s="1">
        <f>ROUND((IF('[1]National Polling Changes'!$W381&gt;43409,'[1]National Polling Changes'!AC381*100,G380)),2)</f>
        <v>24.4</v>
      </c>
      <c r="H381" s="1">
        <f>ROUND((IF('[1]National Polling Changes'!$W381&gt;43409,'[1]National Polling Changes'!AD381*100,H380)),2)</f>
        <v>0.1</v>
      </c>
      <c r="I381" s="1">
        <f>ROUND((IF('[1]National Polling Changes'!$W381&gt;43409,'[1]National Polling Changes'!AE381*100,I380)),2)</f>
        <v>7.84</v>
      </c>
      <c r="J381" s="1">
        <f>ROUND((IF('[1]National Polling Changes'!$W381&gt;43409,'[1]National Polling Changes'!AF381*100,J380)),2)</f>
        <v>0</v>
      </c>
    </row>
    <row r="382" spans="1:10">
      <c r="A382" s="28">
        <f>'[1]National Polling Changes'!W382</f>
        <v>43481</v>
      </c>
      <c r="B382" s="1">
        <f>ROUND((IF('[1]National Polling Changes'!$W382&gt;43409,'[1]National Polling Changes'!X382*100,B381)),2)</f>
        <v>37.9</v>
      </c>
      <c r="C382" s="1">
        <f>ROUND((IF('[1]National Polling Changes'!$W382&gt;43409,'[1]National Polling Changes'!Y382*100,C381)),2)</f>
        <v>3.41</v>
      </c>
      <c r="D382" s="1">
        <f>ROUND((IF('[1]National Polling Changes'!$W382&gt;43409,'[1]National Polling Changes'!Z382*100,D381)),2)</f>
        <v>4.42</v>
      </c>
      <c r="E382" s="1">
        <f>ROUND((IF('[1]National Polling Changes'!$W382&gt;43409,'[1]National Polling Changes'!AA382*100,E381)),2)</f>
        <v>0</v>
      </c>
      <c r="F382" s="1">
        <f>ROUND((IF('[1]National Polling Changes'!$W382&gt;43409,'[1]National Polling Changes'!AB382*100,F381)),2)</f>
        <v>1.93</v>
      </c>
      <c r="G382" s="1">
        <f>ROUND((IF('[1]National Polling Changes'!$W382&gt;43409,'[1]National Polling Changes'!AC382*100,G381)),2)</f>
        <v>24.4</v>
      </c>
      <c r="H382" s="1">
        <f>ROUND((IF('[1]National Polling Changes'!$W382&gt;43409,'[1]National Polling Changes'!AD382*100,H381)),2)</f>
        <v>0.1</v>
      </c>
      <c r="I382" s="1">
        <f>ROUND((IF('[1]National Polling Changes'!$W382&gt;43409,'[1]National Polling Changes'!AE382*100,I381)),2)</f>
        <v>7.84</v>
      </c>
      <c r="J382" s="1">
        <f>ROUND((IF('[1]National Polling Changes'!$W382&gt;43409,'[1]National Polling Changes'!AF382*100,J381)),2)</f>
        <v>0</v>
      </c>
    </row>
    <row r="383" spans="1:10">
      <c r="A383" s="28">
        <f>'[1]National Polling Changes'!W383</f>
        <v>43480</v>
      </c>
      <c r="B383" s="1">
        <f>ROUND((IF('[1]National Polling Changes'!$W383&gt;43409,'[1]National Polling Changes'!X383*100,B382)),2)</f>
        <v>38.090000000000003</v>
      </c>
      <c r="C383" s="1">
        <f>ROUND((IF('[1]National Polling Changes'!$W383&gt;43409,'[1]National Polling Changes'!Y383*100,C382)),2)</f>
        <v>2.97</v>
      </c>
      <c r="D383" s="1">
        <f>ROUND((IF('[1]National Polling Changes'!$W383&gt;43409,'[1]National Polling Changes'!Z383*100,D382)),2)</f>
        <v>4.49</v>
      </c>
      <c r="E383" s="1">
        <f>ROUND((IF('[1]National Polling Changes'!$W383&gt;43409,'[1]National Polling Changes'!AA383*100,E382)),2)</f>
        <v>0</v>
      </c>
      <c r="F383" s="1">
        <f>ROUND((IF('[1]National Polling Changes'!$W383&gt;43409,'[1]National Polling Changes'!AB383*100,F382)),2)</f>
        <v>2.13</v>
      </c>
      <c r="G383" s="1">
        <f>ROUND((IF('[1]National Polling Changes'!$W383&gt;43409,'[1]National Polling Changes'!AC383*100,G382)),2)</f>
        <v>24.28</v>
      </c>
      <c r="H383" s="1">
        <f>ROUND((IF('[1]National Polling Changes'!$W383&gt;43409,'[1]National Polling Changes'!AD383*100,H382)),2)</f>
        <v>0.11</v>
      </c>
      <c r="I383" s="1">
        <f>ROUND((IF('[1]National Polling Changes'!$W383&gt;43409,'[1]National Polling Changes'!AE383*100,I382)),2)</f>
        <v>7.93</v>
      </c>
      <c r="J383" s="1">
        <f>ROUND((IF('[1]National Polling Changes'!$W383&gt;43409,'[1]National Polling Changes'!AF383*100,J382)),2)</f>
        <v>0</v>
      </c>
    </row>
    <row r="384" spans="1:10">
      <c r="A384" s="28">
        <f>'[1]National Polling Changes'!W384</f>
        <v>43479</v>
      </c>
      <c r="B384" s="1">
        <f>ROUND((IF('[1]National Polling Changes'!$W384&gt;43409,'[1]National Polling Changes'!X384*100,B383)),2)</f>
        <v>38.090000000000003</v>
      </c>
      <c r="C384" s="1">
        <f>ROUND((IF('[1]National Polling Changes'!$W384&gt;43409,'[1]National Polling Changes'!Y384*100,C383)),2)</f>
        <v>2.97</v>
      </c>
      <c r="D384" s="1">
        <f>ROUND((IF('[1]National Polling Changes'!$W384&gt;43409,'[1]National Polling Changes'!Z384*100,D383)),2)</f>
        <v>4.49</v>
      </c>
      <c r="E384" s="1">
        <f>ROUND((IF('[1]National Polling Changes'!$W384&gt;43409,'[1]National Polling Changes'!AA384*100,E383)),2)</f>
        <v>0</v>
      </c>
      <c r="F384" s="1">
        <f>ROUND((IF('[1]National Polling Changes'!$W384&gt;43409,'[1]National Polling Changes'!AB384*100,F383)),2)</f>
        <v>2.13</v>
      </c>
      <c r="G384" s="1">
        <f>ROUND((IF('[1]National Polling Changes'!$W384&gt;43409,'[1]National Polling Changes'!AC384*100,G383)),2)</f>
        <v>24.28</v>
      </c>
      <c r="H384" s="1">
        <f>ROUND((IF('[1]National Polling Changes'!$W384&gt;43409,'[1]National Polling Changes'!AD384*100,H383)),2)</f>
        <v>0.11</v>
      </c>
      <c r="I384" s="1">
        <f>ROUND((IF('[1]National Polling Changes'!$W384&gt;43409,'[1]National Polling Changes'!AE384*100,I383)),2)</f>
        <v>7.93</v>
      </c>
      <c r="J384" s="1">
        <f>ROUND((IF('[1]National Polling Changes'!$W384&gt;43409,'[1]National Polling Changes'!AF384*100,J383)),2)</f>
        <v>0</v>
      </c>
    </row>
    <row r="385" spans="1:10">
      <c r="A385" s="28">
        <f>'[1]National Polling Changes'!W385</f>
        <v>43478</v>
      </c>
      <c r="B385" s="1">
        <f>ROUND((IF('[1]National Polling Changes'!$W385&gt;43409,'[1]National Polling Changes'!X385*100,B384)),2)</f>
        <v>37.76</v>
      </c>
      <c r="C385" s="1">
        <f>ROUND((IF('[1]National Polling Changes'!$W385&gt;43409,'[1]National Polling Changes'!Y385*100,C384)),2)</f>
        <v>3.09</v>
      </c>
      <c r="D385" s="1">
        <f>ROUND((IF('[1]National Polling Changes'!$W385&gt;43409,'[1]National Polling Changes'!Z385*100,D384)),2)</f>
        <v>4.62</v>
      </c>
      <c r="E385" s="1">
        <f>ROUND((IF('[1]National Polling Changes'!$W385&gt;43409,'[1]National Polling Changes'!AA385*100,E384)),2)</f>
        <v>0</v>
      </c>
      <c r="F385" s="1">
        <f>ROUND((IF('[1]National Polling Changes'!$W385&gt;43409,'[1]National Polling Changes'!AB385*100,F384)),2)</f>
        <v>2.19</v>
      </c>
      <c r="G385" s="1">
        <f>ROUND((IF('[1]National Polling Changes'!$W385&gt;43409,'[1]National Polling Changes'!AC385*100,G384)),2)</f>
        <v>24.58</v>
      </c>
      <c r="H385" s="1">
        <f>ROUND((IF('[1]National Polling Changes'!$W385&gt;43409,'[1]National Polling Changes'!AD385*100,H384)),2)</f>
        <v>0.12</v>
      </c>
      <c r="I385" s="1">
        <f>ROUND((IF('[1]National Polling Changes'!$W385&gt;43409,'[1]National Polling Changes'!AE385*100,I384)),2)</f>
        <v>7.64</v>
      </c>
      <c r="J385" s="1">
        <f>ROUND((IF('[1]National Polling Changes'!$W385&gt;43409,'[1]National Polling Changes'!AF385*100,J384)),2)</f>
        <v>0</v>
      </c>
    </row>
    <row r="386" spans="1:10">
      <c r="A386" s="28">
        <f>'[1]National Polling Changes'!W386</f>
        <v>43477</v>
      </c>
      <c r="B386" s="1">
        <f>ROUND((IF('[1]National Polling Changes'!$W386&gt;43409,'[1]National Polling Changes'!X386*100,B385)),2)</f>
        <v>38.64</v>
      </c>
      <c r="C386" s="1">
        <f>ROUND((IF('[1]National Polling Changes'!$W386&gt;43409,'[1]National Polling Changes'!Y386*100,C385)),2)</f>
        <v>2.84</v>
      </c>
      <c r="D386" s="1">
        <f>ROUND((IF('[1]National Polling Changes'!$W386&gt;43409,'[1]National Polling Changes'!Z386*100,D385)),2)</f>
        <v>4.9000000000000004</v>
      </c>
      <c r="E386" s="1">
        <f>ROUND((IF('[1]National Polling Changes'!$W386&gt;43409,'[1]National Polling Changes'!AA386*100,E385)),2)</f>
        <v>0</v>
      </c>
      <c r="F386" s="1">
        <f>ROUND((IF('[1]National Polling Changes'!$W386&gt;43409,'[1]National Polling Changes'!AB386*100,F385)),2)</f>
        <v>2.19</v>
      </c>
      <c r="G386" s="1">
        <f>ROUND((IF('[1]National Polling Changes'!$W386&gt;43409,'[1]National Polling Changes'!AC386*100,G385)),2)</f>
        <v>24.53</v>
      </c>
      <c r="H386" s="1">
        <f>ROUND((IF('[1]National Polling Changes'!$W386&gt;43409,'[1]National Polling Changes'!AD386*100,H385)),2)</f>
        <v>0.14000000000000001</v>
      </c>
      <c r="I386" s="1">
        <f>ROUND((IF('[1]National Polling Changes'!$W386&gt;43409,'[1]National Polling Changes'!AE386*100,I385)),2)</f>
        <v>6.77</v>
      </c>
      <c r="J386" s="1">
        <f>ROUND((IF('[1]National Polling Changes'!$W386&gt;43409,'[1]National Polling Changes'!AF386*100,J385)),2)</f>
        <v>0</v>
      </c>
    </row>
    <row r="387" spans="1:10">
      <c r="A387" s="28">
        <f>'[1]National Polling Changes'!W387</f>
        <v>43476</v>
      </c>
      <c r="B387" s="1">
        <f>ROUND((IF('[1]National Polling Changes'!$W387&gt;43409,'[1]National Polling Changes'!X387*100,B386)),2)</f>
        <v>38.64</v>
      </c>
      <c r="C387" s="1">
        <f>ROUND((IF('[1]National Polling Changes'!$W387&gt;43409,'[1]National Polling Changes'!Y387*100,C386)),2)</f>
        <v>2.84</v>
      </c>
      <c r="D387" s="1">
        <f>ROUND((IF('[1]National Polling Changes'!$W387&gt;43409,'[1]National Polling Changes'!Z387*100,D386)),2)</f>
        <v>4.9000000000000004</v>
      </c>
      <c r="E387" s="1">
        <f>ROUND((IF('[1]National Polling Changes'!$W387&gt;43409,'[1]National Polling Changes'!AA387*100,E386)),2)</f>
        <v>0</v>
      </c>
      <c r="F387" s="1">
        <f>ROUND((IF('[1]National Polling Changes'!$W387&gt;43409,'[1]National Polling Changes'!AB387*100,F386)),2)</f>
        <v>2.19</v>
      </c>
      <c r="G387" s="1">
        <f>ROUND((IF('[1]National Polling Changes'!$W387&gt;43409,'[1]National Polling Changes'!AC387*100,G386)),2)</f>
        <v>24.53</v>
      </c>
      <c r="H387" s="1">
        <f>ROUND((IF('[1]National Polling Changes'!$W387&gt;43409,'[1]National Polling Changes'!AD387*100,H386)),2)</f>
        <v>0.14000000000000001</v>
      </c>
      <c r="I387" s="1">
        <f>ROUND((IF('[1]National Polling Changes'!$W387&gt;43409,'[1]National Polling Changes'!AE387*100,I386)),2)</f>
        <v>6.77</v>
      </c>
      <c r="J387" s="1">
        <f>ROUND((IF('[1]National Polling Changes'!$W387&gt;43409,'[1]National Polling Changes'!AF387*100,J386)),2)</f>
        <v>0</v>
      </c>
    </row>
    <row r="388" spans="1:10">
      <c r="A388" s="28">
        <f>'[1]National Polling Changes'!W388</f>
        <v>43475</v>
      </c>
      <c r="B388" s="1">
        <f>ROUND((IF('[1]National Polling Changes'!$W388&gt;43409,'[1]National Polling Changes'!X388*100,B387)),2)</f>
        <v>38.64</v>
      </c>
      <c r="C388" s="1">
        <f>ROUND((IF('[1]National Polling Changes'!$W388&gt;43409,'[1]National Polling Changes'!Y388*100,C387)),2)</f>
        <v>2.84</v>
      </c>
      <c r="D388" s="1">
        <f>ROUND((IF('[1]National Polling Changes'!$W388&gt;43409,'[1]National Polling Changes'!Z388*100,D387)),2)</f>
        <v>4.9000000000000004</v>
      </c>
      <c r="E388" s="1">
        <f>ROUND((IF('[1]National Polling Changes'!$W388&gt;43409,'[1]National Polling Changes'!AA388*100,E387)),2)</f>
        <v>0</v>
      </c>
      <c r="F388" s="1">
        <f>ROUND((IF('[1]National Polling Changes'!$W388&gt;43409,'[1]National Polling Changes'!AB388*100,F387)),2)</f>
        <v>2.19</v>
      </c>
      <c r="G388" s="1">
        <f>ROUND((IF('[1]National Polling Changes'!$W388&gt;43409,'[1]National Polling Changes'!AC388*100,G387)),2)</f>
        <v>24.53</v>
      </c>
      <c r="H388" s="1">
        <f>ROUND((IF('[1]National Polling Changes'!$W388&gt;43409,'[1]National Polling Changes'!AD388*100,H387)),2)</f>
        <v>0.14000000000000001</v>
      </c>
      <c r="I388" s="1">
        <f>ROUND((IF('[1]National Polling Changes'!$W388&gt;43409,'[1]National Polling Changes'!AE388*100,I387)),2)</f>
        <v>6.77</v>
      </c>
      <c r="J388" s="1">
        <f>ROUND((IF('[1]National Polling Changes'!$W388&gt;43409,'[1]National Polling Changes'!AF388*100,J387)),2)</f>
        <v>0</v>
      </c>
    </row>
    <row r="389" spans="1:10">
      <c r="A389" s="28">
        <f>'[1]National Polling Changes'!W389</f>
        <v>43474</v>
      </c>
      <c r="B389" s="1">
        <f>ROUND((IF('[1]National Polling Changes'!$W389&gt;43409,'[1]National Polling Changes'!X389*100,B388)),2)</f>
        <v>38.64</v>
      </c>
      <c r="C389" s="1">
        <f>ROUND((IF('[1]National Polling Changes'!$W389&gt;43409,'[1]National Polling Changes'!Y389*100,C388)),2)</f>
        <v>2.84</v>
      </c>
      <c r="D389" s="1">
        <f>ROUND((IF('[1]National Polling Changes'!$W389&gt;43409,'[1]National Polling Changes'!Z389*100,D388)),2)</f>
        <v>4.9000000000000004</v>
      </c>
      <c r="E389" s="1">
        <f>ROUND((IF('[1]National Polling Changes'!$W389&gt;43409,'[1]National Polling Changes'!AA389*100,E388)),2)</f>
        <v>0</v>
      </c>
      <c r="F389" s="1">
        <f>ROUND((IF('[1]National Polling Changes'!$W389&gt;43409,'[1]National Polling Changes'!AB389*100,F388)),2)</f>
        <v>2.19</v>
      </c>
      <c r="G389" s="1">
        <f>ROUND((IF('[1]National Polling Changes'!$W389&gt;43409,'[1]National Polling Changes'!AC389*100,G388)),2)</f>
        <v>24.53</v>
      </c>
      <c r="H389" s="1">
        <f>ROUND((IF('[1]National Polling Changes'!$W389&gt;43409,'[1]National Polling Changes'!AD389*100,H388)),2)</f>
        <v>0.14000000000000001</v>
      </c>
      <c r="I389" s="1">
        <f>ROUND((IF('[1]National Polling Changes'!$W389&gt;43409,'[1]National Polling Changes'!AE389*100,I388)),2)</f>
        <v>6.77</v>
      </c>
      <c r="J389" s="1">
        <f>ROUND((IF('[1]National Polling Changes'!$W389&gt;43409,'[1]National Polling Changes'!AF389*100,J388)),2)</f>
        <v>0</v>
      </c>
    </row>
    <row r="390" spans="1:10">
      <c r="A390" s="28">
        <f>'[1]National Polling Changes'!W390</f>
        <v>43473</v>
      </c>
      <c r="B390" s="1">
        <f>ROUND((IF('[1]National Polling Changes'!$W390&gt;43409,'[1]National Polling Changes'!X390*100,B389)),2)</f>
        <v>38.64</v>
      </c>
      <c r="C390" s="1">
        <f>ROUND((IF('[1]National Polling Changes'!$W390&gt;43409,'[1]National Polling Changes'!Y390*100,C389)),2)</f>
        <v>2.84</v>
      </c>
      <c r="D390" s="1">
        <f>ROUND((IF('[1]National Polling Changes'!$W390&gt;43409,'[1]National Polling Changes'!Z390*100,D389)),2)</f>
        <v>4.9000000000000004</v>
      </c>
      <c r="E390" s="1">
        <f>ROUND((IF('[1]National Polling Changes'!$W390&gt;43409,'[1]National Polling Changes'!AA390*100,E389)),2)</f>
        <v>0</v>
      </c>
      <c r="F390" s="1">
        <f>ROUND((IF('[1]National Polling Changes'!$W390&gt;43409,'[1]National Polling Changes'!AB390*100,F389)),2)</f>
        <v>2.19</v>
      </c>
      <c r="G390" s="1">
        <f>ROUND((IF('[1]National Polling Changes'!$W390&gt;43409,'[1]National Polling Changes'!AC390*100,G389)),2)</f>
        <v>24.53</v>
      </c>
      <c r="H390" s="1">
        <f>ROUND((IF('[1]National Polling Changes'!$W390&gt;43409,'[1]National Polling Changes'!AD390*100,H389)),2)</f>
        <v>0.14000000000000001</v>
      </c>
      <c r="I390" s="1">
        <f>ROUND((IF('[1]National Polling Changes'!$W390&gt;43409,'[1]National Polling Changes'!AE390*100,I389)),2)</f>
        <v>6.77</v>
      </c>
      <c r="J390" s="1">
        <f>ROUND((IF('[1]National Polling Changes'!$W390&gt;43409,'[1]National Polling Changes'!AF390*100,J389)),2)</f>
        <v>0</v>
      </c>
    </row>
    <row r="391" spans="1:10">
      <c r="A391" s="28">
        <f>'[1]National Polling Changes'!W391</f>
        <v>43472</v>
      </c>
      <c r="B391" s="1">
        <f>ROUND((IF('[1]National Polling Changes'!$W391&gt;43409,'[1]National Polling Changes'!X391*100,B390)),2)</f>
        <v>38.64</v>
      </c>
      <c r="C391" s="1">
        <f>ROUND((IF('[1]National Polling Changes'!$W391&gt;43409,'[1]National Polling Changes'!Y391*100,C390)),2)</f>
        <v>2.84</v>
      </c>
      <c r="D391" s="1">
        <f>ROUND((IF('[1]National Polling Changes'!$W391&gt;43409,'[1]National Polling Changes'!Z391*100,D390)),2)</f>
        <v>4.9000000000000004</v>
      </c>
      <c r="E391" s="1">
        <f>ROUND((IF('[1]National Polling Changes'!$W391&gt;43409,'[1]National Polling Changes'!AA391*100,E390)),2)</f>
        <v>0</v>
      </c>
      <c r="F391" s="1">
        <f>ROUND((IF('[1]National Polling Changes'!$W391&gt;43409,'[1]National Polling Changes'!AB391*100,F390)),2)</f>
        <v>2.19</v>
      </c>
      <c r="G391" s="1">
        <f>ROUND((IF('[1]National Polling Changes'!$W391&gt;43409,'[1]National Polling Changes'!AC391*100,G390)),2)</f>
        <v>24.53</v>
      </c>
      <c r="H391" s="1">
        <f>ROUND((IF('[1]National Polling Changes'!$W391&gt;43409,'[1]National Polling Changes'!AD391*100,H390)),2)</f>
        <v>0.14000000000000001</v>
      </c>
      <c r="I391" s="1">
        <f>ROUND((IF('[1]National Polling Changes'!$W391&gt;43409,'[1]National Polling Changes'!AE391*100,I390)),2)</f>
        <v>6.77</v>
      </c>
      <c r="J391" s="1">
        <f>ROUND((IF('[1]National Polling Changes'!$W391&gt;43409,'[1]National Polling Changes'!AF391*100,J390)),2)</f>
        <v>0</v>
      </c>
    </row>
    <row r="392" spans="1:10">
      <c r="A392" s="28">
        <f>'[1]National Polling Changes'!W392</f>
        <v>43471</v>
      </c>
      <c r="B392" s="1">
        <f>ROUND((IF('[1]National Polling Changes'!$W392&gt;43409,'[1]National Polling Changes'!X392*100,B391)),2)</f>
        <v>38.64</v>
      </c>
      <c r="C392" s="1">
        <f>ROUND((IF('[1]National Polling Changes'!$W392&gt;43409,'[1]National Polling Changes'!Y392*100,C391)),2)</f>
        <v>2.84</v>
      </c>
      <c r="D392" s="1">
        <f>ROUND((IF('[1]National Polling Changes'!$W392&gt;43409,'[1]National Polling Changes'!Z392*100,D391)),2)</f>
        <v>4.9000000000000004</v>
      </c>
      <c r="E392" s="1">
        <f>ROUND((IF('[1]National Polling Changes'!$W392&gt;43409,'[1]National Polling Changes'!AA392*100,E391)),2)</f>
        <v>0</v>
      </c>
      <c r="F392" s="1">
        <f>ROUND((IF('[1]National Polling Changes'!$W392&gt;43409,'[1]National Polling Changes'!AB392*100,F391)),2)</f>
        <v>2.19</v>
      </c>
      <c r="G392" s="1">
        <f>ROUND((IF('[1]National Polling Changes'!$W392&gt;43409,'[1]National Polling Changes'!AC392*100,G391)),2)</f>
        <v>24.53</v>
      </c>
      <c r="H392" s="1">
        <f>ROUND((IF('[1]National Polling Changes'!$W392&gt;43409,'[1]National Polling Changes'!AD392*100,H391)),2)</f>
        <v>0.14000000000000001</v>
      </c>
      <c r="I392" s="1">
        <f>ROUND((IF('[1]National Polling Changes'!$W392&gt;43409,'[1]National Polling Changes'!AE392*100,I391)),2)</f>
        <v>6.77</v>
      </c>
      <c r="J392" s="1">
        <f>ROUND((IF('[1]National Polling Changes'!$W392&gt;43409,'[1]National Polling Changes'!AF392*100,J391)),2)</f>
        <v>0</v>
      </c>
    </row>
    <row r="393" spans="1:10">
      <c r="A393" s="28">
        <f>'[1]National Polling Changes'!W393</f>
        <v>43470</v>
      </c>
      <c r="B393" s="1">
        <f>ROUND((IF('[1]National Polling Changes'!$W393&gt;43409,'[1]National Polling Changes'!X393*100,B392)),2)</f>
        <v>38.44</v>
      </c>
      <c r="C393" s="1">
        <f>ROUND((IF('[1]National Polling Changes'!$W393&gt;43409,'[1]National Polling Changes'!Y393*100,C392)),2)</f>
        <v>2.96</v>
      </c>
      <c r="D393" s="1">
        <f>ROUND((IF('[1]National Polling Changes'!$W393&gt;43409,'[1]National Polling Changes'!Z393*100,D392)),2)</f>
        <v>4.9400000000000004</v>
      </c>
      <c r="E393" s="1">
        <f>ROUND((IF('[1]National Polling Changes'!$W393&gt;43409,'[1]National Polling Changes'!AA393*100,E392)),2)</f>
        <v>0</v>
      </c>
      <c r="F393" s="1">
        <f>ROUND((IF('[1]National Polling Changes'!$W393&gt;43409,'[1]National Polling Changes'!AB393*100,F392)),2)</f>
        <v>2.12</v>
      </c>
      <c r="G393" s="1">
        <f>ROUND((IF('[1]National Polling Changes'!$W393&gt;43409,'[1]National Polling Changes'!AC393*100,G392)),2)</f>
        <v>24.56</v>
      </c>
      <c r="H393" s="1">
        <f>ROUND((IF('[1]National Polling Changes'!$W393&gt;43409,'[1]National Polling Changes'!AD393*100,H392)),2)</f>
        <v>0.15</v>
      </c>
      <c r="I393" s="1">
        <f>ROUND((IF('[1]National Polling Changes'!$W393&gt;43409,'[1]National Polling Changes'!AE393*100,I392)),2)</f>
        <v>6.84</v>
      </c>
      <c r="J393" s="1">
        <f>ROUND((IF('[1]National Polling Changes'!$W393&gt;43409,'[1]National Polling Changes'!AF393*100,J392)),2)</f>
        <v>0</v>
      </c>
    </row>
    <row r="394" spans="1:10">
      <c r="A394" s="28">
        <f>'[1]National Polling Changes'!W394</f>
        <v>43469</v>
      </c>
      <c r="B394" s="1">
        <f>ROUND((IF('[1]National Polling Changes'!$W394&gt;43409,'[1]National Polling Changes'!X394*100,B393)),2)</f>
        <v>38.44</v>
      </c>
      <c r="C394" s="1">
        <f>ROUND((IF('[1]National Polling Changes'!$W394&gt;43409,'[1]National Polling Changes'!Y394*100,C393)),2)</f>
        <v>2.96</v>
      </c>
      <c r="D394" s="1">
        <f>ROUND((IF('[1]National Polling Changes'!$W394&gt;43409,'[1]National Polling Changes'!Z394*100,D393)),2)</f>
        <v>4.9400000000000004</v>
      </c>
      <c r="E394" s="1">
        <f>ROUND((IF('[1]National Polling Changes'!$W394&gt;43409,'[1]National Polling Changes'!AA394*100,E393)),2)</f>
        <v>0</v>
      </c>
      <c r="F394" s="1">
        <f>ROUND((IF('[1]National Polling Changes'!$W394&gt;43409,'[1]National Polling Changes'!AB394*100,F393)),2)</f>
        <v>2.12</v>
      </c>
      <c r="G394" s="1">
        <f>ROUND((IF('[1]National Polling Changes'!$W394&gt;43409,'[1]National Polling Changes'!AC394*100,G393)),2)</f>
        <v>24.56</v>
      </c>
      <c r="H394" s="1">
        <f>ROUND((IF('[1]National Polling Changes'!$W394&gt;43409,'[1]National Polling Changes'!AD394*100,H393)),2)</f>
        <v>0.15</v>
      </c>
      <c r="I394" s="1">
        <f>ROUND((IF('[1]National Polling Changes'!$W394&gt;43409,'[1]National Polling Changes'!AE394*100,I393)),2)</f>
        <v>6.84</v>
      </c>
      <c r="J394" s="1">
        <f>ROUND((IF('[1]National Polling Changes'!$W394&gt;43409,'[1]National Polling Changes'!AF394*100,J393)),2)</f>
        <v>0</v>
      </c>
    </row>
    <row r="395" spans="1:10">
      <c r="A395" s="28">
        <f>'[1]National Polling Changes'!W395</f>
        <v>43468</v>
      </c>
      <c r="B395" s="1">
        <f>ROUND((IF('[1]National Polling Changes'!$W395&gt;43409,'[1]National Polling Changes'!X395*100,B394)),2)</f>
        <v>38.44</v>
      </c>
      <c r="C395" s="1">
        <f>ROUND((IF('[1]National Polling Changes'!$W395&gt;43409,'[1]National Polling Changes'!Y395*100,C394)),2)</f>
        <v>2.96</v>
      </c>
      <c r="D395" s="1">
        <f>ROUND((IF('[1]National Polling Changes'!$W395&gt;43409,'[1]National Polling Changes'!Z395*100,D394)),2)</f>
        <v>4.9400000000000004</v>
      </c>
      <c r="E395" s="1">
        <f>ROUND((IF('[1]National Polling Changes'!$W395&gt;43409,'[1]National Polling Changes'!AA395*100,E394)),2)</f>
        <v>0</v>
      </c>
      <c r="F395" s="1">
        <f>ROUND((IF('[1]National Polling Changes'!$W395&gt;43409,'[1]National Polling Changes'!AB395*100,F394)),2)</f>
        <v>2.12</v>
      </c>
      <c r="G395" s="1">
        <f>ROUND((IF('[1]National Polling Changes'!$W395&gt;43409,'[1]National Polling Changes'!AC395*100,G394)),2)</f>
        <v>24.56</v>
      </c>
      <c r="H395" s="1">
        <f>ROUND((IF('[1]National Polling Changes'!$W395&gt;43409,'[1]National Polling Changes'!AD395*100,H394)),2)</f>
        <v>0.15</v>
      </c>
      <c r="I395" s="1">
        <f>ROUND((IF('[1]National Polling Changes'!$W395&gt;43409,'[1]National Polling Changes'!AE395*100,I394)),2)</f>
        <v>6.84</v>
      </c>
      <c r="J395" s="1">
        <f>ROUND((IF('[1]National Polling Changes'!$W395&gt;43409,'[1]National Polling Changes'!AF395*100,J394)),2)</f>
        <v>0</v>
      </c>
    </row>
    <row r="396" spans="1:10">
      <c r="A396" s="28">
        <f>'[1]National Polling Changes'!W396</f>
        <v>43467</v>
      </c>
      <c r="B396" s="1">
        <f>ROUND((IF('[1]National Polling Changes'!$W396&gt;43409,'[1]National Polling Changes'!X396*100,B395)),2)</f>
        <v>38.44</v>
      </c>
      <c r="C396" s="1">
        <f>ROUND((IF('[1]National Polling Changes'!$W396&gt;43409,'[1]National Polling Changes'!Y396*100,C395)),2)</f>
        <v>2.96</v>
      </c>
      <c r="D396" s="1">
        <f>ROUND((IF('[1]National Polling Changes'!$W396&gt;43409,'[1]National Polling Changes'!Z396*100,D395)),2)</f>
        <v>4.9400000000000004</v>
      </c>
      <c r="E396" s="1">
        <f>ROUND((IF('[1]National Polling Changes'!$W396&gt;43409,'[1]National Polling Changes'!AA396*100,E395)),2)</f>
        <v>0</v>
      </c>
      <c r="F396" s="1">
        <f>ROUND((IF('[1]National Polling Changes'!$W396&gt;43409,'[1]National Polling Changes'!AB396*100,F395)),2)</f>
        <v>2.12</v>
      </c>
      <c r="G396" s="1">
        <f>ROUND((IF('[1]National Polling Changes'!$W396&gt;43409,'[1]National Polling Changes'!AC396*100,G395)),2)</f>
        <v>24.56</v>
      </c>
      <c r="H396" s="1">
        <f>ROUND((IF('[1]National Polling Changes'!$W396&gt;43409,'[1]National Polling Changes'!AD396*100,H395)),2)</f>
        <v>0.15</v>
      </c>
      <c r="I396" s="1">
        <f>ROUND((IF('[1]National Polling Changes'!$W396&gt;43409,'[1]National Polling Changes'!AE396*100,I395)),2)</f>
        <v>6.84</v>
      </c>
      <c r="J396" s="1">
        <f>ROUND((IF('[1]National Polling Changes'!$W396&gt;43409,'[1]National Polling Changes'!AF396*100,J395)),2)</f>
        <v>0</v>
      </c>
    </row>
    <row r="397" spans="1:10">
      <c r="A397" s="28">
        <f>'[1]National Polling Changes'!W397</f>
        <v>43466</v>
      </c>
      <c r="B397" s="1">
        <f>ROUND((IF('[1]National Polling Changes'!$W397&gt;43409,'[1]National Polling Changes'!X397*100,B396)),2)</f>
        <v>38.44</v>
      </c>
      <c r="C397" s="1">
        <f>ROUND((IF('[1]National Polling Changes'!$W397&gt;43409,'[1]National Polling Changes'!Y397*100,C396)),2)</f>
        <v>2.96</v>
      </c>
      <c r="D397" s="1">
        <f>ROUND((IF('[1]National Polling Changes'!$W397&gt;43409,'[1]National Polling Changes'!Z397*100,D396)),2)</f>
        <v>4.9400000000000004</v>
      </c>
      <c r="E397" s="1">
        <f>ROUND((IF('[1]National Polling Changes'!$W397&gt;43409,'[1]National Polling Changes'!AA397*100,E396)),2)</f>
        <v>0</v>
      </c>
      <c r="F397" s="1">
        <f>ROUND((IF('[1]National Polling Changes'!$W397&gt;43409,'[1]National Polling Changes'!AB397*100,F396)),2)</f>
        <v>2.12</v>
      </c>
      <c r="G397" s="1">
        <f>ROUND((IF('[1]National Polling Changes'!$W397&gt;43409,'[1]National Polling Changes'!AC397*100,G396)),2)</f>
        <v>24.56</v>
      </c>
      <c r="H397" s="1">
        <f>ROUND((IF('[1]National Polling Changes'!$W397&gt;43409,'[1]National Polling Changes'!AD397*100,H396)),2)</f>
        <v>0.15</v>
      </c>
      <c r="I397" s="1">
        <f>ROUND((IF('[1]National Polling Changes'!$W397&gt;43409,'[1]National Polling Changes'!AE397*100,I396)),2)</f>
        <v>6.84</v>
      </c>
      <c r="J397" s="1">
        <f>ROUND((IF('[1]National Polling Changes'!$W397&gt;43409,'[1]National Polling Changes'!AF397*100,J396)),2)</f>
        <v>0</v>
      </c>
    </row>
    <row r="398" spans="1:10">
      <c r="A398" s="28">
        <f>'[1]National Polling Changes'!W398</f>
        <v>43465</v>
      </c>
      <c r="B398" s="1">
        <f>ROUND((IF('[1]National Polling Changes'!$W398&gt;43409,'[1]National Polling Changes'!X398*100,B397)),2)</f>
        <v>38.44</v>
      </c>
      <c r="C398" s="1">
        <f>ROUND((IF('[1]National Polling Changes'!$W398&gt;43409,'[1]National Polling Changes'!Y398*100,C397)),2)</f>
        <v>2.96</v>
      </c>
      <c r="D398" s="1">
        <f>ROUND((IF('[1]National Polling Changes'!$W398&gt;43409,'[1]National Polling Changes'!Z398*100,D397)),2)</f>
        <v>4.9400000000000004</v>
      </c>
      <c r="E398" s="1">
        <f>ROUND((IF('[1]National Polling Changes'!$W398&gt;43409,'[1]National Polling Changes'!AA398*100,E397)),2)</f>
        <v>0</v>
      </c>
      <c r="F398" s="1">
        <f>ROUND((IF('[1]National Polling Changes'!$W398&gt;43409,'[1]National Polling Changes'!AB398*100,F397)),2)</f>
        <v>2.12</v>
      </c>
      <c r="G398" s="1">
        <f>ROUND((IF('[1]National Polling Changes'!$W398&gt;43409,'[1]National Polling Changes'!AC398*100,G397)),2)</f>
        <v>24.56</v>
      </c>
      <c r="H398" s="1">
        <f>ROUND((IF('[1]National Polling Changes'!$W398&gt;43409,'[1]National Polling Changes'!AD398*100,H397)),2)</f>
        <v>0.15</v>
      </c>
      <c r="I398" s="1">
        <f>ROUND((IF('[1]National Polling Changes'!$W398&gt;43409,'[1]National Polling Changes'!AE398*100,I397)),2)</f>
        <v>6.84</v>
      </c>
      <c r="J398" s="1">
        <f>ROUND((IF('[1]National Polling Changes'!$W398&gt;43409,'[1]National Polling Changes'!AF398*100,J397)),2)</f>
        <v>0</v>
      </c>
    </row>
    <row r="399" spans="1:10">
      <c r="A399" s="28">
        <f>'[1]National Polling Changes'!W399</f>
        <v>43464</v>
      </c>
      <c r="B399" s="1">
        <f>ROUND((IF('[1]National Polling Changes'!$W399&gt;43409,'[1]National Polling Changes'!X399*100,B398)),2)</f>
        <v>38.44</v>
      </c>
      <c r="C399" s="1">
        <f>ROUND((IF('[1]National Polling Changes'!$W399&gt;43409,'[1]National Polling Changes'!Y399*100,C398)),2)</f>
        <v>2.96</v>
      </c>
      <c r="D399" s="1">
        <f>ROUND((IF('[1]National Polling Changes'!$W399&gt;43409,'[1]National Polling Changes'!Z399*100,D398)),2)</f>
        <v>4.9400000000000004</v>
      </c>
      <c r="E399" s="1">
        <f>ROUND((IF('[1]National Polling Changes'!$W399&gt;43409,'[1]National Polling Changes'!AA399*100,E398)),2)</f>
        <v>0</v>
      </c>
      <c r="F399" s="1">
        <f>ROUND((IF('[1]National Polling Changes'!$W399&gt;43409,'[1]National Polling Changes'!AB399*100,F398)),2)</f>
        <v>2.12</v>
      </c>
      <c r="G399" s="1">
        <f>ROUND((IF('[1]National Polling Changes'!$W399&gt;43409,'[1]National Polling Changes'!AC399*100,G398)),2)</f>
        <v>24.56</v>
      </c>
      <c r="H399" s="1">
        <f>ROUND((IF('[1]National Polling Changes'!$W399&gt;43409,'[1]National Polling Changes'!AD399*100,H398)),2)</f>
        <v>0.15</v>
      </c>
      <c r="I399" s="1">
        <f>ROUND((IF('[1]National Polling Changes'!$W399&gt;43409,'[1]National Polling Changes'!AE399*100,I398)),2)</f>
        <v>6.84</v>
      </c>
      <c r="J399" s="1">
        <f>ROUND((IF('[1]National Polling Changes'!$W399&gt;43409,'[1]National Polling Changes'!AF399*100,J398)),2)</f>
        <v>0</v>
      </c>
    </row>
    <row r="400" spans="1:10">
      <c r="A400" s="28">
        <f>'[1]National Polling Changes'!W400</f>
        <v>43463</v>
      </c>
      <c r="B400" s="1">
        <f>ROUND((IF('[1]National Polling Changes'!$W400&gt;43409,'[1]National Polling Changes'!X400*100,B399)),2)</f>
        <v>38.44</v>
      </c>
      <c r="C400" s="1">
        <f>ROUND((IF('[1]National Polling Changes'!$W400&gt;43409,'[1]National Polling Changes'!Y400*100,C399)),2)</f>
        <v>2.96</v>
      </c>
      <c r="D400" s="1">
        <f>ROUND((IF('[1]National Polling Changes'!$W400&gt;43409,'[1]National Polling Changes'!Z400*100,D399)),2)</f>
        <v>4.9400000000000004</v>
      </c>
      <c r="E400" s="1">
        <f>ROUND((IF('[1]National Polling Changes'!$W400&gt;43409,'[1]National Polling Changes'!AA400*100,E399)),2)</f>
        <v>0</v>
      </c>
      <c r="F400" s="1">
        <f>ROUND((IF('[1]National Polling Changes'!$W400&gt;43409,'[1]National Polling Changes'!AB400*100,F399)),2)</f>
        <v>2.12</v>
      </c>
      <c r="G400" s="1">
        <f>ROUND((IF('[1]National Polling Changes'!$W400&gt;43409,'[1]National Polling Changes'!AC400*100,G399)),2)</f>
        <v>24.56</v>
      </c>
      <c r="H400" s="1">
        <f>ROUND((IF('[1]National Polling Changes'!$W400&gt;43409,'[1]National Polling Changes'!AD400*100,H399)),2)</f>
        <v>0.15</v>
      </c>
      <c r="I400" s="1">
        <f>ROUND((IF('[1]National Polling Changes'!$W400&gt;43409,'[1]National Polling Changes'!AE400*100,I399)),2)</f>
        <v>6.84</v>
      </c>
      <c r="J400" s="1">
        <f>ROUND((IF('[1]National Polling Changes'!$W400&gt;43409,'[1]National Polling Changes'!AF400*100,J399)),2)</f>
        <v>0</v>
      </c>
    </row>
    <row r="401" spans="1:10">
      <c r="A401" s="28">
        <f>'[1]National Polling Changes'!W401</f>
        <v>43462</v>
      </c>
      <c r="B401" s="1">
        <f>ROUND((IF('[1]National Polling Changes'!$W401&gt;43409,'[1]National Polling Changes'!X401*100,B400)),2)</f>
        <v>38.44</v>
      </c>
      <c r="C401" s="1">
        <f>ROUND((IF('[1]National Polling Changes'!$W401&gt;43409,'[1]National Polling Changes'!Y401*100,C400)),2)</f>
        <v>2.96</v>
      </c>
      <c r="D401" s="1">
        <f>ROUND((IF('[1]National Polling Changes'!$W401&gt;43409,'[1]National Polling Changes'!Z401*100,D400)),2)</f>
        <v>4.9400000000000004</v>
      </c>
      <c r="E401" s="1">
        <f>ROUND((IF('[1]National Polling Changes'!$W401&gt;43409,'[1]National Polling Changes'!AA401*100,E400)),2)</f>
        <v>0</v>
      </c>
      <c r="F401" s="1">
        <f>ROUND((IF('[1]National Polling Changes'!$W401&gt;43409,'[1]National Polling Changes'!AB401*100,F400)),2)</f>
        <v>2.12</v>
      </c>
      <c r="G401" s="1">
        <f>ROUND((IF('[1]National Polling Changes'!$W401&gt;43409,'[1]National Polling Changes'!AC401*100,G400)),2)</f>
        <v>24.56</v>
      </c>
      <c r="H401" s="1">
        <f>ROUND((IF('[1]National Polling Changes'!$W401&gt;43409,'[1]National Polling Changes'!AD401*100,H400)),2)</f>
        <v>0.15</v>
      </c>
      <c r="I401" s="1">
        <f>ROUND((IF('[1]National Polling Changes'!$W401&gt;43409,'[1]National Polling Changes'!AE401*100,I400)),2)</f>
        <v>6.84</v>
      </c>
      <c r="J401" s="1">
        <f>ROUND((IF('[1]National Polling Changes'!$W401&gt;43409,'[1]National Polling Changes'!AF401*100,J400)),2)</f>
        <v>0</v>
      </c>
    </row>
    <row r="402" spans="1:10">
      <c r="A402" s="28">
        <f>'[1]National Polling Changes'!W402</f>
        <v>43461</v>
      </c>
      <c r="B402" s="1">
        <f>ROUND((IF('[1]National Polling Changes'!$W402&gt;43409,'[1]National Polling Changes'!X402*100,B401)),2)</f>
        <v>38.44</v>
      </c>
      <c r="C402" s="1">
        <f>ROUND((IF('[1]National Polling Changes'!$W402&gt;43409,'[1]National Polling Changes'!Y402*100,C401)),2)</f>
        <v>2.96</v>
      </c>
      <c r="D402" s="1">
        <f>ROUND((IF('[1]National Polling Changes'!$W402&gt;43409,'[1]National Polling Changes'!Z402*100,D401)),2)</f>
        <v>4.9400000000000004</v>
      </c>
      <c r="E402" s="1">
        <f>ROUND((IF('[1]National Polling Changes'!$W402&gt;43409,'[1]National Polling Changes'!AA402*100,E401)),2)</f>
        <v>0</v>
      </c>
      <c r="F402" s="1">
        <f>ROUND((IF('[1]National Polling Changes'!$W402&gt;43409,'[1]National Polling Changes'!AB402*100,F401)),2)</f>
        <v>2.12</v>
      </c>
      <c r="G402" s="1">
        <f>ROUND((IF('[1]National Polling Changes'!$W402&gt;43409,'[1]National Polling Changes'!AC402*100,G401)),2)</f>
        <v>24.56</v>
      </c>
      <c r="H402" s="1">
        <f>ROUND((IF('[1]National Polling Changes'!$W402&gt;43409,'[1]National Polling Changes'!AD402*100,H401)),2)</f>
        <v>0.15</v>
      </c>
      <c r="I402" s="1">
        <f>ROUND((IF('[1]National Polling Changes'!$W402&gt;43409,'[1]National Polling Changes'!AE402*100,I401)),2)</f>
        <v>6.84</v>
      </c>
      <c r="J402" s="1">
        <f>ROUND((IF('[1]National Polling Changes'!$W402&gt;43409,'[1]National Polling Changes'!AF402*100,J401)),2)</f>
        <v>0</v>
      </c>
    </row>
    <row r="403" spans="1:10">
      <c r="A403" s="28">
        <f>'[1]National Polling Changes'!W403</f>
        <v>43460</v>
      </c>
      <c r="B403" s="1">
        <f>ROUND((IF('[1]National Polling Changes'!$W403&gt;43409,'[1]National Polling Changes'!X403*100,B402)),2)</f>
        <v>38.44</v>
      </c>
      <c r="C403" s="1">
        <f>ROUND((IF('[1]National Polling Changes'!$W403&gt;43409,'[1]National Polling Changes'!Y403*100,C402)),2)</f>
        <v>2.96</v>
      </c>
      <c r="D403" s="1">
        <f>ROUND((IF('[1]National Polling Changes'!$W403&gt;43409,'[1]National Polling Changes'!Z403*100,D402)),2)</f>
        <v>4.9400000000000004</v>
      </c>
      <c r="E403" s="1">
        <f>ROUND((IF('[1]National Polling Changes'!$W403&gt;43409,'[1]National Polling Changes'!AA403*100,E402)),2)</f>
        <v>0</v>
      </c>
      <c r="F403" s="1">
        <f>ROUND((IF('[1]National Polling Changes'!$W403&gt;43409,'[1]National Polling Changes'!AB403*100,F402)),2)</f>
        <v>2.12</v>
      </c>
      <c r="G403" s="1">
        <f>ROUND((IF('[1]National Polling Changes'!$W403&gt;43409,'[1]National Polling Changes'!AC403*100,G402)),2)</f>
        <v>24.56</v>
      </c>
      <c r="H403" s="1">
        <f>ROUND((IF('[1]National Polling Changes'!$W403&gt;43409,'[1]National Polling Changes'!AD403*100,H402)),2)</f>
        <v>0.15</v>
      </c>
      <c r="I403" s="1">
        <f>ROUND((IF('[1]National Polling Changes'!$W403&gt;43409,'[1]National Polling Changes'!AE403*100,I402)),2)</f>
        <v>6.84</v>
      </c>
      <c r="J403" s="1">
        <f>ROUND((IF('[1]National Polling Changes'!$W403&gt;43409,'[1]National Polling Changes'!AF403*100,J402)),2)</f>
        <v>0</v>
      </c>
    </row>
    <row r="404" spans="1:10">
      <c r="A404" s="28">
        <f>'[1]National Polling Changes'!W404</f>
        <v>43459</v>
      </c>
      <c r="B404" s="1">
        <f>ROUND((IF('[1]National Polling Changes'!$W404&gt;43409,'[1]National Polling Changes'!X404*100,B403)),2)</f>
        <v>38.44</v>
      </c>
      <c r="C404" s="1">
        <f>ROUND((IF('[1]National Polling Changes'!$W404&gt;43409,'[1]National Polling Changes'!Y404*100,C403)),2)</f>
        <v>2.96</v>
      </c>
      <c r="D404" s="1">
        <f>ROUND((IF('[1]National Polling Changes'!$W404&gt;43409,'[1]National Polling Changes'!Z404*100,D403)),2)</f>
        <v>4.9400000000000004</v>
      </c>
      <c r="E404" s="1">
        <f>ROUND((IF('[1]National Polling Changes'!$W404&gt;43409,'[1]National Polling Changes'!AA404*100,E403)),2)</f>
        <v>0</v>
      </c>
      <c r="F404" s="1">
        <f>ROUND((IF('[1]National Polling Changes'!$W404&gt;43409,'[1]National Polling Changes'!AB404*100,F403)),2)</f>
        <v>2.12</v>
      </c>
      <c r="G404" s="1">
        <f>ROUND((IF('[1]National Polling Changes'!$W404&gt;43409,'[1]National Polling Changes'!AC404*100,G403)),2)</f>
        <v>24.56</v>
      </c>
      <c r="H404" s="1">
        <f>ROUND((IF('[1]National Polling Changes'!$W404&gt;43409,'[1]National Polling Changes'!AD404*100,H403)),2)</f>
        <v>0.15</v>
      </c>
      <c r="I404" s="1">
        <f>ROUND((IF('[1]National Polling Changes'!$W404&gt;43409,'[1]National Polling Changes'!AE404*100,I403)),2)</f>
        <v>6.84</v>
      </c>
      <c r="J404" s="1">
        <f>ROUND((IF('[1]National Polling Changes'!$W404&gt;43409,'[1]National Polling Changes'!AF404*100,J403)),2)</f>
        <v>0</v>
      </c>
    </row>
    <row r="405" spans="1:10">
      <c r="A405" s="28">
        <f>'[1]National Polling Changes'!W405</f>
        <v>43458</v>
      </c>
      <c r="B405" s="1">
        <f>ROUND((IF('[1]National Polling Changes'!$W405&gt;43409,'[1]National Polling Changes'!X405*100,B404)),2)</f>
        <v>38.44</v>
      </c>
      <c r="C405" s="1">
        <f>ROUND((IF('[1]National Polling Changes'!$W405&gt;43409,'[1]National Polling Changes'!Y405*100,C404)),2)</f>
        <v>2.96</v>
      </c>
      <c r="D405" s="1">
        <f>ROUND((IF('[1]National Polling Changes'!$W405&gt;43409,'[1]National Polling Changes'!Z405*100,D404)),2)</f>
        <v>4.9400000000000004</v>
      </c>
      <c r="E405" s="1">
        <f>ROUND((IF('[1]National Polling Changes'!$W405&gt;43409,'[1]National Polling Changes'!AA405*100,E404)),2)</f>
        <v>0</v>
      </c>
      <c r="F405" s="1">
        <f>ROUND((IF('[1]National Polling Changes'!$W405&gt;43409,'[1]National Polling Changes'!AB405*100,F404)),2)</f>
        <v>2.12</v>
      </c>
      <c r="G405" s="1">
        <f>ROUND((IF('[1]National Polling Changes'!$W405&gt;43409,'[1]National Polling Changes'!AC405*100,G404)),2)</f>
        <v>24.56</v>
      </c>
      <c r="H405" s="1">
        <f>ROUND((IF('[1]National Polling Changes'!$W405&gt;43409,'[1]National Polling Changes'!AD405*100,H404)),2)</f>
        <v>0.15</v>
      </c>
      <c r="I405" s="1">
        <f>ROUND((IF('[1]National Polling Changes'!$W405&gt;43409,'[1]National Polling Changes'!AE405*100,I404)),2)</f>
        <v>6.84</v>
      </c>
      <c r="J405" s="1">
        <f>ROUND((IF('[1]National Polling Changes'!$W405&gt;43409,'[1]National Polling Changes'!AF405*100,J404)),2)</f>
        <v>0</v>
      </c>
    </row>
    <row r="406" spans="1:10">
      <c r="A406" s="28">
        <f>'[1]National Polling Changes'!W406</f>
        <v>43457</v>
      </c>
      <c r="B406" s="1">
        <f>ROUND((IF('[1]National Polling Changes'!$W406&gt;43409,'[1]National Polling Changes'!X406*100,B405)),2)</f>
        <v>38.44</v>
      </c>
      <c r="C406" s="1">
        <f>ROUND((IF('[1]National Polling Changes'!$W406&gt;43409,'[1]National Polling Changes'!Y406*100,C405)),2)</f>
        <v>2.96</v>
      </c>
      <c r="D406" s="1">
        <f>ROUND((IF('[1]National Polling Changes'!$W406&gt;43409,'[1]National Polling Changes'!Z406*100,D405)),2)</f>
        <v>4.9400000000000004</v>
      </c>
      <c r="E406" s="1">
        <f>ROUND((IF('[1]National Polling Changes'!$W406&gt;43409,'[1]National Polling Changes'!AA406*100,E405)),2)</f>
        <v>0</v>
      </c>
      <c r="F406" s="1">
        <f>ROUND((IF('[1]National Polling Changes'!$W406&gt;43409,'[1]National Polling Changes'!AB406*100,F405)),2)</f>
        <v>2.12</v>
      </c>
      <c r="G406" s="1">
        <f>ROUND((IF('[1]National Polling Changes'!$W406&gt;43409,'[1]National Polling Changes'!AC406*100,G405)),2)</f>
        <v>24.56</v>
      </c>
      <c r="H406" s="1">
        <f>ROUND((IF('[1]National Polling Changes'!$W406&gt;43409,'[1]National Polling Changes'!AD406*100,H405)),2)</f>
        <v>0.15</v>
      </c>
      <c r="I406" s="1">
        <f>ROUND((IF('[1]National Polling Changes'!$W406&gt;43409,'[1]National Polling Changes'!AE406*100,I405)),2)</f>
        <v>6.84</v>
      </c>
      <c r="J406" s="1">
        <f>ROUND((IF('[1]National Polling Changes'!$W406&gt;43409,'[1]National Polling Changes'!AF406*100,J405)),2)</f>
        <v>0</v>
      </c>
    </row>
    <row r="407" spans="1:10">
      <c r="A407" s="28">
        <f>'[1]National Polling Changes'!W407</f>
        <v>43456</v>
      </c>
      <c r="B407" s="1">
        <f>ROUND((IF('[1]National Polling Changes'!$W407&gt;43409,'[1]National Polling Changes'!X407*100,B406)),2)</f>
        <v>38.44</v>
      </c>
      <c r="C407" s="1">
        <f>ROUND((IF('[1]National Polling Changes'!$W407&gt;43409,'[1]National Polling Changes'!Y407*100,C406)),2)</f>
        <v>2.96</v>
      </c>
      <c r="D407" s="1">
        <f>ROUND((IF('[1]National Polling Changes'!$W407&gt;43409,'[1]National Polling Changes'!Z407*100,D406)),2)</f>
        <v>4.9400000000000004</v>
      </c>
      <c r="E407" s="1">
        <f>ROUND((IF('[1]National Polling Changes'!$W407&gt;43409,'[1]National Polling Changes'!AA407*100,E406)),2)</f>
        <v>0</v>
      </c>
      <c r="F407" s="1">
        <f>ROUND((IF('[1]National Polling Changes'!$W407&gt;43409,'[1]National Polling Changes'!AB407*100,F406)),2)</f>
        <v>2.12</v>
      </c>
      <c r="G407" s="1">
        <f>ROUND((IF('[1]National Polling Changes'!$W407&gt;43409,'[1]National Polling Changes'!AC407*100,G406)),2)</f>
        <v>24.56</v>
      </c>
      <c r="H407" s="1">
        <f>ROUND((IF('[1]National Polling Changes'!$W407&gt;43409,'[1]National Polling Changes'!AD407*100,H406)),2)</f>
        <v>0.15</v>
      </c>
      <c r="I407" s="1">
        <f>ROUND((IF('[1]National Polling Changes'!$W407&gt;43409,'[1]National Polling Changes'!AE407*100,I406)),2)</f>
        <v>6.84</v>
      </c>
      <c r="J407" s="1">
        <f>ROUND((IF('[1]National Polling Changes'!$W407&gt;43409,'[1]National Polling Changes'!AF407*100,J406)),2)</f>
        <v>0</v>
      </c>
    </row>
    <row r="408" spans="1:10">
      <c r="A408" s="28">
        <f>'[1]National Polling Changes'!W408</f>
        <v>43455</v>
      </c>
      <c r="B408" s="1">
        <f>ROUND((IF('[1]National Polling Changes'!$W408&gt;43409,'[1]National Polling Changes'!X408*100,B407)),2)</f>
        <v>38.44</v>
      </c>
      <c r="C408" s="1">
        <f>ROUND((IF('[1]National Polling Changes'!$W408&gt;43409,'[1]National Polling Changes'!Y408*100,C407)),2)</f>
        <v>2.96</v>
      </c>
      <c r="D408" s="1">
        <f>ROUND((IF('[1]National Polling Changes'!$W408&gt;43409,'[1]National Polling Changes'!Z408*100,D407)),2)</f>
        <v>4.9400000000000004</v>
      </c>
      <c r="E408" s="1">
        <f>ROUND((IF('[1]National Polling Changes'!$W408&gt;43409,'[1]National Polling Changes'!AA408*100,E407)),2)</f>
        <v>0</v>
      </c>
      <c r="F408" s="1">
        <f>ROUND((IF('[1]National Polling Changes'!$W408&gt;43409,'[1]National Polling Changes'!AB408*100,F407)),2)</f>
        <v>2.12</v>
      </c>
      <c r="G408" s="1">
        <f>ROUND((IF('[1]National Polling Changes'!$W408&gt;43409,'[1]National Polling Changes'!AC408*100,G407)),2)</f>
        <v>24.56</v>
      </c>
      <c r="H408" s="1">
        <f>ROUND((IF('[1]National Polling Changes'!$W408&gt;43409,'[1]National Polling Changes'!AD408*100,H407)),2)</f>
        <v>0.15</v>
      </c>
      <c r="I408" s="1">
        <f>ROUND((IF('[1]National Polling Changes'!$W408&gt;43409,'[1]National Polling Changes'!AE408*100,I407)),2)</f>
        <v>6.84</v>
      </c>
      <c r="J408" s="1">
        <f>ROUND((IF('[1]National Polling Changes'!$W408&gt;43409,'[1]National Polling Changes'!AF408*100,J407)),2)</f>
        <v>0</v>
      </c>
    </row>
    <row r="409" spans="1:10">
      <c r="A409" s="28">
        <f>'[1]National Polling Changes'!W409</f>
        <v>43454</v>
      </c>
      <c r="B409" s="1">
        <f>ROUND((IF('[1]National Polling Changes'!$W409&gt;43409,'[1]National Polling Changes'!X409*100,B408)),2)</f>
        <v>38.44</v>
      </c>
      <c r="C409" s="1">
        <f>ROUND((IF('[1]National Polling Changes'!$W409&gt;43409,'[1]National Polling Changes'!Y409*100,C408)),2)</f>
        <v>2.96</v>
      </c>
      <c r="D409" s="1">
        <f>ROUND((IF('[1]National Polling Changes'!$W409&gt;43409,'[1]National Polling Changes'!Z409*100,D408)),2)</f>
        <v>4.9400000000000004</v>
      </c>
      <c r="E409" s="1">
        <f>ROUND((IF('[1]National Polling Changes'!$W409&gt;43409,'[1]National Polling Changes'!AA409*100,E408)),2)</f>
        <v>0</v>
      </c>
      <c r="F409" s="1">
        <f>ROUND((IF('[1]National Polling Changes'!$W409&gt;43409,'[1]National Polling Changes'!AB409*100,F408)),2)</f>
        <v>2.12</v>
      </c>
      <c r="G409" s="1">
        <f>ROUND((IF('[1]National Polling Changes'!$W409&gt;43409,'[1]National Polling Changes'!AC409*100,G408)),2)</f>
        <v>24.56</v>
      </c>
      <c r="H409" s="1">
        <f>ROUND((IF('[1]National Polling Changes'!$W409&gt;43409,'[1]National Polling Changes'!AD409*100,H408)),2)</f>
        <v>0.15</v>
      </c>
      <c r="I409" s="1">
        <f>ROUND((IF('[1]National Polling Changes'!$W409&gt;43409,'[1]National Polling Changes'!AE409*100,I408)),2)</f>
        <v>6.84</v>
      </c>
      <c r="J409" s="1">
        <f>ROUND((IF('[1]National Polling Changes'!$W409&gt;43409,'[1]National Polling Changes'!AF409*100,J408)),2)</f>
        <v>0</v>
      </c>
    </row>
    <row r="410" spans="1:10">
      <c r="A410" s="28">
        <f>'[1]National Polling Changes'!W410</f>
        <v>43453</v>
      </c>
      <c r="B410" s="1">
        <f>ROUND((IF('[1]National Polling Changes'!$W410&gt;43409,'[1]National Polling Changes'!X410*100,B409)),2)</f>
        <v>38.44</v>
      </c>
      <c r="C410" s="1">
        <f>ROUND((IF('[1]National Polling Changes'!$W410&gt;43409,'[1]National Polling Changes'!Y410*100,C409)),2)</f>
        <v>2.96</v>
      </c>
      <c r="D410" s="1">
        <f>ROUND((IF('[1]National Polling Changes'!$W410&gt;43409,'[1]National Polling Changes'!Z410*100,D409)),2)</f>
        <v>4.9400000000000004</v>
      </c>
      <c r="E410" s="1">
        <f>ROUND((IF('[1]National Polling Changes'!$W410&gt;43409,'[1]National Polling Changes'!AA410*100,E409)),2)</f>
        <v>0</v>
      </c>
      <c r="F410" s="1">
        <f>ROUND((IF('[1]National Polling Changes'!$W410&gt;43409,'[1]National Polling Changes'!AB410*100,F409)),2)</f>
        <v>2.12</v>
      </c>
      <c r="G410" s="1">
        <f>ROUND((IF('[1]National Polling Changes'!$W410&gt;43409,'[1]National Polling Changes'!AC410*100,G409)),2)</f>
        <v>24.56</v>
      </c>
      <c r="H410" s="1">
        <f>ROUND((IF('[1]National Polling Changes'!$W410&gt;43409,'[1]National Polling Changes'!AD410*100,H409)),2)</f>
        <v>0.15</v>
      </c>
      <c r="I410" s="1">
        <f>ROUND((IF('[1]National Polling Changes'!$W410&gt;43409,'[1]National Polling Changes'!AE410*100,I409)),2)</f>
        <v>6.84</v>
      </c>
      <c r="J410" s="1">
        <f>ROUND((IF('[1]National Polling Changes'!$W410&gt;43409,'[1]National Polling Changes'!AF410*100,J409)),2)</f>
        <v>0</v>
      </c>
    </row>
    <row r="411" spans="1:10">
      <c r="A411" s="28">
        <f>'[1]National Polling Changes'!W411</f>
        <v>43452</v>
      </c>
      <c r="B411" s="1">
        <f>ROUND((IF('[1]National Polling Changes'!$W411&gt;43409,'[1]National Polling Changes'!X411*100,B410)),2)</f>
        <v>38.44</v>
      </c>
      <c r="C411" s="1">
        <f>ROUND((IF('[1]National Polling Changes'!$W411&gt;43409,'[1]National Polling Changes'!Y411*100,C410)),2)</f>
        <v>2.96</v>
      </c>
      <c r="D411" s="1">
        <f>ROUND((IF('[1]National Polling Changes'!$W411&gt;43409,'[1]National Polling Changes'!Z411*100,D410)),2)</f>
        <v>4.9400000000000004</v>
      </c>
      <c r="E411" s="1">
        <f>ROUND((IF('[1]National Polling Changes'!$W411&gt;43409,'[1]National Polling Changes'!AA411*100,E410)),2)</f>
        <v>0</v>
      </c>
      <c r="F411" s="1">
        <f>ROUND((IF('[1]National Polling Changes'!$W411&gt;43409,'[1]National Polling Changes'!AB411*100,F410)),2)</f>
        <v>2.12</v>
      </c>
      <c r="G411" s="1">
        <f>ROUND((IF('[1]National Polling Changes'!$W411&gt;43409,'[1]National Polling Changes'!AC411*100,G410)),2)</f>
        <v>24.56</v>
      </c>
      <c r="H411" s="1">
        <f>ROUND((IF('[1]National Polling Changes'!$W411&gt;43409,'[1]National Polling Changes'!AD411*100,H410)),2)</f>
        <v>0.15</v>
      </c>
      <c r="I411" s="1">
        <f>ROUND((IF('[1]National Polling Changes'!$W411&gt;43409,'[1]National Polling Changes'!AE411*100,I410)),2)</f>
        <v>6.84</v>
      </c>
      <c r="J411" s="1">
        <f>ROUND((IF('[1]National Polling Changes'!$W411&gt;43409,'[1]National Polling Changes'!AF411*100,J410)),2)</f>
        <v>0</v>
      </c>
    </row>
    <row r="412" spans="1:10">
      <c r="A412" s="28">
        <f>'[1]National Polling Changes'!W412</f>
        <v>43451</v>
      </c>
      <c r="B412" s="1">
        <f>ROUND((IF('[1]National Polling Changes'!$W412&gt;43409,'[1]National Polling Changes'!X412*100,B411)),2)</f>
        <v>38.44</v>
      </c>
      <c r="C412" s="1">
        <f>ROUND((IF('[1]National Polling Changes'!$W412&gt;43409,'[1]National Polling Changes'!Y412*100,C411)),2)</f>
        <v>2.96</v>
      </c>
      <c r="D412" s="1">
        <f>ROUND((IF('[1]National Polling Changes'!$W412&gt;43409,'[1]National Polling Changes'!Z412*100,D411)),2)</f>
        <v>4.9400000000000004</v>
      </c>
      <c r="E412" s="1">
        <f>ROUND((IF('[1]National Polling Changes'!$W412&gt;43409,'[1]National Polling Changes'!AA412*100,E411)),2)</f>
        <v>0</v>
      </c>
      <c r="F412" s="1">
        <f>ROUND((IF('[1]National Polling Changes'!$W412&gt;43409,'[1]National Polling Changes'!AB412*100,F411)),2)</f>
        <v>2.12</v>
      </c>
      <c r="G412" s="1">
        <f>ROUND((IF('[1]National Polling Changes'!$W412&gt;43409,'[1]National Polling Changes'!AC412*100,G411)),2)</f>
        <v>24.56</v>
      </c>
      <c r="H412" s="1">
        <f>ROUND((IF('[1]National Polling Changes'!$W412&gt;43409,'[1]National Polling Changes'!AD412*100,H411)),2)</f>
        <v>0.15</v>
      </c>
      <c r="I412" s="1">
        <f>ROUND((IF('[1]National Polling Changes'!$W412&gt;43409,'[1]National Polling Changes'!AE412*100,I411)),2)</f>
        <v>6.84</v>
      </c>
      <c r="J412" s="1">
        <f>ROUND((IF('[1]National Polling Changes'!$W412&gt;43409,'[1]National Polling Changes'!AF412*100,J411)),2)</f>
        <v>0</v>
      </c>
    </row>
    <row r="413" spans="1:10">
      <c r="A413" s="28">
        <f>'[1]National Polling Changes'!W413</f>
        <v>43450</v>
      </c>
      <c r="B413" s="1">
        <f>ROUND((IF('[1]National Polling Changes'!$W413&gt;43409,'[1]National Polling Changes'!X413*100,B412)),2)</f>
        <v>39.28</v>
      </c>
      <c r="C413" s="1">
        <f>ROUND((IF('[1]National Polling Changes'!$W413&gt;43409,'[1]National Polling Changes'!Y413*100,C412)),2)</f>
        <v>2.96</v>
      </c>
      <c r="D413" s="1">
        <f>ROUND((IF('[1]National Polling Changes'!$W413&gt;43409,'[1]National Polling Changes'!Z413*100,D412)),2)</f>
        <v>4.82</v>
      </c>
      <c r="E413" s="1">
        <f>ROUND((IF('[1]National Polling Changes'!$W413&gt;43409,'[1]National Polling Changes'!AA413*100,E412)),2)</f>
        <v>0</v>
      </c>
      <c r="F413" s="1">
        <f>ROUND((IF('[1]National Polling Changes'!$W413&gt;43409,'[1]National Polling Changes'!AB413*100,F412)),2)</f>
        <v>1.85</v>
      </c>
      <c r="G413" s="1">
        <f>ROUND((IF('[1]National Polling Changes'!$W413&gt;43409,'[1]National Polling Changes'!AC413*100,G412)),2)</f>
        <v>24.66</v>
      </c>
      <c r="H413" s="1">
        <f>ROUND((IF('[1]National Polling Changes'!$W413&gt;43409,'[1]National Polling Changes'!AD413*100,H412)),2)</f>
        <v>0</v>
      </c>
      <c r="I413" s="1">
        <f>ROUND((IF('[1]National Polling Changes'!$W413&gt;43409,'[1]National Polling Changes'!AE413*100,I412)),2)</f>
        <v>6.43</v>
      </c>
      <c r="J413" s="1">
        <f>ROUND((IF('[1]National Polling Changes'!$W413&gt;43409,'[1]National Polling Changes'!AF413*100,J412)),2)</f>
        <v>0</v>
      </c>
    </row>
    <row r="414" spans="1:10">
      <c r="A414" s="28">
        <f>'[1]National Polling Changes'!W414</f>
        <v>43449</v>
      </c>
      <c r="B414" s="1">
        <f>ROUND((IF('[1]National Polling Changes'!$W414&gt;43409,'[1]National Polling Changes'!X414*100,B413)),2)</f>
        <v>39.11</v>
      </c>
      <c r="C414" s="1">
        <f>ROUND((IF('[1]National Polling Changes'!$W414&gt;43409,'[1]National Polling Changes'!Y414*100,C413)),2)</f>
        <v>2.93</v>
      </c>
      <c r="D414" s="1">
        <f>ROUND((IF('[1]National Polling Changes'!$W414&gt;43409,'[1]National Polling Changes'!Z414*100,D413)),2)</f>
        <v>4.8099999999999996</v>
      </c>
      <c r="E414" s="1">
        <f>ROUND((IF('[1]National Polling Changes'!$W414&gt;43409,'[1]National Polling Changes'!AA414*100,E413)),2)</f>
        <v>0</v>
      </c>
      <c r="F414" s="1">
        <f>ROUND((IF('[1]National Polling Changes'!$W414&gt;43409,'[1]National Polling Changes'!AB414*100,F413)),2)</f>
        <v>1.87</v>
      </c>
      <c r="G414" s="1">
        <f>ROUND((IF('[1]National Polling Changes'!$W414&gt;43409,'[1]National Polling Changes'!AC414*100,G413)),2)</f>
        <v>24.68</v>
      </c>
      <c r="H414" s="1">
        <f>ROUND((IF('[1]National Polling Changes'!$W414&gt;43409,'[1]National Polling Changes'!AD414*100,H413)),2)</f>
        <v>0</v>
      </c>
      <c r="I414" s="1">
        <f>ROUND((IF('[1]National Polling Changes'!$W414&gt;43409,'[1]National Polling Changes'!AE414*100,I413)),2)</f>
        <v>6.6</v>
      </c>
      <c r="J414" s="1">
        <f>ROUND((IF('[1]National Polling Changes'!$W414&gt;43409,'[1]National Polling Changes'!AF414*100,J413)),2)</f>
        <v>0</v>
      </c>
    </row>
    <row r="415" spans="1:10">
      <c r="A415" s="28">
        <f>'[1]National Polling Changes'!W415</f>
        <v>43448</v>
      </c>
      <c r="B415" s="1">
        <f>ROUND((IF('[1]National Polling Changes'!$W415&gt;43409,'[1]National Polling Changes'!X415*100,B414)),2)</f>
        <v>39.11</v>
      </c>
      <c r="C415" s="1">
        <f>ROUND((IF('[1]National Polling Changes'!$W415&gt;43409,'[1]National Polling Changes'!Y415*100,C414)),2)</f>
        <v>2.93</v>
      </c>
      <c r="D415" s="1">
        <f>ROUND((IF('[1]National Polling Changes'!$W415&gt;43409,'[1]National Polling Changes'!Z415*100,D414)),2)</f>
        <v>4.8099999999999996</v>
      </c>
      <c r="E415" s="1">
        <f>ROUND((IF('[1]National Polling Changes'!$W415&gt;43409,'[1]National Polling Changes'!AA415*100,E414)),2)</f>
        <v>0</v>
      </c>
      <c r="F415" s="1">
        <f>ROUND((IF('[1]National Polling Changes'!$W415&gt;43409,'[1]National Polling Changes'!AB415*100,F414)),2)</f>
        <v>1.87</v>
      </c>
      <c r="G415" s="1">
        <f>ROUND((IF('[1]National Polling Changes'!$W415&gt;43409,'[1]National Polling Changes'!AC415*100,G414)),2)</f>
        <v>24.68</v>
      </c>
      <c r="H415" s="1">
        <f>ROUND((IF('[1]National Polling Changes'!$W415&gt;43409,'[1]National Polling Changes'!AD415*100,H414)),2)</f>
        <v>0</v>
      </c>
      <c r="I415" s="1">
        <f>ROUND((IF('[1]National Polling Changes'!$W415&gt;43409,'[1]National Polling Changes'!AE415*100,I414)),2)</f>
        <v>6.6</v>
      </c>
      <c r="J415" s="1">
        <f>ROUND((IF('[1]National Polling Changes'!$W415&gt;43409,'[1]National Polling Changes'!AF415*100,J414)),2)</f>
        <v>0</v>
      </c>
    </row>
    <row r="416" spans="1:10">
      <c r="A416" s="28">
        <f>'[1]National Polling Changes'!W416</f>
        <v>43447</v>
      </c>
      <c r="B416" s="1">
        <f>ROUND((IF('[1]National Polling Changes'!$W416&gt;43409,'[1]National Polling Changes'!X416*100,B415)),2)</f>
        <v>39.5</v>
      </c>
      <c r="C416" s="1">
        <f>ROUND((IF('[1]National Polling Changes'!$W416&gt;43409,'[1]National Polling Changes'!Y416*100,C415)),2)</f>
        <v>2.89</v>
      </c>
      <c r="D416" s="1">
        <f>ROUND((IF('[1]National Polling Changes'!$W416&gt;43409,'[1]National Polling Changes'!Z416*100,D415)),2)</f>
        <v>4.87</v>
      </c>
      <c r="E416" s="1">
        <f>ROUND((IF('[1]National Polling Changes'!$W416&gt;43409,'[1]National Polling Changes'!AA416*100,E415)),2)</f>
        <v>0</v>
      </c>
      <c r="F416" s="1">
        <f>ROUND((IF('[1]National Polling Changes'!$W416&gt;43409,'[1]National Polling Changes'!AB416*100,F415)),2)</f>
        <v>1.88</v>
      </c>
      <c r="G416" s="1">
        <f>ROUND((IF('[1]National Polling Changes'!$W416&gt;43409,'[1]National Polling Changes'!AC416*100,G415)),2)</f>
        <v>24.29</v>
      </c>
      <c r="H416" s="1">
        <f>ROUND((IF('[1]National Polling Changes'!$W416&gt;43409,'[1]National Polling Changes'!AD416*100,H415)),2)</f>
        <v>0</v>
      </c>
      <c r="I416" s="1">
        <f>ROUND((IF('[1]National Polling Changes'!$W416&gt;43409,'[1]National Polling Changes'!AE416*100,I415)),2)</f>
        <v>6.57</v>
      </c>
      <c r="J416" s="1">
        <f>ROUND((IF('[1]National Polling Changes'!$W416&gt;43409,'[1]National Polling Changes'!AF416*100,J415)),2)</f>
        <v>0</v>
      </c>
    </row>
    <row r="417" spans="1:10">
      <c r="A417" s="28">
        <f>'[1]National Polling Changes'!W417</f>
        <v>43446</v>
      </c>
      <c r="B417" s="1">
        <f>ROUND((IF('[1]National Polling Changes'!$W417&gt;43409,'[1]National Polling Changes'!X417*100,B416)),2)</f>
        <v>39.5</v>
      </c>
      <c r="C417" s="1">
        <f>ROUND((IF('[1]National Polling Changes'!$W417&gt;43409,'[1]National Polling Changes'!Y417*100,C416)),2)</f>
        <v>2.89</v>
      </c>
      <c r="D417" s="1">
        <f>ROUND((IF('[1]National Polling Changes'!$W417&gt;43409,'[1]National Polling Changes'!Z417*100,D416)),2)</f>
        <v>4.87</v>
      </c>
      <c r="E417" s="1">
        <f>ROUND((IF('[1]National Polling Changes'!$W417&gt;43409,'[1]National Polling Changes'!AA417*100,E416)),2)</f>
        <v>0</v>
      </c>
      <c r="F417" s="1">
        <f>ROUND((IF('[1]National Polling Changes'!$W417&gt;43409,'[1]National Polling Changes'!AB417*100,F416)),2)</f>
        <v>1.88</v>
      </c>
      <c r="G417" s="1">
        <f>ROUND((IF('[1]National Polling Changes'!$W417&gt;43409,'[1]National Polling Changes'!AC417*100,G416)),2)</f>
        <v>24.29</v>
      </c>
      <c r="H417" s="1">
        <f>ROUND((IF('[1]National Polling Changes'!$W417&gt;43409,'[1]National Polling Changes'!AD417*100,H416)),2)</f>
        <v>0</v>
      </c>
      <c r="I417" s="1">
        <f>ROUND((IF('[1]National Polling Changes'!$W417&gt;43409,'[1]National Polling Changes'!AE417*100,I416)),2)</f>
        <v>6.57</v>
      </c>
      <c r="J417" s="1">
        <f>ROUND((IF('[1]National Polling Changes'!$W417&gt;43409,'[1]National Polling Changes'!AF417*100,J416)),2)</f>
        <v>0</v>
      </c>
    </row>
    <row r="418" spans="1:10">
      <c r="A418" s="28">
        <f>'[1]National Polling Changes'!W418</f>
        <v>43445</v>
      </c>
      <c r="B418" s="1">
        <f>ROUND((IF('[1]National Polling Changes'!$W418&gt;43409,'[1]National Polling Changes'!X418*100,B417)),2)</f>
        <v>39.5</v>
      </c>
      <c r="C418" s="1">
        <f>ROUND((IF('[1]National Polling Changes'!$W418&gt;43409,'[1]National Polling Changes'!Y418*100,C417)),2)</f>
        <v>2.89</v>
      </c>
      <c r="D418" s="1">
        <f>ROUND((IF('[1]National Polling Changes'!$W418&gt;43409,'[1]National Polling Changes'!Z418*100,D417)),2)</f>
        <v>4.87</v>
      </c>
      <c r="E418" s="1">
        <f>ROUND((IF('[1]National Polling Changes'!$W418&gt;43409,'[1]National Polling Changes'!AA418*100,E417)),2)</f>
        <v>0</v>
      </c>
      <c r="F418" s="1">
        <f>ROUND((IF('[1]National Polling Changes'!$W418&gt;43409,'[1]National Polling Changes'!AB418*100,F417)),2)</f>
        <v>1.88</v>
      </c>
      <c r="G418" s="1">
        <f>ROUND((IF('[1]National Polling Changes'!$W418&gt;43409,'[1]National Polling Changes'!AC418*100,G417)),2)</f>
        <v>24.29</v>
      </c>
      <c r="H418" s="1">
        <f>ROUND((IF('[1]National Polling Changes'!$W418&gt;43409,'[1]National Polling Changes'!AD418*100,H417)),2)</f>
        <v>0</v>
      </c>
      <c r="I418" s="1">
        <f>ROUND((IF('[1]National Polling Changes'!$W418&gt;43409,'[1]National Polling Changes'!AE418*100,I417)),2)</f>
        <v>6.57</v>
      </c>
      <c r="J418" s="1">
        <f>ROUND((IF('[1]National Polling Changes'!$W418&gt;43409,'[1]National Polling Changes'!AF418*100,J417)),2)</f>
        <v>0</v>
      </c>
    </row>
    <row r="419" spans="1:10">
      <c r="A419" s="28">
        <f>'[1]National Polling Changes'!W419</f>
        <v>43444</v>
      </c>
      <c r="B419" s="1">
        <f>ROUND((IF('[1]National Polling Changes'!$W419&gt;43409,'[1]National Polling Changes'!X419*100,B418)),2)</f>
        <v>39.5</v>
      </c>
      <c r="C419" s="1">
        <f>ROUND((IF('[1]National Polling Changes'!$W419&gt;43409,'[1]National Polling Changes'!Y419*100,C418)),2)</f>
        <v>2.89</v>
      </c>
      <c r="D419" s="1">
        <f>ROUND((IF('[1]National Polling Changes'!$W419&gt;43409,'[1]National Polling Changes'!Z419*100,D418)),2)</f>
        <v>4.87</v>
      </c>
      <c r="E419" s="1">
        <f>ROUND((IF('[1]National Polling Changes'!$W419&gt;43409,'[1]National Polling Changes'!AA419*100,E418)),2)</f>
        <v>0</v>
      </c>
      <c r="F419" s="1">
        <f>ROUND((IF('[1]National Polling Changes'!$W419&gt;43409,'[1]National Polling Changes'!AB419*100,F418)),2)</f>
        <v>1.88</v>
      </c>
      <c r="G419" s="1">
        <f>ROUND((IF('[1]National Polling Changes'!$W419&gt;43409,'[1]National Polling Changes'!AC419*100,G418)),2)</f>
        <v>24.29</v>
      </c>
      <c r="H419" s="1">
        <f>ROUND((IF('[1]National Polling Changes'!$W419&gt;43409,'[1]National Polling Changes'!AD419*100,H418)),2)</f>
        <v>0</v>
      </c>
      <c r="I419" s="1">
        <f>ROUND((IF('[1]National Polling Changes'!$W419&gt;43409,'[1]National Polling Changes'!AE419*100,I418)),2)</f>
        <v>6.57</v>
      </c>
      <c r="J419" s="1">
        <f>ROUND((IF('[1]National Polling Changes'!$W419&gt;43409,'[1]National Polling Changes'!AF419*100,J418)),2)</f>
        <v>0</v>
      </c>
    </row>
    <row r="420" spans="1:10">
      <c r="A420" s="28">
        <f>'[1]National Polling Changes'!W420</f>
        <v>43443</v>
      </c>
      <c r="B420" s="1">
        <f>ROUND((IF('[1]National Polling Changes'!$W420&gt;43409,'[1]National Polling Changes'!X420*100,B419)),2)</f>
        <v>39.5</v>
      </c>
      <c r="C420" s="1">
        <f>ROUND((IF('[1]National Polling Changes'!$W420&gt;43409,'[1]National Polling Changes'!Y420*100,C419)),2)</f>
        <v>2.89</v>
      </c>
      <c r="D420" s="1">
        <f>ROUND((IF('[1]National Polling Changes'!$W420&gt;43409,'[1]National Polling Changes'!Z420*100,D419)),2)</f>
        <v>4.87</v>
      </c>
      <c r="E420" s="1">
        <f>ROUND((IF('[1]National Polling Changes'!$W420&gt;43409,'[1]National Polling Changes'!AA420*100,E419)),2)</f>
        <v>0</v>
      </c>
      <c r="F420" s="1">
        <f>ROUND((IF('[1]National Polling Changes'!$W420&gt;43409,'[1]National Polling Changes'!AB420*100,F419)),2)</f>
        <v>1.88</v>
      </c>
      <c r="G420" s="1">
        <f>ROUND((IF('[1]National Polling Changes'!$W420&gt;43409,'[1]National Polling Changes'!AC420*100,G419)),2)</f>
        <v>24.29</v>
      </c>
      <c r="H420" s="1">
        <f>ROUND((IF('[1]National Polling Changes'!$W420&gt;43409,'[1]National Polling Changes'!AD420*100,H419)),2)</f>
        <v>0</v>
      </c>
      <c r="I420" s="1">
        <f>ROUND((IF('[1]National Polling Changes'!$W420&gt;43409,'[1]National Polling Changes'!AE420*100,I419)),2)</f>
        <v>6.57</v>
      </c>
      <c r="J420" s="1">
        <f>ROUND((IF('[1]National Polling Changes'!$W420&gt;43409,'[1]National Polling Changes'!AF420*100,J419)),2)</f>
        <v>0</v>
      </c>
    </row>
    <row r="421" spans="1:10">
      <c r="A421" s="28">
        <f>'[1]National Polling Changes'!W421</f>
        <v>43442</v>
      </c>
      <c r="B421" s="1">
        <f>ROUND((IF('[1]National Polling Changes'!$W421&gt;43409,'[1]National Polling Changes'!X421*100,B420)),2)</f>
        <v>37.729999999999997</v>
      </c>
      <c r="C421" s="1">
        <f>ROUND((IF('[1]National Polling Changes'!$W421&gt;43409,'[1]National Polling Changes'!Y421*100,C420)),2)</f>
        <v>4.1900000000000004</v>
      </c>
      <c r="D421" s="1">
        <f>ROUND((IF('[1]National Polling Changes'!$W421&gt;43409,'[1]National Polling Changes'!Z421*100,D420)),2)</f>
        <v>5.03</v>
      </c>
      <c r="E421" s="1">
        <f>ROUND((IF('[1]National Polling Changes'!$W421&gt;43409,'[1]National Polling Changes'!AA421*100,E420)),2)</f>
        <v>0</v>
      </c>
      <c r="F421" s="1">
        <f>ROUND((IF('[1]National Polling Changes'!$W421&gt;43409,'[1]National Polling Changes'!AB421*100,F420)),2)</f>
        <v>0.45</v>
      </c>
      <c r="G421" s="1">
        <f>ROUND((IF('[1]National Polling Changes'!$W421&gt;43409,'[1]National Polling Changes'!AC421*100,G420)),2)</f>
        <v>25.97</v>
      </c>
      <c r="H421" s="1">
        <f>ROUND((IF('[1]National Polling Changes'!$W421&gt;43409,'[1]National Polling Changes'!AD421*100,H420)),2)</f>
        <v>0</v>
      </c>
      <c r="I421" s="1">
        <f>ROUND((IF('[1]National Polling Changes'!$W421&gt;43409,'[1]National Polling Changes'!AE421*100,I420)),2)</f>
        <v>6.63</v>
      </c>
      <c r="J421" s="1">
        <f>ROUND((IF('[1]National Polling Changes'!$W421&gt;43409,'[1]National Polling Changes'!AF421*100,J420)),2)</f>
        <v>0</v>
      </c>
    </row>
    <row r="422" spans="1:10">
      <c r="A422" s="28">
        <f>'[1]National Polling Changes'!W422</f>
        <v>43441</v>
      </c>
      <c r="B422" s="1">
        <f>ROUND((IF('[1]National Polling Changes'!$W422&gt;43409,'[1]National Polling Changes'!X422*100,B421)),2)</f>
        <v>37.729999999999997</v>
      </c>
      <c r="C422" s="1">
        <f>ROUND((IF('[1]National Polling Changes'!$W422&gt;43409,'[1]National Polling Changes'!Y422*100,C421)),2)</f>
        <v>4.1900000000000004</v>
      </c>
      <c r="D422" s="1">
        <f>ROUND((IF('[1]National Polling Changes'!$W422&gt;43409,'[1]National Polling Changes'!Z422*100,D421)),2)</f>
        <v>5.03</v>
      </c>
      <c r="E422" s="1">
        <f>ROUND((IF('[1]National Polling Changes'!$W422&gt;43409,'[1]National Polling Changes'!AA422*100,E421)),2)</f>
        <v>0</v>
      </c>
      <c r="F422" s="1">
        <f>ROUND((IF('[1]National Polling Changes'!$W422&gt;43409,'[1]National Polling Changes'!AB422*100,F421)),2)</f>
        <v>0.45</v>
      </c>
      <c r="G422" s="1">
        <f>ROUND((IF('[1]National Polling Changes'!$W422&gt;43409,'[1]National Polling Changes'!AC422*100,G421)),2)</f>
        <v>25.97</v>
      </c>
      <c r="H422" s="1">
        <f>ROUND((IF('[1]National Polling Changes'!$W422&gt;43409,'[1]National Polling Changes'!AD422*100,H421)),2)</f>
        <v>0</v>
      </c>
      <c r="I422" s="1">
        <f>ROUND((IF('[1]National Polling Changes'!$W422&gt;43409,'[1]National Polling Changes'!AE422*100,I421)),2)</f>
        <v>6.63</v>
      </c>
      <c r="J422" s="1">
        <f>ROUND((IF('[1]National Polling Changes'!$W422&gt;43409,'[1]National Polling Changes'!AF422*100,J421)),2)</f>
        <v>0</v>
      </c>
    </row>
    <row r="423" spans="1:10">
      <c r="A423" s="28">
        <f>'[1]National Polling Changes'!W423</f>
        <v>43440</v>
      </c>
      <c r="B423" s="1">
        <f>ROUND((IF('[1]National Polling Changes'!$W423&gt;43409,'[1]National Polling Changes'!X423*100,B422)),2)</f>
        <v>37.729999999999997</v>
      </c>
      <c r="C423" s="1">
        <f>ROUND((IF('[1]National Polling Changes'!$W423&gt;43409,'[1]National Polling Changes'!Y423*100,C422)),2)</f>
        <v>4.1900000000000004</v>
      </c>
      <c r="D423" s="1">
        <f>ROUND((IF('[1]National Polling Changes'!$W423&gt;43409,'[1]National Polling Changes'!Z423*100,D422)),2)</f>
        <v>5.03</v>
      </c>
      <c r="E423" s="1">
        <f>ROUND((IF('[1]National Polling Changes'!$W423&gt;43409,'[1]National Polling Changes'!AA423*100,E422)),2)</f>
        <v>0</v>
      </c>
      <c r="F423" s="1">
        <f>ROUND((IF('[1]National Polling Changes'!$W423&gt;43409,'[1]National Polling Changes'!AB423*100,F422)),2)</f>
        <v>0.45</v>
      </c>
      <c r="G423" s="1">
        <f>ROUND((IF('[1]National Polling Changes'!$W423&gt;43409,'[1]National Polling Changes'!AC423*100,G422)),2)</f>
        <v>25.97</v>
      </c>
      <c r="H423" s="1">
        <f>ROUND((IF('[1]National Polling Changes'!$W423&gt;43409,'[1]National Polling Changes'!AD423*100,H422)),2)</f>
        <v>0</v>
      </c>
      <c r="I423" s="1">
        <f>ROUND((IF('[1]National Polling Changes'!$W423&gt;43409,'[1]National Polling Changes'!AE423*100,I422)),2)</f>
        <v>6.63</v>
      </c>
      <c r="J423" s="1">
        <f>ROUND((IF('[1]National Polling Changes'!$W423&gt;43409,'[1]National Polling Changes'!AF423*100,J422)),2)</f>
        <v>0</v>
      </c>
    </row>
    <row r="424" spans="1:10">
      <c r="A424" s="28">
        <f>'[1]National Polling Changes'!W424</f>
        <v>43439</v>
      </c>
      <c r="B424" s="1">
        <f>ROUND((IF('[1]National Polling Changes'!$W424&gt;43409,'[1]National Polling Changes'!X424*100,B423)),2)</f>
        <v>37.729999999999997</v>
      </c>
      <c r="C424" s="1">
        <f>ROUND((IF('[1]National Polling Changes'!$W424&gt;43409,'[1]National Polling Changes'!Y424*100,C423)),2)</f>
        <v>4.1900000000000004</v>
      </c>
      <c r="D424" s="1">
        <f>ROUND((IF('[1]National Polling Changes'!$W424&gt;43409,'[1]National Polling Changes'!Z424*100,D423)),2)</f>
        <v>5.03</v>
      </c>
      <c r="E424" s="1">
        <f>ROUND((IF('[1]National Polling Changes'!$W424&gt;43409,'[1]National Polling Changes'!AA424*100,E423)),2)</f>
        <v>0</v>
      </c>
      <c r="F424" s="1">
        <f>ROUND((IF('[1]National Polling Changes'!$W424&gt;43409,'[1]National Polling Changes'!AB424*100,F423)),2)</f>
        <v>0.45</v>
      </c>
      <c r="G424" s="1">
        <f>ROUND((IF('[1]National Polling Changes'!$W424&gt;43409,'[1]National Polling Changes'!AC424*100,G423)),2)</f>
        <v>25.97</v>
      </c>
      <c r="H424" s="1">
        <f>ROUND((IF('[1]National Polling Changes'!$W424&gt;43409,'[1]National Polling Changes'!AD424*100,H423)),2)</f>
        <v>0</v>
      </c>
      <c r="I424" s="1">
        <f>ROUND((IF('[1]National Polling Changes'!$W424&gt;43409,'[1]National Polling Changes'!AE424*100,I423)),2)</f>
        <v>6.63</v>
      </c>
      <c r="J424" s="1">
        <f>ROUND((IF('[1]National Polling Changes'!$W424&gt;43409,'[1]National Polling Changes'!AF424*100,J423)),2)</f>
        <v>0</v>
      </c>
    </row>
    <row r="425" spans="1:10">
      <c r="A425" s="28">
        <f>'[1]National Polling Changes'!W425</f>
        <v>43438</v>
      </c>
      <c r="B425" s="1">
        <f>ROUND((IF('[1]National Polling Changes'!$W425&gt;43409,'[1]National Polling Changes'!X425*100,B424)),2)</f>
        <v>37.729999999999997</v>
      </c>
      <c r="C425" s="1">
        <f>ROUND((IF('[1]National Polling Changes'!$W425&gt;43409,'[1]National Polling Changes'!Y425*100,C424)),2)</f>
        <v>4.1900000000000004</v>
      </c>
      <c r="D425" s="1">
        <f>ROUND((IF('[1]National Polling Changes'!$W425&gt;43409,'[1]National Polling Changes'!Z425*100,D424)),2)</f>
        <v>5.03</v>
      </c>
      <c r="E425" s="1">
        <f>ROUND((IF('[1]National Polling Changes'!$W425&gt;43409,'[1]National Polling Changes'!AA425*100,E424)),2)</f>
        <v>0</v>
      </c>
      <c r="F425" s="1">
        <f>ROUND((IF('[1]National Polling Changes'!$W425&gt;43409,'[1]National Polling Changes'!AB425*100,F424)),2)</f>
        <v>0.45</v>
      </c>
      <c r="G425" s="1">
        <f>ROUND((IF('[1]National Polling Changes'!$W425&gt;43409,'[1]National Polling Changes'!AC425*100,G424)),2)</f>
        <v>25.97</v>
      </c>
      <c r="H425" s="1">
        <f>ROUND((IF('[1]National Polling Changes'!$W425&gt;43409,'[1]National Polling Changes'!AD425*100,H424)),2)</f>
        <v>0</v>
      </c>
      <c r="I425" s="1">
        <f>ROUND((IF('[1]National Polling Changes'!$W425&gt;43409,'[1]National Polling Changes'!AE425*100,I424)),2)</f>
        <v>6.63</v>
      </c>
      <c r="J425" s="1">
        <f>ROUND((IF('[1]National Polling Changes'!$W425&gt;43409,'[1]National Polling Changes'!AF425*100,J424)),2)</f>
        <v>0</v>
      </c>
    </row>
    <row r="426" spans="1:10">
      <c r="A426" s="28">
        <f>'[1]National Polling Changes'!W426</f>
        <v>43437</v>
      </c>
      <c r="B426" s="1">
        <f>ROUND((IF('[1]National Polling Changes'!$W426&gt;43409,'[1]National Polling Changes'!X426*100,B425)),2)</f>
        <v>37.729999999999997</v>
      </c>
      <c r="C426" s="1">
        <f>ROUND((IF('[1]National Polling Changes'!$W426&gt;43409,'[1]National Polling Changes'!Y426*100,C425)),2)</f>
        <v>4.1900000000000004</v>
      </c>
      <c r="D426" s="1">
        <f>ROUND((IF('[1]National Polling Changes'!$W426&gt;43409,'[1]National Polling Changes'!Z426*100,D425)),2)</f>
        <v>5.03</v>
      </c>
      <c r="E426" s="1">
        <f>ROUND((IF('[1]National Polling Changes'!$W426&gt;43409,'[1]National Polling Changes'!AA426*100,E425)),2)</f>
        <v>0</v>
      </c>
      <c r="F426" s="1">
        <f>ROUND((IF('[1]National Polling Changes'!$W426&gt;43409,'[1]National Polling Changes'!AB426*100,F425)),2)</f>
        <v>0.45</v>
      </c>
      <c r="G426" s="1">
        <f>ROUND((IF('[1]National Polling Changes'!$W426&gt;43409,'[1]National Polling Changes'!AC426*100,G425)),2)</f>
        <v>25.97</v>
      </c>
      <c r="H426" s="1">
        <f>ROUND((IF('[1]National Polling Changes'!$W426&gt;43409,'[1]National Polling Changes'!AD426*100,H425)),2)</f>
        <v>0</v>
      </c>
      <c r="I426" s="1">
        <f>ROUND((IF('[1]National Polling Changes'!$W426&gt;43409,'[1]National Polling Changes'!AE426*100,I425)),2)</f>
        <v>6.63</v>
      </c>
      <c r="J426" s="1">
        <f>ROUND((IF('[1]National Polling Changes'!$W426&gt;43409,'[1]National Polling Changes'!AF426*100,J425)),2)</f>
        <v>0</v>
      </c>
    </row>
    <row r="427" spans="1:10">
      <c r="A427" s="28">
        <f>'[1]National Polling Changes'!W427</f>
        <v>43436</v>
      </c>
      <c r="B427" s="1">
        <f>ROUND((IF('[1]National Polling Changes'!$W427&gt;43409,'[1]National Polling Changes'!X427*100,B426)),2)</f>
        <v>37.729999999999997</v>
      </c>
      <c r="C427" s="1">
        <f>ROUND((IF('[1]National Polling Changes'!$W427&gt;43409,'[1]National Polling Changes'!Y427*100,C426)),2)</f>
        <v>4.1900000000000004</v>
      </c>
      <c r="D427" s="1">
        <f>ROUND((IF('[1]National Polling Changes'!$W427&gt;43409,'[1]National Polling Changes'!Z427*100,D426)),2)</f>
        <v>5.03</v>
      </c>
      <c r="E427" s="1">
        <f>ROUND((IF('[1]National Polling Changes'!$W427&gt;43409,'[1]National Polling Changes'!AA427*100,E426)),2)</f>
        <v>0</v>
      </c>
      <c r="F427" s="1">
        <f>ROUND((IF('[1]National Polling Changes'!$W427&gt;43409,'[1]National Polling Changes'!AB427*100,F426)),2)</f>
        <v>0.45</v>
      </c>
      <c r="G427" s="1">
        <f>ROUND((IF('[1]National Polling Changes'!$W427&gt;43409,'[1]National Polling Changes'!AC427*100,G426)),2)</f>
        <v>25.97</v>
      </c>
      <c r="H427" s="1">
        <f>ROUND((IF('[1]National Polling Changes'!$W427&gt;43409,'[1]National Polling Changes'!AD427*100,H426)),2)</f>
        <v>0</v>
      </c>
      <c r="I427" s="1">
        <f>ROUND((IF('[1]National Polling Changes'!$W427&gt;43409,'[1]National Polling Changes'!AE427*100,I426)),2)</f>
        <v>6.63</v>
      </c>
      <c r="J427" s="1">
        <f>ROUND((IF('[1]National Polling Changes'!$W427&gt;43409,'[1]National Polling Changes'!AF427*100,J426)),2)</f>
        <v>0</v>
      </c>
    </row>
    <row r="428" spans="1:10">
      <c r="A428" s="28">
        <f>'[1]National Polling Changes'!W428</f>
        <v>43435</v>
      </c>
      <c r="B428" s="1">
        <f>ROUND((IF('[1]National Polling Changes'!$W428&gt;43409,'[1]National Polling Changes'!X428*100,B427)),2)</f>
        <v>37.729999999999997</v>
      </c>
      <c r="C428" s="1">
        <f>ROUND((IF('[1]National Polling Changes'!$W428&gt;43409,'[1]National Polling Changes'!Y428*100,C427)),2)</f>
        <v>4.1900000000000004</v>
      </c>
      <c r="D428" s="1">
        <f>ROUND((IF('[1]National Polling Changes'!$W428&gt;43409,'[1]National Polling Changes'!Z428*100,D427)),2)</f>
        <v>5.03</v>
      </c>
      <c r="E428" s="1">
        <f>ROUND((IF('[1]National Polling Changes'!$W428&gt;43409,'[1]National Polling Changes'!AA428*100,E427)),2)</f>
        <v>0</v>
      </c>
      <c r="F428" s="1">
        <f>ROUND((IF('[1]National Polling Changes'!$W428&gt;43409,'[1]National Polling Changes'!AB428*100,F427)),2)</f>
        <v>0.45</v>
      </c>
      <c r="G428" s="1">
        <f>ROUND((IF('[1]National Polling Changes'!$W428&gt;43409,'[1]National Polling Changes'!AC428*100,G427)),2)</f>
        <v>25.97</v>
      </c>
      <c r="H428" s="1">
        <f>ROUND((IF('[1]National Polling Changes'!$W428&gt;43409,'[1]National Polling Changes'!AD428*100,H427)),2)</f>
        <v>0</v>
      </c>
      <c r="I428" s="1">
        <f>ROUND((IF('[1]National Polling Changes'!$W428&gt;43409,'[1]National Polling Changes'!AE428*100,I427)),2)</f>
        <v>6.63</v>
      </c>
      <c r="J428" s="1">
        <f>ROUND((IF('[1]National Polling Changes'!$W428&gt;43409,'[1]National Polling Changes'!AF428*100,J427)),2)</f>
        <v>0</v>
      </c>
    </row>
    <row r="429" spans="1:10">
      <c r="A429" s="28">
        <f>'[1]National Polling Changes'!W429</f>
        <v>43434</v>
      </c>
      <c r="B429" s="1">
        <f>ROUND((IF('[1]National Polling Changes'!$W429&gt;43409,'[1]National Polling Changes'!X429*100,B428)),2)</f>
        <v>37.729999999999997</v>
      </c>
      <c r="C429" s="1">
        <f>ROUND((IF('[1]National Polling Changes'!$W429&gt;43409,'[1]National Polling Changes'!Y429*100,C428)),2)</f>
        <v>4.1900000000000004</v>
      </c>
      <c r="D429" s="1">
        <f>ROUND((IF('[1]National Polling Changes'!$W429&gt;43409,'[1]National Polling Changes'!Z429*100,D428)),2)</f>
        <v>5.03</v>
      </c>
      <c r="E429" s="1">
        <f>ROUND((IF('[1]National Polling Changes'!$W429&gt;43409,'[1]National Polling Changes'!AA429*100,E428)),2)</f>
        <v>0</v>
      </c>
      <c r="F429" s="1">
        <f>ROUND((IF('[1]National Polling Changes'!$W429&gt;43409,'[1]National Polling Changes'!AB429*100,F428)),2)</f>
        <v>0.45</v>
      </c>
      <c r="G429" s="1">
        <f>ROUND((IF('[1]National Polling Changes'!$W429&gt;43409,'[1]National Polling Changes'!AC429*100,G428)),2)</f>
        <v>25.97</v>
      </c>
      <c r="H429" s="1">
        <f>ROUND((IF('[1]National Polling Changes'!$W429&gt;43409,'[1]National Polling Changes'!AD429*100,H428)),2)</f>
        <v>0</v>
      </c>
      <c r="I429" s="1">
        <f>ROUND((IF('[1]National Polling Changes'!$W429&gt;43409,'[1]National Polling Changes'!AE429*100,I428)),2)</f>
        <v>6.63</v>
      </c>
      <c r="J429" s="1">
        <f>ROUND((IF('[1]National Polling Changes'!$W429&gt;43409,'[1]National Polling Changes'!AF429*100,J428)),2)</f>
        <v>0</v>
      </c>
    </row>
    <row r="430" spans="1:10">
      <c r="A430" s="28">
        <f>'[1]National Polling Changes'!W430</f>
        <v>43433</v>
      </c>
      <c r="B430" s="1">
        <f>ROUND((IF('[1]National Polling Changes'!$W430&gt;43409,'[1]National Polling Changes'!X430*100,B429)),2)</f>
        <v>37.729999999999997</v>
      </c>
      <c r="C430" s="1">
        <f>ROUND((IF('[1]National Polling Changes'!$W430&gt;43409,'[1]National Polling Changes'!Y430*100,C429)),2)</f>
        <v>4.1900000000000004</v>
      </c>
      <c r="D430" s="1">
        <f>ROUND((IF('[1]National Polling Changes'!$W430&gt;43409,'[1]National Polling Changes'!Z430*100,D429)),2)</f>
        <v>5.03</v>
      </c>
      <c r="E430" s="1">
        <f>ROUND((IF('[1]National Polling Changes'!$W430&gt;43409,'[1]National Polling Changes'!AA430*100,E429)),2)</f>
        <v>0</v>
      </c>
      <c r="F430" s="1">
        <f>ROUND((IF('[1]National Polling Changes'!$W430&gt;43409,'[1]National Polling Changes'!AB430*100,F429)),2)</f>
        <v>0.45</v>
      </c>
      <c r="G430" s="1">
        <f>ROUND((IF('[1]National Polling Changes'!$W430&gt;43409,'[1]National Polling Changes'!AC430*100,G429)),2)</f>
        <v>25.97</v>
      </c>
      <c r="H430" s="1">
        <f>ROUND((IF('[1]National Polling Changes'!$W430&gt;43409,'[1]National Polling Changes'!AD430*100,H429)),2)</f>
        <v>0</v>
      </c>
      <c r="I430" s="1">
        <f>ROUND((IF('[1]National Polling Changes'!$W430&gt;43409,'[1]National Polling Changes'!AE430*100,I429)),2)</f>
        <v>6.63</v>
      </c>
      <c r="J430" s="1">
        <f>ROUND((IF('[1]National Polling Changes'!$W430&gt;43409,'[1]National Polling Changes'!AF430*100,J429)),2)</f>
        <v>0</v>
      </c>
    </row>
    <row r="431" spans="1:10">
      <c r="A431" s="28">
        <f>'[1]National Polling Changes'!W431</f>
        <v>43432</v>
      </c>
      <c r="B431" s="1">
        <f>ROUND((IF('[1]National Polling Changes'!$W431&gt;43409,'[1]National Polling Changes'!X431*100,B430)),2)</f>
        <v>37.729999999999997</v>
      </c>
      <c r="C431" s="1">
        <f>ROUND((IF('[1]National Polling Changes'!$W431&gt;43409,'[1]National Polling Changes'!Y431*100,C430)),2)</f>
        <v>4.1900000000000004</v>
      </c>
      <c r="D431" s="1">
        <f>ROUND((IF('[1]National Polling Changes'!$W431&gt;43409,'[1]National Polling Changes'!Z431*100,D430)),2)</f>
        <v>5.03</v>
      </c>
      <c r="E431" s="1">
        <f>ROUND((IF('[1]National Polling Changes'!$W431&gt;43409,'[1]National Polling Changes'!AA431*100,E430)),2)</f>
        <v>0</v>
      </c>
      <c r="F431" s="1">
        <f>ROUND((IF('[1]National Polling Changes'!$W431&gt;43409,'[1]National Polling Changes'!AB431*100,F430)),2)</f>
        <v>0.45</v>
      </c>
      <c r="G431" s="1">
        <f>ROUND((IF('[1]National Polling Changes'!$W431&gt;43409,'[1]National Polling Changes'!AC431*100,G430)),2)</f>
        <v>25.97</v>
      </c>
      <c r="H431" s="1">
        <f>ROUND((IF('[1]National Polling Changes'!$W431&gt;43409,'[1]National Polling Changes'!AD431*100,H430)),2)</f>
        <v>0</v>
      </c>
      <c r="I431" s="1">
        <f>ROUND((IF('[1]National Polling Changes'!$W431&gt;43409,'[1]National Polling Changes'!AE431*100,I430)),2)</f>
        <v>6.63</v>
      </c>
      <c r="J431" s="1">
        <f>ROUND((IF('[1]National Polling Changes'!$W431&gt;43409,'[1]National Polling Changes'!AF431*100,J430)),2)</f>
        <v>0</v>
      </c>
    </row>
    <row r="432" spans="1:10">
      <c r="A432" s="28">
        <f>'[1]National Polling Changes'!W432</f>
        <v>43431</v>
      </c>
      <c r="B432" s="1">
        <f>ROUND((IF('[1]National Polling Changes'!$W432&gt;43409,'[1]National Polling Changes'!X432*100,B431)),2)</f>
        <v>37.06</v>
      </c>
      <c r="C432" s="1">
        <f>ROUND((IF('[1]National Polling Changes'!$W432&gt;43409,'[1]National Polling Changes'!Y432*100,C431)),2)</f>
        <v>4.17</v>
      </c>
      <c r="D432" s="1">
        <f>ROUND((IF('[1]National Polling Changes'!$W432&gt;43409,'[1]National Polling Changes'!Z432*100,D431)),2)</f>
        <v>5.03</v>
      </c>
      <c r="E432" s="1">
        <f>ROUND((IF('[1]National Polling Changes'!$W432&gt;43409,'[1]National Polling Changes'!AA432*100,E431)),2)</f>
        <v>0</v>
      </c>
      <c r="F432" s="1">
        <f>ROUND((IF('[1]National Polling Changes'!$W432&gt;43409,'[1]National Polling Changes'!AB432*100,F431)),2)</f>
        <v>0.86</v>
      </c>
      <c r="G432" s="1">
        <f>ROUND((IF('[1]National Polling Changes'!$W432&gt;43409,'[1]National Polling Changes'!AC432*100,G431)),2)</f>
        <v>26.14</v>
      </c>
      <c r="H432" s="1">
        <f>ROUND((IF('[1]National Polling Changes'!$W432&gt;43409,'[1]National Polling Changes'!AD432*100,H431)),2)</f>
        <v>0</v>
      </c>
      <c r="I432" s="1">
        <f>ROUND((IF('[1]National Polling Changes'!$W432&gt;43409,'[1]National Polling Changes'!AE432*100,I431)),2)</f>
        <v>6.75</v>
      </c>
      <c r="J432" s="1">
        <f>ROUND((IF('[1]National Polling Changes'!$W432&gt;43409,'[1]National Polling Changes'!AF432*100,J431)),2)</f>
        <v>0</v>
      </c>
    </row>
    <row r="433" spans="1:10">
      <c r="A433" s="28">
        <f>'[1]National Polling Changes'!W433</f>
        <v>43430</v>
      </c>
      <c r="B433" s="1">
        <f>ROUND((IF('[1]National Polling Changes'!$W433&gt;43409,'[1]National Polling Changes'!X433*100,B432)),2)</f>
        <v>37.06</v>
      </c>
      <c r="C433" s="1">
        <f>ROUND((IF('[1]National Polling Changes'!$W433&gt;43409,'[1]National Polling Changes'!Y433*100,C432)),2)</f>
        <v>4.17</v>
      </c>
      <c r="D433" s="1">
        <f>ROUND((IF('[1]National Polling Changes'!$W433&gt;43409,'[1]National Polling Changes'!Z433*100,D432)),2)</f>
        <v>5.03</v>
      </c>
      <c r="E433" s="1">
        <f>ROUND((IF('[1]National Polling Changes'!$W433&gt;43409,'[1]National Polling Changes'!AA433*100,E432)),2)</f>
        <v>0</v>
      </c>
      <c r="F433" s="1">
        <f>ROUND((IF('[1]National Polling Changes'!$W433&gt;43409,'[1]National Polling Changes'!AB433*100,F432)),2)</f>
        <v>0.86</v>
      </c>
      <c r="G433" s="1">
        <f>ROUND((IF('[1]National Polling Changes'!$W433&gt;43409,'[1]National Polling Changes'!AC433*100,G432)),2)</f>
        <v>26.14</v>
      </c>
      <c r="H433" s="1">
        <f>ROUND((IF('[1]National Polling Changes'!$W433&gt;43409,'[1]National Polling Changes'!AD433*100,H432)),2)</f>
        <v>0</v>
      </c>
      <c r="I433" s="1">
        <f>ROUND((IF('[1]National Polling Changes'!$W433&gt;43409,'[1]National Polling Changes'!AE433*100,I432)),2)</f>
        <v>6.75</v>
      </c>
      <c r="J433" s="1">
        <f>ROUND((IF('[1]National Polling Changes'!$W433&gt;43409,'[1]National Polling Changes'!AF433*100,J432)),2)</f>
        <v>0</v>
      </c>
    </row>
    <row r="434" spans="1:10">
      <c r="A434" s="28">
        <f>'[1]National Polling Changes'!W434</f>
        <v>43429</v>
      </c>
      <c r="B434" s="1">
        <f>ROUND((IF('[1]National Polling Changes'!$W434&gt;43409,'[1]National Polling Changes'!X434*100,B433)),2)</f>
        <v>37.06</v>
      </c>
      <c r="C434" s="1">
        <f>ROUND((IF('[1]National Polling Changes'!$W434&gt;43409,'[1]National Polling Changes'!Y434*100,C433)),2)</f>
        <v>4.17</v>
      </c>
      <c r="D434" s="1">
        <f>ROUND((IF('[1]National Polling Changes'!$W434&gt;43409,'[1]National Polling Changes'!Z434*100,D433)),2)</f>
        <v>5.03</v>
      </c>
      <c r="E434" s="1">
        <f>ROUND((IF('[1]National Polling Changes'!$W434&gt;43409,'[1]National Polling Changes'!AA434*100,E433)),2)</f>
        <v>0</v>
      </c>
      <c r="F434" s="1">
        <f>ROUND((IF('[1]National Polling Changes'!$W434&gt;43409,'[1]National Polling Changes'!AB434*100,F433)),2)</f>
        <v>0.86</v>
      </c>
      <c r="G434" s="1">
        <f>ROUND((IF('[1]National Polling Changes'!$W434&gt;43409,'[1]National Polling Changes'!AC434*100,G433)),2)</f>
        <v>26.14</v>
      </c>
      <c r="H434" s="1">
        <f>ROUND((IF('[1]National Polling Changes'!$W434&gt;43409,'[1]National Polling Changes'!AD434*100,H433)),2)</f>
        <v>0</v>
      </c>
      <c r="I434" s="1">
        <f>ROUND((IF('[1]National Polling Changes'!$W434&gt;43409,'[1]National Polling Changes'!AE434*100,I433)),2)</f>
        <v>6.75</v>
      </c>
      <c r="J434" s="1">
        <f>ROUND((IF('[1]National Polling Changes'!$W434&gt;43409,'[1]National Polling Changes'!AF434*100,J433)),2)</f>
        <v>0</v>
      </c>
    </row>
    <row r="435" spans="1:10">
      <c r="A435" s="28">
        <f>'[1]National Polling Changes'!W435</f>
        <v>43428</v>
      </c>
      <c r="B435" s="1">
        <f>ROUND((IF('[1]National Polling Changes'!$W435&gt;43409,'[1]National Polling Changes'!X435*100,B434)),2)</f>
        <v>37.06</v>
      </c>
      <c r="C435" s="1">
        <f>ROUND((IF('[1]National Polling Changes'!$W435&gt;43409,'[1]National Polling Changes'!Y435*100,C434)),2)</f>
        <v>4.17</v>
      </c>
      <c r="D435" s="1">
        <f>ROUND((IF('[1]National Polling Changes'!$W435&gt;43409,'[1]National Polling Changes'!Z435*100,D434)),2)</f>
        <v>5.03</v>
      </c>
      <c r="E435" s="1">
        <f>ROUND((IF('[1]National Polling Changes'!$W435&gt;43409,'[1]National Polling Changes'!AA435*100,E434)),2)</f>
        <v>0</v>
      </c>
      <c r="F435" s="1">
        <f>ROUND((IF('[1]National Polling Changes'!$W435&gt;43409,'[1]National Polling Changes'!AB435*100,F434)),2)</f>
        <v>0.86</v>
      </c>
      <c r="G435" s="1">
        <f>ROUND((IF('[1]National Polling Changes'!$W435&gt;43409,'[1]National Polling Changes'!AC435*100,G434)),2)</f>
        <v>26.14</v>
      </c>
      <c r="H435" s="1">
        <f>ROUND((IF('[1]National Polling Changes'!$W435&gt;43409,'[1]National Polling Changes'!AD435*100,H434)),2)</f>
        <v>0</v>
      </c>
      <c r="I435" s="1">
        <f>ROUND((IF('[1]National Polling Changes'!$W435&gt;43409,'[1]National Polling Changes'!AE435*100,I434)),2)</f>
        <v>6.75</v>
      </c>
      <c r="J435" s="1">
        <f>ROUND((IF('[1]National Polling Changes'!$W435&gt;43409,'[1]National Polling Changes'!AF435*100,J434)),2)</f>
        <v>0</v>
      </c>
    </row>
    <row r="436" spans="1:10">
      <c r="A436" s="28">
        <f>'[1]National Polling Changes'!W436</f>
        <v>43427</v>
      </c>
      <c r="B436" s="1">
        <f>ROUND((IF('[1]National Polling Changes'!$W436&gt;43409,'[1]National Polling Changes'!X436*100,B435)),2)</f>
        <v>37.06</v>
      </c>
      <c r="C436" s="1">
        <f>ROUND((IF('[1]National Polling Changes'!$W436&gt;43409,'[1]National Polling Changes'!Y436*100,C435)),2)</f>
        <v>4.17</v>
      </c>
      <c r="D436" s="1">
        <f>ROUND((IF('[1]National Polling Changes'!$W436&gt;43409,'[1]National Polling Changes'!Z436*100,D435)),2)</f>
        <v>5.03</v>
      </c>
      <c r="E436" s="1">
        <f>ROUND((IF('[1]National Polling Changes'!$W436&gt;43409,'[1]National Polling Changes'!AA436*100,E435)),2)</f>
        <v>0</v>
      </c>
      <c r="F436" s="1">
        <f>ROUND((IF('[1]National Polling Changes'!$W436&gt;43409,'[1]National Polling Changes'!AB436*100,F435)),2)</f>
        <v>0.86</v>
      </c>
      <c r="G436" s="1">
        <f>ROUND((IF('[1]National Polling Changes'!$W436&gt;43409,'[1]National Polling Changes'!AC436*100,G435)),2)</f>
        <v>26.14</v>
      </c>
      <c r="H436" s="1">
        <f>ROUND((IF('[1]National Polling Changes'!$W436&gt;43409,'[1]National Polling Changes'!AD436*100,H435)),2)</f>
        <v>0</v>
      </c>
      <c r="I436" s="1">
        <f>ROUND((IF('[1]National Polling Changes'!$W436&gt;43409,'[1]National Polling Changes'!AE436*100,I435)),2)</f>
        <v>6.75</v>
      </c>
      <c r="J436" s="1">
        <f>ROUND((IF('[1]National Polling Changes'!$W436&gt;43409,'[1]National Polling Changes'!AF436*100,J435)),2)</f>
        <v>0</v>
      </c>
    </row>
    <row r="437" spans="1:10">
      <c r="A437" s="28">
        <f>'[1]National Polling Changes'!W437</f>
        <v>43426</v>
      </c>
      <c r="B437" s="1">
        <f>ROUND((IF('[1]National Polling Changes'!$W437&gt;43409,'[1]National Polling Changes'!X437*100,B436)),2)</f>
        <v>37.06</v>
      </c>
      <c r="C437" s="1">
        <f>ROUND((IF('[1]National Polling Changes'!$W437&gt;43409,'[1]National Polling Changes'!Y437*100,C436)),2)</f>
        <v>4.17</v>
      </c>
      <c r="D437" s="1">
        <f>ROUND((IF('[1]National Polling Changes'!$W437&gt;43409,'[1]National Polling Changes'!Z437*100,D436)),2)</f>
        <v>5.03</v>
      </c>
      <c r="E437" s="1">
        <f>ROUND((IF('[1]National Polling Changes'!$W437&gt;43409,'[1]National Polling Changes'!AA437*100,E436)),2)</f>
        <v>0</v>
      </c>
      <c r="F437" s="1">
        <f>ROUND((IF('[1]National Polling Changes'!$W437&gt;43409,'[1]National Polling Changes'!AB437*100,F436)),2)</f>
        <v>0.86</v>
      </c>
      <c r="G437" s="1">
        <f>ROUND((IF('[1]National Polling Changes'!$W437&gt;43409,'[1]National Polling Changes'!AC437*100,G436)),2)</f>
        <v>26.14</v>
      </c>
      <c r="H437" s="1">
        <f>ROUND((IF('[1]National Polling Changes'!$W437&gt;43409,'[1]National Polling Changes'!AD437*100,H436)),2)</f>
        <v>0</v>
      </c>
      <c r="I437" s="1">
        <f>ROUND((IF('[1]National Polling Changes'!$W437&gt;43409,'[1]National Polling Changes'!AE437*100,I436)),2)</f>
        <v>6.75</v>
      </c>
      <c r="J437" s="1">
        <f>ROUND((IF('[1]National Polling Changes'!$W437&gt;43409,'[1]National Polling Changes'!AF437*100,J436)),2)</f>
        <v>0</v>
      </c>
    </row>
    <row r="438" spans="1:10">
      <c r="A438" s="28">
        <f>'[1]National Polling Changes'!W438</f>
        <v>43425</v>
      </c>
      <c r="B438" s="1">
        <f>ROUND((IF('[1]National Polling Changes'!$W438&gt;43409,'[1]National Polling Changes'!X438*100,B437)),2)</f>
        <v>37.06</v>
      </c>
      <c r="C438" s="1">
        <f>ROUND((IF('[1]National Polling Changes'!$W438&gt;43409,'[1]National Polling Changes'!Y438*100,C437)),2)</f>
        <v>4.17</v>
      </c>
      <c r="D438" s="1">
        <f>ROUND((IF('[1]National Polling Changes'!$W438&gt;43409,'[1]National Polling Changes'!Z438*100,D437)),2)</f>
        <v>5.03</v>
      </c>
      <c r="E438" s="1">
        <f>ROUND((IF('[1]National Polling Changes'!$W438&gt;43409,'[1]National Polling Changes'!AA438*100,E437)),2)</f>
        <v>0</v>
      </c>
      <c r="F438" s="1">
        <f>ROUND((IF('[1]National Polling Changes'!$W438&gt;43409,'[1]National Polling Changes'!AB438*100,F437)),2)</f>
        <v>0.86</v>
      </c>
      <c r="G438" s="1">
        <f>ROUND((IF('[1]National Polling Changes'!$W438&gt;43409,'[1]National Polling Changes'!AC438*100,G437)),2)</f>
        <v>26.14</v>
      </c>
      <c r="H438" s="1">
        <f>ROUND((IF('[1]National Polling Changes'!$W438&gt;43409,'[1]National Polling Changes'!AD438*100,H437)),2)</f>
        <v>0</v>
      </c>
      <c r="I438" s="1">
        <f>ROUND((IF('[1]National Polling Changes'!$W438&gt;43409,'[1]National Polling Changes'!AE438*100,I437)),2)</f>
        <v>6.75</v>
      </c>
      <c r="J438" s="1">
        <f>ROUND((IF('[1]National Polling Changes'!$W438&gt;43409,'[1]National Polling Changes'!AF438*100,J437)),2)</f>
        <v>0</v>
      </c>
    </row>
    <row r="439" spans="1:10">
      <c r="A439" s="28">
        <f>'[1]National Polling Changes'!W439</f>
        <v>43424</v>
      </c>
      <c r="B439" s="1">
        <f>ROUND((IF('[1]National Polling Changes'!$W439&gt;43409,'[1]National Polling Changes'!X439*100,B438)),2)</f>
        <v>37.06</v>
      </c>
      <c r="C439" s="1">
        <f>ROUND((IF('[1]National Polling Changes'!$W439&gt;43409,'[1]National Polling Changes'!Y439*100,C438)),2)</f>
        <v>4.17</v>
      </c>
      <c r="D439" s="1">
        <f>ROUND((IF('[1]National Polling Changes'!$W439&gt;43409,'[1]National Polling Changes'!Z439*100,D438)),2)</f>
        <v>5.03</v>
      </c>
      <c r="E439" s="1">
        <f>ROUND((IF('[1]National Polling Changes'!$W439&gt;43409,'[1]National Polling Changes'!AA439*100,E438)),2)</f>
        <v>0</v>
      </c>
      <c r="F439" s="1">
        <f>ROUND((IF('[1]National Polling Changes'!$W439&gt;43409,'[1]National Polling Changes'!AB439*100,F438)),2)</f>
        <v>0.86</v>
      </c>
      <c r="G439" s="1">
        <f>ROUND((IF('[1]National Polling Changes'!$W439&gt;43409,'[1]National Polling Changes'!AC439*100,G438)),2)</f>
        <v>26.14</v>
      </c>
      <c r="H439" s="1">
        <f>ROUND((IF('[1]National Polling Changes'!$W439&gt;43409,'[1]National Polling Changes'!AD439*100,H438)),2)</f>
        <v>0</v>
      </c>
      <c r="I439" s="1">
        <f>ROUND((IF('[1]National Polling Changes'!$W439&gt;43409,'[1]National Polling Changes'!AE439*100,I438)),2)</f>
        <v>6.75</v>
      </c>
      <c r="J439" s="1">
        <f>ROUND((IF('[1]National Polling Changes'!$W439&gt;43409,'[1]National Polling Changes'!AF439*100,J438)),2)</f>
        <v>0</v>
      </c>
    </row>
    <row r="440" spans="1:10">
      <c r="A440" s="28">
        <f>'[1]National Polling Changes'!W440</f>
        <v>43423</v>
      </c>
      <c r="B440" s="1">
        <f>ROUND((IF('[1]National Polling Changes'!$W440&gt;43409,'[1]National Polling Changes'!X440*100,B439)),2)</f>
        <v>37.06</v>
      </c>
      <c r="C440" s="1">
        <f>ROUND((IF('[1]National Polling Changes'!$W440&gt;43409,'[1]National Polling Changes'!Y440*100,C439)),2)</f>
        <v>4.17</v>
      </c>
      <c r="D440" s="1">
        <f>ROUND((IF('[1]National Polling Changes'!$W440&gt;43409,'[1]National Polling Changes'!Z440*100,D439)),2)</f>
        <v>5.03</v>
      </c>
      <c r="E440" s="1">
        <f>ROUND((IF('[1]National Polling Changes'!$W440&gt;43409,'[1]National Polling Changes'!AA440*100,E439)),2)</f>
        <v>0</v>
      </c>
      <c r="F440" s="1">
        <f>ROUND((IF('[1]National Polling Changes'!$W440&gt;43409,'[1]National Polling Changes'!AB440*100,F439)),2)</f>
        <v>0.86</v>
      </c>
      <c r="G440" s="1">
        <f>ROUND((IF('[1]National Polling Changes'!$W440&gt;43409,'[1]National Polling Changes'!AC440*100,G439)),2)</f>
        <v>26.14</v>
      </c>
      <c r="H440" s="1">
        <f>ROUND((IF('[1]National Polling Changes'!$W440&gt;43409,'[1]National Polling Changes'!AD440*100,H439)),2)</f>
        <v>0</v>
      </c>
      <c r="I440" s="1">
        <f>ROUND((IF('[1]National Polling Changes'!$W440&gt;43409,'[1]National Polling Changes'!AE440*100,I439)),2)</f>
        <v>6.75</v>
      </c>
      <c r="J440" s="1">
        <f>ROUND((IF('[1]National Polling Changes'!$W440&gt;43409,'[1]National Polling Changes'!AF440*100,J439)),2)</f>
        <v>0</v>
      </c>
    </row>
    <row r="441" spans="1:10">
      <c r="A441" s="28">
        <f>'[1]National Polling Changes'!W441</f>
        <v>43422</v>
      </c>
      <c r="B441" s="1">
        <f>ROUND((IF('[1]National Polling Changes'!$W441&gt;43409,'[1]National Polling Changes'!X441*100,B440)),2)</f>
        <v>37.06</v>
      </c>
      <c r="C441" s="1">
        <f>ROUND((IF('[1]National Polling Changes'!$W441&gt;43409,'[1]National Polling Changes'!Y441*100,C440)),2)</f>
        <v>4.17</v>
      </c>
      <c r="D441" s="1">
        <f>ROUND((IF('[1]National Polling Changes'!$W441&gt;43409,'[1]National Polling Changes'!Z441*100,D440)),2)</f>
        <v>5.03</v>
      </c>
      <c r="E441" s="1">
        <f>ROUND((IF('[1]National Polling Changes'!$W441&gt;43409,'[1]National Polling Changes'!AA441*100,E440)),2)</f>
        <v>0</v>
      </c>
      <c r="F441" s="1">
        <f>ROUND((IF('[1]National Polling Changes'!$W441&gt;43409,'[1]National Polling Changes'!AB441*100,F440)),2)</f>
        <v>0.86</v>
      </c>
      <c r="G441" s="1">
        <f>ROUND((IF('[1]National Polling Changes'!$W441&gt;43409,'[1]National Polling Changes'!AC441*100,G440)),2)</f>
        <v>26.14</v>
      </c>
      <c r="H441" s="1">
        <f>ROUND((IF('[1]National Polling Changes'!$W441&gt;43409,'[1]National Polling Changes'!AD441*100,H440)),2)</f>
        <v>0</v>
      </c>
      <c r="I441" s="1">
        <f>ROUND((IF('[1]National Polling Changes'!$W441&gt;43409,'[1]National Polling Changes'!AE441*100,I440)),2)</f>
        <v>6.75</v>
      </c>
      <c r="J441" s="1">
        <f>ROUND((IF('[1]National Polling Changes'!$W441&gt;43409,'[1]National Polling Changes'!AF441*100,J440)),2)</f>
        <v>0</v>
      </c>
    </row>
    <row r="442" spans="1:10">
      <c r="A442" s="28">
        <f>'[1]National Polling Changes'!W442</f>
        <v>43421</v>
      </c>
      <c r="B442" s="1">
        <f>ROUND((IF('[1]National Polling Changes'!$W442&gt;43409,'[1]National Polling Changes'!X442*100,B441)),2)</f>
        <v>37.06</v>
      </c>
      <c r="C442" s="1">
        <f>ROUND((IF('[1]National Polling Changes'!$W442&gt;43409,'[1]National Polling Changes'!Y442*100,C441)),2)</f>
        <v>4.17</v>
      </c>
      <c r="D442" s="1">
        <f>ROUND((IF('[1]National Polling Changes'!$W442&gt;43409,'[1]National Polling Changes'!Z442*100,D441)),2)</f>
        <v>5.03</v>
      </c>
      <c r="E442" s="1">
        <f>ROUND((IF('[1]National Polling Changes'!$W442&gt;43409,'[1]National Polling Changes'!AA442*100,E441)),2)</f>
        <v>0</v>
      </c>
      <c r="F442" s="1">
        <f>ROUND((IF('[1]National Polling Changes'!$W442&gt;43409,'[1]National Polling Changes'!AB442*100,F441)),2)</f>
        <v>0.86</v>
      </c>
      <c r="G442" s="1">
        <f>ROUND((IF('[1]National Polling Changes'!$W442&gt;43409,'[1]National Polling Changes'!AC442*100,G441)),2)</f>
        <v>26.14</v>
      </c>
      <c r="H442" s="1">
        <f>ROUND((IF('[1]National Polling Changes'!$W442&gt;43409,'[1]National Polling Changes'!AD442*100,H441)),2)</f>
        <v>0</v>
      </c>
      <c r="I442" s="1">
        <f>ROUND((IF('[1]National Polling Changes'!$W442&gt;43409,'[1]National Polling Changes'!AE442*100,I441)),2)</f>
        <v>6.75</v>
      </c>
      <c r="J442" s="1">
        <f>ROUND((IF('[1]National Polling Changes'!$W442&gt;43409,'[1]National Polling Changes'!AF442*100,J441)),2)</f>
        <v>0</v>
      </c>
    </row>
    <row r="443" spans="1:10">
      <c r="A443" s="28">
        <f>'[1]National Polling Changes'!W443</f>
        <v>43420</v>
      </c>
      <c r="B443" s="1">
        <f>ROUND((IF('[1]National Polling Changes'!$W443&gt;43409,'[1]National Polling Changes'!X443*100,B442)),2)</f>
        <v>37.06</v>
      </c>
      <c r="C443" s="1">
        <f>ROUND((IF('[1]National Polling Changes'!$W443&gt;43409,'[1]National Polling Changes'!Y443*100,C442)),2)</f>
        <v>4.17</v>
      </c>
      <c r="D443" s="1">
        <f>ROUND((IF('[1]National Polling Changes'!$W443&gt;43409,'[1]National Polling Changes'!Z443*100,D442)),2)</f>
        <v>5.03</v>
      </c>
      <c r="E443" s="1">
        <f>ROUND((IF('[1]National Polling Changes'!$W443&gt;43409,'[1]National Polling Changes'!AA443*100,E442)),2)</f>
        <v>0</v>
      </c>
      <c r="F443" s="1">
        <f>ROUND((IF('[1]National Polling Changes'!$W443&gt;43409,'[1]National Polling Changes'!AB443*100,F442)),2)</f>
        <v>0.86</v>
      </c>
      <c r="G443" s="1">
        <f>ROUND((IF('[1]National Polling Changes'!$W443&gt;43409,'[1]National Polling Changes'!AC443*100,G442)),2)</f>
        <v>26.14</v>
      </c>
      <c r="H443" s="1">
        <f>ROUND((IF('[1]National Polling Changes'!$W443&gt;43409,'[1]National Polling Changes'!AD443*100,H442)),2)</f>
        <v>0</v>
      </c>
      <c r="I443" s="1">
        <f>ROUND((IF('[1]National Polling Changes'!$W443&gt;43409,'[1]National Polling Changes'!AE443*100,I442)),2)</f>
        <v>6.75</v>
      </c>
      <c r="J443" s="1">
        <f>ROUND((IF('[1]National Polling Changes'!$W443&gt;43409,'[1]National Polling Changes'!AF443*100,J442)),2)</f>
        <v>0</v>
      </c>
    </row>
    <row r="444" spans="1:10">
      <c r="A444" s="28">
        <f>'[1]National Polling Changes'!W444</f>
        <v>43419</v>
      </c>
      <c r="B444" s="1">
        <f>ROUND((IF('[1]National Polling Changes'!$W444&gt;43409,'[1]National Polling Changes'!X444*100,B443)),2)</f>
        <v>37.06</v>
      </c>
      <c r="C444" s="1">
        <f>ROUND((IF('[1]National Polling Changes'!$W444&gt;43409,'[1]National Polling Changes'!Y444*100,C443)),2)</f>
        <v>4.17</v>
      </c>
      <c r="D444" s="1">
        <f>ROUND((IF('[1]National Polling Changes'!$W444&gt;43409,'[1]National Polling Changes'!Z444*100,D443)),2)</f>
        <v>5.03</v>
      </c>
      <c r="E444" s="1">
        <f>ROUND((IF('[1]National Polling Changes'!$W444&gt;43409,'[1]National Polling Changes'!AA444*100,E443)),2)</f>
        <v>0</v>
      </c>
      <c r="F444" s="1">
        <f>ROUND((IF('[1]National Polling Changes'!$W444&gt;43409,'[1]National Polling Changes'!AB444*100,F443)),2)</f>
        <v>0.86</v>
      </c>
      <c r="G444" s="1">
        <f>ROUND((IF('[1]National Polling Changes'!$W444&gt;43409,'[1]National Polling Changes'!AC444*100,G443)),2)</f>
        <v>26.14</v>
      </c>
      <c r="H444" s="1">
        <f>ROUND((IF('[1]National Polling Changes'!$W444&gt;43409,'[1]National Polling Changes'!AD444*100,H443)),2)</f>
        <v>0</v>
      </c>
      <c r="I444" s="1">
        <f>ROUND((IF('[1]National Polling Changes'!$W444&gt;43409,'[1]National Polling Changes'!AE444*100,I443)),2)</f>
        <v>6.75</v>
      </c>
      <c r="J444" s="1">
        <f>ROUND((IF('[1]National Polling Changes'!$W444&gt;43409,'[1]National Polling Changes'!AF444*100,J443)),2)</f>
        <v>0</v>
      </c>
    </row>
    <row r="445" spans="1:10">
      <c r="A445" s="28">
        <f>'[1]National Polling Changes'!W445</f>
        <v>43418</v>
      </c>
      <c r="B445" s="1">
        <f>ROUND((IF('[1]National Polling Changes'!$W445&gt;43409,'[1]National Polling Changes'!X445*100,B444)),2)</f>
        <v>37.06</v>
      </c>
      <c r="C445" s="1">
        <f>ROUND((IF('[1]National Polling Changes'!$W445&gt;43409,'[1]National Polling Changes'!Y445*100,C444)),2)</f>
        <v>4.17</v>
      </c>
      <c r="D445" s="1">
        <f>ROUND((IF('[1]National Polling Changes'!$W445&gt;43409,'[1]National Polling Changes'!Z445*100,D444)),2)</f>
        <v>5.03</v>
      </c>
      <c r="E445" s="1">
        <f>ROUND((IF('[1]National Polling Changes'!$W445&gt;43409,'[1]National Polling Changes'!AA445*100,E444)),2)</f>
        <v>0</v>
      </c>
      <c r="F445" s="1">
        <f>ROUND((IF('[1]National Polling Changes'!$W445&gt;43409,'[1]National Polling Changes'!AB445*100,F444)),2)</f>
        <v>0.86</v>
      </c>
      <c r="G445" s="1">
        <f>ROUND((IF('[1]National Polling Changes'!$W445&gt;43409,'[1]National Polling Changes'!AC445*100,G444)),2)</f>
        <v>26.14</v>
      </c>
      <c r="H445" s="1">
        <f>ROUND((IF('[1]National Polling Changes'!$W445&gt;43409,'[1]National Polling Changes'!AD445*100,H444)),2)</f>
        <v>0</v>
      </c>
      <c r="I445" s="1">
        <f>ROUND((IF('[1]National Polling Changes'!$W445&gt;43409,'[1]National Polling Changes'!AE445*100,I444)),2)</f>
        <v>6.75</v>
      </c>
      <c r="J445" s="1">
        <f>ROUND((IF('[1]National Polling Changes'!$W445&gt;43409,'[1]National Polling Changes'!AF445*100,J444)),2)</f>
        <v>0</v>
      </c>
    </row>
    <row r="446" spans="1:10">
      <c r="A446" s="28">
        <f>'[1]National Polling Changes'!W446</f>
        <v>43417</v>
      </c>
      <c r="B446" s="1">
        <f>ROUND((IF('[1]National Polling Changes'!$W446&gt;43409,'[1]National Polling Changes'!X446*100,B445)),2)</f>
        <v>37.06</v>
      </c>
      <c r="C446" s="1">
        <f>ROUND((IF('[1]National Polling Changes'!$W446&gt;43409,'[1]National Polling Changes'!Y446*100,C445)),2)</f>
        <v>4.17</v>
      </c>
      <c r="D446" s="1">
        <f>ROUND((IF('[1]National Polling Changes'!$W446&gt;43409,'[1]National Polling Changes'!Z446*100,D445)),2)</f>
        <v>5.03</v>
      </c>
      <c r="E446" s="1">
        <f>ROUND((IF('[1]National Polling Changes'!$W446&gt;43409,'[1]National Polling Changes'!AA446*100,E445)),2)</f>
        <v>0</v>
      </c>
      <c r="F446" s="1">
        <f>ROUND((IF('[1]National Polling Changes'!$W446&gt;43409,'[1]National Polling Changes'!AB446*100,F445)),2)</f>
        <v>0.86</v>
      </c>
      <c r="G446" s="1">
        <f>ROUND((IF('[1]National Polling Changes'!$W446&gt;43409,'[1]National Polling Changes'!AC446*100,G445)),2)</f>
        <v>26.14</v>
      </c>
      <c r="H446" s="1">
        <f>ROUND((IF('[1]National Polling Changes'!$W446&gt;43409,'[1]National Polling Changes'!AD446*100,H445)),2)</f>
        <v>0</v>
      </c>
      <c r="I446" s="1">
        <f>ROUND((IF('[1]National Polling Changes'!$W446&gt;43409,'[1]National Polling Changes'!AE446*100,I445)),2)</f>
        <v>6.75</v>
      </c>
      <c r="J446" s="1">
        <f>ROUND((IF('[1]National Polling Changes'!$W446&gt;43409,'[1]National Polling Changes'!AF446*100,J445)),2)</f>
        <v>0</v>
      </c>
    </row>
    <row r="447" spans="1:10">
      <c r="A447" s="28">
        <f>'[1]National Polling Changes'!W447</f>
        <v>43416</v>
      </c>
      <c r="B447" s="1">
        <f>ROUND((IF('[1]National Polling Changes'!$W447&gt;43409,'[1]National Polling Changes'!X447*100,B446)),2)</f>
        <v>37.06</v>
      </c>
      <c r="C447" s="1">
        <f>ROUND((IF('[1]National Polling Changes'!$W447&gt;43409,'[1]National Polling Changes'!Y447*100,C446)),2)</f>
        <v>4.17</v>
      </c>
      <c r="D447" s="1">
        <f>ROUND((IF('[1]National Polling Changes'!$W447&gt;43409,'[1]National Polling Changes'!Z447*100,D446)),2)</f>
        <v>5.03</v>
      </c>
      <c r="E447" s="1">
        <f>ROUND((IF('[1]National Polling Changes'!$W447&gt;43409,'[1]National Polling Changes'!AA447*100,E446)),2)</f>
        <v>0</v>
      </c>
      <c r="F447" s="1">
        <f>ROUND((IF('[1]National Polling Changes'!$W447&gt;43409,'[1]National Polling Changes'!AB447*100,F446)),2)</f>
        <v>0.86</v>
      </c>
      <c r="G447" s="1">
        <f>ROUND((IF('[1]National Polling Changes'!$W447&gt;43409,'[1]National Polling Changes'!AC447*100,G446)),2)</f>
        <v>26.14</v>
      </c>
      <c r="H447" s="1">
        <f>ROUND((IF('[1]National Polling Changes'!$W447&gt;43409,'[1]National Polling Changes'!AD447*100,H446)),2)</f>
        <v>0</v>
      </c>
      <c r="I447" s="1">
        <f>ROUND((IF('[1]National Polling Changes'!$W447&gt;43409,'[1]National Polling Changes'!AE447*100,I446)),2)</f>
        <v>6.75</v>
      </c>
      <c r="J447" s="1">
        <f>ROUND((IF('[1]National Polling Changes'!$W447&gt;43409,'[1]National Polling Changes'!AF447*100,J446)),2)</f>
        <v>0</v>
      </c>
    </row>
    <row r="448" spans="1:10">
      <c r="A448" s="28">
        <f>'[1]National Polling Changes'!W448</f>
        <v>43415</v>
      </c>
      <c r="B448" s="1">
        <f>ROUND((IF('[1]National Polling Changes'!$W448&gt;43409,'[1]National Polling Changes'!X448*100,B447)),2)</f>
        <v>37.06</v>
      </c>
      <c r="C448" s="1">
        <f>ROUND((IF('[1]National Polling Changes'!$W448&gt;43409,'[1]National Polling Changes'!Y448*100,C447)),2)</f>
        <v>4.17</v>
      </c>
      <c r="D448" s="1">
        <f>ROUND((IF('[1]National Polling Changes'!$W448&gt;43409,'[1]National Polling Changes'!Z448*100,D447)),2)</f>
        <v>5.03</v>
      </c>
      <c r="E448" s="1">
        <f>ROUND((IF('[1]National Polling Changes'!$W448&gt;43409,'[1]National Polling Changes'!AA448*100,E447)),2)</f>
        <v>0</v>
      </c>
      <c r="F448" s="1">
        <f>ROUND((IF('[1]National Polling Changes'!$W448&gt;43409,'[1]National Polling Changes'!AB448*100,F447)),2)</f>
        <v>0.86</v>
      </c>
      <c r="G448" s="1">
        <f>ROUND((IF('[1]National Polling Changes'!$W448&gt;43409,'[1]National Polling Changes'!AC448*100,G447)),2)</f>
        <v>26.14</v>
      </c>
      <c r="H448" s="1">
        <f>ROUND((IF('[1]National Polling Changes'!$W448&gt;43409,'[1]National Polling Changes'!AD448*100,H447)),2)</f>
        <v>0</v>
      </c>
      <c r="I448" s="1">
        <f>ROUND((IF('[1]National Polling Changes'!$W448&gt;43409,'[1]National Polling Changes'!AE448*100,I447)),2)</f>
        <v>6.75</v>
      </c>
      <c r="J448" s="1">
        <f>ROUND((IF('[1]National Polling Changes'!$W448&gt;43409,'[1]National Polling Changes'!AF448*100,J447)),2)</f>
        <v>0</v>
      </c>
    </row>
    <row r="449" spans="1:10">
      <c r="A449" s="28">
        <f>'[1]National Polling Changes'!W449</f>
        <v>43414</v>
      </c>
      <c r="B449" s="1">
        <f>ROUND((IF('[1]National Polling Changes'!$W449&gt;43409,'[1]National Polling Changes'!X449*100,B448)),2)</f>
        <v>37.06</v>
      </c>
      <c r="C449" s="1">
        <f>ROUND((IF('[1]National Polling Changes'!$W449&gt;43409,'[1]National Polling Changes'!Y449*100,C448)),2)</f>
        <v>4.17</v>
      </c>
      <c r="D449" s="1">
        <f>ROUND((IF('[1]National Polling Changes'!$W449&gt;43409,'[1]National Polling Changes'!Z449*100,D448)),2)</f>
        <v>5.03</v>
      </c>
      <c r="E449" s="1">
        <f>ROUND((IF('[1]National Polling Changes'!$W449&gt;43409,'[1]National Polling Changes'!AA449*100,E448)),2)</f>
        <v>0</v>
      </c>
      <c r="F449" s="1">
        <f>ROUND((IF('[1]National Polling Changes'!$W449&gt;43409,'[1]National Polling Changes'!AB449*100,F448)),2)</f>
        <v>0.86</v>
      </c>
      <c r="G449" s="1">
        <f>ROUND((IF('[1]National Polling Changes'!$W449&gt;43409,'[1]National Polling Changes'!AC449*100,G448)),2)</f>
        <v>26.14</v>
      </c>
      <c r="H449" s="1">
        <f>ROUND((IF('[1]National Polling Changes'!$W449&gt;43409,'[1]National Polling Changes'!AD449*100,H448)),2)</f>
        <v>0</v>
      </c>
      <c r="I449" s="1">
        <f>ROUND((IF('[1]National Polling Changes'!$W449&gt;43409,'[1]National Polling Changes'!AE449*100,I448)),2)</f>
        <v>6.75</v>
      </c>
      <c r="J449" s="1">
        <f>ROUND((IF('[1]National Polling Changes'!$W449&gt;43409,'[1]National Polling Changes'!AF449*100,J448)),2)</f>
        <v>0</v>
      </c>
    </row>
    <row r="450" spans="1:10">
      <c r="A450" s="28">
        <f>'[1]National Polling Changes'!W450</f>
        <v>43413</v>
      </c>
      <c r="B450" s="1">
        <f>ROUND((IF('[1]National Polling Changes'!$W450&gt;43409,'[1]National Polling Changes'!X450*100,B449)),2)</f>
        <v>37.06</v>
      </c>
      <c r="C450" s="1">
        <f>ROUND((IF('[1]National Polling Changes'!$W450&gt;43409,'[1]National Polling Changes'!Y450*100,C449)),2)</f>
        <v>4.17</v>
      </c>
      <c r="D450" s="1">
        <f>ROUND((IF('[1]National Polling Changes'!$W450&gt;43409,'[1]National Polling Changes'!Z450*100,D449)),2)</f>
        <v>5.03</v>
      </c>
      <c r="E450" s="1">
        <f>ROUND((IF('[1]National Polling Changes'!$W450&gt;43409,'[1]National Polling Changes'!AA450*100,E449)),2)</f>
        <v>0</v>
      </c>
      <c r="F450" s="1">
        <f>ROUND((IF('[1]National Polling Changes'!$W450&gt;43409,'[1]National Polling Changes'!AB450*100,F449)),2)</f>
        <v>0.86</v>
      </c>
      <c r="G450" s="1">
        <f>ROUND((IF('[1]National Polling Changes'!$W450&gt;43409,'[1]National Polling Changes'!AC450*100,G449)),2)</f>
        <v>26.14</v>
      </c>
      <c r="H450" s="1">
        <f>ROUND((IF('[1]National Polling Changes'!$W450&gt;43409,'[1]National Polling Changes'!AD450*100,H449)),2)</f>
        <v>0</v>
      </c>
      <c r="I450" s="1">
        <f>ROUND((IF('[1]National Polling Changes'!$W450&gt;43409,'[1]National Polling Changes'!AE450*100,I449)),2)</f>
        <v>6.75</v>
      </c>
      <c r="J450" s="1">
        <f>ROUND((IF('[1]National Polling Changes'!$W450&gt;43409,'[1]National Polling Changes'!AF450*100,J449)),2)</f>
        <v>0</v>
      </c>
    </row>
    <row r="451" spans="1:10">
      <c r="A451" s="28">
        <f>'[1]National Polling Changes'!W451</f>
        <v>43412</v>
      </c>
      <c r="B451" s="1">
        <f>ROUND((IF('[1]National Polling Changes'!$W451&gt;43409,'[1]National Polling Changes'!X451*100,B450)),2)</f>
        <v>36.92</v>
      </c>
      <c r="C451" s="1">
        <f>ROUND((IF('[1]National Polling Changes'!$W451&gt;43409,'[1]National Polling Changes'!Y451*100,C450)),2)</f>
        <v>6.15</v>
      </c>
      <c r="D451" s="1">
        <f>ROUND((IF('[1]National Polling Changes'!$W451&gt;43409,'[1]National Polling Changes'!Z451*100,D450)),2)</f>
        <v>6.15</v>
      </c>
      <c r="E451" s="1">
        <f>ROUND((IF('[1]National Polling Changes'!$W451&gt;43409,'[1]National Polling Changes'!AA451*100,E450)),2)</f>
        <v>0</v>
      </c>
      <c r="F451" s="1">
        <f>ROUND((IF('[1]National Polling Changes'!$W451&gt;43409,'[1]National Polling Changes'!AB451*100,F450)),2)</f>
        <v>0</v>
      </c>
      <c r="G451" s="1">
        <f>ROUND((IF('[1]National Polling Changes'!$W451&gt;43409,'[1]National Polling Changes'!AC451*100,G450)),2)</f>
        <v>24.62</v>
      </c>
      <c r="H451" s="1">
        <f>ROUND((IF('[1]National Polling Changes'!$W451&gt;43409,'[1]National Polling Changes'!AD451*100,H450)),2)</f>
        <v>0</v>
      </c>
      <c r="I451" s="1">
        <f>ROUND((IF('[1]National Polling Changes'!$W451&gt;43409,'[1]National Polling Changes'!AE451*100,I450)),2)</f>
        <v>6.15</v>
      </c>
      <c r="J451" s="1">
        <f>ROUND((IF('[1]National Polling Changes'!$W451&gt;43409,'[1]National Polling Changes'!AF451*100,J450)),2)</f>
        <v>0</v>
      </c>
    </row>
    <row r="452" spans="1:10">
      <c r="A452" s="28">
        <f>'[1]National Polling Changes'!W452</f>
        <v>43411</v>
      </c>
      <c r="B452" s="1">
        <f>ROUND((IF('[1]National Polling Changes'!$W452&gt;43409,'[1]National Polling Changes'!X452*100,B451)),2)</f>
        <v>36.92</v>
      </c>
      <c r="C452" s="1">
        <f>ROUND((IF('[1]National Polling Changes'!$W452&gt;43409,'[1]National Polling Changes'!Y452*100,C451)),2)</f>
        <v>6.15</v>
      </c>
      <c r="D452" s="1">
        <f>ROUND((IF('[1]National Polling Changes'!$W452&gt;43409,'[1]National Polling Changes'!Z452*100,D451)),2)</f>
        <v>6.15</v>
      </c>
      <c r="E452" s="1">
        <f>ROUND((IF('[1]National Polling Changes'!$W452&gt;43409,'[1]National Polling Changes'!AA452*100,E451)),2)</f>
        <v>0</v>
      </c>
      <c r="F452" s="1">
        <f>ROUND((IF('[1]National Polling Changes'!$W452&gt;43409,'[1]National Polling Changes'!AB452*100,F451)),2)</f>
        <v>0</v>
      </c>
      <c r="G452" s="1">
        <f>ROUND((IF('[1]National Polling Changes'!$W452&gt;43409,'[1]National Polling Changes'!AC452*100,G451)),2)</f>
        <v>24.62</v>
      </c>
      <c r="H452" s="1">
        <f>ROUND((IF('[1]National Polling Changes'!$W452&gt;43409,'[1]National Polling Changes'!AD452*100,H451)),2)</f>
        <v>0</v>
      </c>
      <c r="I452" s="1">
        <f>ROUND((IF('[1]National Polling Changes'!$W452&gt;43409,'[1]National Polling Changes'!AE452*100,I451)),2)</f>
        <v>6.15</v>
      </c>
      <c r="J452" s="1">
        <f>ROUND((IF('[1]National Polling Changes'!$W452&gt;43409,'[1]National Polling Changes'!AF452*100,J451)),2)</f>
        <v>0</v>
      </c>
    </row>
    <row r="453" spans="1:10">
      <c r="A453" s="28">
        <f>'[1]National Polling Changes'!W453</f>
        <v>43410</v>
      </c>
      <c r="B453" s="1">
        <f>ROUND((IF('[1]National Polling Changes'!$W453&gt;43409,'[1]National Polling Changes'!X453*100,B452)),2)</f>
        <v>36.92</v>
      </c>
      <c r="C453" s="1">
        <f>ROUND((IF('[1]National Polling Changes'!$W453&gt;43409,'[1]National Polling Changes'!Y453*100,C452)),2)</f>
        <v>6.15</v>
      </c>
      <c r="D453" s="1">
        <f>ROUND((IF('[1]National Polling Changes'!$W453&gt;43409,'[1]National Polling Changes'!Z453*100,D452)),2)</f>
        <v>6.15</v>
      </c>
      <c r="E453" s="1">
        <f>ROUND((IF('[1]National Polling Changes'!$W453&gt;43409,'[1]National Polling Changes'!AA453*100,E452)),2)</f>
        <v>0</v>
      </c>
      <c r="F453" s="1">
        <f>ROUND((IF('[1]National Polling Changes'!$W453&gt;43409,'[1]National Polling Changes'!AB453*100,F452)),2)</f>
        <v>0</v>
      </c>
      <c r="G453" s="1">
        <f>ROUND((IF('[1]National Polling Changes'!$W453&gt;43409,'[1]National Polling Changes'!AC453*100,G452)),2)</f>
        <v>24.62</v>
      </c>
      <c r="H453" s="1">
        <f>ROUND((IF('[1]National Polling Changes'!$W453&gt;43409,'[1]National Polling Changes'!AD453*100,H452)),2)</f>
        <v>0</v>
      </c>
      <c r="I453" s="1">
        <f>ROUND((IF('[1]National Polling Changes'!$W453&gt;43409,'[1]National Polling Changes'!AE453*100,I452)),2)</f>
        <v>6.15</v>
      </c>
      <c r="J453" s="1">
        <f>ROUND((IF('[1]National Polling Changes'!$W453&gt;43409,'[1]National Polling Changes'!AF453*100,J452)),2)</f>
        <v>0</v>
      </c>
    </row>
    <row r="454" spans="1:10">
      <c r="A454" s="28">
        <f>'[1]National Polling Changes'!W454</f>
        <v>43409</v>
      </c>
      <c r="B454" s="1">
        <f>ROUND((IF('[1]National Polling Changes'!$W454&gt;43409,'[1]National Polling Changes'!X454*100,B453)),2)</f>
        <v>36.92</v>
      </c>
      <c r="C454" s="1">
        <f>ROUND((IF('[1]National Polling Changes'!$W454&gt;43409,'[1]National Polling Changes'!Y454*100,C453)),2)</f>
        <v>6.15</v>
      </c>
      <c r="D454" s="1">
        <f>ROUND((IF('[1]National Polling Changes'!$W454&gt;43409,'[1]National Polling Changes'!Z454*100,D453)),2)</f>
        <v>6.15</v>
      </c>
      <c r="E454" s="1">
        <f>ROUND((IF('[1]National Polling Changes'!$W454&gt;43409,'[1]National Polling Changes'!AA454*100,E453)),2)</f>
        <v>0</v>
      </c>
      <c r="F454" s="1">
        <f>ROUND((IF('[1]National Polling Changes'!$W454&gt;43409,'[1]National Polling Changes'!AB454*100,F453)),2)</f>
        <v>0</v>
      </c>
      <c r="G454" s="1">
        <f>ROUND((IF('[1]National Polling Changes'!$W454&gt;43409,'[1]National Polling Changes'!AC454*100,G453)),2)</f>
        <v>24.62</v>
      </c>
      <c r="H454" s="1">
        <f>ROUND((IF('[1]National Polling Changes'!$W454&gt;43409,'[1]National Polling Changes'!AD454*100,H453)),2)</f>
        <v>0</v>
      </c>
      <c r="I454" s="1">
        <f>ROUND((IF('[1]National Polling Changes'!$W454&gt;43409,'[1]National Polling Changes'!AE454*100,I453)),2)</f>
        <v>6.15</v>
      </c>
      <c r="J454" s="1">
        <f>ROUND((IF('[1]National Polling Changes'!$W454&gt;43409,'[1]National Polling Changes'!AF454*100,J453)),2)</f>
        <v>0</v>
      </c>
    </row>
    <row r="455" spans="1:10">
      <c r="A455" s="28">
        <f>'[1]National Polling Changes'!W455</f>
        <v>43408</v>
      </c>
      <c r="B455" s="1">
        <f>ROUND((IF('[1]National Polling Changes'!$W455&gt;43409,'[1]National Polling Changes'!X455*100,B454)),2)</f>
        <v>36.92</v>
      </c>
      <c r="C455" s="1">
        <f>ROUND((IF('[1]National Polling Changes'!$W455&gt;43409,'[1]National Polling Changes'!Y455*100,C454)),2)</f>
        <v>6.15</v>
      </c>
      <c r="D455" s="1">
        <f>ROUND((IF('[1]National Polling Changes'!$W455&gt;43409,'[1]National Polling Changes'!Z455*100,D454)),2)</f>
        <v>6.15</v>
      </c>
      <c r="E455" s="1">
        <f>ROUND((IF('[1]National Polling Changes'!$W455&gt;43409,'[1]National Polling Changes'!AA455*100,E454)),2)</f>
        <v>0</v>
      </c>
      <c r="F455" s="1">
        <f>ROUND((IF('[1]National Polling Changes'!$W455&gt;43409,'[1]National Polling Changes'!AB455*100,F454)),2)</f>
        <v>0</v>
      </c>
      <c r="G455" s="1">
        <f>ROUND((IF('[1]National Polling Changes'!$W455&gt;43409,'[1]National Polling Changes'!AC455*100,G454)),2)</f>
        <v>24.62</v>
      </c>
      <c r="H455" s="1">
        <f>ROUND((IF('[1]National Polling Changes'!$W455&gt;43409,'[1]National Polling Changes'!AD455*100,H454)),2)</f>
        <v>0</v>
      </c>
      <c r="I455" s="1">
        <f>ROUND((IF('[1]National Polling Changes'!$W455&gt;43409,'[1]National Polling Changes'!AE455*100,I454)),2)</f>
        <v>6.15</v>
      </c>
      <c r="J455" s="1">
        <f>ROUND((IF('[1]National Polling Changes'!$W455&gt;43409,'[1]National Polling Changes'!AF455*100,J454)),2)</f>
        <v>0</v>
      </c>
    </row>
    <row r="456" spans="1:10">
      <c r="A456" s="28">
        <f>'[1]National Polling Changes'!W456</f>
        <v>43407</v>
      </c>
      <c r="B456" s="1">
        <f>ROUND((IF('[1]National Polling Changes'!$W456&gt;43409,'[1]National Polling Changes'!X456*100,B455)),2)</f>
        <v>36.92</v>
      </c>
      <c r="C456" s="1">
        <f>ROUND((IF('[1]National Polling Changes'!$W456&gt;43409,'[1]National Polling Changes'!Y456*100,C455)),2)</f>
        <v>6.15</v>
      </c>
      <c r="D456" s="1">
        <f>ROUND((IF('[1]National Polling Changes'!$W456&gt;43409,'[1]National Polling Changes'!Z456*100,D455)),2)</f>
        <v>6.15</v>
      </c>
      <c r="E456" s="1">
        <f>ROUND((IF('[1]National Polling Changes'!$W456&gt;43409,'[1]National Polling Changes'!AA456*100,E455)),2)</f>
        <v>0</v>
      </c>
      <c r="F456" s="1">
        <f>ROUND((IF('[1]National Polling Changes'!$W456&gt;43409,'[1]National Polling Changes'!AB456*100,F455)),2)</f>
        <v>0</v>
      </c>
      <c r="G456" s="1">
        <f>ROUND((IF('[1]National Polling Changes'!$W456&gt;43409,'[1]National Polling Changes'!AC456*100,G455)),2)</f>
        <v>24.62</v>
      </c>
      <c r="H456" s="1">
        <f>ROUND((IF('[1]National Polling Changes'!$W456&gt;43409,'[1]National Polling Changes'!AD456*100,H455)),2)</f>
        <v>0</v>
      </c>
      <c r="I456" s="1">
        <f>ROUND((IF('[1]National Polling Changes'!$W456&gt;43409,'[1]National Polling Changes'!AE456*100,I455)),2)</f>
        <v>6.15</v>
      </c>
      <c r="J456" s="1">
        <f>ROUND((IF('[1]National Polling Changes'!$W456&gt;43409,'[1]National Polling Changes'!AF456*100,J455)),2)</f>
        <v>0</v>
      </c>
    </row>
    <row r="457" spans="1:10">
      <c r="A457" s="28">
        <f>'[1]National Polling Changes'!W457</f>
        <v>43406</v>
      </c>
      <c r="B457" s="1">
        <f>ROUND((IF('[1]National Polling Changes'!$W457&gt;43409,'[1]National Polling Changes'!X457*100,B456)),2)</f>
        <v>36.92</v>
      </c>
      <c r="C457" s="1">
        <f>ROUND((IF('[1]National Polling Changes'!$W457&gt;43409,'[1]National Polling Changes'!Y457*100,C456)),2)</f>
        <v>6.15</v>
      </c>
      <c r="D457" s="1">
        <f>ROUND((IF('[1]National Polling Changes'!$W457&gt;43409,'[1]National Polling Changes'!Z457*100,D456)),2)</f>
        <v>6.15</v>
      </c>
      <c r="E457" s="1">
        <f>ROUND((IF('[1]National Polling Changes'!$W457&gt;43409,'[1]National Polling Changes'!AA457*100,E456)),2)</f>
        <v>0</v>
      </c>
      <c r="F457" s="1">
        <f>ROUND((IF('[1]National Polling Changes'!$W457&gt;43409,'[1]National Polling Changes'!AB457*100,F456)),2)</f>
        <v>0</v>
      </c>
      <c r="G457" s="1">
        <f>ROUND((IF('[1]National Polling Changes'!$W457&gt;43409,'[1]National Polling Changes'!AC457*100,G456)),2)</f>
        <v>24.62</v>
      </c>
      <c r="H457" s="1">
        <f>ROUND((IF('[1]National Polling Changes'!$W457&gt;43409,'[1]National Polling Changes'!AD457*100,H456)),2)</f>
        <v>0</v>
      </c>
      <c r="I457" s="1">
        <f>ROUND((IF('[1]National Polling Changes'!$W457&gt;43409,'[1]National Polling Changes'!AE457*100,I456)),2)</f>
        <v>6.15</v>
      </c>
      <c r="J457" s="1">
        <f>ROUND((IF('[1]National Polling Changes'!$W457&gt;43409,'[1]National Polling Changes'!AF457*100,J456)),2)</f>
        <v>0</v>
      </c>
    </row>
    <row r="458" spans="1:10">
      <c r="A458" s="28">
        <f>'[1]National Polling Changes'!W458</f>
        <v>43405</v>
      </c>
      <c r="B458" s="1">
        <f>ROUND((IF('[1]National Polling Changes'!$W458&gt;43409,'[1]National Polling Changes'!X458*100,B457)),2)</f>
        <v>36.92</v>
      </c>
      <c r="C458" s="1">
        <f>ROUND((IF('[1]National Polling Changes'!$W458&gt;43409,'[1]National Polling Changes'!Y458*100,C457)),2)</f>
        <v>6.15</v>
      </c>
      <c r="D458" s="1">
        <f>ROUND((IF('[1]National Polling Changes'!$W458&gt;43409,'[1]National Polling Changes'!Z458*100,D457)),2)</f>
        <v>6.15</v>
      </c>
      <c r="E458" s="1">
        <f>ROUND((IF('[1]National Polling Changes'!$W458&gt;43409,'[1]National Polling Changes'!AA458*100,E457)),2)</f>
        <v>0</v>
      </c>
      <c r="F458" s="1">
        <f>ROUND((IF('[1]National Polling Changes'!$W458&gt;43409,'[1]National Polling Changes'!AB458*100,F457)),2)</f>
        <v>0</v>
      </c>
      <c r="G458" s="1">
        <f>ROUND((IF('[1]National Polling Changes'!$W458&gt;43409,'[1]National Polling Changes'!AC458*100,G457)),2)</f>
        <v>24.62</v>
      </c>
      <c r="H458" s="1">
        <f>ROUND((IF('[1]National Polling Changes'!$W458&gt;43409,'[1]National Polling Changes'!AD458*100,H457)),2)</f>
        <v>0</v>
      </c>
      <c r="I458" s="1">
        <f>ROUND((IF('[1]National Polling Changes'!$W458&gt;43409,'[1]National Polling Changes'!AE458*100,I457)),2)</f>
        <v>6.15</v>
      </c>
      <c r="J458" s="1">
        <f>ROUND((IF('[1]National Polling Changes'!$W458&gt;43409,'[1]National Polling Changes'!AF458*100,J457)),2)</f>
        <v>0</v>
      </c>
    </row>
    <row r="459" spans="1:10">
      <c r="A459" s="28">
        <f>'[1]National Polling Changes'!W459</f>
        <v>43404</v>
      </c>
      <c r="B459" s="1">
        <f>ROUND((IF('[1]National Polling Changes'!$W459&gt;43409,'[1]National Polling Changes'!X459*100,B458)),2)</f>
        <v>36.92</v>
      </c>
      <c r="C459" s="1">
        <f>ROUND((IF('[1]National Polling Changes'!$W459&gt;43409,'[1]National Polling Changes'!Y459*100,C458)),2)</f>
        <v>6.15</v>
      </c>
      <c r="D459" s="1">
        <f>ROUND((IF('[1]National Polling Changes'!$W459&gt;43409,'[1]National Polling Changes'!Z459*100,D458)),2)</f>
        <v>6.15</v>
      </c>
      <c r="E459" s="1">
        <f>ROUND((IF('[1]National Polling Changes'!$W459&gt;43409,'[1]National Polling Changes'!AA459*100,E458)),2)</f>
        <v>0</v>
      </c>
      <c r="F459" s="1">
        <f>ROUND((IF('[1]National Polling Changes'!$W459&gt;43409,'[1]National Polling Changes'!AB459*100,F458)),2)</f>
        <v>0</v>
      </c>
      <c r="G459" s="1">
        <f>ROUND((IF('[1]National Polling Changes'!$W459&gt;43409,'[1]National Polling Changes'!AC459*100,G458)),2)</f>
        <v>24.62</v>
      </c>
      <c r="H459" s="1">
        <f>ROUND((IF('[1]National Polling Changes'!$W459&gt;43409,'[1]National Polling Changes'!AD459*100,H458)),2)</f>
        <v>0</v>
      </c>
      <c r="I459" s="1">
        <f>ROUND((IF('[1]National Polling Changes'!$W459&gt;43409,'[1]National Polling Changes'!AE459*100,I458)),2)</f>
        <v>6.15</v>
      </c>
      <c r="J459" s="1">
        <f>ROUND((IF('[1]National Polling Changes'!$W459&gt;43409,'[1]National Polling Changes'!AF459*100,J458)),2)</f>
        <v>0</v>
      </c>
    </row>
    <row r="460" spans="1:10">
      <c r="A460" s="28">
        <f>'[1]National Polling Changes'!W460</f>
        <v>43403</v>
      </c>
      <c r="B460" s="1">
        <f>ROUND((IF('[1]National Polling Changes'!$W460&gt;43409,'[1]National Polling Changes'!X460*100,B459)),2)</f>
        <v>36.92</v>
      </c>
      <c r="C460" s="1">
        <f>ROUND((IF('[1]National Polling Changes'!$W460&gt;43409,'[1]National Polling Changes'!Y460*100,C459)),2)</f>
        <v>6.15</v>
      </c>
      <c r="D460" s="1">
        <f>ROUND((IF('[1]National Polling Changes'!$W460&gt;43409,'[1]National Polling Changes'!Z460*100,D459)),2)</f>
        <v>6.15</v>
      </c>
      <c r="E460" s="1">
        <f>ROUND((IF('[1]National Polling Changes'!$W460&gt;43409,'[1]National Polling Changes'!AA460*100,E459)),2)</f>
        <v>0</v>
      </c>
      <c r="F460" s="1">
        <f>ROUND((IF('[1]National Polling Changes'!$W460&gt;43409,'[1]National Polling Changes'!AB460*100,F459)),2)</f>
        <v>0</v>
      </c>
      <c r="G460" s="1">
        <f>ROUND((IF('[1]National Polling Changes'!$W460&gt;43409,'[1]National Polling Changes'!AC460*100,G459)),2)</f>
        <v>24.62</v>
      </c>
      <c r="H460" s="1">
        <f>ROUND((IF('[1]National Polling Changes'!$W460&gt;43409,'[1]National Polling Changes'!AD460*100,H459)),2)</f>
        <v>0</v>
      </c>
      <c r="I460" s="1">
        <f>ROUND((IF('[1]National Polling Changes'!$W460&gt;43409,'[1]National Polling Changes'!AE460*100,I459)),2)</f>
        <v>6.15</v>
      </c>
      <c r="J460" s="1">
        <f>ROUND((IF('[1]National Polling Changes'!$W460&gt;43409,'[1]National Polling Changes'!AF460*100,J459)),2)</f>
        <v>0</v>
      </c>
    </row>
    <row r="461" spans="1:10">
      <c r="A461" s="28">
        <f>'[1]National Polling Changes'!W461</f>
        <v>43402</v>
      </c>
      <c r="B461" s="1">
        <f>ROUND((IF('[1]National Polling Changes'!$W461&gt;43409,'[1]National Polling Changes'!X461*100,B460)),2)</f>
        <v>36.92</v>
      </c>
      <c r="C461" s="1">
        <f>ROUND((IF('[1]National Polling Changes'!$W461&gt;43409,'[1]National Polling Changes'!Y461*100,C460)),2)</f>
        <v>6.15</v>
      </c>
      <c r="D461" s="1">
        <f>ROUND((IF('[1]National Polling Changes'!$W461&gt;43409,'[1]National Polling Changes'!Z461*100,D460)),2)</f>
        <v>6.15</v>
      </c>
      <c r="E461" s="1">
        <f>ROUND((IF('[1]National Polling Changes'!$W461&gt;43409,'[1]National Polling Changes'!AA461*100,E460)),2)</f>
        <v>0</v>
      </c>
      <c r="F461" s="1">
        <f>ROUND((IF('[1]National Polling Changes'!$W461&gt;43409,'[1]National Polling Changes'!AB461*100,F460)),2)</f>
        <v>0</v>
      </c>
      <c r="G461" s="1">
        <f>ROUND((IF('[1]National Polling Changes'!$W461&gt;43409,'[1]National Polling Changes'!AC461*100,G460)),2)</f>
        <v>24.62</v>
      </c>
      <c r="H461" s="1">
        <f>ROUND((IF('[1]National Polling Changes'!$W461&gt;43409,'[1]National Polling Changes'!AD461*100,H460)),2)</f>
        <v>0</v>
      </c>
      <c r="I461" s="1">
        <f>ROUND((IF('[1]National Polling Changes'!$W461&gt;43409,'[1]National Polling Changes'!AE461*100,I460)),2)</f>
        <v>6.15</v>
      </c>
      <c r="J461" s="1">
        <f>ROUND((IF('[1]National Polling Changes'!$W461&gt;43409,'[1]National Polling Changes'!AF461*100,J460)),2)</f>
        <v>0</v>
      </c>
    </row>
    <row r="462" spans="1:10">
      <c r="A462" s="28">
        <f>'[1]National Polling Changes'!W462</f>
        <v>43401</v>
      </c>
      <c r="B462" s="1">
        <f>ROUND((IF('[1]National Polling Changes'!$W462&gt;43409,'[1]National Polling Changes'!X462*100,B461)),2)</f>
        <v>36.92</v>
      </c>
      <c r="C462" s="1">
        <f>ROUND((IF('[1]National Polling Changes'!$W462&gt;43409,'[1]National Polling Changes'!Y462*100,C461)),2)</f>
        <v>6.15</v>
      </c>
      <c r="D462" s="1">
        <f>ROUND((IF('[1]National Polling Changes'!$W462&gt;43409,'[1]National Polling Changes'!Z462*100,D461)),2)</f>
        <v>6.15</v>
      </c>
      <c r="E462" s="1">
        <f>ROUND((IF('[1]National Polling Changes'!$W462&gt;43409,'[1]National Polling Changes'!AA462*100,E461)),2)</f>
        <v>0</v>
      </c>
      <c r="F462" s="1">
        <f>ROUND((IF('[1]National Polling Changes'!$W462&gt;43409,'[1]National Polling Changes'!AB462*100,F461)),2)</f>
        <v>0</v>
      </c>
      <c r="G462" s="1">
        <f>ROUND((IF('[1]National Polling Changes'!$W462&gt;43409,'[1]National Polling Changes'!AC462*100,G461)),2)</f>
        <v>24.62</v>
      </c>
      <c r="H462" s="1">
        <f>ROUND((IF('[1]National Polling Changes'!$W462&gt;43409,'[1]National Polling Changes'!AD462*100,H461)),2)</f>
        <v>0</v>
      </c>
      <c r="I462" s="1">
        <f>ROUND((IF('[1]National Polling Changes'!$W462&gt;43409,'[1]National Polling Changes'!AE462*100,I461)),2)</f>
        <v>6.15</v>
      </c>
      <c r="J462" s="1">
        <f>ROUND((IF('[1]National Polling Changes'!$W462&gt;43409,'[1]National Polling Changes'!AF462*100,J461)),2)</f>
        <v>0</v>
      </c>
    </row>
    <row r="463" spans="1:10">
      <c r="A463" s="28">
        <f>'[1]National Polling Changes'!W463</f>
        <v>43400</v>
      </c>
      <c r="B463" s="1">
        <f>ROUND((IF('[1]National Polling Changes'!$W463&gt;43409,'[1]National Polling Changes'!X463*100,B462)),2)</f>
        <v>36.92</v>
      </c>
      <c r="C463" s="1">
        <f>ROUND((IF('[1]National Polling Changes'!$W463&gt;43409,'[1]National Polling Changes'!Y463*100,C462)),2)</f>
        <v>6.15</v>
      </c>
      <c r="D463" s="1">
        <f>ROUND((IF('[1]National Polling Changes'!$W463&gt;43409,'[1]National Polling Changes'!Z463*100,D462)),2)</f>
        <v>6.15</v>
      </c>
      <c r="E463" s="1">
        <f>ROUND((IF('[1]National Polling Changes'!$W463&gt;43409,'[1]National Polling Changes'!AA463*100,E462)),2)</f>
        <v>0</v>
      </c>
      <c r="F463" s="1">
        <f>ROUND((IF('[1]National Polling Changes'!$W463&gt;43409,'[1]National Polling Changes'!AB463*100,F462)),2)</f>
        <v>0</v>
      </c>
      <c r="G463" s="1">
        <f>ROUND((IF('[1]National Polling Changes'!$W463&gt;43409,'[1]National Polling Changes'!AC463*100,G462)),2)</f>
        <v>24.62</v>
      </c>
      <c r="H463" s="1">
        <f>ROUND((IF('[1]National Polling Changes'!$W463&gt;43409,'[1]National Polling Changes'!AD463*100,H462)),2)</f>
        <v>0</v>
      </c>
      <c r="I463" s="1">
        <f>ROUND((IF('[1]National Polling Changes'!$W463&gt;43409,'[1]National Polling Changes'!AE463*100,I462)),2)</f>
        <v>6.15</v>
      </c>
      <c r="J463" s="1">
        <f>ROUND((IF('[1]National Polling Changes'!$W463&gt;43409,'[1]National Polling Changes'!AF463*100,J462)),2)</f>
        <v>0</v>
      </c>
    </row>
    <row r="464" spans="1:10">
      <c r="A464" s="28">
        <f>'[1]National Polling Changes'!W464</f>
        <v>43399</v>
      </c>
      <c r="B464" s="1">
        <f>ROUND((IF('[1]National Polling Changes'!$W464&gt;43409,'[1]National Polling Changes'!X464*100,B463)),2)</f>
        <v>36.92</v>
      </c>
      <c r="C464" s="1">
        <f>ROUND((IF('[1]National Polling Changes'!$W464&gt;43409,'[1]National Polling Changes'!Y464*100,C463)),2)</f>
        <v>6.15</v>
      </c>
      <c r="D464" s="1">
        <f>ROUND((IF('[1]National Polling Changes'!$W464&gt;43409,'[1]National Polling Changes'!Z464*100,D463)),2)</f>
        <v>6.15</v>
      </c>
      <c r="E464" s="1">
        <f>ROUND((IF('[1]National Polling Changes'!$W464&gt;43409,'[1]National Polling Changes'!AA464*100,E463)),2)</f>
        <v>0</v>
      </c>
      <c r="F464" s="1">
        <f>ROUND((IF('[1]National Polling Changes'!$W464&gt;43409,'[1]National Polling Changes'!AB464*100,F463)),2)</f>
        <v>0</v>
      </c>
      <c r="G464" s="1">
        <f>ROUND((IF('[1]National Polling Changes'!$W464&gt;43409,'[1]National Polling Changes'!AC464*100,G463)),2)</f>
        <v>24.62</v>
      </c>
      <c r="H464" s="1">
        <f>ROUND((IF('[1]National Polling Changes'!$W464&gt;43409,'[1]National Polling Changes'!AD464*100,H463)),2)</f>
        <v>0</v>
      </c>
      <c r="I464" s="1">
        <f>ROUND((IF('[1]National Polling Changes'!$W464&gt;43409,'[1]National Polling Changes'!AE464*100,I463)),2)</f>
        <v>6.15</v>
      </c>
      <c r="J464" s="1">
        <f>ROUND((IF('[1]National Polling Changes'!$W464&gt;43409,'[1]National Polling Changes'!AF464*100,J463)),2)</f>
        <v>0</v>
      </c>
    </row>
    <row r="465" spans="1:10">
      <c r="A465" s="28">
        <f>'[1]National Polling Changes'!W465</f>
        <v>43398</v>
      </c>
      <c r="B465" s="1">
        <f>ROUND((IF('[1]National Polling Changes'!$W465&gt;43409,'[1]National Polling Changes'!X465*100,B464)),2)</f>
        <v>36.92</v>
      </c>
      <c r="C465" s="1">
        <f>ROUND((IF('[1]National Polling Changes'!$W465&gt;43409,'[1]National Polling Changes'!Y465*100,C464)),2)</f>
        <v>6.15</v>
      </c>
      <c r="D465" s="1">
        <f>ROUND((IF('[1]National Polling Changes'!$W465&gt;43409,'[1]National Polling Changes'!Z465*100,D464)),2)</f>
        <v>6.15</v>
      </c>
      <c r="E465" s="1">
        <f>ROUND((IF('[1]National Polling Changes'!$W465&gt;43409,'[1]National Polling Changes'!AA465*100,E464)),2)</f>
        <v>0</v>
      </c>
      <c r="F465" s="1">
        <f>ROUND((IF('[1]National Polling Changes'!$W465&gt;43409,'[1]National Polling Changes'!AB465*100,F464)),2)</f>
        <v>0</v>
      </c>
      <c r="G465" s="1">
        <f>ROUND((IF('[1]National Polling Changes'!$W465&gt;43409,'[1]National Polling Changes'!AC465*100,G464)),2)</f>
        <v>24.62</v>
      </c>
      <c r="H465" s="1">
        <f>ROUND((IF('[1]National Polling Changes'!$W465&gt;43409,'[1]National Polling Changes'!AD465*100,H464)),2)</f>
        <v>0</v>
      </c>
      <c r="I465" s="1">
        <f>ROUND((IF('[1]National Polling Changes'!$W465&gt;43409,'[1]National Polling Changes'!AE465*100,I464)),2)</f>
        <v>6.15</v>
      </c>
      <c r="J465" s="1">
        <f>ROUND((IF('[1]National Polling Changes'!$W465&gt;43409,'[1]National Polling Changes'!AF465*100,J464)),2)</f>
        <v>0</v>
      </c>
    </row>
    <row r="466" spans="1:10">
      <c r="A466" s="28">
        <f>'[1]National Polling Changes'!W466</f>
        <v>43397</v>
      </c>
      <c r="B466" s="1">
        <f>ROUND((IF('[1]National Polling Changes'!$W466&gt;43409,'[1]National Polling Changes'!X466*100,B465)),2)</f>
        <v>36.92</v>
      </c>
      <c r="C466" s="1">
        <f>ROUND((IF('[1]National Polling Changes'!$W466&gt;43409,'[1]National Polling Changes'!Y466*100,C465)),2)</f>
        <v>6.15</v>
      </c>
      <c r="D466" s="1">
        <f>ROUND((IF('[1]National Polling Changes'!$W466&gt;43409,'[1]National Polling Changes'!Z466*100,D465)),2)</f>
        <v>6.15</v>
      </c>
      <c r="E466" s="1">
        <f>ROUND((IF('[1]National Polling Changes'!$W466&gt;43409,'[1]National Polling Changes'!AA466*100,E465)),2)</f>
        <v>0</v>
      </c>
      <c r="F466" s="1">
        <f>ROUND((IF('[1]National Polling Changes'!$W466&gt;43409,'[1]National Polling Changes'!AB466*100,F465)),2)</f>
        <v>0</v>
      </c>
      <c r="G466" s="1">
        <f>ROUND((IF('[1]National Polling Changes'!$W466&gt;43409,'[1]National Polling Changes'!AC466*100,G465)),2)</f>
        <v>24.62</v>
      </c>
      <c r="H466" s="1">
        <f>ROUND((IF('[1]National Polling Changes'!$W466&gt;43409,'[1]National Polling Changes'!AD466*100,H465)),2)</f>
        <v>0</v>
      </c>
      <c r="I466" s="1">
        <f>ROUND((IF('[1]National Polling Changes'!$W466&gt;43409,'[1]National Polling Changes'!AE466*100,I465)),2)</f>
        <v>6.15</v>
      </c>
      <c r="J466" s="1">
        <f>ROUND((IF('[1]National Polling Changes'!$W466&gt;43409,'[1]National Polling Changes'!AF466*100,J465)),2)</f>
        <v>0</v>
      </c>
    </row>
    <row r="467" spans="1:10">
      <c r="A467" s="28">
        <f>'[1]National Polling Changes'!W467</f>
        <v>43396</v>
      </c>
      <c r="B467" s="1">
        <f>ROUND((IF('[1]National Polling Changes'!$W467&gt;43409,'[1]National Polling Changes'!X467*100,B466)),2)</f>
        <v>36.92</v>
      </c>
      <c r="C467" s="1">
        <f>ROUND((IF('[1]National Polling Changes'!$W467&gt;43409,'[1]National Polling Changes'!Y467*100,C466)),2)</f>
        <v>6.15</v>
      </c>
      <c r="D467" s="1">
        <f>ROUND((IF('[1]National Polling Changes'!$W467&gt;43409,'[1]National Polling Changes'!Z467*100,D466)),2)</f>
        <v>6.15</v>
      </c>
      <c r="E467" s="1">
        <f>ROUND((IF('[1]National Polling Changes'!$W467&gt;43409,'[1]National Polling Changes'!AA467*100,E466)),2)</f>
        <v>0</v>
      </c>
      <c r="F467" s="1">
        <f>ROUND((IF('[1]National Polling Changes'!$W467&gt;43409,'[1]National Polling Changes'!AB467*100,F466)),2)</f>
        <v>0</v>
      </c>
      <c r="G467" s="1">
        <f>ROUND((IF('[1]National Polling Changes'!$W467&gt;43409,'[1]National Polling Changes'!AC467*100,G466)),2)</f>
        <v>24.62</v>
      </c>
      <c r="H467" s="1">
        <f>ROUND((IF('[1]National Polling Changes'!$W467&gt;43409,'[1]National Polling Changes'!AD467*100,H466)),2)</f>
        <v>0</v>
      </c>
      <c r="I467" s="1">
        <f>ROUND((IF('[1]National Polling Changes'!$W467&gt;43409,'[1]National Polling Changes'!AE467*100,I466)),2)</f>
        <v>6.15</v>
      </c>
      <c r="J467" s="1">
        <f>ROUND((IF('[1]National Polling Changes'!$W467&gt;43409,'[1]National Polling Changes'!AF467*100,J466)),2)</f>
        <v>0</v>
      </c>
    </row>
    <row r="468" spans="1:10">
      <c r="A468" s="28">
        <f>'[1]National Polling Changes'!W468</f>
        <v>43395</v>
      </c>
      <c r="B468" s="1">
        <f>ROUND((IF('[1]National Polling Changes'!$W468&gt;43409,'[1]National Polling Changes'!X468*100,B467)),2)</f>
        <v>36.92</v>
      </c>
      <c r="C468" s="1">
        <f>ROUND((IF('[1]National Polling Changes'!$W468&gt;43409,'[1]National Polling Changes'!Y468*100,C467)),2)</f>
        <v>6.15</v>
      </c>
      <c r="D468" s="1">
        <f>ROUND((IF('[1]National Polling Changes'!$W468&gt;43409,'[1]National Polling Changes'!Z468*100,D467)),2)</f>
        <v>6.15</v>
      </c>
      <c r="E468" s="1">
        <f>ROUND((IF('[1]National Polling Changes'!$W468&gt;43409,'[1]National Polling Changes'!AA468*100,E467)),2)</f>
        <v>0</v>
      </c>
      <c r="F468" s="1">
        <f>ROUND((IF('[1]National Polling Changes'!$W468&gt;43409,'[1]National Polling Changes'!AB468*100,F467)),2)</f>
        <v>0</v>
      </c>
      <c r="G468" s="1">
        <f>ROUND((IF('[1]National Polling Changes'!$W468&gt;43409,'[1]National Polling Changes'!AC468*100,G467)),2)</f>
        <v>24.62</v>
      </c>
      <c r="H468" s="1">
        <f>ROUND((IF('[1]National Polling Changes'!$W468&gt;43409,'[1]National Polling Changes'!AD468*100,H467)),2)</f>
        <v>0</v>
      </c>
      <c r="I468" s="1">
        <f>ROUND((IF('[1]National Polling Changes'!$W468&gt;43409,'[1]National Polling Changes'!AE468*100,I467)),2)</f>
        <v>6.15</v>
      </c>
      <c r="J468" s="1">
        <f>ROUND((IF('[1]National Polling Changes'!$W468&gt;43409,'[1]National Polling Changes'!AF468*100,J467)),2)</f>
        <v>0</v>
      </c>
    </row>
    <row r="469" spans="1:10">
      <c r="A469" s="28">
        <f>'[1]National Polling Changes'!W469</f>
        <v>43394</v>
      </c>
      <c r="B469" s="1">
        <f>ROUND((IF('[1]National Polling Changes'!$W469&gt;43409,'[1]National Polling Changes'!X469*100,B468)),2)</f>
        <v>36.92</v>
      </c>
      <c r="C469" s="1">
        <f>ROUND((IF('[1]National Polling Changes'!$W469&gt;43409,'[1]National Polling Changes'!Y469*100,C468)),2)</f>
        <v>6.15</v>
      </c>
      <c r="D469" s="1">
        <f>ROUND((IF('[1]National Polling Changes'!$W469&gt;43409,'[1]National Polling Changes'!Z469*100,D468)),2)</f>
        <v>6.15</v>
      </c>
      <c r="E469" s="1">
        <f>ROUND((IF('[1]National Polling Changes'!$W469&gt;43409,'[1]National Polling Changes'!AA469*100,E468)),2)</f>
        <v>0</v>
      </c>
      <c r="F469" s="1">
        <f>ROUND((IF('[1]National Polling Changes'!$W469&gt;43409,'[1]National Polling Changes'!AB469*100,F468)),2)</f>
        <v>0</v>
      </c>
      <c r="G469" s="1">
        <f>ROUND((IF('[1]National Polling Changes'!$W469&gt;43409,'[1]National Polling Changes'!AC469*100,G468)),2)</f>
        <v>24.62</v>
      </c>
      <c r="H469" s="1">
        <f>ROUND((IF('[1]National Polling Changes'!$W469&gt;43409,'[1]National Polling Changes'!AD469*100,H468)),2)</f>
        <v>0</v>
      </c>
      <c r="I469" s="1">
        <f>ROUND((IF('[1]National Polling Changes'!$W469&gt;43409,'[1]National Polling Changes'!AE469*100,I468)),2)</f>
        <v>6.15</v>
      </c>
      <c r="J469" s="1">
        <f>ROUND((IF('[1]National Polling Changes'!$W469&gt;43409,'[1]National Polling Changes'!AF469*100,J468)),2)</f>
        <v>0</v>
      </c>
    </row>
    <row r="470" spans="1:10">
      <c r="A470" s="28">
        <f>'[1]National Polling Changes'!W470</f>
        <v>43393</v>
      </c>
      <c r="B470" s="1">
        <f>ROUND((IF('[1]National Polling Changes'!$W470&gt;43409,'[1]National Polling Changes'!X470*100,B469)),2)</f>
        <v>36.92</v>
      </c>
      <c r="C470" s="1">
        <f>ROUND((IF('[1]National Polling Changes'!$W470&gt;43409,'[1]National Polling Changes'!Y470*100,C469)),2)</f>
        <v>6.15</v>
      </c>
      <c r="D470" s="1">
        <f>ROUND((IF('[1]National Polling Changes'!$W470&gt;43409,'[1]National Polling Changes'!Z470*100,D469)),2)</f>
        <v>6.15</v>
      </c>
      <c r="E470" s="1">
        <f>ROUND((IF('[1]National Polling Changes'!$W470&gt;43409,'[1]National Polling Changes'!AA470*100,E469)),2)</f>
        <v>0</v>
      </c>
      <c r="F470" s="1">
        <f>ROUND((IF('[1]National Polling Changes'!$W470&gt;43409,'[1]National Polling Changes'!AB470*100,F469)),2)</f>
        <v>0</v>
      </c>
      <c r="G470" s="1">
        <f>ROUND((IF('[1]National Polling Changes'!$W470&gt;43409,'[1]National Polling Changes'!AC470*100,G469)),2)</f>
        <v>24.62</v>
      </c>
      <c r="H470" s="1">
        <f>ROUND((IF('[1]National Polling Changes'!$W470&gt;43409,'[1]National Polling Changes'!AD470*100,H469)),2)</f>
        <v>0</v>
      </c>
      <c r="I470" s="1">
        <f>ROUND((IF('[1]National Polling Changes'!$W470&gt;43409,'[1]National Polling Changes'!AE470*100,I469)),2)</f>
        <v>6.15</v>
      </c>
      <c r="J470" s="1">
        <f>ROUND((IF('[1]National Polling Changes'!$W470&gt;43409,'[1]National Polling Changes'!AF470*100,J469)),2)</f>
        <v>0</v>
      </c>
    </row>
    <row r="471" spans="1:10">
      <c r="A471" s="28">
        <f>'[1]National Polling Changes'!W471</f>
        <v>43392</v>
      </c>
      <c r="B471" s="1">
        <f>ROUND((IF('[1]National Polling Changes'!$W471&gt;43409,'[1]National Polling Changes'!X471*100,B470)),2)</f>
        <v>36.92</v>
      </c>
      <c r="C471" s="1">
        <f>ROUND((IF('[1]National Polling Changes'!$W471&gt;43409,'[1]National Polling Changes'!Y471*100,C470)),2)</f>
        <v>6.15</v>
      </c>
      <c r="D471" s="1">
        <f>ROUND((IF('[1]National Polling Changes'!$W471&gt;43409,'[1]National Polling Changes'!Z471*100,D470)),2)</f>
        <v>6.15</v>
      </c>
      <c r="E471" s="1">
        <f>ROUND((IF('[1]National Polling Changes'!$W471&gt;43409,'[1]National Polling Changes'!AA471*100,E470)),2)</f>
        <v>0</v>
      </c>
      <c r="F471" s="1">
        <f>ROUND((IF('[1]National Polling Changes'!$W471&gt;43409,'[1]National Polling Changes'!AB471*100,F470)),2)</f>
        <v>0</v>
      </c>
      <c r="G471" s="1">
        <f>ROUND((IF('[1]National Polling Changes'!$W471&gt;43409,'[1]National Polling Changes'!AC471*100,G470)),2)</f>
        <v>24.62</v>
      </c>
      <c r="H471" s="1">
        <f>ROUND((IF('[1]National Polling Changes'!$W471&gt;43409,'[1]National Polling Changes'!AD471*100,H470)),2)</f>
        <v>0</v>
      </c>
      <c r="I471" s="1">
        <f>ROUND((IF('[1]National Polling Changes'!$W471&gt;43409,'[1]National Polling Changes'!AE471*100,I470)),2)</f>
        <v>6.15</v>
      </c>
      <c r="J471" s="1">
        <f>ROUND((IF('[1]National Polling Changes'!$W471&gt;43409,'[1]National Polling Changes'!AF471*100,J470)),2)</f>
        <v>0</v>
      </c>
    </row>
    <row r="472" spans="1:10">
      <c r="A472" s="28">
        <f>'[1]National Polling Changes'!W472</f>
        <v>43391</v>
      </c>
      <c r="B472" s="1">
        <f>ROUND((IF('[1]National Polling Changes'!$W472&gt;43409,'[1]National Polling Changes'!X472*100,B471)),2)</f>
        <v>36.92</v>
      </c>
      <c r="C472" s="1">
        <f>ROUND((IF('[1]National Polling Changes'!$W472&gt;43409,'[1]National Polling Changes'!Y472*100,C471)),2)</f>
        <v>6.15</v>
      </c>
      <c r="D472" s="1">
        <f>ROUND((IF('[1]National Polling Changes'!$W472&gt;43409,'[1]National Polling Changes'!Z472*100,D471)),2)</f>
        <v>6.15</v>
      </c>
      <c r="E472" s="1">
        <f>ROUND((IF('[1]National Polling Changes'!$W472&gt;43409,'[1]National Polling Changes'!AA472*100,E471)),2)</f>
        <v>0</v>
      </c>
      <c r="F472" s="1">
        <f>ROUND((IF('[1]National Polling Changes'!$W472&gt;43409,'[1]National Polling Changes'!AB472*100,F471)),2)</f>
        <v>0</v>
      </c>
      <c r="G472" s="1">
        <f>ROUND((IF('[1]National Polling Changes'!$W472&gt;43409,'[1]National Polling Changes'!AC472*100,G471)),2)</f>
        <v>24.62</v>
      </c>
      <c r="H472" s="1">
        <f>ROUND((IF('[1]National Polling Changes'!$W472&gt;43409,'[1]National Polling Changes'!AD472*100,H471)),2)</f>
        <v>0</v>
      </c>
      <c r="I472" s="1">
        <f>ROUND((IF('[1]National Polling Changes'!$W472&gt;43409,'[1]National Polling Changes'!AE472*100,I471)),2)</f>
        <v>6.15</v>
      </c>
      <c r="J472" s="1">
        <f>ROUND((IF('[1]National Polling Changes'!$W472&gt;43409,'[1]National Polling Changes'!AF472*100,J471)),2)</f>
        <v>0</v>
      </c>
    </row>
    <row r="473" spans="1:10">
      <c r="A473" s="28">
        <f>'[1]National Polling Changes'!W473</f>
        <v>43390</v>
      </c>
      <c r="B473" s="1">
        <f>ROUND((IF('[1]National Polling Changes'!$W473&gt;43409,'[1]National Polling Changes'!X473*100,B472)),2)</f>
        <v>36.92</v>
      </c>
      <c r="C473" s="1">
        <f>ROUND((IF('[1]National Polling Changes'!$W473&gt;43409,'[1]National Polling Changes'!Y473*100,C472)),2)</f>
        <v>6.15</v>
      </c>
      <c r="D473" s="1">
        <f>ROUND((IF('[1]National Polling Changes'!$W473&gt;43409,'[1]National Polling Changes'!Z473*100,D472)),2)</f>
        <v>6.15</v>
      </c>
      <c r="E473" s="1">
        <f>ROUND((IF('[1]National Polling Changes'!$W473&gt;43409,'[1]National Polling Changes'!AA473*100,E472)),2)</f>
        <v>0</v>
      </c>
      <c r="F473" s="1">
        <f>ROUND((IF('[1]National Polling Changes'!$W473&gt;43409,'[1]National Polling Changes'!AB473*100,F472)),2)</f>
        <v>0</v>
      </c>
      <c r="G473" s="1">
        <f>ROUND((IF('[1]National Polling Changes'!$W473&gt;43409,'[1]National Polling Changes'!AC473*100,G472)),2)</f>
        <v>24.62</v>
      </c>
      <c r="H473" s="1">
        <f>ROUND((IF('[1]National Polling Changes'!$W473&gt;43409,'[1]National Polling Changes'!AD473*100,H472)),2)</f>
        <v>0</v>
      </c>
      <c r="I473" s="1">
        <f>ROUND((IF('[1]National Polling Changes'!$W473&gt;43409,'[1]National Polling Changes'!AE473*100,I472)),2)</f>
        <v>6.15</v>
      </c>
      <c r="J473" s="1">
        <f>ROUND((IF('[1]National Polling Changes'!$W473&gt;43409,'[1]National Polling Changes'!AF473*100,J472)),2)</f>
        <v>0</v>
      </c>
    </row>
    <row r="474" spans="1:10">
      <c r="A474" s="28">
        <f>'[1]National Polling Changes'!W474</f>
        <v>43389</v>
      </c>
      <c r="B474" s="1">
        <f>ROUND((IF('[1]National Polling Changes'!$W474&gt;43409,'[1]National Polling Changes'!X474*100,B473)),2)</f>
        <v>36.92</v>
      </c>
      <c r="C474" s="1">
        <f>ROUND((IF('[1]National Polling Changes'!$W474&gt;43409,'[1]National Polling Changes'!Y474*100,C473)),2)</f>
        <v>6.15</v>
      </c>
      <c r="D474" s="1">
        <f>ROUND((IF('[1]National Polling Changes'!$W474&gt;43409,'[1]National Polling Changes'!Z474*100,D473)),2)</f>
        <v>6.15</v>
      </c>
      <c r="E474" s="1">
        <f>ROUND((IF('[1]National Polling Changes'!$W474&gt;43409,'[1]National Polling Changes'!AA474*100,E473)),2)</f>
        <v>0</v>
      </c>
      <c r="F474" s="1">
        <f>ROUND((IF('[1]National Polling Changes'!$W474&gt;43409,'[1]National Polling Changes'!AB474*100,F473)),2)</f>
        <v>0</v>
      </c>
      <c r="G474" s="1">
        <f>ROUND((IF('[1]National Polling Changes'!$W474&gt;43409,'[1]National Polling Changes'!AC474*100,G473)),2)</f>
        <v>24.62</v>
      </c>
      <c r="H474" s="1">
        <f>ROUND((IF('[1]National Polling Changes'!$W474&gt;43409,'[1]National Polling Changes'!AD474*100,H473)),2)</f>
        <v>0</v>
      </c>
      <c r="I474" s="1">
        <f>ROUND((IF('[1]National Polling Changes'!$W474&gt;43409,'[1]National Polling Changes'!AE474*100,I473)),2)</f>
        <v>6.15</v>
      </c>
      <c r="J474" s="1">
        <f>ROUND((IF('[1]National Polling Changes'!$W474&gt;43409,'[1]National Polling Changes'!AF474*100,J473)),2)</f>
        <v>0</v>
      </c>
    </row>
    <row r="475" spans="1:10">
      <c r="A475" s="28">
        <f>'[1]National Polling Changes'!W475</f>
        <v>43388</v>
      </c>
      <c r="B475" s="1">
        <f>ROUND((IF('[1]National Polling Changes'!$W475&gt;43409,'[1]National Polling Changes'!X475*100,B474)),2)</f>
        <v>36.92</v>
      </c>
      <c r="C475" s="1">
        <f>ROUND((IF('[1]National Polling Changes'!$W475&gt;43409,'[1]National Polling Changes'!Y475*100,C474)),2)</f>
        <v>6.15</v>
      </c>
      <c r="D475" s="1">
        <f>ROUND((IF('[1]National Polling Changes'!$W475&gt;43409,'[1]National Polling Changes'!Z475*100,D474)),2)</f>
        <v>6.15</v>
      </c>
      <c r="E475" s="1">
        <f>ROUND((IF('[1]National Polling Changes'!$W475&gt;43409,'[1]National Polling Changes'!AA475*100,E474)),2)</f>
        <v>0</v>
      </c>
      <c r="F475" s="1">
        <f>ROUND((IF('[1]National Polling Changes'!$W475&gt;43409,'[1]National Polling Changes'!AB475*100,F474)),2)</f>
        <v>0</v>
      </c>
      <c r="G475" s="1">
        <f>ROUND((IF('[1]National Polling Changes'!$W475&gt;43409,'[1]National Polling Changes'!AC475*100,G474)),2)</f>
        <v>24.62</v>
      </c>
      <c r="H475" s="1">
        <f>ROUND((IF('[1]National Polling Changes'!$W475&gt;43409,'[1]National Polling Changes'!AD475*100,H474)),2)</f>
        <v>0</v>
      </c>
      <c r="I475" s="1">
        <f>ROUND((IF('[1]National Polling Changes'!$W475&gt;43409,'[1]National Polling Changes'!AE475*100,I474)),2)</f>
        <v>6.15</v>
      </c>
      <c r="J475" s="1">
        <f>ROUND((IF('[1]National Polling Changes'!$W475&gt;43409,'[1]National Polling Changes'!AF475*100,J474)),2)</f>
        <v>0</v>
      </c>
    </row>
    <row r="476" spans="1:10">
      <c r="A476" s="28">
        <f>'[1]National Polling Changes'!W476</f>
        <v>43387</v>
      </c>
      <c r="B476" s="1">
        <f>ROUND((IF('[1]National Polling Changes'!$W476&gt;43409,'[1]National Polling Changes'!X476*100,B475)),2)</f>
        <v>36.92</v>
      </c>
      <c r="C476" s="1">
        <f>ROUND((IF('[1]National Polling Changes'!$W476&gt;43409,'[1]National Polling Changes'!Y476*100,C475)),2)</f>
        <v>6.15</v>
      </c>
      <c r="D476" s="1">
        <f>ROUND((IF('[1]National Polling Changes'!$W476&gt;43409,'[1]National Polling Changes'!Z476*100,D475)),2)</f>
        <v>6.15</v>
      </c>
      <c r="E476" s="1">
        <f>ROUND((IF('[1]National Polling Changes'!$W476&gt;43409,'[1]National Polling Changes'!AA476*100,E475)),2)</f>
        <v>0</v>
      </c>
      <c r="F476" s="1">
        <f>ROUND((IF('[1]National Polling Changes'!$W476&gt;43409,'[1]National Polling Changes'!AB476*100,F475)),2)</f>
        <v>0</v>
      </c>
      <c r="G476" s="1">
        <f>ROUND((IF('[1]National Polling Changes'!$W476&gt;43409,'[1]National Polling Changes'!AC476*100,G475)),2)</f>
        <v>24.62</v>
      </c>
      <c r="H476" s="1">
        <f>ROUND((IF('[1]National Polling Changes'!$W476&gt;43409,'[1]National Polling Changes'!AD476*100,H475)),2)</f>
        <v>0</v>
      </c>
      <c r="I476" s="1">
        <f>ROUND((IF('[1]National Polling Changes'!$W476&gt;43409,'[1]National Polling Changes'!AE476*100,I475)),2)</f>
        <v>6.15</v>
      </c>
      <c r="J476" s="1">
        <f>ROUND((IF('[1]National Polling Changes'!$W476&gt;43409,'[1]National Polling Changes'!AF476*100,J475)),2)</f>
        <v>0</v>
      </c>
    </row>
    <row r="477" spans="1:10">
      <c r="A477" s="28">
        <f>'[1]National Polling Changes'!W477</f>
        <v>43386</v>
      </c>
      <c r="B477" s="1">
        <f>ROUND((IF('[1]National Polling Changes'!$W477&gt;43409,'[1]National Polling Changes'!X477*100,B476)),2)</f>
        <v>36.92</v>
      </c>
      <c r="C477" s="1">
        <f>ROUND((IF('[1]National Polling Changes'!$W477&gt;43409,'[1]National Polling Changes'!Y477*100,C476)),2)</f>
        <v>6.15</v>
      </c>
      <c r="D477" s="1">
        <f>ROUND((IF('[1]National Polling Changes'!$W477&gt;43409,'[1]National Polling Changes'!Z477*100,D476)),2)</f>
        <v>6.15</v>
      </c>
      <c r="E477" s="1">
        <f>ROUND((IF('[1]National Polling Changes'!$W477&gt;43409,'[1]National Polling Changes'!AA477*100,E476)),2)</f>
        <v>0</v>
      </c>
      <c r="F477" s="1">
        <f>ROUND((IF('[1]National Polling Changes'!$W477&gt;43409,'[1]National Polling Changes'!AB477*100,F476)),2)</f>
        <v>0</v>
      </c>
      <c r="G477" s="1">
        <f>ROUND((IF('[1]National Polling Changes'!$W477&gt;43409,'[1]National Polling Changes'!AC477*100,G476)),2)</f>
        <v>24.62</v>
      </c>
      <c r="H477" s="1">
        <f>ROUND((IF('[1]National Polling Changes'!$W477&gt;43409,'[1]National Polling Changes'!AD477*100,H476)),2)</f>
        <v>0</v>
      </c>
      <c r="I477" s="1">
        <f>ROUND((IF('[1]National Polling Changes'!$W477&gt;43409,'[1]National Polling Changes'!AE477*100,I476)),2)</f>
        <v>6.15</v>
      </c>
      <c r="J477" s="1">
        <f>ROUND((IF('[1]National Polling Changes'!$W477&gt;43409,'[1]National Polling Changes'!AF477*100,J476)),2)</f>
        <v>0</v>
      </c>
    </row>
    <row r="478" spans="1:10">
      <c r="A478" s="28">
        <f>'[1]National Polling Changes'!W478</f>
        <v>43385</v>
      </c>
      <c r="B478" s="1">
        <f>ROUND((IF('[1]National Polling Changes'!$W478&gt;43409,'[1]National Polling Changes'!X478*100,B477)),2)</f>
        <v>36.92</v>
      </c>
      <c r="C478" s="1">
        <f>ROUND((IF('[1]National Polling Changes'!$W478&gt;43409,'[1]National Polling Changes'!Y478*100,C477)),2)</f>
        <v>6.15</v>
      </c>
      <c r="D478" s="1">
        <f>ROUND((IF('[1]National Polling Changes'!$W478&gt;43409,'[1]National Polling Changes'!Z478*100,D477)),2)</f>
        <v>6.15</v>
      </c>
      <c r="E478" s="1">
        <f>ROUND((IF('[1]National Polling Changes'!$W478&gt;43409,'[1]National Polling Changes'!AA478*100,E477)),2)</f>
        <v>0</v>
      </c>
      <c r="F478" s="1">
        <f>ROUND((IF('[1]National Polling Changes'!$W478&gt;43409,'[1]National Polling Changes'!AB478*100,F477)),2)</f>
        <v>0</v>
      </c>
      <c r="G478" s="1">
        <f>ROUND((IF('[1]National Polling Changes'!$W478&gt;43409,'[1]National Polling Changes'!AC478*100,G477)),2)</f>
        <v>24.62</v>
      </c>
      <c r="H478" s="1">
        <f>ROUND((IF('[1]National Polling Changes'!$W478&gt;43409,'[1]National Polling Changes'!AD478*100,H477)),2)</f>
        <v>0</v>
      </c>
      <c r="I478" s="1">
        <f>ROUND((IF('[1]National Polling Changes'!$W478&gt;43409,'[1]National Polling Changes'!AE478*100,I477)),2)</f>
        <v>6.15</v>
      </c>
      <c r="J478" s="1">
        <f>ROUND((IF('[1]National Polling Changes'!$W478&gt;43409,'[1]National Polling Changes'!AF478*100,J477)),2)</f>
        <v>0</v>
      </c>
    </row>
    <row r="479" spans="1:10">
      <c r="A479" s="28">
        <f>'[1]National Polling Changes'!W479</f>
        <v>43384</v>
      </c>
      <c r="B479" s="1">
        <f>ROUND((IF('[1]National Polling Changes'!$W479&gt;43409,'[1]National Polling Changes'!X479*100,B478)),2)</f>
        <v>36.92</v>
      </c>
      <c r="C479" s="1">
        <f>ROUND((IF('[1]National Polling Changes'!$W479&gt;43409,'[1]National Polling Changes'!Y479*100,C478)),2)</f>
        <v>6.15</v>
      </c>
      <c r="D479" s="1">
        <f>ROUND((IF('[1]National Polling Changes'!$W479&gt;43409,'[1]National Polling Changes'!Z479*100,D478)),2)</f>
        <v>6.15</v>
      </c>
      <c r="E479" s="1">
        <f>ROUND((IF('[1]National Polling Changes'!$W479&gt;43409,'[1]National Polling Changes'!AA479*100,E478)),2)</f>
        <v>0</v>
      </c>
      <c r="F479" s="1">
        <f>ROUND((IF('[1]National Polling Changes'!$W479&gt;43409,'[1]National Polling Changes'!AB479*100,F478)),2)</f>
        <v>0</v>
      </c>
      <c r="G479" s="1">
        <f>ROUND((IF('[1]National Polling Changes'!$W479&gt;43409,'[1]National Polling Changes'!AC479*100,G478)),2)</f>
        <v>24.62</v>
      </c>
      <c r="H479" s="1">
        <f>ROUND((IF('[1]National Polling Changes'!$W479&gt;43409,'[1]National Polling Changes'!AD479*100,H478)),2)</f>
        <v>0</v>
      </c>
      <c r="I479" s="1">
        <f>ROUND((IF('[1]National Polling Changes'!$W479&gt;43409,'[1]National Polling Changes'!AE479*100,I478)),2)</f>
        <v>6.15</v>
      </c>
      <c r="J479" s="1">
        <f>ROUND((IF('[1]National Polling Changes'!$W479&gt;43409,'[1]National Polling Changes'!AF479*100,J478)),2)</f>
        <v>0</v>
      </c>
    </row>
    <row r="480" spans="1:10">
      <c r="A480" s="28">
        <f>'[1]National Polling Changes'!W480</f>
        <v>43383</v>
      </c>
      <c r="B480" s="1">
        <f>ROUND((IF('[1]National Polling Changes'!$W480&gt;43409,'[1]National Polling Changes'!X480*100,B479)),2)</f>
        <v>36.92</v>
      </c>
      <c r="C480" s="1">
        <f>ROUND((IF('[1]National Polling Changes'!$W480&gt;43409,'[1]National Polling Changes'!Y480*100,C479)),2)</f>
        <v>6.15</v>
      </c>
      <c r="D480" s="1">
        <f>ROUND((IF('[1]National Polling Changes'!$W480&gt;43409,'[1]National Polling Changes'!Z480*100,D479)),2)</f>
        <v>6.15</v>
      </c>
      <c r="E480" s="1">
        <f>ROUND((IF('[1]National Polling Changes'!$W480&gt;43409,'[1]National Polling Changes'!AA480*100,E479)),2)</f>
        <v>0</v>
      </c>
      <c r="F480" s="1">
        <f>ROUND((IF('[1]National Polling Changes'!$W480&gt;43409,'[1]National Polling Changes'!AB480*100,F479)),2)</f>
        <v>0</v>
      </c>
      <c r="G480" s="1">
        <f>ROUND((IF('[1]National Polling Changes'!$W480&gt;43409,'[1]National Polling Changes'!AC480*100,G479)),2)</f>
        <v>24.62</v>
      </c>
      <c r="H480" s="1">
        <f>ROUND((IF('[1]National Polling Changes'!$W480&gt;43409,'[1]National Polling Changes'!AD480*100,H479)),2)</f>
        <v>0</v>
      </c>
      <c r="I480" s="1">
        <f>ROUND((IF('[1]National Polling Changes'!$W480&gt;43409,'[1]National Polling Changes'!AE480*100,I479)),2)</f>
        <v>6.15</v>
      </c>
      <c r="J480" s="1">
        <f>ROUND((IF('[1]National Polling Changes'!$W480&gt;43409,'[1]National Polling Changes'!AF480*100,J479)),2)</f>
        <v>0</v>
      </c>
    </row>
    <row r="481" spans="1:10">
      <c r="A481" s="28">
        <f>'[1]National Polling Changes'!W481</f>
        <v>43382</v>
      </c>
      <c r="B481" s="1">
        <f>ROUND((IF('[1]National Polling Changes'!$W481&gt;43409,'[1]National Polling Changes'!X481*100,B480)),2)</f>
        <v>36.92</v>
      </c>
      <c r="C481" s="1">
        <f>ROUND((IF('[1]National Polling Changes'!$W481&gt;43409,'[1]National Polling Changes'!Y481*100,C480)),2)</f>
        <v>6.15</v>
      </c>
      <c r="D481" s="1">
        <f>ROUND((IF('[1]National Polling Changes'!$W481&gt;43409,'[1]National Polling Changes'!Z481*100,D480)),2)</f>
        <v>6.15</v>
      </c>
      <c r="E481" s="1">
        <f>ROUND((IF('[1]National Polling Changes'!$W481&gt;43409,'[1]National Polling Changes'!AA481*100,E480)),2)</f>
        <v>0</v>
      </c>
      <c r="F481" s="1">
        <f>ROUND((IF('[1]National Polling Changes'!$W481&gt;43409,'[1]National Polling Changes'!AB481*100,F480)),2)</f>
        <v>0</v>
      </c>
      <c r="G481" s="1">
        <f>ROUND((IF('[1]National Polling Changes'!$W481&gt;43409,'[1]National Polling Changes'!AC481*100,G480)),2)</f>
        <v>24.62</v>
      </c>
      <c r="H481" s="1">
        <f>ROUND((IF('[1]National Polling Changes'!$W481&gt;43409,'[1]National Polling Changes'!AD481*100,H480)),2)</f>
        <v>0</v>
      </c>
      <c r="I481" s="1">
        <f>ROUND((IF('[1]National Polling Changes'!$W481&gt;43409,'[1]National Polling Changes'!AE481*100,I480)),2)</f>
        <v>6.15</v>
      </c>
      <c r="J481" s="1">
        <f>ROUND((IF('[1]National Polling Changes'!$W481&gt;43409,'[1]National Polling Changes'!AF481*100,J480)),2)</f>
        <v>0</v>
      </c>
    </row>
    <row r="482" spans="1:10">
      <c r="A482" s="28">
        <f>'[1]National Polling Changes'!W482</f>
        <v>43381</v>
      </c>
      <c r="B482" s="1">
        <f>ROUND((IF('[1]National Polling Changes'!$W482&gt;43409,'[1]National Polling Changes'!X482*100,B481)),2)</f>
        <v>36.92</v>
      </c>
      <c r="C482" s="1">
        <f>ROUND((IF('[1]National Polling Changes'!$W482&gt;43409,'[1]National Polling Changes'!Y482*100,C481)),2)</f>
        <v>6.15</v>
      </c>
      <c r="D482" s="1">
        <f>ROUND((IF('[1]National Polling Changes'!$W482&gt;43409,'[1]National Polling Changes'!Z482*100,D481)),2)</f>
        <v>6.15</v>
      </c>
      <c r="E482" s="1">
        <f>ROUND((IF('[1]National Polling Changes'!$W482&gt;43409,'[1]National Polling Changes'!AA482*100,E481)),2)</f>
        <v>0</v>
      </c>
      <c r="F482" s="1">
        <f>ROUND((IF('[1]National Polling Changes'!$W482&gt;43409,'[1]National Polling Changes'!AB482*100,F481)),2)</f>
        <v>0</v>
      </c>
      <c r="G482" s="1">
        <f>ROUND((IF('[1]National Polling Changes'!$W482&gt;43409,'[1]National Polling Changes'!AC482*100,G481)),2)</f>
        <v>24.62</v>
      </c>
      <c r="H482" s="1">
        <f>ROUND((IF('[1]National Polling Changes'!$W482&gt;43409,'[1]National Polling Changes'!AD482*100,H481)),2)</f>
        <v>0</v>
      </c>
      <c r="I482" s="1">
        <f>ROUND((IF('[1]National Polling Changes'!$W482&gt;43409,'[1]National Polling Changes'!AE482*100,I481)),2)</f>
        <v>6.15</v>
      </c>
      <c r="J482" s="1">
        <f>ROUND((IF('[1]National Polling Changes'!$W482&gt;43409,'[1]National Polling Changes'!AF482*100,J481)),2)</f>
        <v>0</v>
      </c>
    </row>
    <row r="483" spans="1:10">
      <c r="A483" s="28">
        <f>'[1]National Polling Changes'!W483</f>
        <v>43380</v>
      </c>
      <c r="B483" s="1">
        <f>ROUND((IF('[1]National Polling Changes'!$W483&gt;43409,'[1]National Polling Changes'!X483*100,B482)),2)</f>
        <v>36.92</v>
      </c>
      <c r="C483" s="1">
        <f>ROUND((IF('[1]National Polling Changes'!$W483&gt;43409,'[1]National Polling Changes'!Y483*100,C482)),2)</f>
        <v>6.15</v>
      </c>
      <c r="D483" s="1">
        <f>ROUND((IF('[1]National Polling Changes'!$W483&gt;43409,'[1]National Polling Changes'!Z483*100,D482)),2)</f>
        <v>6.15</v>
      </c>
      <c r="E483" s="1">
        <f>ROUND((IF('[1]National Polling Changes'!$W483&gt;43409,'[1]National Polling Changes'!AA483*100,E482)),2)</f>
        <v>0</v>
      </c>
      <c r="F483" s="1">
        <f>ROUND((IF('[1]National Polling Changes'!$W483&gt;43409,'[1]National Polling Changes'!AB483*100,F482)),2)</f>
        <v>0</v>
      </c>
      <c r="G483" s="1">
        <f>ROUND((IF('[1]National Polling Changes'!$W483&gt;43409,'[1]National Polling Changes'!AC483*100,G482)),2)</f>
        <v>24.62</v>
      </c>
      <c r="H483" s="1">
        <f>ROUND((IF('[1]National Polling Changes'!$W483&gt;43409,'[1]National Polling Changes'!AD483*100,H482)),2)</f>
        <v>0</v>
      </c>
      <c r="I483" s="1">
        <f>ROUND((IF('[1]National Polling Changes'!$W483&gt;43409,'[1]National Polling Changes'!AE483*100,I482)),2)</f>
        <v>6.15</v>
      </c>
      <c r="J483" s="1">
        <f>ROUND((IF('[1]National Polling Changes'!$W483&gt;43409,'[1]National Polling Changes'!AF483*100,J482)),2)</f>
        <v>0</v>
      </c>
    </row>
    <row r="484" spans="1:10">
      <c r="A484" s="28">
        <f>'[1]National Polling Changes'!W484</f>
        <v>43379</v>
      </c>
      <c r="B484" s="1">
        <f>ROUND((IF('[1]National Polling Changes'!$W484&gt;43409,'[1]National Polling Changes'!X484*100,B483)),2)</f>
        <v>36.92</v>
      </c>
      <c r="C484" s="1">
        <f>ROUND((IF('[1]National Polling Changes'!$W484&gt;43409,'[1]National Polling Changes'!Y484*100,C483)),2)</f>
        <v>6.15</v>
      </c>
      <c r="D484" s="1">
        <f>ROUND((IF('[1]National Polling Changes'!$W484&gt;43409,'[1]National Polling Changes'!Z484*100,D483)),2)</f>
        <v>6.15</v>
      </c>
      <c r="E484" s="1">
        <f>ROUND((IF('[1]National Polling Changes'!$W484&gt;43409,'[1]National Polling Changes'!AA484*100,E483)),2)</f>
        <v>0</v>
      </c>
      <c r="F484" s="1">
        <f>ROUND((IF('[1]National Polling Changes'!$W484&gt;43409,'[1]National Polling Changes'!AB484*100,F483)),2)</f>
        <v>0</v>
      </c>
      <c r="G484" s="1">
        <f>ROUND((IF('[1]National Polling Changes'!$W484&gt;43409,'[1]National Polling Changes'!AC484*100,G483)),2)</f>
        <v>24.62</v>
      </c>
      <c r="H484" s="1">
        <f>ROUND((IF('[1]National Polling Changes'!$W484&gt;43409,'[1]National Polling Changes'!AD484*100,H483)),2)</f>
        <v>0</v>
      </c>
      <c r="I484" s="1">
        <f>ROUND((IF('[1]National Polling Changes'!$W484&gt;43409,'[1]National Polling Changes'!AE484*100,I483)),2)</f>
        <v>6.15</v>
      </c>
      <c r="J484" s="1">
        <f>ROUND((IF('[1]National Polling Changes'!$W484&gt;43409,'[1]National Polling Changes'!AF484*100,J483)),2)</f>
        <v>0</v>
      </c>
    </row>
    <row r="485" spans="1:10">
      <c r="A485" s="28">
        <f>'[1]National Polling Changes'!W485</f>
        <v>43378</v>
      </c>
      <c r="B485" s="1">
        <f>ROUND((IF('[1]National Polling Changes'!$W485&gt;43409,'[1]National Polling Changes'!X485*100,B484)),2)</f>
        <v>36.92</v>
      </c>
      <c r="C485" s="1">
        <f>ROUND((IF('[1]National Polling Changes'!$W485&gt;43409,'[1]National Polling Changes'!Y485*100,C484)),2)</f>
        <v>6.15</v>
      </c>
      <c r="D485" s="1">
        <f>ROUND((IF('[1]National Polling Changes'!$W485&gt;43409,'[1]National Polling Changes'!Z485*100,D484)),2)</f>
        <v>6.15</v>
      </c>
      <c r="E485" s="1">
        <f>ROUND((IF('[1]National Polling Changes'!$W485&gt;43409,'[1]National Polling Changes'!AA485*100,E484)),2)</f>
        <v>0</v>
      </c>
      <c r="F485" s="1">
        <f>ROUND((IF('[1]National Polling Changes'!$W485&gt;43409,'[1]National Polling Changes'!AB485*100,F484)),2)</f>
        <v>0</v>
      </c>
      <c r="G485" s="1">
        <f>ROUND((IF('[1]National Polling Changes'!$W485&gt;43409,'[1]National Polling Changes'!AC485*100,G484)),2)</f>
        <v>24.62</v>
      </c>
      <c r="H485" s="1">
        <f>ROUND((IF('[1]National Polling Changes'!$W485&gt;43409,'[1]National Polling Changes'!AD485*100,H484)),2)</f>
        <v>0</v>
      </c>
      <c r="I485" s="1">
        <f>ROUND((IF('[1]National Polling Changes'!$W485&gt;43409,'[1]National Polling Changes'!AE485*100,I484)),2)</f>
        <v>6.15</v>
      </c>
      <c r="J485" s="1">
        <f>ROUND((IF('[1]National Polling Changes'!$W485&gt;43409,'[1]National Polling Changes'!AF485*100,J484)),2)</f>
        <v>0</v>
      </c>
    </row>
    <row r="486" spans="1:10">
      <c r="A486" s="28">
        <f>'[1]National Polling Changes'!W486</f>
        <v>43377</v>
      </c>
      <c r="B486" s="1">
        <f>ROUND((IF('[1]National Polling Changes'!$W486&gt;43409,'[1]National Polling Changes'!X486*100,B485)),2)</f>
        <v>36.92</v>
      </c>
      <c r="C486" s="1">
        <f>ROUND((IF('[1]National Polling Changes'!$W486&gt;43409,'[1]National Polling Changes'!Y486*100,C485)),2)</f>
        <v>6.15</v>
      </c>
      <c r="D486" s="1">
        <f>ROUND((IF('[1]National Polling Changes'!$W486&gt;43409,'[1]National Polling Changes'!Z486*100,D485)),2)</f>
        <v>6.15</v>
      </c>
      <c r="E486" s="1">
        <f>ROUND((IF('[1]National Polling Changes'!$W486&gt;43409,'[1]National Polling Changes'!AA486*100,E485)),2)</f>
        <v>0</v>
      </c>
      <c r="F486" s="1">
        <f>ROUND((IF('[1]National Polling Changes'!$W486&gt;43409,'[1]National Polling Changes'!AB486*100,F485)),2)</f>
        <v>0</v>
      </c>
      <c r="G486" s="1">
        <f>ROUND((IF('[1]National Polling Changes'!$W486&gt;43409,'[1]National Polling Changes'!AC486*100,G485)),2)</f>
        <v>24.62</v>
      </c>
      <c r="H486" s="1">
        <f>ROUND((IF('[1]National Polling Changes'!$W486&gt;43409,'[1]National Polling Changes'!AD486*100,H485)),2)</f>
        <v>0</v>
      </c>
      <c r="I486" s="1">
        <f>ROUND((IF('[1]National Polling Changes'!$W486&gt;43409,'[1]National Polling Changes'!AE486*100,I485)),2)</f>
        <v>6.15</v>
      </c>
      <c r="J486" s="1">
        <f>ROUND((IF('[1]National Polling Changes'!$W486&gt;43409,'[1]National Polling Changes'!AF486*100,J485)),2)</f>
        <v>0</v>
      </c>
    </row>
    <row r="487" spans="1:10">
      <c r="A487" s="28">
        <f>'[1]National Polling Changes'!W487</f>
        <v>43376</v>
      </c>
      <c r="B487" s="1">
        <f>ROUND((IF('[1]National Polling Changes'!$W487&gt;43409,'[1]National Polling Changes'!X487*100,B486)),2)</f>
        <v>36.92</v>
      </c>
      <c r="C487" s="1">
        <f>ROUND((IF('[1]National Polling Changes'!$W487&gt;43409,'[1]National Polling Changes'!Y487*100,C486)),2)</f>
        <v>6.15</v>
      </c>
      <c r="D487" s="1">
        <f>ROUND((IF('[1]National Polling Changes'!$W487&gt;43409,'[1]National Polling Changes'!Z487*100,D486)),2)</f>
        <v>6.15</v>
      </c>
      <c r="E487" s="1">
        <f>ROUND((IF('[1]National Polling Changes'!$W487&gt;43409,'[1]National Polling Changes'!AA487*100,E486)),2)</f>
        <v>0</v>
      </c>
      <c r="F487" s="1">
        <f>ROUND((IF('[1]National Polling Changes'!$W487&gt;43409,'[1]National Polling Changes'!AB487*100,F486)),2)</f>
        <v>0</v>
      </c>
      <c r="G487" s="1">
        <f>ROUND((IF('[1]National Polling Changes'!$W487&gt;43409,'[1]National Polling Changes'!AC487*100,G486)),2)</f>
        <v>24.62</v>
      </c>
      <c r="H487" s="1">
        <f>ROUND((IF('[1]National Polling Changes'!$W487&gt;43409,'[1]National Polling Changes'!AD487*100,H486)),2)</f>
        <v>0</v>
      </c>
      <c r="I487" s="1">
        <f>ROUND((IF('[1]National Polling Changes'!$W487&gt;43409,'[1]National Polling Changes'!AE487*100,I486)),2)</f>
        <v>6.15</v>
      </c>
      <c r="J487" s="1">
        <f>ROUND((IF('[1]National Polling Changes'!$W487&gt;43409,'[1]National Polling Changes'!AF487*100,J486)),2)</f>
        <v>0</v>
      </c>
    </row>
    <row r="488" spans="1:10">
      <c r="A488" s="28">
        <f>'[1]National Polling Changes'!W488</f>
        <v>43375</v>
      </c>
      <c r="B488" s="1">
        <f>ROUND((IF('[1]National Polling Changes'!$W488&gt;43409,'[1]National Polling Changes'!X488*100,B487)),2)</f>
        <v>36.92</v>
      </c>
      <c r="C488" s="1">
        <f>ROUND((IF('[1]National Polling Changes'!$W488&gt;43409,'[1]National Polling Changes'!Y488*100,C487)),2)</f>
        <v>6.15</v>
      </c>
      <c r="D488" s="1">
        <f>ROUND((IF('[1]National Polling Changes'!$W488&gt;43409,'[1]National Polling Changes'!Z488*100,D487)),2)</f>
        <v>6.15</v>
      </c>
      <c r="E488" s="1">
        <f>ROUND((IF('[1]National Polling Changes'!$W488&gt;43409,'[1]National Polling Changes'!AA488*100,E487)),2)</f>
        <v>0</v>
      </c>
      <c r="F488" s="1">
        <f>ROUND((IF('[1]National Polling Changes'!$W488&gt;43409,'[1]National Polling Changes'!AB488*100,F487)),2)</f>
        <v>0</v>
      </c>
      <c r="G488" s="1">
        <f>ROUND((IF('[1]National Polling Changes'!$W488&gt;43409,'[1]National Polling Changes'!AC488*100,G487)),2)</f>
        <v>24.62</v>
      </c>
      <c r="H488" s="1">
        <f>ROUND((IF('[1]National Polling Changes'!$W488&gt;43409,'[1]National Polling Changes'!AD488*100,H487)),2)</f>
        <v>0</v>
      </c>
      <c r="I488" s="1">
        <f>ROUND((IF('[1]National Polling Changes'!$W488&gt;43409,'[1]National Polling Changes'!AE488*100,I487)),2)</f>
        <v>6.15</v>
      </c>
      <c r="J488" s="1">
        <f>ROUND((IF('[1]National Polling Changes'!$W488&gt;43409,'[1]National Polling Changes'!AF488*100,J487)),2)</f>
        <v>0</v>
      </c>
    </row>
    <row r="489" spans="1:10">
      <c r="A489" s="28">
        <f>'[1]National Polling Changes'!W489</f>
        <v>43374</v>
      </c>
      <c r="B489" s="1">
        <f>ROUND((IF('[1]National Polling Changes'!$W489&gt;43409,'[1]National Polling Changes'!X489*100,B488)),2)</f>
        <v>36.92</v>
      </c>
      <c r="C489" s="1">
        <f>ROUND((IF('[1]National Polling Changes'!$W489&gt;43409,'[1]National Polling Changes'!Y489*100,C488)),2)</f>
        <v>6.15</v>
      </c>
      <c r="D489" s="1">
        <f>ROUND((IF('[1]National Polling Changes'!$W489&gt;43409,'[1]National Polling Changes'!Z489*100,D488)),2)</f>
        <v>6.15</v>
      </c>
      <c r="E489" s="1">
        <f>ROUND((IF('[1]National Polling Changes'!$W489&gt;43409,'[1]National Polling Changes'!AA489*100,E488)),2)</f>
        <v>0</v>
      </c>
      <c r="F489" s="1">
        <f>ROUND((IF('[1]National Polling Changes'!$W489&gt;43409,'[1]National Polling Changes'!AB489*100,F488)),2)</f>
        <v>0</v>
      </c>
      <c r="G489" s="1">
        <f>ROUND((IF('[1]National Polling Changes'!$W489&gt;43409,'[1]National Polling Changes'!AC489*100,G488)),2)</f>
        <v>24.62</v>
      </c>
      <c r="H489" s="1">
        <f>ROUND((IF('[1]National Polling Changes'!$W489&gt;43409,'[1]National Polling Changes'!AD489*100,H488)),2)</f>
        <v>0</v>
      </c>
      <c r="I489" s="1">
        <f>ROUND((IF('[1]National Polling Changes'!$W489&gt;43409,'[1]National Polling Changes'!AE489*100,I488)),2)</f>
        <v>6.15</v>
      </c>
      <c r="J489" s="1">
        <f>ROUND((IF('[1]National Polling Changes'!$W489&gt;43409,'[1]National Polling Changes'!AF489*100,J488)),2)</f>
        <v>0</v>
      </c>
    </row>
    <row r="490" spans="1:10">
      <c r="A490" s="28">
        <f>'[1]National Polling Changes'!W490</f>
        <v>43373</v>
      </c>
      <c r="B490" s="1">
        <f>ROUND((IF('[1]National Polling Changes'!$W490&gt;43409,'[1]National Polling Changes'!X490*100,B489)),2)</f>
        <v>36.92</v>
      </c>
      <c r="C490" s="1">
        <f>ROUND((IF('[1]National Polling Changes'!$W490&gt;43409,'[1]National Polling Changes'!Y490*100,C489)),2)</f>
        <v>6.15</v>
      </c>
      <c r="D490" s="1">
        <f>ROUND((IF('[1]National Polling Changes'!$W490&gt;43409,'[1]National Polling Changes'!Z490*100,D489)),2)</f>
        <v>6.15</v>
      </c>
      <c r="E490" s="1">
        <f>ROUND((IF('[1]National Polling Changes'!$W490&gt;43409,'[1]National Polling Changes'!AA490*100,E489)),2)</f>
        <v>0</v>
      </c>
      <c r="F490" s="1">
        <f>ROUND((IF('[1]National Polling Changes'!$W490&gt;43409,'[1]National Polling Changes'!AB490*100,F489)),2)</f>
        <v>0</v>
      </c>
      <c r="G490" s="1">
        <f>ROUND((IF('[1]National Polling Changes'!$W490&gt;43409,'[1]National Polling Changes'!AC490*100,G489)),2)</f>
        <v>24.62</v>
      </c>
      <c r="H490" s="1">
        <f>ROUND((IF('[1]National Polling Changes'!$W490&gt;43409,'[1]National Polling Changes'!AD490*100,H489)),2)</f>
        <v>0</v>
      </c>
      <c r="I490" s="1">
        <f>ROUND((IF('[1]National Polling Changes'!$W490&gt;43409,'[1]National Polling Changes'!AE490*100,I489)),2)</f>
        <v>6.15</v>
      </c>
      <c r="J490" s="1">
        <f>ROUND((IF('[1]National Polling Changes'!$W490&gt;43409,'[1]National Polling Changes'!AF490*100,J489)),2)</f>
        <v>0</v>
      </c>
    </row>
    <row r="491" spans="1:10">
      <c r="A491" s="28">
        <f>'[1]National Polling Changes'!W491</f>
        <v>43372</v>
      </c>
      <c r="B491" s="1">
        <f>ROUND((IF('[1]National Polling Changes'!$W491&gt;43409,'[1]National Polling Changes'!X491*100,B490)),2)</f>
        <v>36.92</v>
      </c>
      <c r="C491" s="1">
        <f>ROUND((IF('[1]National Polling Changes'!$W491&gt;43409,'[1]National Polling Changes'!Y491*100,C490)),2)</f>
        <v>6.15</v>
      </c>
      <c r="D491" s="1">
        <f>ROUND((IF('[1]National Polling Changes'!$W491&gt;43409,'[1]National Polling Changes'!Z491*100,D490)),2)</f>
        <v>6.15</v>
      </c>
      <c r="E491" s="1">
        <f>ROUND((IF('[1]National Polling Changes'!$W491&gt;43409,'[1]National Polling Changes'!AA491*100,E490)),2)</f>
        <v>0</v>
      </c>
      <c r="F491" s="1">
        <f>ROUND((IF('[1]National Polling Changes'!$W491&gt;43409,'[1]National Polling Changes'!AB491*100,F490)),2)</f>
        <v>0</v>
      </c>
      <c r="G491" s="1">
        <f>ROUND((IF('[1]National Polling Changes'!$W491&gt;43409,'[1]National Polling Changes'!AC491*100,G490)),2)</f>
        <v>24.62</v>
      </c>
      <c r="H491" s="1">
        <f>ROUND((IF('[1]National Polling Changes'!$W491&gt;43409,'[1]National Polling Changes'!AD491*100,H490)),2)</f>
        <v>0</v>
      </c>
      <c r="I491" s="1">
        <f>ROUND((IF('[1]National Polling Changes'!$W491&gt;43409,'[1]National Polling Changes'!AE491*100,I490)),2)</f>
        <v>6.15</v>
      </c>
      <c r="J491" s="1">
        <f>ROUND((IF('[1]National Polling Changes'!$W491&gt;43409,'[1]National Polling Changes'!AF491*100,J490)),2)</f>
        <v>0</v>
      </c>
    </row>
    <row r="492" spans="1:10">
      <c r="A492" s="28">
        <f>'[1]National Polling Changes'!W492</f>
        <v>43371</v>
      </c>
      <c r="B492" s="1">
        <f>ROUND((IF('[1]National Polling Changes'!$W492&gt;43409,'[1]National Polling Changes'!X492*100,B491)),2)</f>
        <v>36.92</v>
      </c>
      <c r="C492" s="1">
        <f>ROUND((IF('[1]National Polling Changes'!$W492&gt;43409,'[1]National Polling Changes'!Y492*100,C491)),2)</f>
        <v>6.15</v>
      </c>
      <c r="D492" s="1">
        <f>ROUND((IF('[1]National Polling Changes'!$W492&gt;43409,'[1]National Polling Changes'!Z492*100,D491)),2)</f>
        <v>6.15</v>
      </c>
      <c r="E492" s="1">
        <f>ROUND((IF('[1]National Polling Changes'!$W492&gt;43409,'[1]National Polling Changes'!AA492*100,E491)),2)</f>
        <v>0</v>
      </c>
      <c r="F492" s="1">
        <f>ROUND((IF('[1]National Polling Changes'!$W492&gt;43409,'[1]National Polling Changes'!AB492*100,F491)),2)</f>
        <v>0</v>
      </c>
      <c r="G492" s="1">
        <f>ROUND((IF('[1]National Polling Changes'!$W492&gt;43409,'[1]National Polling Changes'!AC492*100,G491)),2)</f>
        <v>24.62</v>
      </c>
      <c r="H492" s="1">
        <f>ROUND((IF('[1]National Polling Changes'!$W492&gt;43409,'[1]National Polling Changes'!AD492*100,H491)),2)</f>
        <v>0</v>
      </c>
      <c r="I492" s="1">
        <f>ROUND((IF('[1]National Polling Changes'!$W492&gt;43409,'[1]National Polling Changes'!AE492*100,I491)),2)</f>
        <v>6.15</v>
      </c>
      <c r="J492" s="1">
        <f>ROUND((IF('[1]National Polling Changes'!$W492&gt;43409,'[1]National Polling Changes'!AF492*100,J491)),2)</f>
        <v>0</v>
      </c>
    </row>
    <row r="493" spans="1:10">
      <c r="A493" s="28">
        <f>'[1]National Polling Changes'!W493</f>
        <v>43370</v>
      </c>
      <c r="B493" s="1">
        <f>ROUND((IF('[1]National Polling Changes'!$W493&gt;43409,'[1]National Polling Changes'!X493*100,B492)),2)</f>
        <v>36.92</v>
      </c>
      <c r="C493" s="1">
        <f>ROUND((IF('[1]National Polling Changes'!$W493&gt;43409,'[1]National Polling Changes'!Y493*100,C492)),2)</f>
        <v>6.15</v>
      </c>
      <c r="D493" s="1">
        <f>ROUND((IF('[1]National Polling Changes'!$W493&gt;43409,'[1]National Polling Changes'!Z493*100,D492)),2)</f>
        <v>6.15</v>
      </c>
      <c r="E493" s="1">
        <f>ROUND((IF('[1]National Polling Changes'!$W493&gt;43409,'[1]National Polling Changes'!AA493*100,E492)),2)</f>
        <v>0</v>
      </c>
      <c r="F493" s="1">
        <f>ROUND((IF('[1]National Polling Changes'!$W493&gt;43409,'[1]National Polling Changes'!AB493*100,F492)),2)</f>
        <v>0</v>
      </c>
      <c r="G493" s="1">
        <f>ROUND((IF('[1]National Polling Changes'!$W493&gt;43409,'[1]National Polling Changes'!AC493*100,G492)),2)</f>
        <v>24.62</v>
      </c>
      <c r="H493" s="1">
        <f>ROUND((IF('[1]National Polling Changes'!$W493&gt;43409,'[1]National Polling Changes'!AD493*100,H492)),2)</f>
        <v>0</v>
      </c>
      <c r="I493" s="1">
        <f>ROUND((IF('[1]National Polling Changes'!$W493&gt;43409,'[1]National Polling Changes'!AE493*100,I492)),2)</f>
        <v>6.15</v>
      </c>
      <c r="J493" s="1">
        <f>ROUND((IF('[1]National Polling Changes'!$W493&gt;43409,'[1]National Polling Changes'!AF493*100,J492)),2)</f>
        <v>0</v>
      </c>
    </row>
    <row r="494" spans="1:10">
      <c r="A494" s="28">
        <f>'[1]National Polling Changes'!W494</f>
        <v>43369</v>
      </c>
      <c r="B494" s="1">
        <f>ROUND((IF('[1]National Polling Changes'!$W494&gt;43409,'[1]National Polling Changes'!X494*100,B493)),2)</f>
        <v>36.92</v>
      </c>
      <c r="C494" s="1">
        <f>ROUND((IF('[1]National Polling Changes'!$W494&gt;43409,'[1]National Polling Changes'!Y494*100,C493)),2)</f>
        <v>6.15</v>
      </c>
      <c r="D494" s="1">
        <f>ROUND((IF('[1]National Polling Changes'!$W494&gt;43409,'[1]National Polling Changes'!Z494*100,D493)),2)</f>
        <v>6.15</v>
      </c>
      <c r="E494" s="1">
        <f>ROUND((IF('[1]National Polling Changes'!$W494&gt;43409,'[1]National Polling Changes'!AA494*100,E493)),2)</f>
        <v>0</v>
      </c>
      <c r="F494" s="1">
        <f>ROUND((IF('[1]National Polling Changes'!$W494&gt;43409,'[1]National Polling Changes'!AB494*100,F493)),2)</f>
        <v>0</v>
      </c>
      <c r="G494" s="1">
        <f>ROUND((IF('[1]National Polling Changes'!$W494&gt;43409,'[1]National Polling Changes'!AC494*100,G493)),2)</f>
        <v>24.62</v>
      </c>
      <c r="H494" s="1">
        <f>ROUND((IF('[1]National Polling Changes'!$W494&gt;43409,'[1]National Polling Changes'!AD494*100,H493)),2)</f>
        <v>0</v>
      </c>
      <c r="I494" s="1">
        <f>ROUND((IF('[1]National Polling Changes'!$W494&gt;43409,'[1]National Polling Changes'!AE494*100,I493)),2)</f>
        <v>6.15</v>
      </c>
      <c r="J494" s="1">
        <f>ROUND((IF('[1]National Polling Changes'!$W494&gt;43409,'[1]National Polling Changes'!AF494*100,J493)),2)</f>
        <v>0</v>
      </c>
    </row>
    <row r="495" spans="1:10">
      <c r="A495" s="28">
        <f>'[1]National Polling Changes'!W495</f>
        <v>43368</v>
      </c>
      <c r="B495" s="1">
        <f>ROUND((IF('[1]National Polling Changes'!$W495&gt;43409,'[1]National Polling Changes'!X495*100,B494)),2)</f>
        <v>36.92</v>
      </c>
      <c r="C495" s="1">
        <f>ROUND((IF('[1]National Polling Changes'!$W495&gt;43409,'[1]National Polling Changes'!Y495*100,C494)),2)</f>
        <v>6.15</v>
      </c>
      <c r="D495" s="1">
        <f>ROUND((IF('[1]National Polling Changes'!$W495&gt;43409,'[1]National Polling Changes'!Z495*100,D494)),2)</f>
        <v>6.15</v>
      </c>
      <c r="E495" s="1">
        <f>ROUND((IF('[1]National Polling Changes'!$W495&gt;43409,'[1]National Polling Changes'!AA495*100,E494)),2)</f>
        <v>0</v>
      </c>
      <c r="F495" s="1">
        <f>ROUND((IF('[1]National Polling Changes'!$W495&gt;43409,'[1]National Polling Changes'!AB495*100,F494)),2)</f>
        <v>0</v>
      </c>
      <c r="G495" s="1">
        <f>ROUND((IF('[1]National Polling Changes'!$W495&gt;43409,'[1]National Polling Changes'!AC495*100,G494)),2)</f>
        <v>24.62</v>
      </c>
      <c r="H495" s="1">
        <f>ROUND((IF('[1]National Polling Changes'!$W495&gt;43409,'[1]National Polling Changes'!AD495*100,H494)),2)</f>
        <v>0</v>
      </c>
      <c r="I495" s="1">
        <f>ROUND((IF('[1]National Polling Changes'!$W495&gt;43409,'[1]National Polling Changes'!AE495*100,I494)),2)</f>
        <v>6.15</v>
      </c>
      <c r="J495" s="1">
        <f>ROUND((IF('[1]National Polling Changes'!$W495&gt;43409,'[1]National Polling Changes'!AF495*100,J494)),2)</f>
        <v>0</v>
      </c>
    </row>
    <row r="496" spans="1:10">
      <c r="A496" s="28">
        <f>'[1]National Polling Changes'!W496</f>
        <v>43367</v>
      </c>
      <c r="B496" s="1">
        <f>ROUND((IF('[1]National Polling Changes'!$W496&gt;43409,'[1]National Polling Changes'!X496*100,B495)),2)</f>
        <v>36.92</v>
      </c>
      <c r="C496" s="1">
        <f>ROUND((IF('[1]National Polling Changes'!$W496&gt;43409,'[1]National Polling Changes'!Y496*100,C495)),2)</f>
        <v>6.15</v>
      </c>
      <c r="D496" s="1">
        <f>ROUND((IF('[1]National Polling Changes'!$W496&gt;43409,'[1]National Polling Changes'!Z496*100,D495)),2)</f>
        <v>6.15</v>
      </c>
      <c r="E496" s="1">
        <f>ROUND((IF('[1]National Polling Changes'!$W496&gt;43409,'[1]National Polling Changes'!AA496*100,E495)),2)</f>
        <v>0</v>
      </c>
      <c r="F496" s="1">
        <f>ROUND((IF('[1]National Polling Changes'!$W496&gt;43409,'[1]National Polling Changes'!AB496*100,F495)),2)</f>
        <v>0</v>
      </c>
      <c r="G496" s="1">
        <f>ROUND((IF('[1]National Polling Changes'!$W496&gt;43409,'[1]National Polling Changes'!AC496*100,G495)),2)</f>
        <v>24.62</v>
      </c>
      <c r="H496" s="1">
        <f>ROUND((IF('[1]National Polling Changes'!$W496&gt;43409,'[1]National Polling Changes'!AD496*100,H495)),2)</f>
        <v>0</v>
      </c>
      <c r="I496" s="1">
        <f>ROUND((IF('[1]National Polling Changes'!$W496&gt;43409,'[1]National Polling Changes'!AE496*100,I495)),2)</f>
        <v>6.15</v>
      </c>
      <c r="J496" s="1">
        <f>ROUND((IF('[1]National Polling Changes'!$W496&gt;43409,'[1]National Polling Changes'!AF496*100,J495)),2)</f>
        <v>0</v>
      </c>
    </row>
    <row r="497" spans="1:10">
      <c r="A497" s="28">
        <f>'[1]National Polling Changes'!W497</f>
        <v>43366</v>
      </c>
      <c r="B497" s="1">
        <f>ROUND((IF('[1]National Polling Changes'!$W497&gt;43409,'[1]National Polling Changes'!X497*100,B496)),2)</f>
        <v>36.92</v>
      </c>
      <c r="C497" s="1">
        <f>ROUND((IF('[1]National Polling Changes'!$W497&gt;43409,'[1]National Polling Changes'!Y497*100,C496)),2)</f>
        <v>6.15</v>
      </c>
      <c r="D497" s="1">
        <f>ROUND((IF('[1]National Polling Changes'!$W497&gt;43409,'[1]National Polling Changes'!Z497*100,D496)),2)</f>
        <v>6.15</v>
      </c>
      <c r="E497" s="1">
        <f>ROUND((IF('[1]National Polling Changes'!$W497&gt;43409,'[1]National Polling Changes'!AA497*100,E496)),2)</f>
        <v>0</v>
      </c>
      <c r="F497" s="1">
        <f>ROUND((IF('[1]National Polling Changes'!$W497&gt;43409,'[1]National Polling Changes'!AB497*100,F496)),2)</f>
        <v>0</v>
      </c>
      <c r="G497" s="1">
        <f>ROUND((IF('[1]National Polling Changes'!$W497&gt;43409,'[1]National Polling Changes'!AC497*100,G496)),2)</f>
        <v>24.62</v>
      </c>
      <c r="H497" s="1">
        <f>ROUND((IF('[1]National Polling Changes'!$W497&gt;43409,'[1]National Polling Changes'!AD497*100,H496)),2)</f>
        <v>0</v>
      </c>
      <c r="I497" s="1">
        <f>ROUND((IF('[1]National Polling Changes'!$W497&gt;43409,'[1]National Polling Changes'!AE497*100,I496)),2)</f>
        <v>6.15</v>
      </c>
      <c r="J497" s="1">
        <f>ROUND((IF('[1]National Polling Changes'!$W497&gt;43409,'[1]National Polling Changes'!AF497*100,J496)),2)</f>
        <v>0</v>
      </c>
    </row>
    <row r="498" spans="1:10">
      <c r="A498" s="28">
        <f>'[1]National Polling Changes'!W498</f>
        <v>43365</v>
      </c>
      <c r="B498" s="1">
        <f>ROUND((IF('[1]National Polling Changes'!$W498&gt;43409,'[1]National Polling Changes'!X498*100,B497)),2)</f>
        <v>36.92</v>
      </c>
      <c r="C498" s="1">
        <f>ROUND((IF('[1]National Polling Changes'!$W498&gt;43409,'[1]National Polling Changes'!Y498*100,C497)),2)</f>
        <v>6.15</v>
      </c>
      <c r="D498" s="1">
        <f>ROUND((IF('[1]National Polling Changes'!$W498&gt;43409,'[1]National Polling Changes'!Z498*100,D497)),2)</f>
        <v>6.15</v>
      </c>
      <c r="E498" s="1">
        <f>ROUND((IF('[1]National Polling Changes'!$W498&gt;43409,'[1]National Polling Changes'!AA498*100,E497)),2)</f>
        <v>0</v>
      </c>
      <c r="F498" s="1">
        <f>ROUND((IF('[1]National Polling Changes'!$W498&gt;43409,'[1]National Polling Changes'!AB498*100,F497)),2)</f>
        <v>0</v>
      </c>
      <c r="G498" s="1">
        <f>ROUND((IF('[1]National Polling Changes'!$W498&gt;43409,'[1]National Polling Changes'!AC498*100,G497)),2)</f>
        <v>24.62</v>
      </c>
      <c r="H498" s="1">
        <f>ROUND((IF('[1]National Polling Changes'!$W498&gt;43409,'[1]National Polling Changes'!AD498*100,H497)),2)</f>
        <v>0</v>
      </c>
      <c r="I498" s="1">
        <f>ROUND((IF('[1]National Polling Changes'!$W498&gt;43409,'[1]National Polling Changes'!AE498*100,I497)),2)</f>
        <v>6.15</v>
      </c>
      <c r="J498" s="1">
        <f>ROUND((IF('[1]National Polling Changes'!$W498&gt;43409,'[1]National Polling Changes'!AF498*100,J497)),2)</f>
        <v>0</v>
      </c>
    </row>
    <row r="499" spans="1:10">
      <c r="A499" s="28">
        <f>'[1]National Polling Changes'!W499</f>
        <v>43364</v>
      </c>
      <c r="B499" s="1">
        <f>ROUND((IF('[1]National Polling Changes'!$W499&gt;43409,'[1]National Polling Changes'!X499*100,B498)),2)</f>
        <v>36.92</v>
      </c>
      <c r="C499" s="1">
        <f>ROUND((IF('[1]National Polling Changes'!$W499&gt;43409,'[1]National Polling Changes'!Y499*100,C498)),2)</f>
        <v>6.15</v>
      </c>
      <c r="D499" s="1">
        <f>ROUND((IF('[1]National Polling Changes'!$W499&gt;43409,'[1]National Polling Changes'!Z499*100,D498)),2)</f>
        <v>6.15</v>
      </c>
      <c r="E499" s="1">
        <f>ROUND((IF('[1]National Polling Changes'!$W499&gt;43409,'[1]National Polling Changes'!AA499*100,E498)),2)</f>
        <v>0</v>
      </c>
      <c r="F499" s="1">
        <f>ROUND((IF('[1]National Polling Changes'!$W499&gt;43409,'[1]National Polling Changes'!AB499*100,F498)),2)</f>
        <v>0</v>
      </c>
      <c r="G499" s="1">
        <f>ROUND((IF('[1]National Polling Changes'!$W499&gt;43409,'[1]National Polling Changes'!AC499*100,G498)),2)</f>
        <v>24.62</v>
      </c>
      <c r="H499" s="1">
        <f>ROUND((IF('[1]National Polling Changes'!$W499&gt;43409,'[1]National Polling Changes'!AD499*100,H498)),2)</f>
        <v>0</v>
      </c>
      <c r="I499" s="1">
        <f>ROUND((IF('[1]National Polling Changes'!$W499&gt;43409,'[1]National Polling Changes'!AE499*100,I498)),2)</f>
        <v>6.15</v>
      </c>
      <c r="J499" s="1">
        <f>ROUND((IF('[1]National Polling Changes'!$W499&gt;43409,'[1]National Polling Changes'!AF499*100,J498)),2)</f>
        <v>0</v>
      </c>
    </row>
    <row r="500" spans="1:10">
      <c r="A500" s="28">
        <f>'[1]National Polling Changes'!W500</f>
        <v>43363</v>
      </c>
      <c r="B500" s="1">
        <f>ROUND((IF('[1]National Polling Changes'!$W500&gt;43409,'[1]National Polling Changes'!X500*100,B499)),2)</f>
        <v>36.92</v>
      </c>
      <c r="C500" s="1">
        <f>ROUND((IF('[1]National Polling Changes'!$W500&gt;43409,'[1]National Polling Changes'!Y500*100,C499)),2)</f>
        <v>6.15</v>
      </c>
      <c r="D500" s="1">
        <f>ROUND((IF('[1]National Polling Changes'!$W500&gt;43409,'[1]National Polling Changes'!Z500*100,D499)),2)</f>
        <v>6.15</v>
      </c>
      <c r="E500" s="1">
        <f>ROUND((IF('[1]National Polling Changes'!$W500&gt;43409,'[1]National Polling Changes'!AA500*100,E499)),2)</f>
        <v>0</v>
      </c>
      <c r="F500" s="1">
        <f>ROUND((IF('[1]National Polling Changes'!$W500&gt;43409,'[1]National Polling Changes'!AB500*100,F499)),2)</f>
        <v>0</v>
      </c>
      <c r="G500" s="1">
        <f>ROUND((IF('[1]National Polling Changes'!$W500&gt;43409,'[1]National Polling Changes'!AC500*100,G499)),2)</f>
        <v>24.62</v>
      </c>
      <c r="H500" s="1">
        <f>ROUND((IF('[1]National Polling Changes'!$W500&gt;43409,'[1]National Polling Changes'!AD500*100,H499)),2)</f>
        <v>0</v>
      </c>
      <c r="I500" s="1">
        <f>ROUND((IF('[1]National Polling Changes'!$W500&gt;43409,'[1]National Polling Changes'!AE500*100,I499)),2)</f>
        <v>6.15</v>
      </c>
      <c r="J500" s="1">
        <f>ROUND((IF('[1]National Polling Changes'!$W500&gt;43409,'[1]National Polling Changes'!AF500*100,J499)),2)</f>
        <v>0</v>
      </c>
    </row>
    <row r="501" spans="1:10">
      <c r="A501" s="28">
        <f>'[1]National Polling Changes'!W501</f>
        <v>43362</v>
      </c>
      <c r="B501" s="1">
        <f>ROUND((IF('[1]National Polling Changes'!$W501&gt;43409,'[1]National Polling Changes'!X501*100,B500)),2)</f>
        <v>36.92</v>
      </c>
      <c r="C501" s="1">
        <f>ROUND((IF('[1]National Polling Changes'!$W501&gt;43409,'[1]National Polling Changes'!Y501*100,C500)),2)</f>
        <v>6.15</v>
      </c>
      <c r="D501" s="1">
        <f>ROUND((IF('[1]National Polling Changes'!$W501&gt;43409,'[1]National Polling Changes'!Z501*100,D500)),2)</f>
        <v>6.15</v>
      </c>
      <c r="E501" s="1">
        <f>ROUND((IF('[1]National Polling Changes'!$W501&gt;43409,'[1]National Polling Changes'!AA501*100,E500)),2)</f>
        <v>0</v>
      </c>
      <c r="F501" s="1">
        <f>ROUND((IF('[1]National Polling Changes'!$W501&gt;43409,'[1]National Polling Changes'!AB501*100,F500)),2)</f>
        <v>0</v>
      </c>
      <c r="G501" s="1">
        <f>ROUND((IF('[1]National Polling Changes'!$W501&gt;43409,'[1]National Polling Changes'!AC501*100,G500)),2)</f>
        <v>24.62</v>
      </c>
      <c r="H501" s="1">
        <f>ROUND((IF('[1]National Polling Changes'!$W501&gt;43409,'[1]National Polling Changes'!AD501*100,H500)),2)</f>
        <v>0</v>
      </c>
      <c r="I501" s="1">
        <f>ROUND((IF('[1]National Polling Changes'!$W501&gt;43409,'[1]National Polling Changes'!AE501*100,I500)),2)</f>
        <v>6.15</v>
      </c>
      <c r="J501" s="1">
        <f>ROUND((IF('[1]National Polling Changes'!$W501&gt;43409,'[1]National Polling Changes'!AF501*100,J500)),2)</f>
        <v>0</v>
      </c>
    </row>
    <row r="502" spans="1:10">
      <c r="A502" s="28">
        <f>'[1]National Polling Changes'!W502</f>
        <v>43361</v>
      </c>
      <c r="B502" s="1">
        <f>ROUND((IF('[1]National Polling Changes'!$W502&gt;43409,'[1]National Polling Changes'!X502*100,B501)),2)</f>
        <v>36.92</v>
      </c>
      <c r="C502" s="1">
        <f>ROUND((IF('[1]National Polling Changes'!$W502&gt;43409,'[1]National Polling Changes'!Y502*100,C501)),2)</f>
        <v>6.15</v>
      </c>
      <c r="D502" s="1">
        <f>ROUND((IF('[1]National Polling Changes'!$W502&gt;43409,'[1]National Polling Changes'!Z502*100,D501)),2)</f>
        <v>6.15</v>
      </c>
      <c r="E502" s="1">
        <f>ROUND((IF('[1]National Polling Changes'!$W502&gt;43409,'[1]National Polling Changes'!AA502*100,E501)),2)</f>
        <v>0</v>
      </c>
      <c r="F502" s="1">
        <f>ROUND((IF('[1]National Polling Changes'!$W502&gt;43409,'[1]National Polling Changes'!AB502*100,F501)),2)</f>
        <v>0</v>
      </c>
      <c r="G502" s="1">
        <f>ROUND((IF('[1]National Polling Changes'!$W502&gt;43409,'[1]National Polling Changes'!AC502*100,G501)),2)</f>
        <v>24.62</v>
      </c>
      <c r="H502" s="1">
        <f>ROUND((IF('[1]National Polling Changes'!$W502&gt;43409,'[1]National Polling Changes'!AD502*100,H501)),2)</f>
        <v>0</v>
      </c>
      <c r="I502" s="1">
        <f>ROUND((IF('[1]National Polling Changes'!$W502&gt;43409,'[1]National Polling Changes'!AE502*100,I501)),2)</f>
        <v>6.15</v>
      </c>
      <c r="J502" s="1">
        <f>ROUND((IF('[1]National Polling Changes'!$W502&gt;43409,'[1]National Polling Changes'!AF502*100,J501)),2)</f>
        <v>0</v>
      </c>
    </row>
    <row r="503" spans="1:10">
      <c r="A503" s="28">
        <f>'[1]National Polling Changes'!W503</f>
        <v>43360</v>
      </c>
      <c r="B503" s="1">
        <f>ROUND((IF('[1]National Polling Changes'!$W503&gt;43409,'[1]National Polling Changes'!X503*100,B502)),2)</f>
        <v>36.92</v>
      </c>
      <c r="C503" s="1">
        <f>ROUND((IF('[1]National Polling Changes'!$W503&gt;43409,'[1]National Polling Changes'!Y503*100,C502)),2)</f>
        <v>6.15</v>
      </c>
      <c r="D503" s="1">
        <f>ROUND((IF('[1]National Polling Changes'!$W503&gt;43409,'[1]National Polling Changes'!Z503*100,D502)),2)</f>
        <v>6.15</v>
      </c>
      <c r="E503" s="1">
        <f>ROUND((IF('[1]National Polling Changes'!$W503&gt;43409,'[1]National Polling Changes'!AA503*100,E502)),2)</f>
        <v>0</v>
      </c>
      <c r="F503" s="1">
        <f>ROUND((IF('[1]National Polling Changes'!$W503&gt;43409,'[1]National Polling Changes'!AB503*100,F502)),2)</f>
        <v>0</v>
      </c>
      <c r="G503" s="1">
        <f>ROUND((IF('[1]National Polling Changes'!$W503&gt;43409,'[1]National Polling Changes'!AC503*100,G502)),2)</f>
        <v>24.62</v>
      </c>
      <c r="H503" s="1">
        <f>ROUND((IF('[1]National Polling Changes'!$W503&gt;43409,'[1]National Polling Changes'!AD503*100,H502)),2)</f>
        <v>0</v>
      </c>
      <c r="I503" s="1">
        <f>ROUND((IF('[1]National Polling Changes'!$W503&gt;43409,'[1]National Polling Changes'!AE503*100,I502)),2)</f>
        <v>6.15</v>
      </c>
      <c r="J503" s="1">
        <f>ROUND((IF('[1]National Polling Changes'!$W503&gt;43409,'[1]National Polling Changes'!AF503*100,J502)),2)</f>
        <v>0</v>
      </c>
    </row>
    <row r="504" spans="1:10">
      <c r="A504" s="28">
        <f>'[1]National Polling Changes'!W504</f>
        <v>43359</v>
      </c>
      <c r="B504" s="1">
        <f>ROUND((IF('[1]National Polling Changes'!$W504&gt;43409,'[1]National Polling Changes'!X504*100,B503)),2)</f>
        <v>36.92</v>
      </c>
      <c r="C504" s="1">
        <f>ROUND((IF('[1]National Polling Changes'!$W504&gt;43409,'[1]National Polling Changes'!Y504*100,C503)),2)</f>
        <v>6.15</v>
      </c>
      <c r="D504" s="1">
        <f>ROUND((IF('[1]National Polling Changes'!$W504&gt;43409,'[1]National Polling Changes'!Z504*100,D503)),2)</f>
        <v>6.15</v>
      </c>
      <c r="E504" s="1">
        <f>ROUND((IF('[1]National Polling Changes'!$W504&gt;43409,'[1]National Polling Changes'!AA504*100,E503)),2)</f>
        <v>0</v>
      </c>
      <c r="F504" s="1">
        <f>ROUND((IF('[1]National Polling Changes'!$W504&gt;43409,'[1]National Polling Changes'!AB504*100,F503)),2)</f>
        <v>0</v>
      </c>
      <c r="G504" s="1">
        <f>ROUND((IF('[1]National Polling Changes'!$W504&gt;43409,'[1]National Polling Changes'!AC504*100,G503)),2)</f>
        <v>24.62</v>
      </c>
      <c r="H504" s="1">
        <f>ROUND((IF('[1]National Polling Changes'!$W504&gt;43409,'[1]National Polling Changes'!AD504*100,H503)),2)</f>
        <v>0</v>
      </c>
      <c r="I504" s="1">
        <f>ROUND((IF('[1]National Polling Changes'!$W504&gt;43409,'[1]National Polling Changes'!AE504*100,I503)),2)</f>
        <v>6.15</v>
      </c>
      <c r="J504" s="1">
        <f>ROUND((IF('[1]National Polling Changes'!$W504&gt;43409,'[1]National Polling Changes'!AF504*100,J503)),2)</f>
        <v>0</v>
      </c>
    </row>
    <row r="505" spans="1:10">
      <c r="A505" s="28">
        <f>'[1]National Polling Changes'!W505</f>
        <v>43358</v>
      </c>
      <c r="B505" s="1">
        <f>ROUND((IF('[1]National Polling Changes'!$W505&gt;43409,'[1]National Polling Changes'!X505*100,B504)),2)</f>
        <v>36.92</v>
      </c>
      <c r="C505" s="1">
        <f>ROUND((IF('[1]National Polling Changes'!$W505&gt;43409,'[1]National Polling Changes'!Y505*100,C504)),2)</f>
        <v>6.15</v>
      </c>
      <c r="D505" s="1">
        <f>ROUND((IF('[1]National Polling Changes'!$W505&gt;43409,'[1]National Polling Changes'!Z505*100,D504)),2)</f>
        <v>6.15</v>
      </c>
      <c r="E505" s="1">
        <f>ROUND((IF('[1]National Polling Changes'!$W505&gt;43409,'[1]National Polling Changes'!AA505*100,E504)),2)</f>
        <v>0</v>
      </c>
      <c r="F505" s="1">
        <f>ROUND((IF('[1]National Polling Changes'!$W505&gt;43409,'[1]National Polling Changes'!AB505*100,F504)),2)</f>
        <v>0</v>
      </c>
      <c r="G505" s="1">
        <f>ROUND((IF('[1]National Polling Changes'!$W505&gt;43409,'[1]National Polling Changes'!AC505*100,G504)),2)</f>
        <v>24.62</v>
      </c>
      <c r="H505" s="1">
        <f>ROUND((IF('[1]National Polling Changes'!$W505&gt;43409,'[1]National Polling Changes'!AD505*100,H504)),2)</f>
        <v>0</v>
      </c>
      <c r="I505" s="1">
        <f>ROUND((IF('[1]National Polling Changes'!$W505&gt;43409,'[1]National Polling Changes'!AE505*100,I504)),2)</f>
        <v>6.15</v>
      </c>
      <c r="J505" s="1">
        <f>ROUND((IF('[1]National Polling Changes'!$W505&gt;43409,'[1]National Polling Changes'!AF505*100,J504)),2)</f>
        <v>0</v>
      </c>
    </row>
    <row r="506" spans="1:10">
      <c r="A506" s="28">
        <f>'[1]National Polling Changes'!W506</f>
        <v>43357</v>
      </c>
      <c r="B506" s="1">
        <f>ROUND((IF('[1]National Polling Changes'!$W506&gt;43409,'[1]National Polling Changes'!X506*100,B505)),2)</f>
        <v>36.92</v>
      </c>
      <c r="C506" s="1">
        <f>ROUND((IF('[1]National Polling Changes'!$W506&gt;43409,'[1]National Polling Changes'!Y506*100,C505)),2)</f>
        <v>6.15</v>
      </c>
      <c r="D506" s="1">
        <f>ROUND((IF('[1]National Polling Changes'!$W506&gt;43409,'[1]National Polling Changes'!Z506*100,D505)),2)</f>
        <v>6.15</v>
      </c>
      <c r="E506" s="1">
        <f>ROUND((IF('[1]National Polling Changes'!$W506&gt;43409,'[1]National Polling Changes'!AA506*100,E505)),2)</f>
        <v>0</v>
      </c>
      <c r="F506" s="1">
        <f>ROUND((IF('[1]National Polling Changes'!$W506&gt;43409,'[1]National Polling Changes'!AB506*100,F505)),2)</f>
        <v>0</v>
      </c>
      <c r="G506" s="1">
        <f>ROUND((IF('[1]National Polling Changes'!$W506&gt;43409,'[1]National Polling Changes'!AC506*100,G505)),2)</f>
        <v>24.62</v>
      </c>
      <c r="H506" s="1">
        <f>ROUND((IF('[1]National Polling Changes'!$W506&gt;43409,'[1]National Polling Changes'!AD506*100,H505)),2)</f>
        <v>0</v>
      </c>
      <c r="I506" s="1">
        <f>ROUND((IF('[1]National Polling Changes'!$W506&gt;43409,'[1]National Polling Changes'!AE506*100,I505)),2)</f>
        <v>6.15</v>
      </c>
      <c r="J506" s="1">
        <f>ROUND((IF('[1]National Polling Changes'!$W506&gt;43409,'[1]National Polling Changes'!AF506*100,J505)),2)</f>
        <v>0</v>
      </c>
    </row>
    <row r="507" spans="1:10">
      <c r="A507" s="28">
        <f>'[1]National Polling Changes'!W507</f>
        <v>43356</v>
      </c>
      <c r="B507" s="1">
        <f>ROUND((IF('[1]National Polling Changes'!$W507&gt;43409,'[1]National Polling Changes'!X507*100,B506)),2)</f>
        <v>36.92</v>
      </c>
      <c r="C507" s="1">
        <f>ROUND((IF('[1]National Polling Changes'!$W507&gt;43409,'[1]National Polling Changes'!Y507*100,C506)),2)</f>
        <v>6.15</v>
      </c>
      <c r="D507" s="1">
        <f>ROUND((IF('[1]National Polling Changes'!$W507&gt;43409,'[1]National Polling Changes'!Z507*100,D506)),2)</f>
        <v>6.15</v>
      </c>
      <c r="E507" s="1">
        <f>ROUND((IF('[1]National Polling Changes'!$W507&gt;43409,'[1]National Polling Changes'!AA507*100,E506)),2)</f>
        <v>0</v>
      </c>
      <c r="F507" s="1">
        <f>ROUND((IF('[1]National Polling Changes'!$W507&gt;43409,'[1]National Polling Changes'!AB507*100,F506)),2)</f>
        <v>0</v>
      </c>
      <c r="G507" s="1">
        <f>ROUND((IF('[1]National Polling Changes'!$W507&gt;43409,'[1]National Polling Changes'!AC507*100,G506)),2)</f>
        <v>24.62</v>
      </c>
      <c r="H507" s="1">
        <f>ROUND((IF('[1]National Polling Changes'!$W507&gt;43409,'[1]National Polling Changes'!AD507*100,H506)),2)</f>
        <v>0</v>
      </c>
      <c r="I507" s="1">
        <f>ROUND((IF('[1]National Polling Changes'!$W507&gt;43409,'[1]National Polling Changes'!AE507*100,I506)),2)</f>
        <v>6.15</v>
      </c>
      <c r="J507" s="1">
        <f>ROUND((IF('[1]National Polling Changes'!$W507&gt;43409,'[1]National Polling Changes'!AF507*100,J506)),2)</f>
        <v>0</v>
      </c>
    </row>
    <row r="508" spans="1:10">
      <c r="A508" s="28">
        <f>'[1]National Polling Changes'!W508</f>
        <v>43355</v>
      </c>
      <c r="B508" s="1">
        <f>ROUND((IF('[1]National Polling Changes'!$W508&gt;43409,'[1]National Polling Changes'!X508*100,B507)),2)</f>
        <v>36.92</v>
      </c>
      <c r="C508" s="1">
        <f>ROUND((IF('[1]National Polling Changes'!$W508&gt;43409,'[1]National Polling Changes'!Y508*100,C507)),2)</f>
        <v>6.15</v>
      </c>
      <c r="D508" s="1">
        <f>ROUND((IF('[1]National Polling Changes'!$W508&gt;43409,'[1]National Polling Changes'!Z508*100,D507)),2)</f>
        <v>6.15</v>
      </c>
      <c r="E508" s="1">
        <f>ROUND((IF('[1]National Polling Changes'!$W508&gt;43409,'[1]National Polling Changes'!AA508*100,E507)),2)</f>
        <v>0</v>
      </c>
      <c r="F508" s="1">
        <f>ROUND((IF('[1]National Polling Changes'!$W508&gt;43409,'[1]National Polling Changes'!AB508*100,F507)),2)</f>
        <v>0</v>
      </c>
      <c r="G508" s="1">
        <f>ROUND((IF('[1]National Polling Changes'!$W508&gt;43409,'[1]National Polling Changes'!AC508*100,G507)),2)</f>
        <v>24.62</v>
      </c>
      <c r="H508" s="1">
        <f>ROUND((IF('[1]National Polling Changes'!$W508&gt;43409,'[1]National Polling Changes'!AD508*100,H507)),2)</f>
        <v>0</v>
      </c>
      <c r="I508" s="1">
        <f>ROUND((IF('[1]National Polling Changes'!$W508&gt;43409,'[1]National Polling Changes'!AE508*100,I507)),2)</f>
        <v>6.15</v>
      </c>
      <c r="J508" s="1">
        <f>ROUND((IF('[1]National Polling Changes'!$W508&gt;43409,'[1]National Polling Changes'!AF508*100,J507)),2)</f>
        <v>0</v>
      </c>
    </row>
    <row r="509" spans="1:10">
      <c r="A509" s="28">
        <f>'[1]National Polling Changes'!W509</f>
        <v>43354</v>
      </c>
      <c r="B509" s="1">
        <f>ROUND((IF('[1]National Polling Changes'!$W509&gt;43409,'[1]National Polling Changes'!X509*100,B508)),2)</f>
        <v>36.92</v>
      </c>
      <c r="C509" s="1">
        <f>ROUND((IF('[1]National Polling Changes'!$W509&gt;43409,'[1]National Polling Changes'!Y509*100,C508)),2)</f>
        <v>6.15</v>
      </c>
      <c r="D509" s="1">
        <f>ROUND((IF('[1]National Polling Changes'!$W509&gt;43409,'[1]National Polling Changes'!Z509*100,D508)),2)</f>
        <v>6.15</v>
      </c>
      <c r="E509" s="1">
        <f>ROUND((IF('[1]National Polling Changes'!$W509&gt;43409,'[1]National Polling Changes'!AA509*100,E508)),2)</f>
        <v>0</v>
      </c>
      <c r="F509" s="1">
        <f>ROUND((IF('[1]National Polling Changes'!$W509&gt;43409,'[1]National Polling Changes'!AB509*100,F508)),2)</f>
        <v>0</v>
      </c>
      <c r="G509" s="1">
        <f>ROUND((IF('[1]National Polling Changes'!$W509&gt;43409,'[1]National Polling Changes'!AC509*100,G508)),2)</f>
        <v>24.62</v>
      </c>
      <c r="H509" s="1">
        <f>ROUND((IF('[1]National Polling Changes'!$W509&gt;43409,'[1]National Polling Changes'!AD509*100,H508)),2)</f>
        <v>0</v>
      </c>
      <c r="I509" s="1">
        <f>ROUND((IF('[1]National Polling Changes'!$W509&gt;43409,'[1]National Polling Changes'!AE509*100,I508)),2)</f>
        <v>6.15</v>
      </c>
      <c r="J509" s="1">
        <f>ROUND((IF('[1]National Polling Changes'!$W509&gt;43409,'[1]National Polling Changes'!AF509*100,J508)),2)</f>
        <v>0</v>
      </c>
    </row>
    <row r="510" spans="1:10">
      <c r="A510" s="28">
        <f>'[1]National Polling Changes'!W510</f>
        <v>43353</v>
      </c>
      <c r="B510" s="1">
        <f>ROUND((IF('[1]National Polling Changes'!$W510&gt;43409,'[1]National Polling Changes'!X510*100,B509)),2)</f>
        <v>36.92</v>
      </c>
      <c r="C510" s="1">
        <f>ROUND((IF('[1]National Polling Changes'!$W510&gt;43409,'[1]National Polling Changes'!Y510*100,C509)),2)</f>
        <v>6.15</v>
      </c>
      <c r="D510" s="1">
        <f>ROUND((IF('[1]National Polling Changes'!$W510&gt;43409,'[1]National Polling Changes'!Z510*100,D509)),2)</f>
        <v>6.15</v>
      </c>
      <c r="E510" s="1">
        <f>ROUND((IF('[1]National Polling Changes'!$W510&gt;43409,'[1]National Polling Changes'!AA510*100,E509)),2)</f>
        <v>0</v>
      </c>
      <c r="F510" s="1">
        <f>ROUND((IF('[1]National Polling Changes'!$W510&gt;43409,'[1]National Polling Changes'!AB510*100,F509)),2)</f>
        <v>0</v>
      </c>
      <c r="G510" s="1">
        <f>ROUND((IF('[1]National Polling Changes'!$W510&gt;43409,'[1]National Polling Changes'!AC510*100,G509)),2)</f>
        <v>24.62</v>
      </c>
      <c r="H510" s="1">
        <f>ROUND((IF('[1]National Polling Changes'!$W510&gt;43409,'[1]National Polling Changes'!AD510*100,H509)),2)</f>
        <v>0</v>
      </c>
      <c r="I510" s="1">
        <f>ROUND((IF('[1]National Polling Changes'!$W510&gt;43409,'[1]National Polling Changes'!AE510*100,I509)),2)</f>
        <v>6.15</v>
      </c>
      <c r="J510" s="1">
        <f>ROUND((IF('[1]National Polling Changes'!$W510&gt;43409,'[1]National Polling Changes'!AF510*100,J509)),2)</f>
        <v>0</v>
      </c>
    </row>
    <row r="511" spans="1:10">
      <c r="A511" s="28">
        <f>'[1]National Polling Changes'!W511</f>
        <v>43352</v>
      </c>
      <c r="B511" s="1">
        <f>ROUND((IF('[1]National Polling Changes'!$W511&gt;43409,'[1]National Polling Changes'!X511*100,B510)),2)</f>
        <v>36.92</v>
      </c>
      <c r="C511" s="1">
        <f>ROUND((IF('[1]National Polling Changes'!$W511&gt;43409,'[1]National Polling Changes'!Y511*100,C510)),2)</f>
        <v>6.15</v>
      </c>
      <c r="D511" s="1">
        <f>ROUND((IF('[1]National Polling Changes'!$W511&gt;43409,'[1]National Polling Changes'!Z511*100,D510)),2)</f>
        <v>6.15</v>
      </c>
      <c r="E511" s="1">
        <f>ROUND((IF('[1]National Polling Changes'!$W511&gt;43409,'[1]National Polling Changes'!AA511*100,E510)),2)</f>
        <v>0</v>
      </c>
      <c r="F511" s="1">
        <f>ROUND((IF('[1]National Polling Changes'!$W511&gt;43409,'[1]National Polling Changes'!AB511*100,F510)),2)</f>
        <v>0</v>
      </c>
      <c r="G511" s="1">
        <f>ROUND((IF('[1]National Polling Changes'!$W511&gt;43409,'[1]National Polling Changes'!AC511*100,G510)),2)</f>
        <v>24.62</v>
      </c>
      <c r="H511" s="1">
        <f>ROUND((IF('[1]National Polling Changes'!$W511&gt;43409,'[1]National Polling Changes'!AD511*100,H510)),2)</f>
        <v>0</v>
      </c>
      <c r="I511" s="1">
        <f>ROUND((IF('[1]National Polling Changes'!$W511&gt;43409,'[1]National Polling Changes'!AE511*100,I510)),2)</f>
        <v>6.15</v>
      </c>
      <c r="J511" s="1">
        <f>ROUND((IF('[1]National Polling Changes'!$W511&gt;43409,'[1]National Polling Changes'!AF511*100,J510)),2)</f>
        <v>0</v>
      </c>
    </row>
    <row r="512" spans="1:10">
      <c r="A512" s="28">
        <f>'[1]National Polling Changes'!W512</f>
        <v>43351</v>
      </c>
      <c r="B512" s="1">
        <f>ROUND((IF('[1]National Polling Changes'!$W512&gt;43409,'[1]National Polling Changes'!X512*100,B511)),2)</f>
        <v>36.92</v>
      </c>
      <c r="C512" s="1">
        <f>ROUND((IF('[1]National Polling Changes'!$W512&gt;43409,'[1]National Polling Changes'!Y512*100,C511)),2)</f>
        <v>6.15</v>
      </c>
      <c r="D512" s="1">
        <f>ROUND((IF('[1]National Polling Changes'!$W512&gt;43409,'[1]National Polling Changes'!Z512*100,D511)),2)</f>
        <v>6.15</v>
      </c>
      <c r="E512" s="1">
        <f>ROUND((IF('[1]National Polling Changes'!$W512&gt;43409,'[1]National Polling Changes'!AA512*100,E511)),2)</f>
        <v>0</v>
      </c>
      <c r="F512" s="1">
        <f>ROUND((IF('[1]National Polling Changes'!$W512&gt;43409,'[1]National Polling Changes'!AB512*100,F511)),2)</f>
        <v>0</v>
      </c>
      <c r="G512" s="1">
        <f>ROUND((IF('[1]National Polling Changes'!$W512&gt;43409,'[1]National Polling Changes'!AC512*100,G511)),2)</f>
        <v>24.62</v>
      </c>
      <c r="H512" s="1">
        <f>ROUND((IF('[1]National Polling Changes'!$W512&gt;43409,'[1]National Polling Changes'!AD512*100,H511)),2)</f>
        <v>0</v>
      </c>
      <c r="I512" s="1">
        <f>ROUND((IF('[1]National Polling Changes'!$W512&gt;43409,'[1]National Polling Changes'!AE512*100,I511)),2)</f>
        <v>6.15</v>
      </c>
      <c r="J512" s="1">
        <f>ROUND((IF('[1]National Polling Changes'!$W512&gt;43409,'[1]National Polling Changes'!AF512*100,J511)),2)</f>
        <v>0</v>
      </c>
    </row>
    <row r="513" spans="1:10">
      <c r="A513" s="28">
        <f>'[1]National Polling Changes'!W513</f>
        <v>43350</v>
      </c>
      <c r="B513" s="1">
        <f>ROUND((IF('[1]National Polling Changes'!$W513&gt;43409,'[1]National Polling Changes'!X513*100,B512)),2)</f>
        <v>36.92</v>
      </c>
      <c r="C513" s="1">
        <f>ROUND((IF('[1]National Polling Changes'!$W513&gt;43409,'[1]National Polling Changes'!Y513*100,C512)),2)</f>
        <v>6.15</v>
      </c>
      <c r="D513" s="1">
        <f>ROUND((IF('[1]National Polling Changes'!$W513&gt;43409,'[1]National Polling Changes'!Z513*100,D512)),2)</f>
        <v>6.15</v>
      </c>
      <c r="E513" s="1">
        <f>ROUND((IF('[1]National Polling Changes'!$W513&gt;43409,'[1]National Polling Changes'!AA513*100,E512)),2)</f>
        <v>0</v>
      </c>
      <c r="F513" s="1">
        <f>ROUND((IF('[1]National Polling Changes'!$W513&gt;43409,'[1]National Polling Changes'!AB513*100,F512)),2)</f>
        <v>0</v>
      </c>
      <c r="G513" s="1">
        <f>ROUND((IF('[1]National Polling Changes'!$W513&gt;43409,'[1]National Polling Changes'!AC513*100,G512)),2)</f>
        <v>24.62</v>
      </c>
      <c r="H513" s="1">
        <f>ROUND((IF('[1]National Polling Changes'!$W513&gt;43409,'[1]National Polling Changes'!AD513*100,H512)),2)</f>
        <v>0</v>
      </c>
      <c r="I513" s="1">
        <f>ROUND((IF('[1]National Polling Changes'!$W513&gt;43409,'[1]National Polling Changes'!AE513*100,I512)),2)</f>
        <v>6.15</v>
      </c>
      <c r="J513" s="1">
        <f>ROUND((IF('[1]National Polling Changes'!$W513&gt;43409,'[1]National Polling Changes'!AF513*100,J512)),2)</f>
        <v>0</v>
      </c>
    </row>
    <row r="514" spans="1:10">
      <c r="A514" s="28">
        <f>'[1]National Polling Changes'!W514</f>
        <v>43349</v>
      </c>
      <c r="B514" s="1">
        <f>ROUND((IF('[1]National Polling Changes'!$W514&gt;43409,'[1]National Polling Changes'!X514*100,B513)),2)</f>
        <v>36.92</v>
      </c>
      <c r="C514" s="1">
        <f>ROUND((IF('[1]National Polling Changes'!$W514&gt;43409,'[1]National Polling Changes'!Y514*100,C513)),2)</f>
        <v>6.15</v>
      </c>
      <c r="D514" s="1">
        <f>ROUND((IF('[1]National Polling Changes'!$W514&gt;43409,'[1]National Polling Changes'!Z514*100,D513)),2)</f>
        <v>6.15</v>
      </c>
      <c r="E514" s="1">
        <f>ROUND((IF('[1]National Polling Changes'!$W514&gt;43409,'[1]National Polling Changes'!AA514*100,E513)),2)</f>
        <v>0</v>
      </c>
      <c r="F514" s="1">
        <f>ROUND((IF('[1]National Polling Changes'!$W514&gt;43409,'[1]National Polling Changes'!AB514*100,F513)),2)</f>
        <v>0</v>
      </c>
      <c r="G514" s="1">
        <f>ROUND((IF('[1]National Polling Changes'!$W514&gt;43409,'[1]National Polling Changes'!AC514*100,G513)),2)</f>
        <v>24.62</v>
      </c>
      <c r="H514" s="1">
        <f>ROUND((IF('[1]National Polling Changes'!$W514&gt;43409,'[1]National Polling Changes'!AD514*100,H513)),2)</f>
        <v>0</v>
      </c>
      <c r="I514" s="1">
        <f>ROUND((IF('[1]National Polling Changes'!$W514&gt;43409,'[1]National Polling Changes'!AE514*100,I513)),2)</f>
        <v>6.15</v>
      </c>
      <c r="J514" s="1">
        <f>ROUND((IF('[1]National Polling Changes'!$W514&gt;43409,'[1]National Polling Changes'!AF514*100,J513)),2)</f>
        <v>0</v>
      </c>
    </row>
    <row r="515" spans="1:10">
      <c r="A515" s="28">
        <f>'[1]National Polling Changes'!W515</f>
        <v>43348</v>
      </c>
      <c r="B515" s="1">
        <f>ROUND((IF('[1]National Polling Changes'!$W515&gt;43409,'[1]National Polling Changes'!X515*100,B514)),2)</f>
        <v>36.92</v>
      </c>
      <c r="C515" s="1">
        <f>ROUND((IF('[1]National Polling Changes'!$W515&gt;43409,'[1]National Polling Changes'!Y515*100,C514)),2)</f>
        <v>6.15</v>
      </c>
      <c r="D515" s="1">
        <f>ROUND((IF('[1]National Polling Changes'!$W515&gt;43409,'[1]National Polling Changes'!Z515*100,D514)),2)</f>
        <v>6.15</v>
      </c>
      <c r="E515" s="1">
        <f>ROUND((IF('[1]National Polling Changes'!$W515&gt;43409,'[1]National Polling Changes'!AA515*100,E514)),2)</f>
        <v>0</v>
      </c>
      <c r="F515" s="1">
        <f>ROUND((IF('[1]National Polling Changes'!$W515&gt;43409,'[1]National Polling Changes'!AB515*100,F514)),2)</f>
        <v>0</v>
      </c>
      <c r="G515" s="1">
        <f>ROUND((IF('[1]National Polling Changes'!$W515&gt;43409,'[1]National Polling Changes'!AC515*100,G514)),2)</f>
        <v>24.62</v>
      </c>
      <c r="H515" s="1">
        <f>ROUND((IF('[1]National Polling Changes'!$W515&gt;43409,'[1]National Polling Changes'!AD515*100,H514)),2)</f>
        <v>0</v>
      </c>
      <c r="I515" s="1">
        <f>ROUND((IF('[1]National Polling Changes'!$W515&gt;43409,'[1]National Polling Changes'!AE515*100,I514)),2)</f>
        <v>6.15</v>
      </c>
      <c r="J515" s="1">
        <f>ROUND((IF('[1]National Polling Changes'!$W515&gt;43409,'[1]National Polling Changes'!AF515*100,J514)),2)</f>
        <v>0</v>
      </c>
    </row>
    <row r="516" spans="1:10">
      <c r="A516" s="28">
        <f>'[1]National Polling Changes'!W516</f>
        <v>43347</v>
      </c>
      <c r="B516" s="1">
        <f>ROUND((IF('[1]National Polling Changes'!$W516&gt;43409,'[1]National Polling Changes'!X516*100,B515)),2)</f>
        <v>36.92</v>
      </c>
      <c r="C516" s="1">
        <f>ROUND((IF('[1]National Polling Changes'!$W516&gt;43409,'[1]National Polling Changes'!Y516*100,C515)),2)</f>
        <v>6.15</v>
      </c>
      <c r="D516" s="1">
        <f>ROUND((IF('[1]National Polling Changes'!$W516&gt;43409,'[1]National Polling Changes'!Z516*100,D515)),2)</f>
        <v>6.15</v>
      </c>
      <c r="E516" s="1">
        <f>ROUND((IF('[1]National Polling Changes'!$W516&gt;43409,'[1]National Polling Changes'!AA516*100,E515)),2)</f>
        <v>0</v>
      </c>
      <c r="F516" s="1">
        <f>ROUND((IF('[1]National Polling Changes'!$W516&gt;43409,'[1]National Polling Changes'!AB516*100,F515)),2)</f>
        <v>0</v>
      </c>
      <c r="G516" s="1">
        <f>ROUND((IF('[1]National Polling Changes'!$W516&gt;43409,'[1]National Polling Changes'!AC516*100,G515)),2)</f>
        <v>24.62</v>
      </c>
      <c r="H516" s="1">
        <f>ROUND((IF('[1]National Polling Changes'!$W516&gt;43409,'[1]National Polling Changes'!AD516*100,H515)),2)</f>
        <v>0</v>
      </c>
      <c r="I516" s="1">
        <f>ROUND((IF('[1]National Polling Changes'!$W516&gt;43409,'[1]National Polling Changes'!AE516*100,I515)),2)</f>
        <v>6.15</v>
      </c>
      <c r="J516" s="1">
        <f>ROUND((IF('[1]National Polling Changes'!$W516&gt;43409,'[1]National Polling Changes'!AF516*100,J515)),2)</f>
        <v>0</v>
      </c>
    </row>
    <row r="517" spans="1:10">
      <c r="A517" s="28">
        <f>'[1]National Polling Changes'!W517</f>
        <v>43346</v>
      </c>
      <c r="B517" s="1">
        <f>ROUND((IF('[1]National Polling Changes'!$W517&gt;43409,'[1]National Polling Changes'!X517*100,B516)),2)</f>
        <v>36.92</v>
      </c>
      <c r="C517" s="1">
        <f>ROUND((IF('[1]National Polling Changes'!$W517&gt;43409,'[1]National Polling Changes'!Y517*100,C516)),2)</f>
        <v>6.15</v>
      </c>
      <c r="D517" s="1">
        <f>ROUND((IF('[1]National Polling Changes'!$W517&gt;43409,'[1]National Polling Changes'!Z517*100,D516)),2)</f>
        <v>6.15</v>
      </c>
      <c r="E517" s="1">
        <f>ROUND((IF('[1]National Polling Changes'!$W517&gt;43409,'[1]National Polling Changes'!AA517*100,E516)),2)</f>
        <v>0</v>
      </c>
      <c r="F517" s="1">
        <f>ROUND((IF('[1]National Polling Changes'!$W517&gt;43409,'[1]National Polling Changes'!AB517*100,F516)),2)</f>
        <v>0</v>
      </c>
      <c r="G517" s="1">
        <f>ROUND((IF('[1]National Polling Changes'!$W517&gt;43409,'[1]National Polling Changes'!AC517*100,G516)),2)</f>
        <v>24.62</v>
      </c>
      <c r="H517" s="1">
        <f>ROUND((IF('[1]National Polling Changes'!$W517&gt;43409,'[1]National Polling Changes'!AD517*100,H516)),2)</f>
        <v>0</v>
      </c>
      <c r="I517" s="1">
        <f>ROUND((IF('[1]National Polling Changes'!$W517&gt;43409,'[1]National Polling Changes'!AE517*100,I516)),2)</f>
        <v>6.15</v>
      </c>
      <c r="J517" s="1">
        <f>ROUND((IF('[1]National Polling Changes'!$W517&gt;43409,'[1]National Polling Changes'!AF517*100,J516)),2)</f>
        <v>0</v>
      </c>
    </row>
    <row r="518" spans="1:10">
      <c r="A518" s="28">
        <f>'[1]National Polling Changes'!W518</f>
        <v>43345</v>
      </c>
      <c r="B518" s="1">
        <f>ROUND((IF('[1]National Polling Changes'!$W518&gt;43409,'[1]National Polling Changes'!X518*100,B517)),2)</f>
        <v>36.92</v>
      </c>
      <c r="C518" s="1">
        <f>ROUND((IF('[1]National Polling Changes'!$W518&gt;43409,'[1]National Polling Changes'!Y518*100,C517)),2)</f>
        <v>6.15</v>
      </c>
      <c r="D518" s="1">
        <f>ROUND((IF('[1]National Polling Changes'!$W518&gt;43409,'[1]National Polling Changes'!Z518*100,D517)),2)</f>
        <v>6.15</v>
      </c>
      <c r="E518" s="1">
        <f>ROUND((IF('[1]National Polling Changes'!$W518&gt;43409,'[1]National Polling Changes'!AA518*100,E517)),2)</f>
        <v>0</v>
      </c>
      <c r="F518" s="1">
        <f>ROUND((IF('[1]National Polling Changes'!$W518&gt;43409,'[1]National Polling Changes'!AB518*100,F517)),2)</f>
        <v>0</v>
      </c>
      <c r="G518" s="1">
        <f>ROUND((IF('[1]National Polling Changes'!$W518&gt;43409,'[1]National Polling Changes'!AC518*100,G517)),2)</f>
        <v>24.62</v>
      </c>
      <c r="H518" s="1">
        <f>ROUND((IF('[1]National Polling Changes'!$W518&gt;43409,'[1]National Polling Changes'!AD518*100,H517)),2)</f>
        <v>0</v>
      </c>
      <c r="I518" s="1">
        <f>ROUND((IF('[1]National Polling Changes'!$W518&gt;43409,'[1]National Polling Changes'!AE518*100,I517)),2)</f>
        <v>6.15</v>
      </c>
      <c r="J518" s="1">
        <f>ROUND((IF('[1]National Polling Changes'!$W518&gt;43409,'[1]National Polling Changes'!AF518*100,J517)),2)</f>
        <v>0</v>
      </c>
    </row>
    <row r="519" spans="1:10">
      <c r="A519" s="28">
        <f>'[1]National Polling Changes'!W519</f>
        <v>43344</v>
      </c>
      <c r="B519" s="1">
        <f>ROUND((IF('[1]National Polling Changes'!$W519&gt;43409,'[1]National Polling Changes'!X519*100,B518)),2)</f>
        <v>36.92</v>
      </c>
      <c r="C519" s="1">
        <f>ROUND((IF('[1]National Polling Changes'!$W519&gt;43409,'[1]National Polling Changes'!Y519*100,C518)),2)</f>
        <v>6.15</v>
      </c>
      <c r="D519" s="1">
        <f>ROUND((IF('[1]National Polling Changes'!$W519&gt;43409,'[1]National Polling Changes'!Z519*100,D518)),2)</f>
        <v>6.15</v>
      </c>
      <c r="E519" s="1">
        <f>ROUND((IF('[1]National Polling Changes'!$W519&gt;43409,'[1]National Polling Changes'!AA519*100,E518)),2)</f>
        <v>0</v>
      </c>
      <c r="F519" s="1">
        <f>ROUND((IF('[1]National Polling Changes'!$W519&gt;43409,'[1]National Polling Changes'!AB519*100,F518)),2)</f>
        <v>0</v>
      </c>
      <c r="G519" s="1">
        <f>ROUND((IF('[1]National Polling Changes'!$W519&gt;43409,'[1]National Polling Changes'!AC519*100,G518)),2)</f>
        <v>24.62</v>
      </c>
      <c r="H519" s="1">
        <f>ROUND((IF('[1]National Polling Changes'!$W519&gt;43409,'[1]National Polling Changes'!AD519*100,H518)),2)</f>
        <v>0</v>
      </c>
      <c r="I519" s="1">
        <f>ROUND((IF('[1]National Polling Changes'!$W519&gt;43409,'[1]National Polling Changes'!AE519*100,I518)),2)</f>
        <v>6.15</v>
      </c>
      <c r="J519" s="1">
        <f>ROUND((IF('[1]National Polling Changes'!$W519&gt;43409,'[1]National Polling Changes'!AF519*100,J518)),2)</f>
        <v>0</v>
      </c>
    </row>
    <row r="520" spans="1:10">
      <c r="A520" s="28">
        <f>'[1]National Polling Changes'!W520</f>
        <v>43343</v>
      </c>
      <c r="B520" s="1">
        <f>ROUND((IF('[1]National Polling Changes'!$W520&gt;43409,'[1]National Polling Changes'!X520*100,B519)),2)</f>
        <v>36.92</v>
      </c>
      <c r="C520" s="1">
        <f>ROUND((IF('[1]National Polling Changes'!$W520&gt;43409,'[1]National Polling Changes'!Y520*100,C519)),2)</f>
        <v>6.15</v>
      </c>
      <c r="D520" s="1">
        <f>ROUND((IF('[1]National Polling Changes'!$W520&gt;43409,'[1]National Polling Changes'!Z520*100,D519)),2)</f>
        <v>6.15</v>
      </c>
      <c r="E520" s="1">
        <f>ROUND((IF('[1]National Polling Changes'!$W520&gt;43409,'[1]National Polling Changes'!AA520*100,E519)),2)</f>
        <v>0</v>
      </c>
      <c r="F520" s="1">
        <f>ROUND((IF('[1]National Polling Changes'!$W520&gt;43409,'[1]National Polling Changes'!AB520*100,F519)),2)</f>
        <v>0</v>
      </c>
      <c r="G520" s="1">
        <f>ROUND((IF('[1]National Polling Changes'!$W520&gt;43409,'[1]National Polling Changes'!AC520*100,G519)),2)</f>
        <v>24.62</v>
      </c>
      <c r="H520" s="1">
        <f>ROUND((IF('[1]National Polling Changes'!$W520&gt;43409,'[1]National Polling Changes'!AD520*100,H519)),2)</f>
        <v>0</v>
      </c>
      <c r="I520" s="1">
        <f>ROUND((IF('[1]National Polling Changes'!$W520&gt;43409,'[1]National Polling Changes'!AE520*100,I519)),2)</f>
        <v>6.15</v>
      </c>
      <c r="J520" s="1">
        <f>ROUND((IF('[1]National Polling Changes'!$W520&gt;43409,'[1]National Polling Changes'!AF520*100,J519)),2)</f>
        <v>0</v>
      </c>
    </row>
    <row r="521" spans="1:10">
      <c r="A521" s="28">
        <f>'[1]National Polling Changes'!W521</f>
        <v>43342</v>
      </c>
      <c r="B521" s="1">
        <f>ROUND((IF('[1]National Polling Changes'!$W521&gt;43409,'[1]National Polling Changes'!X521*100,B520)),2)</f>
        <v>36.92</v>
      </c>
      <c r="C521" s="1">
        <f>ROUND((IF('[1]National Polling Changes'!$W521&gt;43409,'[1]National Polling Changes'!Y521*100,C520)),2)</f>
        <v>6.15</v>
      </c>
      <c r="D521" s="1">
        <f>ROUND((IF('[1]National Polling Changes'!$W521&gt;43409,'[1]National Polling Changes'!Z521*100,D520)),2)</f>
        <v>6.15</v>
      </c>
      <c r="E521" s="1">
        <f>ROUND((IF('[1]National Polling Changes'!$W521&gt;43409,'[1]National Polling Changes'!AA521*100,E520)),2)</f>
        <v>0</v>
      </c>
      <c r="F521" s="1">
        <f>ROUND((IF('[1]National Polling Changes'!$W521&gt;43409,'[1]National Polling Changes'!AB521*100,F520)),2)</f>
        <v>0</v>
      </c>
      <c r="G521" s="1">
        <f>ROUND((IF('[1]National Polling Changes'!$W521&gt;43409,'[1]National Polling Changes'!AC521*100,G520)),2)</f>
        <v>24.62</v>
      </c>
      <c r="H521" s="1">
        <f>ROUND((IF('[1]National Polling Changes'!$W521&gt;43409,'[1]National Polling Changes'!AD521*100,H520)),2)</f>
        <v>0</v>
      </c>
      <c r="I521" s="1">
        <f>ROUND((IF('[1]National Polling Changes'!$W521&gt;43409,'[1]National Polling Changes'!AE521*100,I520)),2)</f>
        <v>6.15</v>
      </c>
      <c r="J521" s="1">
        <f>ROUND((IF('[1]National Polling Changes'!$W521&gt;43409,'[1]National Polling Changes'!AF521*100,J520)),2)</f>
        <v>0</v>
      </c>
    </row>
    <row r="522" spans="1:10">
      <c r="A522" s="28">
        <f>'[1]National Polling Changes'!W522</f>
        <v>43341</v>
      </c>
      <c r="B522" s="1">
        <f>ROUND((IF('[1]National Polling Changes'!$W522&gt;43409,'[1]National Polling Changes'!X522*100,B521)),2)</f>
        <v>36.92</v>
      </c>
      <c r="C522" s="1">
        <f>ROUND((IF('[1]National Polling Changes'!$W522&gt;43409,'[1]National Polling Changes'!Y522*100,C521)),2)</f>
        <v>6.15</v>
      </c>
      <c r="D522" s="1">
        <f>ROUND((IF('[1]National Polling Changes'!$W522&gt;43409,'[1]National Polling Changes'!Z522*100,D521)),2)</f>
        <v>6.15</v>
      </c>
      <c r="E522" s="1">
        <f>ROUND((IF('[1]National Polling Changes'!$W522&gt;43409,'[1]National Polling Changes'!AA522*100,E521)),2)</f>
        <v>0</v>
      </c>
      <c r="F522" s="1">
        <f>ROUND((IF('[1]National Polling Changes'!$W522&gt;43409,'[1]National Polling Changes'!AB522*100,F521)),2)</f>
        <v>0</v>
      </c>
      <c r="G522" s="1">
        <f>ROUND((IF('[1]National Polling Changes'!$W522&gt;43409,'[1]National Polling Changes'!AC522*100,G521)),2)</f>
        <v>24.62</v>
      </c>
      <c r="H522" s="1">
        <f>ROUND((IF('[1]National Polling Changes'!$W522&gt;43409,'[1]National Polling Changes'!AD522*100,H521)),2)</f>
        <v>0</v>
      </c>
      <c r="I522" s="1">
        <f>ROUND((IF('[1]National Polling Changes'!$W522&gt;43409,'[1]National Polling Changes'!AE522*100,I521)),2)</f>
        <v>6.15</v>
      </c>
      <c r="J522" s="1">
        <f>ROUND((IF('[1]National Polling Changes'!$W522&gt;43409,'[1]National Polling Changes'!AF522*100,J521)),2)</f>
        <v>0</v>
      </c>
    </row>
    <row r="523" spans="1:10">
      <c r="A523" s="28">
        <f>'[1]National Polling Changes'!W523</f>
        <v>43340</v>
      </c>
      <c r="B523" s="1">
        <f>ROUND((IF('[1]National Polling Changes'!$W523&gt;43409,'[1]National Polling Changes'!X523*100,B522)),2)</f>
        <v>36.92</v>
      </c>
      <c r="C523" s="1">
        <f>ROUND((IF('[1]National Polling Changes'!$W523&gt;43409,'[1]National Polling Changes'!Y523*100,C522)),2)</f>
        <v>6.15</v>
      </c>
      <c r="D523" s="1">
        <f>ROUND((IF('[1]National Polling Changes'!$W523&gt;43409,'[1]National Polling Changes'!Z523*100,D522)),2)</f>
        <v>6.15</v>
      </c>
      <c r="E523" s="1">
        <f>ROUND((IF('[1]National Polling Changes'!$W523&gt;43409,'[1]National Polling Changes'!AA523*100,E522)),2)</f>
        <v>0</v>
      </c>
      <c r="F523" s="1">
        <f>ROUND((IF('[1]National Polling Changes'!$W523&gt;43409,'[1]National Polling Changes'!AB523*100,F522)),2)</f>
        <v>0</v>
      </c>
      <c r="G523" s="1">
        <f>ROUND((IF('[1]National Polling Changes'!$W523&gt;43409,'[1]National Polling Changes'!AC523*100,G522)),2)</f>
        <v>24.62</v>
      </c>
      <c r="H523" s="1">
        <f>ROUND((IF('[1]National Polling Changes'!$W523&gt;43409,'[1]National Polling Changes'!AD523*100,H522)),2)</f>
        <v>0</v>
      </c>
      <c r="I523" s="1">
        <f>ROUND((IF('[1]National Polling Changes'!$W523&gt;43409,'[1]National Polling Changes'!AE523*100,I522)),2)</f>
        <v>6.15</v>
      </c>
      <c r="J523" s="1">
        <f>ROUND((IF('[1]National Polling Changes'!$W523&gt;43409,'[1]National Polling Changes'!AF523*100,J522)),2)</f>
        <v>0</v>
      </c>
    </row>
    <row r="524" spans="1:10">
      <c r="A524" s="28">
        <f>'[1]National Polling Changes'!W524</f>
        <v>43339</v>
      </c>
      <c r="B524" s="1">
        <f>ROUND((IF('[1]National Polling Changes'!$W524&gt;43409,'[1]National Polling Changes'!X524*100,B523)),2)</f>
        <v>36.92</v>
      </c>
      <c r="C524" s="1">
        <f>ROUND((IF('[1]National Polling Changes'!$W524&gt;43409,'[1]National Polling Changes'!Y524*100,C523)),2)</f>
        <v>6.15</v>
      </c>
      <c r="D524" s="1">
        <f>ROUND((IF('[1]National Polling Changes'!$W524&gt;43409,'[1]National Polling Changes'!Z524*100,D523)),2)</f>
        <v>6.15</v>
      </c>
      <c r="E524" s="1">
        <f>ROUND((IF('[1]National Polling Changes'!$W524&gt;43409,'[1]National Polling Changes'!AA524*100,E523)),2)</f>
        <v>0</v>
      </c>
      <c r="F524" s="1">
        <f>ROUND((IF('[1]National Polling Changes'!$W524&gt;43409,'[1]National Polling Changes'!AB524*100,F523)),2)</f>
        <v>0</v>
      </c>
      <c r="G524" s="1">
        <f>ROUND((IF('[1]National Polling Changes'!$W524&gt;43409,'[1]National Polling Changes'!AC524*100,G523)),2)</f>
        <v>24.62</v>
      </c>
      <c r="H524" s="1">
        <f>ROUND((IF('[1]National Polling Changes'!$W524&gt;43409,'[1]National Polling Changes'!AD524*100,H523)),2)</f>
        <v>0</v>
      </c>
      <c r="I524" s="1">
        <f>ROUND((IF('[1]National Polling Changes'!$W524&gt;43409,'[1]National Polling Changes'!AE524*100,I523)),2)</f>
        <v>6.15</v>
      </c>
      <c r="J524" s="1">
        <f>ROUND((IF('[1]National Polling Changes'!$W524&gt;43409,'[1]National Polling Changes'!AF524*100,J523)),2)</f>
        <v>0</v>
      </c>
    </row>
    <row r="525" spans="1:10">
      <c r="A525" s="28">
        <f>'[1]National Polling Changes'!W525</f>
        <v>43338</v>
      </c>
      <c r="B525" s="1">
        <f>ROUND((IF('[1]National Polling Changes'!$W525&gt;43409,'[1]National Polling Changes'!X525*100,B524)),2)</f>
        <v>36.92</v>
      </c>
      <c r="C525" s="1">
        <f>ROUND((IF('[1]National Polling Changes'!$W525&gt;43409,'[1]National Polling Changes'!Y525*100,C524)),2)</f>
        <v>6.15</v>
      </c>
      <c r="D525" s="1">
        <f>ROUND((IF('[1]National Polling Changes'!$W525&gt;43409,'[1]National Polling Changes'!Z525*100,D524)),2)</f>
        <v>6.15</v>
      </c>
      <c r="E525" s="1">
        <f>ROUND((IF('[1]National Polling Changes'!$W525&gt;43409,'[1]National Polling Changes'!AA525*100,E524)),2)</f>
        <v>0</v>
      </c>
      <c r="F525" s="1">
        <f>ROUND((IF('[1]National Polling Changes'!$W525&gt;43409,'[1]National Polling Changes'!AB525*100,F524)),2)</f>
        <v>0</v>
      </c>
      <c r="G525" s="1">
        <f>ROUND((IF('[1]National Polling Changes'!$W525&gt;43409,'[1]National Polling Changes'!AC525*100,G524)),2)</f>
        <v>24.62</v>
      </c>
      <c r="H525" s="1">
        <f>ROUND((IF('[1]National Polling Changes'!$W525&gt;43409,'[1]National Polling Changes'!AD525*100,H524)),2)</f>
        <v>0</v>
      </c>
      <c r="I525" s="1">
        <f>ROUND((IF('[1]National Polling Changes'!$W525&gt;43409,'[1]National Polling Changes'!AE525*100,I524)),2)</f>
        <v>6.15</v>
      </c>
      <c r="J525" s="1">
        <f>ROUND((IF('[1]National Polling Changes'!$W525&gt;43409,'[1]National Polling Changes'!AF525*100,J524)),2)</f>
        <v>0</v>
      </c>
    </row>
    <row r="526" spans="1:10">
      <c r="A526" s="28">
        <f>'[1]National Polling Changes'!W526</f>
        <v>43337</v>
      </c>
      <c r="B526" s="1">
        <f>ROUND((IF('[1]National Polling Changes'!$W526&gt;43409,'[1]National Polling Changes'!X526*100,B525)),2)</f>
        <v>36.92</v>
      </c>
      <c r="C526" s="1">
        <f>ROUND((IF('[1]National Polling Changes'!$W526&gt;43409,'[1]National Polling Changes'!Y526*100,C525)),2)</f>
        <v>6.15</v>
      </c>
      <c r="D526" s="1">
        <f>ROUND((IF('[1]National Polling Changes'!$W526&gt;43409,'[1]National Polling Changes'!Z526*100,D525)),2)</f>
        <v>6.15</v>
      </c>
      <c r="E526" s="1">
        <f>ROUND((IF('[1]National Polling Changes'!$W526&gt;43409,'[1]National Polling Changes'!AA526*100,E525)),2)</f>
        <v>0</v>
      </c>
      <c r="F526" s="1">
        <f>ROUND((IF('[1]National Polling Changes'!$W526&gt;43409,'[1]National Polling Changes'!AB526*100,F525)),2)</f>
        <v>0</v>
      </c>
      <c r="G526" s="1">
        <f>ROUND((IF('[1]National Polling Changes'!$W526&gt;43409,'[1]National Polling Changes'!AC526*100,G525)),2)</f>
        <v>24.62</v>
      </c>
      <c r="H526" s="1">
        <f>ROUND((IF('[1]National Polling Changes'!$W526&gt;43409,'[1]National Polling Changes'!AD526*100,H525)),2)</f>
        <v>0</v>
      </c>
      <c r="I526" s="1">
        <f>ROUND((IF('[1]National Polling Changes'!$W526&gt;43409,'[1]National Polling Changes'!AE526*100,I525)),2)</f>
        <v>6.15</v>
      </c>
      <c r="J526" s="1">
        <f>ROUND((IF('[1]National Polling Changes'!$W526&gt;43409,'[1]National Polling Changes'!AF526*100,J525)),2)</f>
        <v>0</v>
      </c>
    </row>
    <row r="527" spans="1:10">
      <c r="A527" s="28">
        <f>'[1]National Polling Changes'!W527</f>
        <v>43336</v>
      </c>
      <c r="B527" s="1">
        <f>ROUND((IF('[1]National Polling Changes'!$W527&gt;43409,'[1]National Polling Changes'!X527*100,B526)),2)</f>
        <v>36.92</v>
      </c>
      <c r="C527" s="1">
        <f>ROUND((IF('[1]National Polling Changes'!$W527&gt;43409,'[1]National Polling Changes'!Y527*100,C526)),2)</f>
        <v>6.15</v>
      </c>
      <c r="D527" s="1">
        <f>ROUND((IF('[1]National Polling Changes'!$W527&gt;43409,'[1]National Polling Changes'!Z527*100,D526)),2)</f>
        <v>6.15</v>
      </c>
      <c r="E527" s="1">
        <f>ROUND((IF('[1]National Polling Changes'!$W527&gt;43409,'[1]National Polling Changes'!AA527*100,E526)),2)</f>
        <v>0</v>
      </c>
      <c r="F527" s="1">
        <f>ROUND((IF('[1]National Polling Changes'!$W527&gt;43409,'[1]National Polling Changes'!AB527*100,F526)),2)</f>
        <v>0</v>
      </c>
      <c r="G527" s="1">
        <f>ROUND((IF('[1]National Polling Changes'!$W527&gt;43409,'[1]National Polling Changes'!AC527*100,G526)),2)</f>
        <v>24.62</v>
      </c>
      <c r="H527" s="1">
        <f>ROUND((IF('[1]National Polling Changes'!$W527&gt;43409,'[1]National Polling Changes'!AD527*100,H526)),2)</f>
        <v>0</v>
      </c>
      <c r="I527" s="1">
        <f>ROUND((IF('[1]National Polling Changes'!$W527&gt;43409,'[1]National Polling Changes'!AE527*100,I526)),2)</f>
        <v>6.15</v>
      </c>
      <c r="J527" s="1">
        <f>ROUND((IF('[1]National Polling Changes'!$W527&gt;43409,'[1]National Polling Changes'!AF527*100,J526)),2)</f>
        <v>0</v>
      </c>
    </row>
    <row r="528" spans="1:10">
      <c r="A528" s="28">
        <f>'[1]National Polling Changes'!W528</f>
        <v>43335</v>
      </c>
      <c r="B528" s="1">
        <f>ROUND((IF('[1]National Polling Changes'!$W528&gt;43409,'[1]National Polling Changes'!X528*100,B527)),2)</f>
        <v>36.92</v>
      </c>
      <c r="C528" s="1">
        <f>ROUND((IF('[1]National Polling Changes'!$W528&gt;43409,'[1]National Polling Changes'!Y528*100,C527)),2)</f>
        <v>6.15</v>
      </c>
      <c r="D528" s="1">
        <f>ROUND((IF('[1]National Polling Changes'!$W528&gt;43409,'[1]National Polling Changes'!Z528*100,D527)),2)</f>
        <v>6.15</v>
      </c>
      <c r="E528" s="1">
        <f>ROUND((IF('[1]National Polling Changes'!$W528&gt;43409,'[1]National Polling Changes'!AA528*100,E527)),2)</f>
        <v>0</v>
      </c>
      <c r="F528" s="1">
        <f>ROUND((IF('[1]National Polling Changes'!$W528&gt;43409,'[1]National Polling Changes'!AB528*100,F527)),2)</f>
        <v>0</v>
      </c>
      <c r="G528" s="1">
        <f>ROUND((IF('[1]National Polling Changes'!$W528&gt;43409,'[1]National Polling Changes'!AC528*100,G527)),2)</f>
        <v>24.62</v>
      </c>
      <c r="H528" s="1">
        <f>ROUND((IF('[1]National Polling Changes'!$W528&gt;43409,'[1]National Polling Changes'!AD528*100,H527)),2)</f>
        <v>0</v>
      </c>
      <c r="I528" s="1">
        <f>ROUND((IF('[1]National Polling Changes'!$W528&gt;43409,'[1]National Polling Changes'!AE528*100,I527)),2)</f>
        <v>6.15</v>
      </c>
      <c r="J528" s="1">
        <f>ROUND((IF('[1]National Polling Changes'!$W528&gt;43409,'[1]National Polling Changes'!AF528*100,J527)),2)</f>
        <v>0</v>
      </c>
    </row>
    <row r="529" spans="1:10">
      <c r="A529" s="28">
        <f>'[1]National Polling Changes'!W529</f>
        <v>43334</v>
      </c>
      <c r="B529" s="1">
        <f>ROUND((IF('[1]National Polling Changes'!$W529&gt;43409,'[1]National Polling Changes'!X529*100,B528)),2)</f>
        <v>36.92</v>
      </c>
      <c r="C529" s="1">
        <f>ROUND((IF('[1]National Polling Changes'!$W529&gt;43409,'[1]National Polling Changes'!Y529*100,C528)),2)</f>
        <v>6.15</v>
      </c>
      <c r="D529" s="1">
        <f>ROUND((IF('[1]National Polling Changes'!$W529&gt;43409,'[1]National Polling Changes'!Z529*100,D528)),2)</f>
        <v>6.15</v>
      </c>
      <c r="E529" s="1">
        <f>ROUND((IF('[1]National Polling Changes'!$W529&gt;43409,'[1]National Polling Changes'!AA529*100,E528)),2)</f>
        <v>0</v>
      </c>
      <c r="F529" s="1">
        <f>ROUND((IF('[1]National Polling Changes'!$W529&gt;43409,'[1]National Polling Changes'!AB529*100,F528)),2)</f>
        <v>0</v>
      </c>
      <c r="G529" s="1">
        <f>ROUND((IF('[1]National Polling Changes'!$W529&gt;43409,'[1]National Polling Changes'!AC529*100,G528)),2)</f>
        <v>24.62</v>
      </c>
      <c r="H529" s="1">
        <f>ROUND((IF('[1]National Polling Changes'!$W529&gt;43409,'[1]National Polling Changes'!AD529*100,H528)),2)</f>
        <v>0</v>
      </c>
      <c r="I529" s="1">
        <f>ROUND((IF('[1]National Polling Changes'!$W529&gt;43409,'[1]National Polling Changes'!AE529*100,I528)),2)</f>
        <v>6.15</v>
      </c>
      <c r="J529" s="1">
        <f>ROUND((IF('[1]National Polling Changes'!$W529&gt;43409,'[1]National Polling Changes'!AF529*100,J528)),2)</f>
        <v>0</v>
      </c>
    </row>
    <row r="530" spans="1:10">
      <c r="A530" s="28">
        <f>'[1]National Polling Changes'!W530</f>
        <v>43333</v>
      </c>
      <c r="B530" s="1">
        <f>ROUND((IF('[1]National Polling Changes'!$W530&gt;43409,'[1]National Polling Changes'!X530*100,B529)),2)</f>
        <v>36.92</v>
      </c>
      <c r="C530" s="1">
        <f>ROUND((IF('[1]National Polling Changes'!$W530&gt;43409,'[1]National Polling Changes'!Y530*100,C529)),2)</f>
        <v>6.15</v>
      </c>
      <c r="D530" s="1">
        <f>ROUND((IF('[1]National Polling Changes'!$W530&gt;43409,'[1]National Polling Changes'!Z530*100,D529)),2)</f>
        <v>6.15</v>
      </c>
      <c r="E530" s="1">
        <f>ROUND((IF('[1]National Polling Changes'!$W530&gt;43409,'[1]National Polling Changes'!AA530*100,E529)),2)</f>
        <v>0</v>
      </c>
      <c r="F530" s="1">
        <f>ROUND((IF('[1]National Polling Changes'!$W530&gt;43409,'[1]National Polling Changes'!AB530*100,F529)),2)</f>
        <v>0</v>
      </c>
      <c r="G530" s="1">
        <f>ROUND((IF('[1]National Polling Changes'!$W530&gt;43409,'[1]National Polling Changes'!AC530*100,G529)),2)</f>
        <v>24.62</v>
      </c>
      <c r="H530" s="1">
        <f>ROUND((IF('[1]National Polling Changes'!$W530&gt;43409,'[1]National Polling Changes'!AD530*100,H529)),2)</f>
        <v>0</v>
      </c>
      <c r="I530" s="1">
        <f>ROUND((IF('[1]National Polling Changes'!$W530&gt;43409,'[1]National Polling Changes'!AE530*100,I529)),2)</f>
        <v>6.15</v>
      </c>
      <c r="J530" s="1">
        <f>ROUND((IF('[1]National Polling Changes'!$W530&gt;43409,'[1]National Polling Changes'!AF530*100,J529)),2)</f>
        <v>0</v>
      </c>
    </row>
    <row r="531" spans="1:10">
      <c r="A531" s="28">
        <f>'[1]National Polling Changes'!W531</f>
        <v>43332</v>
      </c>
      <c r="B531" s="1">
        <f>ROUND((IF('[1]National Polling Changes'!$W531&gt;43409,'[1]National Polling Changes'!X531*100,B530)),2)</f>
        <v>36.92</v>
      </c>
      <c r="C531" s="1">
        <f>ROUND((IF('[1]National Polling Changes'!$W531&gt;43409,'[1]National Polling Changes'!Y531*100,C530)),2)</f>
        <v>6.15</v>
      </c>
      <c r="D531" s="1">
        <f>ROUND((IF('[1]National Polling Changes'!$W531&gt;43409,'[1]National Polling Changes'!Z531*100,D530)),2)</f>
        <v>6.15</v>
      </c>
      <c r="E531" s="1">
        <f>ROUND((IF('[1]National Polling Changes'!$W531&gt;43409,'[1]National Polling Changes'!AA531*100,E530)),2)</f>
        <v>0</v>
      </c>
      <c r="F531" s="1">
        <f>ROUND((IF('[1]National Polling Changes'!$W531&gt;43409,'[1]National Polling Changes'!AB531*100,F530)),2)</f>
        <v>0</v>
      </c>
      <c r="G531" s="1">
        <f>ROUND((IF('[1]National Polling Changes'!$W531&gt;43409,'[1]National Polling Changes'!AC531*100,G530)),2)</f>
        <v>24.62</v>
      </c>
      <c r="H531" s="1">
        <f>ROUND((IF('[1]National Polling Changes'!$W531&gt;43409,'[1]National Polling Changes'!AD531*100,H530)),2)</f>
        <v>0</v>
      </c>
      <c r="I531" s="1">
        <f>ROUND((IF('[1]National Polling Changes'!$W531&gt;43409,'[1]National Polling Changes'!AE531*100,I530)),2)</f>
        <v>6.15</v>
      </c>
      <c r="J531" s="1">
        <f>ROUND((IF('[1]National Polling Changes'!$W531&gt;43409,'[1]National Polling Changes'!AF531*100,J530)),2)</f>
        <v>0</v>
      </c>
    </row>
    <row r="532" spans="1:10">
      <c r="A532" s="28">
        <f>'[1]National Polling Changes'!W532</f>
        <v>43331</v>
      </c>
      <c r="B532" s="1">
        <f>ROUND((IF('[1]National Polling Changes'!$W532&gt;43409,'[1]National Polling Changes'!X532*100,B531)),2)</f>
        <v>36.92</v>
      </c>
      <c r="C532" s="1">
        <f>ROUND((IF('[1]National Polling Changes'!$W532&gt;43409,'[1]National Polling Changes'!Y532*100,C531)),2)</f>
        <v>6.15</v>
      </c>
      <c r="D532" s="1">
        <f>ROUND((IF('[1]National Polling Changes'!$W532&gt;43409,'[1]National Polling Changes'!Z532*100,D531)),2)</f>
        <v>6.15</v>
      </c>
      <c r="E532" s="1">
        <f>ROUND((IF('[1]National Polling Changes'!$W532&gt;43409,'[1]National Polling Changes'!AA532*100,E531)),2)</f>
        <v>0</v>
      </c>
      <c r="F532" s="1">
        <f>ROUND((IF('[1]National Polling Changes'!$W532&gt;43409,'[1]National Polling Changes'!AB532*100,F531)),2)</f>
        <v>0</v>
      </c>
      <c r="G532" s="1">
        <f>ROUND((IF('[1]National Polling Changes'!$W532&gt;43409,'[1]National Polling Changes'!AC532*100,G531)),2)</f>
        <v>24.62</v>
      </c>
      <c r="H532" s="1">
        <f>ROUND((IF('[1]National Polling Changes'!$W532&gt;43409,'[1]National Polling Changes'!AD532*100,H531)),2)</f>
        <v>0</v>
      </c>
      <c r="I532" s="1">
        <f>ROUND((IF('[1]National Polling Changes'!$W532&gt;43409,'[1]National Polling Changes'!AE532*100,I531)),2)</f>
        <v>6.15</v>
      </c>
      <c r="J532" s="1">
        <f>ROUND((IF('[1]National Polling Changes'!$W532&gt;43409,'[1]National Polling Changes'!AF532*100,J531)),2)</f>
        <v>0</v>
      </c>
    </row>
    <row r="533" spans="1:10">
      <c r="A533" s="28">
        <f>'[1]National Polling Changes'!W533</f>
        <v>43330</v>
      </c>
      <c r="B533" s="1">
        <f>ROUND((IF('[1]National Polling Changes'!$W533&gt;43409,'[1]National Polling Changes'!X533*100,B532)),2)</f>
        <v>36.92</v>
      </c>
      <c r="C533" s="1">
        <f>ROUND((IF('[1]National Polling Changes'!$W533&gt;43409,'[1]National Polling Changes'!Y533*100,C532)),2)</f>
        <v>6.15</v>
      </c>
      <c r="D533" s="1">
        <f>ROUND((IF('[1]National Polling Changes'!$W533&gt;43409,'[1]National Polling Changes'!Z533*100,D532)),2)</f>
        <v>6.15</v>
      </c>
      <c r="E533" s="1">
        <f>ROUND((IF('[1]National Polling Changes'!$W533&gt;43409,'[1]National Polling Changes'!AA533*100,E532)),2)</f>
        <v>0</v>
      </c>
      <c r="F533" s="1">
        <f>ROUND((IF('[1]National Polling Changes'!$W533&gt;43409,'[1]National Polling Changes'!AB533*100,F532)),2)</f>
        <v>0</v>
      </c>
      <c r="G533" s="1">
        <f>ROUND((IF('[1]National Polling Changes'!$W533&gt;43409,'[1]National Polling Changes'!AC533*100,G532)),2)</f>
        <v>24.62</v>
      </c>
      <c r="H533" s="1">
        <f>ROUND((IF('[1]National Polling Changes'!$W533&gt;43409,'[1]National Polling Changes'!AD533*100,H532)),2)</f>
        <v>0</v>
      </c>
      <c r="I533" s="1">
        <f>ROUND((IF('[1]National Polling Changes'!$W533&gt;43409,'[1]National Polling Changes'!AE533*100,I532)),2)</f>
        <v>6.15</v>
      </c>
      <c r="J533" s="1">
        <f>ROUND((IF('[1]National Polling Changes'!$W533&gt;43409,'[1]National Polling Changes'!AF533*100,J532)),2)</f>
        <v>0</v>
      </c>
    </row>
    <row r="534" spans="1:10">
      <c r="A534" s="28">
        <f>'[1]National Polling Changes'!W534</f>
        <v>43329</v>
      </c>
      <c r="B534" s="1">
        <f>ROUND((IF('[1]National Polling Changes'!$W534&gt;43409,'[1]National Polling Changes'!X534*100,B533)),2)</f>
        <v>36.92</v>
      </c>
      <c r="C534" s="1">
        <f>ROUND((IF('[1]National Polling Changes'!$W534&gt;43409,'[1]National Polling Changes'!Y534*100,C533)),2)</f>
        <v>6.15</v>
      </c>
      <c r="D534" s="1">
        <f>ROUND((IF('[1]National Polling Changes'!$W534&gt;43409,'[1]National Polling Changes'!Z534*100,D533)),2)</f>
        <v>6.15</v>
      </c>
      <c r="E534" s="1">
        <f>ROUND((IF('[1]National Polling Changes'!$W534&gt;43409,'[1]National Polling Changes'!AA534*100,E533)),2)</f>
        <v>0</v>
      </c>
      <c r="F534" s="1">
        <f>ROUND((IF('[1]National Polling Changes'!$W534&gt;43409,'[1]National Polling Changes'!AB534*100,F533)),2)</f>
        <v>0</v>
      </c>
      <c r="G534" s="1">
        <f>ROUND((IF('[1]National Polling Changes'!$W534&gt;43409,'[1]National Polling Changes'!AC534*100,G533)),2)</f>
        <v>24.62</v>
      </c>
      <c r="H534" s="1">
        <f>ROUND((IF('[1]National Polling Changes'!$W534&gt;43409,'[1]National Polling Changes'!AD534*100,H533)),2)</f>
        <v>0</v>
      </c>
      <c r="I534" s="1">
        <f>ROUND((IF('[1]National Polling Changes'!$W534&gt;43409,'[1]National Polling Changes'!AE534*100,I533)),2)</f>
        <v>6.15</v>
      </c>
      <c r="J534" s="1">
        <f>ROUND((IF('[1]National Polling Changes'!$W534&gt;43409,'[1]National Polling Changes'!AF534*100,J533)),2)</f>
        <v>0</v>
      </c>
    </row>
    <row r="535" spans="1:10">
      <c r="A535" s="28">
        <f>'[1]National Polling Changes'!W535</f>
        <v>43328</v>
      </c>
      <c r="B535" s="1">
        <f>ROUND((IF('[1]National Polling Changes'!$W535&gt;43409,'[1]National Polling Changes'!X535*100,B534)),2)</f>
        <v>36.92</v>
      </c>
      <c r="C535" s="1">
        <f>ROUND((IF('[1]National Polling Changes'!$W535&gt;43409,'[1]National Polling Changes'!Y535*100,C534)),2)</f>
        <v>6.15</v>
      </c>
      <c r="D535" s="1">
        <f>ROUND((IF('[1]National Polling Changes'!$W535&gt;43409,'[1]National Polling Changes'!Z535*100,D534)),2)</f>
        <v>6.15</v>
      </c>
      <c r="E535" s="1">
        <f>ROUND((IF('[1]National Polling Changes'!$W535&gt;43409,'[1]National Polling Changes'!AA535*100,E534)),2)</f>
        <v>0</v>
      </c>
      <c r="F535" s="1">
        <f>ROUND((IF('[1]National Polling Changes'!$W535&gt;43409,'[1]National Polling Changes'!AB535*100,F534)),2)</f>
        <v>0</v>
      </c>
      <c r="G535" s="1">
        <f>ROUND((IF('[1]National Polling Changes'!$W535&gt;43409,'[1]National Polling Changes'!AC535*100,G534)),2)</f>
        <v>24.62</v>
      </c>
      <c r="H535" s="1">
        <f>ROUND((IF('[1]National Polling Changes'!$W535&gt;43409,'[1]National Polling Changes'!AD535*100,H534)),2)</f>
        <v>0</v>
      </c>
      <c r="I535" s="1">
        <f>ROUND((IF('[1]National Polling Changes'!$W535&gt;43409,'[1]National Polling Changes'!AE535*100,I534)),2)</f>
        <v>6.15</v>
      </c>
      <c r="J535" s="1">
        <f>ROUND((IF('[1]National Polling Changes'!$W535&gt;43409,'[1]National Polling Changes'!AF535*100,J534)),2)</f>
        <v>0</v>
      </c>
    </row>
    <row r="536" spans="1:10">
      <c r="A536" s="28">
        <f>'[1]National Polling Changes'!W536</f>
        <v>43327</v>
      </c>
      <c r="B536" s="1">
        <f>ROUND((IF('[1]National Polling Changes'!$W536&gt;43409,'[1]National Polling Changes'!X536*100,B535)),2)</f>
        <v>36.92</v>
      </c>
      <c r="C536" s="1">
        <f>ROUND((IF('[1]National Polling Changes'!$W536&gt;43409,'[1]National Polling Changes'!Y536*100,C535)),2)</f>
        <v>6.15</v>
      </c>
      <c r="D536" s="1">
        <f>ROUND((IF('[1]National Polling Changes'!$W536&gt;43409,'[1]National Polling Changes'!Z536*100,D535)),2)</f>
        <v>6.15</v>
      </c>
      <c r="E536" s="1">
        <f>ROUND((IF('[1]National Polling Changes'!$W536&gt;43409,'[1]National Polling Changes'!AA536*100,E535)),2)</f>
        <v>0</v>
      </c>
      <c r="F536" s="1">
        <f>ROUND((IF('[1]National Polling Changes'!$W536&gt;43409,'[1]National Polling Changes'!AB536*100,F535)),2)</f>
        <v>0</v>
      </c>
      <c r="G536" s="1">
        <f>ROUND((IF('[1]National Polling Changes'!$W536&gt;43409,'[1]National Polling Changes'!AC536*100,G535)),2)</f>
        <v>24.62</v>
      </c>
      <c r="H536" s="1">
        <f>ROUND((IF('[1]National Polling Changes'!$W536&gt;43409,'[1]National Polling Changes'!AD536*100,H535)),2)</f>
        <v>0</v>
      </c>
      <c r="I536" s="1">
        <f>ROUND((IF('[1]National Polling Changes'!$W536&gt;43409,'[1]National Polling Changes'!AE536*100,I535)),2)</f>
        <v>6.15</v>
      </c>
      <c r="J536" s="1">
        <f>ROUND((IF('[1]National Polling Changes'!$W536&gt;43409,'[1]National Polling Changes'!AF536*100,J535)),2)</f>
        <v>0</v>
      </c>
    </row>
    <row r="537" spans="1:10">
      <c r="A537" s="28">
        <f>'[1]National Polling Changes'!W537</f>
        <v>43326</v>
      </c>
      <c r="B537" s="1">
        <f>ROUND((IF('[1]National Polling Changes'!$W537&gt;43409,'[1]National Polling Changes'!X537*100,B536)),2)</f>
        <v>36.92</v>
      </c>
      <c r="C537" s="1">
        <f>ROUND((IF('[1]National Polling Changes'!$W537&gt;43409,'[1]National Polling Changes'!Y537*100,C536)),2)</f>
        <v>6.15</v>
      </c>
      <c r="D537" s="1">
        <f>ROUND((IF('[1]National Polling Changes'!$W537&gt;43409,'[1]National Polling Changes'!Z537*100,D536)),2)</f>
        <v>6.15</v>
      </c>
      <c r="E537" s="1">
        <f>ROUND((IF('[1]National Polling Changes'!$W537&gt;43409,'[1]National Polling Changes'!AA537*100,E536)),2)</f>
        <v>0</v>
      </c>
      <c r="F537" s="1">
        <f>ROUND((IF('[1]National Polling Changes'!$W537&gt;43409,'[1]National Polling Changes'!AB537*100,F536)),2)</f>
        <v>0</v>
      </c>
      <c r="G537" s="1">
        <f>ROUND((IF('[1]National Polling Changes'!$W537&gt;43409,'[1]National Polling Changes'!AC537*100,G536)),2)</f>
        <v>24.62</v>
      </c>
      <c r="H537" s="1">
        <f>ROUND((IF('[1]National Polling Changes'!$W537&gt;43409,'[1]National Polling Changes'!AD537*100,H536)),2)</f>
        <v>0</v>
      </c>
      <c r="I537" s="1">
        <f>ROUND((IF('[1]National Polling Changes'!$W537&gt;43409,'[1]National Polling Changes'!AE537*100,I536)),2)</f>
        <v>6.15</v>
      </c>
      <c r="J537" s="1">
        <f>ROUND((IF('[1]National Polling Changes'!$W537&gt;43409,'[1]National Polling Changes'!AF537*100,J536)),2)</f>
        <v>0</v>
      </c>
    </row>
    <row r="538" spans="1:10">
      <c r="A538" s="28">
        <f>'[1]National Polling Changes'!W538</f>
        <v>43325</v>
      </c>
      <c r="B538" s="1">
        <f>ROUND((IF('[1]National Polling Changes'!$W538&gt;43409,'[1]National Polling Changes'!X538*100,B537)),2)</f>
        <v>36.92</v>
      </c>
      <c r="C538" s="1">
        <f>ROUND((IF('[1]National Polling Changes'!$W538&gt;43409,'[1]National Polling Changes'!Y538*100,C537)),2)</f>
        <v>6.15</v>
      </c>
      <c r="D538" s="1">
        <f>ROUND((IF('[1]National Polling Changes'!$W538&gt;43409,'[1]National Polling Changes'!Z538*100,D537)),2)</f>
        <v>6.15</v>
      </c>
      <c r="E538" s="1">
        <f>ROUND((IF('[1]National Polling Changes'!$W538&gt;43409,'[1]National Polling Changes'!AA538*100,E537)),2)</f>
        <v>0</v>
      </c>
      <c r="F538" s="1">
        <f>ROUND((IF('[1]National Polling Changes'!$W538&gt;43409,'[1]National Polling Changes'!AB538*100,F537)),2)</f>
        <v>0</v>
      </c>
      <c r="G538" s="1">
        <f>ROUND((IF('[1]National Polling Changes'!$W538&gt;43409,'[1]National Polling Changes'!AC538*100,G537)),2)</f>
        <v>24.62</v>
      </c>
      <c r="H538" s="1">
        <f>ROUND((IF('[1]National Polling Changes'!$W538&gt;43409,'[1]National Polling Changes'!AD538*100,H537)),2)</f>
        <v>0</v>
      </c>
      <c r="I538" s="1">
        <f>ROUND((IF('[1]National Polling Changes'!$W538&gt;43409,'[1]National Polling Changes'!AE538*100,I537)),2)</f>
        <v>6.15</v>
      </c>
      <c r="J538" s="1">
        <f>ROUND((IF('[1]National Polling Changes'!$W538&gt;43409,'[1]National Polling Changes'!AF538*100,J537)),2)</f>
        <v>0</v>
      </c>
    </row>
    <row r="539" spans="1:10">
      <c r="A539" s="28">
        <f>'[1]National Polling Changes'!W539</f>
        <v>43324</v>
      </c>
      <c r="B539" s="1">
        <f>ROUND((IF('[1]National Polling Changes'!$W539&gt;43409,'[1]National Polling Changes'!X539*100,B538)),2)</f>
        <v>36.92</v>
      </c>
      <c r="C539" s="1">
        <f>ROUND((IF('[1]National Polling Changes'!$W539&gt;43409,'[1]National Polling Changes'!Y539*100,C538)),2)</f>
        <v>6.15</v>
      </c>
      <c r="D539" s="1">
        <f>ROUND((IF('[1]National Polling Changes'!$W539&gt;43409,'[1]National Polling Changes'!Z539*100,D538)),2)</f>
        <v>6.15</v>
      </c>
      <c r="E539" s="1">
        <f>ROUND((IF('[1]National Polling Changes'!$W539&gt;43409,'[1]National Polling Changes'!AA539*100,E538)),2)</f>
        <v>0</v>
      </c>
      <c r="F539" s="1">
        <f>ROUND((IF('[1]National Polling Changes'!$W539&gt;43409,'[1]National Polling Changes'!AB539*100,F538)),2)</f>
        <v>0</v>
      </c>
      <c r="G539" s="1">
        <f>ROUND((IF('[1]National Polling Changes'!$W539&gt;43409,'[1]National Polling Changes'!AC539*100,G538)),2)</f>
        <v>24.62</v>
      </c>
      <c r="H539" s="1">
        <f>ROUND((IF('[1]National Polling Changes'!$W539&gt;43409,'[1]National Polling Changes'!AD539*100,H538)),2)</f>
        <v>0</v>
      </c>
      <c r="I539" s="1">
        <f>ROUND((IF('[1]National Polling Changes'!$W539&gt;43409,'[1]National Polling Changes'!AE539*100,I538)),2)</f>
        <v>6.15</v>
      </c>
      <c r="J539" s="1">
        <f>ROUND((IF('[1]National Polling Changes'!$W539&gt;43409,'[1]National Polling Changes'!AF539*100,J538)),2)</f>
        <v>0</v>
      </c>
    </row>
    <row r="540" spans="1:10">
      <c r="A540" s="28">
        <f>'[1]National Polling Changes'!W540</f>
        <v>43323</v>
      </c>
      <c r="B540" s="1">
        <f>ROUND((IF('[1]National Polling Changes'!$W540&gt;43409,'[1]National Polling Changes'!X540*100,B539)),2)</f>
        <v>36.92</v>
      </c>
      <c r="C540" s="1">
        <f>ROUND((IF('[1]National Polling Changes'!$W540&gt;43409,'[1]National Polling Changes'!Y540*100,C539)),2)</f>
        <v>6.15</v>
      </c>
      <c r="D540" s="1">
        <f>ROUND((IF('[1]National Polling Changes'!$W540&gt;43409,'[1]National Polling Changes'!Z540*100,D539)),2)</f>
        <v>6.15</v>
      </c>
      <c r="E540" s="1">
        <f>ROUND((IF('[1]National Polling Changes'!$W540&gt;43409,'[1]National Polling Changes'!AA540*100,E539)),2)</f>
        <v>0</v>
      </c>
      <c r="F540" s="1">
        <f>ROUND((IF('[1]National Polling Changes'!$W540&gt;43409,'[1]National Polling Changes'!AB540*100,F539)),2)</f>
        <v>0</v>
      </c>
      <c r="G540" s="1">
        <f>ROUND((IF('[1]National Polling Changes'!$W540&gt;43409,'[1]National Polling Changes'!AC540*100,G539)),2)</f>
        <v>24.62</v>
      </c>
      <c r="H540" s="1">
        <f>ROUND((IF('[1]National Polling Changes'!$W540&gt;43409,'[1]National Polling Changes'!AD540*100,H539)),2)</f>
        <v>0</v>
      </c>
      <c r="I540" s="1">
        <f>ROUND((IF('[1]National Polling Changes'!$W540&gt;43409,'[1]National Polling Changes'!AE540*100,I539)),2)</f>
        <v>6.15</v>
      </c>
      <c r="J540" s="1">
        <f>ROUND((IF('[1]National Polling Changes'!$W540&gt;43409,'[1]National Polling Changes'!AF540*100,J539)),2)</f>
        <v>0</v>
      </c>
    </row>
    <row r="541" spans="1:10">
      <c r="A541" s="28">
        <f>'[1]National Polling Changes'!W541</f>
        <v>43322</v>
      </c>
      <c r="B541" s="1">
        <f>ROUND((IF('[1]National Polling Changes'!$W541&gt;43409,'[1]National Polling Changes'!X541*100,B540)),2)</f>
        <v>36.92</v>
      </c>
      <c r="C541" s="1">
        <f>ROUND((IF('[1]National Polling Changes'!$W541&gt;43409,'[1]National Polling Changes'!Y541*100,C540)),2)</f>
        <v>6.15</v>
      </c>
      <c r="D541" s="1">
        <f>ROUND((IF('[1]National Polling Changes'!$W541&gt;43409,'[1]National Polling Changes'!Z541*100,D540)),2)</f>
        <v>6.15</v>
      </c>
      <c r="E541" s="1">
        <f>ROUND((IF('[1]National Polling Changes'!$W541&gt;43409,'[1]National Polling Changes'!AA541*100,E540)),2)</f>
        <v>0</v>
      </c>
      <c r="F541" s="1">
        <f>ROUND((IF('[1]National Polling Changes'!$W541&gt;43409,'[1]National Polling Changes'!AB541*100,F540)),2)</f>
        <v>0</v>
      </c>
      <c r="G541" s="1">
        <f>ROUND((IF('[1]National Polling Changes'!$W541&gt;43409,'[1]National Polling Changes'!AC541*100,G540)),2)</f>
        <v>24.62</v>
      </c>
      <c r="H541" s="1">
        <f>ROUND((IF('[1]National Polling Changes'!$W541&gt;43409,'[1]National Polling Changes'!AD541*100,H540)),2)</f>
        <v>0</v>
      </c>
      <c r="I541" s="1">
        <f>ROUND((IF('[1]National Polling Changes'!$W541&gt;43409,'[1]National Polling Changes'!AE541*100,I540)),2)</f>
        <v>6.15</v>
      </c>
      <c r="J541" s="1">
        <f>ROUND((IF('[1]National Polling Changes'!$W541&gt;43409,'[1]National Polling Changes'!AF541*100,J540)),2)</f>
        <v>0</v>
      </c>
    </row>
    <row r="542" spans="1:10">
      <c r="A542" s="28">
        <f>'[1]National Polling Changes'!W542</f>
        <v>43321</v>
      </c>
      <c r="B542" s="1">
        <f>ROUND((IF('[1]National Polling Changes'!$W542&gt;43409,'[1]National Polling Changes'!X542*100,B541)),2)</f>
        <v>36.92</v>
      </c>
      <c r="C542" s="1">
        <f>ROUND((IF('[1]National Polling Changes'!$W542&gt;43409,'[1]National Polling Changes'!Y542*100,C541)),2)</f>
        <v>6.15</v>
      </c>
      <c r="D542" s="1">
        <f>ROUND((IF('[1]National Polling Changes'!$W542&gt;43409,'[1]National Polling Changes'!Z542*100,D541)),2)</f>
        <v>6.15</v>
      </c>
      <c r="E542" s="1">
        <f>ROUND((IF('[1]National Polling Changes'!$W542&gt;43409,'[1]National Polling Changes'!AA542*100,E541)),2)</f>
        <v>0</v>
      </c>
      <c r="F542" s="1">
        <f>ROUND((IF('[1]National Polling Changes'!$W542&gt;43409,'[1]National Polling Changes'!AB542*100,F541)),2)</f>
        <v>0</v>
      </c>
      <c r="G542" s="1">
        <f>ROUND((IF('[1]National Polling Changes'!$W542&gt;43409,'[1]National Polling Changes'!AC542*100,G541)),2)</f>
        <v>24.62</v>
      </c>
      <c r="H542" s="1">
        <f>ROUND((IF('[1]National Polling Changes'!$W542&gt;43409,'[1]National Polling Changes'!AD542*100,H541)),2)</f>
        <v>0</v>
      </c>
      <c r="I542" s="1">
        <f>ROUND((IF('[1]National Polling Changes'!$W542&gt;43409,'[1]National Polling Changes'!AE542*100,I541)),2)</f>
        <v>6.15</v>
      </c>
      <c r="J542" s="1">
        <f>ROUND((IF('[1]National Polling Changes'!$W542&gt;43409,'[1]National Polling Changes'!AF542*100,J541)),2)</f>
        <v>0</v>
      </c>
    </row>
    <row r="543" spans="1:10">
      <c r="A543" s="28">
        <f>'[1]National Polling Changes'!W543</f>
        <v>43320</v>
      </c>
      <c r="B543" s="1">
        <f>ROUND((IF('[1]National Polling Changes'!$W543&gt;43409,'[1]National Polling Changes'!X543*100,B542)),2)</f>
        <v>36.92</v>
      </c>
      <c r="C543" s="1">
        <f>ROUND((IF('[1]National Polling Changes'!$W543&gt;43409,'[1]National Polling Changes'!Y543*100,C542)),2)</f>
        <v>6.15</v>
      </c>
      <c r="D543" s="1">
        <f>ROUND((IF('[1]National Polling Changes'!$W543&gt;43409,'[1]National Polling Changes'!Z543*100,D542)),2)</f>
        <v>6.15</v>
      </c>
      <c r="E543" s="1">
        <f>ROUND((IF('[1]National Polling Changes'!$W543&gt;43409,'[1]National Polling Changes'!AA543*100,E542)),2)</f>
        <v>0</v>
      </c>
      <c r="F543" s="1">
        <f>ROUND((IF('[1]National Polling Changes'!$W543&gt;43409,'[1]National Polling Changes'!AB543*100,F542)),2)</f>
        <v>0</v>
      </c>
      <c r="G543" s="1">
        <f>ROUND((IF('[1]National Polling Changes'!$W543&gt;43409,'[1]National Polling Changes'!AC543*100,G542)),2)</f>
        <v>24.62</v>
      </c>
      <c r="H543" s="1">
        <f>ROUND((IF('[1]National Polling Changes'!$W543&gt;43409,'[1]National Polling Changes'!AD543*100,H542)),2)</f>
        <v>0</v>
      </c>
      <c r="I543" s="1">
        <f>ROUND((IF('[1]National Polling Changes'!$W543&gt;43409,'[1]National Polling Changes'!AE543*100,I542)),2)</f>
        <v>6.15</v>
      </c>
      <c r="J543" s="1">
        <f>ROUND((IF('[1]National Polling Changes'!$W543&gt;43409,'[1]National Polling Changes'!AF543*100,J542)),2)</f>
        <v>0</v>
      </c>
    </row>
    <row r="544" spans="1:10">
      <c r="A544" s="28">
        <f>'[1]National Polling Changes'!W544</f>
        <v>43319</v>
      </c>
      <c r="B544" s="1">
        <f>ROUND((IF('[1]National Polling Changes'!$W544&gt;43409,'[1]National Polling Changes'!X544*100,B543)),2)</f>
        <v>36.92</v>
      </c>
      <c r="C544" s="1">
        <f>ROUND((IF('[1]National Polling Changes'!$W544&gt;43409,'[1]National Polling Changes'!Y544*100,C543)),2)</f>
        <v>6.15</v>
      </c>
      <c r="D544" s="1">
        <f>ROUND((IF('[1]National Polling Changes'!$W544&gt;43409,'[1]National Polling Changes'!Z544*100,D543)),2)</f>
        <v>6.15</v>
      </c>
      <c r="E544" s="1">
        <f>ROUND((IF('[1]National Polling Changes'!$W544&gt;43409,'[1]National Polling Changes'!AA544*100,E543)),2)</f>
        <v>0</v>
      </c>
      <c r="F544" s="1">
        <f>ROUND((IF('[1]National Polling Changes'!$W544&gt;43409,'[1]National Polling Changes'!AB544*100,F543)),2)</f>
        <v>0</v>
      </c>
      <c r="G544" s="1">
        <f>ROUND((IF('[1]National Polling Changes'!$W544&gt;43409,'[1]National Polling Changes'!AC544*100,G543)),2)</f>
        <v>24.62</v>
      </c>
      <c r="H544" s="1">
        <f>ROUND((IF('[1]National Polling Changes'!$W544&gt;43409,'[1]National Polling Changes'!AD544*100,H543)),2)</f>
        <v>0</v>
      </c>
      <c r="I544" s="1">
        <f>ROUND((IF('[1]National Polling Changes'!$W544&gt;43409,'[1]National Polling Changes'!AE544*100,I543)),2)</f>
        <v>6.15</v>
      </c>
      <c r="J544" s="1">
        <f>ROUND((IF('[1]National Polling Changes'!$W544&gt;43409,'[1]National Polling Changes'!AF544*100,J543)),2)</f>
        <v>0</v>
      </c>
    </row>
    <row r="545" spans="1:10">
      <c r="A545" s="28">
        <f>'[1]National Polling Changes'!W545</f>
        <v>43318</v>
      </c>
      <c r="B545" s="1">
        <f>ROUND((IF('[1]National Polling Changes'!$W545&gt;43409,'[1]National Polling Changes'!X545*100,B544)),2)</f>
        <v>36.92</v>
      </c>
      <c r="C545" s="1">
        <f>ROUND((IF('[1]National Polling Changes'!$W545&gt;43409,'[1]National Polling Changes'!Y545*100,C544)),2)</f>
        <v>6.15</v>
      </c>
      <c r="D545" s="1">
        <f>ROUND((IF('[1]National Polling Changes'!$W545&gt;43409,'[1]National Polling Changes'!Z545*100,D544)),2)</f>
        <v>6.15</v>
      </c>
      <c r="E545" s="1">
        <f>ROUND((IF('[1]National Polling Changes'!$W545&gt;43409,'[1]National Polling Changes'!AA545*100,E544)),2)</f>
        <v>0</v>
      </c>
      <c r="F545" s="1">
        <f>ROUND((IF('[1]National Polling Changes'!$W545&gt;43409,'[1]National Polling Changes'!AB545*100,F544)),2)</f>
        <v>0</v>
      </c>
      <c r="G545" s="1">
        <f>ROUND((IF('[1]National Polling Changes'!$W545&gt;43409,'[1]National Polling Changes'!AC545*100,G544)),2)</f>
        <v>24.62</v>
      </c>
      <c r="H545" s="1">
        <f>ROUND((IF('[1]National Polling Changes'!$W545&gt;43409,'[1]National Polling Changes'!AD545*100,H544)),2)</f>
        <v>0</v>
      </c>
      <c r="I545" s="1">
        <f>ROUND((IF('[1]National Polling Changes'!$W545&gt;43409,'[1]National Polling Changes'!AE545*100,I544)),2)</f>
        <v>6.15</v>
      </c>
      <c r="J545" s="1">
        <f>ROUND((IF('[1]National Polling Changes'!$W545&gt;43409,'[1]National Polling Changes'!AF545*100,J544)),2)</f>
        <v>0</v>
      </c>
    </row>
    <row r="546" spans="1:10">
      <c r="A546" s="28">
        <f>'[1]National Polling Changes'!W546</f>
        <v>43317</v>
      </c>
      <c r="B546" s="1">
        <f>ROUND((IF('[1]National Polling Changes'!$W546&gt;43409,'[1]National Polling Changes'!X546*100,B545)),2)</f>
        <v>36.92</v>
      </c>
      <c r="C546" s="1">
        <f>ROUND((IF('[1]National Polling Changes'!$W546&gt;43409,'[1]National Polling Changes'!Y546*100,C545)),2)</f>
        <v>6.15</v>
      </c>
      <c r="D546" s="1">
        <f>ROUND((IF('[1]National Polling Changes'!$W546&gt;43409,'[1]National Polling Changes'!Z546*100,D545)),2)</f>
        <v>6.15</v>
      </c>
      <c r="E546" s="1">
        <f>ROUND((IF('[1]National Polling Changes'!$W546&gt;43409,'[1]National Polling Changes'!AA546*100,E545)),2)</f>
        <v>0</v>
      </c>
      <c r="F546" s="1">
        <f>ROUND((IF('[1]National Polling Changes'!$W546&gt;43409,'[1]National Polling Changes'!AB546*100,F545)),2)</f>
        <v>0</v>
      </c>
      <c r="G546" s="1">
        <f>ROUND((IF('[1]National Polling Changes'!$W546&gt;43409,'[1]National Polling Changes'!AC546*100,G545)),2)</f>
        <v>24.62</v>
      </c>
      <c r="H546" s="1">
        <f>ROUND((IF('[1]National Polling Changes'!$W546&gt;43409,'[1]National Polling Changes'!AD546*100,H545)),2)</f>
        <v>0</v>
      </c>
      <c r="I546" s="1">
        <f>ROUND((IF('[1]National Polling Changes'!$W546&gt;43409,'[1]National Polling Changes'!AE546*100,I545)),2)</f>
        <v>6.15</v>
      </c>
      <c r="J546" s="1">
        <f>ROUND((IF('[1]National Polling Changes'!$W546&gt;43409,'[1]National Polling Changes'!AF546*100,J545)),2)</f>
        <v>0</v>
      </c>
    </row>
    <row r="547" spans="1:10">
      <c r="A547" s="28">
        <f>'[1]National Polling Changes'!W547</f>
        <v>43316</v>
      </c>
      <c r="B547" s="1">
        <f>ROUND((IF('[1]National Polling Changes'!$W547&gt;43409,'[1]National Polling Changes'!X547*100,B546)),2)</f>
        <v>36.92</v>
      </c>
      <c r="C547" s="1">
        <f>ROUND((IF('[1]National Polling Changes'!$W547&gt;43409,'[1]National Polling Changes'!Y547*100,C546)),2)</f>
        <v>6.15</v>
      </c>
      <c r="D547" s="1">
        <f>ROUND((IF('[1]National Polling Changes'!$W547&gt;43409,'[1]National Polling Changes'!Z547*100,D546)),2)</f>
        <v>6.15</v>
      </c>
      <c r="E547" s="1">
        <f>ROUND((IF('[1]National Polling Changes'!$W547&gt;43409,'[1]National Polling Changes'!AA547*100,E546)),2)</f>
        <v>0</v>
      </c>
      <c r="F547" s="1">
        <f>ROUND((IF('[1]National Polling Changes'!$W547&gt;43409,'[1]National Polling Changes'!AB547*100,F546)),2)</f>
        <v>0</v>
      </c>
      <c r="G547" s="1">
        <f>ROUND((IF('[1]National Polling Changes'!$W547&gt;43409,'[1]National Polling Changes'!AC547*100,G546)),2)</f>
        <v>24.62</v>
      </c>
      <c r="H547" s="1">
        <f>ROUND((IF('[1]National Polling Changes'!$W547&gt;43409,'[1]National Polling Changes'!AD547*100,H546)),2)</f>
        <v>0</v>
      </c>
      <c r="I547" s="1">
        <f>ROUND((IF('[1]National Polling Changes'!$W547&gt;43409,'[1]National Polling Changes'!AE547*100,I546)),2)</f>
        <v>6.15</v>
      </c>
      <c r="J547" s="1">
        <f>ROUND((IF('[1]National Polling Changes'!$W547&gt;43409,'[1]National Polling Changes'!AF547*100,J546)),2)</f>
        <v>0</v>
      </c>
    </row>
    <row r="548" spans="1:10">
      <c r="A548" s="28">
        <f>'[1]National Polling Changes'!W548</f>
        <v>43315</v>
      </c>
      <c r="B548" s="1">
        <f>ROUND((IF('[1]National Polling Changes'!$W548&gt;43409,'[1]National Polling Changes'!X548*100,B547)),2)</f>
        <v>36.92</v>
      </c>
      <c r="C548" s="1">
        <f>ROUND((IF('[1]National Polling Changes'!$W548&gt;43409,'[1]National Polling Changes'!Y548*100,C547)),2)</f>
        <v>6.15</v>
      </c>
      <c r="D548" s="1">
        <f>ROUND((IF('[1]National Polling Changes'!$W548&gt;43409,'[1]National Polling Changes'!Z548*100,D547)),2)</f>
        <v>6.15</v>
      </c>
      <c r="E548" s="1">
        <f>ROUND((IF('[1]National Polling Changes'!$W548&gt;43409,'[1]National Polling Changes'!AA548*100,E547)),2)</f>
        <v>0</v>
      </c>
      <c r="F548" s="1">
        <f>ROUND((IF('[1]National Polling Changes'!$W548&gt;43409,'[1]National Polling Changes'!AB548*100,F547)),2)</f>
        <v>0</v>
      </c>
      <c r="G548" s="1">
        <f>ROUND((IF('[1]National Polling Changes'!$W548&gt;43409,'[1]National Polling Changes'!AC548*100,G547)),2)</f>
        <v>24.62</v>
      </c>
      <c r="H548" s="1">
        <f>ROUND((IF('[1]National Polling Changes'!$W548&gt;43409,'[1]National Polling Changes'!AD548*100,H547)),2)</f>
        <v>0</v>
      </c>
      <c r="I548" s="1">
        <f>ROUND((IF('[1]National Polling Changes'!$W548&gt;43409,'[1]National Polling Changes'!AE548*100,I547)),2)</f>
        <v>6.15</v>
      </c>
      <c r="J548" s="1">
        <f>ROUND((IF('[1]National Polling Changes'!$W548&gt;43409,'[1]National Polling Changes'!AF548*100,J547)),2)</f>
        <v>0</v>
      </c>
    </row>
    <row r="549" spans="1:10">
      <c r="A549" s="28">
        <f>'[1]National Polling Changes'!W549</f>
        <v>43314</v>
      </c>
      <c r="B549" s="1">
        <f>ROUND((IF('[1]National Polling Changes'!$W549&gt;43409,'[1]National Polling Changes'!X549*100,B548)),2)</f>
        <v>36.92</v>
      </c>
      <c r="C549" s="1">
        <f>ROUND((IF('[1]National Polling Changes'!$W549&gt;43409,'[1]National Polling Changes'!Y549*100,C548)),2)</f>
        <v>6.15</v>
      </c>
      <c r="D549" s="1">
        <f>ROUND((IF('[1]National Polling Changes'!$W549&gt;43409,'[1]National Polling Changes'!Z549*100,D548)),2)</f>
        <v>6.15</v>
      </c>
      <c r="E549" s="1">
        <f>ROUND((IF('[1]National Polling Changes'!$W549&gt;43409,'[1]National Polling Changes'!AA549*100,E548)),2)</f>
        <v>0</v>
      </c>
      <c r="F549" s="1">
        <f>ROUND((IF('[1]National Polling Changes'!$W549&gt;43409,'[1]National Polling Changes'!AB549*100,F548)),2)</f>
        <v>0</v>
      </c>
      <c r="G549" s="1">
        <f>ROUND((IF('[1]National Polling Changes'!$W549&gt;43409,'[1]National Polling Changes'!AC549*100,G548)),2)</f>
        <v>24.62</v>
      </c>
      <c r="H549" s="1">
        <f>ROUND((IF('[1]National Polling Changes'!$W549&gt;43409,'[1]National Polling Changes'!AD549*100,H548)),2)</f>
        <v>0</v>
      </c>
      <c r="I549" s="1">
        <f>ROUND((IF('[1]National Polling Changes'!$W549&gt;43409,'[1]National Polling Changes'!AE549*100,I548)),2)</f>
        <v>6.15</v>
      </c>
      <c r="J549" s="1">
        <f>ROUND((IF('[1]National Polling Changes'!$W549&gt;43409,'[1]National Polling Changes'!AF549*100,J548)),2)</f>
        <v>0</v>
      </c>
    </row>
    <row r="550" spans="1:10">
      <c r="A550" s="28">
        <f>'[1]National Polling Changes'!W550</f>
        <v>43313</v>
      </c>
      <c r="B550" s="1">
        <f>ROUND((IF('[1]National Polling Changes'!$W550&gt;43409,'[1]National Polling Changes'!X550*100,B549)),2)</f>
        <v>36.92</v>
      </c>
      <c r="C550" s="1">
        <f>ROUND((IF('[1]National Polling Changes'!$W550&gt;43409,'[1]National Polling Changes'!Y550*100,C549)),2)</f>
        <v>6.15</v>
      </c>
      <c r="D550" s="1">
        <f>ROUND((IF('[1]National Polling Changes'!$W550&gt;43409,'[1]National Polling Changes'!Z550*100,D549)),2)</f>
        <v>6.15</v>
      </c>
      <c r="E550" s="1">
        <f>ROUND((IF('[1]National Polling Changes'!$W550&gt;43409,'[1]National Polling Changes'!AA550*100,E549)),2)</f>
        <v>0</v>
      </c>
      <c r="F550" s="1">
        <f>ROUND((IF('[1]National Polling Changes'!$W550&gt;43409,'[1]National Polling Changes'!AB550*100,F549)),2)</f>
        <v>0</v>
      </c>
      <c r="G550" s="1">
        <f>ROUND((IF('[1]National Polling Changes'!$W550&gt;43409,'[1]National Polling Changes'!AC550*100,G549)),2)</f>
        <v>24.62</v>
      </c>
      <c r="H550" s="1">
        <f>ROUND((IF('[1]National Polling Changes'!$W550&gt;43409,'[1]National Polling Changes'!AD550*100,H549)),2)</f>
        <v>0</v>
      </c>
      <c r="I550" s="1">
        <f>ROUND((IF('[1]National Polling Changes'!$W550&gt;43409,'[1]National Polling Changes'!AE550*100,I549)),2)</f>
        <v>6.15</v>
      </c>
      <c r="J550" s="1">
        <f>ROUND((IF('[1]National Polling Changes'!$W550&gt;43409,'[1]National Polling Changes'!AF550*100,J549)),2)</f>
        <v>0</v>
      </c>
    </row>
    <row r="551" spans="1:10">
      <c r="A551" s="28">
        <f>'[1]National Polling Changes'!W551</f>
        <v>43312</v>
      </c>
      <c r="B551" s="1">
        <f>ROUND((IF('[1]National Polling Changes'!$W551&gt;43409,'[1]National Polling Changes'!X551*100,B550)),2)</f>
        <v>36.92</v>
      </c>
      <c r="C551" s="1">
        <f>ROUND((IF('[1]National Polling Changes'!$W551&gt;43409,'[1]National Polling Changes'!Y551*100,C550)),2)</f>
        <v>6.15</v>
      </c>
      <c r="D551" s="1">
        <f>ROUND((IF('[1]National Polling Changes'!$W551&gt;43409,'[1]National Polling Changes'!Z551*100,D550)),2)</f>
        <v>6.15</v>
      </c>
      <c r="E551" s="1">
        <f>ROUND((IF('[1]National Polling Changes'!$W551&gt;43409,'[1]National Polling Changes'!AA551*100,E550)),2)</f>
        <v>0</v>
      </c>
      <c r="F551" s="1">
        <f>ROUND((IF('[1]National Polling Changes'!$W551&gt;43409,'[1]National Polling Changes'!AB551*100,F550)),2)</f>
        <v>0</v>
      </c>
      <c r="G551" s="1">
        <f>ROUND((IF('[1]National Polling Changes'!$W551&gt;43409,'[1]National Polling Changes'!AC551*100,G550)),2)</f>
        <v>24.62</v>
      </c>
      <c r="H551" s="1">
        <f>ROUND((IF('[1]National Polling Changes'!$W551&gt;43409,'[1]National Polling Changes'!AD551*100,H550)),2)</f>
        <v>0</v>
      </c>
      <c r="I551" s="1">
        <f>ROUND((IF('[1]National Polling Changes'!$W551&gt;43409,'[1]National Polling Changes'!AE551*100,I550)),2)</f>
        <v>6.15</v>
      </c>
      <c r="J551" s="1">
        <f>ROUND((IF('[1]National Polling Changes'!$W551&gt;43409,'[1]National Polling Changes'!AF551*100,J550)),2)</f>
        <v>0</v>
      </c>
    </row>
    <row r="552" spans="1:10">
      <c r="A552" s="28">
        <f>'[1]National Polling Changes'!W552</f>
        <v>43311</v>
      </c>
      <c r="B552" s="1">
        <f>ROUND((IF('[1]National Polling Changes'!$W552&gt;43409,'[1]National Polling Changes'!X552*100,B551)),2)</f>
        <v>36.92</v>
      </c>
      <c r="C552" s="1">
        <f>ROUND((IF('[1]National Polling Changes'!$W552&gt;43409,'[1]National Polling Changes'!Y552*100,C551)),2)</f>
        <v>6.15</v>
      </c>
      <c r="D552" s="1">
        <f>ROUND((IF('[1]National Polling Changes'!$W552&gt;43409,'[1]National Polling Changes'!Z552*100,D551)),2)</f>
        <v>6.15</v>
      </c>
      <c r="E552" s="1">
        <f>ROUND((IF('[1]National Polling Changes'!$W552&gt;43409,'[1]National Polling Changes'!AA552*100,E551)),2)</f>
        <v>0</v>
      </c>
      <c r="F552" s="1">
        <f>ROUND((IF('[1]National Polling Changes'!$W552&gt;43409,'[1]National Polling Changes'!AB552*100,F551)),2)</f>
        <v>0</v>
      </c>
      <c r="G552" s="1">
        <f>ROUND((IF('[1]National Polling Changes'!$W552&gt;43409,'[1]National Polling Changes'!AC552*100,G551)),2)</f>
        <v>24.62</v>
      </c>
      <c r="H552" s="1">
        <f>ROUND((IF('[1]National Polling Changes'!$W552&gt;43409,'[1]National Polling Changes'!AD552*100,H551)),2)</f>
        <v>0</v>
      </c>
      <c r="I552" s="1">
        <f>ROUND((IF('[1]National Polling Changes'!$W552&gt;43409,'[1]National Polling Changes'!AE552*100,I551)),2)</f>
        <v>6.15</v>
      </c>
      <c r="J552" s="1">
        <f>ROUND((IF('[1]National Polling Changes'!$W552&gt;43409,'[1]National Polling Changes'!AF552*100,J551)),2)</f>
        <v>0</v>
      </c>
    </row>
    <row r="553" spans="1:10">
      <c r="A553" s="28">
        <f>'[1]National Polling Changes'!W553</f>
        <v>43310</v>
      </c>
      <c r="B553" s="1">
        <f>ROUND((IF('[1]National Polling Changes'!$W553&gt;43409,'[1]National Polling Changes'!X553*100,B552)),2)</f>
        <v>36.92</v>
      </c>
      <c r="C553" s="1">
        <f>ROUND((IF('[1]National Polling Changes'!$W553&gt;43409,'[1]National Polling Changes'!Y553*100,C552)),2)</f>
        <v>6.15</v>
      </c>
      <c r="D553" s="1">
        <f>ROUND((IF('[1]National Polling Changes'!$W553&gt;43409,'[1]National Polling Changes'!Z553*100,D552)),2)</f>
        <v>6.15</v>
      </c>
      <c r="E553" s="1">
        <f>ROUND((IF('[1]National Polling Changes'!$W553&gt;43409,'[1]National Polling Changes'!AA553*100,E552)),2)</f>
        <v>0</v>
      </c>
      <c r="F553" s="1">
        <f>ROUND((IF('[1]National Polling Changes'!$W553&gt;43409,'[1]National Polling Changes'!AB553*100,F552)),2)</f>
        <v>0</v>
      </c>
      <c r="G553" s="1">
        <f>ROUND((IF('[1]National Polling Changes'!$W553&gt;43409,'[1]National Polling Changes'!AC553*100,G552)),2)</f>
        <v>24.62</v>
      </c>
      <c r="H553" s="1">
        <f>ROUND((IF('[1]National Polling Changes'!$W553&gt;43409,'[1]National Polling Changes'!AD553*100,H552)),2)</f>
        <v>0</v>
      </c>
      <c r="I553" s="1">
        <f>ROUND((IF('[1]National Polling Changes'!$W553&gt;43409,'[1]National Polling Changes'!AE553*100,I552)),2)</f>
        <v>6.15</v>
      </c>
      <c r="J553" s="1">
        <f>ROUND((IF('[1]National Polling Changes'!$W553&gt;43409,'[1]National Polling Changes'!AF553*100,J552)),2)</f>
        <v>0</v>
      </c>
    </row>
    <row r="554" spans="1:10">
      <c r="A554" s="28">
        <f>'[1]National Polling Changes'!W554</f>
        <v>43309</v>
      </c>
      <c r="B554" s="1">
        <f>ROUND((IF('[1]National Polling Changes'!$W554&gt;43409,'[1]National Polling Changes'!X554*100,B553)),2)</f>
        <v>36.92</v>
      </c>
      <c r="C554" s="1">
        <f>ROUND((IF('[1]National Polling Changes'!$W554&gt;43409,'[1]National Polling Changes'!Y554*100,C553)),2)</f>
        <v>6.15</v>
      </c>
      <c r="D554" s="1">
        <f>ROUND((IF('[1]National Polling Changes'!$W554&gt;43409,'[1]National Polling Changes'!Z554*100,D553)),2)</f>
        <v>6.15</v>
      </c>
      <c r="E554" s="1">
        <f>ROUND((IF('[1]National Polling Changes'!$W554&gt;43409,'[1]National Polling Changes'!AA554*100,E553)),2)</f>
        <v>0</v>
      </c>
      <c r="F554" s="1">
        <f>ROUND((IF('[1]National Polling Changes'!$W554&gt;43409,'[1]National Polling Changes'!AB554*100,F553)),2)</f>
        <v>0</v>
      </c>
      <c r="G554" s="1">
        <f>ROUND((IF('[1]National Polling Changes'!$W554&gt;43409,'[1]National Polling Changes'!AC554*100,G553)),2)</f>
        <v>24.62</v>
      </c>
      <c r="H554" s="1">
        <f>ROUND((IF('[1]National Polling Changes'!$W554&gt;43409,'[1]National Polling Changes'!AD554*100,H553)),2)</f>
        <v>0</v>
      </c>
      <c r="I554" s="1">
        <f>ROUND((IF('[1]National Polling Changes'!$W554&gt;43409,'[1]National Polling Changes'!AE554*100,I553)),2)</f>
        <v>6.15</v>
      </c>
      <c r="J554" s="1">
        <f>ROUND((IF('[1]National Polling Changes'!$W554&gt;43409,'[1]National Polling Changes'!AF554*100,J553)),2)</f>
        <v>0</v>
      </c>
    </row>
    <row r="555" spans="1:10">
      <c r="A555" s="28">
        <f>'[1]National Polling Changes'!W555</f>
        <v>43308</v>
      </c>
      <c r="B555" s="1">
        <f>ROUND((IF('[1]National Polling Changes'!$W555&gt;43409,'[1]National Polling Changes'!X555*100,B554)),2)</f>
        <v>36.92</v>
      </c>
      <c r="C555" s="1">
        <f>ROUND((IF('[1]National Polling Changes'!$W555&gt;43409,'[1]National Polling Changes'!Y555*100,C554)),2)</f>
        <v>6.15</v>
      </c>
      <c r="D555" s="1">
        <f>ROUND((IF('[1]National Polling Changes'!$W555&gt;43409,'[1]National Polling Changes'!Z555*100,D554)),2)</f>
        <v>6.15</v>
      </c>
      <c r="E555" s="1">
        <f>ROUND((IF('[1]National Polling Changes'!$W555&gt;43409,'[1]National Polling Changes'!AA555*100,E554)),2)</f>
        <v>0</v>
      </c>
      <c r="F555" s="1">
        <f>ROUND((IF('[1]National Polling Changes'!$W555&gt;43409,'[1]National Polling Changes'!AB555*100,F554)),2)</f>
        <v>0</v>
      </c>
      <c r="G555" s="1">
        <f>ROUND((IF('[1]National Polling Changes'!$W555&gt;43409,'[1]National Polling Changes'!AC555*100,G554)),2)</f>
        <v>24.62</v>
      </c>
      <c r="H555" s="1">
        <f>ROUND((IF('[1]National Polling Changes'!$W555&gt;43409,'[1]National Polling Changes'!AD555*100,H554)),2)</f>
        <v>0</v>
      </c>
      <c r="I555" s="1">
        <f>ROUND((IF('[1]National Polling Changes'!$W555&gt;43409,'[1]National Polling Changes'!AE555*100,I554)),2)</f>
        <v>6.15</v>
      </c>
      <c r="J555" s="1">
        <f>ROUND((IF('[1]National Polling Changes'!$W555&gt;43409,'[1]National Polling Changes'!AF555*100,J554)),2)</f>
        <v>0</v>
      </c>
    </row>
    <row r="556" spans="1:10">
      <c r="A556" s="28">
        <f>'[1]National Polling Changes'!W556</f>
        <v>43307</v>
      </c>
      <c r="B556" s="1">
        <f>ROUND((IF('[1]National Polling Changes'!$W556&gt;43409,'[1]National Polling Changes'!X556*100,B555)),2)</f>
        <v>36.92</v>
      </c>
      <c r="C556" s="1">
        <f>ROUND((IF('[1]National Polling Changes'!$W556&gt;43409,'[1]National Polling Changes'!Y556*100,C555)),2)</f>
        <v>6.15</v>
      </c>
      <c r="D556" s="1">
        <f>ROUND((IF('[1]National Polling Changes'!$W556&gt;43409,'[1]National Polling Changes'!Z556*100,D555)),2)</f>
        <v>6.15</v>
      </c>
      <c r="E556" s="1">
        <f>ROUND((IF('[1]National Polling Changes'!$W556&gt;43409,'[1]National Polling Changes'!AA556*100,E555)),2)</f>
        <v>0</v>
      </c>
      <c r="F556" s="1">
        <f>ROUND((IF('[1]National Polling Changes'!$W556&gt;43409,'[1]National Polling Changes'!AB556*100,F555)),2)</f>
        <v>0</v>
      </c>
      <c r="G556" s="1">
        <f>ROUND((IF('[1]National Polling Changes'!$W556&gt;43409,'[1]National Polling Changes'!AC556*100,G555)),2)</f>
        <v>24.62</v>
      </c>
      <c r="H556" s="1">
        <f>ROUND((IF('[1]National Polling Changes'!$W556&gt;43409,'[1]National Polling Changes'!AD556*100,H555)),2)</f>
        <v>0</v>
      </c>
      <c r="I556" s="1">
        <f>ROUND((IF('[1]National Polling Changes'!$W556&gt;43409,'[1]National Polling Changes'!AE556*100,I555)),2)</f>
        <v>6.15</v>
      </c>
      <c r="J556" s="1">
        <f>ROUND((IF('[1]National Polling Changes'!$W556&gt;43409,'[1]National Polling Changes'!AF556*100,J555)),2)</f>
        <v>0</v>
      </c>
    </row>
    <row r="557" spans="1:10">
      <c r="A557" s="28">
        <f>'[1]National Polling Changes'!W557</f>
        <v>43306</v>
      </c>
      <c r="B557" s="1">
        <f>ROUND((IF('[1]National Polling Changes'!$W557&gt;43409,'[1]National Polling Changes'!X557*100,B556)),2)</f>
        <v>36.92</v>
      </c>
      <c r="C557" s="1">
        <f>ROUND((IF('[1]National Polling Changes'!$W557&gt;43409,'[1]National Polling Changes'!Y557*100,C556)),2)</f>
        <v>6.15</v>
      </c>
      <c r="D557" s="1">
        <f>ROUND((IF('[1]National Polling Changes'!$W557&gt;43409,'[1]National Polling Changes'!Z557*100,D556)),2)</f>
        <v>6.15</v>
      </c>
      <c r="E557" s="1">
        <f>ROUND((IF('[1]National Polling Changes'!$W557&gt;43409,'[1]National Polling Changes'!AA557*100,E556)),2)</f>
        <v>0</v>
      </c>
      <c r="F557" s="1">
        <f>ROUND((IF('[1]National Polling Changes'!$W557&gt;43409,'[1]National Polling Changes'!AB557*100,F556)),2)</f>
        <v>0</v>
      </c>
      <c r="G557" s="1">
        <f>ROUND((IF('[1]National Polling Changes'!$W557&gt;43409,'[1]National Polling Changes'!AC557*100,G556)),2)</f>
        <v>24.62</v>
      </c>
      <c r="H557" s="1">
        <f>ROUND((IF('[1]National Polling Changes'!$W557&gt;43409,'[1]National Polling Changes'!AD557*100,H556)),2)</f>
        <v>0</v>
      </c>
      <c r="I557" s="1">
        <f>ROUND((IF('[1]National Polling Changes'!$W557&gt;43409,'[1]National Polling Changes'!AE557*100,I556)),2)</f>
        <v>6.15</v>
      </c>
      <c r="J557" s="1">
        <f>ROUND((IF('[1]National Polling Changes'!$W557&gt;43409,'[1]National Polling Changes'!AF557*100,J556)),2)</f>
        <v>0</v>
      </c>
    </row>
    <row r="558" spans="1:10">
      <c r="A558" s="28">
        <f>'[1]National Polling Changes'!W558</f>
        <v>43305</v>
      </c>
      <c r="B558" s="1">
        <f>ROUND((IF('[1]National Polling Changes'!$W558&gt;43409,'[1]National Polling Changes'!X558*100,B557)),2)</f>
        <v>36.92</v>
      </c>
      <c r="C558" s="1">
        <f>ROUND((IF('[1]National Polling Changes'!$W558&gt;43409,'[1]National Polling Changes'!Y558*100,C557)),2)</f>
        <v>6.15</v>
      </c>
      <c r="D558" s="1">
        <f>ROUND((IF('[1]National Polling Changes'!$W558&gt;43409,'[1]National Polling Changes'!Z558*100,D557)),2)</f>
        <v>6.15</v>
      </c>
      <c r="E558" s="1">
        <f>ROUND((IF('[1]National Polling Changes'!$W558&gt;43409,'[1]National Polling Changes'!AA558*100,E557)),2)</f>
        <v>0</v>
      </c>
      <c r="F558" s="1">
        <f>ROUND((IF('[1]National Polling Changes'!$W558&gt;43409,'[1]National Polling Changes'!AB558*100,F557)),2)</f>
        <v>0</v>
      </c>
      <c r="G558" s="1">
        <f>ROUND((IF('[1]National Polling Changes'!$W558&gt;43409,'[1]National Polling Changes'!AC558*100,G557)),2)</f>
        <v>24.62</v>
      </c>
      <c r="H558" s="1">
        <f>ROUND((IF('[1]National Polling Changes'!$W558&gt;43409,'[1]National Polling Changes'!AD558*100,H557)),2)</f>
        <v>0</v>
      </c>
      <c r="I558" s="1">
        <f>ROUND((IF('[1]National Polling Changes'!$W558&gt;43409,'[1]National Polling Changes'!AE558*100,I557)),2)</f>
        <v>6.15</v>
      </c>
      <c r="J558" s="1">
        <f>ROUND((IF('[1]National Polling Changes'!$W558&gt;43409,'[1]National Polling Changes'!AF558*100,J557)),2)</f>
        <v>0</v>
      </c>
    </row>
    <row r="559" spans="1:10">
      <c r="A559" s="28">
        <f>'[1]National Polling Changes'!W559</f>
        <v>43304</v>
      </c>
      <c r="B559" s="1">
        <f>ROUND((IF('[1]National Polling Changes'!$W559&gt;43409,'[1]National Polling Changes'!X559*100,B558)),2)</f>
        <v>36.92</v>
      </c>
      <c r="C559" s="1">
        <f>ROUND((IF('[1]National Polling Changes'!$W559&gt;43409,'[1]National Polling Changes'!Y559*100,C558)),2)</f>
        <v>6.15</v>
      </c>
      <c r="D559" s="1">
        <f>ROUND((IF('[1]National Polling Changes'!$W559&gt;43409,'[1]National Polling Changes'!Z559*100,D558)),2)</f>
        <v>6.15</v>
      </c>
      <c r="E559" s="1">
        <f>ROUND((IF('[1]National Polling Changes'!$W559&gt;43409,'[1]National Polling Changes'!AA559*100,E558)),2)</f>
        <v>0</v>
      </c>
      <c r="F559" s="1">
        <f>ROUND((IF('[1]National Polling Changes'!$W559&gt;43409,'[1]National Polling Changes'!AB559*100,F558)),2)</f>
        <v>0</v>
      </c>
      <c r="G559" s="1">
        <f>ROUND((IF('[1]National Polling Changes'!$W559&gt;43409,'[1]National Polling Changes'!AC559*100,G558)),2)</f>
        <v>24.62</v>
      </c>
      <c r="H559" s="1">
        <f>ROUND((IF('[1]National Polling Changes'!$W559&gt;43409,'[1]National Polling Changes'!AD559*100,H558)),2)</f>
        <v>0</v>
      </c>
      <c r="I559" s="1">
        <f>ROUND((IF('[1]National Polling Changes'!$W559&gt;43409,'[1]National Polling Changes'!AE559*100,I558)),2)</f>
        <v>6.15</v>
      </c>
      <c r="J559" s="1">
        <f>ROUND((IF('[1]National Polling Changes'!$W559&gt;43409,'[1]National Polling Changes'!AF559*100,J558)),2)</f>
        <v>0</v>
      </c>
    </row>
    <row r="560" spans="1:10">
      <c r="A560" s="28">
        <f>'[1]National Polling Changes'!W560</f>
        <v>43303</v>
      </c>
      <c r="B560" s="1">
        <f>ROUND((IF('[1]National Polling Changes'!$W560&gt;43409,'[1]National Polling Changes'!X560*100,B559)),2)</f>
        <v>36.92</v>
      </c>
      <c r="C560" s="1">
        <f>ROUND((IF('[1]National Polling Changes'!$W560&gt;43409,'[1]National Polling Changes'!Y560*100,C559)),2)</f>
        <v>6.15</v>
      </c>
      <c r="D560" s="1">
        <f>ROUND((IF('[1]National Polling Changes'!$W560&gt;43409,'[1]National Polling Changes'!Z560*100,D559)),2)</f>
        <v>6.15</v>
      </c>
      <c r="E560" s="1">
        <f>ROUND((IF('[1]National Polling Changes'!$W560&gt;43409,'[1]National Polling Changes'!AA560*100,E559)),2)</f>
        <v>0</v>
      </c>
      <c r="F560" s="1">
        <f>ROUND((IF('[1]National Polling Changes'!$W560&gt;43409,'[1]National Polling Changes'!AB560*100,F559)),2)</f>
        <v>0</v>
      </c>
      <c r="G560" s="1">
        <f>ROUND((IF('[1]National Polling Changes'!$W560&gt;43409,'[1]National Polling Changes'!AC560*100,G559)),2)</f>
        <v>24.62</v>
      </c>
      <c r="H560" s="1">
        <f>ROUND((IF('[1]National Polling Changes'!$W560&gt;43409,'[1]National Polling Changes'!AD560*100,H559)),2)</f>
        <v>0</v>
      </c>
      <c r="I560" s="1">
        <f>ROUND((IF('[1]National Polling Changes'!$W560&gt;43409,'[1]National Polling Changes'!AE560*100,I559)),2)</f>
        <v>6.15</v>
      </c>
      <c r="J560" s="1">
        <f>ROUND((IF('[1]National Polling Changes'!$W560&gt;43409,'[1]National Polling Changes'!AF560*100,J559)),2)</f>
        <v>0</v>
      </c>
    </row>
    <row r="561" spans="1:10">
      <c r="A561" s="28">
        <f>'[1]National Polling Changes'!W561</f>
        <v>43302</v>
      </c>
      <c r="B561" s="1">
        <f>ROUND((IF('[1]National Polling Changes'!$W561&gt;43409,'[1]National Polling Changes'!X561*100,B560)),2)</f>
        <v>36.92</v>
      </c>
      <c r="C561" s="1">
        <f>ROUND((IF('[1]National Polling Changes'!$W561&gt;43409,'[1]National Polling Changes'!Y561*100,C560)),2)</f>
        <v>6.15</v>
      </c>
      <c r="D561" s="1">
        <f>ROUND((IF('[1]National Polling Changes'!$W561&gt;43409,'[1]National Polling Changes'!Z561*100,D560)),2)</f>
        <v>6.15</v>
      </c>
      <c r="E561" s="1">
        <f>ROUND((IF('[1]National Polling Changes'!$W561&gt;43409,'[1]National Polling Changes'!AA561*100,E560)),2)</f>
        <v>0</v>
      </c>
      <c r="F561" s="1">
        <f>ROUND((IF('[1]National Polling Changes'!$W561&gt;43409,'[1]National Polling Changes'!AB561*100,F560)),2)</f>
        <v>0</v>
      </c>
      <c r="G561" s="1">
        <f>ROUND((IF('[1]National Polling Changes'!$W561&gt;43409,'[1]National Polling Changes'!AC561*100,G560)),2)</f>
        <v>24.62</v>
      </c>
      <c r="H561" s="1">
        <f>ROUND((IF('[1]National Polling Changes'!$W561&gt;43409,'[1]National Polling Changes'!AD561*100,H560)),2)</f>
        <v>0</v>
      </c>
      <c r="I561" s="1">
        <f>ROUND((IF('[1]National Polling Changes'!$W561&gt;43409,'[1]National Polling Changes'!AE561*100,I560)),2)</f>
        <v>6.15</v>
      </c>
      <c r="J561" s="1">
        <f>ROUND((IF('[1]National Polling Changes'!$W561&gt;43409,'[1]National Polling Changes'!AF561*100,J560)),2)</f>
        <v>0</v>
      </c>
    </row>
    <row r="562" spans="1:10">
      <c r="A562" s="28">
        <f>'[1]National Polling Changes'!W562</f>
        <v>43301</v>
      </c>
      <c r="B562" s="1">
        <f>ROUND((IF('[1]National Polling Changes'!$W562&gt;43409,'[1]National Polling Changes'!X562*100,B561)),2)</f>
        <v>36.92</v>
      </c>
      <c r="C562" s="1">
        <f>ROUND((IF('[1]National Polling Changes'!$W562&gt;43409,'[1]National Polling Changes'!Y562*100,C561)),2)</f>
        <v>6.15</v>
      </c>
      <c r="D562" s="1">
        <f>ROUND((IF('[1]National Polling Changes'!$W562&gt;43409,'[1]National Polling Changes'!Z562*100,D561)),2)</f>
        <v>6.15</v>
      </c>
      <c r="E562" s="1">
        <f>ROUND((IF('[1]National Polling Changes'!$W562&gt;43409,'[1]National Polling Changes'!AA562*100,E561)),2)</f>
        <v>0</v>
      </c>
      <c r="F562" s="1">
        <f>ROUND((IF('[1]National Polling Changes'!$W562&gt;43409,'[1]National Polling Changes'!AB562*100,F561)),2)</f>
        <v>0</v>
      </c>
      <c r="G562" s="1">
        <f>ROUND((IF('[1]National Polling Changes'!$W562&gt;43409,'[1]National Polling Changes'!AC562*100,G561)),2)</f>
        <v>24.62</v>
      </c>
      <c r="H562" s="1">
        <f>ROUND((IF('[1]National Polling Changes'!$W562&gt;43409,'[1]National Polling Changes'!AD562*100,H561)),2)</f>
        <v>0</v>
      </c>
      <c r="I562" s="1">
        <f>ROUND((IF('[1]National Polling Changes'!$W562&gt;43409,'[1]National Polling Changes'!AE562*100,I561)),2)</f>
        <v>6.15</v>
      </c>
      <c r="J562" s="1">
        <f>ROUND((IF('[1]National Polling Changes'!$W562&gt;43409,'[1]National Polling Changes'!AF562*100,J561)),2)</f>
        <v>0</v>
      </c>
    </row>
    <row r="563" spans="1:10">
      <c r="A563" s="28">
        <f>'[1]National Polling Changes'!W563</f>
        <v>43300</v>
      </c>
      <c r="B563" s="1">
        <f>ROUND((IF('[1]National Polling Changes'!$W563&gt;43409,'[1]National Polling Changes'!X563*100,B562)),2)</f>
        <v>36.92</v>
      </c>
      <c r="C563" s="1">
        <f>ROUND((IF('[1]National Polling Changes'!$W563&gt;43409,'[1]National Polling Changes'!Y563*100,C562)),2)</f>
        <v>6.15</v>
      </c>
      <c r="D563" s="1">
        <f>ROUND((IF('[1]National Polling Changes'!$W563&gt;43409,'[1]National Polling Changes'!Z563*100,D562)),2)</f>
        <v>6.15</v>
      </c>
      <c r="E563" s="1">
        <f>ROUND((IF('[1]National Polling Changes'!$W563&gt;43409,'[1]National Polling Changes'!AA563*100,E562)),2)</f>
        <v>0</v>
      </c>
      <c r="F563" s="1">
        <f>ROUND((IF('[1]National Polling Changes'!$W563&gt;43409,'[1]National Polling Changes'!AB563*100,F562)),2)</f>
        <v>0</v>
      </c>
      <c r="G563" s="1">
        <f>ROUND((IF('[1]National Polling Changes'!$W563&gt;43409,'[1]National Polling Changes'!AC563*100,G562)),2)</f>
        <v>24.62</v>
      </c>
      <c r="H563" s="1">
        <f>ROUND((IF('[1]National Polling Changes'!$W563&gt;43409,'[1]National Polling Changes'!AD563*100,H562)),2)</f>
        <v>0</v>
      </c>
      <c r="I563" s="1">
        <f>ROUND((IF('[1]National Polling Changes'!$W563&gt;43409,'[1]National Polling Changes'!AE563*100,I562)),2)</f>
        <v>6.15</v>
      </c>
      <c r="J563" s="1">
        <f>ROUND((IF('[1]National Polling Changes'!$W563&gt;43409,'[1]National Polling Changes'!AF563*100,J562)),2)</f>
        <v>0</v>
      </c>
    </row>
    <row r="564" spans="1:10">
      <c r="A564" s="28">
        <f>'[1]National Polling Changes'!W564</f>
        <v>43299</v>
      </c>
      <c r="B564" s="1">
        <f>ROUND((IF('[1]National Polling Changes'!$W564&gt;43409,'[1]National Polling Changes'!X564*100,B563)),2)</f>
        <v>36.92</v>
      </c>
      <c r="C564" s="1">
        <f>ROUND((IF('[1]National Polling Changes'!$W564&gt;43409,'[1]National Polling Changes'!Y564*100,C563)),2)</f>
        <v>6.15</v>
      </c>
      <c r="D564" s="1">
        <f>ROUND((IF('[1]National Polling Changes'!$W564&gt;43409,'[1]National Polling Changes'!Z564*100,D563)),2)</f>
        <v>6.15</v>
      </c>
      <c r="E564" s="1">
        <f>ROUND((IF('[1]National Polling Changes'!$W564&gt;43409,'[1]National Polling Changes'!AA564*100,E563)),2)</f>
        <v>0</v>
      </c>
      <c r="F564" s="1">
        <f>ROUND((IF('[1]National Polling Changes'!$W564&gt;43409,'[1]National Polling Changes'!AB564*100,F563)),2)</f>
        <v>0</v>
      </c>
      <c r="G564" s="1">
        <f>ROUND((IF('[1]National Polling Changes'!$W564&gt;43409,'[1]National Polling Changes'!AC564*100,G563)),2)</f>
        <v>24.62</v>
      </c>
      <c r="H564" s="1">
        <f>ROUND((IF('[1]National Polling Changes'!$W564&gt;43409,'[1]National Polling Changes'!AD564*100,H563)),2)</f>
        <v>0</v>
      </c>
      <c r="I564" s="1">
        <f>ROUND((IF('[1]National Polling Changes'!$W564&gt;43409,'[1]National Polling Changes'!AE564*100,I563)),2)</f>
        <v>6.15</v>
      </c>
      <c r="J564" s="1">
        <f>ROUND((IF('[1]National Polling Changes'!$W564&gt;43409,'[1]National Polling Changes'!AF564*100,J563)),2)</f>
        <v>0</v>
      </c>
    </row>
    <row r="565" spans="1:10">
      <c r="A565" s="28">
        <f>'[1]National Polling Changes'!W565</f>
        <v>43298</v>
      </c>
      <c r="B565" s="1">
        <f>ROUND((IF('[1]National Polling Changes'!$W565&gt;43409,'[1]National Polling Changes'!X565*100,B564)),2)</f>
        <v>36.92</v>
      </c>
      <c r="C565" s="1">
        <f>ROUND((IF('[1]National Polling Changes'!$W565&gt;43409,'[1]National Polling Changes'!Y565*100,C564)),2)</f>
        <v>6.15</v>
      </c>
      <c r="D565" s="1">
        <f>ROUND((IF('[1]National Polling Changes'!$W565&gt;43409,'[1]National Polling Changes'!Z565*100,D564)),2)</f>
        <v>6.15</v>
      </c>
      <c r="E565" s="1">
        <f>ROUND((IF('[1]National Polling Changes'!$W565&gt;43409,'[1]National Polling Changes'!AA565*100,E564)),2)</f>
        <v>0</v>
      </c>
      <c r="F565" s="1">
        <f>ROUND((IF('[1]National Polling Changes'!$W565&gt;43409,'[1]National Polling Changes'!AB565*100,F564)),2)</f>
        <v>0</v>
      </c>
      <c r="G565" s="1">
        <f>ROUND((IF('[1]National Polling Changes'!$W565&gt;43409,'[1]National Polling Changes'!AC565*100,G564)),2)</f>
        <v>24.62</v>
      </c>
      <c r="H565" s="1">
        <f>ROUND((IF('[1]National Polling Changes'!$W565&gt;43409,'[1]National Polling Changes'!AD565*100,H564)),2)</f>
        <v>0</v>
      </c>
      <c r="I565" s="1">
        <f>ROUND((IF('[1]National Polling Changes'!$W565&gt;43409,'[1]National Polling Changes'!AE565*100,I564)),2)</f>
        <v>6.15</v>
      </c>
      <c r="J565" s="1">
        <f>ROUND((IF('[1]National Polling Changes'!$W565&gt;43409,'[1]National Polling Changes'!AF565*100,J564)),2)</f>
        <v>0</v>
      </c>
    </row>
    <row r="566" spans="1:10">
      <c r="A566" s="28">
        <f>'[1]National Polling Changes'!W566</f>
        <v>43297</v>
      </c>
      <c r="B566" s="1">
        <f>ROUND((IF('[1]National Polling Changes'!$W566&gt;43409,'[1]National Polling Changes'!X566*100,B565)),2)</f>
        <v>36.92</v>
      </c>
      <c r="C566" s="1">
        <f>ROUND((IF('[1]National Polling Changes'!$W566&gt;43409,'[1]National Polling Changes'!Y566*100,C565)),2)</f>
        <v>6.15</v>
      </c>
      <c r="D566" s="1">
        <f>ROUND((IF('[1]National Polling Changes'!$W566&gt;43409,'[1]National Polling Changes'!Z566*100,D565)),2)</f>
        <v>6.15</v>
      </c>
      <c r="E566" s="1">
        <f>ROUND((IF('[1]National Polling Changes'!$W566&gt;43409,'[1]National Polling Changes'!AA566*100,E565)),2)</f>
        <v>0</v>
      </c>
      <c r="F566" s="1">
        <f>ROUND((IF('[1]National Polling Changes'!$W566&gt;43409,'[1]National Polling Changes'!AB566*100,F565)),2)</f>
        <v>0</v>
      </c>
      <c r="G566" s="1">
        <f>ROUND((IF('[1]National Polling Changes'!$W566&gt;43409,'[1]National Polling Changes'!AC566*100,G565)),2)</f>
        <v>24.62</v>
      </c>
      <c r="H566" s="1">
        <f>ROUND((IF('[1]National Polling Changes'!$W566&gt;43409,'[1]National Polling Changes'!AD566*100,H565)),2)</f>
        <v>0</v>
      </c>
      <c r="I566" s="1">
        <f>ROUND((IF('[1]National Polling Changes'!$W566&gt;43409,'[1]National Polling Changes'!AE566*100,I565)),2)</f>
        <v>6.15</v>
      </c>
      <c r="J566" s="1">
        <f>ROUND((IF('[1]National Polling Changes'!$W566&gt;43409,'[1]National Polling Changes'!AF566*100,J565)),2)</f>
        <v>0</v>
      </c>
    </row>
    <row r="567" spans="1:10">
      <c r="A567" s="28">
        <f>'[1]National Polling Changes'!W567</f>
        <v>43296</v>
      </c>
      <c r="B567" s="1">
        <f>ROUND((IF('[1]National Polling Changes'!$W567&gt;43409,'[1]National Polling Changes'!X567*100,B566)),2)</f>
        <v>36.92</v>
      </c>
      <c r="C567" s="1">
        <f>ROUND((IF('[1]National Polling Changes'!$W567&gt;43409,'[1]National Polling Changes'!Y567*100,C566)),2)</f>
        <v>6.15</v>
      </c>
      <c r="D567" s="1">
        <f>ROUND((IF('[1]National Polling Changes'!$W567&gt;43409,'[1]National Polling Changes'!Z567*100,D566)),2)</f>
        <v>6.15</v>
      </c>
      <c r="E567" s="1">
        <f>ROUND((IF('[1]National Polling Changes'!$W567&gt;43409,'[1]National Polling Changes'!AA567*100,E566)),2)</f>
        <v>0</v>
      </c>
      <c r="F567" s="1">
        <f>ROUND((IF('[1]National Polling Changes'!$W567&gt;43409,'[1]National Polling Changes'!AB567*100,F566)),2)</f>
        <v>0</v>
      </c>
      <c r="G567" s="1">
        <f>ROUND((IF('[1]National Polling Changes'!$W567&gt;43409,'[1]National Polling Changes'!AC567*100,G566)),2)</f>
        <v>24.62</v>
      </c>
      <c r="H567" s="1">
        <f>ROUND((IF('[1]National Polling Changes'!$W567&gt;43409,'[1]National Polling Changes'!AD567*100,H566)),2)</f>
        <v>0</v>
      </c>
      <c r="I567" s="1">
        <f>ROUND((IF('[1]National Polling Changes'!$W567&gt;43409,'[1]National Polling Changes'!AE567*100,I566)),2)</f>
        <v>6.15</v>
      </c>
      <c r="J567" s="1">
        <f>ROUND((IF('[1]National Polling Changes'!$W567&gt;43409,'[1]National Polling Changes'!AF567*100,J566)),2)</f>
        <v>0</v>
      </c>
    </row>
    <row r="568" spans="1:10">
      <c r="A568" s="28">
        <f>'[1]National Polling Changes'!W568</f>
        <v>43295</v>
      </c>
      <c r="B568" s="1">
        <f>ROUND((IF('[1]National Polling Changes'!$W568&gt;43409,'[1]National Polling Changes'!X568*100,B567)),2)</f>
        <v>36.92</v>
      </c>
      <c r="C568" s="1">
        <f>ROUND((IF('[1]National Polling Changes'!$W568&gt;43409,'[1]National Polling Changes'!Y568*100,C567)),2)</f>
        <v>6.15</v>
      </c>
      <c r="D568" s="1">
        <f>ROUND((IF('[1]National Polling Changes'!$W568&gt;43409,'[1]National Polling Changes'!Z568*100,D567)),2)</f>
        <v>6.15</v>
      </c>
      <c r="E568" s="1">
        <f>ROUND((IF('[1]National Polling Changes'!$W568&gt;43409,'[1]National Polling Changes'!AA568*100,E567)),2)</f>
        <v>0</v>
      </c>
      <c r="F568" s="1">
        <f>ROUND((IF('[1]National Polling Changes'!$W568&gt;43409,'[1]National Polling Changes'!AB568*100,F567)),2)</f>
        <v>0</v>
      </c>
      <c r="G568" s="1">
        <f>ROUND((IF('[1]National Polling Changes'!$W568&gt;43409,'[1]National Polling Changes'!AC568*100,G567)),2)</f>
        <v>24.62</v>
      </c>
      <c r="H568" s="1">
        <f>ROUND((IF('[1]National Polling Changes'!$W568&gt;43409,'[1]National Polling Changes'!AD568*100,H567)),2)</f>
        <v>0</v>
      </c>
      <c r="I568" s="1">
        <f>ROUND((IF('[1]National Polling Changes'!$W568&gt;43409,'[1]National Polling Changes'!AE568*100,I567)),2)</f>
        <v>6.15</v>
      </c>
      <c r="J568" s="1">
        <f>ROUND((IF('[1]National Polling Changes'!$W568&gt;43409,'[1]National Polling Changes'!AF568*100,J567)),2)</f>
        <v>0</v>
      </c>
    </row>
    <row r="569" spans="1:10">
      <c r="A569" s="28">
        <f>'[1]National Polling Changes'!W569</f>
        <v>43294</v>
      </c>
      <c r="B569" s="1">
        <f>ROUND((IF('[1]National Polling Changes'!$W569&gt;43409,'[1]National Polling Changes'!X569*100,B568)),2)</f>
        <v>36.92</v>
      </c>
      <c r="C569" s="1">
        <f>ROUND((IF('[1]National Polling Changes'!$W569&gt;43409,'[1]National Polling Changes'!Y569*100,C568)),2)</f>
        <v>6.15</v>
      </c>
      <c r="D569" s="1">
        <f>ROUND((IF('[1]National Polling Changes'!$W569&gt;43409,'[1]National Polling Changes'!Z569*100,D568)),2)</f>
        <v>6.15</v>
      </c>
      <c r="E569" s="1">
        <f>ROUND((IF('[1]National Polling Changes'!$W569&gt;43409,'[1]National Polling Changes'!AA569*100,E568)),2)</f>
        <v>0</v>
      </c>
      <c r="F569" s="1">
        <f>ROUND((IF('[1]National Polling Changes'!$W569&gt;43409,'[1]National Polling Changes'!AB569*100,F568)),2)</f>
        <v>0</v>
      </c>
      <c r="G569" s="1">
        <f>ROUND((IF('[1]National Polling Changes'!$W569&gt;43409,'[1]National Polling Changes'!AC569*100,G568)),2)</f>
        <v>24.62</v>
      </c>
      <c r="H569" s="1">
        <f>ROUND((IF('[1]National Polling Changes'!$W569&gt;43409,'[1]National Polling Changes'!AD569*100,H568)),2)</f>
        <v>0</v>
      </c>
      <c r="I569" s="1">
        <f>ROUND((IF('[1]National Polling Changes'!$W569&gt;43409,'[1]National Polling Changes'!AE569*100,I568)),2)</f>
        <v>6.15</v>
      </c>
      <c r="J569" s="1">
        <f>ROUND((IF('[1]National Polling Changes'!$W569&gt;43409,'[1]National Polling Changes'!AF569*100,J568)),2)</f>
        <v>0</v>
      </c>
    </row>
    <row r="570" spans="1:10">
      <c r="A570" s="28">
        <f>'[1]National Polling Changes'!W570</f>
        <v>43293</v>
      </c>
      <c r="B570" s="1">
        <f>ROUND((IF('[1]National Polling Changes'!$W570&gt;43409,'[1]National Polling Changes'!X570*100,B569)),2)</f>
        <v>36.92</v>
      </c>
      <c r="C570" s="1">
        <f>ROUND((IF('[1]National Polling Changes'!$W570&gt;43409,'[1]National Polling Changes'!Y570*100,C569)),2)</f>
        <v>6.15</v>
      </c>
      <c r="D570" s="1">
        <f>ROUND((IF('[1]National Polling Changes'!$W570&gt;43409,'[1]National Polling Changes'!Z570*100,D569)),2)</f>
        <v>6.15</v>
      </c>
      <c r="E570" s="1">
        <f>ROUND((IF('[1]National Polling Changes'!$W570&gt;43409,'[1]National Polling Changes'!AA570*100,E569)),2)</f>
        <v>0</v>
      </c>
      <c r="F570" s="1">
        <f>ROUND((IF('[1]National Polling Changes'!$W570&gt;43409,'[1]National Polling Changes'!AB570*100,F569)),2)</f>
        <v>0</v>
      </c>
      <c r="G570" s="1">
        <f>ROUND((IF('[1]National Polling Changes'!$W570&gt;43409,'[1]National Polling Changes'!AC570*100,G569)),2)</f>
        <v>24.62</v>
      </c>
      <c r="H570" s="1">
        <f>ROUND((IF('[1]National Polling Changes'!$W570&gt;43409,'[1]National Polling Changes'!AD570*100,H569)),2)</f>
        <v>0</v>
      </c>
      <c r="I570" s="1">
        <f>ROUND((IF('[1]National Polling Changes'!$W570&gt;43409,'[1]National Polling Changes'!AE570*100,I569)),2)</f>
        <v>6.15</v>
      </c>
      <c r="J570" s="1">
        <f>ROUND((IF('[1]National Polling Changes'!$W570&gt;43409,'[1]National Polling Changes'!AF570*100,J569)),2)</f>
        <v>0</v>
      </c>
    </row>
    <row r="571" spans="1:10">
      <c r="A571" s="28">
        <f>'[1]National Polling Changes'!W571</f>
        <v>43292</v>
      </c>
      <c r="B571" s="1">
        <f>ROUND((IF('[1]National Polling Changes'!$W571&gt;43409,'[1]National Polling Changes'!X571*100,B570)),2)</f>
        <v>36.92</v>
      </c>
      <c r="C571" s="1">
        <f>ROUND((IF('[1]National Polling Changes'!$W571&gt;43409,'[1]National Polling Changes'!Y571*100,C570)),2)</f>
        <v>6.15</v>
      </c>
      <c r="D571" s="1">
        <f>ROUND((IF('[1]National Polling Changes'!$W571&gt;43409,'[1]National Polling Changes'!Z571*100,D570)),2)</f>
        <v>6.15</v>
      </c>
      <c r="E571" s="1">
        <f>ROUND((IF('[1]National Polling Changes'!$W571&gt;43409,'[1]National Polling Changes'!AA571*100,E570)),2)</f>
        <v>0</v>
      </c>
      <c r="F571" s="1">
        <f>ROUND((IF('[1]National Polling Changes'!$W571&gt;43409,'[1]National Polling Changes'!AB571*100,F570)),2)</f>
        <v>0</v>
      </c>
      <c r="G571" s="1">
        <f>ROUND((IF('[1]National Polling Changes'!$W571&gt;43409,'[1]National Polling Changes'!AC571*100,G570)),2)</f>
        <v>24.62</v>
      </c>
      <c r="H571" s="1">
        <f>ROUND((IF('[1]National Polling Changes'!$W571&gt;43409,'[1]National Polling Changes'!AD571*100,H570)),2)</f>
        <v>0</v>
      </c>
      <c r="I571" s="1">
        <f>ROUND((IF('[1]National Polling Changes'!$W571&gt;43409,'[1]National Polling Changes'!AE571*100,I570)),2)</f>
        <v>6.15</v>
      </c>
      <c r="J571" s="1">
        <f>ROUND((IF('[1]National Polling Changes'!$W571&gt;43409,'[1]National Polling Changes'!AF571*100,J570)),2)</f>
        <v>0</v>
      </c>
    </row>
    <row r="572" spans="1:10">
      <c r="A572" s="28">
        <f>'[1]National Polling Changes'!W572</f>
        <v>43291</v>
      </c>
      <c r="B572" s="1">
        <f>ROUND((IF('[1]National Polling Changes'!$W572&gt;43409,'[1]National Polling Changes'!X572*100,B571)),2)</f>
        <v>36.92</v>
      </c>
      <c r="C572" s="1">
        <f>ROUND((IF('[1]National Polling Changes'!$W572&gt;43409,'[1]National Polling Changes'!Y572*100,C571)),2)</f>
        <v>6.15</v>
      </c>
      <c r="D572" s="1">
        <f>ROUND((IF('[1]National Polling Changes'!$W572&gt;43409,'[1]National Polling Changes'!Z572*100,D571)),2)</f>
        <v>6.15</v>
      </c>
      <c r="E572" s="1">
        <f>ROUND((IF('[1]National Polling Changes'!$W572&gt;43409,'[1]National Polling Changes'!AA572*100,E571)),2)</f>
        <v>0</v>
      </c>
      <c r="F572" s="1">
        <f>ROUND((IF('[1]National Polling Changes'!$W572&gt;43409,'[1]National Polling Changes'!AB572*100,F571)),2)</f>
        <v>0</v>
      </c>
      <c r="G572" s="1">
        <f>ROUND((IF('[1]National Polling Changes'!$W572&gt;43409,'[1]National Polling Changes'!AC572*100,G571)),2)</f>
        <v>24.62</v>
      </c>
      <c r="H572" s="1">
        <f>ROUND((IF('[1]National Polling Changes'!$W572&gt;43409,'[1]National Polling Changes'!AD572*100,H571)),2)</f>
        <v>0</v>
      </c>
      <c r="I572" s="1">
        <f>ROUND((IF('[1]National Polling Changes'!$W572&gt;43409,'[1]National Polling Changes'!AE572*100,I571)),2)</f>
        <v>6.15</v>
      </c>
      <c r="J572" s="1">
        <f>ROUND((IF('[1]National Polling Changes'!$W572&gt;43409,'[1]National Polling Changes'!AF572*100,J571)),2)</f>
        <v>0</v>
      </c>
    </row>
    <row r="573" spans="1:10">
      <c r="A573" s="28">
        <f>'[1]National Polling Changes'!W573</f>
        <v>43290</v>
      </c>
      <c r="B573" s="1">
        <f>ROUND((IF('[1]National Polling Changes'!$W573&gt;43409,'[1]National Polling Changes'!X573*100,B572)),2)</f>
        <v>36.92</v>
      </c>
      <c r="C573" s="1">
        <f>ROUND((IF('[1]National Polling Changes'!$W573&gt;43409,'[1]National Polling Changes'!Y573*100,C572)),2)</f>
        <v>6.15</v>
      </c>
      <c r="D573" s="1">
        <f>ROUND((IF('[1]National Polling Changes'!$W573&gt;43409,'[1]National Polling Changes'!Z573*100,D572)),2)</f>
        <v>6.15</v>
      </c>
      <c r="E573" s="1">
        <f>ROUND((IF('[1]National Polling Changes'!$W573&gt;43409,'[1]National Polling Changes'!AA573*100,E572)),2)</f>
        <v>0</v>
      </c>
      <c r="F573" s="1">
        <f>ROUND((IF('[1]National Polling Changes'!$W573&gt;43409,'[1]National Polling Changes'!AB573*100,F572)),2)</f>
        <v>0</v>
      </c>
      <c r="G573" s="1">
        <f>ROUND((IF('[1]National Polling Changes'!$W573&gt;43409,'[1]National Polling Changes'!AC573*100,G572)),2)</f>
        <v>24.62</v>
      </c>
      <c r="H573" s="1">
        <f>ROUND((IF('[1]National Polling Changes'!$W573&gt;43409,'[1]National Polling Changes'!AD573*100,H572)),2)</f>
        <v>0</v>
      </c>
      <c r="I573" s="1">
        <f>ROUND((IF('[1]National Polling Changes'!$W573&gt;43409,'[1]National Polling Changes'!AE573*100,I572)),2)</f>
        <v>6.15</v>
      </c>
      <c r="J573" s="1">
        <f>ROUND((IF('[1]National Polling Changes'!$W573&gt;43409,'[1]National Polling Changes'!AF573*100,J572)),2)</f>
        <v>0</v>
      </c>
    </row>
    <row r="574" spans="1:10">
      <c r="A574" s="28">
        <f>'[1]National Polling Changes'!W574</f>
        <v>43289</v>
      </c>
      <c r="B574" s="1">
        <f>ROUND((IF('[1]National Polling Changes'!$W574&gt;43409,'[1]National Polling Changes'!X574*100,B573)),2)</f>
        <v>36.92</v>
      </c>
      <c r="C574" s="1">
        <f>ROUND((IF('[1]National Polling Changes'!$W574&gt;43409,'[1]National Polling Changes'!Y574*100,C573)),2)</f>
        <v>6.15</v>
      </c>
      <c r="D574" s="1">
        <f>ROUND((IF('[1]National Polling Changes'!$W574&gt;43409,'[1]National Polling Changes'!Z574*100,D573)),2)</f>
        <v>6.15</v>
      </c>
      <c r="E574" s="1">
        <f>ROUND((IF('[1]National Polling Changes'!$W574&gt;43409,'[1]National Polling Changes'!AA574*100,E573)),2)</f>
        <v>0</v>
      </c>
      <c r="F574" s="1">
        <f>ROUND((IF('[1]National Polling Changes'!$W574&gt;43409,'[1]National Polling Changes'!AB574*100,F573)),2)</f>
        <v>0</v>
      </c>
      <c r="G574" s="1">
        <f>ROUND((IF('[1]National Polling Changes'!$W574&gt;43409,'[1]National Polling Changes'!AC574*100,G573)),2)</f>
        <v>24.62</v>
      </c>
      <c r="H574" s="1">
        <f>ROUND((IF('[1]National Polling Changes'!$W574&gt;43409,'[1]National Polling Changes'!AD574*100,H573)),2)</f>
        <v>0</v>
      </c>
      <c r="I574" s="1">
        <f>ROUND((IF('[1]National Polling Changes'!$W574&gt;43409,'[1]National Polling Changes'!AE574*100,I573)),2)</f>
        <v>6.15</v>
      </c>
      <c r="J574" s="1">
        <f>ROUND((IF('[1]National Polling Changes'!$W574&gt;43409,'[1]National Polling Changes'!AF574*100,J573)),2)</f>
        <v>0</v>
      </c>
    </row>
    <row r="575" spans="1:10">
      <c r="A575" s="28">
        <f>'[1]National Polling Changes'!W575</f>
        <v>43288</v>
      </c>
      <c r="B575" s="1">
        <f>ROUND((IF('[1]National Polling Changes'!$W575&gt;43409,'[1]National Polling Changes'!X575*100,B574)),2)</f>
        <v>36.92</v>
      </c>
      <c r="C575" s="1">
        <f>ROUND((IF('[1]National Polling Changes'!$W575&gt;43409,'[1]National Polling Changes'!Y575*100,C574)),2)</f>
        <v>6.15</v>
      </c>
      <c r="D575" s="1">
        <f>ROUND((IF('[1]National Polling Changes'!$W575&gt;43409,'[1]National Polling Changes'!Z575*100,D574)),2)</f>
        <v>6.15</v>
      </c>
      <c r="E575" s="1">
        <f>ROUND((IF('[1]National Polling Changes'!$W575&gt;43409,'[1]National Polling Changes'!AA575*100,E574)),2)</f>
        <v>0</v>
      </c>
      <c r="F575" s="1">
        <f>ROUND((IF('[1]National Polling Changes'!$W575&gt;43409,'[1]National Polling Changes'!AB575*100,F574)),2)</f>
        <v>0</v>
      </c>
      <c r="G575" s="1">
        <f>ROUND((IF('[1]National Polling Changes'!$W575&gt;43409,'[1]National Polling Changes'!AC575*100,G574)),2)</f>
        <v>24.62</v>
      </c>
      <c r="H575" s="1">
        <f>ROUND((IF('[1]National Polling Changes'!$W575&gt;43409,'[1]National Polling Changes'!AD575*100,H574)),2)</f>
        <v>0</v>
      </c>
      <c r="I575" s="1">
        <f>ROUND((IF('[1]National Polling Changes'!$W575&gt;43409,'[1]National Polling Changes'!AE575*100,I574)),2)</f>
        <v>6.15</v>
      </c>
      <c r="J575" s="1">
        <f>ROUND((IF('[1]National Polling Changes'!$W575&gt;43409,'[1]National Polling Changes'!AF575*100,J574)),2)</f>
        <v>0</v>
      </c>
    </row>
    <row r="576" spans="1:10">
      <c r="A576" s="28">
        <f>'[1]National Polling Changes'!W576</f>
        <v>43287</v>
      </c>
      <c r="B576" s="1">
        <f>ROUND((IF('[1]National Polling Changes'!$W576&gt;43409,'[1]National Polling Changes'!X576*100,B575)),2)</f>
        <v>36.92</v>
      </c>
      <c r="C576" s="1">
        <f>ROUND((IF('[1]National Polling Changes'!$W576&gt;43409,'[1]National Polling Changes'!Y576*100,C575)),2)</f>
        <v>6.15</v>
      </c>
      <c r="D576" s="1">
        <f>ROUND((IF('[1]National Polling Changes'!$W576&gt;43409,'[1]National Polling Changes'!Z576*100,D575)),2)</f>
        <v>6.15</v>
      </c>
      <c r="E576" s="1">
        <f>ROUND((IF('[1]National Polling Changes'!$W576&gt;43409,'[1]National Polling Changes'!AA576*100,E575)),2)</f>
        <v>0</v>
      </c>
      <c r="F576" s="1">
        <f>ROUND((IF('[1]National Polling Changes'!$W576&gt;43409,'[1]National Polling Changes'!AB576*100,F575)),2)</f>
        <v>0</v>
      </c>
      <c r="G576" s="1">
        <f>ROUND((IF('[1]National Polling Changes'!$W576&gt;43409,'[1]National Polling Changes'!AC576*100,G575)),2)</f>
        <v>24.62</v>
      </c>
      <c r="H576" s="1">
        <f>ROUND((IF('[1]National Polling Changes'!$W576&gt;43409,'[1]National Polling Changes'!AD576*100,H575)),2)</f>
        <v>0</v>
      </c>
      <c r="I576" s="1">
        <f>ROUND((IF('[1]National Polling Changes'!$W576&gt;43409,'[1]National Polling Changes'!AE576*100,I575)),2)</f>
        <v>6.15</v>
      </c>
      <c r="J576" s="1">
        <f>ROUND((IF('[1]National Polling Changes'!$W576&gt;43409,'[1]National Polling Changes'!AF576*100,J575)),2)</f>
        <v>0</v>
      </c>
    </row>
    <row r="577" spans="1:10">
      <c r="A577" s="28">
        <f>'[1]National Polling Changes'!W577</f>
        <v>43286</v>
      </c>
      <c r="B577" s="1">
        <f>ROUND((IF('[1]National Polling Changes'!$W577&gt;43409,'[1]National Polling Changes'!X577*100,B576)),2)</f>
        <v>36.92</v>
      </c>
      <c r="C577" s="1">
        <f>ROUND((IF('[1]National Polling Changes'!$W577&gt;43409,'[1]National Polling Changes'!Y577*100,C576)),2)</f>
        <v>6.15</v>
      </c>
      <c r="D577" s="1">
        <f>ROUND((IF('[1]National Polling Changes'!$W577&gt;43409,'[1]National Polling Changes'!Z577*100,D576)),2)</f>
        <v>6.15</v>
      </c>
      <c r="E577" s="1">
        <f>ROUND((IF('[1]National Polling Changes'!$W577&gt;43409,'[1]National Polling Changes'!AA577*100,E576)),2)</f>
        <v>0</v>
      </c>
      <c r="F577" s="1">
        <f>ROUND((IF('[1]National Polling Changes'!$W577&gt;43409,'[1]National Polling Changes'!AB577*100,F576)),2)</f>
        <v>0</v>
      </c>
      <c r="G577" s="1">
        <f>ROUND((IF('[1]National Polling Changes'!$W577&gt;43409,'[1]National Polling Changes'!AC577*100,G576)),2)</f>
        <v>24.62</v>
      </c>
      <c r="H577" s="1">
        <f>ROUND((IF('[1]National Polling Changes'!$W577&gt;43409,'[1]National Polling Changes'!AD577*100,H576)),2)</f>
        <v>0</v>
      </c>
      <c r="I577" s="1">
        <f>ROUND((IF('[1]National Polling Changes'!$W577&gt;43409,'[1]National Polling Changes'!AE577*100,I576)),2)</f>
        <v>6.15</v>
      </c>
      <c r="J577" s="1">
        <f>ROUND((IF('[1]National Polling Changes'!$W577&gt;43409,'[1]National Polling Changes'!AF577*100,J576)),2)</f>
        <v>0</v>
      </c>
    </row>
    <row r="578" spans="1:10">
      <c r="A578" s="28">
        <f>'[1]National Polling Changes'!W578</f>
        <v>43285</v>
      </c>
      <c r="B578" s="1">
        <f>ROUND((IF('[1]National Polling Changes'!$W578&gt;43409,'[1]National Polling Changes'!X578*100,B577)),2)</f>
        <v>36.92</v>
      </c>
      <c r="C578" s="1">
        <f>ROUND((IF('[1]National Polling Changes'!$W578&gt;43409,'[1]National Polling Changes'!Y578*100,C577)),2)</f>
        <v>6.15</v>
      </c>
      <c r="D578" s="1">
        <f>ROUND((IF('[1]National Polling Changes'!$W578&gt;43409,'[1]National Polling Changes'!Z578*100,D577)),2)</f>
        <v>6.15</v>
      </c>
      <c r="E578" s="1">
        <f>ROUND((IF('[1]National Polling Changes'!$W578&gt;43409,'[1]National Polling Changes'!AA578*100,E577)),2)</f>
        <v>0</v>
      </c>
      <c r="F578" s="1">
        <f>ROUND((IF('[1]National Polling Changes'!$W578&gt;43409,'[1]National Polling Changes'!AB578*100,F577)),2)</f>
        <v>0</v>
      </c>
      <c r="G578" s="1">
        <f>ROUND((IF('[1]National Polling Changes'!$W578&gt;43409,'[1]National Polling Changes'!AC578*100,G577)),2)</f>
        <v>24.62</v>
      </c>
      <c r="H578" s="1">
        <f>ROUND((IF('[1]National Polling Changes'!$W578&gt;43409,'[1]National Polling Changes'!AD578*100,H577)),2)</f>
        <v>0</v>
      </c>
      <c r="I578" s="1">
        <f>ROUND((IF('[1]National Polling Changes'!$W578&gt;43409,'[1]National Polling Changes'!AE578*100,I577)),2)</f>
        <v>6.15</v>
      </c>
      <c r="J578" s="1">
        <f>ROUND((IF('[1]National Polling Changes'!$W578&gt;43409,'[1]National Polling Changes'!AF578*100,J577)),2)</f>
        <v>0</v>
      </c>
    </row>
    <row r="579" spans="1:10">
      <c r="A579" s="28">
        <f>'[1]National Polling Changes'!W579</f>
        <v>43284</v>
      </c>
      <c r="B579" s="1">
        <f>ROUND((IF('[1]National Polling Changes'!$W579&gt;43409,'[1]National Polling Changes'!X579*100,B578)),2)</f>
        <v>36.92</v>
      </c>
      <c r="C579" s="1">
        <f>ROUND((IF('[1]National Polling Changes'!$W579&gt;43409,'[1]National Polling Changes'!Y579*100,C578)),2)</f>
        <v>6.15</v>
      </c>
      <c r="D579" s="1">
        <f>ROUND((IF('[1]National Polling Changes'!$W579&gt;43409,'[1]National Polling Changes'!Z579*100,D578)),2)</f>
        <v>6.15</v>
      </c>
      <c r="E579" s="1">
        <f>ROUND((IF('[1]National Polling Changes'!$W579&gt;43409,'[1]National Polling Changes'!AA579*100,E578)),2)</f>
        <v>0</v>
      </c>
      <c r="F579" s="1">
        <f>ROUND((IF('[1]National Polling Changes'!$W579&gt;43409,'[1]National Polling Changes'!AB579*100,F578)),2)</f>
        <v>0</v>
      </c>
      <c r="G579" s="1">
        <f>ROUND((IF('[1]National Polling Changes'!$W579&gt;43409,'[1]National Polling Changes'!AC579*100,G578)),2)</f>
        <v>24.62</v>
      </c>
      <c r="H579" s="1">
        <f>ROUND((IF('[1]National Polling Changes'!$W579&gt;43409,'[1]National Polling Changes'!AD579*100,H578)),2)</f>
        <v>0</v>
      </c>
      <c r="I579" s="1">
        <f>ROUND((IF('[1]National Polling Changes'!$W579&gt;43409,'[1]National Polling Changes'!AE579*100,I578)),2)</f>
        <v>6.15</v>
      </c>
      <c r="J579" s="1">
        <f>ROUND((IF('[1]National Polling Changes'!$W579&gt;43409,'[1]National Polling Changes'!AF579*100,J578)),2)</f>
        <v>0</v>
      </c>
    </row>
    <row r="580" spans="1:10">
      <c r="A580" s="28">
        <f>'[1]National Polling Changes'!W580</f>
        <v>43283</v>
      </c>
      <c r="B580" s="1">
        <f>ROUND((IF('[1]National Polling Changes'!$W580&gt;43409,'[1]National Polling Changes'!X580*100,B579)),2)</f>
        <v>36.92</v>
      </c>
      <c r="C580" s="1">
        <f>ROUND((IF('[1]National Polling Changes'!$W580&gt;43409,'[1]National Polling Changes'!Y580*100,C579)),2)</f>
        <v>6.15</v>
      </c>
      <c r="D580" s="1">
        <f>ROUND((IF('[1]National Polling Changes'!$W580&gt;43409,'[1]National Polling Changes'!Z580*100,D579)),2)</f>
        <v>6.15</v>
      </c>
      <c r="E580" s="1">
        <f>ROUND((IF('[1]National Polling Changes'!$W580&gt;43409,'[1]National Polling Changes'!AA580*100,E579)),2)</f>
        <v>0</v>
      </c>
      <c r="F580" s="1">
        <f>ROUND((IF('[1]National Polling Changes'!$W580&gt;43409,'[1]National Polling Changes'!AB580*100,F579)),2)</f>
        <v>0</v>
      </c>
      <c r="G580" s="1">
        <f>ROUND((IF('[1]National Polling Changes'!$W580&gt;43409,'[1]National Polling Changes'!AC580*100,G579)),2)</f>
        <v>24.62</v>
      </c>
      <c r="H580" s="1">
        <f>ROUND((IF('[1]National Polling Changes'!$W580&gt;43409,'[1]National Polling Changes'!AD580*100,H579)),2)</f>
        <v>0</v>
      </c>
      <c r="I580" s="1">
        <f>ROUND((IF('[1]National Polling Changes'!$W580&gt;43409,'[1]National Polling Changes'!AE580*100,I579)),2)</f>
        <v>6.15</v>
      </c>
      <c r="J580" s="1">
        <f>ROUND((IF('[1]National Polling Changes'!$W580&gt;43409,'[1]National Polling Changes'!AF580*100,J579)),2)</f>
        <v>0</v>
      </c>
    </row>
    <row r="581" spans="1:10">
      <c r="A581" s="28">
        <f>'[1]National Polling Changes'!W581</f>
        <v>43282</v>
      </c>
      <c r="B581" s="1">
        <f>ROUND((IF('[1]National Polling Changes'!$W581&gt;43409,'[1]National Polling Changes'!X581*100,B580)),2)</f>
        <v>36.92</v>
      </c>
      <c r="C581" s="1">
        <f>ROUND((IF('[1]National Polling Changes'!$W581&gt;43409,'[1]National Polling Changes'!Y581*100,C580)),2)</f>
        <v>6.15</v>
      </c>
      <c r="D581" s="1">
        <f>ROUND((IF('[1]National Polling Changes'!$W581&gt;43409,'[1]National Polling Changes'!Z581*100,D580)),2)</f>
        <v>6.15</v>
      </c>
      <c r="E581" s="1">
        <f>ROUND((IF('[1]National Polling Changes'!$W581&gt;43409,'[1]National Polling Changes'!AA581*100,E580)),2)</f>
        <v>0</v>
      </c>
      <c r="F581" s="1">
        <f>ROUND((IF('[1]National Polling Changes'!$W581&gt;43409,'[1]National Polling Changes'!AB581*100,F580)),2)</f>
        <v>0</v>
      </c>
      <c r="G581" s="1">
        <f>ROUND((IF('[1]National Polling Changes'!$W581&gt;43409,'[1]National Polling Changes'!AC581*100,G580)),2)</f>
        <v>24.62</v>
      </c>
      <c r="H581" s="1">
        <f>ROUND((IF('[1]National Polling Changes'!$W581&gt;43409,'[1]National Polling Changes'!AD581*100,H580)),2)</f>
        <v>0</v>
      </c>
      <c r="I581" s="1">
        <f>ROUND((IF('[1]National Polling Changes'!$W581&gt;43409,'[1]National Polling Changes'!AE581*100,I580)),2)</f>
        <v>6.15</v>
      </c>
      <c r="J581" s="1">
        <f>ROUND((IF('[1]National Polling Changes'!$W581&gt;43409,'[1]National Polling Changes'!AF581*100,J580)),2)</f>
        <v>0</v>
      </c>
    </row>
    <row r="582" spans="1:10">
      <c r="A582" s="28">
        <f>'[1]National Polling Changes'!W582</f>
        <v>43281</v>
      </c>
      <c r="B582" s="1">
        <f>ROUND((IF('[1]National Polling Changes'!$W582&gt;43409,'[1]National Polling Changes'!X582*100,B581)),2)</f>
        <v>36.92</v>
      </c>
      <c r="C582" s="1">
        <f>ROUND((IF('[1]National Polling Changes'!$W582&gt;43409,'[1]National Polling Changes'!Y582*100,C581)),2)</f>
        <v>6.15</v>
      </c>
      <c r="D582" s="1">
        <f>ROUND((IF('[1]National Polling Changes'!$W582&gt;43409,'[1]National Polling Changes'!Z582*100,D581)),2)</f>
        <v>6.15</v>
      </c>
      <c r="E582" s="1">
        <f>ROUND((IF('[1]National Polling Changes'!$W582&gt;43409,'[1]National Polling Changes'!AA582*100,E581)),2)</f>
        <v>0</v>
      </c>
      <c r="F582" s="1">
        <f>ROUND((IF('[1]National Polling Changes'!$W582&gt;43409,'[1]National Polling Changes'!AB582*100,F581)),2)</f>
        <v>0</v>
      </c>
      <c r="G582" s="1">
        <f>ROUND((IF('[1]National Polling Changes'!$W582&gt;43409,'[1]National Polling Changes'!AC582*100,G581)),2)</f>
        <v>24.62</v>
      </c>
      <c r="H582" s="1">
        <f>ROUND((IF('[1]National Polling Changes'!$W582&gt;43409,'[1]National Polling Changes'!AD582*100,H581)),2)</f>
        <v>0</v>
      </c>
      <c r="I582" s="1">
        <f>ROUND((IF('[1]National Polling Changes'!$W582&gt;43409,'[1]National Polling Changes'!AE582*100,I581)),2)</f>
        <v>6.15</v>
      </c>
      <c r="J582" s="1">
        <f>ROUND((IF('[1]National Polling Changes'!$W582&gt;43409,'[1]National Polling Changes'!AF582*100,J581)),2)</f>
        <v>0</v>
      </c>
    </row>
    <row r="583" spans="1:10">
      <c r="A583" s="28">
        <f>'[1]National Polling Changes'!W583</f>
        <v>43280</v>
      </c>
      <c r="B583" s="1">
        <f>ROUND((IF('[1]National Polling Changes'!$W583&gt;43409,'[1]National Polling Changes'!X583*100,B582)),2)</f>
        <v>36.92</v>
      </c>
      <c r="C583" s="1">
        <f>ROUND((IF('[1]National Polling Changes'!$W583&gt;43409,'[1]National Polling Changes'!Y583*100,C582)),2)</f>
        <v>6.15</v>
      </c>
      <c r="D583" s="1">
        <f>ROUND((IF('[1]National Polling Changes'!$W583&gt;43409,'[1]National Polling Changes'!Z583*100,D582)),2)</f>
        <v>6.15</v>
      </c>
      <c r="E583" s="1">
        <f>ROUND((IF('[1]National Polling Changes'!$W583&gt;43409,'[1]National Polling Changes'!AA583*100,E582)),2)</f>
        <v>0</v>
      </c>
      <c r="F583" s="1">
        <f>ROUND((IF('[1]National Polling Changes'!$W583&gt;43409,'[1]National Polling Changes'!AB583*100,F582)),2)</f>
        <v>0</v>
      </c>
      <c r="G583" s="1">
        <f>ROUND((IF('[1]National Polling Changes'!$W583&gt;43409,'[1]National Polling Changes'!AC583*100,G582)),2)</f>
        <v>24.62</v>
      </c>
      <c r="H583" s="1">
        <f>ROUND((IF('[1]National Polling Changes'!$W583&gt;43409,'[1]National Polling Changes'!AD583*100,H582)),2)</f>
        <v>0</v>
      </c>
      <c r="I583" s="1">
        <f>ROUND((IF('[1]National Polling Changes'!$W583&gt;43409,'[1]National Polling Changes'!AE583*100,I582)),2)</f>
        <v>6.15</v>
      </c>
      <c r="J583" s="1">
        <f>ROUND((IF('[1]National Polling Changes'!$W583&gt;43409,'[1]National Polling Changes'!AF583*100,J582)),2)</f>
        <v>0</v>
      </c>
    </row>
    <row r="584" spans="1:10">
      <c r="A584" s="28">
        <f>'[1]National Polling Changes'!W584</f>
        <v>43279</v>
      </c>
      <c r="B584" s="1">
        <f>ROUND((IF('[1]National Polling Changes'!$W584&gt;43409,'[1]National Polling Changes'!X584*100,B583)),2)</f>
        <v>36.92</v>
      </c>
      <c r="C584" s="1">
        <f>ROUND((IF('[1]National Polling Changes'!$W584&gt;43409,'[1]National Polling Changes'!Y584*100,C583)),2)</f>
        <v>6.15</v>
      </c>
      <c r="D584" s="1">
        <f>ROUND((IF('[1]National Polling Changes'!$W584&gt;43409,'[1]National Polling Changes'!Z584*100,D583)),2)</f>
        <v>6.15</v>
      </c>
      <c r="E584" s="1">
        <f>ROUND((IF('[1]National Polling Changes'!$W584&gt;43409,'[1]National Polling Changes'!AA584*100,E583)),2)</f>
        <v>0</v>
      </c>
      <c r="F584" s="1">
        <f>ROUND((IF('[1]National Polling Changes'!$W584&gt;43409,'[1]National Polling Changes'!AB584*100,F583)),2)</f>
        <v>0</v>
      </c>
      <c r="G584" s="1">
        <f>ROUND((IF('[1]National Polling Changes'!$W584&gt;43409,'[1]National Polling Changes'!AC584*100,G583)),2)</f>
        <v>24.62</v>
      </c>
      <c r="H584" s="1">
        <f>ROUND((IF('[1]National Polling Changes'!$W584&gt;43409,'[1]National Polling Changes'!AD584*100,H583)),2)</f>
        <v>0</v>
      </c>
      <c r="I584" s="1">
        <f>ROUND((IF('[1]National Polling Changes'!$W584&gt;43409,'[1]National Polling Changes'!AE584*100,I583)),2)</f>
        <v>6.15</v>
      </c>
      <c r="J584" s="1">
        <f>ROUND((IF('[1]National Polling Changes'!$W584&gt;43409,'[1]National Polling Changes'!AF584*100,J583)),2)</f>
        <v>0</v>
      </c>
    </row>
    <row r="585" spans="1:10">
      <c r="A585" s="28">
        <f>'[1]National Polling Changes'!W585</f>
        <v>43278</v>
      </c>
      <c r="B585" s="1">
        <f>ROUND((IF('[1]National Polling Changes'!$W585&gt;43409,'[1]National Polling Changes'!X585*100,B584)),2)</f>
        <v>36.92</v>
      </c>
      <c r="C585" s="1">
        <f>ROUND((IF('[1]National Polling Changes'!$W585&gt;43409,'[1]National Polling Changes'!Y585*100,C584)),2)</f>
        <v>6.15</v>
      </c>
      <c r="D585" s="1">
        <f>ROUND((IF('[1]National Polling Changes'!$W585&gt;43409,'[1]National Polling Changes'!Z585*100,D584)),2)</f>
        <v>6.15</v>
      </c>
      <c r="E585" s="1">
        <f>ROUND((IF('[1]National Polling Changes'!$W585&gt;43409,'[1]National Polling Changes'!AA585*100,E584)),2)</f>
        <v>0</v>
      </c>
      <c r="F585" s="1">
        <f>ROUND((IF('[1]National Polling Changes'!$W585&gt;43409,'[1]National Polling Changes'!AB585*100,F584)),2)</f>
        <v>0</v>
      </c>
      <c r="G585" s="1">
        <f>ROUND((IF('[1]National Polling Changes'!$W585&gt;43409,'[1]National Polling Changes'!AC585*100,G584)),2)</f>
        <v>24.62</v>
      </c>
      <c r="H585" s="1">
        <f>ROUND((IF('[1]National Polling Changes'!$W585&gt;43409,'[1]National Polling Changes'!AD585*100,H584)),2)</f>
        <v>0</v>
      </c>
      <c r="I585" s="1">
        <f>ROUND((IF('[1]National Polling Changes'!$W585&gt;43409,'[1]National Polling Changes'!AE585*100,I584)),2)</f>
        <v>6.15</v>
      </c>
      <c r="J585" s="1">
        <f>ROUND((IF('[1]National Polling Changes'!$W585&gt;43409,'[1]National Polling Changes'!AF585*100,J584)),2)</f>
        <v>0</v>
      </c>
    </row>
    <row r="586" spans="1:10">
      <c r="A586" s="28">
        <f>'[1]National Polling Changes'!W586</f>
        <v>43277</v>
      </c>
      <c r="B586" s="1">
        <f>ROUND((IF('[1]National Polling Changes'!$W586&gt;43409,'[1]National Polling Changes'!X586*100,B585)),2)</f>
        <v>36.92</v>
      </c>
      <c r="C586" s="1">
        <f>ROUND((IF('[1]National Polling Changes'!$W586&gt;43409,'[1]National Polling Changes'!Y586*100,C585)),2)</f>
        <v>6.15</v>
      </c>
      <c r="D586" s="1">
        <f>ROUND((IF('[1]National Polling Changes'!$W586&gt;43409,'[1]National Polling Changes'!Z586*100,D585)),2)</f>
        <v>6.15</v>
      </c>
      <c r="E586" s="1">
        <f>ROUND((IF('[1]National Polling Changes'!$W586&gt;43409,'[1]National Polling Changes'!AA586*100,E585)),2)</f>
        <v>0</v>
      </c>
      <c r="F586" s="1">
        <f>ROUND((IF('[1]National Polling Changes'!$W586&gt;43409,'[1]National Polling Changes'!AB586*100,F585)),2)</f>
        <v>0</v>
      </c>
      <c r="G586" s="1">
        <f>ROUND((IF('[1]National Polling Changes'!$W586&gt;43409,'[1]National Polling Changes'!AC586*100,G585)),2)</f>
        <v>24.62</v>
      </c>
      <c r="H586" s="1">
        <f>ROUND((IF('[1]National Polling Changes'!$W586&gt;43409,'[1]National Polling Changes'!AD586*100,H585)),2)</f>
        <v>0</v>
      </c>
      <c r="I586" s="1">
        <f>ROUND((IF('[1]National Polling Changes'!$W586&gt;43409,'[1]National Polling Changes'!AE586*100,I585)),2)</f>
        <v>6.15</v>
      </c>
      <c r="J586" s="1">
        <f>ROUND((IF('[1]National Polling Changes'!$W586&gt;43409,'[1]National Polling Changes'!AF586*100,J585)),2)</f>
        <v>0</v>
      </c>
    </row>
    <row r="587" spans="1:10">
      <c r="A587" s="28">
        <f>'[1]National Polling Changes'!W587</f>
        <v>43276</v>
      </c>
      <c r="B587" s="1">
        <f>ROUND((IF('[1]National Polling Changes'!$W587&gt;43409,'[1]National Polling Changes'!X587*100,B586)),2)</f>
        <v>36.92</v>
      </c>
      <c r="C587" s="1">
        <f>ROUND((IF('[1]National Polling Changes'!$W587&gt;43409,'[1]National Polling Changes'!Y587*100,C586)),2)</f>
        <v>6.15</v>
      </c>
      <c r="D587" s="1">
        <f>ROUND((IF('[1]National Polling Changes'!$W587&gt;43409,'[1]National Polling Changes'!Z587*100,D586)),2)</f>
        <v>6.15</v>
      </c>
      <c r="E587" s="1">
        <f>ROUND((IF('[1]National Polling Changes'!$W587&gt;43409,'[1]National Polling Changes'!AA587*100,E586)),2)</f>
        <v>0</v>
      </c>
      <c r="F587" s="1">
        <f>ROUND((IF('[1]National Polling Changes'!$W587&gt;43409,'[1]National Polling Changes'!AB587*100,F586)),2)</f>
        <v>0</v>
      </c>
      <c r="G587" s="1">
        <f>ROUND((IF('[1]National Polling Changes'!$W587&gt;43409,'[1]National Polling Changes'!AC587*100,G586)),2)</f>
        <v>24.62</v>
      </c>
      <c r="H587" s="1">
        <f>ROUND((IF('[1]National Polling Changes'!$W587&gt;43409,'[1]National Polling Changes'!AD587*100,H586)),2)</f>
        <v>0</v>
      </c>
      <c r="I587" s="1">
        <f>ROUND((IF('[1]National Polling Changes'!$W587&gt;43409,'[1]National Polling Changes'!AE587*100,I586)),2)</f>
        <v>6.15</v>
      </c>
      <c r="J587" s="1">
        <f>ROUND((IF('[1]National Polling Changes'!$W587&gt;43409,'[1]National Polling Changes'!AF587*100,J586)),2)</f>
        <v>0</v>
      </c>
    </row>
    <row r="588" spans="1:10">
      <c r="A588" s="28">
        <f>'[1]National Polling Changes'!W588</f>
        <v>43275</v>
      </c>
      <c r="B588" s="1">
        <f>ROUND((IF('[1]National Polling Changes'!$W588&gt;43409,'[1]National Polling Changes'!X588*100,B587)),2)</f>
        <v>36.92</v>
      </c>
      <c r="C588" s="1">
        <f>ROUND((IF('[1]National Polling Changes'!$W588&gt;43409,'[1]National Polling Changes'!Y588*100,C587)),2)</f>
        <v>6.15</v>
      </c>
      <c r="D588" s="1">
        <f>ROUND((IF('[1]National Polling Changes'!$W588&gt;43409,'[1]National Polling Changes'!Z588*100,D587)),2)</f>
        <v>6.15</v>
      </c>
      <c r="E588" s="1">
        <f>ROUND((IF('[1]National Polling Changes'!$W588&gt;43409,'[1]National Polling Changes'!AA588*100,E587)),2)</f>
        <v>0</v>
      </c>
      <c r="F588" s="1">
        <f>ROUND((IF('[1]National Polling Changes'!$W588&gt;43409,'[1]National Polling Changes'!AB588*100,F587)),2)</f>
        <v>0</v>
      </c>
      <c r="G588" s="1">
        <f>ROUND((IF('[1]National Polling Changes'!$W588&gt;43409,'[1]National Polling Changes'!AC588*100,G587)),2)</f>
        <v>24.62</v>
      </c>
      <c r="H588" s="1">
        <f>ROUND((IF('[1]National Polling Changes'!$W588&gt;43409,'[1]National Polling Changes'!AD588*100,H587)),2)</f>
        <v>0</v>
      </c>
      <c r="I588" s="1">
        <f>ROUND((IF('[1]National Polling Changes'!$W588&gt;43409,'[1]National Polling Changes'!AE588*100,I587)),2)</f>
        <v>6.15</v>
      </c>
      <c r="J588" s="1">
        <f>ROUND((IF('[1]National Polling Changes'!$W588&gt;43409,'[1]National Polling Changes'!AF588*100,J587)),2)</f>
        <v>0</v>
      </c>
    </row>
    <row r="589" spans="1:10">
      <c r="A589" s="28">
        <f>'[1]National Polling Changes'!W589</f>
        <v>43274</v>
      </c>
      <c r="B589" s="1">
        <f>ROUND((IF('[1]National Polling Changes'!$W589&gt;43409,'[1]National Polling Changes'!X589*100,B588)),2)</f>
        <v>36.92</v>
      </c>
      <c r="C589" s="1">
        <f>ROUND((IF('[1]National Polling Changes'!$W589&gt;43409,'[1]National Polling Changes'!Y589*100,C588)),2)</f>
        <v>6.15</v>
      </c>
      <c r="D589" s="1">
        <f>ROUND((IF('[1]National Polling Changes'!$W589&gt;43409,'[1]National Polling Changes'!Z589*100,D588)),2)</f>
        <v>6.15</v>
      </c>
      <c r="E589" s="1">
        <f>ROUND((IF('[1]National Polling Changes'!$W589&gt;43409,'[1]National Polling Changes'!AA589*100,E588)),2)</f>
        <v>0</v>
      </c>
      <c r="F589" s="1">
        <f>ROUND((IF('[1]National Polling Changes'!$W589&gt;43409,'[1]National Polling Changes'!AB589*100,F588)),2)</f>
        <v>0</v>
      </c>
      <c r="G589" s="1">
        <f>ROUND((IF('[1]National Polling Changes'!$W589&gt;43409,'[1]National Polling Changes'!AC589*100,G588)),2)</f>
        <v>24.62</v>
      </c>
      <c r="H589" s="1">
        <f>ROUND((IF('[1]National Polling Changes'!$W589&gt;43409,'[1]National Polling Changes'!AD589*100,H588)),2)</f>
        <v>0</v>
      </c>
      <c r="I589" s="1">
        <f>ROUND((IF('[1]National Polling Changes'!$W589&gt;43409,'[1]National Polling Changes'!AE589*100,I588)),2)</f>
        <v>6.15</v>
      </c>
      <c r="J589" s="1">
        <f>ROUND((IF('[1]National Polling Changes'!$W589&gt;43409,'[1]National Polling Changes'!AF589*100,J588)),2)</f>
        <v>0</v>
      </c>
    </row>
    <row r="590" spans="1:10">
      <c r="A590" s="28">
        <f>'[1]National Polling Changes'!W590</f>
        <v>43273</v>
      </c>
      <c r="B590" s="1">
        <f>ROUND((IF('[1]National Polling Changes'!$W590&gt;43409,'[1]National Polling Changes'!X590*100,B589)),2)</f>
        <v>36.92</v>
      </c>
      <c r="C590" s="1">
        <f>ROUND((IF('[1]National Polling Changes'!$W590&gt;43409,'[1]National Polling Changes'!Y590*100,C589)),2)</f>
        <v>6.15</v>
      </c>
      <c r="D590" s="1">
        <f>ROUND((IF('[1]National Polling Changes'!$W590&gt;43409,'[1]National Polling Changes'!Z590*100,D589)),2)</f>
        <v>6.15</v>
      </c>
      <c r="E590" s="1">
        <f>ROUND((IF('[1]National Polling Changes'!$W590&gt;43409,'[1]National Polling Changes'!AA590*100,E589)),2)</f>
        <v>0</v>
      </c>
      <c r="F590" s="1">
        <f>ROUND((IF('[1]National Polling Changes'!$W590&gt;43409,'[1]National Polling Changes'!AB590*100,F589)),2)</f>
        <v>0</v>
      </c>
      <c r="G590" s="1">
        <f>ROUND((IF('[1]National Polling Changes'!$W590&gt;43409,'[1]National Polling Changes'!AC590*100,G589)),2)</f>
        <v>24.62</v>
      </c>
      <c r="H590" s="1">
        <f>ROUND((IF('[1]National Polling Changes'!$W590&gt;43409,'[1]National Polling Changes'!AD590*100,H589)),2)</f>
        <v>0</v>
      </c>
      <c r="I590" s="1">
        <f>ROUND((IF('[1]National Polling Changes'!$W590&gt;43409,'[1]National Polling Changes'!AE590*100,I589)),2)</f>
        <v>6.15</v>
      </c>
      <c r="J590" s="1">
        <f>ROUND((IF('[1]National Polling Changes'!$W590&gt;43409,'[1]National Polling Changes'!AF590*100,J589)),2)</f>
        <v>0</v>
      </c>
    </row>
    <row r="591" spans="1:10">
      <c r="A591" s="28">
        <f>'[1]National Polling Changes'!W591</f>
        <v>43272</v>
      </c>
      <c r="B591" s="1">
        <f>ROUND((IF('[1]National Polling Changes'!$W591&gt;43409,'[1]National Polling Changes'!X591*100,B590)),2)</f>
        <v>36.92</v>
      </c>
      <c r="C591" s="1">
        <f>ROUND((IF('[1]National Polling Changes'!$W591&gt;43409,'[1]National Polling Changes'!Y591*100,C590)),2)</f>
        <v>6.15</v>
      </c>
      <c r="D591" s="1">
        <f>ROUND((IF('[1]National Polling Changes'!$W591&gt;43409,'[1]National Polling Changes'!Z591*100,D590)),2)</f>
        <v>6.15</v>
      </c>
      <c r="E591" s="1">
        <f>ROUND((IF('[1]National Polling Changes'!$W591&gt;43409,'[1]National Polling Changes'!AA591*100,E590)),2)</f>
        <v>0</v>
      </c>
      <c r="F591" s="1">
        <f>ROUND((IF('[1]National Polling Changes'!$W591&gt;43409,'[1]National Polling Changes'!AB591*100,F590)),2)</f>
        <v>0</v>
      </c>
      <c r="G591" s="1">
        <f>ROUND((IF('[1]National Polling Changes'!$W591&gt;43409,'[1]National Polling Changes'!AC591*100,G590)),2)</f>
        <v>24.62</v>
      </c>
      <c r="H591" s="1">
        <f>ROUND((IF('[1]National Polling Changes'!$W591&gt;43409,'[1]National Polling Changes'!AD591*100,H590)),2)</f>
        <v>0</v>
      </c>
      <c r="I591" s="1">
        <f>ROUND((IF('[1]National Polling Changes'!$W591&gt;43409,'[1]National Polling Changes'!AE591*100,I590)),2)</f>
        <v>6.15</v>
      </c>
      <c r="J591" s="1">
        <f>ROUND((IF('[1]National Polling Changes'!$W591&gt;43409,'[1]National Polling Changes'!AF591*100,J590)),2)</f>
        <v>0</v>
      </c>
    </row>
    <row r="592" spans="1:10">
      <c r="A592" s="28">
        <f>'[1]National Polling Changes'!W592</f>
        <v>43271</v>
      </c>
      <c r="B592" s="1">
        <f>ROUND((IF('[1]National Polling Changes'!$W592&gt;43409,'[1]National Polling Changes'!X592*100,B591)),2)</f>
        <v>36.92</v>
      </c>
      <c r="C592" s="1">
        <f>ROUND((IF('[1]National Polling Changes'!$W592&gt;43409,'[1]National Polling Changes'!Y592*100,C591)),2)</f>
        <v>6.15</v>
      </c>
      <c r="D592" s="1">
        <f>ROUND((IF('[1]National Polling Changes'!$W592&gt;43409,'[1]National Polling Changes'!Z592*100,D591)),2)</f>
        <v>6.15</v>
      </c>
      <c r="E592" s="1">
        <f>ROUND((IF('[1]National Polling Changes'!$W592&gt;43409,'[1]National Polling Changes'!AA592*100,E591)),2)</f>
        <v>0</v>
      </c>
      <c r="F592" s="1">
        <f>ROUND((IF('[1]National Polling Changes'!$W592&gt;43409,'[1]National Polling Changes'!AB592*100,F591)),2)</f>
        <v>0</v>
      </c>
      <c r="G592" s="1">
        <f>ROUND((IF('[1]National Polling Changes'!$W592&gt;43409,'[1]National Polling Changes'!AC592*100,G591)),2)</f>
        <v>24.62</v>
      </c>
      <c r="H592" s="1">
        <f>ROUND((IF('[1]National Polling Changes'!$W592&gt;43409,'[1]National Polling Changes'!AD592*100,H591)),2)</f>
        <v>0</v>
      </c>
      <c r="I592" s="1">
        <f>ROUND((IF('[1]National Polling Changes'!$W592&gt;43409,'[1]National Polling Changes'!AE592*100,I591)),2)</f>
        <v>6.15</v>
      </c>
      <c r="J592" s="1">
        <f>ROUND((IF('[1]National Polling Changes'!$W592&gt;43409,'[1]National Polling Changes'!AF592*100,J591)),2)</f>
        <v>0</v>
      </c>
    </row>
    <row r="593" spans="1:10">
      <c r="A593" s="28">
        <f>'[1]National Polling Changes'!W593</f>
        <v>43270</v>
      </c>
      <c r="B593" s="1">
        <f>ROUND((IF('[1]National Polling Changes'!$W593&gt;43409,'[1]National Polling Changes'!X593*100,B592)),2)</f>
        <v>36.92</v>
      </c>
      <c r="C593" s="1">
        <f>ROUND((IF('[1]National Polling Changes'!$W593&gt;43409,'[1]National Polling Changes'!Y593*100,C592)),2)</f>
        <v>6.15</v>
      </c>
      <c r="D593" s="1">
        <f>ROUND((IF('[1]National Polling Changes'!$W593&gt;43409,'[1]National Polling Changes'!Z593*100,D592)),2)</f>
        <v>6.15</v>
      </c>
      <c r="E593" s="1">
        <f>ROUND((IF('[1]National Polling Changes'!$W593&gt;43409,'[1]National Polling Changes'!AA593*100,E592)),2)</f>
        <v>0</v>
      </c>
      <c r="F593" s="1">
        <f>ROUND((IF('[1]National Polling Changes'!$W593&gt;43409,'[1]National Polling Changes'!AB593*100,F592)),2)</f>
        <v>0</v>
      </c>
      <c r="G593" s="1">
        <f>ROUND((IF('[1]National Polling Changes'!$W593&gt;43409,'[1]National Polling Changes'!AC593*100,G592)),2)</f>
        <v>24.62</v>
      </c>
      <c r="H593" s="1">
        <f>ROUND((IF('[1]National Polling Changes'!$W593&gt;43409,'[1]National Polling Changes'!AD593*100,H592)),2)</f>
        <v>0</v>
      </c>
      <c r="I593" s="1">
        <f>ROUND((IF('[1]National Polling Changes'!$W593&gt;43409,'[1]National Polling Changes'!AE593*100,I592)),2)</f>
        <v>6.15</v>
      </c>
      <c r="J593" s="1">
        <f>ROUND((IF('[1]National Polling Changes'!$W593&gt;43409,'[1]National Polling Changes'!AF593*100,J592)),2)</f>
        <v>0</v>
      </c>
    </row>
    <row r="594" spans="1:10">
      <c r="A594" s="28">
        <f>'[1]National Polling Changes'!W594</f>
        <v>43269</v>
      </c>
      <c r="B594" s="1">
        <f>ROUND((IF('[1]National Polling Changes'!$W594&gt;43409,'[1]National Polling Changes'!X594*100,B593)),2)</f>
        <v>36.92</v>
      </c>
      <c r="C594" s="1">
        <f>ROUND((IF('[1]National Polling Changes'!$W594&gt;43409,'[1]National Polling Changes'!Y594*100,C593)),2)</f>
        <v>6.15</v>
      </c>
      <c r="D594" s="1">
        <f>ROUND((IF('[1]National Polling Changes'!$W594&gt;43409,'[1]National Polling Changes'!Z594*100,D593)),2)</f>
        <v>6.15</v>
      </c>
      <c r="E594" s="1">
        <f>ROUND((IF('[1]National Polling Changes'!$W594&gt;43409,'[1]National Polling Changes'!AA594*100,E593)),2)</f>
        <v>0</v>
      </c>
      <c r="F594" s="1">
        <f>ROUND((IF('[1]National Polling Changes'!$W594&gt;43409,'[1]National Polling Changes'!AB594*100,F593)),2)</f>
        <v>0</v>
      </c>
      <c r="G594" s="1">
        <f>ROUND((IF('[1]National Polling Changes'!$W594&gt;43409,'[1]National Polling Changes'!AC594*100,G593)),2)</f>
        <v>24.62</v>
      </c>
      <c r="H594" s="1">
        <f>ROUND((IF('[1]National Polling Changes'!$W594&gt;43409,'[1]National Polling Changes'!AD594*100,H593)),2)</f>
        <v>0</v>
      </c>
      <c r="I594" s="1">
        <f>ROUND((IF('[1]National Polling Changes'!$W594&gt;43409,'[1]National Polling Changes'!AE594*100,I593)),2)</f>
        <v>6.15</v>
      </c>
      <c r="J594" s="1">
        <f>ROUND((IF('[1]National Polling Changes'!$W594&gt;43409,'[1]National Polling Changes'!AF594*100,J593)),2)</f>
        <v>0</v>
      </c>
    </row>
    <row r="595" spans="1:10">
      <c r="A595" s="28">
        <f>'[1]National Polling Changes'!W595</f>
        <v>43268</v>
      </c>
      <c r="B595" s="1">
        <f>ROUND((IF('[1]National Polling Changes'!$W595&gt;43409,'[1]National Polling Changes'!X595*100,B594)),2)</f>
        <v>36.92</v>
      </c>
      <c r="C595" s="1">
        <f>ROUND((IF('[1]National Polling Changes'!$W595&gt;43409,'[1]National Polling Changes'!Y595*100,C594)),2)</f>
        <v>6.15</v>
      </c>
      <c r="D595" s="1">
        <f>ROUND((IF('[1]National Polling Changes'!$W595&gt;43409,'[1]National Polling Changes'!Z595*100,D594)),2)</f>
        <v>6.15</v>
      </c>
      <c r="E595" s="1">
        <f>ROUND((IF('[1]National Polling Changes'!$W595&gt;43409,'[1]National Polling Changes'!AA595*100,E594)),2)</f>
        <v>0</v>
      </c>
      <c r="F595" s="1">
        <f>ROUND((IF('[1]National Polling Changes'!$W595&gt;43409,'[1]National Polling Changes'!AB595*100,F594)),2)</f>
        <v>0</v>
      </c>
      <c r="G595" s="1">
        <f>ROUND((IF('[1]National Polling Changes'!$W595&gt;43409,'[1]National Polling Changes'!AC595*100,G594)),2)</f>
        <v>24.62</v>
      </c>
      <c r="H595" s="1">
        <f>ROUND((IF('[1]National Polling Changes'!$W595&gt;43409,'[1]National Polling Changes'!AD595*100,H594)),2)</f>
        <v>0</v>
      </c>
      <c r="I595" s="1">
        <f>ROUND((IF('[1]National Polling Changes'!$W595&gt;43409,'[1]National Polling Changes'!AE595*100,I594)),2)</f>
        <v>6.15</v>
      </c>
      <c r="J595" s="1">
        <f>ROUND((IF('[1]National Polling Changes'!$W595&gt;43409,'[1]National Polling Changes'!AF595*100,J594)),2)</f>
        <v>0</v>
      </c>
    </row>
    <row r="596" spans="1:10">
      <c r="A596" s="28">
        <f>'[1]National Polling Changes'!W596</f>
        <v>43267</v>
      </c>
      <c r="B596" s="1">
        <f>ROUND((IF('[1]National Polling Changes'!$W596&gt;43409,'[1]National Polling Changes'!X596*100,B595)),2)</f>
        <v>36.92</v>
      </c>
      <c r="C596" s="1">
        <f>ROUND((IF('[1]National Polling Changes'!$W596&gt;43409,'[1]National Polling Changes'!Y596*100,C595)),2)</f>
        <v>6.15</v>
      </c>
      <c r="D596" s="1">
        <f>ROUND((IF('[1]National Polling Changes'!$W596&gt;43409,'[1]National Polling Changes'!Z596*100,D595)),2)</f>
        <v>6.15</v>
      </c>
      <c r="E596" s="1">
        <f>ROUND((IF('[1]National Polling Changes'!$W596&gt;43409,'[1]National Polling Changes'!AA596*100,E595)),2)</f>
        <v>0</v>
      </c>
      <c r="F596" s="1">
        <f>ROUND((IF('[1]National Polling Changes'!$W596&gt;43409,'[1]National Polling Changes'!AB596*100,F595)),2)</f>
        <v>0</v>
      </c>
      <c r="G596" s="1">
        <f>ROUND((IF('[1]National Polling Changes'!$W596&gt;43409,'[1]National Polling Changes'!AC596*100,G595)),2)</f>
        <v>24.62</v>
      </c>
      <c r="H596" s="1">
        <f>ROUND((IF('[1]National Polling Changes'!$W596&gt;43409,'[1]National Polling Changes'!AD596*100,H595)),2)</f>
        <v>0</v>
      </c>
      <c r="I596" s="1">
        <f>ROUND((IF('[1]National Polling Changes'!$W596&gt;43409,'[1]National Polling Changes'!AE596*100,I595)),2)</f>
        <v>6.15</v>
      </c>
      <c r="J596" s="1">
        <f>ROUND((IF('[1]National Polling Changes'!$W596&gt;43409,'[1]National Polling Changes'!AF596*100,J595)),2)</f>
        <v>0</v>
      </c>
    </row>
    <row r="597" spans="1:10">
      <c r="A597" s="28">
        <f>'[1]National Polling Changes'!W597</f>
        <v>43266</v>
      </c>
      <c r="B597" s="1">
        <f>ROUND((IF('[1]National Polling Changes'!$W597&gt;43409,'[1]National Polling Changes'!X597*100,B596)),2)</f>
        <v>36.92</v>
      </c>
      <c r="C597" s="1">
        <f>ROUND((IF('[1]National Polling Changes'!$W597&gt;43409,'[1]National Polling Changes'!Y597*100,C596)),2)</f>
        <v>6.15</v>
      </c>
      <c r="D597" s="1">
        <f>ROUND((IF('[1]National Polling Changes'!$W597&gt;43409,'[1]National Polling Changes'!Z597*100,D596)),2)</f>
        <v>6.15</v>
      </c>
      <c r="E597" s="1">
        <f>ROUND((IF('[1]National Polling Changes'!$W597&gt;43409,'[1]National Polling Changes'!AA597*100,E596)),2)</f>
        <v>0</v>
      </c>
      <c r="F597" s="1">
        <f>ROUND((IF('[1]National Polling Changes'!$W597&gt;43409,'[1]National Polling Changes'!AB597*100,F596)),2)</f>
        <v>0</v>
      </c>
      <c r="G597" s="1">
        <f>ROUND((IF('[1]National Polling Changes'!$W597&gt;43409,'[1]National Polling Changes'!AC597*100,G596)),2)</f>
        <v>24.62</v>
      </c>
      <c r="H597" s="1">
        <f>ROUND((IF('[1]National Polling Changes'!$W597&gt;43409,'[1]National Polling Changes'!AD597*100,H596)),2)</f>
        <v>0</v>
      </c>
      <c r="I597" s="1">
        <f>ROUND((IF('[1]National Polling Changes'!$W597&gt;43409,'[1]National Polling Changes'!AE597*100,I596)),2)</f>
        <v>6.15</v>
      </c>
      <c r="J597" s="1">
        <f>ROUND((IF('[1]National Polling Changes'!$W597&gt;43409,'[1]National Polling Changes'!AF597*100,J596)),2)</f>
        <v>0</v>
      </c>
    </row>
    <row r="598" spans="1:10">
      <c r="A598" s="28">
        <f>'[1]National Polling Changes'!W598</f>
        <v>43265</v>
      </c>
      <c r="B598" s="1">
        <f>ROUND((IF('[1]National Polling Changes'!$W598&gt;43409,'[1]National Polling Changes'!X598*100,B597)),2)</f>
        <v>36.92</v>
      </c>
      <c r="C598" s="1">
        <f>ROUND((IF('[1]National Polling Changes'!$W598&gt;43409,'[1]National Polling Changes'!Y598*100,C597)),2)</f>
        <v>6.15</v>
      </c>
      <c r="D598" s="1">
        <f>ROUND((IF('[1]National Polling Changes'!$W598&gt;43409,'[1]National Polling Changes'!Z598*100,D597)),2)</f>
        <v>6.15</v>
      </c>
      <c r="E598" s="1">
        <f>ROUND((IF('[1]National Polling Changes'!$W598&gt;43409,'[1]National Polling Changes'!AA598*100,E597)),2)</f>
        <v>0</v>
      </c>
      <c r="F598" s="1">
        <f>ROUND((IF('[1]National Polling Changes'!$W598&gt;43409,'[1]National Polling Changes'!AB598*100,F597)),2)</f>
        <v>0</v>
      </c>
      <c r="G598" s="1">
        <f>ROUND((IF('[1]National Polling Changes'!$W598&gt;43409,'[1]National Polling Changes'!AC598*100,G597)),2)</f>
        <v>24.62</v>
      </c>
      <c r="H598" s="1">
        <f>ROUND((IF('[1]National Polling Changes'!$W598&gt;43409,'[1]National Polling Changes'!AD598*100,H597)),2)</f>
        <v>0</v>
      </c>
      <c r="I598" s="1">
        <f>ROUND((IF('[1]National Polling Changes'!$W598&gt;43409,'[1]National Polling Changes'!AE598*100,I597)),2)</f>
        <v>6.15</v>
      </c>
      <c r="J598" s="1">
        <f>ROUND((IF('[1]National Polling Changes'!$W598&gt;43409,'[1]National Polling Changes'!AF598*100,J597)),2)</f>
        <v>0</v>
      </c>
    </row>
    <row r="599" spans="1:10">
      <c r="A599" s="28">
        <f>'[1]National Polling Changes'!W599</f>
        <v>43264</v>
      </c>
      <c r="B599" s="1">
        <f>ROUND((IF('[1]National Polling Changes'!$W599&gt;43409,'[1]National Polling Changes'!X599*100,B598)),2)</f>
        <v>36.92</v>
      </c>
      <c r="C599" s="1">
        <f>ROUND((IF('[1]National Polling Changes'!$W599&gt;43409,'[1]National Polling Changes'!Y599*100,C598)),2)</f>
        <v>6.15</v>
      </c>
      <c r="D599" s="1">
        <f>ROUND((IF('[1]National Polling Changes'!$W599&gt;43409,'[1]National Polling Changes'!Z599*100,D598)),2)</f>
        <v>6.15</v>
      </c>
      <c r="E599" s="1">
        <f>ROUND((IF('[1]National Polling Changes'!$W599&gt;43409,'[1]National Polling Changes'!AA599*100,E598)),2)</f>
        <v>0</v>
      </c>
      <c r="F599" s="1">
        <f>ROUND((IF('[1]National Polling Changes'!$W599&gt;43409,'[1]National Polling Changes'!AB599*100,F598)),2)</f>
        <v>0</v>
      </c>
      <c r="G599" s="1">
        <f>ROUND((IF('[1]National Polling Changes'!$W599&gt;43409,'[1]National Polling Changes'!AC599*100,G598)),2)</f>
        <v>24.62</v>
      </c>
      <c r="H599" s="1">
        <f>ROUND((IF('[1]National Polling Changes'!$W599&gt;43409,'[1]National Polling Changes'!AD599*100,H598)),2)</f>
        <v>0</v>
      </c>
      <c r="I599" s="1">
        <f>ROUND((IF('[1]National Polling Changes'!$W599&gt;43409,'[1]National Polling Changes'!AE599*100,I598)),2)</f>
        <v>6.15</v>
      </c>
      <c r="J599" s="1">
        <f>ROUND((IF('[1]National Polling Changes'!$W599&gt;43409,'[1]National Polling Changes'!AF599*100,J598)),2)</f>
        <v>0</v>
      </c>
    </row>
    <row r="600" spans="1:10">
      <c r="A600" s="28">
        <f>'[1]National Polling Changes'!W600</f>
        <v>43263</v>
      </c>
      <c r="B600" s="1">
        <f>ROUND((IF('[1]National Polling Changes'!$W600&gt;43409,'[1]National Polling Changes'!X600*100,B599)),2)</f>
        <v>36.92</v>
      </c>
      <c r="C600" s="1">
        <f>ROUND((IF('[1]National Polling Changes'!$W600&gt;43409,'[1]National Polling Changes'!Y600*100,C599)),2)</f>
        <v>6.15</v>
      </c>
      <c r="D600" s="1">
        <f>ROUND((IF('[1]National Polling Changes'!$W600&gt;43409,'[1]National Polling Changes'!Z600*100,D599)),2)</f>
        <v>6.15</v>
      </c>
      <c r="E600" s="1">
        <f>ROUND((IF('[1]National Polling Changes'!$W600&gt;43409,'[1]National Polling Changes'!AA600*100,E599)),2)</f>
        <v>0</v>
      </c>
      <c r="F600" s="1">
        <f>ROUND((IF('[1]National Polling Changes'!$W600&gt;43409,'[1]National Polling Changes'!AB600*100,F599)),2)</f>
        <v>0</v>
      </c>
      <c r="G600" s="1">
        <f>ROUND((IF('[1]National Polling Changes'!$W600&gt;43409,'[1]National Polling Changes'!AC600*100,G599)),2)</f>
        <v>24.62</v>
      </c>
      <c r="H600" s="1">
        <f>ROUND((IF('[1]National Polling Changes'!$W600&gt;43409,'[1]National Polling Changes'!AD600*100,H599)),2)</f>
        <v>0</v>
      </c>
      <c r="I600" s="1">
        <f>ROUND((IF('[1]National Polling Changes'!$W600&gt;43409,'[1]National Polling Changes'!AE600*100,I599)),2)</f>
        <v>6.15</v>
      </c>
      <c r="J600" s="1">
        <f>ROUND((IF('[1]National Polling Changes'!$W600&gt;43409,'[1]National Polling Changes'!AF600*100,J599)),2)</f>
        <v>0</v>
      </c>
    </row>
    <row r="601" spans="1:10">
      <c r="A601" s="28">
        <f>'[1]National Polling Changes'!W601</f>
        <v>43262</v>
      </c>
      <c r="B601" s="1">
        <f>ROUND((IF('[1]National Polling Changes'!$W601&gt;43409,'[1]National Polling Changes'!X601*100,B600)),2)</f>
        <v>36.92</v>
      </c>
      <c r="C601" s="1">
        <f>ROUND((IF('[1]National Polling Changes'!$W601&gt;43409,'[1]National Polling Changes'!Y601*100,C600)),2)</f>
        <v>6.15</v>
      </c>
      <c r="D601" s="1">
        <f>ROUND((IF('[1]National Polling Changes'!$W601&gt;43409,'[1]National Polling Changes'!Z601*100,D600)),2)</f>
        <v>6.15</v>
      </c>
      <c r="E601" s="1">
        <f>ROUND((IF('[1]National Polling Changes'!$W601&gt;43409,'[1]National Polling Changes'!AA601*100,E600)),2)</f>
        <v>0</v>
      </c>
      <c r="F601" s="1">
        <f>ROUND((IF('[1]National Polling Changes'!$W601&gt;43409,'[1]National Polling Changes'!AB601*100,F600)),2)</f>
        <v>0</v>
      </c>
      <c r="G601" s="1">
        <f>ROUND((IF('[1]National Polling Changes'!$W601&gt;43409,'[1]National Polling Changes'!AC601*100,G600)),2)</f>
        <v>24.62</v>
      </c>
      <c r="H601" s="1">
        <f>ROUND((IF('[1]National Polling Changes'!$W601&gt;43409,'[1]National Polling Changes'!AD601*100,H600)),2)</f>
        <v>0</v>
      </c>
      <c r="I601" s="1">
        <f>ROUND((IF('[1]National Polling Changes'!$W601&gt;43409,'[1]National Polling Changes'!AE601*100,I600)),2)</f>
        <v>6.15</v>
      </c>
      <c r="J601" s="1">
        <f>ROUND((IF('[1]National Polling Changes'!$W601&gt;43409,'[1]National Polling Changes'!AF601*100,J600)),2)</f>
        <v>0</v>
      </c>
    </row>
    <row r="602" spans="1:10">
      <c r="A602" s="28">
        <f>'[1]National Polling Changes'!W602</f>
        <v>43261</v>
      </c>
      <c r="B602" s="1">
        <f>ROUND((IF('[1]National Polling Changes'!$W602&gt;43409,'[1]National Polling Changes'!X602*100,B601)),2)</f>
        <v>36.92</v>
      </c>
      <c r="C602" s="1">
        <f>ROUND((IF('[1]National Polling Changes'!$W602&gt;43409,'[1]National Polling Changes'!Y602*100,C601)),2)</f>
        <v>6.15</v>
      </c>
      <c r="D602" s="1">
        <f>ROUND((IF('[1]National Polling Changes'!$W602&gt;43409,'[1]National Polling Changes'!Z602*100,D601)),2)</f>
        <v>6.15</v>
      </c>
      <c r="E602" s="1">
        <f>ROUND((IF('[1]National Polling Changes'!$W602&gt;43409,'[1]National Polling Changes'!AA602*100,E601)),2)</f>
        <v>0</v>
      </c>
      <c r="F602" s="1">
        <f>ROUND((IF('[1]National Polling Changes'!$W602&gt;43409,'[1]National Polling Changes'!AB602*100,F601)),2)</f>
        <v>0</v>
      </c>
      <c r="G602" s="1">
        <f>ROUND((IF('[1]National Polling Changes'!$W602&gt;43409,'[1]National Polling Changes'!AC602*100,G601)),2)</f>
        <v>24.62</v>
      </c>
      <c r="H602" s="1">
        <f>ROUND((IF('[1]National Polling Changes'!$W602&gt;43409,'[1]National Polling Changes'!AD602*100,H601)),2)</f>
        <v>0</v>
      </c>
      <c r="I602" s="1">
        <f>ROUND((IF('[1]National Polling Changes'!$W602&gt;43409,'[1]National Polling Changes'!AE602*100,I601)),2)</f>
        <v>6.15</v>
      </c>
      <c r="J602" s="1">
        <f>ROUND((IF('[1]National Polling Changes'!$W602&gt;43409,'[1]National Polling Changes'!AF602*100,J601)),2)</f>
        <v>0</v>
      </c>
    </row>
    <row r="603" spans="1:10">
      <c r="A603" s="28">
        <f>'[1]National Polling Changes'!W603</f>
        <v>43260</v>
      </c>
      <c r="B603" s="1">
        <f>ROUND((IF('[1]National Polling Changes'!$W603&gt;43409,'[1]National Polling Changes'!X603*100,B602)),2)</f>
        <v>36.92</v>
      </c>
      <c r="C603" s="1">
        <f>ROUND((IF('[1]National Polling Changes'!$W603&gt;43409,'[1]National Polling Changes'!Y603*100,C602)),2)</f>
        <v>6.15</v>
      </c>
      <c r="D603" s="1">
        <f>ROUND((IF('[1]National Polling Changes'!$W603&gt;43409,'[1]National Polling Changes'!Z603*100,D602)),2)</f>
        <v>6.15</v>
      </c>
      <c r="E603" s="1">
        <f>ROUND((IF('[1]National Polling Changes'!$W603&gt;43409,'[1]National Polling Changes'!AA603*100,E602)),2)</f>
        <v>0</v>
      </c>
      <c r="F603" s="1">
        <f>ROUND((IF('[1]National Polling Changes'!$W603&gt;43409,'[1]National Polling Changes'!AB603*100,F602)),2)</f>
        <v>0</v>
      </c>
      <c r="G603" s="1">
        <f>ROUND((IF('[1]National Polling Changes'!$W603&gt;43409,'[1]National Polling Changes'!AC603*100,G602)),2)</f>
        <v>24.62</v>
      </c>
      <c r="H603" s="1">
        <f>ROUND((IF('[1]National Polling Changes'!$W603&gt;43409,'[1]National Polling Changes'!AD603*100,H602)),2)</f>
        <v>0</v>
      </c>
      <c r="I603" s="1">
        <f>ROUND((IF('[1]National Polling Changes'!$W603&gt;43409,'[1]National Polling Changes'!AE603*100,I602)),2)</f>
        <v>6.15</v>
      </c>
      <c r="J603" s="1">
        <f>ROUND((IF('[1]National Polling Changes'!$W603&gt;43409,'[1]National Polling Changes'!AF603*100,J602)),2)</f>
        <v>0</v>
      </c>
    </row>
    <row r="604" spans="1:10">
      <c r="A604" s="28">
        <f>'[1]National Polling Changes'!W604</f>
        <v>43259</v>
      </c>
      <c r="B604" s="1">
        <f>ROUND((IF('[1]National Polling Changes'!$W604&gt;43409,'[1]National Polling Changes'!X604*100,B603)),2)</f>
        <v>36.92</v>
      </c>
      <c r="C604" s="1">
        <f>ROUND((IF('[1]National Polling Changes'!$W604&gt;43409,'[1]National Polling Changes'!Y604*100,C603)),2)</f>
        <v>6.15</v>
      </c>
      <c r="D604" s="1">
        <f>ROUND((IF('[1]National Polling Changes'!$W604&gt;43409,'[1]National Polling Changes'!Z604*100,D603)),2)</f>
        <v>6.15</v>
      </c>
      <c r="E604" s="1">
        <f>ROUND((IF('[1]National Polling Changes'!$W604&gt;43409,'[1]National Polling Changes'!AA604*100,E603)),2)</f>
        <v>0</v>
      </c>
      <c r="F604" s="1">
        <f>ROUND((IF('[1]National Polling Changes'!$W604&gt;43409,'[1]National Polling Changes'!AB604*100,F603)),2)</f>
        <v>0</v>
      </c>
      <c r="G604" s="1">
        <f>ROUND((IF('[1]National Polling Changes'!$W604&gt;43409,'[1]National Polling Changes'!AC604*100,G603)),2)</f>
        <v>24.62</v>
      </c>
      <c r="H604" s="1">
        <f>ROUND((IF('[1]National Polling Changes'!$W604&gt;43409,'[1]National Polling Changes'!AD604*100,H603)),2)</f>
        <v>0</v>
      </c>
      <c r="I604" s="1">
        <f>ROUND((IF('[1]National Polling Changes'!$W604&gt;43409,'[1]National Polling Changes'!AE604*100,I603)),2)</f>
        <v>6.15</v>
      </c>
      <c r="J604" s="1">
        <f>ROUND((IF('[1]National Polling Changes'!$W604&gt;43409,'[1]National Polling Changes'!AF604*100,J603)),2)</f>
        <v>0</v>
      </c>
    </row>
    <row r="605" spans="1:10">
      <c r="A605" s="28">
        <f>'[1]National Polling Changes'!W605</f>
        <v>43258</v>
      </c>
      <c r="B605" s="1">
        <f>ROUND((IF('[1]National Polling Changes'!$W605&gt;43409,'[1]National Polling Changes'!X605*100,B604)),2)</f>
        <v>36.92</v>
      </c>
      <c r="C605" s="1">
        <f>ROUND((IF('[1]National Polling Changes'!$W605&gt;43409,'[1]National Polling Changes'!Y605*100,C604)),2)</f>
        <v>6.15</v>
      </c>
      <c r="D605" s="1">
        <f>ROUND((IF('[1]National Polling Changes'!$W605&gt;43409,'[1]National Polling Changes'!Z605*100,D604)),2)</f>
        <v>6.15</v>
      </c>
      <c r="E605" s="1">
        <f>ROUND((IF('[1]National Polling Changes'!$W605&gt;43409,'[1]National Polling Changes'!AA605*100,E604)),2)</f>
        <v>0</v>
      </c>
      <c r="F605" s="1">
        <f>ROUND((IF('[1]National Polling Changes'!$W605&gt;43409,'[1]National Polling Changes'!AB605*100,F604)),2)</f>
        <v>0</v>
      </c>
      <c r="G605" s="1">
        <f>ROUND((IF('[1]National Polling Changes'!$W605&gt;43409,'[1]National Polling Changes'!AC605*100,G604)),2)</f>
        <v>24.62</v>
      </c>
      <c r="H605" s="1">
        <f>ROUND((IF('[1]National Polling Changes'!$W605&gt;43409,'[1]National Polling Changes'!AD605*100,H604)),2)</f>
        <v>0</v>
      </c>
      <c r="I605" s="1">
        <f>ROUND((IF('[1]National Polling Changes'!$W605&gt;43409,'[1]National Polling Changes'!AE605*100,I604)),2)</f>
        <v>6.15</v>
      </c>
      <c r="J605" s="1">
        <f>ROUND((IF('[1]National Polling Changes'!$W605&gt;43409,'[1]National Polling Changes'!AF605*100,J604)),2)</f>
        <v>0</v>
      </c>
    </row>
    <row r="606" spans="1:10">
      <c r="A606" s="28">
        <f>'[1]National Polling Changes'!W606</f>
        <v>43257</v>
      </c>
      <c r="B606" s="1">
        <f>ROUND((IF('[1]National Polling Changes'!$W606&gt;43409,'[1]National Polling Changes'!X606*100,B605)),2)</f>
        <v>36.92</v>
      </c>
      <c r="C606" s="1">
        <f>ROUND((IF('[1]National Polling Changes'!$W606&gt;43409,'[1]National Polling Changes'!Y606*100,C605)),2)</f>
        <v>6.15</v>
      </c>
      <c r="D606" s="1">
        <f>ROUND((IF('[1]National Polling Changes'!$W606&gt;43409,'[1]National Polling Changes'!Z606*100,D605)),2)</f>
        <v>6.15</v>
      </c>
      <c r="E606" s="1">
        <f>ROUND((IF('[1]National Polling Changes'!$W606&gt;43409,'[1]National Polling Changes'!AA606*100,E605)),2)</f>
        <v>0</v>
      </c>
      <c r="F606" s="1">
        <f>ROUND((IF('[1]National Polling Changes'!$W606&gt;43409,'[1]National Polling Changes'!AB606*100,F605)),2)</f>
        <v>0</v>
      </c>
      <c r="G606" s="1">
        <f>ROUND((IF('[1]National Polling Changes'!$W606&gt;43409,'[1]National Polling Changes'!AC606*100,G605)),2)</f>
        <v>24.62</v>
      </c>
      <c r="H606" s="1">
        <f>ROUND((IF('[1]National Polling Changes'!$W606&gt;43409,'[1]National Polling Changes'!AD606*100,H605)),2)</f>
        <v>0</v>
      </c>
      <c r="I606" s="1">
        <f>ROUND((IF('[1]National Polling Changes'!$W606&gt;43409,'[1]National Polling Changes'!AE606*100,I605)),2)</f>
        <v>6.15</v>
      </c>
      <c r="J606" s="1">
        <f>ROUND((IF('[1]National Polling Changes'!$W606&gt;43409,'[1]National Polling Changes'!AF606*100,J605)),2)</f>
        <v>0</v>
      </c>
    </row>
    <row r="607" spans="1:10">
      <c r="A607" s="28">
        <f>'[1]National Polling Changes'!W607</f>
        <v>43256</v>
      </c>
      <c r="B607" s="1">
        <f>ROUND((IF('[1]National Polling Changes'!$W607&gt;43409,'[1]National Polling Changes'!X607*100,B606)),2)</f>
        <v>36.92</v>
      </c>
      <c r="C607" s="1">
        <f>ROUND((IF('[1]National Polling Changes'!$W607&gt;43409,'[1]National Polling Changes'!Y607*100,C606)),2)</f>
        <v>6.15</v>
      </c>
      <c r="D607" s="1">
        <f>ROUND((IF('[1]National Polling Changes'!$W607&gt;43409,'[1]National Polling Changes'!Z607*100,D606)),2)</f>
        <v>6.15</v>
      </c>
      <c r="E607" s="1">
        <f>ROUND((IF('[1]National Polling Changes'!$W607&gt;43409,'[1]National Polling Changes'!AA607*100,E606)),2)</f>
        <v>0</v>
      </c>
      <c r="F607" s="1">
        <f>ROUND((IF('[1]National Polling Changes'!$W607&gt;43409,'[1]National Polling Changes'!AB607*100,F606)),2)</f>
        <v>0</v>
      </c>
      <c r="G607" s="1">
        <f>ROUND((IF('[1]National Polling Changes'!$W607&gt;43409,'[1]National Polling Changes'!AC607*100,G606)),2)</f>
        <v>24.62</v>
      </c>
      <c r="H607" s="1">
        <f>ROUND((IF('[1]National Polling Changes'!$W607&gt;43409,'[1]National Polling Changes'!AD607*100,H606)),2)</f>
        <v>0</v>
      </c>
      <c r="I607" s="1">
        <f>ROUND((IF('[1]National Polling Changes'!$W607&gt;43409,'[1]National Polling Changes'!AE607*100,I606)),2)</f>
        <v>6.15</v>
      </c>
      <c r="J607" s="1">
        <f>ROUND((IF('[1]National Polling Changes'!$W607&gt;43409,'[1]National Polling Changes'!AF607*100,J606)),2)</f>
        <v>0</v>
      </c>
    </row>
    <row r="608" spans="1:10">
      <c r="A608" s="28">
        <f>'[1]National Polling Changes'!W608</f>
        <v>43255</v>
      </c>
      <c r="B608" s="1">
        <f>ROUND((IF('[1]National Polling Changes'!$W608&gt;43409,'[1]National Polling Changes'!X608*100,B607)),2)</f>
        <v>36.92</v>
      </c>
      <c r="C608" s="1">
        <f>ROUND((IF('[1]National Polling Changes'!$W608&gt;43409,'[1]National Polling Changes'!Y608*100,C607)),2)</f>
        <v>6.15</v>
      </c>
      <c r="D608" s="1">
        <f>ROUND((IF('[1]National Polling Changes'!$W608&gt;43409,'[1]National Polling Changes'!Z608*100,D607)),2)</f>
        <v>6.15</v>
      </c>
      <c r="E608" s="1">
        <f>ROUND((IF('[1]National Polling Changes'!$W608&gt;43409,'[1]National Polling Changes'!AA608*100,E607)),2)</f>
        <v>0</v>
      </c>
      <c r="F608" s="1">
        <f>ROUND((IF('[1]National Polling Changes'!$W608&gt;43409,'[1]National Polling Changes'!AB608*100,F607)),2)</f>
        <v>0</v>
      </c>
      <c r="G608" s="1">
        <f>ROUND((IF('[1]National Polling Changes'!$W608&gt;43409,'[1]National Polling Changes'!AC608*100,G607)),2)</f>
        <v>24.62</v>
      </c>
      <c r="H608" s="1">
        <f>ROUND((IF('[1]National Polling Changes'!$W608&gt;43409,'[1]National Polling Changes'!AD608*100,H607)),2)</f>
        <v>0</v>
      </c>
      <c r="I608" s="1">
        <f>ROUND((IF('[1]National Polling Changes'!$W608&gt;43409,'[1]National Polling Changes'!AE608*100,I607)),2)</f>
        <v>6.15</v>
      </c>
      <c r="J608" s="1">
        <f>ROUND((IF('[1]National Polling Changes'!$W608&gt;43409,'[1]National Polling Changes'!AF608*100,J607)),2)</f>
        <v>0</v>
      </c>
    </row>
    <row r="609" spans="1:10">
      <c r="A609" s="28">
        <f>'[1]National Polling Changes'!W609</f>
        <v>43254</v>
      </c>
      <c r="B609" s="1">
        <f>ROUND((IF('[1]National Polling Changes'!$W609&gt;43409,'[1]National Polling Changes'!X609*100,B608)),2)</f>
        <v>36.92</v>
      </c>
      <c r="C609" s="1">
        <f>ROUND((IF('[1]National Polling Changes'!$W609&gt;43409,'[1]National Polling Changes'!Y609*100,C608)),2)</f>
        <v>6.15</v>
      </c>
      <c r="D609" s="1">
        <f>ROUND((IF('[1]National Polling Changes'!$W609&gt;43409,'[1]National Polling Changes'!Z609*100,D608)),2)</f>
        <v>6.15</v>
      </c>
      <c r="E609" s="1">
        <f>ROUND((IF('[1]National Polling Changes'!$W609&gt;43409,'[1]National Polling Changes'!AA609*100,E608)),2)</f>
        <v>0</v>
      </c>
      <c r="F609" s="1">
        <f>ROUND((IF('[1]National Polling Changes'!$W609&gt;43409,'[1]National Polling Changes'!AB609*100,F608)),2)</f>
        <v>0</v>
      </c>
      <c r="G609" s="1">
        <f>ROUND((IF('[1]National Polling Changes'!$W609&gt;43409,'[1]National Polling Changes'!AC609*100,G608)),2)</f>
        <v>24.62</v>
      </c>
      <c r="H609" s="1">
        <f>ROUND((IF('[1]National Polling Changes'!$W609&gt;43409,'[1]National Polling Changes'!AD609*100,H608)),2)</f>
        <v>0</v>
      </c>
      <c r="I609" s="1">
        <f>ROUND((IF('[1]National Polling Changes'!$W609&gt;43409,'[1]National Polling Changes'!AE609*100,I608)),2)</f>
        <v>6.15</v>
      </c>
      <c r="J609" s="1">
        <f>ROUND((IF('[1]National Polling Changes'!$W609&gt;43409,'[1]National Polling Changes'!AF609*100,J608)),2)</f>
        <v>0</v>
      </c>
    </row>
    <row r="610" spans="1:10">
      <c r="A610" s="28">
        <f>'[1]National Polling Changes'!W610</f>
        <v>43253</v>
      </c>
      <c r="B610" s="1">
        <f>ROUND((IF('[1]National Polling Changes'!$W610&gt;43409,'[1]National Polling Changes'!X610*100,B609)),2)</f>
        <v>36.92</v>
      </c>
      <c r="C610" s="1">
        <f>ROUND((IF('[1]National Polling Changes'!$W610&gt;43409,'[1]National Polling Changes'!Y610*100,C609)),2)</f>
        <v>6.15</v>
      </c>
      <c r="D610" s="1">
        <f>ROUND((IF('[1]National Polling Changes'!$W610&gt;43409,'[1]National Polling Changes'!Z610*100,D609)),2)</f>
        <v>6.15</v>
      </c>
      <c r="E610" s="1">
        <f>ROUND((IF('[1]National Polling Changes'!$W610&gt;43409,'[1]National Polling Changes'!AA610*100,E609)),2)</f>
        <v>0</v>
      </c>
      <c r="F610" s="1">
        <f>ROUND((IF('[1]National Polling Changes'!$W610&gt;43409,'[1]National Polling Changes'!AB610*100,F609)),2)</f>
        <v>0</v>
      </c>
      <c r="G610" s="1">
        <f>ROUND((IF('[1]National Polling Changes'!$W610&gt;43409,'[1]National Polling Changes'!AC610*100,G609)),2)</f>
        <v>24.62</v>
      </c>
      <c r="H610" s="1">
        <f>ROUND((IF('[1]National Polling Changes'!$W610&gt;43409,'[1]National Polling Changes'!AD610*100,H609)),2)</f>
        <v>0</v>
      </c>
      <c r="I610" s="1">
        <f>ROUND((IF('[1]National Polling Changes'!$W610&gt;43409,'[1]National Polling Changes'!AE610*100,I609)),2)</f>
        <v>6.15</v>
      </c>
      <c r="J610" s="1">
        <f>ROUND((IF('[1]National Polling Changes'!$W610&gt;43409,'[1]National Polling Changes'!AF610*100,J609)),2)</f>
        <v>0</v>
      </c>
    </row>
    <row r="611" spans="1:10">
      <c r="A611" s="28">
        <f>'[1]National Polling Changes'!W611</f>
        <v>43252</v>
      </c>
      <c r="B611" s="1">
        <f>ROUND((IF('[1]National Polling Changes'!$W611&gt;43409,'[1]National Polling Changes'!X611*100,B610)),2)</f>
        <v>36.92</v>
      </c>
      <c r="C611" s="1">
        <f>ROUND((IF('[1]National Polling Changes'!$W611&gt;43409,'[1]National Polling Changes'!Y611*100,C610)),2)</f>
        <v>6.15</v>
      </c>
      <c r="D611" s="1">
        <f>ROUND((IF('[1]National Polling Changes'!$W611&gt;43409,'[1]National Polling Changes'!Z611*100,D610)),2)</f>
        <v>6.15</v>
      </c>
      <c r="E611" s="1">
        <f>ROUND((IF('[1]National Polling Changes'!$W611&gt;43409,'[1]National Polling Changes'!AA611*100,E610)),2)</f>
        <v>0</v>
      </c>
      <c r="F611" s="1">
        <f>ROUND((IF('[1]National Polling Changes'!$W611&gt;43409,'[1]National Polling Changes'!AB611*100,F610)),2)</f>
        <v>0</v>
      </c>
      <c r="G611" s="1">
        <f>ROUND((IF('[1]National Polling Changes'!$W611&gt;43409,'[1]National Polling Changes'!AC611*100,G610)),2)</f>
        <v>24.62</v>
      </c>
      <c r="H611" s="1">
        <f>ROUND((IF('[1]National Polling Changes'!$W611&gt;43409,'[1]National Polling Changes'!AD611*100,H610)),2)</f>
        <v>0</v>
      </c>
      <c r="I611" s="1">
        <f>ROUND((IF('[1]National Polling Changes'!$W611&gt;43409,'[1]National Polling Changes'!AE611*100,I610)),2)</f>
        <v>6.15</v>
      </c>
      <c r="J611" s="1">
        <f>ROUND((IF('[1]National Polling Changes'!$W611&gt;43409,'[1]National Polling Changes'!AF611*100,J610)),2)</f>
        <v>0</v>
      </c>
    </row>
    <row r="612" spans="1:10">
      <c r="A612" s="28">
        <f>'[1]National Polling Changes'!W612</f>
        <v>43251</v>
      </c>
      <c r="B612" s="1">
        <f>ROUND((IF('[1]National Polling Changes'!$W612&gt;43409,'[1]National Polling Changes'!X612*100,B611)),2)</f>
        <v>36.92</v>
      </c>
      <c r="C612" s="1">
        <f>ROUND((IF('[1]National Polling Changes'!$W612&gt;43409,'[1]National Polling Changes'!Y612*100,C611)),2)</f>
        <v>6.15</v>
      </c>
      <c r="D612" s="1">
        <f>ROUND((IF('[1]National Polling Changes'!$W612&gt;43409,'[1]National Polling Changes'!Z612*100,D611)),2)</f>
        <v>6.15</v>
      </c>
      <c r="E612" s="1">
        <f>ROUND((IF('[1]National Polling Changes'!$W612&gt;43409,'[1]National Polling Changes'!AA612*100,E611)),2)</f>
        <v>0</v>
      </c>
      <c r="F612" s="1">
        <f>ROUND((IF('[1]National Polling Changes'!$W612&gt;43409,'[1]National Polling Changes'!AB612*100,F611)),2)</f>
        <v>0</v>
      </c>
      <c r="G612" s="1">
        <f>ROUND((IF('[1]National Polling Changes'!$W612&gt;43409,'[1]National Polling Changes'!AC612*100,G611)),2)</f>
        <v>24.62</v>
      </c>
      <c r="H612" s="1">
        <f>ROUND((IF('[1]National Polling Changes'!$W612&gt;43409,'[1]National Polling Changes'!AD612*100,H611)),2)</f>
        <v>0</v>
      </c>
      <c r="I612" s="1">
        <f>ROUND((IF('[1]National Polling Changes'!$W612&gt;43409,'[1]National Polling Changes'!AE612*100,I611)),2)</f>
        <v>6.15</v>
      </c>
      <c r="J612" s="1">
        <f>ROUND((IF('[1]National Polling Changes'!$W612&gt;43409,'[1]National Polling Changes'!AF612*100,J611)),2)</f>
        <v>0</v>
      </c>
    </row>
    <row r="613" spans="1:10">
      <c r="A613" s="28">
        <f>'[1]National Polling Changes'!W613</f>
        <v>43250</v>
      </c>
      <c r="B613" s="1">
        <f>ROUND((IF('[1]National Polling Changes'!$W613&gt;43409,'[1]National Polling Changes'!X613*100,B612)),2)</f>
        <v>36.92</v>
      </c>
      <c r="C613" s="1">
        <f>ROUND((IF('[1]National Polling Changes'!$W613&gt;43409,'[1]National Polling Changes'!Y613*100,C612)),2)</f>
        <v>6.15</v>
      </c>
      <c r="D613" s="1">
        <f>ROUND((IF('[1]National Polling Changes'!$W613&gt;43409,'[1]National Polling Changes'!Z613*100,D612)),2)</f>
        <v>6.15</v>
      </c>
      <c r="E613" s="1">
        <f>ROUND((IF('[1]National Polling Changes'!$W613&gt;43409,'[1]National Polling Changes'!AA613*100,E612)),2)</f>
        <v>0</v>
      </c>
      <c r="F613" s="1">
        <f>ROUND((IF('[1]National Polling Changes'!$W613&gt;43409,'[1]National Polling Changes'!AB613*100,F612)),2)</f>
        <v>0</v>
      </c>
      <c r="G613" s="1">
        <f>ROUND((IF('[1]National Polling Changes'!$W613&gt;43409,'[1]National Polling Changes'!AC613*100,G612)),2)</f>
        <v>24.62</v>
      </c>
      <c r="H613" s="1">
        <f>ROUND((IF('[1]National Polling Changes'!$W613&gt;43409,'[1]National Polling Changes'!AD613*100,H612)),2)</f>
        <v>0</v>
      </c>
      <c r="I613" s="1">
        <f>ROUND((IF('[1]National Polling Changes'!$W613&gt;43409,'[1]National Polling Changes'!AE613*100,I612)),2)</f>
        <v>6.15</v>
      </c>
      <c r="J613" s="1">
        <f>ROUND((IF('[1]National Polling Changes'!$W613&gt;43409,'[1]National Polling Changes'!AF613*100,J612)),2)</f>
        <v>0</v>
      </c>
    </row>
    <row r="614" spans="1:10">
      <c r="A614" s="28">
        <f>'[1]National Polling Changes'!W614</f>
        <v>43249</v>
      </c>
      <c r="B614" s="1">
        <f>ROUND((IF('[1]National Polling Changes'!$W614&gt;43409,'[1]National Polling Changes'!X614*100,B613)),2)</f>
        <v>36.92</v>
      </c>
      <c r="C614" s="1">
        <f>ROUND((IF('[1]National Polling Changes'!$W614&gt;43409,'[1]National Polling Changes'!Y614*100,C613)),2)</f>
        <v>6.15</v>
      </c>
      <c r="D614" s="1">
        <f>ROUND((IF('[1]National Polling Changes'!$W614&gt;43409,'[1]National Polling Changes'!Z614*100,D613)),2)</f>
        <v>6.15</v>
      </c>
      <c r="E614" s="1">
        <f>ROUND((IF('[1]National Polling Changes'!$W614&gt;43409,'[1]National Polling Changes'!AA614*100,E613)),2)</f>
        <v>0</v>
      </c>
      <c r="F614" s="1">
        <f>ROUND((IF('[1]National Polling Changes'!$W614&gt;43409,'[1]National Polling Changes'!AB614*100,F613)),2)</f>
        <v>0</v>
      </c>
      <c r="G614" s="1">
        <f>ROUND((IF('[1]National Polling Changes'!$W614&gt;43409,'[1]National Polling Changes'!AC614*100,G613)),2)</f>
        <v>24.62</v>
      </c>
      <c r="H614" s="1">
        <f>ROUND((IF('[1]National Polling Changes'!$W614&gt;43409,'[1]National Polling Changes'!AD614*100,H613)),2)</f>
        <v>0</v>
      </c>
      <c r="I614" s="1">
        <f>ROUND((IF('[1]National Polling Changes'!$W614&gt;43409,'[1]National Polling Changes'!AE614*100,I613)),2)</f>
        <v>6.15</v>
      </c>
      <c r="J614" s="1">
        <f>ROUND((IF('[1]National Polling Changes'!$W614&gt;43409,'[1]National Polling Changes'!AF614*100,J613)),2)</f>
        <v>0</v>
      </c>
    </row>
    <row r="615" spans="1:10">
      <c r="A615" s="28">
        <f>'[1]National Polling Changes'!W615</f>
        <v>43248</v>
      </c>
      <c r="B615" s="1">
        <f>ROUND((IF('[1]National Polling Changes'!$W615&gt;43409,'[1]National Polling Changes'!X615*100,B614)),2)</f>
        <v>36.92</v>
      </c>
      <c r="C615" s="1">
        <f>ROUND((IF('[1]National Polling Changes'!$W615&gt;43409,'[1]National Polling Changes'!Y615*100,C614)),2)</f>
        <v>6.15</v>
      </c>
      <c r="D615" s="1">
        <f>ROUND((IF('[1]National Polling Changes'!$W615&gt;43409,'[1]National Polling Changes'!Z615*100,D614)),2)</f>
        <v>6.15</v>
      </c>
      <c r="E615" s="1">
        <f>ROUND((IF('[1]National Polling Changes'!$W615&gt;43409,'[1]National Polling Changes'!AA615*100,E614)),2)</f>
        <v>0</v>
      </c>
      <c r="F615" s="1">
        <f>ROUND((IF('[1]National Polling Changes'!$W615&gt;43409,'[1]National Polling Changes'!AB615*100,F614)),2)</f>
        <v>0</v>
      </c>
      <c r="G615" s="1">
        <f>ROUND((IF('[1]National Polling Changes'!$W615&gt;43409,'[1]National Polling Changes'!AC615*100,G614)),2)</f>
        <v>24.62</v>
      </c>
      <c r="H615" s="1">
        <f>ROUND((IF('[1]National Polling Changes'!$W615&gt;43409,'[1]National Polling Changes'!AD615*100,H614)),2)</f>
        <v>0</v>
      </c>
      <c r="I615" s="1">
        <f>ROUND((IF('[1]National Polling Changes'!$W615&gt;43409,'[1]National Polling Changes'!AE615*100,I614)),2)</f>
        <v>6.15</v>
      </c>
      <c r="J615" s="1">
        <f>ROUND((IF('[1]National Polling Changes'!$W615&gt;43409,'[1]National Polling Changes'!AF615*100,J614)),2)</f>
        <v>0</v>
      </c>
    </row>
    <row r="616" spans="1:10">
      <c r="A616" s="28">
        <f>'[1]National Polling Changes'!W616</f>
        <v>43247</v>
      </c>
      <c r="B616" s="1">
        <f>ROUND((IF('[1]National Polling Changes'!$W616&gt;43409,'[1]National Polling Changes'!X616*100,B615)),2)</f>
        <v>36.92</v>
      </c>
      <c r="C616" s="1">
        <f>ROUND((IF('[1]National Polling Changes'!$W616&gt;43409,'[1]National Polling Changes'!Y616*100,C615)),2)</f>
        <v>6.15</v>
      </c>
      <c r="D616" s="1">
        <f>ROUND((IF('[1]National Polling Changes'!$W616&gt;43409,'[1]National Polling Changes'!Z616*100,D615)),2)</f>
        <v>6.15</v>
      </c>
      <c r="E616" s="1">
        <f>ROUND((IF('[1]National Polling Changes'!$W616&gt;43409,'[1]National Polling Changes'!AA616*100,E615)),2)</f>
        <v>0</v>
      </c>
      <c r="F616" s="1">
        <f>ROUND((IF('[1]National Polling Changes'!$W616&gt;43409,'[1]National Polling Changes'!AB616*100,F615)),2)</f>
        <v>0</v>
      </c>
      <c r="G616" s="1">
        <f>ROUND((IF('[1]National Polling Changes'!$W616&gt;43409,'[1]National Polling Changes'!AC616*100,G615)),2)</f>
        <v>24.62</v>
      </c>
      <c r="H616" s="1">
        <f>ROUND((IF('[1]National Polling Changes'!$W616&gt;43409,'[1]National Polling Changes'!AD616*100,H615)),2)</f>
        <v>0</v>
      </c>
      <c r="I616" s="1">
        <f>ROUND((IF('[1]National Polling Changes'!$W616&gt;43409,'[1]National Polling Changes'!AE616*100,I615)),2)</f>
        <v>6.15</v>
      </c>
      <c r="J616" s="1">
        <f>ROUND((IF('[1]National Polling Changes'!$W616&gt;43409,'[1]National Polling Changes'!AF616*100,J615)),2)</f>
        <v>0</v>
      </c>
    </row>
    <row r="617" spans="1:10">
      <c r="A617" s="28">
        <f>'[1]National Polling Changes'!W617</f>
        <v>43246</v>
      </c>
      <c r="B617" s="1">
        <f>ROUND((IF('[1]National Polling Changes'!$W617&gt;43409,'[1]National Polling Changes'!X617*100,B616)),2)</f>
        <v>36.92</v>
      </c>
      <c r="C617" s="1">
        <f>ROUND((IF('[1]National Polling Changes'!$W617&gt;43409,'[1]National Polling Changes'!Y617*100,C616)),2)</f>
        <v>6.15</v>
      </c>
      <c r="D617" s="1">
        <f>ROUND((IF('[1]National Polling Changes'!$W617&gt;43409,'[1]National Polling Changes'!Z617*100,D616)),2)</f>
        <v>6.15</v>
      </c>
      <c r="E617" s="1">
        <f>ROUND((IF('[1]National Polling Changes'!$W617&gt;43409,'[1]National Polling Changes'!AA617*100,E616)),2)</f>
        <v>0</v>
      </c>
      <c r="F617" s="1">
        <f>ROUND((IF('[1]National Polling Changes'!$W617&gt;43409,'[1]National Polling Changes'!AB617*100,F616)),2)</f>
        <v>0</v>
      </c>
      <c r="G617" s="1">
        <f>ROUND((IF('[1]National Polling Changes'!$W617&gt;43409,'[1]National Polling Changes'!AC617*100,G616)),2)</f>
        <v>24.62</v>
      </c>
      <c r="H617" s="1">
        <f>ROUND((IF('[1]National Polling Changes'!$W617&gt;43409,'[1]National Polling Changes'!AD617*100,H616)),2)</f>
        <v>0</v>
      </c>
      <c r="I617" s="1">
        <f>ROUND((IF('[1]National Polling Changes'!$W617&gt;43409,'[1]National Polling Changes'!AE617*100,I616)),2)</f>
        <v>6.15</v>
      </c>
      <c r="J617" s="1">
        <f>ROUND((IF('[1]National Polling Changes'!$W617&gt;43409,'[1]National Polling Changes'!AF617*100,J616)),2)</f>
        <v>0</v>
      </c>
    </row>
    <row r="618" spans="1:10">
      <c r="A618" s="28">
        <f>'[1]National Polling Changes'!W618</f>
        <v>43245</v>
      </c>
      <c r="B618" s="1">
        <f>ROUND((IF('[1]National Polling Changes'!$W618&gt;43409,'[1]National Polling Changes'!X618*100,B617)),2)</f>
        <v>36.92</v>
      </c>
      <c r="C618" s="1">
        <f>ROUND((IF('[1]National Polling Changes'!$W618&gt;43409,'[1]National Polling Changes'!Y618*100,C617)),2)</f>
        <v>6.15</v>
      </c>
      <c r="D618" s="1">
        <f>ROUND((IF('[1]National Polling Changes'!$W618&gt;43409,'[1]National Polling Changes'!Z618*100,D617)),2)</f>
        <v>6.15</v>
      </c>
      <c r="E618" s="1">
        <f>ROUND((IF('[1]National Polling Changes'!$W618&gt;43409,'[1]National Polling Changes'!AA618*100,E617)),2)</f>
        <v>0</v>
      </c>
      <c r="F618" s="1">
        <f>ROUND((IF('[1]National Polling Changes'!$W618&gt;43409,'[1]National Polling Changes'!AB618*100,F617)),2)</f>
        <v>0</v>
      </c>
      <c r="G618" s="1">
        <f>ROUND((IF('[1]National Polling Changes'!$W618&gt;43409,'[1]National Polling Changes'!AC618*100,G617)),2)</f>
        <v>24.62</v>
      </c>
      <c r="H618" s="1">
        <f>ROUND((IF('[1]National Polling Changes'!$W618&gt;43409,'[1]National Polling Changes'!AD618*100,H617)),2)</f>
        <v>0</v>
      </c>
      <c r="I618" s="1">
        <f>ROUND((IF('[1]National Polling Changes'!$W618&gt;43409,'[1]National Polling Changes'!AE618*100,I617)),2)</f>
        <v>6.15</v>
      </c>
      <c r="J618" s="1">
        <f>ROUND((IF('[1]National Polling Changes'!$W618&gt;43409,'[1]National Polling Changes'!AF618*100,J617)),2)</f>
        <v>0</v>
      </c>
    </row>
    <row r="619" spans="1:10">
      <c r="A619" s="28">
        <f>'[1]National Polling Changes'!W619</f>
        <v>43244</v>
      </c>
      <c r="B619" s="1">
        <f>ROUND((IF('[1]National Polling Changes'!$W619&gt;43409,'[1]National Polling Changes'!X619*100,B618)),2)</f>
        <v>36.92</v>
      </c>
      <c r="C619" s="1">
        <f>ROUND((IF('[1]National Polling Changes'!$W619&gt;43409,'[1]National Polling Changes'!Y619*100,C618)),2)</f>
        <v>6.15</v>
      </c>
      <c r="D619" s="1">
        <f>ROUND((IF('[1]National Polling Changes'!$W619&gt;43409,'[1]National Polling Changes'!Z619*100,D618)),2)</f>
        <v>6.15</v>
      </c>
      <c r="E619" s="1">
        <f>ROUND((IF('[1]National Polling Changes'!$W619&gt;43409,'[1]National Polling Changes'!AA619*100,E618)),2)</f>
        <v>0</v>
      </c>
      <c r="F619" s="1">
        <f>ROUND((IF('[1]National Polling Changes'!$W619&gt;43409,'[1]National Polling Changes'!AB619*100,F618)),2)</f>
        <v>0</v>
      </c>
      <c r="G619" s="1">
        <f>ROUND((IF('[1]National Polling Changes'!$W619&gt;43409,'[1]National Polling Changes'!AC619*100,G618)),2)</f>
        <v>24.62</v>
      </c>
      <c r="H619" s="1">
        <f>ROUND((IF('[1]National Polling Changes'!$W619&gt;43409,'[1]National Polling Changes'!AD619*100,H618)),2)</f>
        <v>0</v>
      </c>
      <c r="I619" s="1">
        <f>ROUND((IF('[1]National Polling Changes'!$W619&gt;43409,'[1]National Polling Changes'!AE619*100,I618)),2)</f>
        <v>6.15</v>
      </c>
      <c r="J619" s="1">
        <f>ROUND((IF('[1]National Polling Changes'!$W619&gt;43409,'[1]National Polling Changes'!AF619*100,J618)),2)</f>
        <v>0</v>
      </c>
    </row>
    <row r="620" spans="1:10">
      <c r="A620" s="28">
        <f>'[1]National Polling Changes'!W620</f>
        <v>43243</v>
      </c>
      <c r="B620" s="1">
        <f>ROUND((IF('[1]National Polling Changes'!$W620&gt;43409,'[1]National Polling Changes'!X620*100,B619)),2)</f>
        <v>36.92</v>
      </c>
      <c r="C620" s="1">
        <f>ROUND((IF('[1]National Polling Changes'!$W620&gt;43409,'[1]National Polling Changes'!Y620*100,C619)),2)</f>
        <v>6.15</v>
      </c>
      <c r="D620" s="1">
        <f>ROUND((IF('[1]National Polling Changes'!$W620&gt;43409,'[1]National Polling Changes'!Z620*100,D619)),2)</f>
        <v>6.15</v>
      </c>
      <c r="E620" s="1">
        <f>ROUND((IF('[1]National Polling Changes'!$W620&gt;43409,'[1]National Polling Changes'!AA620*100,E619)),2)</f>
        <v>0</v>
      </c>
      <c r="F620" s="1">
        <f>ROUND((IF('[1]National Polling Changes'!$W620&gt;43409,'[1]National Polling Changes'!AB620*100,F619)),2)</f>
        <v>0</v>
      </c>
      <c r="G620" s="1">
        <f>ROUND((IF('[1]National Polling Changes'!$W620&gt;43409,'[1]National Polling Changes'!AC620*100,G619)),2)</f>
        <v>24.62</v>
      </c>
      <c r="H620" s="1">
        <f>ROUND((IF('[1]National Polling Changes'!$W620&gt;43409,'[1]National Polling Changes'!AD620*100,H619)),2)</f>
        <v>0</v>
      </c>
      <c r="I620" s="1">
        <f>ROUND((IF('[1]National Polling Changes'!$W620&gt;43409,'[1]National Polling Changes'!AE620*100,I619)),2)</f>
        <v>6.15</v>
      </c>
      <c r="J620" s="1">
        <f>ROUND((IF('[1]National Polling Changes'!$W620&gt;43409,'[1]National Polling Changes'!AF620*100,J619)),2)</f>
        <v>0</v>
      </c>
    </row>
    <row r="621" spans="1:10">
      <c r="A621" s="28">
        <f>'[1]National Polling Changes'!W621</f>
        <v>43242</v>
      </c>
      <c r="B621" s="1">
        <f>ROUND((IF('[1]National Polling Changes'!$W621&gt;43409,'[1]National Polling Changes'!X621*100,B620)),2)</f>
        <v>36.92</v>
      </c>
      <c r="C621" s="1">
        <f>ROUND((IF('[1]National Polling Changes'!$W621&gt;43409,'[1]National Polling Changes'!Y621*100,C620)),2)</f>
        <v>6.15</v>
      </c>
      <c r="D621" s="1">
        <f>ROUND((IF('[1]National Polling Changes'!$W621&gt;43409,'[1]National Polling Changes'!Z621*100,D620)),2)</f>
        <v>6.15</v>
      </c>
      <c r="E621" s="1">
        <f>ROUND((IF('[1]National Polling Changes'!$W621&gt;43409,'[1]National Polling Changes'!AA621*100,E620)),2)</f>
        <v>0</v>
      </c>
      <c r="F621" s="1">
        <f>ROUND((IF('[1]National Polling Changes'!$W621&gt;43409,'[1]National Polling Changes'!AB621*100,F620)),2)</f>
        <v>0</v>
      </c>
      <c r="G621" s="1">
        <f>ROUND((IF('[1]National Polling Changes'!$W621&gt;43409,'[1]National Polling Changes'!AC621*100,G620)),2)</f>
        <v>24.62</v>
      </c>
      <c r="H621" s="1">
        <f>ROUND((IF('[1]National Polling Changes'!$W621&gt;43409,'[1]National Polling Changes'!AD621*100,H620)),2)</f>
        <v>0</v>
      </c>
      <c r="I621" s="1">
        <f>ROUND((IF('[1]National Polling Changes'!$W621&gt;43409,'[1]National Polling Changes'!AE621*100,I620)),2)</f>
        <v>6.15</v>
      </c>
      <c r="J621" s="1">
        <f>ROUND((IF('[1]National Polling Changes'!$W621&gt;43409,'[1]National Polling Changes'!AF621*100,J620)),2)</f>
        <v>0</v>
      </c>
    </row>
    <row r="622" spans="1:10">
      <c r="A622" s="28">
        <f>'[1]National Polling Changes'!W622</f>
        <v>43241</v>
      </c>
      <c r="B622" s="1">
        <f>ROUND((IF('[1]National Polling Changes'!$W622&gt;43409,'[1]National Polling Changes'!X622*100,B621)),2)</f>
        <v>36.92</v>
      </c>
      <c r="C622" s="1">
        <f>ROUND((IF('[1]National Polling Changes'!$W622&gt;43409,'[1]National Polling Changes'!Y622*100,C621)),2)</f>
        <v>6.15</v>
      </c>
      <c r="D622" s="1">
        <f>ROUND((IF('[1]National Polling Changes'!$W622&gt;43409,'[1]National Polling Changes'!Z622*100,D621)),2)</f>
        <v>6.15</v>
      </c>
      <c r="E622" s="1">
        <f>ROUND((IF('[1]National Polling Changes'!$W622&gt;43409,'[1]National Polling Changes'!AA622*100,E621)),2)</f>
        <v>0</v>
      </c>
      <c r="F622" s="1">
        <f>ROUND((IF('[1]National Polling Changes'!$W622&gt;43409,'[1]National Polling Changes'!AB622*100,F621)),2)</f>
        <v>0</v>
      </c>
      <c r="G622" s="1">
        <f>ROUND((IF('[1]National Polling Changes'!$W622&gt;43409,'[1]National Polling Changes'!AC622*100,G621)),2)</f>
        <v>24.62</v>
      </c>
      <c r="H622" s="1">
        <f>ROUND((IF('[1]National Polling Changes'!$W622&gt;43409,'[1]National Polling Changes'!AD622*100,H621)),2)</f>
        <v>0</v>
      </c>
      <c r="I622" s="1">
        <f>ROUND((IF('[1]National Polling Changes'!$W622&gt;43409,'[1]National Polling Changes'!AE622*100,I621)),2)</f>
        <v>6.15</v>
      </c>
      <c r="J622" s="1">
        <f>ROUND((IF('[1]National Polling Changes'!$W622&gt;43409,'[1]National Polling Changes'!AF622*100,J621)),2)</f>
        <v>0</v>
      </c>
    </row>
    <row r="623" spans="1:10">
      <c r="A623" s="28">
        <f>'[1]National Polling Changes'!W623</f>
        <v>43240</v>
      </c>
      <c r="B623" s="1">
        <f>ROUND((IF('[1]National Polling Changes'!$W623&gt;43409,'[1]National Polling Changes'!X623*100,B622)),2)</f>
        <v>36.92</v>
      </c>
      <c r="C623" s="1">
        <f>ROUND((IF('[1]National Polling Changes'!$W623&gt;43409,'[1]National Polling Changes'!Y623*100,C622)),2)</f>
        <v>6.15</v>
      </c>
      <c r="D623" s="1">
        <f>ROUND((IF('[1]National Polling Changes'!$W623&gt;43409,'[1]National Polling Changes'!Z623*100,D622)),2)</f>
        <v>6.15</v>
      </c>
      <c r="E623" s="1">
        <f>ROUND((IF('[1]National Polling Changes'!$W623&gt;43409,'[1]National Polling Changes'!AA623*100,E622)),2)</f>
        <v>0</v>
      </c>
      <c r="F623" s="1">
        <f>ROUND((IF('[1]National Polling Changes'!$W623&gt;43409,'[1]National Polling Changes'!AB623*100,F622)),2)</f>
        <v>0</v>
      </c>
      <c r="G623" s="1">
        <f>ROUND((IF('[1]National Polling Changes'!$W623&gt;43409,'[1]National Polling Changes'!AC623*100,G622)),2)</f>
        <v>24.62</v>
      </c>
      <c r="H623" s="1">
        <f>ROUND((IF('[1]National Polling Changes'!$W623&gt;43409,'[1]National Polling Changes'!AD623*100,H622)),2)</f>
        <v>0</v>
      </c>
      <c r="I623" s="1">
        <f>ROUND((IF('[1]National Polling Changes'!$W623&gt;43409,'[1]National Polling Changes'!AE623*100,I622)),2)</f>
        <v>6.15</v>
      </c>
      <c r="J623" s="1">
        <f>ROUND((IF('[1]National Polling Changes'!$W623&gt;43409,'[1]National Polling Changes'!AF623*100,J622)),2)</f>
        <v>0</v>
      </c>
    </row>
    <row r="624" spans="1:10">
      <c r="A624" s="28">
        <f>'[1]National Polling Changes'!W624</f>
        <v>43239</v>
      </c>
      <c r="B624" s="1">
        <f>ROUND((IF('[1]National Polling Changes'!$W624&gt;43409,'[1]National Polling Changes'!X624*100,B623)),2)</f>
        <v>36.92</v>
      </c>
      <c r="C624" s="1">
        <f>ROUND((IF('[1]National Polling Changes'!$W624&gt;43409,'[1]National Polling Changes'!Y624*100,C623)),2)</f>
        <v>6.15</v>
      </c>
      <c r="D624" s="1">
        <f>ROUND((IF('[1]National Polling Changes'!$W624&gt;43409,'[1]National Polling Changes'!Z624*100,D623)),2)</f>
        <v>6.15</v>
      </c>
      <c r="E624" s="1">
        <f>ROUND((IF('[1]National Polling Changes'!$W624&gt;43409,'[1]National Polling Changes'!AA624*100,E623)),2)</f>
        <v>0</v>
      </c>
      <c r="F624" s="1">
        <f>ROUND((IF('[1]National Polling Changes'!$W624&gt;43409,'[1]National Polling Changes'!AB624*100,F623)),2)</f>
        <v>0</v>
      </c>
      <c r="G624" s="1">
        <f>ROUND((IF('[1]National Polling Changes'!$W624&gt;43409,'[1]National Polling Changes'!AC624*100,G623)),2)</f>
        <v>24.62</v>
      </c>
      <c r="H624" s="1">
        <f>ROUND((IF('[1]National Polling Changes'!$W624&gt;43409,'[1]National Polling Changes'!AD624*100,H623)),2)</f>
        <v>0</v>
      </c>
      <c r="I624" s="1">
        <f>ROUND((IF('[1]National Polling Changes'!$W624&gt;43409,'[1]National Polling Changes'!AE624*100,I623)),2)</f>
        <v>6.15</v>
      </c>
      <c r="J624" s="1">
        <f>ROUND((IF('[1]National Polling Changes'!$W624&gt;43409,'[1]National Polling Changes'!AF624*100,J623)),2)</f>
        <v>0</v>
      </c>
    </row>
    <row r="625" spans="1:10">
      <c r="A625" s="28">
        <f>'[1]National Polling Changes'!W625</f>
        <v>43238</v>
      </c>
      <c r="B625" s="1">
        <f>ROUND((IF('[1]National Polling Changes'!$W625&gt;43409,'[1]National Polling Changes'!X625*100,B624)),2)</f>
        <v>36.92</v>
      </c>
      <c r="C625" s="1">
        <f>ROUND((IF('[1]National Polling Changes'!$W625&gt;43409,'[1]National Polling Changes'!Y625*100,C624)),2)</f>
        <v>6.15</v>
      </c>
      <c r="D625" s="1">
        <f>ROUND((IF('[1]National Polling Changes'!$W625&gt;43409,'[1]National Polling Changes'!Z625*100,D624)),2)</f>
        <v>6.15</v>
      </c>
      <c r="E625" s="1">
        <f>ROUND((IF('[1]National Polling Changes'!$W625&gt;43409,'[1]National Polling Changes'!AA625*100,E624)),2)</f>
        <v>0</v>
      </c>
      <c r="F625" s="1">
        <f>ROUND((IF('[1]National Polling Changes'!$W625&gt;43409,'[1]National Polling Changes'!AB625*100,F624)),2)</f>
        <v>0</v>
      </c>
      <c r="G625" s="1">
        <f>ROUND((IF('[1]National Polling Changes'!$W625&gt;43409,'[1]National Polling Changes'!AC625*100,G624)),2)</f>
        <v>24.62</v>
      </c>
      <c r="H625" s="1">
        <f>ROUND((IF('[1]National Polling Changes'!$W625&gt;43409,'[1]National Polling Changes'!AD625*100,H624)),2)</f>
        <v>0</v>
      </c>
      <c r="I625" s="1">
        <f>ROUND((IF('[1]National Polling Changes'!$W625&gt;43409,'[1]National Polling Changes'!AE625*100,I624)),2)</f>
        <v>6.15</v>
      </c>
      <c r="J625" s="1">
        <f>ROUND((IF('[1]National Polling Changes'!$W625&gt;43409,'[1]National Polling Changes'!AF625*100,J624)),2)</f>
        <v>0</v>
      </c>
    </row>
    <row r="626" spans="1:10">
      <c r="A626" s="28">
        <f>'[1]National Polling Changes'!W626</f>
        <v>43237</v>
      </c>
      <c r="B626" s="1">
        <f>ROUND((IF('[1]National Polling Changes'!$W626&gt;43409,'[1]National Polling Changes'!X626*100,B625)),2)</f>
        <v>36.92</v>
      </c>
      <c r="C626" s="1">
        <f>ROUND((IF('[1]National Polling Changes'!$W626&gt;43409,'[1]National Polling Changes'!Y626*100,C625)),2)</f>
        <v>6.15</v>
      </c>
      <c r="D626" s="1">
        <f>ROUND((IF('[1]National Polling Changes'!$W626&gt;43409,'[1]National Polling Changes'!Z626*100,D625)),2)</f>
        <v>6.15</v>
      </c>
      <c r="E626" s="1">
        <f>ROUND((IF('[1]National Polling Changes'!$W626&gt;43409,'[1]National Polling Changes'!AA626*100,E625)),2)</f>
        <v>0</v>
      </c>
      <c r="F626" s="1">
        <f>ROUND((IF('[1]National Polling Changes'!$W626&gt;43409,'[1]National Polling Changes'!AB626*100,F625)),2)</f>
        <v>0</v>
      </c>
      <c r="G626" s="1">
        <f>ROUND((IF('[1]National Polling Changes'!$W626&gt;43409,'[1]National Polling Changes'!AC626*100,G625)),2)</f>
        <v>24.62</v>
      </c>
      <c r="H626" s="1">
        <f>ROUND((IF('[1]National Polling Changes'!$W626&gt;43409,'[1]National Polling Changes'!AD626*100,H625)),2)</f>
        <v>0</v>
      </c>
      <c r="I626" s="1">
        <f>ROUND((IF('[1]National Polling Changes'!$W626&gt;43409,'[1]National Polling Changes'!AE626*100,I625)),2)</f>
        <v>6.15</v>
      </c>
      <c r="J626" s="1">
        <f>ROUND((IF('[1]National Polling Changes'!$W626&gt;43409,'[1]National Polling Changes'!AF626*100,J625)),2)</f>
        <v>0</v>
      </c>
    </row>
    <row r="627" spans="1:10">
      <c r="A627" s="28">
        <f>'[1]National Polling Changes'!W627</f>
        <v>43236</v>
      </c>
      <c r="B627" s="1">
        <f>ROUND((IF('[1]National Polling Changes'!$W627&gt;43409,'[1]National Polling Changes'!X627*100,B626)),2)</f>
        <v>36.92</v>
      </c>
      <c r="C627" s="1">
        <f>ROUND((IF('[1]National Polling Changes'!$W627&gt;43409,'[1]National Polling Changes'!Y627*100,C626)),2)</f>
        <v>6.15</v>
      </c>
      <c r="D627" s="1">
        <f>ROUND((IF('[1]National Polling Changes'!$W627&gt;43409,'[1]National Polling Changes'!Z627*100,D626)),2)</f>
        <v>6.15</v>
      </c>
      <c r="E627" s="1">
        <f>ROUND((IF('[1]National Polling Changes'!$W627&gt;43409,'[1]National Polling Changes'!AA627*100,E626)),2)</f>
        <v>0</v>
      </c>
      <c r="F627" s="1">
        <f>ROUND((IF('[1]National Polling Changes'!$W627&gt;43409,'[1]National Polling Changes'!AB627*100,F626)),2)</f>
        <v>0</v>
      </c>
      <c r="G627" s="1">
        <f>ROUND((IF('[1]National Polling Changes'!$W627&gt;43409,'[1]National Polling Changes'!AC627*100,G626)),2)</f>
        <v>24.62</v>
      </c>
      <c r="H627" s="1">
        <f>ROUND((IF('[1]National Polling Changes'!$W627&gt;43409,'[1]National Polling Changes'!AD627*100,H626)),2)</f>
        <v>0</v>
      </c>
      <c r="I627" s="1">
        <f>ROUND((IF('[1]National Polling Changes'!$W627&gt;43409,'[1]National Polling Changes'!AE627*100,I626)),2)</f>
        <v>6.15</v>
      </c>
      <c r="J627" s="1">
        <f>ROUND((IF('[1]National Polling Changes'!$W627&gt;43409,'[1]National Polling Changes'!AF627*100,J626)),2)</f>
        <v>0</v>
      </c>
    </row>
    <row r="628" spans="1:10">
      <c r="A628" s="28">
        <f>'[1]National Polling Changes'!W628</f>
        <v>43235</v>
      </c>
      <c r="B628" s="1">
        <f>ROUND((IF('[1]National Polling Changes'!$W628&gt;43409,'[1]National Polling Changes'!X628*100,B627)),2)</f>
        <v>36.92</v>
      </c>
      <c r="C628" s="1">
        <f>ROUND((IF('[1]National Polling Changes'!$W628&gt;43409,'[1]National Polling Changes'!Y628*100,C627)),2)</f>
        <v>6.15</v>
      </c>
      <c r="D628" s="1">
        <f>ROUND((IF('[1]National Polling Changes'!$W628&gt;43409,'[1]National Polling Changes'!Z628*100,D627)),2)</f>
        <v>6.15</v>
      </c>
      <c r="E628" s="1">
        <f>ROUND((IF('[1]National Polling Changes'!$W628&gt;43409,'[1]National Polling Changes'!AA628*100,E627)),2)</f>
        <v>0</v>
      </c>
      <c r="F628" s="1">
        <f>ROUND((IF('[1]National Polling Changes'!$W628&gt;43409,'[1]National Polling Changes'!AB628*100,F627)),2)</f>
        <v>0</v>
      </c>
      <c r="G628" s="1">
        <f>ROUND((IF('[1]National Polling Changes'!$W628&gt;43409,'[1]National Polling Changes'!AC628*100,G627)),2)</f>
        <v>24.62</v>
      </c>
      <c r="H628" s="1">
        <f>ROUND((IF('[1]National Polling Changes'!$W628&gt;43409,'[1]National Polling Changes'!AD628*100,H627)),2)</f>
        <v>0</v>
      </c>
      <c r="I628" s="1">
        <f>ROUND((IF('[1]National Polling Changes'!$W628&gt;43409,'[1]National Polling Changes'!AE628*100,I627)),2)</f>
        <v>6.15</v>
      </c>
      <c r="J628" s="1">
        <f>ROUND((IF('[1]National Polling Changes'!$W628&gt;43409,'[1]National Polling Changes'!AF628*100,J627)),2)</f>
        <v>0</v>
      </c>
    </row>
    <row r="629" spans="1:10">
      <c r="A629" s="28">
        <f>'[1]National Polling Changes'!W629</f>
        <v>43234</v>
      </c>
      <c r="B629" s="1">
        <f>ROUND((IF('[1]National Polling Changes'!$W629&gt;43409,'[1]National Polling Changes'!X629*100,B628)),2)</f>
        <v>36.92</v>
      </c>
      <c r="C629" s="1">
        <f>ROUND((IF('[1]National Polling Changes'!$W629&gt;43409,'[1]National Polling Changes'!Y629*100,C628)),2)</f>
        <v>6.15</v>
      </c>
      <c r="D629" s="1">
        <f>ROUND((IF('[1]National Polling Changes'!$W629&gt;43409,'[1]National Polling Changes'!Z629*100,D628)),2)</f>
        <v>6.15</v>
      </c>
      <c r="E629" s="1">
        <f>ROUND((IF('[1]National Polling Changes'!$W629&gt;43409,'[1]National Polling Changes'!AA629*100,E628)),2)</f>
        <v>0</v>
      </c>
      <c r="F629" s="1">
        <f>ROUND((IF('[1]National Polling Changes'!$W629&gt;43409,'[1]National Polling Changes'!AB629*100,F628)),2)</f>
        <v>0</v>
      </c>
      <c r="G629" s="1">
        <f>ROUND((IF('[1]National Polling Changes'!$W629&gt;43409,'[1]National Polling Changes'!AC629*100,G628)),2)</f>
        <v>24.62</v>
      </c>
      <c r="H629" s="1">
        <f>ROUND((IF('[1]National Polling Changes'!$W629&gt;43409,'[1]National Polling Changes'!AD629*100,H628)),2)</f>
        <v>0</v>
      </c>
      <c r="I629" s="1">
        <f>ROUND((IF('[1]National Polling Changes'!$W629&gt;43409,'[1]National Polling Changes'!AE629*100,I628)),2)</f>
        <v>6.15</v>
      </c>
      <c r="J629" s="1">
        <f>ROUND((IF('[1]National Polling Changes'!$W629&gt;43409,'[1]National Polling Changes'!AF629*100,J628)),2)</f>
        <v>0</v>
      </c>
    </row>
    <row r="630" spans="1:10">
      <c r="A630" s="28">
        <f>'[1]National Polling Changes'!W630</f>
        <v>43233</v>
      </c>
      <c r="B630" s="1">
        <f>ROUND((IF('[1]National Polling Changes'!$W630&gt;43409,'[1]National Polling Changes'!X630*100,B629)),2)</f>
        <v>36.92</v>
      </c>
      <c r="C630" s="1">
        <f>ROUND((IF('[1]National Polling Changes'!$W630&gt;43409,'[1]National Polling Changes'!Y630*100,C629)),2)</f>
        <v>6.15</v>
      </c>
      <c r="D630" s="1">
        <f>ROUND((IF('[1]National Polling Changes'!$W630&gt;43409,'[1]National Polling Changes'!Z630*100,D629)),2)</f>
        <v>6.15</v>
      </c>
      <c r="E630" s="1">
        <f>ROUND((IF('[1]National Polling Changes'!$W630&gt;43409,'[1]National Polling Changes'!AA630*100,E629)),2)</f>
        <v>0</v>
      </c>
      <c r="F630" s="1">
        <f>ROUND((IF('[1]National Polling Changes'!$W630&gt;43409,'[1]National Polling Changes'!AB630*100,F629)),2)</f>
        <v>0</v>
      </c>
      <c r="G630" s="1">
        <f>ROUND((IF('[1]National Polling Changes'!$W630&gt;43409,'[1]National Polling Changes'!AC630*100,G629)),2)</f>
        <v>24.62</v>
      </c>
      <c r="H630" s="1">
        <f>ROUND((IF('[1]National Polling Changes'!$W630&gt;43409,'[1]National Polling Changes'!AD630*100,H629)),2)</f>
        <v>0</v>
      </c>
      <c r="I630" s="1">
        <f>ROUND((IF('[1]National Polling Changes'!$W630&gt;43409,'[1]National Polling Changes'!AE630*100,I629)),2)</f>
        <v>6.15</v>
      </c>
      <c r="J630" s="1">
        <f>ROUND((IF('[1]National Polling Changes'!$W630&gt;43409,'[1]National Polling Changes'!AF630*100,J629)),2)</f>
        <v>0</v>
      </c>
    </row>
    <row r="631" spans="1:10">
      <c r="A631" s="28">
        <f>'[1]National Polling Changes'!W631</f>
        <v>43232</v>
      </c>
      <c r="B631" s="1">
        <f>ROUND((IF('[1]National Polling Changes'!$W631&gt;43409,'[1]National Polling Changes'!X631*100,B630)),2)</f>
        <v>36.92</v>
      </c>
      <c r="C631" s="1">
        <f>ROUND((IF('[1]National Polling Changes'!$W631&gt;43409,'[1]National Polling Changes'!Y631*100,C630)),2)</f>
        <v>6.15</v>
      </c>
      <c r="D631" s="1">
        <f>ROUND((IF('[1]National Polling Changes'!$W631&gt;43409,'[1]National Polling Changes'!Z631*100,D630)),2)</f>
        <v>6.15</v>
      </c>
      <c r="E631" s="1">
        <f>ROUND((IF('[1]National Polling Changes'!$W631&gt;43409,'[1]National Polling Changes'!AA631*100,E630)),2)</f>
        <v>0</v>
      </c>
      <c r="F631" s="1">
        <f>ROUND((IF('[1]National Polling Changes'!$W631&gt;43409,'[1]National Polling Changes'!AB631*100,F630)),2)</f>
        <v>0</v>
      </c>
      <c r="G631" s="1">
        <f>ROUND((IF('[1]National Polling Changes'!$W631&gt;43409,'[1]National Polling Changes'!AC631*100,G630)),2)</f>
        <v>24.62</v>
      </c>
      <c r="H631" s="1">
        <f>ROUND((IF('[1]National Polling Changes'!$W631&gt;43409,'[1]National Polling Changes'!AD631*100,H630)),2)</f>
        <v>0</v>
      </c>
      <c r="I631" s="1">
        <f>ROUND((IF('[1]National Polling Changes'!$W631&gt;43409,'[1]National Polling Changes'!AE631*100,I630)),2)</f>
        <v>6.15</v>
      </c>
      <c r="J631" s="1">
        <f>ROUND((IF('[1]National Polling Changes'!$W631&gt;43409,'[1]National Polling Changes'!AF631*100,J630)),2)</f>
        <v>0</v>
      </c>
    </row>
    <row r="632" spans="1:10">
      <c r="A632" s="28">
        <f>'[1]National Polling Changes'!W632</f>
        <v>43231</v>
      </c>
      <c r="B632" s="1">
        <f>ROUND((IF('[1]National Polling Changes'!$W632&gt;43409,'[1]National Polling Changes'!X632*100,B631)),2)</f>
        <v>36.92</v>
      </c>
      <c r="C632" s="1">
        <f>ROUND((IF('[1]National Polling Changes'!$W632&gt;43409,'[1]National Polling Changes'!Y632*100,C631)),2)</f>
        <v>6.15</v>
      </c>
      <c r="D632" s="1">
        <f>ROUND((IF('[1]National Polling Changes'!$W632&gt;43409,'[1]National Polling Changes'!Z632*100,D631)),2)</f>
        <v>6.15</v>
      </c>
      <c r="E632" s="1">
        <f>ROUND((IF('[1]National Polling Changes'!$W632&gt;43409,'[1]National Polling Changes'!AA632*100,E631)),2)</f>
        <v>0</v>
      </c>
      <c r="F632" s="1">
        <f>ROUND((IF('[1]National Polling Changes'!$W632&gt;43409,'[1]National Polling Changes'!AB632*100,F631)),2)</f>
        <v>0</v>
      </c>
      <c r="G632" s="1">
        <f>ROUND((IF('[1]National Polling Changes'!$W632&gt;43409,'[1]National Polling Changes'!AC632*100,G631)),2)</f>
        <v>24.62</v>
      </c>
      <c r="H632" s="1">
        <f>ROUND((IF('[1]National Polling Changes'!$W632&gt;43409,'[1]National Polling Changes'!AD632*100,H631)),2)</f>
        <v>0</v>
      </c>
      <c r="I632" s="1">
        <f>ROUND((IF('[1]National Polling Changes'!$W632&gt;43409,'[1]National Polling Changes'!AE632*100,I631)),2)</f>
        <v>6.15</v>
      </c>
      <c r="J632" s="1">
        <f>ROUND((IF('[1]National Polling Changes'!$W632&gt;43409,'[1]National Polling Changes'!AF632*100,J631)),2)</f>
        <v>0</v>
      </c>
    </row>
    <row r="633" spans="1:10">
      <c r="A633" s="28">
        <f>'[1]National Polling Changes'!W633</f>
        <v>43230</v>
      </c>
      <c r="B633" s="1">
        <f>ROUND((IF('[1]National Polling Changes'!$W633&gt;43409,'[1]National Polling Changes'!X633*100,B632)),2)</f>
        <v>36.92</v>
      </c>
      <c r="C633" s="1">
        <f>ROUND((IF('[1]National Polling Changes'!$W633&gt;43409,'[1]National Polling Changes'!Y633*100,C632)),2)</f>
        <v>6.15</v>
      </c>
      <c r="D633" s="1">
        <f>ROUND((IF('[1]National Polling Changes'!$W633&gt;43409,'[1]National Polling Changes'!Z633*100,D632)),2)</f>
        <v>6.15</v>
      </c>
      <c r="E633" s="1">
        <f>ROUND((IF('[1]National Polling Changes'!$W633&gt;43409,'[1]National Polling Changes'!AA633*100,E632)),2)</f>
        <v>0</v>
      </c>
      <c r="F633" s="1">
        <f>ROUND((IF('[1]National Polling Changes'!$W633&gt;43409,'[1]National Polling Changes'!AB633*100,F632)),2)</f>
        <v>0</v>
      </c>
      <c r="G633" s="1">
        <f>ROUND((IF('[1]National Polling Changes'!$W633&gt;43409,'[1]National Polling Changes'!AC633*100,G632)),2)</f>
        <v>24.62</v>
      </c>
      <c r="H633" s="1">
        <f>ROUND((IF('[1]National Polling Changes'!$W633&gt;43409,'[1]National Polling Changes'!AD633*100,H632)),2)</f>
        <v>0</v>
      </c>
      <c r="I633" s="1">
        <f>ROUND((IF('[1]National Polling Changes'!$W633&gt;43409,'[1]National Polling Changes'!AE633*100,I632)),2)</f>
        <v>6.15</v>
      </c>
      <c r="J633" s="1">
        <f>ROUND((IF('[1]National Polling Changes'!$W633&gt;43409,'[1]National Polling Changes'!AF633*100,J632)),2)</f>
        <v>0</v>
      </c>
    </row>
    <row r="634" spans="1:10">
      <c r="A634" s="28">
        <f>'[1]National Polling Changes'!W634</f>
        <v>43229</v>
      </c>
      <c r="B634" s="1">
        <f>ROUND((IF('[1]National Polling Changes'!$W634&gt;43409,'[1]National Polling Changes'!X634*100,B633)),2)</f>
        <v>36.92</v>
      </c>
      <c r="C634" s="1">
        <f>ROUND((IF('[1]National Polling Changes'!$W634&gt;43409,'[1]National Polling Changes'!Y634*100,C633)),2)</f>
        <v>6.15</v>
      </c>
      <c r="D634" s="1">
        <f>ROUND((IF('[1]National Polling Changes'!$W634&gt;43409,'[1]National Polling Changes'!Z634*100,D633)),2)</f>
        <v>6.15</v>
      </c>
      <c r="E634" s="1">
        <f>ROUND((IF('[1]National Polling Changes'!$W634&gt;43409,'[1]National Polling Changes'!AA634*100,E633)),2)</f>
        <v>0</v>
      </c>
      <c r="F634" s="1">
        <f>ROUND((IF('[1]National Polling Changes'!$W634&gt;43409,'[1]National Polling Changes'!AB634*100,F633)),2)</f>
        <v>0</v>
      </c>
      <c r="G634" s="1">
        <f>ROUND((IF('[1]National Polling Changes'!$W634&gt;43409,'[1]National Polling Changes'!AC634*100,G633)),2)</f>
        <v>24.62</v>
      </c>
      <c r="H634" s="1">
        <f>ROUND((IF('[1]National Polling Changes'!$W634&gt;43409,'[1]National Polling Changes'!AD634*100,H633)),2)</f>
        <v>0</v>
      </c>
      <c r="I634" s="1">
        <f>ROUND((IF('[1]National Polling Changes'!$W634&gt;43409,'[1]National Polling Changes'!AE634*100,I633)),2)</f>
        <v>6.15</v>
      </c>
      <c r="J634" s="1">
        <f>ROUND((IF('[1]National Polling Changes'!$W634&gt;43409,'[1]National Polling Changes'!AF634*100,J633)),2)</f>
        <v>0</v>
      </c>
    </row>
    <row r="635" spans="1:10">
      <c r="A635" s="28">
        <f>'[1]National Polling Changes'!W635</f>
        <v>43228</v>
      </c>
      <c r="B635" s="1">
        <f>ROUND((IF('[1]National Polling Changes'!$W635&gt;43409,'[1]National Polling Changes'!X635*100,B634)),2)</f>
        <v>36.92</v>
      </c>
      <c r="C635" s="1">
        <f>ROUND((IF('[1]National Polling Changes'!$W635&gt;43409,'[1]National Polling Changes'!Y635*100,C634)),2)</f>
        <v>6.15</v>
      </c>
      <c r="D635" s="1">
        <f>ROUND((IF('[1]National Polling Changes'!$W635&gt;43409,'[1]National Polling Changes'!Z635*100,D634)),2)</f>
        <v>6.15</v>
      </c>
      <c r="E635" s="1">
        <f>ROUND((IF('[1]National Polling Changes'!$W635&gt;43409,'[1]National Polling Changes'!AA635*100,E634)),2)</f>
        <v>0</v>
      </c>
      <c r="F635" s="1">
        <f>ROUND((IF('[1]National Polling Changes'!$W635&gt;43409,'[1]National Polling Changes'!AB635*100,F634)),2)</f>
        <v>0</v>
      </c>
      <c r="G635" s="1">
        <f>ROUND((IF('[1]National Polling Changes'!$W635&gt;43409,'[1]National Polling Changes'!AC635*100,G634)),2)</f>
        <v>24.62</v>
      </c>
      <c r="H635" s="1">
        <f>ROUND((IF('[1]National Polling Changes'!$W635&gt;43409,'[1]National Polling Changes'!AD635*100,H634)),2)</f>
        <v>0</v>
      </c>
      <c r="I635" s="1">
        <f>ROUND((IF('[1]National Polling Changes'!$W635&gt;43409,'[1]National Polling Changes'!AE635*100,I634)),2)</f>
        <v>6.15</v>
      </c>
      <c r="J635" s="1">
        <f>ROUND((IF('[1]National Polling Changes'!$W635&gt;43409,'[1]National Polling Changes'!AF635*100,J634)),2)</f>
        <v>0</v>
      </c>
    </row>
    <row r="636" spans="1:10">
      <c r="A636" s="28">
        <f>'[1]National Polling Changes'!W636</f>
        <v>43227</v>
      </c>
      <c r="B636" s="1">
        <f>ROUND((IF('[1]National Polling Changes'!$W636&gt;43409,'[1]National Polling Changes'!X636*100,B635)),2)</f>
        <v>36.92</v>
      </c>
      <c r="C636" s="1">
        <f>ROUND((IF('[1]National Polling Changes'!$W636&gt;43409,'[1]National Polling Changes'!Y636*100,C635)),2)</f>
        <v>6.15</v>
      </c>
      <c r="D636" s="1">
        <f>ROUND((IF('[1]National Polling Changes'!$W636&gt;43409,'[1]National Polling Changes'!Z636*100,D635)),2)</f>
        <v>6.15</v>
      </c>
      <c r="E636" s="1">
        <f>ROUND((IF('[1]National Polling Changes'!$W636&gt;43409,'[1]National Polling Changes'!AA636*100,E635)),2)</f>
        <v>0</v>
      </c>
      <c r="F636" s="1">
        <f>ROUND((IF('[1]National Polling Changes'!$W636&gt;43409,'[1]National Polling Changes'!AB636*100,F635)),2)</f>
        <v>0</v>
      </c>
      <c r="G636" s="1">
        <f>ROUND((IF('[1]National Polling Changes'!$W636&gt;43409,'[1]National Polling Changes'!AC636*100,G635)),2)</f>
        <v>24.62</v>
      </c>
      <c r="H636" s="1">
        <f>ROUND((IF('[1]National Polling Changes'!$W636&gt;43409,'[1]National Polling Changes'!AD636*100,H635)),2)</f>
        <v>0</v>
      </c>
      <c r="I636" s="1">
        <f>ROUND((IF('[1]National Polling Changes'!$W636&gt;43409,'[1]National Polling Changes'!AE636*100,I635)),2)</f>
        <v>6.15</v>
      </c>
      <c r="J636" s="1">
        <f>ROUND((IF('[1]National Polling Changes'!$W636&gt;43409,'[1]National Polling Changes'!AF636*100,J635)),2)</f>
        <v>0</v>
      </c>
    </row>
    <row r="637" spans="1:10">
      <c r="A637" s="28">
        <f>'[1]National Polling Changes'!W637</f>
        <v>43226</v>
      </c>
      <c r="B637" s="1">
        <f>ROUND((IF('[1]National Polling Changes'!$W637&gt;43409,'[1]National Polling Changes'!X637*100,B636)),2)</f>
        <v>36.92</v>
      </c>
      <c r="C637" s="1">
        <f>ROUND((IF('[1]National Polling Changes'!$W637&gt;43409,'[1]National Polling Changes'!Y637*100,C636)),2)</f>
        <v>6.15</v>
      </c>
      <c r="D637" s="1">
        <f>ROUND((IF('[1]National Polling Changes'!$W637&gt;43409,'[1]National Polling Changes'!Z637*100,D636)),2)</f>
        <v>6.15</v>
      </c>
      <c r="E637" s="1">
        <f>ROUND((IF('[1]National Polling Changes'!$W637&gt;43409,'[1]National Polling Changes'!AA637*100,E636)),2)</f>
        <v>0</v>
      </c>
      <c r="F637" s="1">
        <f>ROUND((IF('[1]National Polling Changes'!$W637&gt;43409,'[1]National Polling Changes'!AB637*100,F636)),2)</f>
        <v>0</v>
      </c>
      <c r="G637" s="1">
        <f>ROUND((IF('[1]National Polling Changes'!$W637&gt;43409,'[1]National Polling Changes'!AC637*100,G636)),2)</f>
        <v>24.62</v>
      </c>
      <c r="H637" s="1">
        <f>ROUND((IF('[1]National Polling Changes'!$W637&gt;43409,'[1]National Polling Changes'!AD637*100,H636)),2)</f>
        <v>0</v>
      </c>
      <c r="I637" s="1">
        <f>ROUND((IF('[1]National Polling Changes'!$W637&gt;43409,'[1]National Polling Changes'!AE637*100,I636)),2)</f>
        <v>6.15</v>
      </c>
      <c r="J637" s="1">
        <f>ROUND((IF('[1]National Polling Changes'!$W637&gt;43409,'[1]National Polling Changes'!AF637*100,J636)),2)</f>
        <v>0</v>
      </c>
    </row>
    <row r="638" spans="1:10">
      <c r="A638" s="28">
        <f>'[1]National Polling Changes'!W638</f>
        <v>43225</v>
      </c>
      <c r="B638" s="1">
        <f>ROUND((IF('[1]National Polling Changes'!$W638&gt;43409,'[1]National Polling Changes'!X638*100,B637)),2)</f>
        <v>36.92</v>
      </c>
      <c r="C638" s="1">
        <f>ROUND((IF('[1]National Polling Changes'!$W638&gt;43409,'[1]National Polling Changes'!Y638*100,C637)),2)</f>
        <v>6.15</v>
      </c>
      <c r="D638" s="1">
        <f>ROUND((IF('[1]National Polling Changes'!$W638&gt;43409,'[1]National Polling Changes'!Z638*100,D637)),2)</f>
        <v>6.15</v>
      </c>
      <c r="E638" s="1">
        <f>ROUND((IF('[1]National Polling Changes'!$W638&gt;43409,'[1]National Polling Changes'!AA638*100,E637)),2)</f>
        <v>0</v>
      </c>
      <c r="F638" s="1">
        <f>ROUND((IF('[1]National Polling Changes'!$W638&gt;43409,'[1]National Polling Changes'!AB638*100,F637)),2)</f>
        <v>0</v>
      </c>
      <c r="G638" s="1">
        <f>ROUND((IF('[1]National Polling Changes'!$W638&gt;43409,'[1]National Polling Changes'!AC638*100,G637)),2)</f>
        <v>24.62</v>
      </c>
      <c r="H638" s="1">
        <f>ROUND((IF('[1]National Polling Changes'!$W638&gt;43409,'[1]National Polling Changes'!AD638*100,H637)),2)</f>
        <v>0</v>
      </c>
      <c r="I638" s="1">
        <f>ROUND((IF('[1]National Polling Changes'!$W638&gt;43409,'[1]National Polling Changes'!AE638*100,I637)),2)</f>
        <v>6.15</v>
      </c>
      <c r="J638" s="1">
        <f>ROUND((IF('[1]National Polling Changes'!$W638&gt;43409,'[1]National Polling Changes'!AF638*100,J637)),2)</f>
        <v>0</v>
      </c>
    </row>
    <row r="639" spans="1:10">
      <c r="A639" s="28">
        <f>'[1]National Polling Changes'!W639</f>
        <v>43224</v>
      </c>
      <c r="B639" s="1">
        <f>ROUND((IF('[1]National Polling Changes'!$W639&gt;43409,'[1]National Polling Changes'!X639*100,B638)),2)</f>
        <v>36.92</v>
      </c>
      <c r="C639" s="1">
        <f>ROUND((IF('[1]National Polling Changes'!$W639&gt;43409,'[1]National Polling Changes'!Y639*100,C638)),2)</f>
        <v>6.15</v>
      </c>
      <c r="D639" s="1">
        <f>ROUND((IF('[1]National Polling Changes'!$W639&gt;43409,'[1]National Polling Changes'!Z639*100,D638)),2)</f>
        <v>6.15</v>
      </c>
      <c r="E639" s="1">
        <f>ROUND((IF('[1]National Polling Changes'!$W639&gt;43409,'[1]National Polling Changes'!AA639*100,E638)),2)</f>
        <v>0</v>
      </c>
      <c r="F639" s="1">
        <f>ROUND((IF('[1]National Polling Changes'!$W639&gt;43409,'[1]National Polling Changes'!AB639*100,F638)),2)</f>
        <v>0</v>
      </c>
      <c r="G639" s="1">
        <f>ROUND((IF('[1]National Polling Changes'!$W639&gt;43409,'[1]National Polling Changes'!AC639*100,G638)),2)</f>
        <v>24.62</v>
      </c>
      <c r="H639" s="1">
        <f>ROUND((IF('[1]National Polling Changes'!$W639&gt;43409,'[1]National Polling Changes'!AD639*100,H638)),2)</f>
        <v>0</v>
      </c>
      <c r="I639" s="1">
        <f>ROUND((IF('[1]National Polling Changes'!$W639&gt;43409,'[1]National Polling Changes'!AE639*100,I638)),2)</f>
        <v>6.15</v>
      </c>
      <c r="J639" s="1">
        <f>ROUND((IF('[1]National Polling Changes'!$W639&gt;43409,'[1]National Polling Changes'!AF639*100,J638)),2)</f>
        <v>0</v>
      </c>
    </row>
    <row r="640" spans="1:10">
      <c r="A640" s="28">
        <f>'[1]National Polling Changes'!W640</f>
        <v>43223</v>
      </c>
      <c r="B640" s="1">
        <f>ROUND((IF('[1]National Polling Changes'!$W640&gt;43409,'[1]National Polling Changes'!X640*100,B639)),2)</f>
        <v>36.92</v>
      </c>
      <c r="C640" s="1">
        <f>ROUND((IF('[1]National Polling Changes'!$W640&gt;43409,'[1]National Polling Changes'!Y640*100,C639)),2)</f>
        <v>6.15</v>
      </c>
      <c r="D640" s="1">
        <f>ROUND((IF('[1]National Polling Changes'!$W640&gt;43409,'[1]National Polling Changes'!Z640*100,D639)),2)</f>
        <v>6.15</v>
      </c>
      <c r="E640" s="1">
        <f>ROUND((IF('[1]National Polling Changes'!$W640&gt;43409,'[1]National Polling Changes'!AA640*100,E639)),2)</f>
        <v>0</v>
      </c>
      <c r="F640" s="1">
        <f>ROUND((IF('[1]National Polling Changes'!$W640&gt;43409,'[1]National Polling Changes'!AB640*100,F639)),2)</f>
        <v>0</v>
      </c>
      <c r="G640" s="1">
        <f>ROUND((IF('[1]National Polling Changes'!$W640&gt;43409,'[1]National Polling Changes'!AC640*100,G639)),2)</f>
        <v>24.62</v>
      </c>
      <c r="H640" s="1">
        <f>ROUND((IF('[1]National Polling Changes'!$W640&gt;43409,'[1]National Polling Changes'!AD640*100,H639)),2)</f>
        <v>0</v>
      </c>
      <c r="I640" s="1">
        <f>ROUND((IF('[1]National Polling Changes'!$W640&gt;43409,'[1]National Polling Changes'!AE640*100,I639)),2)</f>
        <v>6.15</v>
      </c>
      <c r="J640" s="1">
        <f>ROUND((IF('[1]National Polling Changes'!$W640&gt;43409,'[1]National Polling Changes'!AF640*100,J639)),2)</f>
        <v>0</v>
      </c>
    </row>
    <row r="641" spans="1:10">
      <c r="A641" s="28">
        <f>'[1]National Polling Changes'!W641</f>
        <v>43222</v>
      </c>
      <c r="B641" s="1">
        <f>ROUND((IF('[1]National Polling Changes'!$W641&gt;43409,'[1]National Polling Changes'!X641*100,B640)),2)</f>
        <v>36.92</v>
      </c>
      <c r="C641" s="1">
        <f>ROUND((IF('[1]National Polling Changes'!$W641&gt;43409,'[1]National Polling Changes'!Y641*100,C640)),2)</f>
        <v>6.15</v>
      </c>
      <c r="D641" s="1">
        <f>ROUND((IF('[1]National Polling Changes'!$W641&gt;43409,'[1]National Polling Changes'!Z641*100,D640)),2)</f>
        <v>6.15</v>
      </c>
      <c r="E641" s="1">
        <f>ROUND((IF('[1]National Polling Changes'!$W641&gt;43409,'[1]National Polling Changes'!AA641*100,E640)),2)</f>
        <v>0</v>
      </c>
      <c r="F641" s="1">
        <f>ROUND((IF('[1]National Polling Changes'!$W641&gt;43409,'[1]National Polling Changes'!AB641*100,F640)),2)</f>
        <v>0</v>
      </c>
      <c r="G641" s="1">
        <f>ROUND((IF('[1]National Polling Changes'!$W641&gt;43409,'[1]National Polling Changes'!AC641*100,G640)),2)</f>
        <v>24.62</v>
      </c>
      <c r="H641" s="1">
        <f>ROUND((IF('[1]National Polling Changes'!$W641&gt;43409,'[1]National Polling Changes'!AD641*100,H640)),2)</f>
        <v>0</v>
      </c>
      <c r="I641" s="1">
        <f>ROUND((IF('[1]National Polling Changes'!$W641&gt;43409,'[1]National Polling Changes'!AE641*100,I640)),2)</f>
        <v>6.15</v>
      </c>
      <c r="J641" s="1">
        <f>ROUND((IF('[1]National Polling Changes'!$W641&gt;43409,'[1]National Polling Changes'!AF641*100,J640)),2)</f>
        <v>0</v>
      </c>
    </row>
    <row r="642" spans="1:10">
      <c r="A642" s="28">
        <f>'[1]National Polling Changes'!W642</f>
        <v>43221</v>
      </c>
      <c r="B642" s="1">
        <f>ROUND((IF('[1]National Polling Changes'!$W642&gt;43409,'[1]National Polling Changes'!X642*100,B641)),2)</f>
        <v>36.92</v>
      </c>
      <c r="C642" s="1">
        <f>ROUND((IF('[1]National Polling Changes'!$W642&gt;43409,'[1]National Polling Changes'!Y642*100,C641)),2)</f>
        <v>6.15</v>
      </c>
      <c r="D642" s="1">
        <f>ROUND((IF('[1]National Polling Changes'!$W642&gt;43409,'[1]National Polling Changes'!Z642*100,D641)),2)</f>
        <v>6.15</v>
      </c>
      <c r="E642" s="1">
        <f>ROUND((IF('[1]National Polling Changes'!$W642&gt;43409,'[1]National Polling Changes'!AA642*100,E641)),2)</f>
        <v>0</v>
      </c>
      <c r="F642" s="1">
        <f>ROUND((IF('[1]National Polling Changes'!$W642&gt;43409,'[1]National Polling Changes'!AB642*100,F641)),2)</f>
        <v>0</v>
      </c>
      <c r="G642" s="1">
        <f>ROUND((IF('[1]National Polling Changes'!$W642&gt;43409,'[1]National Polling Changes'!AC642*100,G641)),2)</f>
        <v>24.62</v>
      </c>
      <c r="H642" s="1">
        <f>ROUND((IF('[1]National Polling Changes'!$W642&gt;43409,'[1]National Polling Changes'!AD642*100,H641)),2)</f>
        <v>0</v>
      </c>
      <c r="I642" s="1">
        <f>ROUND((IF('[1]National Polling Changes'!$W642&gt;43409,'[1]National Polling Changes'!AE642*100,I641)),2)</f>
        <v>6.15</v>
      </c>
      <c r="J642" s="1">
        <f>ROUND((IF('[1]National Polling Changes'!$W642&gt;43409,'[1]National Polling Changes'!AF642*100,J641)),2)</f>
        <v>0</v>
      </c>
    </row>
    <row r="643" spans="1:10">
      <c r="A643" s="28">
        <f>'[1]National Polling Changes'!W643</f>
        <v>43220</v>
      </c>
      <c r="B643" s="1">
        <f>ROUND((IF('[1]National Polling Changes'!$W643&gt;43409,'[1]National Polling Changes'!X643*100,B642)),2)</f>
        <v>36.92</v>
      </c>
      <c r="C643" s="1">
        <f>ROUND((IF('[1]National Polling Changes'!$W643&gt;43409,'[1]National Polling Changes'!Y643*100,C642)),2)</f>
        <v>6.15</v>
      </c>
      <c r="D643" s="1">
        <f>ROUND((IF('[1]National Polling Changes'!$W643&gt;43409,'[1]National Polling Changes'!Z643*100,D642)),2)</f>
        <v>6.15</v>
      </c>
      <c r="E643" s="1">
        <f>ROUND((IF('[1]National Polling Changes'!$W643&gt;43409,'[1]National Polling Changes'!AA643*100,E642)),2)</f>
        <v>0</v>
      </c>
      <c r="F643" s="1">
        <f>ROUND((IF('[1]National Polling Changes'!$W643&gt;43409,'[1]National Polling Changes'!AB643*100,F642)),2)</f>
        <v>0</v>
      </c>
      <c r="G643" s="1">
        <f>ROUND((IF('[1]National Polling Changes'!$W643&gt;43409,'[1]National Polling Changes'!AC643*100,G642)),2)</f>
        <v>24.62</v>
      </c>
      <c r="H643" s="1">
        <f>ROUND((IF('[1]National Polling Changes'!$W643&gt;43409,'[1]National Polling Changes'!AD643*100,H642)),2)</f>
        <v>0</v>
      </c>
      <c r="I643" s="1">
        <f>ROUND((IF('[1]National Polling Changes'!$W643&gt;43409,'[1]National Polling Changes'!AE643*100,I642)),2)</f>
        <v>6.15</v>
      </c>
      <c r="J643" s="1">
        <f>ROUND((IF('[1]National Polling Changes'!$W643&gt;43409,'[1]National Polling Changes'!AF643*100,J642)),2)</f>
        <v>0</v>
      </c>
    </row>
    <row r="644" spans="1:10">
      <c r="A644" s="28">
        <f>'[1]National Polling Changes'!W644</f>
        <v>43219</v>
      </c>
      <c r="B644" s="1">
        <f>ROUND((IF('[1]National Polling Changes'!$W644&gt;43409,'[1]National Polling Changes'!X644*100,B643)),2)</f>
        <v>36.92</v>
      </c>
      <c r="C644" s="1">
        <f>ROUND((IF('[1]National Polling Changes'!$W644&gt;43409,'[1]National Polling Changes'!Y644*100,C643)),2)</f>
        <v>6.15</v>
      </c>
      <c r="D644" s="1">
        <f>ROUND((IF('[1]National Polling Changes'!$W644&gt;43409,'[1]National Polling Changes'!Z644*100,D643)),2)</f>
        <v>6.15</v>
      </c>
      <c r="E644" s="1">
        <f>ROUND((IF('[1]National Polling Changes'!$W644&gt;43409,'[1]National Polling Changes'!AA644*100,E643)),2)</f>
        <v>0</v>
      </c>
      <c r="F644" s="1">
        <f>ROUND((IF('[1]National Polling Changes'!$W644&gt;43409,'[1]National Polling Changes'!AB644*100,F643)),2)</f>
        <v>0</v>
      </c>
      <c r="G644" s="1">
        <f>ROUND((IF('[1]National Polling Changes'!$W644&gt;43409,'[1]National Polling Changes'!AC644*100,G643)),2)</f>
        <v>24.62</v>
      </c>
      <c r="H644" s="1">
        <f>ROUND((IF('[1]National Polling Changes'!$W644&gt;43409,'[1]National Polling Changes'!AD644*100,H643)),2)</f>
        <v>0</v>
      </c>
      <c r="I644" s="1">
        <f>ROUND((IF('[1]National Polling Changes'!$W644&gt;43409,'[1]National Polling Changes'!AE644*100,I643)),2)</f>
        <v>6.15</v>
      </c>
      <c r="J644" s="1">
        <f>ROUND((IF('[1]National Polling Changes'!$W644&gt;43409,'[1]National Polling Changes'!AF644*100,J643)),2)</f>
        <v>0</v>
      </c>
    </row>
    <row r="645" spans="1:10">
      <c r="A645" s="28">
        <f>'[1]National Polling Changes'!W645</f>
        <v>43218</v>
      </c>
      <c r="B645" s="1">
        <f>ROUND((IF('[1]National Polling Changes'!$W645&gt;43409,'[1]National Polling Changes'!X645*100,B644)),2)</f>
        <v>36.92</v>
      </c>
      <c r="C645" s="1">
        <f>ROUND((IF('[1]National Polling Changes'!$W645&gt;43409,'[1]National Polling Changes'!Y645*100,C644)),2)</f>
        <v>6.15</v>
      </c>
      <c r="D645" s="1">
        <f>ROUND((IF('[1]National Polling Changes'!$W645&gt;43409,'[1]National Polling Changes'!Z645*100,D644)),2)</f>
        <v>6.15</v>
      </c>
      <c r="E645" s="1">
        <f>ROUND((IF('[1]National Polling Changes'!$W645&gt;43409,'[1]National Polling Changes'!AA645*100,E644)),2)</f>
        <v>0</v>
      </c>
      <c r="F645" s="1">
        <f>ROUND((IF('[1]National Polling Changes'!$W645&gt;43409,'[1]National Polling Changes'!AB645*100,F644)),2)</f>
        <v>0</v>
      </c>
      <c r="G645" s="1">
        <f>ROUND((IF('[1]National Polling Changes'!$W645&gt;43409,'[1]National Polling Changes'!AC645*100,G644)),2)</f>
        <v>24.62</v>
      </c>
      <c r="H645" s="1">
        <f>ROUND((IF('[1]National Polling Changes'!$W645&gt;43409,'[1]National Polling Changes'!AD645*100,H644)),2)</f>
        <v>0</v>
      </c>
      <c r="I645" s="1">
        <f>ROUND((IF('[1]National Polling Changes'!$W645&gt;43409,'[1]National Polling Changes'!AE645*100,I644)),2)</f>
        <v>6.15</v>
      </c>
      <c r="J645" s="1">
        <f>ROUND((IF('[1]National Polling Changes'!$W645&gt;43409,'[1]National Polling Changes'!AF645*100,J644)),2)</f>
        <v>0</v>
      </c>
    </row>
    <row r="646" spans="1:10">
      <c r="A646" s="28">
        <f>'[1]National Polling Changes'!W646</f>
        <v>43217</v>
      </c>
      <c r="B646" s="1">
        <f>ROUND((IF('[1]National Polling Changes'!$W646&gt;43409,'[1]National Polling Changes'!X646*100,B645)),2)</f>
        <v>36.92</v>
      </c>
      <c r="C646" s="1">
        <f>ROUND((IF('[1]National Polling Changes'!$W646&gt;43409,'[1]National Polling Changes'!Y646*100,C645)),2)</f>
        <v>6.15</v>
      </c>
      <c r="D646" s="1">
        <f>ROUND((IF('[1]National Polling Changes'!$W646&gt;43409,'[1]National Polling Changes'!Z646*100,D645)),2)</f>
        <v>6.15</v>
      </c>
      <c r="E646" s="1">
        <f>ROUND((IF('[1]National Polling Changes'!$W646&gt;43409,'[1]National Polling Changes'!AA646*100,E645)),2)</f>
        <v>0</v>
      </c>
      <c r="F646" s="1">
        <f>ROUND((IF('[1]National Polling Changes'!$W646&gt;43409,'[1]National Polling Changes'!AB646*100,F645)),2)</f>
        <v>0</v>
      </c>
      <c r="G646" s="1">
        <f>ROUND((IF('[1]National Polling Changes'!$W646&gt;43409,'[1]National Polling Changes'!AC646*100,G645)),2)</f>
        <v>24.62</v>
      </c>
      <c r="H646" s="1">
        <f>ROUND((IF('[1]National Polling Changes'!$W646&gt;43409,'[1]National Polling Changes'!AD646*100,H645)),2)</f>
        <v>0</v>
      </c>
      <c r="I646" s="1">
        <f>ROUND((IF('[1]National Polling Changes'!$W646&gt;43409,'[1]National Polling Changes'!AE646*100,I645)),2)</f>
        <v>6.15</v>
      </c>
      <c r="J646" s="1">
        <f>ROUND((IF('[1]National Polling Changes'!$W646&gt;43409,'[1]National Polling Changes'!AF646*100,J645)),2)</f>
        <v>0</v>
      </c>
    </row>
    <row r="647" spans="1:10">
      <c r="A647" s="28">
        <f>'[1]National Polling Changes'!W647</f>
        <v>43216</v>
      </c>
      <c r="B647" s="1">
        <f>ROUND((IF('[1]National Polling Changes'!$W647&gt;43409,'[1]National Polling Changes'!X647*100,B646)),2)</f>
        <v>36.92</v>
      </c>
      <c r="C647" s="1">
        <f>ROUND((IF('[1]National Polling Changes'!$W647&gt;43409,'[1]National Polling Changes'!Y647*100,C646)),2)</f>
        <v>6.15</v>
      </c>
      <c r="D647" s="1">
        <f>ROUND((IF('[1]National Polling Changes'!$W647&gt;43409,'[1]National Polling Changes'!Z647*100,D646)),2)</f>
        <v>6.15</v>
      </c>
      <c r="E647" s="1">
        <f>ROUND((IF('[1]National Polling Changes'!$W647&gt;43409,'[1]National Polling Changes'!AA647*100,E646)),2)</f>
        <v>0</v>
      </c>
      <c r="F647" s="1">
        <f>ROUND((IF('[1]National Polling Changes'!$W647&gt;43409,'[1]National Polling Changes'!AB647*100,F646)),2)</f>
        <v>0</v>
      </c>
      <c r="G647" s="1">
        <f>ROUND((IF('[1]National Polling Changes'!$W647&gt;43409,'[1]National Polling Changes'!AC647*100,G646)),2)</f>
        <v>24.62</v>
      </c>
      <c r="H647" s="1">
        <f>ROUND((IF('[1]National Polling Changes'!$W647&gt;43409,'[1]National Polling Changes'!AD647*100,H646)),2)</f>
        <v>0</v>
      </c>
      <c r="I647" s="1">
        <f>ROUND((IF('[1]National Polling Changes'!$W647&gt;43409,'[1]National Polling Changes'!AE647*100,I646)),2)</f>
        <v>6.15</v>
      </c>
      <c r="J647" s="1">
        <f>ROUND((IF('[1]National Polling Changes'!$W647&gt;43409,'[1]National Polling Changes'!AF647*100,J646)),2)</f>
        <v>0</v>
      </c>
    </row>
    <row r="648" spans="1:10">
      <c r="A648" s="28">
        <f>'[1]National Polling Changes'!W648</f>
        <v>43215</v>
      </c>
      <c r="B648" s="1">
        <f>ROUND((IF('[1]National Polling Changes'!$W648&gt;43409,'[1]National Polling Changes'!X648*100,B647)),2)</f>
        <v>36.92</v>
      </c>
      <c r="C648" s="1">
        <f>ROUND((IF('[1]National Polling Changes'!$W648&gt;43409,'[1]National Polling Changes'!Y648*100,C647)),2)</f>
        <v>6.15</v>
      </c>
      <c r="D648" s="1">
        <f>ROUND((IF('[1]National Polling Changes'!$W648&gt;43409,'[1]National Polling Changes'!Z648*100,D647)),2)</f>
        <v>6.15</v>
      </c>
      <c r="E648" s="1">
        <f>ROUND((IF('[1]National Polling Changes'!$W648&gt;43409,'[1]National Polling Changes'!AA648*100,E647)),2)</f>
        <v>0</v>
      </c>
      <c r="F648" s="1">
        <f>ROUND((IF('[1]National Polling Changes'!$W648&gt;43409,'[1]National Polling Changes'!AB648*100,F647)),2)</f>
        <v>0</v>
      </c>
      <c r="G648" s="1">
        <f>ROUND((IF('[1]National Polling Changes'!$W648&gt;43409,'[1]National Polling Changes'!AC648*100,G647)),2)</f>
        <v>24.62</v>
      </c>
      <c r="H648" s="1">
        <f>ROUND((IF('[1]National Polling Changes'!$W648&gt;43409,'[1]National Polling Changes'!AD648*100,H647)),2)</f>
        <v>0</v>
      </c>
      <c r="I648" s="1">
        <f>ROUND((IF('[1]National Polling Changes'!$W648&gt;43409,'[1]National Polling Changes'!AE648*100,I647)),2)</f>
        <v>6.15</v>
      </c>
      <c r="J648" s="1">
        <f>ROUND((IF('[1]National Polling Changes'!$W648&gt;43409,'[1]National Polling Changes'!AF648*100,J647)),2)</f>
        <v>0</v>
      </c>
    </row>
    <row r="649" spans="1:10">
      <c r="A649" s="28">
        <f>'[1]National Polling Changes'!W649</f>
        <v>43214</v>
      </c>
      <c r="B649" s="1">
        <f>ROUND((IF('[1]National Polling Changes'!$W649&gt;43409,'[1]National Polling Changes'!X649*100,B648)),2)</f>
        <v>36.92</v>
      </c>
      <c r="C649" s="1">
        <f>ROUND((IF('[1]National Polling Changes'!$W649&gt;43409,'[1]National Polling Changes'!Y649*100,C648)),2)</f>
        <v>6.15</v>
      </c>
      <c r="D649" s="1">
        <f>ROUND((IF('[1]National Polling Changes'!$W649&gt;43409,'[1]National Polling Changes'!Z649*100,D648)),2)</f>
        <v>6.15</v>
      </c>
      <c r="E649" s="1">
        <f>ROUND((IF('[1]National Polling Changes'!$W649&gt;43409,'[1]National Polling Changes'!AA649*100,E648)),2)</f>
        <v>0</v>
      </c>
      <c r="F649" s="1">
        <f>ROUND((IF('[1]National Polling Changes'!$W649&gt;43409,'[1]National Polling Changes'!AB649*100,F648)),2)</f>
        <v>0</v>
      </c>
      <c r="G649" s="1">
        <f>ROUND((IF('[1]National Polling Changes'!$W649&gt;43409,'[1]National Polling Changes'!AC649*100,G648)),2)</f>
        <v>24.62</v>
      </c>
      <c r="H649" s="1">
        <f>ROUND((IF('[1]National Polling Changes'!$W649&gt;43409,'[1]National Polling Changes'!AD649*100,H648)),2)</f>
        <v>0</v>
      </c>
      <c r="I649" s="1">
        <f>ROUND((IF('[1]National Polling Changes'!$W649&gt;43409,'[1]National Polling Changes'!AE649*100,I648)),2)</f>
        <v>6.15</v>
      </c>
      <c r="J649" s="1">
        <f>ROUND((IF('[1]National Polling Changes'!$W649&gt;43409,'[1]National Polling Changes'!AF649*100,J648)),2)</f>
        <v>0</v>
      </c>
    </row>
    <row r="650" spans="1:10">
      <c r="A650" s="28">
        <f>'[1]National Polling Changes'!W650</f>
        <v>43213</v>
      </c>
      <c r="B650" s="1">
        <f>ROUND((IF('[1]National Polling Changes'!$W650&gt;43409,'[1]National Polling Changes'!X650*100,B649)),2)</f>
        <v>36.92</v>
      </c>
      <c r="C650" s="1">
        <f>ROUND((IF('[1]National Polling Changes'!$W650&gt;43409,'[1]National Polling Changes'!Y650*100,C649)),2)</f>
        <v>6.15</v>
      </c>
      <c r="D650" s="1">
        <f>ROUND((IF('[1]National Polling Changes'!$W650&gt;43409,'[1]National Polling Changes'!Z650*100,D649)),2)</f>
        <v>6.15</v>
      </c>
      <c r="E650" s="1">
        <f>ROUND((IF('[1]National Polling Changes'!$W650&gt;43409,'[1]National Polling Changes'!AA650*100,E649)),2)</f>
        <v>0</v>
      </c>
      <c r="F650" s="1">
        <f>ROUND((IF('[1]National Polling Changes'!$W650&gt;43409,'[1]National Polling Changes'!AB650*100,F649)),2)</f>
        <v>0</v>
      </c>
      <c r="G650" s="1">
        <f>ROUND((IF('[1]National Polling Changes'!$W650&gt;43409,'[1]National Polling Changes'!AC650*100,G649)),2)</f>
        <v>24.62</v>
      </c>
      <c r="H650" s="1">
        <f>ROUND((IF('[1]National Polling Changes'!$W650&gt;43409,'[1]National Polling Changes'!AD650*100,H649)),2)</f>
        <v>0</v>
      </c>
      <c r="I650" s="1">
        <f>ROUND((IF('[1]National Polling Changes'!$W650&gt;43409,'[1]National Polling Changes'!AE650*100,I649)),2)</f>
        <v>6.15</v>
      </c>
      <c r="J650" s="1">
        <f>ROUND((IF('[1]National Polling Changes'!$W650&gt;43409,'[1]National Polling Changes'!AF650*100,J649)),2)</f>
        <v>0</v>
      </c>
    </row>
    <row r="651" spans="1:10">
      <c r="A651" s="28">
        <f>'[1]National Polling Changes'!W651</f>
        <v>43212</v>
      </c>
      <c r="B651" s="1">
        <f>ROUND((IF('[1]National Polling Changes'!$W651&gt;43409,'[1]National Polling Changes'!X651*100,B650)),2)</f>
        <v>36.92</v>
      </c>
      <c r="C651" s="1">
        <f>ROUND((IF('[1]National Polling Changes'!$W651&gt;43409,'[1]National Polling Changes'!Y651*100,C650)),2)</f>
        <v>6.15</v>
      </c>
      <c r="D651" s="1">
        <f>ROUND((IF('[1]National Polling Changes'!$W651&gt;43409,'[1]National Polling Changes'!Z651*100,D650)),2)</f>
        <v>6.15</v>
      </c>
      <c r="E651" s="1">
        <f>ROUND((IF('[1]National Polling Changes'!$W651&gt;43409,'[1]National Polling Changes'!AA651*100,E650)),2)</f>
        <v>0</v>
      </c>
      <c r="F651" s="1">
        <f>ROUND((IF('[1]National Polling Changes'!$W651&gt;43409,'[1]National Polling Changes'!AB651*100,F650)),2)</f>
        <v>0</v>
      </c>
      <c r="G651" s="1">
        <f>ROUND((IF('[1]National Polling Changes'!$W651&gt;43409,'[1]National Polling Changes'!AC651*100,G650)),2)</f>
        <v>24.62</v>
      </c>
      <c r="H651" s="1">
        <f>ROUND((IF('[1]National Polling Changes'!$W651&gt;43409,'[1]National Polling Changes'!AD651*100,H650)),2)</f>
        <v>0</v>
      </c>
      <c r="I651" s="1">
        <f>ROUND((IF('[1]National Polling Changes'!$W651&gt;43409,'[1]National Polling Changes'!AE651*100,I650)),2)</f>
        <v>6.15</v>
      </c>
      <c r="J651" s="1">
        <f>ROUND((IF('[1]National Polling Changes'!$W651&gt;43409,'[1]National Polling Changes'!AF651*100,J650)),2)</f>
        <v>0</v>
      </c>
    </row>
    <row r="652" spans="1:10">
      <c r="A652" s="28">
        <f>'[1]National Polling Changes'!W652</f>
        <v>43211</v>
      </c>
      <c r="B652" s="1">
        <f>ROUND((IF('[1]National Polling Changes'!$W652&gt;43409,'[1]National Polling Changes'!X652*100,B651)),2)</f>
        <v>36.92</v>
      </c>
      <c r="C652" s="1">
        <f>ROUND((IF('[1]National Polling Changes'!$W652&gt;43409,'[1]National Polling Changes'!Y652*100,C651)),2)</f>
        <v>6.15</v>
      </c>
      <c r="D652" s="1">
        <f>ROUND((IF('[1]National Polling Changes'!$W652&gt;43409,'[1]National Polling Changes'!Z652*100,D651)),2)</f>
        <v>6.15</v>
      </c>
      <c r="E652" s="1">
        <f>ROUND((IF('[1]National Polling Changes'!$W652&gt;43409,'[1]National Polling Changes'!AA652*100,E651)),2)</f>
        <v>0</v>
      </c>
      <c r="F652" s="1">
        <f>ROUND((IF('[1]National Polling Changes'!$W652&gt;43409,'[1]National Polling Changes'!AB652*100,F651)),2)</f>
        <v>0</v>
      </c>
      <c r="G652" s="1">
        <f>ROUND((IF('[1]National Polling Changes'!$W652&gt;43409,'[1]National Polling Changes'!AC652*100,G651)),2)</f>
        <v>24.62</v>
      </c>
      <c r="H652" s="1">
        <f>ROUND((IF('[1]National Polling Changes'!$W652&gt;43409,'[1]National Polling Changes'!AD652*100,H651)),2)</f>
        <v>0</v>
      </c>
      <c r="I652" s="1">
        <f>ROUND((IF('[1]National Polling Changes'!$W652&gt;43409,'[1]National Polling Changes'!AE652*100,I651)),2)</f>
        <v>6.15</v>
      </c>
      <c r="J652" s="1">
        <f>ROUND((IF('[1]National Polling Changes'!$W652&gt;43409,'[1]National Polling Changes'!AF652*100,J651)),2)</f>
        <v>0</v>
      </c>
    </row>
    <row r="653" spans="1:10">
      <c r="A653" s="28">
        <f>'[1]National Polling Changes'!W653</f>
        <v>43210</v>
      </c>
      <c r="B653" s="1">
        <f>ROUND((IF('[1]National Polling Changes'!$W653&gt;43409,'[1]National Polling Changes'!X653*100,B652)),2)</f>
        <v>36.92</v>
      </c>
      <c r="C653" s="1">
        <f>ROUND((IF('[1]National Polling Changes'!$W653&gt;43409,'[1]National Polling Changes'!Y653*100,C652)),2)</f>
        <v>6.15</v>
      </c>
      <c r="D653" s="1">
        <f>ROUND((IF('[1]National Polling Changes'!$W653&gt;43409,'[1]National Polling Changes'!Z653*100,D652)),2)</f>
        <v>6.15</v>
      </c>
      <c r="E653" s="1">
        <f>ROUND((IF('[1]National Polling Changes'!$W653&gt;43409,'[1]National Polling Changes'!AA653*100,E652)),2)</f>
        <v>0</v>
      </c>
      <c r="F653" s="1">
        <f>ROUND((IF('[1]National Polling Changes'!$W653&gt;43409,'[1]National Polling Changes'!AB653*100,F652)),2)</f>
        <v>0</v>
      </c>
      <c r="G653" s="1">
        <f>ROUND((IF('[1]National Polling Changes'!$W653&gt;43409,'[1]National Polling Changes'!AC653*100,G652)),2)</f>
        <v>24.62</v>
      </c>
      <c r="H653" s="1">
        <f>ROUND((IF('[1]National Polling Changes'!$W653&gt;43409,'[1]National Polling Changes'!AD653*100,H652)),2)</f>
        <v>0</v>
      </c>
      <c r="I653" s="1">
        <f>ROUND((IF('[1]National Polling Changes'!$W653&gt;43409,'[1]National Polling Changes'!AE653*100,I652)),2)</f>
        <v>6.15</v>
      </c>
      <c r="J653" s="1">
        <f>ROUND((IF('[1]National Polling Changes'!$W653&gt;43409,'[1]National Polling Changes'!AF653*100,J652)),2)</f>
        <v>0</v>
      </c>
    </row>
    <row r="654" spans="1:10">
      <c r="A654" s="28">
        <f>'[1]National Polling Changes'!W654</f>
        <v>43209</v>
      </c>
      <c r="B654" s="1">
        <f>ROUND((IF('[1]National Polling Changes'!$W654&gt;43409,'[1]National Polling Changes'!X654*100,B653)),2)</f>
        <v>36.92</v>
      </c>
      <c r="C654" s="1">
        <f>ROUND((IF('[1]National Polling Changes'!$W654&gt;43409,'[1]National Polling Changes'!Y654*100,C653)),2)</f>
        <v>6.15</v>
      </c>
      <c r="D654" s="1">
        <f>ROUND((IF('[1]National Polling Changes'!$W654&gt;43409,'[1]National Polling Changes'!Z654*100,D653)),2)</f>
        <v>6.15</v>
      </c>
      <c r="E654" s="1">
        <f>ROUND((IF('[1]National Polling Changes'!$W654&gt;43409,'[1]National Polling Changes'!AA654*100,E653)),2)</f>
        <v>0</v>
      </c>
      <c r="F654" s="1">
        <f>ROUND((IF('[1]National Polling Changes'!$W654&gt;43409,'[1]National Polling Changes'!AB654*100,F653)),2)</f>
        <v>0</v>
      </c>
      <c r="G654" s="1">
        <f>ROUND((IF('[1]National Polling Changes'!$W654&gt;43409,'[1]National Polling Changes'!AC654*100,G653)),2)</f>
        <v>24.62</v>
      </c>
      <c r="H654" s="1">
        <f>ROUND((IF('[1]National Polling Changes'!$W654&gt;43409,'[1]National Polling Changes'!AD654*100,H653)),2)</f>
        <v>0</v>
      </c>
      <c r="I654" s="1">
        <f>ROUND((IF('[1]National Polling Changes'!$W654&gt;43409,'[1]National Polling Changes'!AE654*100,I653)),2)</f>
        <v>6.15</v>
      </c>
      <c r="J654" s="1">
        <f>ROUND((IF('[1]National Polling Changes'!$W654&gt;43409,'[1]National Polling Changes'!AF654*100,J653)),2)</f>
        <v>0</v>
      </c>
    </row>
    <row r="655" spans="1:10">
      <c r="A655" s="28">
        <f>'[1]National Polling Changes'!W655</f>
        <v>43208</v>
      </c>
      <c r="B655" s="1">
        <f>ROUND((IF('[1]National Polling Changes'!$W655&gt;43409,'[1]National Polling Changes'!X655*100,B654)),2)</f>
        <v>36.92</v>
      </c>
      <c r="C655" s="1">
        <f>ROUND((IF('[1]National Polling Changes'!$W655&gt;43409,'[1]National Polling Changes'!Y655*100,C654)),2)</f>
        <v>6.15</v>
      </c>
      <c r="D655" s="1">
        <f>ROUND((IF('[1]National Polling Changes'!$W655&gt;43409,'[1]National Polling Changes'!Z655*100,D654)),2)</f>
        <v>6.15</v>
      </c>
      <c r="E655" s="1">
        <f>ROUND((IF('[1]National Polling Changes'!$W655&gt;43409,'[1]National Polling Changes'!AA655*100,E654)),2)</f>
        <v>0</v>
      </c>
      <c r="F655" s="1">
        <f>ROUND((IF('[1]National Polling Changes'!$W655&gt;43409,'[1]National Polling Changes'!AB655*100,F654)),2)</f>
        <v>0</v>
      </c>
      <c r="G655" s="1">
        <f>ROUND((IF('[1]National Polling Changes'!$W655&gt;43409,'[1]National Polling Changes'!AC655*100,G654)),2)</f>
        <v>24.62</v>
      </c>
      <c r="H655" s="1">
        <f>ROUND((IF('[1]National Polling Changes'!$W655&gt;43409,'[1]National Polling Changes'!AD655*100,H654)),2)</f>
        <v>0</v>
      </c>
      <c r="I655" s="1">
        <f>ROUND((IF('[1]National Polling Changes'!$W655&gt;43409,'[1]National Polling Changes'!AE655*100,I654)),2)</f>
        <v>6.15</v>
      </c>
      <c r="J655" s="1">
        <f>ROUND((IF('[1]National Polling Changes'!$W655&gt;43409,'[1]National Polling Changes'!AF655*100,J654)),2)</f>
        <v>0</v>
      </c>
    </row>
    <row r="656" spans="1:10">
      <c r="A656" s="28">
        <f>'[1]National Polling Changes'!W656</f>
        <v>43207</v>
      </c>
      <c r="B656" s="1">
        <f>ROUND((IF('[1]National Polling Changes'!$W656&gt;43409,'[1]National Polling Changes'!X656*100,B655)),2)</f>
        <v>36.92</v>
      </c>
      <c r="C656" s="1">
        <f>ROUND((IF('[1]National Polling Changes'!$W656&gt;43409,'[1]National Polling Changes'!Y656*100,C655)),2)</f>
        <v>6.15</v>
      </c>
      <c r="D656" s="1">
        <f>ROUND((IF('[1]National Polling Changes'!$W656&gt;43409,'[1]National Polling Changes'!Z656*100,D655)),2)</f>
        <v>6.15</v>
      </c>
      <c r="E656" s="1">
        <f>ROUND((IF('[1]National Polling Changes'!$W656&gt;43409,'[1]National Polling Changes'!AA656*100,E655)),2)</f>
        <v>0</v>
      </c>
      <c r="F656" s="1">
        <f>ROUND((IF('[1]National Polling Changes'!$W656&gt;43409,'[1]National Polling Changes'!AB656*100,F655)),2)</f>
        <v>0</v>
      </c>
      <c r="G656" s="1">
        <f>ROUND((IF('[1]National Polling Changes'!$W656&gt;43409,'[1]National Polling Changes'!AC656*100,G655)),2)</f>
        <v>24.62</v>
      </c>
      <c r="H656" s="1">
        <f>ROUND((IF('[1]National Polling Changes'!$W656&gt;43409,'[1]National Polling Changes'!AD656*100,H655)),2)</f>
        <v>0</v>
      </c>
      <c r="I656" s="1">
        <f>ROUND((IF('[1]National Polling Changes'!$W656&gt;43409,'[1]National Polling Changes'!AE656*100,I655)),2)</f>
        <v>6.15</v>
      </c>
      <c r="J656" s="1">
        <f>ROUND((IF('[1]National Polling Changes'!$W656&gt;43409,'[1]National Polling Changes'!AF656*100,J655)),2)</f>
        <v>0</v>
      </c>
    </row>
    <row r="657" spans="1:10">
      <c r="A657" s="28">
        <f>'[1]National Polling Changes'!W657</f>
        <v>43206</v>
      </c>
      <c r="B657" s="1">
        <f>ROUND((IF('[1]National Polling Changes'!$W657&gt;43409,'[1]National Polling Changes'!X657*100,B656)),2)</f>
        <v>36.92</v>
      </c>
      <c r="C657" s="1">
        <f>ROUND((IF('[1]National Polling Changes'!$W657&gt;43409,'[1]National Polling Changes'!Y657*100,C656)),2)</f>
        <v>6.15</v>
      </c>
      <c r="D657" s="1">
        <f>ROUND((IF('[1]National Polling Changes'!$W657&gt;43409,'[1]National Polling Changes'!Z657*100,D656)),2)</f>
        <v>6.15</v>
      </c>
      <c r="E657" s="1">
        <f>ROUND((IF('[1]National Polling Changes'!$W657&gt;43409,'[1]National Polling Changes'!AA657*100,E656)),2)</f>
        <v>0</v>
      </c>
      <c r="F657" s="1">
        <f>ROUND((IF('[1]National Polling Changes'!$W657&gt;43409,'[1]National Polling Changes'!AB657*100,F656)),2)</f>
        <v>0</v>
      </c>
      <c r="G657" s="1">
        <f>ROUND((IF('[1]National Polling Changes'!$W657&gt;43409,'[1]National Polling Changes'!AC657*100,G656)),2)</f>
        <v>24.62</v>
      </c>
      <c r="H657" s="1">
        <f>ROUND((IF('[1]National Polling Changes'!$W657&gt;43409,'[1]National Polling Changes'!AD657*100,H656)),2)</f>
        <v>0</v>
      </c>
      <c r="I657" s="1">
        <f>ROUND((IF('[1]National Polling Changes'!$W657&gt;43409,'[1]National Polling Changes'!AE657*100,I656)),2)</f>
        <v>6.15</v>
      </c>
      <c r="J657" s="1">
        <f>ROUND((IF('[1]National Polling Changes'!$W657&gt;43409,'[1]National Polling Changes'!AF657*100,J656)),2)</f>
        <v>0</v>
      </c>
    </row>
    <row r="658" spans="1:10">
      <c r="A658" s="28">
        <f>'[1]National Polling Changes'!W658</f>
        <v>43205</v>
      </c>
      <c r="B658" s="1">
        <f>ROUND((IF('[1]National Polling Changes'!$W658&gt;43409,'[1]National Polling Changes'!X658*100,B657)),2)</f>
        <v>36.92</v>
      </c>
      <c r="C658" s="1">
        <f>ROUND((IF('[1]National Polling Changes'!$W658&gt;43409,'[1]National Polling Changes'!Y658*100,C657)),2)</f>
        <v>6.15</v>
      </c>
      <c r="D658" s="1">
        <f>ROUND((IF('[1]National Polling Changes'!$W658&gt;43409,'[1]National Polling Changes'!Z658*100,D657)),2)</f>
        <v>6.15</v>
      </c>
      <c r="E658" s="1">
        <f>ROUND((IF('[1]National Polling Changes'!$W658&gt;43409,'[1]National Polling Changes'!AA658*100,E657)),2)</f>
        <v>0</v>
      </c>
      <c r="F658" s="1">
        <f>ROUND((IF('[1]National Polling Changes'!$W658&gt;43409,'[1]National Polling Changes'!AB658*100,F657)),2)</f>
        <v>0</v>
      </c>
      <c r="G658" s="1">
        <f>ROUND((IF('[1]National Polling Changes'!$W658&gt;43409,'[1]National Polling Changes'!AC658*100,G657)),2)</f>
        <v>24.62</v>
      </c>
      <c r="H658" s="1">
        <f>ROUND((IF('[1]National Polling Changes'!$W658&gt;43409,'[1]National Polling Changes'!AD658*100,H657)),2)</f>
        <v>0</v>
      </c>
      <c r="I658" s="1">
        <f>ROUND((IF('[1]National Polling Changes'!$W658&gt;43409,'[1]National Polling Changes'!AE658*100,I657)),2)</f>
        <v>6.15</v>
      </c>
      <c r="J658" s="1">
        <f>ROUND((IF('[1]National Polling Changes'!$W658&gt;43409,'[1]National Polling Changes'!AF658*100,J657)),2)</f>
        <v>0</v>
      </c>
    </row>
    <row r="659" spans="1:10">
      <c r="A659" s="28">
        <f>'[1]National Polling Changes'!W659</f>
        <v>43204</v>
      </c>
      <c r="B659" s="1">
        <f>ROUND((IF('[1]National Polling Changes'!$W659&gt;43409,'[1]National Polling Changes'!X659*100,B658)),2)</f>
        <v>36.92</v>
      </c>
      <c r="C659" s="1">
        <f>ROUND((IF('[1]National Polling Changes'!$W659&gt;43409,'[1]National Polling Changes'!Y659*100,C658)),2)</f>
        <v>6.15</v>
      </c>
      <c r="D659" s="1">
        <f>ROUND((IF('[1]National Polling Changes'!$W659&gt;43409,'[1]National Polling Changes'!Z659*100,D658)),2)</f>
        <v>6.15</v>
      </c>
      <c r="E659" s="1">
        <f>ROUND((IF('[1]National Polling Changes'!$W659&gt;43409,'[1]National Polling Changes'!AA659*100,E658)),2)</f>
        <v>0</v>
      </c>
      <c r="F659" s="1">
        <f>ROUND((IF('[1]National Polling Changes'!$W659&gt;43409,'[1]National Polling Changes'!AB659*100,F658)),2)</f>
        <v>0</v>
      </c>
      <c r="G659" s="1">
        <f>ROUND((IF('[1]National Polling Changes'!$W659&gt;43409,'[1]National Polling Changes'!AC659*100,G658)),2)</f>
        <v>24.62</v>
      </c>
      <c r="H659" s="1">
        <f>ROUND((IF('[1]National Polling Changes'!$W659&gt;43409,'[1]National Polling Changes'!AD659*100,H658)),2)</f>
        <v>0</v>
      </c>
      <c r="I659" s="1">
        <f>ROUND((IF('[1]National Polling Changes'!$W659&gt;43409,'[1]National Polling Changes'!AE659*100,I658)),2)</f>
        <v>6.15</v>
      </c>
      <c r="J659" s="1">
        <f>ROUND((IF('[1]National Polling Changes'!$W659&gt;43409,'[1]National Polling Changes'!AF659*100,J658)),2)</f>
        <v>0</v>
      </c>
    </row>
    <row r="660" spans="1:10">
      <c r="A660" s="28">
        <f>'[1]National Polling Changes'!W660</f>
        <v>43203</v>
      </c>
      <c r="B660" s="1">
        <f>ROUND((IF('[1]National Polling Changes'!$W660&gt;43409,'[1]National Polling Changes'!X660*100,B659)),2)</f>
        <v>36.92</v>
      </c>
      <c r="C660" s="1">
        <f>ROUND((IF('[1]National Polling Changes'!$W660&gt;43409,'[1]National Polling Changes'!Y660*100,C659)),2)</f>
        <v>6.15</v>
      </c>
      <c r="D660" s="1">
        <f>ROUND((IF('[1]National Polling Changes'!$W660&gt;43409,'[1]National Polling Changes'!Z660*100,D659)),2)</f>
        <v>6.15</v>
      </c>
      <c r="E660" s="1">
        <f>ROUND((IF('[1]National Polling Changes'!$W660&gt;43409,'[1]National Polling Changes'!AA660*100,E659)),2)</f>
        <v>0</v>
      </c>
      <c r="F660" s="1">
        <f>ROUND((IF('[1]National Polling Changes'!$W660&gt;43409,'[1]National Polling Changes'!AB660*100,F659)),2)</f>
        <v>0</v>
      </c>
      <c r="G660" s="1">
        <f>ROUND((IF('[1]National Polling Changes'!$W660&gt;43409,'[1]National Polling Changes'!AC660*100,G659)),2)</f>
        <v>24.62</v>
      </c>
      <c r="H660" s="1">
        <f>ROUND((IF('[1]National Polling Changes'!$W660&gt;43409,'[1]National Polling Changes'!AD660*100,H659)),2)</f>
        <v>0</v>
      </c>
      <c r="I660" s="1">
        <f>ROUND((IF('[1]National Polling Changes'!$W660&gt;43409,'[1]National Polling Changes'!AE660*100,I659)),2)</f>
        <v>6.15</v>
      </c>
      <c r="J660" s="1">
        <f>ROUND((IF('[1]National Polling Changes'!$W660&gt;43409,'[1]National Polling Changes'!AF660*100,J659)),2)</f>
        <v>0</v>
      </c>
    </row>
    <row r="661" spans="1:10">
      <c r="A661" s="28">
        <f>'[1]National Polling Changes'!W661</f>
        <v>43202</v>
      </c>
      <c r="B661" s="1">
        <f>ROUND((IF('[1]National Polling Changes'!$W661&gt;43409,'[1]National Polling Changes'!X661*100,B660)),2)</f>
        <v>36.92</v>
      </c>
      <c r="C661" s="1">
        <f>ROUND((IF('[1]National Polling Changes'!$W661&gt;43409,'[1]National Polling Changes'!Y661*100,C660)),2)</f>
        <v>6.15</v>
      </c>
      <c r="D661" s="1">
        <f>ROUND((IF('[1]National Polling Changes'!$W661&gt;43409,'[1]National Polling Changes'!Z661*100,D660)),2)</f>
        <v>6.15</v>
      </c>
      <c r="E661" s="1">
        <f>ROUND((IF('[1]National Polling Changes'!$W661&gt;43409,'[1]National Polling Changes'!AA661*100,E660)),2)</f>
        <v>0</v>
      </c>
      <c r="F661" s="1">
        <f>ROUND((IF('[1]National Polling Changes'!$W661&gt;43409,'[1]National Polling Changes'!AB661*100,F660)),2)</f>
        <v>0</v>
      </c>
      <c r="G661" s="1">
        <f>ROUND((IF('[1]National Polling Changes'!$W661&gt;43409,'[1]National Polling Changes'!AC661*100,G660)),2)</f>
        <v>24.62</v>
      </c>
      <c r="H661" s="1">
        <f>ROUND((IF('[1]National Polling Changes'!$W661&gt;43409,'[1]National Polling Changes'!AD661*100,H660)),2)</f>
        <v>0</v>
      </c>
      <c r="I661" s="1">
        <f>ROUND((IF('[1]National Polling Changes'!$W661&gt;43409,'[1]National Polling Changes'!AE661*100,I660)),2)</f>
        <v>6.15</v>
      </c>
      <c r="J661" s="1">
        <f>ROUND((IF('[1]National Polling Changes'!$W661&gt;43409,'[1]National Polling Changes'!AF661*100,J660)),2)</f>
        <v>0</v>
      </c>
    </row>
    <row r="662" spans="1:10">
      <c r="A662" s="28">
        <f>'[1]National Polling Changes'!W662</f>
        <v>43201</v>
      </c>
      <c r="B662" s="1">
        <f>ROUND((IF('[1]National Polling Changes'!$W662&gt;43409,'[1]National Polling Changes'!X662*100,B661)),2)</f>
        <v>36.92</v>
      </c>
      <c r="C662" s="1">
        <f>ROUND((IF('[1]National Polling Changes'!$W662&gt;43409,'[1]National Polling Changes'!Y662*100,C661)),2)</f>
        <v>6.15</v>
      </c>
      <c r="D662" s="1">
        <f>ROUND((IF('[1]National Polling Changes'!$W662&gt;43409,'[1]National Polling Changes'!Z662*100,D661)),2)</f>
        <v>6.15</v>
      </c>
      <c r="E662" s="1">
        <f>ROUND((IF('[1]National Polling Changes'!$W662&gt;43409,'[1]National Polling Changes'!AA662*100,E661)),2)</f>
        <v>0</v>
      </c>
      <c r="F662" s="1">
        <f>ROUND((IF('[1]National Polling Changes'!$W662&gt;43409,'[1]National Polling Changes'!AB662*100,F661)),2)</f>
        <v>0</v>
      </c>
      <c r="G662" s="1">
        <f>ROUND((IF('[1]National Polling Changes'!$W662&gt;43409,'[1]National Polling Changes'!AC662*100,G661)),2)</f>
        <v>24.62</v>
      </c>
      <c r="H662" s="1">
        <f>ROUND((IF('[1]National Polling Changes'!$W662&gt;43409,'[1]National Polling Changes'!AD662*100,H661)),2)</f>
        <v>0</v>
      </c>
      <c r="I662" s="1">
        <f>ROUND((IF('[1]National Polling Changes'!$W662&gt;43409,'[1]National Polling Changes'!AE662*100,I661)),2)</f>
        <v>6.15</v>
      </c>
      <c r="J662" s="1">
        <f>ROUND((IF('[1]National Polling Changes'!$W662&gt;43409,'[1]National Polling Changes'!AF662*100,J661)),2)</f>
        <v>0</v>
      </c>
    </row>
    <row r="663" spans="1:10">
      <c r="A663" s="28">
        <f>'[1]National Polling Changes'!W663</f>
        <v>43200</v>
      </c>
      <c r="B663" s="1">
        <f>ROUND((IF('[1]National Polling Changes'!$W663&gt;43409,'[1]National Polling Changes'!X663*100,B662)),2)</f>
        <v>36.92</v>
      </c>
      <c r="C663" s="1">
        <f>ROUND((IF('[1]National Polling Changes'!$W663&gt;43409,'[1]National Polling Changes'!Y663*100,C662)),2)</f>
        <v>6.15</v>
      </c>
      <c r="D663" s="1">
        <f>ROUND((IF('[1]National Polling Changes'!$W663&gt;43409,'[1]National Polling Changes'!Z663*100,D662)),2)</f>
        <v>6.15</v>
      </c>
      <c r="E663" s="1">
        <f>ROUND((IF('[1]National Polling Changes'!$W663&gt;43409,'[1]National Polling Changes'!AA663*100,E662)),2)</f>
        <v>0</v>
      </c>
      <c r="F663" s="1">
        <f>ROUND((IF('[1]National Polling Changes'!$W663&gt;43409,'[1]National Polling Changes'!AB663*100,F662)),2)</f>
        <v>0</v>
      </c>
      <c r="G663" s="1">
        <f>ROUND((IF('[1]National Polling Changes'!$W663&gt;43409,'[1]National Polling Changes'!AC663*100,G662)),2)</f>
        <v>24.62</v>
      </c>
      <c r="H663" s="1">
        <f>ROUND((IF('[1]National Polling Changes'!$W663&gt;43409,'[1]National Polling Changes'!AD663*100,H662)),2)</f>
        <v>0</v>
      </c>
      <c r="I663" s="1">
        <f>ROUND((IF('[1]National Polling Changes'!$W663&gt;43409,'[1]National Polling Changes'!AE663*100,I662)),2)</f>
        <v>6.15</v>
      </c>
      <c r="J663" s="1">
        <f>ROUND((IF('[1]National Polling Changes'!$W663&gt;43409,'[1]National Polling Changes'!AF663*100,J662)),2)</f>
        <v>0</v>
      </c>
    </row>
    <row r="664" spans="1:10">
      <c r="A664" s="28">
        <f>'[1]National Polling Changes'!W664</f>
        <v>43199</v>
      </c>
      <c r="B664" s="1">
        <f>ROUND((IF('[1]National Polling Changes'!$W664&gt;43409,'[1]National Polling Changes'!X664*100,B663)),2)</f>
        <v>36.92</v>
      </c>
      <c r="C664" s="1">
        <f>ROUND((IF('[1]National Polling Changes'!$W664&gt;43409,'[1]National Polling Changes'!Y664*100,C663)),2)</f>
        <v>6.15</v>
      </c>
      <c r="D664" s="1">
        <f>ROUND((IF('[1]National Polling Changes'!$W664&gt;43409,'[1]National Polling Changes'!Z664*100,D663)),2)</f>
        <v>6.15</v>
      </c>
      <c r="E664" s="1">
        <f>ROUND((IF('[1]National Polling Changes'!$W664&gt;43409,'[1]National Polling Changes'!AA664*100,E663)),2)</f>
        <v>0</v>
      </c>
      <c r="F664" s="1">
        <f>ROUND((IF('[1]National Polling Changes'!$W664&gt;43409,'[1]National Polling Changes'!AB664*100,F663)),2)</f>
        <v>0</v>
      </c>
      <c r="G664" s="1">
        <f>ROUND((IF('[1]National Polling Changes'!$W664&gt;43409,'[1]National Polling Changes'!AC664*100,G663)),2)</f>
        <v>24.62</v>
      </c>
      <c r="H664" s="1">
        <f>ROUND((IF('[1]National Polling Changes'!$W664&gt;43409,'[1]National Polling Changes'!AD664*100,H663)),2)</f>
        <v>0</v>
      </c>
      <c r="I664" s="1">
        <f>ROUND((IF('[1]National Polling Changes'!$W664&gt;43409,'[1]National Polling Changes'!AE664*100,I663)),2)</f>
        <v>6.15</v>
      </c>
      <c r="J664" s="1">
        <f>ROUND((IF('[1]National Polling Changes'!$W664&gt;43409,'[1]National Polling Changes'!AF664*100,J663)),2)</f>
        <v>0</v>
      </c>
    </row>
    <row r="665" spans="1:10">
      <c r="A665" s="28">
        <f>'[1]National Polling Changes'!W665</f>
        <v>43198</v>
      </c>
      <c r="B665" s="1">
        <f>ROUND((IF('[1]National Polling Changes'!$W665&gt;43409,'[1]National Polling Changes'!X665*100,B664)),2)</f>
        <v>36.92</v>
      </c>
      <c r="C665" s="1">
        <f>ROUND((IF('[1]National Polling Changes'!$W665&gt;43409,'[1]National Polling Changes'!Y665*100,C664)),2)</f>
        <v>6.15</v>
      </c>
      <c r="D665" s="1">
        <f>ROUND((IF('[1]National Polling Changes'!$W665&gt;43409,'[1]National Polling Changes'!Z665*100,D664)),2)</f>
        <v>6.15</v>
      </c>
      <c r="E665" s="1">
        <f>ROUND((IF('[1]National Polling Changes'!$W665&gt;43409,'[1]National Polling Changes'!AA665*100,E664)),2)</f>
        <v>0</v>
      </c>
      <c r="F665" s="1">
        <f>ROUND((IF('[1]National Polling Changes'!$W665&gt;43409,'[1]National Polling Changes'!AB665*100,F664)),2)</f>
        <v>0</v>
      </c>
      <c r="G665" s="1">
        <f>ROUND((IF('[1]National Polling Changes'!$W665&gt;43409,'[1]National Polling Changes'!AC665*100,G664)),2)</f>
        <v>24.62</v>
      </c>
      <c r="H665" s="1">
        <f>ROUND((IF('[1]National Polling Changes'!$W665&gt;43409,'[1]National Polling Changes'!AD665*100,H664)),2)</f>
        <v>0</v>
      </c>
      <c r="I665" s="1">
        <f>ROUND((IF('[1]National Polling Changes'!$W665&gt;43409,'[1]National Polling Changes'!AE665*100,I664)),2)</f>
        <v>6.15</v>
      </c>
      <c r="J665" s="1">
        <f>ROUND((IF('[1]National Polling Changes'!$W665&gt;43409,'[1]National Polling Changes'!AF665*100,J664)),2)</f>
        <v>0</v>
      </c>
    </row>
    <row r="666" spans="1:10">
      <c r="A666" s="28">
        <f>'[1]National Polling Changes'!W666</f>
        <v>43197</v>
      </c>
      <c r="B666" s="1">
        <f>ROUND((IF('[1]National Polling Changes'!$W666&gt;43409,'[1]National Polling Changes'!X666*100,B665)),2)</f>
        <v>36.92</v>
      </c>
      <c r="C666" s="1">
        <f>ROUND((IF('[1]National Polling Changes'!$W666&gt;43409,'[1]National Polling Changes'!Y666*100,C665)),2)</f>
        <v>6.15</v>
      </c>
      <c r="D666" s="1">
        <f>ROUND((IF('[1]National Polling Changes'!$W666&gt;43409,'[1]National Polling Changes'!Z666*100,D665)),2)</f>
        <v>6.15</v>
      </c>
      <c r="E666" s="1">
        <f>ROUND((IF('[1]National Polling Changes'!$W666&gt;43409,'[1]National Polling Changes'!AA666*100,E665)),2)</f>
        <v>0</v>
      </c>
      <c r="F666" s="1">
        <f>ROUND((IF('[1]National Polling Changes'!$W666&gt;43409,'[1]National Polling Changes'!AB666*100,F665)),2)</f>
        <v>0</v>
      </c>
      <c r="G666" s="1">
        <f>ROUND((IF('[1]National Polling Changes'!$W666&gt;43409,'[1]National Polling Changes'!AC666*100,G665)),2)</f>
        <v>24.62</v>
      </c>
      <c r="H666" s="1">
        <f>ROUND((IF('[1]National Polling Changes'!$W666&gt;43409,'[1]National Polling Changes'!AD666*100,H665)),2)</f>
        <v>0</v>
      </c>
      <c r="I666" s="1">
        <f>ROUND((IF('[1]National Polling Changes'!$W666&gt;43409,'[1]National Polling Changes'!AE666*100,I665)),2)</f>
        <v>6.15</v>
      </c>
      <c r="J666" s="1">
        <f>ROUND((IF('[1]National Polling Changes'!$W666&gt;43409,'[1]National Polling Changes'!AF666*100,J665)),2)</f>
        <v>0</v>
      </c>
    </row>
    <row r="667" spans="1:10">
      <c r="A667" s="28">
        <f>'[1]National Polling Changes'!W667</f>
        <v>43196</v>
      </c>
      <c r="B667" s="1">
        <f>ROUND((IF('[1]National Polling Changes'!$W667&gt;43409,'[1]National Polling Changes'!X667*100,B666)),2)</f>
        <v>36.92</v>
      </c>
      <c r="C667" s="1">
        <f>ROUND((IF('[1]National Polling Changes'!$W667&gt;43409,'[1]National Polling Changes'!Y667*100,C666)),2)</f>
        <v>6.15</v>
      </c>
      <c r="D667" s="1">
        <f>ROUND((IF('[1]National Polling Changes'!$W667&gt;43409,'[1]National Polling Changes'!Z667*100,D666)),2)</f>
        <v>6.15</v>
      </c>
      <c r="E667" s="1">
        <f>ROUND((IF('[1]National Polling Changes'!$W667&gt;43409,'[1]National Polling Changes'!AA667*100,E666)),2)</f>
        <v>0</v>
      </c>
      <c r="F667" s="1">
        <f>ROUND((IF('[1]National Polling Changes'!$W667&gt;43409,'[1]National Polling Changes'!AB667*100,F666)),2)</f>
        <v>0</v>
      </c>
      <c r="G667" s="1">
        <f>ROUND((IF('[1]National Polling Changes'!$W667&gt;43409,'[1]National Polling Changes'!AC667*100,G666)),2)</f>
        <v>24.62</v>
      </c>
      <c r="H667" s="1">
        <f>ROUND((IF('[1]National Polling Changes'!$W667&gt;43409,'[1]National Polling Changes'!AD667*100,H666)),2)</f>
        <v>0</v>
      </c>
      <c r="I667" s="1">
        <f>ROUND((IF('[1]National Polling Changes'!$W667&gt;43409,'[1]National Polling Changes'!AE667*100,I666)),2)</f>
        <v>6.15</v>
      </c>
      <c r="J667" s="1">
        <f>ROUND((IF('[1]National Polling Changes'!$W667&gt;43409,'[1]National Polling Changes'!AF667*100,J666)),2)</f>
        <v>0</v>
      </c>
    </row>
    <row r="668" spans="1:10">
      <c r="A668" s="28">
        <f>'[1]National Polling Changes'!W668</f>
        <v>43195</v>
      </c>
      <c r="B668" s="1">
        <f>ROUND((IF('[1]National Polling Changes'!$W668&gt;43409,'[1]National Polling Changes'!X668*100,B667)),2)</f>
        <v>36.92</v>
      </c>
      <c r="C668" s="1">
        <f>ROUND((IF('[1]National Polling Changes'!$W668&gt;43409,'[1]National Polling Changes'!Y668*100,C667)),2)</f>
        <v>6.15</v>
      </c>
      <c r="D668" s="1">
        <f>ROUND((IF('[1]National Polling Changes'!$W668&gt;43409,'[1]National Polling Changes'!Z668*100,D667)),2)</f>
        <v>6.15</v>
      </c>
      <c r="E668" s="1">
        <f>ROUND((IF('[1]National Polling Changes'!$W668&gt;43409,'[1]National Polling Changes'!AA668*100,E667)),2)</f>
        <v>0</v>
      </c>
      <c r="F668" s="1">
        <f>ROUND((IF('[1]National Polling Changes'!$W668&gt;43409,'[1]National Polling Changes'!AB668*100,F667)),2)</f>
        <v>0</v>
      </c>
      <c r="G668" s="1">
        <f>ROUND((IF('[1]National Polling Changes'!$W668&gt;43409,'[1]National Polling Changes'!AC668*100,G667)),2)</f>
        <v>24.62</v>
      </c>
      <c r="H668" s="1">
        <f>ROUND((IF('[1]National Polling Changes'!$W668&gt;43409,'[1]National Polling Changes'!AD668*100,H667)),2)</f>
        <v>0</v>
      </c>
      <c r="I668" s="1">
        <f>ROUND((IF('[1]National Polling Changes'!$W668&gt;43409,'[1]National Polling Changes'!AE668*100,I667)),2)</f>
        <v>6.15</v>
      </c>
      <c r="J668" s="1">
        <f>ROUND((IF('[1]National Polling Changes'!$W668&gt;43409,'[1]National Polling Changes'!AF668*100,J667)),2)</f>
        <v>0</v>
      </c>
    </row>
    <row r="669" spans="1:10">
      <c r="A669" s="28">
        <f>'[1]National Polling Changes'!W669</f>
        <v>43194</v>
      </c>
      <c r="B669" s="1">
        <f>ROUND((IF('[1]National Polling Changes'!$W669&gt;43409,'[1]National Polling Changes'!X669*100,B668)),2)</f>
        <v>36.92</v>
      </c>
      <c r="C669" s="1">
        <f>ROUND((IF('[1]National Polling Changes'!$W669&gt;43409,'[1]National Polling Changes'!Y669*100,C668)),2)</f>
        <v>6.15</v>
      </c>
      <c r="D669" s="1">
        <f>ROUND((IF('[1]National Polling Changes'!$W669&gt;43409,'[1]National Polling Changes'!Z669*100,D668)),2)</f>
        <v>6.15</v>
      </c>
      <c r="E669" s="1">
        <f>ROUND((IF('[1]National Polling Changes'!$W669&gt;43409,'[1]National Polling Changes'!AA669*100,E668)),2)</f>
        <v>0</v>
      </c>
      <c r="F669" s="1">
        <f>ROUND((IF('[1]National Polling Changes'!$W669&gt;43409,'[1]National Polling Changes'!AB669*100,F668)),2)</f>
        <v>0</v>
      </c>
      <c r="G669" s="1">
        <f>ROUND((IF('[1]National Polling Changes'!$W669&gt;43409,'[1]National Polling Changes'!AC669*100,G668)),2)</f>
        <v>24.62</v>
      </c>
      <c r="H669" s="1">
        <f>ROUND((IF('[1]National Polling Changes'!$W669&gt;43409,'[1]National Polling Changes'!AD669*100,H668)),2)</f>
        <v>0</v>
      </c>
      <c r="I669" s="1">
        <f>ROUND((IF('[1]National Polling Changes'!$W669&gt;43409,'[1]National Polling Changes'!AE669*100,I668)),2)</f>
        <v>6.15</v>
      </c>
      <c r="J669" s="1">
        <f>ROUND((IF('[1]National Polling Changes'!$W669&gt;43409,'[1]National Polling Changes'!AF669*100,J668)),2)</f>
        <v>0</v>
      </c>
    </row>
    <row r="670" spans="1:10">
      <c r="A670" s="28">
        <f>'[1]National Polling Changes'!W670</f>
        <v>43193</v>
      </c>
      <c r="B670" s="1">
        <f>ROUND((IF('[1]National Polling Changes'!$W670&gt;43409,'[1]National Polling Changes'!X670*100,B669)),2)</f>
        <v>36.92</v>
      </c>
      <c r="C670" s="1">
        <f>ROUND((IF('[1]National Polling Changes'!$W670&gt;43409,'[1]National Polling Changes'!Y670*100,C669)),2)</f>
        <v>6.15</v>
      </c>
      <c r="D670" s="1">
        <f>ROUND((IF('[1]National Polling Changes'!$W670&gt;43409,'[1]National Polling Changes'!Z670*100,D669)),2)</f>
        <v>6.15</v>
      </c>
      <c r="E670" s="1">
        <f>ROUND((IF('[1]National Polling Changes'!$W670&gt;43409,'[1]National Polling Changes'!AA670*100,E669)),2)</f>
        <v>0</v>
      </c>
      <c r="F670" s="1">
        <f>ROUND((IF('[1]National Polling Changes'!$W670&gt;43409,'[1]National Polling Changes'!AB670*100,F669)),2)</f>
        <v>0</v>
      </c>
      <c r="G670" s="1">
        <f>ROUND((IF('[1]National Polling Changes'!$W670&gt;43409,'[1]National Polling Changes'!AC670*100,G669)),2)</f>
        <v>24.62</v>
      </c>
      <c r="H670" s="1">
        <f>ROUND((IF('[1]National Polling Changes'!$W670&gt;43409,'[1]National Polling Changes'!AD670*100,H669)),2)</f>
        <v>0</v>
      </c>
      <c r="I670" s="1">
        <f>ROUND((IF('[1]National Polling Changes'!$W670&gt;43409,'[1]National Polling Changes'!AE670*100,I669)),2)</f>
        <v>6.15</v>
      </c>
      <c r="J670" s="1">
        <f>ROUND((IF('[1]National Polling Changes'!$W670&gt;43409,'[1]National Polling Changes'!AF670*100,J669)),2)</f>
        <v>0</v>
      </c>
    </row>
    <row r="671" spans="1:10">
      <c r="A671" s="28">
        <f>'[1]National Polling Changes'!W671</f>
        <v>43192</v>
      </c>
      <c r="B671" s="1">
        <f>ROUND((IF('[1]National Polling Changes'!$W671&gt;43409,'[1]National Polling Changes'!X671*100,B670)),2)</f>
        <v>36.92</v>
      </c>
      <c r="C671" s="1">
        <f>ROUND((IF('[1]National Polling Changes'!$W671&gt;43409,'[1]National Polling Changes'!Y671*100,C670)),2)</f>
        <v>6.15</v>
      </c>
      <c r="D671" s="1">
        <f>ROUND((IF('[1]National Polling Changes'!$W671&gt;43409,'[1]National Polling Changes'!Z671*100,D670)),2)</f>
        <v>6.15</v>
      </c>
      <c r="E671" s="1">
        <f>ROUND((IF('[1]National Polling Changes'!$W671&gt;43409,'[1]National Polling Changes'!AA671*100,E670)),2)</f>
        <v>0</v>
      </c>
      <c r="F671" s="1">
        <f>ROUND((IF('[1]National Polling Changes'!$W671&gt;43409,'[1]National Polling Changes'!AB671*100,F670)),2)</f>
        <v>0</v>
      </c>
      <c r="G671" s="1">
        <f>ROUND((IF('[1]National Polling Changes'!$W671&gt;43409,'[1]National Polling Changes'!AC671*100,G670)),2)</f>
        <v>24.62</v>
      </c>
      <c r="H671" s="1">
        <f>ROUND((IF('[1]National Polling Changes'!$W671&gt;43409,'[1]National Polling Changes'!AD671*100,H670)),2)</f>
        <v>0</v>
      </c>
      <c r="I671" s="1">
        <f>ROUND((IF('[1]National Polling Changes'!$W671&gt;43409,'[1]National Polling Changes'!AE671*100,I670)),2)</f>
        <v>6.15</v>
      </c>
      <c r="J671" s="1">
        <f>ROUND((IF('[1]National Polling Changes'!$W671&gt;43409,'[1]National Polling Changes'!AF671*100,J670)),2)</f>
        <v>0</v>
      </c>
    </row>
    <row r="672" spans="1:10">
      <c r="A672" s="28">
        <f>'[1]National Polling Changes'!W672</f>
        <v>43191</v>
      </c>
      <c r="B672" s="1">
        <f>ROUND((IF('[1]National Polling Changes'!$W672&gt;43409,'[1]National Polling Changes'!X672*100,B671)),2)</f>
        <v>36.92</v>
      </c>
      <c r="C672" s="1">
        <f>ROUND((IF('[1]National Polling Changes'!$W672&gt;43409,'[1]National Polling Changes'!Y672*100,C671)),2)</f>
        <v>6.15</v>
      </c>
      <c r="D672" s="1">
        <f>ROUND((IF('[1]National Polling Changes'!$W672&gt;43409,'[1]National Polling Changes'!Z672*100,D671)),2)</f>
        <v>6.15</v>
      </c>
      <c r="E672" s="1">
        <f>ROUND((IF('[1]National Polling Changes'!$W672&gt;43409,'[1]National Polling Changes'!AA672*100,E671)),2)</f>
        <v>0</v>
      </c>
      <c r="F672" s="1">
        <f>ROUND((IF('[1]National Polling Changes'!$W672&gt;43409,'[1]National Polling Changes'!AB672*100,F671)),2)</f>
        <v>0</v>
      </c>
      <c r="G672" s="1">
        <f>ROUND((IF('[1]National Polling Changes'!$W672&gt;43409,'[1]National Polling Changes'!AC672*100,G671)),2)</f>
        <v>24.62</v>
      </c>
      <c r="H672" s="1">
        <f>ROUND((IF('[1]National Polling Changes'!$W672&gt;43409,'[1]National Polling Changes'!AD672*100,H671)),2)</f>
        <v>0</v>
      </c>
      <c r="I672" s="1">
        <f>ROUND((IF('[1]National Polling Changes'!$W672&gt;43409,'[1]National Polling Changes'!AE672*100,I671)),2)</f>
        <v>6.15</v>
      </c>
      <c r="J672" s="1">
        <f>ROUND((IF('[1]National Polling Changes'!$W672&gt;43409,'[1]National Polling Changes'!AF672*100,J671)),2)</f>
        <v>0</v>
      </c>
    </row>
    <row r="673" spans="1:10">
      <c r="A673" s="28">
        <f>'[1]National Polling Changes'!W673</f>
        <v>43190</v>
      </c>
      <c r="B673" s="1">
        <f>ROUND((IF('[1]National Polling Changes'!$W673&gt;43409,'[1]National Polling Changes'!X673*100,B672)),2)</f>
        <v>36.92</v>
      </c>
      <c r="C673" s="1">
        <f>ROUND((IF('[1]National Polling Changes'!$W673&gt;43409,'[1]National Polling Changes'!Y673*100,C672)),2)</f>
        <v>6.15</v>
      </c>
      <c r="D673" s="1">
        <f>ROUND((IF('[1]National Polling Changes'!$W673&gt;43409,'[1]National Polling Changes'!Z673*100,D672)),2)</f>
        <v>6.15</v>
      </c>
      <c r="E673" s="1">
        <f>ROUND((IF('[1]National Polling Changes'!$W673&gt;43409,'[1]National Polling Changes'!AA673*100,E672)),2)</f>
        <v>0</v>
      </c>
      <c r="F673" s="1">
        <f>ROUND((IF('[1]National Polling Changes'!$W673&gt;43409,'[1]National Polling Changes'!AB673*100,F672)),2)</f>
        <v>0</v>
      </c>
      <c r="G673" s="1">
        <f>ROUND((IF('[1]National Polling Changes'!$W673&gt;43409,'[1]National Polling Changes'!AC673*100,G672)),2)</f>
        <v>24.62</v>
      </c>
      <c r="H673" s="1">
        <f>ROUND((IF('[1]National Polling Changes'!$W673&gt;43409,'[1]National Polling Changes'!AD673*100,H672)),2)</f>
        <v>0</v>
      </c>
      <c r="I673" s="1">
        <f>ROUND((IF('[1]National Polling Changes'!$W673&gt;43409,'[1]National Polling Changes'!AE673*100,I672)),2)</f>
        <v>6.15</v>
      </c>
      <c r="J673" s="1">
        <f>ROUND((IF('[1]National Polling Changes'!$W673&gt;43409,'[1]National Polling Changes'!AF673*100,J672)),2)</f>
        <v>0</v>
      </c>
    </row>
    <row r="674" spans="1:10">
      <c r="A674" s="28">
        <f>'[1]National Polling Changes'!W674</f>
        <v>43189</v>
      </c>
      <c r="B674" s="1">
        <f>ROUND((IF('[1]National Polling Changes'!$W674&gt;43409,'[1]National Polling Changes'!X674*100,B673)),2)</f>
        <v>36.92</v>
      </c>
      <c r="C674" s="1">
        <f>ROUND((IF('[1]National Polling Changes'!$W674&gt;43409,'[1]National Polling Changes'!Y674*100,C673)),2)</f>
        <v>6.15</v>
      </c>
      <c r="D674" s="1">
        <f>ROUND((IF('[1]National Polling Changes'!$W674&gt;43409,'[1]National Polling Changes'!Z674*100,D673)),2)</f>
        <v>6.15</v>
      </c>
      <c r="E674" s="1">
        <f>ROUND((IF('[1]National Polling Changes'!$W674&gt;43409,'[1]National Polling Changes'!AA674*100,E673)),2)</f>
        <v>0</v>
      </c>
      <c r="F674" s="1">
        <f>ROUND((IF('[1]National Polling Changes'!$W674&gt;43409,'[1]National Polling Changes'!AB674*100,F673)),2)</f>
        <v>0</v>
      </c>
      <c r="G674" s="1">
        <f>ROUND((IF('[1]National Polling Changes'!$W674&gt;43409,'[1]National Polling Changes'!AC674*100,G673)),2)</f>
        <v>24.62</v>
      </c>
      <c r="H674" s="1">
        <f>ROUND((IF('[1]National Polling Changes'!$W674&gt;43409,'[1]National Polling Changes'!AD674*100,H673)),2)</f>
        <v>0</v>
      </c>
      <c r="I674" s="1">
        <f>ROUND((IF('[1]National Polling Changes'!$W674&gt;43409,'[1]National Polling Changes'!AE674*100,I673)),2)</f>
        <v>6.15</v>
      </c>
      <c r="J674" s="1">
        <f>ROUND((IF('[1]National Polling Changes'!$W674&gt;43409,'[1]National Polling Changes'!AF674*100,J673)),2)</f>
        <v>0</v>
      </c>
    </row>
    <row r="675" spans="1:10">
      <c r="A675" s="28">
        <f>'[1]National Polling Changes'!W675</f>
        <v>43188</v>
      </c>
      <c r="B675" s="1">
        <f>ROUND((IF('[1]National Polling Changes'!$W675&gt;43409,'[1]National Polling Changes'!X675*100,B674)),2)</f>
        <v>36.92</v>
      </c>
      <c r="C675" s="1">
        <f>ROUND((IF('[1]National Polling Changes'!$W675&gt;43409,'[1]National Polling Changes'!Y675*100,C674)),2)</f>
        <v>6.15</v>
      </c>
      <c r="D675" s="1">
        <f>ROUND((IF('[1]National Polling Changes'!$W675&gt;43409,'[1]National Polling Changes'!Z675*100,D674)),2)</f>
        <v>6.15</v>
      </c>
      <c r="E675" s="1">
        <f>ROUND((IF('[1]National Polling Changes'!$W675&gt;43409,'[1]National Polling Changes'!AA675*100,E674)),2)</f>
        <v>0</v>
      </c>
      <c r="F675" s="1">
        <f>ROUND((IF('[1]National Polling Changes'!$W675&gt;43409,'[1]National Polling Changes'!AB675*100,F674)),2)</f>
        <v>0</v>
      </c>
      <c r="G675" s="1">
        <f>ROUND((IF('[1]National Polling Changes'!$W675&gt;43409,'[1]National Polling Changes'!AC675*100,G674)),2)</f>
        <v>24.62</v>
      </c>
      <c r="H675" s="1">
        <f>ROUND((IF('[1]National Polling Changes'!$W675&gt;43409,'[1]National Polling Changes'!AD675*100,H674)),2)</f>
        <v>0</v>
      </c>
      <c r="I675" s="1">
        <f>ROUND((IF('[1]National Polling Changes'!$W675&gt;43409,'[1]National Polling Changes'!AE675*100,I674)),2)</f>
        <v>6.15</v>
      </c>
      <c r="J675" s="1">
        <f>ROUND((IF('[1]National Polling Changes'!$W675&gt;43409,'[1]National Polling Changes'!AF675*100,J674)),2)</f>
        <v>0</v>
      </c>
    </row>
    <row r="676" spans="1:10">
      <c r="A676" s="28">
        <f>'[1]National Polling Changes'!W676</f>
        <v>43187</v>
      </c>
      <c r="B676" s="1">
        <f>ROUND((IF('[1]National Polling Changes'!$W676&gt;43409,'[1]National Polling Changes'!X676*100,B675)),2)</f>
        <v>36.92</v>
      </c>
      <c r="C676" s="1">
        <f>ROUND((IF('[1]National Polling Changes'!$W676&gt;43409,'[1]National Polling Changes'!Y676*100,C675)),2)</f>
        <v>6.15</v>
      </c>
      <c r="D676" s="1">
        <f>ROUND((IF('[1]National Polling Changes'!$W676&gt;43409,'[1]National Polling Changes'!Z676*100,D675)),2)</f>
        <v>6.15</v>
      </c>
      <c r="E676" s="1">
        <f>ROUND((IF('[1]National Polling Changes'!$W676&gt;43409,'[1]National Polling Changes'!AA676*100,E675)),2)</f>
        <v>0</v>
      </c>
      <c r="F676" s="1">
        <f>ROUND((IF('[1]National Polling Changes'!$W676&gt;43409,'[1]National Polling Changes'!AB676*100,F675)),2)</f>
        <v>0</v>
      </c>
      <c r="G676" s="1">
        <f>ROUND((IF('[1]National Polling Changes'!$W676&gt;43409,'[1]National Polling Changes'!AC676*100,G675)),2)</f>
        <v>24.62</v>
      </c>
      <c r="H676" s="1">
        <f>ROUND((IF('[1]National Polling Changes'!$W676&gt;43409,'[1]National Polling Changes'!AD676*100,H675)),2)</f>
        <v>0</v>
      </c>
      <c r="I676" s="1">
        <f>ROUND((IF('[1]National Polling Changes'!$W676&gt;43409,'[1]National Polling Changes'!AE676*100,I675)),2)</f>
        <v>6.15</v>
      </c>
      <c r="J676" s="1">
        <f>ROUND((IF('[1]National Polling Changes'!$W676&gt;43409,'[1]National Polling Changes'!AF676*100,J675)),2)</f>
        <v>0</v>
      </c>
    </row>
    <row r="677" spans="1:10">
      <c r="A677" s="28">
        <f>'[1]National Polling Changes'!W677</f>
        <v>43186</v>
      </c>
      <c r="B677" s="1">
        <f>ROUND((IF('[1]National Polling Changes'!$W677&gt;43409,'[1]National Polling Changes'!X677*100,B676)),2)</f>
        <v>36.92</v>
      </c>
      <c r="C677" s="1">
        <f>ROUND((IF('[1]National Polling Changes'!$W677&gt;43409,'[1]National Polling Changes'!Y677*100,C676)),2)</f>
        <v>6.15</v>
      </c>
      <c r="D677" s="1">
        <f>ROUND((IF('[1]National Polling Changes'!$W677&gt;43409,'[1]National Polling Changes'!Z677*100,D676)),2)</f>
        <v>6.15</v>
      </c>
      <c r="E677" s="1">
        <f>ROUND((IF('[1]National Polling Changes'!$W677&gt;43409,'[1]National Polling Changes'!AA677*100,E676)),2)</f>
        <v>0</v>
      </c>
      <c r="F677" s="1">
        <f>ROUND((IF('[1]National Polling Changes'!$W677&gt;43409,'[1]National Polling Changes'!AB677*100,F676)),2)</f>
        <v>0</v>
      </c>
      <c r="G677" s="1">
        <f>ROUND((IF('[1]National Polling Changes'!$W677&gt;43409,'[1]National Polling Changes'!AC677*100,G676)),2)</f>
        <v>24.62</v>
      </c>
      <c r="H677" s="1">
        <f>ROUND((IF('[1]National Polling Changes'!$W677&gt;43409,'[1]National Polling Changes'!AD677*100,H676)),2)</f>
        <v>0</v>
      </c>
      <c r="I677" s="1">
        <f>ROUND((IF('[1]National Polling Changes'!$W677&gt;43409,'[1]National Polling Changes'!AE677*100,I676)),2)</f>
        <v>6.15</v>
      </c>
      <c r="J677" s="1">
        <f>ROUND((IF('[1]National Polling Changes'!$W677&gt;43409,'[1]National Polling Changes'!AF677*100,J676)),2)</f>
        <v>0</v>
      </c>
    </row>
    <row r="678" spans="1:10">
      <c r="A678" s="28">
        <f>'[1]National Polling Changes'!W678</f>
        <v>43185</v>
      </c>
      <c r="B678" s="1">
        <f>ROUND((IF('[1]National Polling Changes'!$W678&gt;43409,'[1]National Polling Changes'!X678*100,B677)),2)</f>
        <v>36.92</v>
      </c>
      <c r="C678" s="1">
        <f>ROUND((IF('[1]National Polling Changes'!$W678&gt;43409,'[1]National Polling Changes'!Y678*100,C677)),2)</f>
        <v>6.15</v>
      </c>
      <c r="D678" s="1">
        <f>ROUND((IF('[1]National Polling Changes'!$W678&gt;43409,'[1]National Polling Changes'!Z678*100,D677)),2)</f>
        <v>6.15</v>
      </c>
      <c r="E678" s="1">
        <f>ROUND((IF('[1]National Polling Changes'!$W678&gt;43409,'[1]National Polling Changes'!AA678*100,E677)),2)</f>
        <v>0</v>
      </c>
      <c r="F678" s="1">
        <f>ROUND((IF('[1]National Polling Changes'!$W678&gt;43409,'[1]National Polling Changes'!AB678*100,F677)),2)</f>
        <v>0</v>
      </c>
      <c r="G678" s="1">
        <f>ROUND((IF('[1]National Polling Changes'!$W678&gt;43409,'[1]National Polling Changes'!AC678*100,G677)),2)</f>
        <v>24.62</v>
      </c>
      <c r="H678" s="1">
        <f>ROUND((IF('[1]National Polling Changes'!$W678&gt;43409,'[1]National Polling Changes'!AD678*100,H677)),2)</f>
        <v>0</v>
      </c>
      <c r="I678" s="1">
        <f>ROUND((IF('[1]National Polling Changes'!$W678&gt;43409,'[1]National Polling Changes'!AE678*100,I677)),2)</f>
        <v>6.15</v>
      </c>
      <c r="J678" s="1">
        <f>ROUND((IF('[1]National Polling Changes'!$W678&gt;43409,'[1]National Polling Changes'!AF678*100,J677)),2)</f>
        <v>0</v>
      </c>
    </row>
    <row r="679" spans="1:10">
      <c r="A679" s="28">
        <f>'[1]National Polling Changes'!W679</f>
        <v>43184</v>
      </c>
      <c r="B679" s="1">
        <f>ROUND((IF('[1]National Polling Changes'!$W679&gt;43409,'[1]National Polling Changes'!X679*100,B678)),2)</f>
        <v>36.92</v>
      </c>
      <c r="C679" s="1">
        <f>ROUND((IF('[1]National Polling Changes'!$W679&gt;43409,'[1]National Polling Changes'!Y679*100,C678)),2)</f>
        <v>6.15</v>
      </c>
      <c r="D679" s="1">
        <f>ROUND((IF('[1]National Polling Changes'!$W679&gt;43409,'[1]National Polling Changes'!Z679*100,D678)),2)</f>
        <v>6.15</v>
      </c>
      <c r="E679" s="1">
        <f>ROUND((IF('[1]National Polling Changes'!$W679&gt;43409,'[1]National Polling Changes'!AA679*100,E678)),2)</f>
        <v>0</v>
      </c>
      <c r="F679" s="1">
        <f>ROUND((IF('[1]National Polling Changes'!$W679&gt;43409,'[1]National Polling Changes'!AB679*100,F678)),2)</f>
        <v>0</v>
      </c>
      <c r="G679" s="1">
        <f>ROUND((IF('[1]National Polling Changes'!$W679&gt;43409,'[1]National Polling Changes'!AC679*100,G678)),2)</f>
        <v>24.62</v>
      </c>
      <c r="H679" s="1">
        <f>ROUND((IF('[1]National Polling Changes'!$W679&gt;43409,'[1]National Polling Changes'!AD679*100,H678)),2)</f>
        <v>0</v>
      </c>
      <c r="I679" s="1">
        <f>ROUND((IF('[1]National Polling Changes'!$W679&gt;43409,'[1]National Polling Changes'!AE679*100,I678)),2)</f>
        <v>6.15</v>
      </c>
      <c r="J679" s="1">
        <f>ROUND((IF('[1]National Polling Changes'!$W679&gt;43409,'[1]National Polling Changes'!AF679*100,J678)),2)</f>
        <v>0</v>
      </c>
    </row>
    <row r="680" spans="1:10">
      <c r="A680" s="28">
        <f>'[1]National Polling Changes'!W680</f>
        <v>43183</v>
      </c>
      <c r="B680" s="1">
        <f>ROUND((IF('[1]National Polling Changes'!$W680&gt;43409,'[1]National Polling Changes'!X680*100,B679)),2)</f>
        <v>36.92</v>
      </c>
      <c r="C680" s="1">
        <f>ROUND((IF('[1]National Polling Changes'!$W680&gt;43409,'[1]National Polling Changes'!Y680*100,C679)),2)</f>
        <v>6.15</v>
      </c>
      <c r="D680" s="1">
        <f>ROUND((IF('[1]National Polling Changes'!$W680&gt;43409,'[1]National Polling Changes'!Z680*100,D679)),2)</f>
        <v>6.15</v>
      </c>
      <c r="E680" s="1">
        <f>ROUND((IF('[1]National Polling Changes'!$W680&gt;43409,'[1]National Polling Changes'!AA680*100,E679)),2)</f>
        <v>0</v>
      </c>
      <c r="F680" s="1">
        <f>ROUND((IF('[1]National Polling Changes'!$W680&gt;43409,'[1]National Polling Changes'!AB680*100,F679)),2)</f>
        <v>0</v>
      </c>
      <c r="G680" s="1">
        <f>ROUND((IF('[1]National Polling Changes'!$W680&gt;43409,'[1]National Polling Changes'!AC680*100,G679)),2)</f>
        <v>24.62</v>
      </c>
      <c r="H680" s="1">
        <f>ROUND((IF('[1]National Polling Changes'!$W680&gt;43409,'[1]National Polling Changes'!AD680*100,H679)),2)</f>
        <v>0</v>
      </c>
      <c r="I680" s="1">
        <f>ROUND((IF('[1]National Polling Changes'!$W680&gt;43409,'[1]National Polling Changes'!AE680*100,I679)),2)</f>
        <v>6.15</v>
      </c>
      <c r="J680" s="1">
        <f>ROUND((IF('[1]National Polling Changes'!$W680&gt;43409,'[1]National Polling Changes'!AF680*100,J679)),2)</f>
        <v>0</v>
      </c>
    </row>
    <row r="681" spans="1:10">
      <c r="A681" s="28">
        <f>'[1]National Polling Changes'!W681</f>
        <v>43182</v>
      </c>
      <c r="B681" s="1">
        <f>ROUND((IF('[1]National Polling Changes'!$W681&gt;43409,'[1]National Polling Changes'!X681*100,B680)),2)</f>
        <v>36.92</v>
      </c>
      <c r="C681" s="1">
        <f>ROUND((IF('[1]National Polling Changes'!$W681&gt;43409,'[1]National Polling Changes'!Y681*100,C680)),2)</f>
        <v>6.15</v>
      </c>
      <c r="D681" s="1">
        <f>ROUND((IF('[1]National Polling Changes'!$W681&gt;43409,'[1]National Polling Changes'!Z681*100,D680)),2)</f>
        <v>6.15</v>
      </c>
      <c r="E681" s="1">
        <f>ROUND((IF('[1]National Polling Changes'!$W681&gt;43409,'[1]National Polling Changes'!AA681*100,E680)),2)</f>
        <v>0</v>
      </c>
      <c r="F681" s="1">
        <f>ROUND((IF('[1]National Polling Changes'!$W681&gt;43409,'[1]National Polling Changes'!AB681*100,F680)),2)</f>
        <v>0</v>
      </c>
      <c r="G681" s="1">
        <f>ROUND((IF('[1]National Polling Changes'!$W681&gt;43409,'[1]National Polling Changes'!AC681*100,G680)),2)</f>
        <v>24.62</v>
      </c>
      <c r="H681" s="1">
        <f>ROUND((IF('[1]National Polling Changes'!$W681&gt;43409,'[1]National Polling Changes'!AD681*100,H680)),2)</f>
        <v>0</v>
      </c>
      <c r="I681" s="1">
        <f>ROUND((IF('[1]National Polling Changes'!$W681&gt;43409,'[1]National Polling Changes'!AE681*100,I680)),2)</f>
        <v>6.15</v>
      </c>
      <c r="J681" s="1">
        <f>ROUND((IF('[1]National Polling Changes'!$W681&gt;43409,'[1]National Polling Changes'!AF681*100,J680)),2)</f>
        <v>0</v>
      </c>
    </row>
    <row r="682" spans="1:10">
      <c r="A682" s="28">
        <f>'[1]National Polling Changes'!W682</f>
        <v>43181</v>
      </c>
      <c r="B682" s="1">
        <f>ROUND((IF('[1]National Polling Changes'!$W682&gt;43409,'[1]National Polling Changes'!X682*100,B681)),2)</f>
        <v>36.92</v>
      </c>
      <c r="C682" s="1">
        <f>ROUND((IF('[1]National Polling Changes'!$W682&gt;43409,'[1]National Polling Changes'!Y682*100,C681)),2)</f>
        <v>6.15</v>
      </c>
      <c r="D682" s="1">
        <f>ROUND((IF('[1]National Polling Changes'!$W682&gt;43409,'[1]National Polling Changes'!Z682*100,D681)),2)</f>
        <v>6.15</v>
      </c>
      <c r="E682" s="1">
        <f>ROUND((IF('[1]National Polling Changes'!$W682&gt;43409,'[1]National Polling Changes'!AA682*100,E681)),2)</f>
        <v>0</v>
      </c>
      <c r="F682" s="1">
        <f>ROUND((IF('[1]National Polling Changes'!$W682&gt;43409,'[1]National Polling Changes'!AB682*100,F681)),2)</f>
        <v>0</v>
      </c>
      <c r="G682" s="1">
        <f>ROUND((IF('[1]National Polling Changes'!$W682&gt;43409,'[1]National Polling Changes'!AC682*100,G681)),2)</f>
        <v>24.62</v>
      </c>
      <c r="H682" s="1">
        <f>ROUND((IF('[1]National Polling Changes'!$W682&gt;43409,'[1]National Polling Changes'!AD682*100,H681)),2)</f>
        <v>0</v>
      </c>
      <c r="I682" s="1">
        <f>ROUND((IF('[1]National Polling Changes'!$W682&gt;43409,'[1]National Polling Changes'!AE682*100,I681)),2)</f>
        <v>6.15</v>
      </c>
      <c r="J682" s="1">
        <f>ROUND((IF('[1]National Polling Changes'!$W682&gt;43409,'[1]National Polling Changes'!AF682*100,J681)),2)</f>
        <v>0</v>
      </c>
    </row>
    <row r="683" spans="1:10">
      <c r="A683" s="28">
        <f>'[1]National Polling Changes'!W683</f>
        <v>43180</v>
      </c>
      <c r="B683" s="1">
        <f>ROUND((IF('[1]National Polling Changes'!$W683&gt;43409,'[1]National Polling Changes'!X683*100,B682)),2)</f>
        <v>36.92</v>
      </c>
      <c r="C683" s="1">
        <f>ROUND((IF('[1]National Polling Changes'!$W683&gt;43409,'[1]National Polling Changes'!Y683*100,C682)),2)</f>
        <v>6.15</v>
      </c>
      <c r="D683" s="1">
        <f>ROUND((IF('[1]National Polling Changes'!$W683&gt;43409,'[1]National Polling Changes'!Z683*100,D682)),2)</f>
        <v>6.15</v>
      </c>
      <c r="E683" s="1">
        <f>ROUND((IF('[1]National Polling Changes'!$W683&gt;43409,'[1]National Polling Changes'!AA683*100,E682)),2)</f>
        <v>0</v>
      </c>
      <c r="F683" s="1">
        <f>ROUND((IF('[1]National Polling Changes'!$W683&gt;43409,'[1]National Polling Changes'!AB683*100,F682)),2)</f>
        <v>0</v>
      </c>
      <c r="G683" s="1">
        <f>ROUND((IF('[1]National Polling Changes'!$W683&gt;43409,'[1]National Polling Changes'!AC683*100,G682)),2)</f>
        <v>24.62</v>
      </c>
      <c r="H683" s="1">
        <f>ROUND((IF('[1]National Polling Changes'!$W683&gt;43409,'[1]National Polling Changes'!AD683*100,H682)),2)</f>
        <v>0</v>
      </c>
      <c r="I683" s="1">
        <f>ROUND((IF('[1]National Polling Changes'!$W683&gt;43409,'[1]National Polling Changes'!AE683*100,I682)),2)</f>
        <v>6.15</v>
      </c>
      <c r="J683" s="1">
        <f>ROUND((IF('[1]National Polling Changes'!$W683&gt;43409,'[1]National Polling Changes'!AF683*100,J682)),2)</f>
        <v>0</v>
      </c>
    </row>
    <row r="684" spans="1:10">
      <c r="A684" s="28">
        <f>'[1]National Polling Changes'!W684</f>
        <v>43179</v>
      </c>
      <c r="B684" s="1">
        <f>ROUND((IF('[1]National Polling Changes'!$W684&gt;43409,'[1]National Polling Changes'!X684*100,B683)),2)</f>
        <v>36.92</v>
      </c>
      <c r="C684" s="1">
        <f>ROUND((IF('[1]National Polling Changes'!$W684&gt;43409,'[1]National Polling Changes'!Y684*100,C683)),2)</f>
        <v>6.15</v>
      </c>
      <c r="D684" s="1">
        <f>ROUND((IF('[1]National Polling Changes'!$W684&gt;43409,'[1]National Polling Changes'!Z684*100,D683)),2)</f>
        <v>6.15</v>
      </c>
      <c r="E684" s="1">
        <f>ROUND((IF('[1]National Polling Changes'!$W684&gt;43409,'[1]National Polling Changes'!AA684*100,E683)),2)</f>
        <v>0</v>
      </c>
      <c r="F684" s="1">
        <f>ROUND((IF('[1]National Polling Changes'!$W684&gt;43409,'[1]National Polling Changes'!AB684*100,F683)),2)</f>
        <v>0</v>
      </c>
      <c r="G684" s="1">
        <f>ROUND((IF('[1]National Polling Changes'!$W684&gt;43409,'[1]National Polling Changes'!AC684*100,G683)),2)</f>
        <v>24.62</v>
      </c>
      <c r="H684" s="1">
        <f>ROUND((IF('[1]National Polling Changes'!$W684&gt;43409,'[1]National Polling Changes'!AD684*100,H683)),2)</f>
        <v>0</v>
      </c>
      <c r="I684" s="1">
        <f>ROUND((IF('[1]National Polling Changes'!$W684&gt;43409,'[1]National Polling Changes'!AE684*100,I683)),2)</f>
        <v>6.15</v>
      </c>
      <c r="J684" s="1">
        <f>ROUND((IF('[1]National Polling Changes'!$W684&gt;43409,'[1]National Polling Changes'!AF684*100,J683)),2)</f>
        <v>0</v>
      </c>
    </row>
    <row r="685" spans="1:10">
      <c r="A685" s="28">
        <f>'[1]National Polling Changes'!W685</f>
        <v>43178</v>
      </c>
      <c r="B685" s="1">
        <f>ROUND((IF('[1]National Polling Changes'!$W685&gt;43409,'[1]National Polling Changes'!X685*100,B684)),2)</f>
        <v>36.92</v>
      </c>
      <c r="C685" s="1">
        <f>ROUND((IF('[1]National Polling Changes'!$W685&gt;43409,'[1]National Polling Changes'!Y685*100,C684)),2)</f>
        <v>6.15</v>
      </c>
      <c r="D685" s="1">
        <f>ROUND((IF('[1]National Polling Changes'!$W685&gt;43409,'[1]National Polling Changes'!Z685*100,D684)),2)</f>
        <v>6.15</v>
      </c>
      <c r="E685" s="1">
        <f>ROUND((IF('[1]National Polling Changes'!$W685&gt;43409,'[1]National Polling Changes'!AA685*100,E684)),2)</f>
        <v>0</v>
      </c>
      <c r="F685" s="1">
        <f>ROUND((IF('[1]National Polling Changes'!$W685&gt;43409,'[1]National Polling Changes'!AB685*100,F684)),2)</f>
        <v>0</v>
      </c>
      <c r="G685" s="1">
        <f>ROUND((IF('[1]National Polling Changes'!$W685&gt;43409,'[1]National Polling Changes'!AC685*100,G684)),2)</f>
        <v>24.62</v>
      </c>
      <c r="H685" s="1">
        <f>ROUND((IF('[1]National Polling Changes'!$W685&gt;43409,'[1]National Polling Changes'!AD685*100,H684)),2)</f>
        <v>0</v>
      </c>
      <c r="I685" s="1">
        <f>ROUND((IF('[1]National Polling Changes'!$W685&gt;43409,'[1]National Polling Changes'!AE685*100,I684)),2)</f>
        <v>6.15</v>
      </c>
      <c r="J685" s="1">
        <f>ROUND((IF('[1]National Polling Changes'!$W685&gt;43409,'[1]National Polling Changes'!AF685*100,J684)),2)</f>
        <v>0</v>
      </c>
    </row>
    <row r="686" spans="1:10">
      <c r="A686" s="28">
        <f>'[1]National Polling Changes'!W686</f>
        <v>43177</v>
      </c>
      <c r="B686" s="1">
        <f>ROUND((IF('[1]National Polling Changes'!$W686&gt;43409,'[1]National Polling Changes'!X686*100,B685)),2)</f>
        <v>36.92</v>
      </c>
      <c r="C686" s="1">
        <f>ROUND((IF('[1]National Polling Changes'!$W686&gt;43409,'[1]National Polling Changes'!Y686*100,C685)),2)</f>
        <v>6.15</v>
      </c>
      <c r="D686" s="1">
        <f>ROUND((IF('[1]National Polling Changes'!$W686&gt;43409,'[1]National Polling Changes'!Z686*100,D685)),2)</f>
        <v>6.15</v>
      </c>
      <c r="E686" s="1">
        <f>ROUND((IF('[1]National Polling Changes'!$W686&gt;43409,'[1]National Polling Changes'!AA686*100,E685)),2)</f>
        <v>0</v>
      </c>
      <c r="F686" s="1">
        <f>ROUND((IF('[1]National Polling Changes'!$W686&gt;43409,'[1]National Polling Changes'!AB686*100,F685)),2)</f>
        <v>0</v>
      </c>
      <c r="G686" s="1">
        <f>ROUND((IF('[1]National Polling Changes'!$W686&gt;43409,'[1]National Polling Changes'!AC686*100,G685)),2)</f>
        <v>24.62</v>
      </c>
      <c r="H686" s="1">
        <f>ROUND((IF('[1]National Polling Changes'!$W686&gt;43409,'[1]National Polling Changes'!AD686*100,H685)),2)</f>
        <v>0</v>
      </c>
      <c r="I686" s="1">
        <f>ROUND((IF('[1]National Polling Changes'!$W686&gt;43409,'[1]National Polling Changes'!AE686*100,I685)),2)</f>
        <v>6.15</v>
      </c>
      <c r="J686" s="1">
        <f>ROUND((IF('[1]National Polling Changes'!$W686&gt;43409,'[1]National Polling Changes'!AF686*100,J685)),2)</f>
        <v>0</v>
      </c>
    </row>
    <row r="687" spans="1:10">
      <c r="A687" s="28">
        <f>'[1]National Polling Changes'!W687</f>
        <v>43176</v>
      </c>
      <c r="B687" s="1">
        <f>ROUND((IF('[1]National Polling Changes'!$W687&gt;43409,'[1]National Polling Changes'!X687*100,B686)),2)</f>
        <v>36.92</v>
      </c>
      <c r="C687" s="1">
        <f>ROUND((IF('[1]National Polling Changes'!$W687&gt;43409,'[1]National Polling Changes'!Y687*100,C686)),2)</f>
        <v>6.15</v>
      </c>
      <c r="D687" s="1">
        <f>ROUND((IF('[1]National Polling Changes'!$W687&gt;43409,'[1]National Polling Changes'!Z687*100,D686)),2)</f>
        <v>6.15</v>
      </c>
      <c r="E687" s="1">
        <f>ROUND((IF('[1]National Polling Changes'!$W687&gt;43409,'[1]National Polling Changes'!AA687*100,E686)),2)</f>
        <v>0</v>
      </c>
      <c r="F687" s="1">
        <f>ROUND((IF('[1]National Polling Changes'!$W687&gt;43409,'[1]National Polling Changes'!AB687*100,F686)),2)</f>
        <v>0</v>
      </c>
      <c r="G687" s="1">
        <f>ROUND((IF('[1]National Polling Changes'!$W687&gt;43409,'[1]National Polling Changes'!AC687*100,G686)),2)</f>
        <v>24.62</v>
      </c>
      <c r="H687" s="1">
        <f>ROUND((IF('[1]National Polling Changes'!$W687&gt;43409,'[1]National Polling Changes'!AD687*100,H686)),2)</f>
        <v>0</v>
      </c>
      <c r="I687" s="1">
        <f>ROUND((IF('[1]National Polling Changes'!$W687&gt;43409,'[1]National Polling Changes'!AE687*100,I686)),2)</f>
        <v>6.15</v>
      </c>
      <c r="J687" s="1">
        <f>ROUND((IF('[1]National Polling Changes'!$W687&gt;43409,'[1]National Polling Changes'!AF687*100,J686)),2)</f>
        <v>0</v>
      </c>
    </row>
    <row r="688" spans="1:10">
      <c r="A688" s="28">
        <f>'[1]National Polling Changes'!W688</f>
        <v>43175</v>
      </c>
      <c r="B688" s="1">
        <f>ROUND((IF('[1]National Polling Changes'!$W688&gt;43409,'[1]National Polling Changes'!X688*100,B687)),2)</f>
        <v>36.92</v>
      </c>
      <c r="C688" s="1">
        <f>ROUND((IF('[1]National Polling Changes'!$W688&gt;43409,'[1]National Polling Changes'!Y688*100,C687)),2)</f>
        <v>6.15</v>
      </c>
      <c r="D688" s="1">
        <f>ROUND((IF('[1]National Polling Changes'!$W688&gt;43409,'[1]National Polling Changes'!Z688*100,D687)),2)</f>
        <v>6.15</v>
      </c>
      <c r="E688" s="1">
        <f>ROUND((IF('[1]National Polling Changes'!$W688&gt;43409,'[1]National Polling Changes'!AA688*100,E687)),2)</f>
        <v>0</v>
      </c>
      <c r="F688" s="1">
        <f>ROUND((IF('[1]National Polling Changes'!$W688&gt;43409,'[1]National Polling Changes'!AB688*100,F687)),2)</f>
        <v>0</v>
      </c>
      <c r="G688" s="1">
        <f>ROUND((IF('[1]National Polling Changes'!$W688&gt;43409,'[1]National Polling Changes'!AC688*100,G687)),2)</f>
        <v>24.62</v>
      </c>
      <c r="H688" s="1">
        <f>ROUND((IF('[1]National Polling Changes'!$W688&gt;43409,'[1]National Polling Changes'!AD688*100,H687)),2)</f>
        <v>0</v>
      </c>
      <c r="I688" s="1">
        <f>ROUND((IF('[1]National Polling Changes'!$W688&gt;43409,'[1]National Polling Changes'!AE688*100,I687)),2)</f>
        <v>6.15</v>
      </c>
      <c r="J688" s="1">
        <f>ROUND((IF('[1]National Polling Changes'!$W688&gt;43409,'[1]National Polling Changes'!AF688*100,J687)),2)</f>
        <v>0</v>
      </c>
    </row>
    <row r="689" spans="1:10">
      <c r="A689" s="28">
        <f>'[1]National Polling Changes'!W689</f>
        <v>43174</v>
      </c>
      <c r="B689" s="1">
        <f>ROUND((IF('[1]National Polling Changes'!$W689&gt;43409,'[1]National Polling Changes'!X689*100,B688)),2)</f>
        <v>36.92</v>
      </c>
      <c r="C689" s="1">
        <f>ROUND((IF('[1]National Polling Changes'!$W689&gt;43409,'[1]National Polling Changes'!Y689*100,C688)),2)</f>
        <v>6.15</v>
      </c>
      <c r="D689" s="1">
        <f>ROUND((IF('[1]National Polling Changes'!$W689&gt;43409,'[1]National Polling Changes'!Z689*100,D688)),2)</f>
        <v>6.15</v>
      </c>
      <c r="E689" s="1">
        <f>ROUND((IF('[1]National Polling Changes'!$W689&gt;43409,'[1]National Polling Changes'!AA689*100,E688)),2)</f>
        <v>0</v>
      </c>
      <c r="F689" s="1">
        <f>ROUND((IF('[1]National Polling Changes'!$W689&gt;43409,'[1]National Polling Changes'!AB689*100,F688)),2)</f>
        <v>0</v>
      </c>
      <c r="G689" s="1">
        <f>ROUND((IF('[1]National Polling Changes'!$W689&gt;43409,'[1]National Polling Changes'!AC689*100,G688)),2)</f>
        <v>24.62</v>
      </c>
      <c r="H689" s="1">
        <f>ROUND((IF('[1]National Polling Changes'!$W689&gt;43409,'[1]National Polling Changes'!AD689*100,H688)),2)</f>
        <v>0</v>
      </c>
      <c r="I689" s="1">
        <f>ROUND((IF('[1]National Polling Changes'!$W689&gt;43409,'[1]National Polling Changes'!AE689*100,I688)),2)</f>
        <v>6.15</v>
      </c>
      <c r="J689" s="1">
        <f>ROUND((IF('[1]National Polling Changes'!$W689&gt;43409,'[1]National Polling Changes'!AF689*100,J688)),2)</f>
        <v>0</v>
      </c>
    </row>
    <row r="690" spans="1:10">
      <c r="A690" s="28">
        <f>'[1]National Polling Changes'!W690</f>
        <v>43173</v>
      </c>
      <c r="B690" s="1">
        <f>ROUND((IF('[1]National Polling Changes'!$W690&gt;43409,'[1]National Polling Changes'!X690*100,B689)),2)</f>
        <v>36.92</v>
      </c>
      <c r="C690" s="1">
        <f>ROUND((IF('[1]National Polling Changes'!$W690&gt;43409,'[1]National Polling Changes'!Y690*100,C689)),2)</f>
        <v>6.15</v>
      </c>
      <c r="D690" s="1">
        <f>ROUND((IF('[1]National Polling Changes'!$W690&gt;43409,'[1]National Polling Changes'!Z690*100,D689)),2)</f>
        <v>6.15</v>
      </c>
      <c r="E690" s="1">
        <f>ROUND((IF('[1]National Polling Changes'!$W690&gt;43409,'[1]National Polling Changes'!AA690*100,E689)),2)</f>
        <v>0</v>
      </c>
      <c r="F690" s="1">
        <f>ROUND((IF('[1]National Polling Changes'!$W690&gt;43409,'[1]National Polling Changes'!AB690*100,F689)),2)</f>
        <v>0</v>
      </c>
      <c r="G690" s="1">
        <f>ROUND((IF('[1]National Polling Changes'!$W690&gt;43409,'[1]National Polling Changes'!AC690*100,G689)),2)</f>
        <v>24.62</v>
      </c>
      <c r="H690" s="1">
        <f>ROUND((IF('[1]National Polling Changes'!$W690&gt;43409,'[1]National Polling Changes'!AD690*100,H689)),2)</f>
        <v>0</v>
      </c>
      <c r="I690" s="1">
        <f>ROUND((IF('[1]National Polling Changes'!$W690&gt;43409,'[1]National Polling Changes'!AE690*100,I689)),2)</f>
        <v>6.15</v>
      </c>
      <c r="J690" s="1">
        <f>ROUND((IF('[1]National Polling Changes'!$W690&gt;43409,'[1]National Polling Changes'!AF690*100,J689)),2)</f>
        <v>0</v>
      </c>
    </row>
    <row r="691" spans="1:10">
      <c r="A691" s="28">
        <f>'[1]National Polling Changes'!W691</f>
        <v>43172</v>
      </c>
      <c r="B691" s="1">
        <f>ROUND((IF('[1]National Polling Changes'!$W691&gt;43409,'[1]National Polling Changes'!X691*100,B690)),2)</f>
        <v>36.92</v>
      </c>
      <c r="C691" s="1">
        <f>ROUND((IF('[1]National Polling Changes'!$W691&gt;43409,'[1]National Polling Changes'!Y691*100,C690)),2)</f>
        <v>6.15</v>
      </c>
      <c r="D691" s="1">
        <f>ROUND((IF('[1]National Polling Changes'!$W691&gt;43409,'[1]National Polling Changes'!Z691*100,D690)),2)</f>
        <v>6.15</v>
      </c>
      <c r="E691" s="1">
        <f>ROUND((IF('[1]National Polling Changes'!$W691&gt;43409,'[1]National Polling Changes'!AA691*100,E690)),2)</f>
        <v>0</v>
      </c>
      <c r="F691" s="1">
        <f>ROUND((IF('[1]National Polling Changes'!$W691&gt;43409,'[1]National Polling Changes'!AB691*100,F690)),2)</f>
        <v>0</v>
      </c>
      <c r="G691" s="1">
        <f>ROUND((IF('[1]National Polling Changes'!$W691&gt;43409,'[1]National Polling Changes'!AC691*100,G690)),2)</f>
        <v>24.62</v>
      </c>
      <c r="H691" s="1">
        <f>ROUND((IF('[1]National Polling Changes'!$W691&gt;43409,'[1]National Polling Changes'!AD691*100,H690)),2)</f>
        <v>0</v>
      </c>
      <c r="I691" s="1">
        <f>ROUND((IF('[1]National Polling Changes'!$W691&gt;43409,'[1]National Polling Changes'!AE691*100,I690)),2)</f>
        <v>6.15</v>
      </c>
      <c r="J691" s="1">
        <f>ROUND((IF('[1]National Polling Changes'!$W691&gt;43409,'[1]National Polling Changes'!AF691*100,J690)),2)</f>
        <v>0</v>
      </c>
    </row>
    <row r="692" spans="1:10">
      <c r="A692" s="28">
        <f>'[1]National Polling Changes'!W692</f>
        <v>43171</v>
      </c>
      <c r="B692" s="1">
        <f>ROUND((IF('[1]National Polling Changes'!$W692&gt;43409,'[1]National Polling Changes'!X692*100,B691)),2)</f>
        <v>36.92</v>
      </c>
      <c r="C692" s="1">
        <f>ROUND((IF('[1]National Polling Changes'!$W692&gt;43409,'[1]National Polling Changes'!Y692*100,C691)),2)</f>
        <v>6.15</v>
      </c>
      <c r="D692" s="1">
        <f>ROUND((IF('[1]National Polling Changes'!$W692&gt;43409,'[1]National Polling Changes'!Z692*100,D691)),2)</f>
        <v>6.15</v>
      </c>
      <c r="E692" s="1">
        <f>ROUND((IF('[1]National Polling Changes'!$W692&gt;43409,'[1]National Polling Changes'!AA692*100,E691)),2)</f>
        <v>0</v>
      </c>
      <c r="F692" s="1">
        <f>ROUND((IF('[1]National Polling Changes'!$W692&gt;43409,'[1]National Polling Changes'!AB692*100,F691)),2)</f>
        <v>0</v>
      </c>
      <c r="G692" s="1">
        <f>ROUND((IF('[1]National Polling Changes'!$W692&gt;43409,'[1]National Polling Changes'!AC692*100,G691)),2)</f>
        <v>24.62</v>
      </c>
      <c r="H692" s="1">
        <f>ROUND((IF('[1]National Polling Changes'!$W692&gt;43409,'[1]National Polling Changes'!AD692*100,H691)),2)</f>
        <v>0</v>
      </c>
      <c r="I692" s="1">
        <f>ROUND((IF('[1]National Polling Changes'!$W692&gt;43409,'[1]National Polling Changes'!AE692*100,I691)),2)</f>
        <v>6.15</v>
      </c>
      <c r="J692" s="1">
        <f>ROUND((IF('[1]National Polling Changes'!$W692&gt;43409,'[1]National Polling Changes'!AF692*100,J691)),2)</f>
        <v>0</v>
      </c>
    </row>
    <row r="693" spans="1:10">
      <c r="A693" s="28">
        <f>'[1]National Polling Changes'!W693</f>
        <v>43170</v>
      </c>
      <c r="B693" s="1">
        <f>ROUND((IF('[1]National Polling Changes'!$W693&gt;43409,'[1]National Polling Changes'!X693*100,B692)),2)</f>
        <v>36.92</v>
      </c>
      <c r="C693" s="1">
        <f>ROUND((IF('[1]National Polling Changes'!$W693&gt;43409,'[1]National Polling Changes'!Y693*100,C692)),2)</f>
        <v>6.15</v>
      </c>
      <c r="D693" s="1">
        <f>ROUND((IF('[1]National Polling Changes'!$W693&gt;43409,'[1]National Polling Changes'!Z693*100,D692)),2)</f>
        <v>6.15</v>
      </c>
      <c r="E693" s="1">
        <f>ROUND((IF('[1]National Polling Changes'!$W693&gt;43409,'[1]National Polling Changes'!AA693*100,E692)),2)</f>
        <v>0</v>
      </c>
      <c r="F693" s="1">
        <f>ROUND((IF('[1]National Polling Changes'!$W693&gt;43409,'[1]National Polling Changes'!AB693*100,F692)),2)</f>
        <v>0</v>
      </c>
      <c r="G693" s="1">
        <f>ROUND((IF('[1]National Polling Changes'!$W693&gt;43409,'[1]National Polling Changes'!AC693*100,G692)),2)</f>
        <v>24.62</v>
      </c>
      <c r="H693" s="1">
        <f>ROUND((IF('[1]National Polling Changes'!$W693&gt;43409,'[1]National Polling Changes'!AD693*100,H692)),2)</f>
        <v>0</v>
      </c>
      <c r="I693" s="1">
        <f>ROUND((IF('[1]National Polling Changes'!$W693&gt;43409,'[1]National Polling Changes'!AE693*100,I692)),2)</f>
        <v>6.15</v>
      </c>
      <c r="J693" s="1">
        <f>ROUND((IF('[1]National Polling Changes'!$W693&gt;43409,'[1]National Polling Changes'!AF693*100,J692)),2)</f>
        <v>0</v>
      </c>
    </row>
    <row r="694" spans="1:10">
      <c r="A694" s="28">
        <f>'[1]National Polling Changes'!W694</f>
        <v>43169</v>
      </c>
      <c r="B694" s="1">
        <f>ROUND((IF('[1]National Polling Changes'!$W694&gt;43409,'[1]National Polling Changes'!X694*100,B693)),2)</f>
        <v>36.92</v>
      </c>
      <c r="C694" s="1">
        <f>ROUND((IF('[1]National Polling Changes'!$W694&gt;43409,'[1]National Polling Changes'!Y694*100,C693)),2)</f>
        <v>6.15</v>
      </c>
      <c r="D694" s="1">
        <f>ROUND((IF('[1]National Polling Changes'!$W694&gt;43409,'[1]National Polling Changes'!Z694*100,D693)),2)</f>
        <v>6.15</v>
      </c>
      <c r="E694" s="1">
        <f>ROUND((IF('[1]National Polling Changes'!$W694&gt;43409,'[1]National Polling Changes'!AA694*100,E693)),2)</f>
        <v>0</v>
      </c>
      <c r="F694" s="1">
        <f>ROUND((IF('[1]National Polling Changes'!$W694&gt;43409,'[1]National Polling Changes'!AB694*100,F693)),2)</f>
        <v>0</v>
      </c>
      <c r="G694" s="1">
        <f>ROUND((IF('[1]National Polling Changes'!$W694&gt;43409,'[1]National Polling Changes'!AC694*100,G693)),2)</f>
        <v>24.62</v>
      </c>
      <c r="H694" s="1">
        <f>ROUND((IF('[1]National Polling Changes'!$W694&gt;43409,'[1]National Polling Changes'!AD694*100,H693)),2)</f>
        <v>0</v>
      </c>
      <c r="I694" s="1">
        <f>ROUND((IF('[1]National Polling Changes'!$W694&gt;43409,'[1]National Polling Changes'!AE694*100,I693)),2)</f>
        <v>6.15</v>
      </c>
      <c r="J694" s="1">
        <f>ROUND((IF('[1]National Polling Changes'!$W694&gt;43409,'[1]National Polling Changes'!AF694*100,J693)),2)</f>
        <v>0</v>
      </c>
    </row>
    <row r="695" spans="1:10">
      <c r="A695" s="28">
        <f>'[1]National Polling Changes'!W695</f>
        <v>43168</v>
      </c>
      <c r="B695" s="1">
        <f>ROUND((IF('[1]National Polling Changes'!$W695&gt;43409,'[1]National Polling Changes'!X695*100,B694)),2)</f>
        <v>36.92</v>
      </c>
      <c r="C695" s="1">
        <f>ROUND((IF('[1]National Polling Changes'!$W695&gt;43409,'[1]National Polling Changes'!Y695*100,C694)),2)</f>
        <v>6.15</v>
      </c>
      <c r="D695" s="1">
        <f>ROUND((IF('[1]National Polling Changes'!$W695&gt;43409,'[1]National Polling Changes'!Z695*100,D694)),2)</f>
        <v>6.15</v>
      </c>
      <c r="E695" s="1">
        <f>ROUND((IF('[1]National Polling Changes'!$W695&gt;43409,'[1]National Polling Changes'!AA695*100,E694)),2)</f>
        <v>0</v>
      </c>
      <c r="F695" s="1">
        <f>ROUND((IF('[1]National Polling Changes'!$W695&gt;43409,'[1]National Polling Changes'!AB695*100,F694)),2)</f>
        <v>0</v>
      </c>
      <c r="G695" s="1">
        <f>ROUND((IF('[1]National Polling Changes'!$W695&gt;43409,'[1]National Polling Changes'!AC695*100,G694)),2)</f>
        <v>24.62</v>
      </c>
      <c r="H695" s="1">
        <f>ROUND((IF('[1]National Polling Changes'!$W695&gt;43409,'[1]National Polling Changes'!AD695*100,H694)),2)</f>
        <v>0</v>
      </c>
      <c r="I695" s="1">
        <f>ROUND((IF('[1]National Polling Changes'!$W695&gt;43409,'[1]National Polling Changes'!AE695*100,I694)),2)</f>
        <v>6.15</v>
      </c>
      <c r="J695" s="1">
        <f>ROUND((IF('[1]National Polling Changes'!$W695&gt;43409,'[1]National Polling Changes'!AF695*100,J694)),2)</f>
        <v>0</v>
      </c>
    </row>
    <row r="696" spans="1:10">
      <c r="A696" s="28">
        <f>'[1]National Polling Changes'!W696</f>
        <v>43167</v>
      </c>
      <c r="B696" s="1">
        <f>ROUND((IF('[1]National Polling Changes'!$W696&gt;43409,'[1]National Polling Changes'!X696*100,B695)),2)</f>
        <v>36.92</v>
      </c>
      <c r="C696" s="1">
        <f>ROUND((IF('[1]National Polling Changes'!$W696&gt;43409,'[1]National Polling Changes'!Y696*100,C695)),2)</f>
        <v>6.15</v>
      </c>
      <c r="D696" s="1">
        <f>ROUND((IF('[1]National Polling Changes'!$W696&gt;43409,'[1]National Polling Changes'!Z696*100,D695)),2)</f>
        <v>6.15</v>
      </c>
      <c r="E696" s="1">
        <f>ROUND((IF('[1]National Polling Changes'!$W696&gt;43409,'[1]National Polling Changes'!AA696*100,E695)),2)</f>
        <v>0</v>
      </c>
      <c r="F696" s="1">
        <f>ROUND((IF('[1]National Polling Changes'!$W696&gt;43409,'[1]National Polling Changes'!AB696*100,F695)),2)</f>
        <v>0</v>
      </c>
      <c r="G696" s="1">
        <f>ROUND((IF('[1]National Polling Changes'!$W696&gt;43409,'[1]National Polling Changes'!AC696*100,G695)),2)</f>
        <v>24.62</v>
      </c>
      <c r="H696" s="1">
        <f>ROUND((IF('[1]National Polling Changes'!$W696&gt;43409,'[1]National Polling Changes'!AD696*100,H695)),2)</f>
        <v>0</v>
      </c>
      <c r="I696" s="1">
        <f>ROUND((IF('[1]National Polling Changes'!$W696&gt;43409,'[1]National Polling Changes'!AE696*100,I695)),2)</f>
        <v>6.15</v>
      </c>
      <c r="J696" s="1">
        <f>ROUND((IF('[1]National Polling Changes'!$W696&gt;43409,'[1]National Polling Changes'!AF696*100,J695)),2)</f>
        <v>0</v>
      </c>
    </row>
    <row r="697" spans="1:10">
      <c r="A697" s="28">
        <f>'[1]National Polling Changes'!W697</f>
        <v>43166</v>
      </c>
      <c r="B697" s="1">
        <f>ROUND((IF('[1]National Polling Changes'!$W697&gt;43409,'[1]National Polling Changes'!X697*100,B696)),2)</f>
        <v>36.92</v>
      </c>
      <c r="C697" s="1">
        <f>ROUND((IF('[1]National Polling Changes'!$W697&gt;43409,'[1]National Polling Changes'!Y697*100,C696)),2)</f>
        <v>6.15</v>
      </c>
      <c r="D697" s="1">
        <f>ROUND((IF('[1]National Polling Changes'!$W697&gt;43409,'[1]National Polling Changes'!Z697*100,D696)),2)</f>
        <v>6.15</v>
      </c>
      <c r="E697" s="1">
        <f>ROUND((IF('[1]National Polling Changes'!$W697&gt;43409,'[1]National Polling Changes'!AA697*100,E696)),2)</f>
        <v>0</v>
      </c>
      <c r="F697" s="1">
        <f>ROUND((IF('[1]National Polling Changes'!$W697&gt;43409,'[1]National Polling Changes'!AB697*100,F696)),2)</f>
        <v>0</v>
      </c>
      <c r="G697" s="1">
        <f>ROUND((IF('[1]National Polling Changes'!$W697&gt;43409,'[1]National Polling Changes'!AC697*100,G696)),2)</f>
        <v>24.62</v>
      </c>
      <c r="H697" s="1">
        <f>ROUND((IF('[1]National Polling Changes'!$W697&gt;43409,'[1]National Polling Changes'!AD697*100,H696)),2)</f>
        <v>0</v>
      </c>
      <c r="I697" s="1">
        <f>ROUND((IF('[1]National Polling Changes'!$W697&gt;43409,'[1]National Polling Changes'!AE697*100,I696)),2)</f>
        <v>6.15</v>
      </c>
      <c r="J697" s="1">
        <f>ROUND((IF('[1]National Polling Changes'!$W697&gt;43409,'[1]National Polling Changes'!AF697*100,J696)),2)</f>
        <v>0</v>
      </c>
    </row>
    <row r="698" spans="1:10">
      <c r="A698" s="28">
        <f>'[1]National Polling Changes'!W698</f>
        <v>43165</v>
      </c>
      <c r="B698" s="1">
        <f>ROUND((IF('[1]National Polling Changes'!$W698&gt;43409,'[1]National Polling Changes'!X698*100,B697)),2)</f>
        <v>36.92</v>
      </c>
      <c r="C698" s="1">
        <f>ROUND((IF('[1]National Polling Changes'!$W698&gt;43409,'[1]National Polling Changes'!Y698*100,C697)),2)</f>
        <v>6.15</v>
      </c>
      <c r="D698" s="1">
        <f>ROUND((IF('[1]National Polling Changes'!$W698&gt;43409,'[1]National Polling Changes'!Z698*100,D697)),2)</f>
        <v>6.15</v>
      </c>
      <c r="E698" s="1">
        <f>ROUND((IF('[1]National Polling Changes'!$W698&gt;43409,'[1]National Polling Changes'!AA698*100,E697)),2)</f>
        <v>0</v>
      </c>
      <c r="F698" s="1">
        <f>ROUND((IF('[1]National Polling Changes'!$W698&gt;43409,'[1]National Polling Changes'!AB698*100,F697)),2)</f>
        <v>0</v>
      </c>
      <c r="G698" s="1">
        <f>ROUND((IF('[1]National Polling Changes'!$W698&gt;43409,'[1]National Polling Changes'!AC698*100,G697)),2)</f>
        <v>24.62</v>
      </c>
      <c r="H698" s="1">
        <f>ROUND((IF('[1]National Polling Changes'!$W698&gt;43409,'[1]National Polling Changes'!AD698*100,H697)),2)</f>
        <v>0</v>
      </c>
      <c r="I698" s="1">
        <f>ROUND((IF('[1]National Polling Changes'!$W698&gt;43409,'[1]National Polling Changes'!AE698*100,I697)),2)</f>
        <v>6.15</v>
      </c>
      <c r="J698" s="1">
        <f>ROUND((IF('[1]National Polling Changes'!$W698&gt;43409,'[1]National Polling Changes'!AF698*100,J697)),2)</f>
        <v>0</v>
      </c>
    </row>
    <row r="699" spans="1:10">
      <c r="A699" s="28">
        <f>'[1]National Polling Changes'!W699</f>
        <v>43164</v>
      </c>
      <c r="B699" s="1">
        <f>ROUND((IF('[1]National Polling Changes'!$W699&gt;43409,'[1]National Polling Changes'!X699*100,B698)),2)</f>
        <v>36.92</v>
      </c>
      <c r="C699" s="1">
        <f>ROUND((IF('[1]National Polling Changes'!$W699&gt;43409,'[1]National Polling Changes'!Y699*100,C698)),2)</f>
        <v>6.15</v>
      </c>
      <c r="D699" s="1">
        <f>ROUND((IF('[1]National Polling Changes'!$W699&gt;43409,'[1]National Polling Changes'!Z699*100,D698)),2)</f>
        <v>6.15</v>
      </c>
      <c r="E699" s="1">
        <f>ROUND((IF('[1]National Polling Changes'!$W699&gt;43409,'[1]National Polling Changes'!AA699*100,E698)),2)</f>
        <v>0</v>
      </c>
      <c r="F699" s="1">
        <f>ROUND((IF('[1]National Polling Changes'!$W699&gt;43409,'[1]National Polling Changes'!AB699*100,F698)),2)</f>
        <v>0</v>
      </c>
      <c r="G699" s="1">
        <f>ROUND((IF('[1]National Polling Changes'!$W699&gt;43409,'[1]National Polling Changes'!AC699*100,G698)),2)</f>
        <v>24.62</v>
      </c>
      <c r="H699" s="1">
        <f>ROUND((IF('[1]National Polling Changes'!$W699&gt;43409,'[1]National Polling Changes'!AD699*100,H698)),2)</f>
        <v>0</v>
      </c>
      <c r="I699" s="1">
        <f>ROUND((IF('[1]National Polling Changes'!$W699&gt;43409,'[1]National Polling Changes'!AE699*100,I698)),2)</f>
        <v>6.15</v>
      </c>
      <c r="J699" s="1">
        <f>ROUND((IF('[1]National Polling Changes'!$W699&gt;43409,'[1]National Polling Changes'!AF699*100,J698)),2)</f>
        <v>0</v>
      </c>
    </row>
    <row r="700" spans="1:10">
      <c r="A700" s="28">
        <f>'[1]National Polling Changes'!W700</f>
        <v>43163</v>
      </c>
      <c r="B700" s="1">
        <f>ROUND((IF('[1]National Polling Changes'!$W700&gt;43409,'[1]National Polling Changes'!X700*100,B699)),2)</f>
        <v>36.92</v>
      </c>
      <c r="C700" s="1">
        <f>ROUND((IF('[1]National Polling Changes'!$W700&gt;43409,'[1]National Polling Changes'!Y700*100,C699)),2)</f>
        <v>6.15</v>
      </c>
      <c r="D700" s="1">
        <f>ROUND((IF('[1]National Polling Changes'!$W700&gt;43409,'[1]National Polling Changes'!Z700*100,D699)),2)</f>
        <v>6.15</v>
      </c>
      <c r="E700" s="1">
        <f>ROUND((IF('[1]National Polling Changes'!$W700&gt;43409,'[1]National Polling Changes'!AA700*100,E699)),2)</f>
        <v>0</v>
      </c>
      <c r="F700" s="1">
        <f>ROUND((IF('[1]National Polling Changes'!$W700&gt;43409,'[1]National Polling Changes'!AB700*100,F699)),2)</f>
        <v>0</v>
      </c>
      <c r="G700" s="1">
        <f>ROUND((IF('[1]National Polling Changes'!$W700&gt;43409,'[1]National Polling Changes'!AC700*100,G699)),2)</f>
        <v>24.62</v>
      </c>
      <c r="H700" s="1">
        <f>ROUND((IF('[1]National Polling Changes'!$W700&gt;43409,'[1]National Polling Changes'!AD700*100,H699)),2)</f>
        <v>0</v>
      </c>
      <c r="I700" s="1">
        <f>ROUND((IF('[1]National Polling Changes'!$W700&gt;43409,'[1]National Polling Changes'!AE700*100,I699)),2)</f>
        <v>6.15</v>
      </c>
      <c r="J700" s="1">
        <f>ROUND((IF('[1]National Polling Changes'!$W700&gt;43409,'[1]National Polling Changes'!AF700*100,J699)),2)</f>
        <v>0</v>
      </c>
    </row>
    <row r="701" spans="1:10">
      <c r="A701" s="28">
        <f>'[1]National Polling Changes'!W701</f>
        <v>43162</v>
      </c>
      <c r="B701" s="1">
        <f>ROUND((IF('[1]National Polling Changes'!$W701&gt;43409,'[1]National Polling Changes'!X701*100,B700)),2)</f>
        <v>36.92</v>
      </c>
      <c r="C701" s="1">
        <f>ROUND((IF('[1]National Polling Changes'!$W701&gt;43409,'[1]National Polling Changes'!Y701*100,C700)),2)</f>
        <v>6.15</v>
      </c>
      <c r="D701" s="1">
        <f>ROUND((IF('[1]National Polling Changes'!$W701&gt;43409,'[1]National Polling Changes'!Z701*100,D700)),2)</f>
        <v>6.15</v>
      </c>
      <c r="E701" s="1">
        <f>ROUND((IF('[1]National Polling Changes'!$W701&gt;43409,'[1]National Polling Changes'!AA701*100,E700)),2)</f>
        <v>0</v>
      </c>
      <c r="F701" s="1">
        <f>ROUND((IF('[1]National Polling Changes'!$W701&gt;43409,'[1]National Polling Changes'!AB701*100,F700)),2)</f>
        <v>0</v>
      </c>
      <c r="G701" s="1">
        <f>ROUND((IF('[1]National Polling Changes'!$W701&gt;43409,'[1]National Polling Changes'!AC701*100,G700)),2)</f>
        <v>24.62</v>
      </c>
      <c r="H701" s="1">
        <f>ROUND((IF('[1]National Polling Changes'!$W701&gt;43409,'[1]National Polling Changes'!AD701*100,H700)),2)</f>
        <v>0</v>
      </c>
      <c r="I701" s="1">
        <f>ROUND((IF('[1]National Polling Changes'!$W701&gt;43409,'[1]National Polling Changes'!AE701*100,I700)),2)</f>
        <v>6.15</v>
      </c>
      <c r="J701" s="1">
        <f>ROUND((IF('[1]National Polling Changes'!$W701&gt;43409,'[1]National Polling Changes'!AF701*100,J700)),2)</f>
        <v>0</v>
      </c>
    </row>
    <row r="702" spans="1:10">
      <c r="A702" s="28">
        <f>'[1]National Polling Changes'!W702</f>
        <v>43161</v>
      </c>
      <c r="B702" s="1">
        <f>ROUND((IF('[1]National Polling Changes'!$W702&gt;43409,'[1]National Polling Changes'!X702*100,B701)),2)</f>
        <v>36.92</v>
      </c>
      <c r="C702" s="1">
        <f>ROUND((IF('[1]National Polling Changes'!$W702&gt;43409,'[1]National Polling Changes'!Y702*100,C701)),2)</f>
        <v>6.15</v>
      </c>
      <c r="D702" s="1">
        <f>ROUND((IF('[1]National Polling Changes'!$W702&gt;43409,'[1]National Polling Changes'!Z702*100,D701)),2)</f>
        <v>6.15</v>
      </c>
      <c r="E702" s="1">
        <f>ROUND((IF('[1]National Polling Changes'!$W702&gt;43409,'[1]National Polling Changes'!AA702*100,E701)),2)</f>
        <v>0</v>
      </c>
      <c r="F702" s="1">
        <f>ROUND((IF('[1]National Polling Changes'!$W702&gt;43409,'[1]National Polling Changes'!AB702*100,F701)),2)</f>
        <v>0</v>
      </c>
      <c r="G702" s="1">
        <f>ROUND((IF('[1]National Polling Changes'!$W702&gt;43409,'[1]National Polling Changes'!AC702*100,G701)),2)</f>
        <v>24.62</v>
      </c>
      <c r="H702" s="1">
        <f>ROUND((IF('[1]National Polling Changes'!$W702&gt;43409,'[1]National Polling Changes'!AD702*100,H701)),2)</f>
        <v>0</v>
      </c>
      <c r="I702" s="1">
        <f>ROUND((IF('[1]National Polling Changes'!$W702&gt;43409,'[1]National Polling Changes'!AE702*100,I701)),2)</f>
        <v>6.15</v>
      </c>
      <c r="J702" s="1">
        <f>ROUND((IF('[1]National Polling Changes'!$W702&gt;43409,'[1]National Polling Changes'!AF702*100,J701)),2)</f>
        <v>0</v>
      </c>
    </row>
    <row r="703" spans="1:10">
      <c r="A703" s="28">
        <f>'[1]National Polling Changes'!W703</f>
        <v>43160</v>
      </c>
      <c r="B703" s="1">
        <f>ROUND((IF('[1]National Polling Changes'!$W703&gt;43409,'[1]National Polling Changes'!X703*100,B702)),2)</f>
        <v>36.92</v>
      </c>
      <c r="C703" s="1">
        <f>ROUND((IF('[1]National Polling Changes'!$W703&gt;43409,'[1]National Polling Changes'!Y703*100,C702)),2)</f>
        <v>6.15</v>
      </c>
      <c r="D703" s="1">
        <f>ROUND((IF('[1]National Polling Changes'!$W703&gt;43409,'[1]National Polling Changes'!Z703*100,D702)),2)</f>
        <v>6.15</v>
      </c>
      <c r="E703" s="1">
        <f>ROUND((IF('[1]National Polling Changes'!$W703&gt;43409,'[1]National Polling Changes'!AA703*100,E702)),2)</f>
        <v>0</v>
      </c>
      <c r="F703" s="1">
        <f>ROUND((IF('[1]National Polling Changes'!$W703&gt;43409,'[1]National Polling Changes'!AB703*100,F702)),2)</f>
        <v>0</v>
      </c>
      <c r="G703" s="1">
        <f>ROUND((IF('[1]National Polling Changes'!$W703&gt;43409,'[1]National Polling Changes'!AC703*100,G702)),2)</f>
        <v>24.62</v>
      </c>
      <c r="H703" s="1">
        <f>ROUND((IF('[1]National Polling Changes'!$W703&gt;43409,'[1]National Polling Changes'!AD703*100,H702)),2)</f>
        <v>0</v>
      </c>
      <c r="I703" s="1">
        <f>ROUND((IF('[1]National Polling Changes'!$W703&gt;43409,'[1]National Polling Changes'!AE703*100,I702)),2)</f>
        <v>6.15</v>
      </c>
      <c r="J703" s="1">
        <f>ROUND((IF('[1]National Polling Changes'!$W703&gt;43409,'[1]National Polling Changes'!AF703*100,J702)),2)</f>
        <v>0</v>
      </c>
    </row>
    <row r="704" spans="1:10">
      <c r="A704" s="28">
        <f>'[1]National Polling Changes'!W704</f>
        <v>43159</v>
      </c>
      <c r="B704" s="1">
        <f>ROUND((IF('[1]National Polling Changes'!$W704&gt;43409,'[1]National Polling Changes'!X704*100,B703)),2)</f>
        <v>36.92</v>
      </c>
      <c r="C704" s="1">
        <f>ROUND((IF('[1]National Polling Changes'!$W704&gt;43409,'[1]National Polling Changes'!Y704*100,C703)),2)</f>
        <v>6.15</v>
      </c>
      <c r="D704" s="1">
        <f>ROUND((IF('[1]National Polling Changes'!$W704&gt;43409,'[1]National Polling Changes'!Z704*100,D703)),2)</f>
        <v>6.15</v>
      </c>
      <c r="E704" s="1">
        <f>ROUND((IF('[1]National Polling Changes'!$W704&gt;43409,'[1]National Polling Changes'!AA704*100,E703)),2)</f>
        <v>0</v>
      </c>
      <c r="F704" s="1">
        <f>ROUND((IF('[1]National Polling Changes'!$W704&gt;43409,'[1]National Polling Changes'!AB704*100,F703)),2)</f>
        <v>0</v>
      </c>
      <c r="G704" s="1">
        <f>ROUND((IF('[1]National Polling Changes'!$W704&gt;43409,'[1]National Polling Changes'!AC704*100,G703)),2)</f>
        <v>24.62</v>
      </c>
      <c r="H704" s="1">
        <f>ROUND((IF('[1]National Polling Changes'!$W704&gt;43409,'[1]National Polling Changes'!AD704*100,H703)),2)</f>
        <v>0</v>
      </c>
      <c r="I704" s="1">
        <f>ROUND((IF('[1]National Polling Changes'!$W704&gt;43409,'[1]National Polling Changes'!AE704*100,I703)),2)</f>
        <v>6.15</v>
      </c>
      <c r="J704" s="1">
        <f>ROUND((IF('[1]National Polling Changes'!$W704&gt;43409,'[1]National Polling Changes'!AF704*100,J703)),2)</f>
        <v>0</v>
      </c>
    </row>
    <row r="705" spans="1:10">
      <c r="A705" s="28">
        <f>'[1]National Polling Changes'!W705</f>
        <v>43158</v>
      </c>
      <c r="B705" s="1">
        <f>ROUND((IF('[1]National Polling Changes'!$W705&gt;43409,'[1]National Polling Changes'!X705*100,B704)),2)</f>
        <v>36.92</v>
      </c>
      <c r="C705" s="1">
        <f>ROUND((IF('[1]National Polling Changes'!$W705&gt;43409,'[1]National Polling Changes'!Y705*100,C704)),2)</f>
        <v>6.15</v>
      </c>
      <c r="D705" s="1">
        <f>ROUND((IF('[1]National Polling Changes'!$W705&gt;43409,'[1]National Polling Changes'!Z705*100,D704)),2)</f>
        <v>6.15</v>
      </c>
      <c r="E705" s="1">
        <f>ROUND((IF('[1]National Polling Changes'!$W705&gt;43409,'[1]National Polling Changes'!AA705*100,E704)),2)</f>
        <v>0</v>
      </c>
      <c r="F705" s="1">
        <f>ROUND((IF('[1]National Polling Changes'!$W705&gt;43409,'[1]National Polling Changes'!AB705*100,F704)),2)</f>
        <v>0</v>
      </c>
      <c r="G705" s="1">
        <f>ROUND((IF('[1]National Polling Changes'!$W705&gt;43409,'[1]National Polling Changes'!AC705*100,G704)),2)</f>
        <v>24.62</v>
      </c>
      <c r="H705" s="1">
        <f>ROUND((IF('[1]National Polling Changes'!$W705&gt;43409,'[1]National Polling Changes'!AD705*100,H704)),2)</f>
        <v>0</v>
      </c>
      <c r="I705" s="1">
        <f>ROUND((IF('[1]National Polling Changes'!$W705&gt;43409,'[1]National Polling Changes'!AE705*100,I704)),2)</f>
        <v>6.15</v>
      </c>
      <c r="J705" s="1">
        <f>ROUND((IF('[1]National Polling Changes'!$W705&gt;43409,'[1]National Polling Changes'!AF705*100,J704)),2)</f>
        <v>0</v>
      </c>
    </row>
    <row r="706" spans="1:10">
      <c r="A706" s="28">
        <f>'[1]National Polling Changes'!W706</f>
        <v>43157</v>
      </c>
      <c r="B706" s="1">
        <f>ROUND((IF('[1]National Polling Changes'!$W706&gt;43409,'[1]National Polling Changes'!X706*100,B705)),2)</f>
        <v>36.92</v>
      </c>
      <c r="C706" s="1">
        <f>ROUND((IF('[1]National Polling Changes'!$W706&gt;43409,'[1]National Polling Changes'!Y706*100,C705)),2)</f>
        <v>6.15</v>
      </c>
      <c r="D706" s="1">
        <f>ROUND((IF('[1]National Polling Changes'!$W706&gt;43409,'[1]National Polling Changes'!Z706*100,D705)),2)</f>
        <v>6.15</v>
      </c>
      <c r="E706" s="1">
        <f>ROUND((IF('[1]National Polling Changes'!$W706&gt;43409,'[1]National Polling Changes'!AA706*100,E705)),2)</f>
        <v>0</v>
      </c>
      <c r="F706" s="1">
        <f>ROUND((IF('[1]National Polling Changes'!$W706&gt;43409,'[1]National Polling Changes'!AB706*100,F705)),2)</f>
        <v>0</v>
      </c>
      <c r="G706" s="1">
        <f>ROUND((IF('[1]National Polling Changes'!$W706&gt;43409,'[1]National Polling Changes'!AC706*100,G705)),2)</f>
        <v>24.62</v>
      </c>
      <c r="H706" s="1">
        <f>ROUND((IF('[1]National Polling Changes'!$W706&gt;43409,'[1]National Polling Changes'!AD706*100,H705)),2)</f>
        <v>0</v>
      </c>
      <c r="I706" s="1">
        <f>ROUND((IF('[1]National Polling Changes'!$W706&gt;43409,'[1]National Polling Changes'!AE706*100,I705)),2)</f>
        <v>6.15</v>
      </c>
      <c r="J706" s="1">
        <f>ROUND((IF('[1]National Polling Changes'!$W706&gt;43409,'[1]National Polling Changes'!AF706*100,J705)),2)</f>
        <v>0</v>
      </c>
    </row>
    <row r="707" spans="1:10">
      <c r="A707" s="28">
        <f>'[1]National Polling Changes'!W707</f>
        <v>43156</v>
      </c>
      <c r="B707" s="1">
        <f>ROUND((IF('[1]National Polling Changes'!$W707&gt;43409,'[1]National Polling Changes'!X707*100,B706)),2)</f>
        <v>36.92</v>
      </c>
      <c r="C707" s="1">
        <f>ROUND((IF('[1]National Polling Changes'!$W707&gt;43409,'[1]National Polling Changes'!Y707*100,C706)),2)</f>
        <v>6.15</v>
      </c>
      <c r="D707" s="1">
        <f>ROUND((IF('[1]National Polling Changes'!$W707&gt;43409,'[1]National Polling Changes'!Z707*100,D706)),2)</f>
        <v>6.15</v>
      </c>
      <c r="E707" s="1">
        <f>ROUND((IF('[1]National Polling Changes'!$W707&gt;43409,'[1]National Polling Changes'!AA707*100,E706)),2)</f>
        <v>0</v>
      </c>
      <c r="F707" s="1">
        <f>ROUND((IF('[1]National Polling Changes'!$W707&gt;43409,'[1]National Polling Changes'!AB707*100,F706)),2)</f>
        <v>0</v>
      </c>
      <c r="G707" s="1">
        <f>ROUND((IF('[1]National Polling Changes'!$W707&gt;43409,'[1]National Polling Changes'!AC707*100,G706)),2)</f>
        <v>24.62</v>
      </c>
      <c r="H707" s="1">
        <f>ROUND((IF('[1]National Polling Changes'!$W707&gt;43409,'[1]National Polling Changes'!AD707*100,H706)),2)</f>
        <v>0</v>
      </c>
      <c r="I707" s="1">
        <f>ROUND((IF('[1]National Polling Changes'!$W707&gt;43409,'[1]National Polling Changes'!AE707*100,I706)),2)</f>
        <v>6.15</v>
      </c>
      <c r="J707" s="1">
        <f>ROUND((IF('[1]National Polling Changes'!$W707&gt;43409,'[1]National Polling Changes'!AF707*100,J706)),2)</f>
        <v>0</v>
      </c>
    </row>
    <row r="708" spans="1:10">
      <c r="A708" s="28">
        <f>'[1]National Polling Changes'!W708</f>
        <v>43155</v>
      </c>
      <c r="B708" s="1">
        <f>ROUND((IF('[1]National Polling Changes'!$W708&gt;43409,'[1]National Polling Changes'!X708*100,B707)),2)</f>
        <v>36.92</v>
      </c>
      <c r="C708" s="1">
        <f>ROUND((IF('[1]National Polling Changes'!$W708&gt;43409,'[1]National Polling Changes'!Y708*100,C707)),2)</f>
        <v>6.15</v>
      </c>
      <c r="D708" s="1">
        <f>ROUND((IF('[1]National Polling Changes'!$W708&gt;43409,'[1]National Polling Changes'!Z708*100,D707)),2)</f>
        <v>6.15</v>
      </c>
      <c r="E708" s="1">
        <f>ROUND((IF('[1]National Polling Changes'!$W708&gt;43409,'[1]National Polling Changes'!AA708*100,E707)),2)</f>
        <v>0</v>
      </c>
      <c r="F708" s="1">
        <f>ROUND((IF('[1]National Polling Changes'!$W708&gt;43409,'[1]National Polling Changes'!AB708*100,F707)),2)</f>
        <v>0</v>
      </c>
      <c r="G708" s="1">
        <f>ROUND((IF('[1]National Polling Changes'!$W708&gt;43409,'[1]National Polling Changes'!AC708*100,G707)),2)</f>
        <v>24.62</v>
      </c>
      <c r="H708" s="1">
        <f>ROUND((IF('[1]National Polling Changes'!$W708&gt;43409,'[1]National Polling Changes'!AD708*100,H707)),2)</f>
        <v>0</v>
      </c>
      <c r="I708" s="1">
        <f>ROUND((IF('[1]National Polling Changes'!$W708&gt;43409,'[1]National Polling Changes'!AE708*100,I707)),2)</f>
        <v>6.15</v>
      </c>
      <c r="J708" s="1">
        <f>ROUND((IF('[1]National Polling Changes'!$W708&gt;43409,'[1]National Polling Changes'!AF708*100,J707)),2)</f>
        <v>0</v>
      </c>
    </row>
    <row r="709" spans="1:10">
      <c r="A709" s="28">
        <f>'[1]National Polling Changes'!W709</f>
        <v>43154</v>
      </c>
      <c r="B709" s="1">
        <f>ROUND((IF('[1]National Polling Changes'!$W709&gt;43409,'[1]National Polling Changes'!X709*100,B708)),2)</f>
        <v>36.92</v>
      </c>
      <c r="C709" s="1">
        <f>ROUND((IF('[1]National Polling Changes'!$W709&gt;43409,'[1]National Polling Changes'!Y709*100,C708)),2)</f>
        <v>6.15</v>
      </c>
      <c r="D709" s="1">
        <f>ROUND((IF('[1]National Polling Changes'!$W709&gt;43409,'[1]National Polling Changes'!Z709*100,D708)),2)</f>
        <v>6.15</v>
      </c>
      <c r="E709" s="1">
        <f>ROUND((IF('[1]National Polling Changes'!$W709&gt;43409,'[1]National Polling Changes'!AA709*100,E708)),2)</f>
        <v>0</v>
      </c>
      <c r="F709" s="1">
        <f>ROUND((IF('[1]National Polling Changes'!$W709&gt;43409,'[1]National Polling Changes'!AB709*100,F708)),2)</f>
        <v>0</v>
      </c>
      <c r="G709" s="1">
        <f>ROUND((IF('[1]National Polling Changes'!$W709&gt;43409,'[1]National Polling Changes'!AC709*100,G708)),2)</f>
        <v>24.62</v>
      </c>
      <c r="H709" s="1">
        <f>ROUND((IF('[1]National Polling Changes'!$W709&gt;43409,'[1]National Polling Changes'!AD709*100,H708)),2)</f>
        <v>0</v>
      </c>
      <c r="I709" s="1">
        <f>ROUND((IF('[1]National Polling Changes'!$W709&gt;43409,'[1]National Polling Changes'!AE709*100,I708)),2)</f>
        <v>6.15</v>
      </c>
      <c r="J709" s="1">
        <f>ROUND((IF('[1]National Polling Changes'!$W709&gt;43409,'[1]National Polling Changes'!AF709*100,J708)),2)</f>
        <v>0</v>
      </c>
    </row>
    <row r="710" spans="1:10">
      <c r="A710" s="28">
        <f>'[1]National Polling Changes'!W710</f>
        <v>43153</v>
      </c>
      <c r="B710" s="1">
        <f>ROUND((IF('[1]National Polling Changes'!$W710&gt;43409,'[1]National Polling Changes'!X710*100,B709)),2)</f>
        <v>36.92</v>
      </c>
      <c r="C710" s="1">
        <f>ROUND((IF('[1]National Polling Changes'!$W710&gt;43409,'[1]National Polling Changes'!Y710*100,C709)),2)</f>
        <v>6.15</v>
      </c>
      <c r="D710" s="1">
        <f>ROUND((IF('[1]National Polling Changes'!$W710&gt;43409,'[1]National Polling Changes'!Z710*100,D709)),2)</f>
        <v>6.15</v>
      </c>
      <c r="E710" s="1">
        <f>ROUND((IF('[1]National Polling Changes'!$W710&gt;43409,'[1]National Polling Changes'!AA710*100,E709)),2)</f>
        <v>0</v>
      </c>
      <c r="F710" s="1">
        <f>ROUND((IF('[1]National Polling Changes'!$W710&gt;43409,'[1]National Polling Changes'!AB710*100,F709)),2)</f>
        <v>0</v>
      </c>
      <c r="G710" s="1">
        <f>ROUND((IF('[1]National Polling Changes'!$W710&gt;43409,'[1]National Polling Changes'!AC710*100,G709)),2)</f>
        <v>24.62</v>
      </c>
      <c r="H710" s="1">
        <f>ROUND((IF('[1]National Polling Changes'!$W710&gt;43409,'[1]National Polling Changes'!AD710*100,H709)),2)</f>
        <v>0</v>
      </c>
      <c r="I710" s="1">
        <f>ROUND((IF('[1]National Polling Changes'!$W710&gt;43409,'[1]National Polling Changes'!AE710*100,I709)),2)</f>
        <v>6.15</v>
      </c>
      <c r="J710" s="1">
        <f>ROUND((IF('[1]National Polling Changes'!$W710&gt;43409,'[1]National Polling Changes'!AF710*100,J709)),2)</f>
        <v>0</v>
      </c>
    </row>
    <row r="711" spans="1:10">
      <c r="A711" s="28">
        <f>'[1]National Polling Changes'!W711</f>
        <v>43152</v>
      </c>
      <c r="B711" s="1">
        <f>ROUND((IF('[1]National Polling Changes'!$W711&gt;43409,'[1]National Polling Changes'!X711*100,B710)),2)</f>
        <v>36.92</v>
      </c>
      <c r="C711" s="1">
        <f>ROUND((IF('[1]National Polling Changes'!$W711&gt;43409,'[1]National Polling Changes'!Y711*100,C710)),2)</f>
        <v>6.15</v>
      </c>
      <c r="D711" s="1">
        <f>ROUND((IF('[1]National Polling Changes'!$W711&gt;43409,'[1]National Polling Changes'!Z711*100,D710)),2)</f>
        <v>6.15</v>
      </c>
      <c r="E711" s="1">
        <f>ROUND((IF('[1]National Polling Changes'!$W711&gt;43409,'[1]National Polling Changes'!AA711*100,E710)),2)</f>
        <v>0</v>
      </c>
      <c r="F711" s="1">
        <f>ROUND((IF('[1]National Polling Changes'!$W711&gt;43409,'[1]National Polling Changes'!AB711*100,F710)),2)</f>
        <v>0</v>
      </c>
      <c r="G711" s="1">
        <f>ROUND((IF('[1]National Polling Changes'!$W711&gt;43409,'[1]National Polling Changes'!AC711*100,G710)),2)</f>
        <v>24.62</v>
      </c>
      <c r="H711" s="1">
        <f>ROUND((IF('[1]National Polling Changes'!$W711&gt;43409,'[1]National Polling Changes'!AD711*100,H710)),2)</f>
        <v>0</v>
      </c>
      <c r="I711" s="1">
        <f>ROUND((IF('[1]National Polling Changes'!$W711&gt;43409,'[1]National Polling Changes'!AE711*100,I710)),2)</f>
        <v>6.15</v>
      </c>
      <c r="J711" s="1">
        <f>ROUND((IF('[1]National Polling Changes'!$W711&gt;43409,'[1]National Polling Changes'!AF711*100,J710)),2)</f>
        <v>0</v>
      </c>
    </row>
    <row r="712" spans="1:10">
      <c r="A712" s="28">
        <f>'[1]National Polling Changes'!W712</f>
        <v>43151</v>
      </c>
      <c r="B712" s="1">
        <f>ROUND((IF('[1]National Polling Changes'!$W712&gt;43409,'[1]National Polling Changes'!X712*100,B711)),2)</f>
        <v>36.92</v>
      </c>
      <c r="C712" s="1">
        <f>ROUND((IF('[1]National Polling Changes'!$W712&gt;43409,'[1]National Polling Changes'!Y712*100,C711)),2)</f>
        <v>6.15</v>
      </c>
      <c r="D712" s="1">
        <f>ROUND((IF('[1]National Polling Changes'!$W712&gt;43409,'[1]National Polling Changes'!Z712*100,D711)),2)</f>
        <v>6.15</v>
      </c>
      <c r="E712" s="1">
        <f>ROUND((IF('[1]National Polling Changes'!$W712&gt;43409,'[1]National Polling Changes'!AA712*100,E711)),2)</f>
        <v>0</v>
      </c>
      <c r="F712" s="1">
        <f>ROUND((IF('[1]National Polling Changes'!$W712&gt;43409,'[1]National Polling Changes'!AB712*100,F711)),2)</f>
        <v>0</v>
      </c>
      <c r="G712" s="1">
        <f>ROUND((IF('[1]National Polling Changes'!$W712&gt;43409,'[1]National Polling Changes'!AC712*100,G711)),2)</f>
        <v>24.62</v>
      </c>
      <c r="H712" s="1">
        <f>ROUND((IF('[1]National Polling Changes'!$W712&gt;43409,'[1]National Polling Changes'!AD712*100,H711)),2)</f>
        <v>0</v>
      </c>
      <c r="I712" s="1">
        <f>ROUND((IF('[1]National Polling Changes'!$W712&gt;43409,'[1]National Polling Changes'!AE712*100,I711)),2)</f>
        <v>6.15</v>
      </c>
      <c r="J712" s="1">
        <f>ROUND((IF('[1]National Polling Changes'!$W712&gt;43409,'[1]National Polling Changes'!AF712*100,J711)),2)</f>
        <v>0</v>
      </c>
    </row>
    <row r="713" spans="1:10">
      <c r="A713" s="28">
        <f>'[1]National Polling Changes'!W713</f>
        <v>43150</v>
      </c>
      <c r="B713" s="1">
        <f>ROUND((IF('[1]National Polling Changes'!$W713&gt;43409,'[1]National Polling Changes'!X713*100,B712)),2)</f>
        <v>36.92</v>
      </c>
      <c r="C713" s="1">
        <f>ROUND((IF('[1]National Polling Changes'!$W713&gt;43409,'[1]National Polling Changes'!Y713*100,C712)),2)</f>
        <v>6.15</v>
      </c>
      <c r="D713" s="1">
        <f>ROUND((IF('[1]National Polling Changes'!$W713&gt;43409,'[1]National Polling Changes'!Z713*100,D712)),2)</f>
        <v>6.15</v>
      </c>
      <c r="E713" s="1">
        <f>ROUND((IF('[1]National Polling Changes'!$W713&gt;43409,'[1]National Polling Changes'!AA713*100,E712)),2)</f>
        <v>0</v>
      </c>
      <c r="F713" s="1">
        <f>ROUND((IF('[1]National Polling Changes'!$W713&gt;43409,'[1]National Polling Changes'!AB713*100,F712)),2)</f>
        <v>0</v>
      </c>
      <c r="G713" s="1">
        <f>ROUND((IF('[1]National Polling Changes'!$W713&gt;43409,'[1]National Polling Changes'!AC713*100,G712)),2)</f>
        <v>24.62</v>
      </c>
      <c r="H713" s="1">
        <f>ROUND((IF('[1]National Polling Changes'!$W713&gt;43409,'[1]National Polling Changes'!AD713*100,H712)),2)</f>
        <v>0</v>
      </c>
      <c r="I713" s="1">
        <f>ROUND((IF('[1]National Polling Changes'!$W713&gt;43409,'[1]National Polling Changes'!AE713*100,I712)),2)</f>
        <v>6.15</v>
      </c>
      <c r="J713" s="1">
        <f>ROUND((IF('[1]National Polling Changes'!$W713&gt;43409,'[1]National Polling Changes'!AF713*100,J712)),2)</f>
        <v>0</v>
      </c>
    </row>
    <row r="714" spans="1:10">
      <c r="A714" s="28">
        <f>'[1]National Polling Changes'!W714</f>
        <v>43149</v>
      </c>
      <c r="B714" s="1">
        <f>ROUND((IF('[1]National Polling Changes'!$W714&gt;43409,'[1]National Polling Changes'!X714*100,B713)),2)</f>
        <v>36.92</v>
      </c>
      <c r="C714" s="1">
        <f>ROUND((IF('[1]National Polling Changes'!$W714&gt;43409,'[1]National Polling Changes'!Y714*100,C713)),2)</f>
        <v>6.15</v>
      </c>
      <c r="D714" s="1">
        <f>ROUND((IF('[1]National Polling Changes'!$W714&gt;43409,'[1]National Polling Changes'!Z714*100,D713)),2)</f>
        <v>6.15</v>
      </c>
      <c r="E714" s="1">
        <f>ROUND((IF('[1]National Polling Changes'!$W714&gt;43409,'[1]National Polling Changes'!AA714*100,E713)),2)</f>
        <v>0</v>
      </c>
      <c r="F714" s="1">
        <f>ROUND((IF('[1]National Polling Changes'!$W714&gt;43409,'[1]National Polling Changes'!AB714*100,F713)),2)</f>
        <v>0</v>
      </c>
      <c r="G714" s="1">
        <f>ROUND((IF('[1]National Polling Changes'!$W714&gt;43409,'[1]National Polling Changes'!AC714*100,G713)),2)</f>
        <v>24.62</v>
      </c>
      <c r="H714" s="1">
        <f>ROUND((IF('[1]National Polling Changes'!$W714&gt;43409,'[1]National Polling Changes'!AD714*100,H713)),2)</f>
        <v>0</v>
      </c>
      <c r="I714" s="1">
        <f>ROUND((IF('[1]National Polling Changes'!$W714&gt;43409,'[1]National Polling Changes'!AE714*100,I713)),2)</f>
        <v>6.15</v>
      </c>
      <c r="J714" s="1">
        <f>ROUND((IF('[1]National Polling Changes'!$W714&gt;43409,'[1]National Polling Changes'!AF714*100,J713)),2)</f>
        <v>0</v>
      </c>
    </row>
    <row r="715" spans="1:10">
      <c r="A715" s="28">
        <f>'[1]National Polling Changes'!W715</f>
        <v>43148</v>
      </c>
      <c r="B715" s="1">
        <f>ROUND((IF('[1]National Polling Changes'!$W715&gt;43409,'[1]National Polling Changes'!X715*100,B714)),2)</f>
        <v>36.92</v>
      </c>
      <c r="C715" s="1">
        <f>ROUND((IF('[1]National Polling Changes'!$W715&gt;43409,'[1]National Polling Changes'!Y715*100,C714)),2)</f>
        <v>6.15</v>
      </c>
      <c r="D715" s="1">
        <f>ROUND((IF('[1]National Polling Changes'!$W715&gt;43409,'[1]National Polling Changes'!Z715*100,D714)),2)</f>
        <v>6.15</v>
      </c>
      <c r="E715" s="1">
        <f>ROUND((IF('[1]National Polling Changes'!$W715&gt;43409,'[1]National Polling Changes'!AA715*100,E714)),2)</f>
        <v>0</v>
      </c>
      <c r="F715" s="1">
        <f>ROUND((IF('[1]National Polling Changes'!$W715&gt;43409,'[1]National Polling Changes'!AB715*100,F714)),2)</f>
        <v>0</v>
      </c>
      <c r="G715" s="1">
        <f>ROUND((IF('[1]National Polling Changes'!$W715&gt;43409,'[1]National Polling Changes'!AC715*100,G714)),2)</f>
        <v>24.62</v>
      </c>
      <c r="H715" s="1">
        <f>ROUND((IF('[1]National Polling Changes'!$W715&gt;43409,'[1]National Polling Changes'!AD715*100,H714)),2)</f>
        <v>0</v>
      </c>
      <c r="I715" s="1">
        <f>ROUND((IF('[1]National Polling Changes'!$W715&gt;43409,'[1]National Polling Changes'!AE715*100,I714)),2)</f>
        <v>6.15</v>
      </c>
      <c r="J715" s="1">
        <f>ROUND((IF('[1]National Polling Changes'!$W715&gt;43409,'[1]National Polling Changes'!AF715*100,J714)),2)</f>
        <v>0</v>
      </c>
    </row>
    <row r="716" spans="1:10">
      <c r="A716" s="28">
        <f>'[1]National Polling Changes'!W716</f>
        <v>43147</v>
      </c>
      <c r="B716" s="1">
        <f>ROUND((IF('[1]National Polling Changes'!$W716&gt;43409,'[1]National Polling Changes'!X716*100,B715)),2)</f>
        <v>36.92</v>
      </c>
      <c r="C716" s="1">
        <f>ROUND((IF('[1]National Polling Changes'!$W716&gt;43409,'[1]National Polling Changes'!Y716*100,C715)),2)</f>
        <v>6.15</v>
      </c>
      <c r="D716" s="1">
        <f>ROUND((IF('[1]National Polling Changes'!$W716&gt;43409,'[1]National Polling Changes'!Z716*100,D715)),2)</f>
        <v>6.15</v>
      </c>
      <c r="E716" s="1">
        <f>ROUND((IF('[1]National Polling Changes'!$W716&gt;43409,'[1]National Polling Changes'!AA716*100,E715)),2)</f>
        <v>0</v>
      </c>
      <c r="F716" s="1">
        <f>ROUND((IF('[1]National Polling Changes'!$W716&gt;43409,'[1]National Polling Changes'!AB716*100,F715)),2)</f>
        <v>0</v>
      </c>
      <c r="G716" s="1">
        <f>ROUND((IF('[1]National Polling Changes'!$W716&gt;43409,'[1]National Polling Changes'!AC716*100,G715)),2)</f>
        <v>24.62</v>
      </c>
      <c r="H716" s="1">
        <f>ROUND((IF('[1]National Polling Changes'!$W716&gt;43409,'[1]National Polling Changes'!AD716*100,H715)),2)</f>
        <v>0</v>
      </c>
      <c r="I716" s="1">
        <f>ROUND((IF('[1]National Polling Changes'!$W716&gt;43409,'[1]National Polling Changes'!AE716*100,I715)),2)</f>
        <v>6.15</v>
      </c>
      <c r="J716" s="1">
        <f>ROUND((IF('[1]National Polling Changes'!$W716&gt;43409,'[1]National Polling Changes'!AF716*100,J715)),2)</f>
        <v>0</v>
      </c>
    </row>
    <row r="717" spans="1:10">
      <c r="A717" s="28">
        <f>'[1]National Polling Changes'!W717</f>
        <v>43146</v>
      </c>
      <c r="B717" s="1">
        <f>ROUND((IF('[1]National Polling Changes'!$W717&gt;43409,'[1]National Polling Changes'!X717*100,B716)),2)</f>
        <v>36.92</v>
      </c>
      <c r="C717" s="1">
        <f>ROUND((IF('[1]National Polling Changes'!$W717&gt;43409,'[1]National Polling Changes'!Y717*100,C716)),2)</f>
        <v>6.15</v>
      </c>
      <c r="D717" s="1">
        <f>ROUND((IF('[1]National Polling Changes'!$W717&gt;43409,'[1]National Polling Changes'!Z717*100,D716)),2)</f>
        <v>6.15</v>
      </c>
      <c r="E717" s="1">
        <f>ROUND((IF('[1]National Polling Changes'!$W717&gt;43409,'[1]National Polling Changes'!AA717*100,E716)),2)</f>
        <v>0</v>
      </c>
      <c r="F717" s="1">
        <f>ROUND((IF('[1]National Polling Changes'!$W717&gt;43409,'[1]National Polling Changes'!AB717*100,F716)),2)</f>
        <v>0</v>
      </c>
      <c r="G717" s="1">
        <f>ROUND((IF('[1]National Polling Changes'!$W717&gt;43409,'[1]National Polling Changes'!AC717*100,G716)),2)</f>
        <v>24.62</v>
      </c>
      <c r="H717" s="1">
        <f>ROUND((IF('[1]National Polling Changes'!$W717&gt;43409,'[1]National Polling Changes'!AD717*100,H716)),2)</f>
        <v>0</v>
      </c>
      <c r="I717" s="1">
        <f>ROUND((IF('[1]National Polling Changes'!$W717&gt;43409,'[1]National Polling Changes'!AE717*100,I716)),2)</f>
        <v>6.15</v>
      </c>
      <c r="J717" s="1">
        <f>ROUND((IF('[1]National Polling Changes'!$W717&gt;43409,'[1]National Polling Changes'!AF717*100,J716)),2)</f>
        <v>0</v>
      </c>
    </row>
    <row r="718" spans="1:10">
      <c r="A718" s="28">
        <f>'[1]National Polling Changes'!W718</f>
        <v>43145</v>
      </c>
      <c r="B718" s="1">
        <f>ROUND((IF('[1]National Polling Changes'!$W718&gt;43409,'[1]National Polling Changes'!X718*100,B717)),2)</f>
        <v>36.92</v>
      </c>
      <c r="C718" s="1">
        <f>ROUND((IF('[1]National Polling Changes'!$W718&gt;43409,'[1]National Polling Changes'!Y718*100,C717)),2)</f>
        <v>6.15</v>
      </c>
      <c r="D718" s="1">
        <f>ROUND((IF('[1]National Polling Changes'!$W718&gt;43409,'[1]National Polling Changes'!Z718*100,D717)),2)</f>
        <v>6.15</v>
      </c>
      <c r="E718" s="1">
        <f>ROUND((IF('[1]National Polling Changes'!$W718&gt;43409,'[1]National Polling Changes'!AA718*100,E717)),2)</f>
        <v>0</v>
      </c>
      <c r="F718" s="1">
        <f>ROUND((IF('[1]National Polling Changes'!$W718&gt;43409,'[1]National Polling Changes'!AB718*100,F717)),2)</f>
        <v>0</v>
      </c>
      <c r="G718" s="1">
        <f>ROUND((IF('[1]National Polling Changes'!$W718&gt;43409,'[1]National Polling Changes'!AC718*100,G717)),2)</f>
        <v>24.62</v>
      </c>
      <c r="H718" s="1">
        <f>ROUND((IF('[1]National Polling Changes'!$W718&gt;43409,'[1]National Polling Changes'!AD718*100,H717)),2)</f>
        <v>0</v>
      </c>
      <c r="I718" s="1">
        <f>ROUND((IF('[1]National Polling Changes'!$W718&gt;43409,'[1]National Polling Changes'!AE718*100,I717)),2)</f>
        <v>6.15</v>
      </c>
      <c r="J718" s="1">
        <f>ROUND((IF('[1]National Polling Changes'!$W718&gt;43409,'[1]National Polling Changes'!AF718*100,J717)),2)</f>
        <v>0</v>
      </c>
    </row>
    <row r="719" spans="1:10">
      <c r="A719" s="28">
        <f>'[1]National Polling Changes'!W719</f>
        <v>43144</v>
      </c>
      <c r="B719" s="1">
        <f>ROUND((IF('[1]National Polling Changes'!$W719&gt;43409,'[1]National Polling Changes'!X719*100,B718)),2)</f>
        <v>36.92</v>
      </c>
      <c r="C719" s="1">
        <f>ROUND((IF('[1]National Polling Changes'!$W719&gt;43409,'[1]National Polling Changes'!Y719*100,C718)),2)</f>
        <v>6.15</v>
      </c>
      <c r="D719" s="1">
        <f>ROUND((IF('[1]National Polling Changes'!$W719&gt;43409,'[1]National Polling Changes'!Z719*100,D718)),2)</f>
        <v>6.15</v>
      </c>
      <c r="E719" s="1">
        <f>ROUND((IF('[1]National Polling Changes'!$W719&gt;43409,'[1]National Polling Changes'!AA719*100,E718)),2)</f>
        <v>0</v>
      </c>
      <c r="F719" s="1">
        <f>ROUND((IF('[1]National Polling Changes'!$W719&gt;43409,'[1]National Polling Changes'!AB719*100,F718)),2)</f>
        <v>0</v>
      </c>
      <c r="G719" s="1">
        <f>ROUND((IF('[1]National Polling Changes'!$W719&gt;43409,'[1]National Polling Changes'!AC719*100,G718)),2)</f>
        <v>24.62</v>
      </c>
      <c r="H719" s="1">
        <f>ROUND((IF('[1]National Polling Changes'!$W719&gt;43409,'[1]National Polling Changes'!AD719*100,H718)),2)</f>
        <v>0</v>
      </c>
      <c r="I719" s="1">
        <f>ROUND((IF('[1]National Polling Changes'!$W719&gt;43409,'[1]National Polling Changes'!AE719*100,I718)),2)</f>
        <v>6.15</v>
      </c>
      <c r="J719" s="1">
        <f>ROUND((IF('[1]National Polling Changes'!$W719&gt;43409,'[1]National Polling Changes'!AF719*100,J718)),2)</f>
        <v>0</v>
      </c>
    </row>
    <row r="720" spans="1:10">
      <c r="A720" s="28">
        <f>'[1]National Polling Changes'!W720</f>
        <v>43143</v>
      </c>
      <c r="B720" s="1">
        <f>ROUND((IF('[1]National Polling Changes'!$W720&gt;43409,'[1]National Polling Changes'!X720*100,B719)),2)</f>
        <v>36.92</v>
      </c>
      <c r="C720" s="1">
        <f>ROUND((IF('[1]National Polling Changes'!$W720&gt;43409,'[1]National Polling Changes'!Y720*100,C719)),2)</f>
        <v>6.15</v>
      </c>
      <c r="D720" s="1">
        <f>ROUND((IF('[1]National Polling Changes'!$W720&gt;43409,'[1]National Polling Changes'!Z720*100,D719)),2)</f>
        <v>6.15</v>
      </c>
      <c r="E720" s="1">
        <f>ROUND((IF('[1]National Polling Changes'!$W720&gt;43409,'[1]National Polling Changes'!AA720*100,E719)),2)</f>
        <v>0</v>
      </c>
      <c r="F720" s="1">
        <f>ROUND((IF('[1]National Polling Changes'!$W720&gt;43409,'[1]National Polling Changes'!AB720*100,F719)),2)</f>
        <v>0</v>
      </c>
      <c r="G720" s="1">
        <f>ROUND((IF('[1]National Polling Changes'!$W720&gt;43409,'[1]National Polling Changes'!AC720*100,G719)),2)</f>
        <v>24.62</v>
      </c>
      <c r="H720" s="1">
        <f>ROUND((IF('[1]National Polling Changes'!$W720&gt;43409,'[1]National Polling Changes'!AD720*100,H719)),2)</f>
        <v>0</v>
      </c>
      <c r="I720" s="1">
        <f>ROUND((IF('[1]National Polling Changes'!$W720&gt;43409,'[1]National Polling Changes'!AE720*100,I719)),2)</f>
        <v>6.15</v>
      </c>
      <c r="J720" s="1">
        <f>ROUND((IF('[1]National Polling Changes'!$W720&gt;43409,'[1]National Polling Changes'!AF720*100,J719)),2)</f>
        <v>0</v>
      </c>
    </row>
    <row r="721" spans="1:10">
      <c r="A721" s="28">
        <f>'[1]National Polling Changes'!W721</f>
        <v>43142</v>
      </c>
      <c r="B721" s="1">
        <f>ROUND((IF('[1]National Polling Changes'!$W721&gt;43409,'[1]National Polling Changes'!X721*100,B720)),2)</f>
        <v>36.92</v>
      </c>
      <c r="C721" s="1">
        <f>ROUND((IF('[1]National Polling Changes'!$W721&gt;43409,'[1]National Polling Changes'!Y721*100,C720)),2)</f>
        <v>6.15</v>
      </c>
      <c r="D721" s="1">
        <f>ROUND((IF('[1]National Polling Changes'!$W721&gt;43409,'[1]National Polling Changes'!Z721*100,D720)),2)</f>
        <v>6.15</v>
      </c>
      <c r="E721" s="1">
        <f>ROUND((IF('[1]National Polling Changes'!$W721&gt;43409,'[1]National Polling Changes'!AA721*100,E720)),2)</f>
        <v>0</v>
      </c>
      <c r="F721" s="1">
        <f>ROUND((IF('[1]National Polling Changes'!$W721&gt;43409,'[1]National Polling Changes'!AB721*100,F720)),2)</f>
        <v>0</v>
      </c>
      <c r="G721" s="1">
        <f>ROUND((IF('[1]National Polling Changes'!$W721&gt;43409,'[1]National Polling Changes'!AC721*100,G720)),2)</f>
        <v>24.62</v>
      </c>
      <c r="H721" s="1">
        <f>ROUND((IF('[1]National Polling Changes'!$W721&gt;43409,'[1]National Polling Changes'!AD721*100,H720)),2)</f>
        <v>0</v>
      </c>
      <c r="I721" s="1">
        <f>ROUND((IF('[1]National Polling Changes'!$W721&gt;43409,'[1]National Polling Changes'!AE721*100,I720)),2)</f>
        <v>6.15</v>
      </c>
      <c r="J721" s="1">
        <f>ROUND((IF('[1]National Polling Changes'!$W721&gt;43409,'[1]National Polling Changes'!AF721*100,J720)),2)</f>
        <v>0</v>
      </c>
    </row>
    <row r="722" spans="1:10">
      <c r="A722" s="28">
        <f>'[1]National Polling Changes'!W722</f>
        <v>43141</v>
      </c>
      <c r="B722" s="1">
        <f>ROUND((IF('[1]National Polling Changes'!$W722&gt;43409,'[1]National Polling Changes'!X722*100,B721)),2)</f>
        <v>36.92</v>
      </c>
      <c r="C722" s="1">
        <f>ROUND((IF('[1]National Polling Changes'!$W722&gt;43409,'[1]National Polling Changes'!Y722*100,C721)),2)</f>
        <v>6.15</v>
      </c>
      <c r="D722" s="1">
        <f>ROUND((IF('[1]National Polling Changes'!$W722&gt;43409,'[1]National Polling Changes'!Z722*100,D721)),2)</f>
        <v>6.15</v>
      </c>
      <c r="E722" s="1">
        <f>ROUND((IF('[1]National Polling Changes'!$W722&gt;43409,'[1]National Polling Changes'!AA722*100,E721)),2)</f>
        <v>0</v>
      </c>
      <c r="F722" s="1">
        <f>ROUND((IF('[1]National Polling Changes'!$W722&gt;43409,'[1]National Polling Changes'!AB722*100,F721)),2)</f>
        <v>0</v>
      </c>
      <c r="G722" s="1">
        <f>ROUND((IF('[1]National Polling Changes'!$W722&gt;43409,'[1]National Polling Changes'!AC722*100,G721)),2)</f>
        <v>24.62</v>
      </c>
      <c r="H722" s="1">
        <f>ROUND((IF('[1]National Polling Changes'!$W722&gt;43409,'[1]National Polling Changes'!AD722*100,H721)),2)</f>
        <v>0</v>
      </c>
      <c r="I722" s="1">
        <f>ROUND((IF('[1]National Polling Changes'!$W722&gt;43409,'[1]National Polling Changes'!AE722*100,I721)),2)</f>
        <v>6.15</v>
      </c>
      <c r="J722" s="1">
        <f>ROUND((IF('[1]National Polling Changes'!$W722&gt;43409,'[1]National Polling Changes'!AF722*100,J721)),2)</f>
        <v>0</v>
      </c>
    </row>
    <row r="723" spans="1:10">
      <c r="A723" s="28">
        <f>'[1]National Polling Changes'!W723</f>
        <v>43140</v>
      </c>
      <c r="B723" s="1">
        <f>ROUND((IF('[1]National Polling Changes'!$W723&gt;43409,'[1]National Polling Changes'!X723*100,B722)),2)</f>
        <v>36.92</v>
      </c>
      <c r="C723" s="1">
        <f>ROUND((IF('[1]National Polling Changes'!$W723&gt;43409,'[1]National Polling Changes'!Y723*100,C722)),2)</f>
        <v>6.15</v>
      </c>
      <c r="D723" s="1">
        <f>ROUND((IF('[1]National Polling Changes'!$W723&gt;43409,'[1]National Polling Changes'!Z723*100,D722)),2)</f>
        <v>6.15</v>
      </c>
      <c r="E723" s="1">
        <f>ROUND((IF('[1]National Polling Changes'!$W723&gt;43409,'[1]National Polling Changes'!AA723*100,E722)),2)</f>
        <v>0</v>
      </c>
      <c r="F723" s="1">
        <f>ROUND((IF('[1]National Polling Changes'!$W723&gt;43409,'[1]National Polling Changes'!AB723*100,F722)),2)</f>
        <v>0</v>
      </c>
      <c r="G723" s="1">
        <f>ROUND((IF('[1]National Polling Changes'!$W723&gt;43409,'[1]National Polling Changes'!AC723*100,G722)),2)</f>
        <v>24.62</v>
      </c>
      <c r="H723" s="1">
        <f>ROUND((IF('[1]National Polling Changes'!$W723&gt;43409,'[1]National Polling Changes'!AD723*100,H722)),2)</f>
        <v>0</v>
      </c>
      <c r="I723" s="1">
        <f>ROUND((IF('[1]National Polling Changes'!$W723&gt;43409,'[1]National Polling Changes'!AE723*100,I722)),2)</f>
        <v>6.15</v>
      </c>
      <c r="J723" s="1">
        <f>ROUND((IF('[1]National Polling Changes'!$W723&gt;43409,'[1]National Polling Changes'!AF723*100,J722)),2)</f>
        <v>0</v>
      </c>
    </row>
    <row r="724" spans="1:10">
      <c r="A724" s="28">
        <f>'[1]National Polling Changes'!W724</f>
        <v>43139</v>
      </c>
      <c r="B724" s="1">
        <f>ROUND((IF('[1]National Polling Changes'!$W724&gt;43409,'[1]National Polling Changes'!X724*100,B723)),2)</f>
        <v>36.92</v>
      </c>
      <c r="C724" s="1">
        <f>ROUND((IF('[1]National Polling Changes'!$W724&gt;43409,'[1]National Polling Changes'!Y724*100,C723)),2)</f>
        <v>6.15</v>
      </c>
      <c r="D724" s="1">
        <f>ROUND((IF('[1]National Polling Changes'!$W724&gt;43409,'[1]National Polling Changes'!Z724*100,D723)),2)</f>
        <v>6.15</v>
      </c>
      <c r="E724" s="1">
        <f>ROUND((IF('[1]National Polling Changes'!$W724&gt;43409,'[1]National Polling Changes'!AA724*100,E723)),2)</f>
        <v>0</v>
      </c>
      <c r="F724" s="1">
        <f>ROUND((IF('[1]National Polling Changes'!$W724&gt;43409,'[1]National Polling Changes'!AB724*100,F723)),2)</f>
        <v>0</v>
      </c>
      <c r="G724" s="1">
        <f>ROUND((IF('[1]National Polling Changes'!$W724&gt;43409,'[1]National Polling Changes'!AC724*100,G723)),2)</f>
        <v>24.62</v>
      </c>
      <c r="H724" s="1">
        <f>ROUND((IF('[1]National Polling Changes'!$W724&gt;43409,'[1]National Polling Changes'!AD724*100,H723)),2)</f>
        <v>0</v>
      </c>
      <c r="I724" s="1">
        <f>ROUND((IF('[1]National Polling Changes'!$W724&gt;43409,'[1]National Polling Changes'!AE724*100,I723)),2)</f>
        <v>6.15</v>
      </c>
      <c r="J724" s="1">
        <f>ROUND((IF('[1]National Polling Changes'!$W724&gt;43409,'[1]National Polling Changes'!AF724*100,J723)),2)</f>
        <v>0</v>
      </c>
    </row>
    <row r="725" spans="1:10">
      <c r="A725" s="28">
        <f>'[1]National Polling Changes'!W725</f>
        <v>43138</v>
      </c>
      <c r="B725" s="1">
        <f>ROUND((IF('[1]National Polling Changes'!$W725&gt;43409,'[1]National Polling Changes'!X725*100,B724)),2)</f>
        <v>36.92</v>
      </c>
      <c r="C725" s="1">
        <f>ROUND((IF('[1]National Polling Changes'!$W725&gt;43409,'[1]National Polling Changes'!Y725*100,C724)),2)</f>
        <v>6.15</v>
      </c>
      <c r="D725" s="1">
        <f>ROUND((IF('[1]National Polling Changes'!$W725&gt;43409,'[1]National Polling Changes'!Z725*100,D724)),2)</f>
        <v>6.15</v>
      </c>
      <c r="E725" s="1">
        <f>ROUND((IF('[1]National Polling Changes'!$W725&gt;43409,'[1]National Polling Changes'!AA725*100,E724)),2)</f>
        <v>0</v>
      </c>
      <c r="F725" s="1">
        <f>ROUND((IF('[1]National Polling Changes'!$W725&gt;43409,'[1]National Polling Changes'!AB725*100,F724)),2)</f>
        <v>0</v>
      </c>
      <c r="G725" s="1">
        <f>ROUND((IF('[1]National Polling Changes'!$W725&gt;43409,'[1]National Polling Changes'!AC725*100,G724)),2)</f>
        <v>24.62</v>
      </c>
      <c r="H725" s="1">
        <f>ROUND((IF('[1]National Polling Changes'!$W725&gt;43409,'[1]National Polling Changes'!AD725*100,H724)),2)</f>
        <v>0</v>
      </c>
      <c r="I725" s="1">
        <f>ROUND((IF('[1]National Polling Changes'!$W725&gt;43409,'[1]National Polling Changes'!AE725*100,I724)),2)</f>
        <v>6.15</v>
      </c>
      <c r="J725" s="1">
        <f>ROUND((IF('[1]National Polling Changes'!$W725&gt;43409,'[1]National Polling Changes'!AF725*100,J724)),2)</f>
        <v>0</v>
      </c>
    </row>
    <row r="726" spans="1:10">
      <c r="A726" s="28">
        <f>'[1]National Polling Changes'!W726</f>
        <v>43137</v>
      </c>
      <c r="B726" s="1">
        <f>ROUND((IF('[1]National Polling Changes'!$W726&gt;43409,'[1]National Polling Changes'!X726*100,B725)),2)</f>
        <v>36.92</v>
      </c>
      <c r="C726" s="1">
        <f>ROUND((IF('[1]National Polling Changes'!$W726&gt;43409,'[1]National Polling Changes'!Y726*100,C725)),2)</f>
        <v>6.15</v>
      </c>
      <c r="D726" s="1">
        <f>ROUND((IF('[1]National Polling Changes'!$W726&gt;43409,'[1]National Polling Changes'!Z726*100,D725)),2)</f>
        <v>6.15</v>
      </c>
      <c r="E726" s="1">
        <f>ROUND((IF('[1]National Polling Changes'!$W726&gt;43409,'[1]National Polling Changes'!AA726*100,E725)),2)</f>
        <v>0</v>
      </c>
      <c r="F726" s="1">
        <f>ROUND((IF('[1]National Polling Changes'!$W726&gt;43409,'[1]National Polling Changes'!AB726*100,F725)),2)</f>
        <v>0</v>
      </c>
      <c r="G726" s="1">
        <f>ROUND((IF('[1]National Polling Changes'!$W726&gt;43409,'[1]National Polling Changes'!AC726*100,G725)),2)</f>
        <v>24.62</v>
      </c>
      <c r="H726" s="1">
        <f>ROUND((IF('[1]National Polling Changes'!$W726&gt;43409,'[1]National Polling Changes'!AD726*100,H725)),2)</f>
        <v>0</v>
      </c>
      <c r="I726" s="1">
        <f>ROUND((IF('[1]National Polling Changes'!$W726&gt;43409,'[1]National Polling Changes'!AE726*100,I725)),2)</f>
        <v>6.15</v>
      </c>
      <c r="J726" s="1">
        <f>ROUND((IF('[1]National Polling Changes'!$W726&gt;43409,'[1]National Polling Changes'!AF726*100,J725)),2)</f>
        <v>0</v>
      </c>
    </row>
    <row r="727" spans="1:10">
      <c r="A727" s="28">
        <f>'[1]National Polling Changes'!W727</f>
        <v>43136</v>
      </c>
      <c r="B727" s="1">
        <f>ROUND((IF('[1]National Polling Changes'!$W727&gt;43409,'[1]National Polling Changes'!X727*100,B726)),2)</f>
        <v>36.92</v>
      </c>
      <c r="C727" s="1">
        <f>ROUND((IF('[1]National Polling Changes'!$W727&gt;43409,'[1]National Polling Changes'!Y727*100,C726)),2)</f>
        <v>6.15</v>
      </c>
      <c r="D727" s="1">
        <f>ROUND((IF('[1]National Polling Changes'!$W727&gt;43409,'[1]National Polling Changes'!Z727*100,D726)),2)</f>
        <v>6.15</v>
      </c>
      <c r="E727" s="1">
        <f>ROUND((IF('[1]National Polling Changes'!$W727&gt;43409,'[1]National Polling Changes'!AA727*100,E726)),2)</f>
        <v>0</v>
      </c>
      <c r="F727" s="1">
        <f>ROUND((IF('[1]National Polling Changes'!$W727&gt;43409,'[1]National Polling Changes'!AB727*100,F726)),2)</f>
        <v>0</v>
      </c>
      <c r="G727" s="1">
        <f>ROUND((IF('[1]National Polling Changes'!$W727&gt;43409,'[1]National Polling Changes'!AC727*100,G726)),2)</f>
        <v>24.62</v>
      </c>
      <c r="H727" s="1">
        <f>ROUND((IF('[1]National Polling Changes'!$W727&gt;43409,'[1]National Polling Changes'!AD727*100,H726)),2)</f>
        <v>0</v>
      </c>
      <c r="I727" s="1">
        <f>ROUND((IF('[1]National Polling Changes'!$W727&gt;43409,'[1]National Polling Changes'!AE727*100,I726)),2)</f>
        <v>6.15</v>
      </c>
      <c r="J727" s="1">
        <f>ROUND((IF('[1]National Polling Changes'!$W727&gt;43409,'[1]National Polling Changes'!AF727*100,J726)),2)</f>
        <v>0</v>
      </c>
    </row>
    <row r="728" spans="1:10">
      <c r="A728" s="28">
        <f>'[1]National Polling Changes'!W728</f>
        <v>43135</v>
      </c>
      <c r="B728" s="1">
        <f>ROUND((IF('[1]National Polling Changes'!$W728&gt;43409,'[1]National Polling Changes'!X728*100,B727)),2)</f>
        <v>36.92</v>
      </c>
      <c r="C728" s="1">
        <f>ROUND((IF('[1]National Polling Changes'!$W728&gt;43409,'[1]National Polling Changes'!Y728*100,C727)),2)</f>
        <v>6.15</v>
      </c>
      <c r="D728" s="1">
        <f>ROUND((IF('[1]National Polling Changes'!$W728&gt;43409,'[1]National Polling Changes'!Z728*100,D727)),2)</f>
        <v>6.15</v>
      </c>
      <c r="E728" s="1">
        <f>ROUND((IF('[1]National Polling Changes'!$W728&gt;43409,'[1]National Polling Changes'!AA728*100,E727)),2)</f>
        <v>0</v>
      </c>
      <c r="F728" s="1">
        <f>ROUND((IF('[1]National Polling Changes'!$W728&gt;43409,'[1]National Polling Changes'!AB728*100,F727)),2)</f>
        <v>0</v>
      </c>
      <c r="G728" s="1">
        <f>ROUND((IF('[1]National Polling Changes'!$W728&gt;43409,'[1]National Polling Changes'!AC728*100,G727)),2)</f>
        <v>24.62</v>
      </c>
      <c r="H728" s="1">
        <f>ROUND((IF('[1]National Polling Changes'!$W728&gt;43409,'[1]National Polling Changes'!AD728*100,H727)),2)</f>
        <v>0</v>
      </c>
      <c r="I728" s="1">
        <f>ROUND((IF('[1]National Polling Changes'!$W728&gt;43409,'[1]National Polling Changes'!AE728*100,I727)),2)</f>
        <v>6.15</v>
      </c>
      <c r="J728" s="1">
        <f>ROUND((IF('[1]National Polling Changes'!$W728&gt;43409,'[1]National Polling Changes'!AF728*100,J727)),2)</f>
        <v>0</v>
      </c>
    </row>
    <row r="729" spans="1:10">
      <c r="A729" s="28">
        <f>'[1]National Polling Changes'!W729</f>
        <v>43134</v>
      </c>
      <c r="B729" s="1">
        <f>ROUND((IF('[1]National Polling Changes'!$W729&gt;43409,'[1]National Polling Changes'!X729*100,B728)),2)</f>
        <v>36.92</v>
      </c>
      <c r="C729" s="1">
        <f>ROUND((IF('[1]National Polling Changes'!$W729&gt;43409,'[1]National Polling Changes'!Y729*100,C728)),2)</f>
        <v>6.15</v>
      </c>
      <c r="D729" s="1">
        <f>ROUND((IF('[1]National Polling Changes'!$W729&gt;43409,'[1]National Polling Changes'!Z729*100,D728)),2)</f>
        <v>6.15</v>
      </c>
      <c r="E729" s="1">
        <f>ROUND((IF('[1]National Polling Changes'!$W729&gt;43409,'[1]National Polling Changes'!AA729*100,E728)),2)</f>
        <v>0</v>
      </c>
      <c r="F729" s="1">
        <f>ROUND((IF('[1]National Polling Changes'!$W729&gt;43409,'[1]National Polling Changes'!AB729*100,F728)),2)</f>
        <v>0</v>
      </c>
      <c r="G729" s="1">
        <f>ROUND((IF('[1]National Polling Changes'!$W729&gt;43409,'[1]National Polling Changes'!AC729*100,G728)),2)</f>
        <v>24.62</v>
      </c>
      <c r="H729" s="1">
        <f>ROUND((IF('[1]National Polling Changes'!$W729&gt;43409,'[1]National Polling Changes'!AD729*100,H728)),2)</f>
        <v>0</v>
      </c>
      <c r="I729" s="1">
        <f>ROUND((IF('[1]National Polling Changes'!$W729&gt;43409,'[1]National Polling Changes'!AE729*100,I728)),2)</f>
        <v>6.15</v>
      </c>
      <c r="J729" s="1">
        <f>ROUND((IF('[1]National Polling Changes'!$W729&gt;43409,'[1]National Polling Changes'!AF729*100,J728)),2)</f>
        <v>0</v>
      </c>
    </row>
    <row r="730" spans="1:10">
      <c r="A730" s="28">
        <f>'[1]National Polling Changes'!W730</f>
        <v>43133</v>
      </c>
      <c r="B730" s="1">
        <f>ROUND((IF('[1]National Polling Changes'!$W730&gt;43409,'[1]National Polling Changes'!X730*100,B729)),2)</f>
        <v>36.92</v>
      </c>
      <c r="C730" s="1">
        <f>ROUND((IF('[1]National Polling Changes'!$W730&gt;43409,'[1]National Polling Changes'!Y730*100,C729)),2)</f>
        <v>6.15</v>
      </c>
      <c r="D730" s="1">
        <f>ROUND((IF('[1]National Polling Changes'!$W730&gt;43409,'[1]National Polling Changes'!Z730*100,D729)),2)</f>
        <v>6.15</v>
      </c>
      <c r="E730" s="1">
        <f>ROUND((IF('[1]National Polling Changes'!$W730&gt;43409,'[1]National Polling Changes'!AA730*100,E729)),2)</f>
        <v>0</v>
      </c>
      <c r="F730" s="1">
        <f>ROUND((IF('[1]National Polling Changes'!$W730&gt;43409,'[1]National Polling Changes'!AB730*100,F729)),2)</f>
        <v>0</v>
      </c>
      <c r="G730" s="1">
        <f>ROUND((IF('[1]National Polling Changes'!$W730&gt;43409,'[1]National Polling Changes'!AC730*100,G729)),2)</f>
        <v>24.62</v>
      </c>
      <c r="H730" s="1">
        <f>ROUND((IF('[1]National Polling Changes'!$W730&gt;43409,'[1]National Polling Changes'!AD730*100,H729)),2)</f>
        <v>0</v>
      </c>
      <c r="I730" s="1">
        <f>ROUND((IF('[1]National Polling Changes'!$W730&gt;43409,'[1]National Polling Changes'!AE730*100,I729)),2)</f>
        <v>6.15</v>
      </c>
      <c r="J730" s="1">
        <f>ROUND((IF('[1]National Polling Changes'!$W730&gt;43409,'[1]National Polling Changes'!AF730*100,J729)),2)</f>
        <v>0</v>
      </c>
    </row>
    <row r="731" spans="1:10">
      <c r="A731" s="28">
        <f>'[1]National Polling Changes'!W731</f>
        <v>43132</v>
      </c>
      <c r="B731" s="1">
        <f>ROUND((IF('[1]National Polling Changes'!$W731&gt;43409,'[1]National Polling Changes'!X731*100,B730)),2)</f>
        <v>36.92</v>
      </c>
      <c r="C731" s="1">
        <f>ROUND((IF('[1]National Polling Changes'!$W731&gt;43409,'[1]National Polling Changes'!Y731*100,C730)),2)</f>
        <v>6.15</v>
      </c>
      <c r="D731" s="1">
        <f>ROUND((IF('[1]National Polling Changes'!$W731&gt;43409,'[1]National Polling Changes'!Z731*100,D730)),2)</f>
        <v>6.15</v>
      </c>
      <c r="E731" s="1">
        <f>ROUND((IF('[1]National Polling Changes'!$W731&gt;43409,'[1]National Polling Changes'!AA731*100,E730)),2)</f>
        <v>0</v>
      </c>
      <c r="F731" s="1">
        <f>ROUND((IF('[1]National Polling Changes'!$W731&gt;43409,'[1]National Polling Changes'!AB731*100,F730)),2)</f>
        <v>0</v>
      </c>
      <c r="G731" s="1">
        <f>ROUND((IF('[1]National Polling Changes'!$W731&gt;43409,'[1]National Polling Changes'!AC731*100,G730)),2)</f>
        <v>24.62</v>
      </c>
      <c r="H731" s="1">
        <f>ROUND((IF('[1]National Polling Changes'!$W731&gt;43409,'[1]National Polling Changes'!AD731*100,H730)),2)</f>
        <v>0</v>
      </c>
      <c r="I731" s="1">
        <f>ROUND((IF('[1]National Polling Changes'!$W731&gt;43409,'[1]National Polling Changes'!AE731*100,I730)),2)</f>
        <v>6.15</v>
      </c>
      <c r="J731" s="1">
        <f>ROUND((IF('[1]National Polling Changes'!$W731&gt;43409,'[1]National Polling Changes'!AF731*100,J730)),2)</f>
        <v>0</v>
      </c>
    </row>
    <row r="732" spans="1:10">
      <c r="A732" s="28">
        <f>'[1]National Polling Changes'!W732</f>
        <v>43131</v>
      </c>
      <c r="B732" s="1">
        <f>ROUND((IF('[1]National Polling Changes'!$W732&gt;43409,'[1]National Polling Changes'!X732*100,B731)),2)</f>
        <v>36.92</v>
      </c>
      <c r="C732" s="1">
        <f>ROUND((IF('[1]National Polling Changes'!$W732&gt;43409,'[1]National Polling Changes'!Y732*100,C731)),2)</f>
        <v>6.15</v>
      </c>
      <c r="D732" s="1">
        <f>ROUND((IF('[1]National Polling Changes'!$W732&gt;43409,'[1]National Polling Changes'!Z732*100,D731)),2)</f>
        <v>6.15</v>
      </c>
      <c r="E732" s="1">
        <f>ROUND((IF('[1]National Polling Changes'!$W732&gt;43409,'[1]National Polling Changes'!AA732*100,E731)),2)</f>
        <v>0</v>
      </c>
      <c r="F732" s="1">
        <f>ROUND((IF('[1]National Polling Changes'!$W732&gt;43409,'[1]National Polling Changes'!AB732*100,F731)),2)</f>
        <v>0</v>
      </c>
      <c r="G732" s="1">
        <f>ROUND((IF('[1]National Polling Changes'!$W732&gt;43409,'[1]National Polling Changes'!AC732*100,G731)),2)</f>
        <v>24.62</v>
      </c>
      <c r="H732" s="1">
        <f>ROUND((IF('[1]National Polling Changes'!$W732&gt;43409,'[1]National Polling Changes'!AD732*100,H731)),2)</f>
        <v>0</v>
      </c>
      <c r="I732" s="1">
        <f>ROUND((IF('[1]National Polling Changes'!$W732&gt;43409,'[1]National Polling Changes'!AE732*100,I731)),2)</f>
        <v>6.15</v>
      </c>
      <c r="J732" s="1">
        <f>ROUND((IF('[1]National Polling Changes'!$W732&gt;43409,'[1]National Polling Changes'!AF732*100,J731)),2)</f>
        <v>0</v>
      </c>
    </row>
    <row r="733" spans="1:10">
      <c r="A733" s="28">
        <f>'[1]National Polling Changes'!W733</f>
        <v>43130</v>
      </c>
      <c r="B733" s="1">
        <f>ROUND((IF('[1]National Polling Changes'!$W733&gt;43409,'[1]National Polling Changes'!X733*100,B732)),2)</f>
        <v>36.92</v>
      </c>
      <c r="C733" s="1">
        <f>ROUND((IF('[1]National Polling Changes'!$W733&gt;43409,'[1]National Polling Changes'!Y733*100,C732)),2)</f>
        <v>6.15</v>
      </c>
      <c r="D733" s="1">
        <f>ROUND((IF('[1]National Polling Changes'!$W733&gt;43409,'[1]National Polling Changes'!Z733*100,D732)),2)</f>
        <v>6.15</v>
      </c>
      <c r="E733" s="1">
        <f>ROUND((IF('[1]National Polling Changes'!$W733&gt;43409,'[1]National Polling Changes'!AA733*100,E732)),2)</f>
        <v>0</v>
      </c>
      <c r="F733" s="1">
        <f>ROUND((IF('[1]National Polling Changes'!$W733&gt;43409,'[1]National Polling Changes'!AB733*100,F732)),2)</f>
        <v>0</v>
      </c>
      <c r="G733" s="1">
        <f>ROUND((IF('[1]National Polling Changes'!$W733&gt;43409,'[1]National Polling Changes'!AC733*100,G732)),2)</f>
        <v>24.62</v>
      </c>
      <c r="H733" s="1">
        <f>ROUND((IF('[1]National Polling Changes'!$W733&gt;43409,'[1]National Polling Changes'!AD733*100,H732)),2)</f>
        <v>0</v>
      </c>
      <c r="I733" s="1">
        <f>ROUND((IF('[1]National Polling Changes'!$W733&gt;43409,'[1]National Polling Changes'!AE733*100,I732)),2)</f>
        <v>6.15</v>
      </c>
      <c r="J733" s="1">
        <f>ROUND((IF('[1]National Polling Changes'!$W733&gt;43409,'[1]National Polling Changes'!AF733*100,J732)),2)</f>
        <v>0</v>
      </c>
    </row>
    <row r="734" spans="1:10">
      <c r="A734" s="28">
        <f>'[1]National Polling Changes'!W734</f>
        <v>43129</v>
      </c>
      <c r="B734" s="1">
        <f>ROUND((IF('[1]National Polling Changes'!$W734&gt;43409,'[1]National Polling Changes'!X734*100,B733)),2)</f>
        <v>36.92</v>
      </c>
      <c r="C734" s="1">
        <f>ROUND((IF('[1]National Polling Changes'!$W734&gt;43409,'[1]National Polling Changes'!Y734*100,C733)),2)</f>
        <v>6.15</v>
      </c>
      <c r="D734" s="1">
        <f>ROUND((IF('[1]National Polling Changes'!$W734&gt;43409,'[1]National Polling Changes'!Z734*100,D733)),2)</f>
        <v>6.15</v>
      </c>
      <c r="E734" s="1">
        <f>ROUND((IF('[1]National Polling Changes'!$W734&gt;43409,'[1]National Polling Changes'!AA734*100,E733)),2)</f>
        <v>0</v>
      </c>
      <c r="F734" s="1">
        <f>ROUND((IF('[1]National Polling Changes'!$W734&gt;43409,'[1]National Polling Changes'!AB734*100,F733)),2)</f>
        <v>0</v>
      </c>
      <c r="G734" s="1">
        <f>ROUND((IF('[1]National Polling Changes'!$W734&gt;43409,'[1]National Polling Changes'!AC734*100,G733)),2)</f>
        <v>24.62</v>
      </c>
      <c r="H734" s="1">
        <f>ROUND((IF('[1]National Polling Changes'!$W734&gt;43409,'[1]National Polling Changes'!AD734*100,H733)),2)</f>
        <v>0</v>
      </c>
      <c r="I734" s="1">
        <f>ROUND((IF('[1]National Polling Changes'!$W734&gt;43409,'[1]National Polling Changes'!AE734*100,I733)),2)</f>
        <v>6.15</v>
      </c>
      <c r="J734" s="1">
        <f>ROUND((IF('[1]National Polling Changes'!$W734&gt;43409,'[1]National Polling Changes'!AF734*100,J733)),2)</f>
        <v>0</v>
      </c>
    </row>
    <row r="735" spans="1:10">
      <c r="A735" s="28">
        <f>'[1]National Polling Changes'!W735</f>
        <v>43128</v>
      </c>
      <c r="B735" s="1">
        <f>ROUND((IF('[1]National Polling Changes'!$W735&gt;43409,'[1]National Polling Changes'!X735*100,B734)),2)</f>
        <v>36.92</v>
      </c>
      <c r="C735" s="1">
        <f>ROUND((IF('[1]National Polling Changes'!$W735&gt;43409,'[1]National Polling Changes'!Y735*100,C734)),2)</f>
        <v>6.15</v>
      </c>
      <c r="D735" s="1">
        <f>ROUND((IF('[1]National Polling Changes'!$W735&gt;43409,'[1]National Polling Changes'!Z735*100,D734)),2)</f>
        <v>6.15</v>
      </c>
      <c r="E735" s="1">
        <f>ROUND((IF('[1]National Polling Changes'!$W735&gt;43409,'[1]National Polling Changes'!AA735*100,E734)),2)</f>
        <v>0</v>
      </c>
      <c r="F735" s="1">
        <f>ROUND((IF('[1]National Polling Changes'!$W735&gt;43409,'[1]National Polling Changes'!AB735*100,F734)),2)</f>
        <v>0</v>
      </c>
      <c r="G735" s="1">
        <f>ROUND((IF('[1]National Polling Changes'!$W735&gt;43409,'[1]National Polling Changes'!AC735*100,G734)),2)</f>
        <v>24.62</v>
      </c>
      <c r="H735" s="1">
        <f>ROUND((IF('[1]National Polling Changes'!$W735&gt;43409,'[1]National Polling Changes'!AD735*100,H734)),2)</f>
        <v>0</v>
      </c>
      <c r="I735" s="1">
        <f>ROUND((IF('[1]National Polling Changes'!$W735&gt;43409,'[1]National Polling Changes'!AE735*100,I734)),2)</f>
        <v>6.15</v>
      </c>
      <c r="J735" s="1">
        <f>ROUND((IF('[1]National Polling Changes'!$W735&gt;43409,'[1]National Polling Changes'!AF735*100,J734)),2)</f>
        <v>0</v>
      </c>
    </row>
    <row r="736" spans="1:10">
      <c r="A736" s="28">
        <f>'[1]National Polling Changes'!W736</f>
        <v>43127</v>
      </c>
      <c r="B736" s="1">
        <f>ROUND((IF('[1]National Polling Changes'!$W736&gt;43409,'[1]National Polling Changes'!X736*100,B735)),2)</f>
        <v>36.92</v>
      </c>
      <c r="C736" s="1">
        <f>ROUND((IF('[1]National Polling Changes'!$W736&gt;43409,'[1]National Polling Changes'!Y736*100,C735)),2)</f>
        <v>6.15</v>
      </c>
      <c r="D736" s="1">
        <f>ROUND((IF('[1]National Polling Changes'!$W736&gt;43409,'[1]National Polling Changes'!Z736*100,D735)),2)</f>
        <v>6.15</v>
      </c>
      <c r="E736" s="1">
        <f>ROUND((IF('[1]National Polling Changes'!$W736&gt;43409,'[1]National Polling Changes'!AA736*100,E735)),2)</f>
        <v>0</v>
      </c>
      <c r="F736" s="1">
        <f>ROUND((IF('[1]National Polling Changes'!$W736&gt;43409,'[1]National Polling Changes'!AB736*100,F735)),2)</f>
        <v>0</v>
      </c>
      <c r="G736" s="1">
        <f>ROUND((IF('[1]National Polling Changes'!$W736&gt;43409,'[1]National Polling Changes'!AC736*100,G735)),2)</f>
        <v>24.62</v>
      </c>
      <c r="H736" s="1">
        <f>ROUND((IF('[1]National Polling Changes'!$W736&gt;43409,'[1]National Polling Changes'!AD736*100,H735)),2)</f>
        <v>0</v>
      </c>
      <c r="I736" s="1">
        <f>ROUND((IF('[1]National Polling Changes'!$W736&gt;43409,'[1]National Polling Changes'!AE736*100,I735)),2)</f>
        <v>6.15</v>
      </c>
      <c r="J736" s="1">
        <f>ROUND((IF('[1]National Polling Changes'!$W736&gt;43409,'[1]National Polling Changes'!AF736*100,J735)),2)</f>
        <v>0</v>
      </c>
    </row>
    <row r="737" spans="1:10">
      <c r="A737" s="28">
        <f>'[1]National Polling Changes'!W737</f>
        <v>43126</v>
      </c>
      <c r="B737" s="1">
        <f>ROUND((IF('[1]National Polling Changes'!$W737&gt;43409,'[1]National Polling Changes'!X737*100,B736)),2)</f>
        <v>36.92</v>
      </c>
      <c r="C737" s="1">
        <f>ROUND((IF('[1]National Polling Changes'!$W737&gt;43409,'[1]National Polling Changes'!Y737*100,C736)),2)</f>
        <v>6.15</v>
      </c>
      <c r="D737" s="1">
        <f>ROUND((IF('[1]National Polling Changes'!$W737&gt;43409,'[1]National Polling Changes'!Z737*100,D736)),2)</f>
        <v>6.15</v>
      </c>
      <c r="E737" s="1">
        <f>ROUND((IF('[1]National Polling Changes'!$W737&gt;43409,'[1]National Polling Changes'!AA737*100,E736)),2)</f>
        <v>0</v>
      </c>
      <c r="F737" s="1">
        <f>ROUND((IF('[1]National Polling Changes'!$W737&gt;43409,'[1]National Polling Changes'!AB737*100,F736)),2)</f>
        <v>0</v>
      </c>
      <c r="G737" s="1">
        <f>ROUND((IF('[1]National Polling Changes'!$W737&gt;43409,'[1]National Polling Changes'!AC737*100,G736)),2)</f>
        <v>24.62</v>
      </c>
      <c r="H737" s="1">
        <f>ROUND((IF('[1]National Polling Changes'!$W737&gt;43409,'[1]National Polling Changes'!AD737*100,H736)),2)</f>
        <v>0</v>
      </c>
      <c r="I737" s="1">
        <f>ROUND((IF('[1]National Polling Changes'!$W737&gt;43409,'[1]National Polling Changes'!AE737*100,I736)),2)</f>
        <v>6.15</v>
      </c>
      <c r="J737" s="1">
        <f>ROUND((IF('[1]National Polling Changes'!$W737&gt;43409,'[1]National Polling Changes'!AF737*100,J736)),2)</f>
        <v>0</v>
      </c>
    </row>
    <row r="738" spans="1:10">
      <c r="A738" s="28">
        <f>'[1]National Polling Changes'!W738</f>
        <v>43125</v>
      </c>
      <c r="B738" s="1">
        <f>ROUND((IF('[1]National Polling Changes'!$W738&gt;43409,'[1]National Polling Changes'!X738*100,B737)),2)</f>
        <v>36.92</v>
      </c>
      <c r="C738" s="1">
        <f>ROUND((IF('[1]National Polling Changes'!$W738&gt;43409,'[1]National Polling Changes'!Y738*100,C737)),2)</f>
        <v>6.15</v>
      </c>
      <c r="D738" s="1">
        <f>ROUND((IF('[1]National Polling Changes'!$W738&gt;43409,'[1]National Polling Changes'!Z738*100,D737)),2)</f>
        <v>6.15</v>
      </c>
      <c r="E738" s="1">
        <f>ROUND((IF('[1]National Polling Changes'!$W738&gt;43409,'[1]National Polling Changes'!AA738*100,E737)),2)</f>
        <v>0</v>
      </c>
      <c r="F738" s="1">
        <f>ROUND((IF('[1]National Polling Changes'!$W738&gt;43409,'[1]National Polling Changes'!AB738*100,F737)),2)</f>
        <v>0</v>
      </c>
      <c r="G738" s="1">
        <f>ROUND((IF('[1]National Polling Changes'!$W738&gt;43409,'[1]National Polling Changes'!AC738*100,G737)),2)</f>
        <v>24.62</v>
      </c>
      <c r="H738" s="1">
        <f>ROUND((IF('[1]National Polling Changes'!$W738&gt;43409,'[1]National Polling Changes'!AD738*100,H737)),2)</f>
        <v>0</v>
      </c>
      <c r="I738" s="1">
        <f>ROUND((IF('[1]National Polling Changes'!$W738&gt;43409,'[1]National Polling Changes'!AE738*100,I737)),2)</f>
        <v>6.15</v>
      </c>
      <c r="J738" s="1">
        <f>ROUND((IF('[1]National Polling Changes'!$W738&gt;43409,'[1]National Polling Changes'!AF738*100,J737)),2)</f>
        <v>0</v>
      </c>
    </row>
    <row r="739" spans="1:10">
      <c r="A739" s="28">
        <f>'[1]National Polling Changes'!W739</f>
        <v>43124</v>
      </c>
      <c r="B739" s="1">
        <f>ROUND((IF('[1]National Polling Changes'!$W739&gt;43409,'[1]National Polling Changes'!X739*100,B738)),2)</f>
        <v>36.92</v>
      </c>
      <c r="C739" s="1">
        <f>ROUND((IF('[1]National Polling Changes'!$W739&gt;43409,'[1]National Polling Changes'!Y739*100,C738)),2)</f>
        <v>6.15</v>
      </c>
      <c r="D739" s="1">
        <f>ROUND((IF('[1]National Polling Changes'!$W739&gt;43409,'[1]National Polling Changes'!Z739*100,D738)),2)</f>
        <v>6.15</v>
      </c>
      <c r="E739" s="1">
        <f>ROUND((IF('[1]National Polling Changes'!$W739&gt;43409,'[1]National Polling Changes'!AA739*100,E738)),2)</f>
        <v>0</v>
      </c>
      <c r="F739" s="1">
        <f>ROUND((IF('[1]National Polling Changes'!$W739&gt;43409,'[1]National Polling Changes'!AB739*100,F738)),2)</f>
        <v>0</v>
      </c>
      <c r="G739" s="1">
        <f>ROUND((IF('[1]National Polling Changes'!$W739&gt;43409,'[1]National Polling Changes'!AC739*100,G738)),2)</f>
        <v>24.62</v>
      </c>
      <c r="H739" s="1">
        <f>ROUND((IF('[1]National Polling Changes'!$W739&gt;43409,'[1]National Polling Changes'!AD739*100,H738)),2)</f>
        <v>0</v>
      </c>
      <c r="I739" s="1">
        <f>ROUND((IF('[1]National Polling Changes'!$W739&gt;43409,'[1]National Polling Changes'!AE739*100,I738)),2)</f>
        <v>6.15</v>
      </c>
      <c r="J739" s="1">
        <f>ROUND((IF('[1]National Polling Changes'!$W739&gt;43409,'[1]National Polling Changes'!AF739*100,J738)),2)</f>
        <v>0</v>
      </c>
    </row>
    <row r="740" spans="1:10">
      <c r="A740" s="28">
        <f>'[1]National Polling Changes'!W740</f>
        <v>43123</v>
      </c>
      <c r="B740" s="1">
        <f>ROUND((IF('[1]National Polling Changes'!$W740&gt;43409,'[1]National Polling Changes'!X740*100,B739)),2)</f>
        <v>36.92</v>
      </c>
      <c r="C740" s="1">
        <f>ROUND((IF('[1]National Polling Changes'!$W740&gt;43409,'[1]National Polling Changes'!Y740*100,C739)),2)</f>
        <v>6.15</v>
      </c>
      <c r="D740" s="1">
        <f>ROUND((IF('[1]National Polling Changes'!$W740&gt;43409,'[1]National Polling Changes'!Z740*100,D739)),2)</f>
        <v>6.15</v>
      </c>
      <c r="E740" s="1">
        <f>ROUND((IF('[1]National Polling Changes'!$W740&gt;43409,'[1]National Polling Changes'!AA740*100,E739)),2)</f>
        <v>0</v>
      </c>
      <c r="F740" s="1">
        <f>ROUND((IF('[1]National Polling Changes'!$W740&gt;43409,'[1]National Polling Changes'!AB740*100,F739)),2)</f>
        <v>0</v>
      </c>
      <c r="G740" s="1">
        <f>ROUND((IF('[1]National Polling Changes'!$W740&gt;43409,'[1]National Polling Changes'!AC740*100,G739)),2)</f>
        <v>24.62</v>
      </c>
      <c r="H740" s="1">
        <f>ROUND((IF('[1]National Polling Changes'!$W740&gt;43409,'[1]National Polling Changes'!AD740*100,H739)),2)</f>
        <v>0</v>
      </c>
      <c r="I740" s="1">
        <f>ROUND((IF('[1]National Polling Changes'!$W740&gt;43409,'[1]National Polling Changes'!AE740*100,I739)),2)</f>
        <v>6.15</v>
      </c>
      <c r="J740" s="1">
        <f>ROUND((IF('[1]National Polling Changes'!$W740&gt;43409,'[1]National Polling Changes'!AF740*100,J739)),2)</f>
        <v>0</v>
      </c>
    </row>
    <row r="741" spans="1:10">
      <c r="A741" s="28">
        <f>'[1]National Polling Changes'!W741</f>
        <v>43122</v>
      </c>
      <c r="B741" s="1">
        <f>ROUND((IF('[1]National Polling Changes'!$W741&gt;43409,'[1]National Polling Changes'!X741*100,B740)),2)</f>
        <v>36.92</v>
      </c>
      <c r="C741" s="1">
        <f>ROUND((IF('[1]National Polling Changes'!$W741&gt;43409,'[1]National Polling Changes'!Y741*100,C740)),2)</f>
        <v>6.15</v>
      </c>
      <c r="D741" s="1">
        <f>ROUND((IF('[1]National Polling Changes'!$W741&gt;43409,'[1]National Polling Changes'!Z741*100,D740)),2)</f>
        <v>6.15</v>
      </c>
      <c r="E741" s="1">
        <f>ROUND((IF('[1]National Polling Changes'!$W741&gt;43409,'[1]National Polling Changes'!AA741*100,E740)),2)</f>
        <v>0</v>
      </c>
      <c r="F741" s="1">
        <f>ROUND((IF('[1]National Polling Changes'!$W741&gt;43409,'[1]National Polling Changes'!AB741*100,F740)),2)</f>
        <v>0</v>
      </c>
      <c r="G741" s="1">
        <f>ROUND((IF('[1]National Polling Changes'!$W741&gt;43409,'[1]National Polling Changes'!AC741*100,G740)),2)</f>
        <v>24.62</v>
      </c>
      <c r="H741" s="1">
        <f>ROUND((IF('[1]National Polling Changes'!$W741&gt;43409,'[1]National Polling Changes'!AD741*100,H740)),2)</f>
        <v>0</v>
      </c>
      <c r="I741" s="1">
        <f>ROUND((IF('[1]National Polling Changes'!$W741&gt;43409,'[1]National Polling Changes'!AE741*100,I740)),2)</f>
        <v>6.15</v>
      </c>
      <c r="J741" s="1">
        <f>ROUND((IF('[1]National Polling Changes'!$W741&gt;43409,'[1]National Polling Changes'!AF741*100,J740)),2)</f>
        <v>0</v>
      </c>
    </row>
    <row r="742" spans="1:10">
      <c r="A742" s="28">
        <f>'[1]National Polling Changes'!W742</f>
        <v>43121</v>
      </c>
      <c r="B742" s="1">
        <f>ROUND((IF('[1]National Polling Changes'!$W742&gt;43409,'[1]National Polling Changes'!X742*100,B741)),2)</f>
        <v>36.92</v>
      </c>
      <c r="C742" s="1">
        <f>ROUND((IF('[1]National Polling Changes'!$W742&gt;43409,'[1]National Polling Changes'!Y742*100,C741)),2)</f>
        <v>6.15</v>
      </c>
      <c r="D742" s="1">
        <f>ROUND((IF('[1]National Polling Changes'!$W742&gt;43409,'[1]National Polling Changes'!Z742*100,D741)),2)</f>
        <v>6.15</v>
      </c>
      <c r="E742" s="1">
        <f>ROUND((IF('[1]National Polling Changes'!$W742&gt;43409,'[1]National Polling Changes'!AA742*100,E741)),2)</f>
        <v>0</v>
      </c>
      <c r="F742" s="1">
        <f>ROUND((IF('[1]National Polling Changes'!$W742&gt;43409,'[1]National Polling Changes'!AB742*100,F741)),2)</f>
        <v>0</v>
      </c>
      <c r="G742" s="1">
        <f>ROUND((IF('[1]National Polling Changes'!$W742&gt;43409,'[1]National Polling Changes'!AC742*100,G741)),2)</f>
        <v>24.62</v>
      </c>
      <c r="H742" s="1">
        <f>ROUND((IF('[1]National Polling Changes'!$W742&gt;43409,'[1]National Polling Changes'!AD742*100,H741)),2)</f>
        <v>0</v>
      </c>
      <c r="I742" s="1">
        <f>ROUND((IF('[1]National Polling Changes'!$W742&gt;43409,'[1]National Polling Changes'!AE742*100,I741)),2)</f>
        <v>6.15</v>
      </c>
      <c r="J742" s="1">
        <f>ROUND((IF('[1]National Polling Changes'!$W742&gt;43409,'[1]National Polling Changes'!AF742*100,J741)),2)</f>
        <v>0</v>
      </c>
    </row>
    <row r="743" spans="1:10">
      <c r="A743" s="28">
        <f>'[1]National Polling Changes'!W743</f>
        <v>43120</v>
      </c>
      <c r="B743" s="1">
        <f>ROUND((IF('[1]National Polling Changes'!$W743&gt;43409,'[1]National Polling Changes'!X743*100,B742)),2)</f>
        <v>36.92</v>
      </c>
      <c r="C743" s="1">
        <f>ROUND((IF('[1]National Polling Changes'!$W743&gt;43409,'[1]National Polling Changes'!Y743*100,C742)),2)</f>
        <v>6.15</v>
      </c>
      <c r="D743" s="1">
        <f>ROUND((IF('[1]National Polling Changes'!$W743&gt;43409,'[1]National Polling Changes'!Z743*100,D742)),2)</f>
        <v>6.15</v>
      </c>
      <c r="E743" s="1">
        <f>ROUND((IF('[1]National Polling Changes'!$W743&gt;43409,'[1]National Polling Changes'!AA743*100,E742)),2)</f>
        <v>0</v>
      </c>
      <c r="F743" s="1">
        <f>ROUND((IF('[1]National Polling Changes'!$W743&gt;43409,'[1]National Polling Changes'!AB743*100,F742)),2)</f>
        <v>0</v>
      </c>
      <c r="G743" s="1">
        <f>ROUND((IF('[1]National Polling Changes'!$W743&gt;43409,'[1]National Polling Changes'!AC743*100,G742)),2)</f>
        <v>24.62</v>
      </c>
      <c r="H743" s="1">
        <f>ROUND((IF('[1]National Polling Changes'!$W743&gt;43409,'[1]National Polling Changes'!AD743*100,H742)),2)</f>
        <v>0</v>
      </c>
      <c r="I743" s="1">
        <f>ROUND((IF('[1]National Polling Changes'!$W743&gt;43409,'[1]National Polling Changes'!AE743*100,I742)),2)</f>
        <v>6.15</v>
      </c>
      <c r="J743" s="1">
        <f>ROUND((IF('[1]National Polling Changes'!$W743&gt;43409,'[1]National Polling Changes'!AF743*100,J742)),2)</f>
        <v>0</v>
      </c>
    </row>
    <row r="744" spans="1:10">
      <c r="A744" s="28">
        <f>'[1]National Polling Changes'!W744</f>
        <v>43119</v>
      </c>
      <c r="B744" s="1">
        <f>ROUND((IF('[1]National Polling Changes'!$W744&gt;43409,'[1]National Polling Changes'!X744*100,B743)),2)</f>
        <v>36.92</v>
      </c>
      <c r="C744" s="1">
        <f>ROUND((IF('[1]National Polling Changes'!$W744&gt;43409,'[1]National Polling Changes'!Y744*100,C743)),2)</f>
        <v>6.15</v>
      </c>
      <c r="D744" s="1">
        <f>ROUND((IF('[1]National Polling Changes'!$W744&gt;43409,'[1]National Polling Changes'!Z744*100,D743)),2)</f>
        <v>6.15</v>
      </c>
      <c r="E744" s="1">
        <f>ROUND((IF('[1]National Polling Changes'!$W744&gt;43409,'[1]National Polling Changes'!AA744*100,E743)),2)</f>
        <v>0</v>
      </c>
      <c r="F744" s="1">
        <f>ROUND((IF('[1]National Polling Changes'!$W744&gt;43409,'[1]National Polling Changes'!AB744*100,F743)),2)</f>
        <v>0</v>
      </c>
      <c r="G744" s="1">
        <f>ROUND((IF('[1]National Polling Changes'!$W744&gt;43409,'[1]National Polling Changes'!AC744*100,G743)),2)</f>
        <v>24.62</v>
      </c>
      <c r="H744" s="1">
        <f>ROUND((IF('[1]National Polling Changes'!$W744&gt;43409,'[1]National Polling Changes'!AD744*100,H743)),2)</f>
        <v>0</v>
      </c>
      <c r="I744" s="1">
        <f>ROUND((IF('[1]National Polling Changes'!$W744&gt;43409,'[1]National Polling Changes'!AE744*100,I743)),2)</f>
        <v>6.15</v>
      </c>
      <c r="J744" s="1">
        <f>ROUND((IF('[1]National Polling Changes'!$W744&gt;43409,'[1]National Polling Changes'!AF744*100,J743)),2)</f>
        <v>0</v>
      </c>
    </row>
    <row r="745" spans="1:10">
      <c r="A745" s="28">
        <f>'[1]National Polling Changes'!W745</f>
        <v>43118</v>
      </c>
      <c r="B745" s="1">
        <f>ROUND((IF('[1]National Polling Changes'!$W745&gt;43409,'[1]National Polling Changes'!X745*100,B744)),2)</f>
        <v>36.92</v>
      </c>
      <c r="C745" s="1">
        <f>ROUND((IF('[1]National Polling Changes'!$W745&gt;43409,'[1]National Polling Changes'!Y745*100,C744)),2)</f>
        <v>6.15</v>
      </c>
      <c r="D745" s="1">
        <f>ROUND((IF('[1]National Polling Changes'!$W745&gt;43409,'[1]National Polling Changes'!Z745*100,D744)),2)</f>
        <v>6.15</v>
      </c>
      <c r="E745" s="1">
        <f>ROUND((IF('[1]National Polling Changes'!$W745&gt;43409,'[1]National Polling Changes'!AA745*100,E744)),2)</f>
        <v>0</v>
      </c>
      <c r="F745" s="1">
        <f>ROUND((IF('[1]National Polling Changes'!$W745&gt;43409,'[1]National Polling Changes'!AB745*100,F744)),2)</f>
        <v>0</v>
      </c>
      <c r="G745" s="1">
        <f>ROUND((IF('[1]National Polling Changes'!$W745&gt;43409,'[1]National Polling Changes'!AC745*100,G744)),2)</f>
        <v>24.62</v>
      </c>
      <c r="H745" s="1">
        <f>ROUND((IF('[1]National Polling Changes'!$W745&gt;43409,'[1]National Polling Changes'!AD745*100,H744)),2)</f>
        <v>0</v>
      </c>
      <c r="I745" s="1">
        <f>ROUND((IF('[1]National Polling Changes'!$W745&gt;43409,'[1]National Polling Changes'!AE745*100,I744)),2)</f>
        <v>6.15</v>
      </c>
      <c r="J745" s="1">
        <f>ROUND((IF('[1]National Polling Changes'!$W745&gt;43409,'[1]National Polling Changes'!AF745*100,J744)),2)</f>
        <v>0</v>
      </c>
    </row>
    <row r="746" spans="1:10">
      <c r="A746" s="28">
        <f>'[1]National Polling Changes'!W746</f>
        <v>43117</v>
      </c>
      <c r="B746" s="1">
        <f>ROUND((IF('[1]National Polling Changes'!$W746&gt;43409,'[1]National Polling Changes'!X746*100,B745)),2)</f>
        <v>36.92</v>
      </c>
      <c r="C746" s="1">
        <f>ROUND((IF('[1]National Polling Changes'!$W746&gt;43409,'[1]National Polling Changes'!Y746*100,C745)),2)</f>
        <v>6.15</v>
      </c>
      <c r="D746" s="1">
        <f>ROUND((IF('[1]National Polling Changes'!$W746&gt;43409,'[1]National Polling Changes'!Z746*100,D745)),2)</f>
        <v>6.15</v>
      </c>
      <c r="E746" s="1">
        <f>ROUND((IF('[1]National Polling Changes'!$W746&gt;43409,'[1]National Polling Changes'!AA746*100,E745)),2)</f>
        <v>0</v>
      </c>
      <c r="F746" s="1">
        <f>ROUND((IF('[1]National Polling Changes'!$W746&gt;43409,'[1]National Polling Changes'!AB746*100,F745)),2)</f>
        <v>0</v>
      </c>
      <c r="G746" s="1">
        <f>ROUND((IF('[1]National Polling Changes'!$W746&gt;43409,'[1]National Polling Changes'!AC746*100,G745)),2)</f>
        <v>24.62</v>
      </c>
      <c r="H746" s="1">
        <f>ROUND((IF('[1]National Polling Changes'!$W746&gt;43409,'[1]National Polling Changes'!AD746*100,H745)),2)</f>
        <v>0</v>
      </c>
      <c r="I746" s="1">
        <f>ROUND((IF('[1]National Polling Changes'!$W746&gt;43409,'[1]National Polling Changes'!AE746*100,I745)),2)</f>
        <v>6.15</v>
      </c>
      <c r="J746" s="1">
        <f>ROUND((IF('[1]National Polling Changes'!$W746&gt;43409,'[1]National Polling Changes'!AF746*100,J745)),2)</f>
        <v>0</v>
      </c>
    </row>
    <row r="747" spans="1:10">
      <c r="A747" s="28">
        <f>'[1]National Polling Changes'!W747</f>
        <v>43116</v>
      </c>
      <c r="B747" s="1">
        <f>ROUND((IF('[1]National Polling Changes'!$W747&gt;43409,'[1]National Polling Changes'!X747*100,B746)),2)</f>
        <v>36.92</v>
      </c>
      <c r="C747" s="1">
        <f>ROUND((IF('[1]National Polling Changes'!$W747&gt;43409,'[1]National Polling Changes'!Y747*100,C746)),2)</f>
        <v>6.15</v>
      </c>
      <c r="D747" s="1">
        <f>ROUND((IF('[1]National Polling Changes'!$W747&gt;43409,'[1]National Polling Changes'!Z747*100,D746)),2)</f>
        <v>6.15</v>
      </c>
      <c r="E747" s="1">
        <f>ROUND((IF('[1]National Polling Changes'!$W747&gt;43409,'[1]National Polling Changes'!AA747*100,E746)),2)</f>
        <v>0</v>
      </c>
      <c r="F747" s="1">
        <f>ROUND((IF('[1]National Polling Changes'!$W747&gt;43409,'[1]National Polling Changes'!AB747*100,F746)),2)</f>
        <v>0</v>
      </c>
      <c r="G747" s="1">
        <f>ROUND((IF('[1]National Polling Changes'!$W747&gt;43409,'[1]National Polling Changes'!AC747*100,G746)),2)</f>
        <v>24.62</v>
      </c>
      <c r="H747" s="1">
        <f>ROUND((IF('[1]National Polling Changes'!$W747&gt;43409,'[1]National Polling Changes'!AD747*100,H746)),2)</f>
        <v>0</v>
      </c>
      <c r="I747" s="1">
        <f>ROUND((IF('[1]National Polling Changes'!$W747&gt;43409,'[1]National Polling Changes'!AE747*100,I746)),2)</f>
        <v>6.15</v>
      </c>
      <c r="J747" s="1">
        <f>ROUND((IF('[1]National Polling Changes'!$W747&gt;43409,'[1]National Polling Changes'!AF747*100,J746)),2)</f>
        <v>0</v>
      </c>
    </row>
    <row r="748" spans="1:10">
      <c r="A748" s="28">
        <f>'[1]National Polling Changes'!W748</f>
        <v>43115</v>
      </c>
      <c r="B748" s="1">
        <f>ROUND((IF('[1]National Polling Changes'!$W748&gt;43409,'[1]National Polling Changes'!X748*100,B747)),2)</f>
        <v>36.92</v>
      </c>
      <c r="C748" s="1">
        <f>ROUND((IF('[1]National Polling Changes'!$W748&gt;43409,'[1]National Polling Changes'!Y748*100,C747)),2)</f>
        <v>6.15</v>
      </c>
      <c r="D748" s="1">
        <f>ROUND((IF('[1]National Polling Changes'!$W748&gt;43409,'[1]National Polling Changes'!Z748*100,D747)),2)</f>
        <v>6.15</v>
      </c>
      <c r="E748" s="1">
        <f>ROUND((IF('[1]National Polling Changes'!$W748&gt;43409,'[1]National Polling Changes'!AA748*100,E747)),2)</f>
        <v>0</v>
      </c>
      <c r="F748" s="1">
        <f>ROUND((IF('[1]National Polling Changes'!$W748&gt;43409,'[1]National Polling Changes'!AB748*100,F747)),2)</f>
        <v>0</v>
      </c>
      <c r="G748" s="1">
        <f>ROUND((IF('[1]National Polling Changes'!$W748&gt;43409,'[1]National Polling Changes'!AC748*100,G747)),2)</f>
        <v>24.62</v>
      </c>
      <c r="H748" s="1">
        <f>ROUND((IF('[1]National Polling Changes'!$W748&gt;43409,'[1]National Polling Changes'!AD748*100,H747)),2)</f>
        <v>0</v>
      </c>
      <c r="I748" s="1">
        <f>ROUND((IF('[1]National Polling Changes'!$W748&gt;43409,'[1]National Polling Changes'!AE748*100,I747)),2)</f>
        <v>6.15</v>
      </c>
      <c r="J748" s="1">
        <f>ROUND((IF('[1]National Polling Changes'!$W748&gt;43409,'[1]National Polling Changes'!AF748*100,J747)),2)</f>
        <v>0</v>
      </c>
    </row>
    <row r="749" spans="1:10">
      <c r="A749" s="28">
        <f>'[1]National Polling Changes'!W749</f>
        <v>43114</v>
      </c>
      <c r="B749" s="1">
        <f>ROUND((IF('[1]National Polling Changes'!$W749&gt;43409,'[1]National Polling Changes'!X749*100,B748)),2)</f>
        <v>36.92</v>
      </c>
      <c r="C749" s="1">
        <f>ROUND((IF('[1]National Polling Changes'!$W749&gt;43409,'[1]National Polling Changes'!Y749*100,C748)),2)</f>
        <v>6.15</v>
      </c>
      <c r="D749" s="1">
        <f>ROUND((IF('[1]National Polling Changes'!$W749&gt;43409,'[1]National Polling Changes'!Z749*100,D748)),2)</f>
        <v>6.15</v>
      </c>
      <c r="E749" s="1">
        <f>ROUND((IF('[1]National Polling Changes'!$W749&gt;43409,'[1]National Polling Changes'!AA749*100,E748)),2)</f>
        <v>0</v>
      </c>
      <c r="F749" s="1">
        <f>ROUND((IF('[1]National Polling Changes'!$W749&gt;43409,'[1]National Polling Changes'!AB749*100,F748)),2)</f>
        <v>0</v>
      </c>
      <c r="G749" s="1">
        <f>ROUND((IF('[1]National Polling Changes'!$W749&gt;43409,'[1]National Polling Changes'!AC749*100,G748)),2)</f>
        <v>24.62</v>
      </c>
      <c r="H749" s="1">
        <f>ROUND((IF('[1]National Polling Changes'!$W749&gt;43409,'[1]National Polling Changes'!AD749*100,H748)),2)</f>
        <v>0</v>
      </c>
      <c r="I749" s="1">
        <f>ROUND((IF('[1]National Polling Changes'!$W749&gt;43409,'[1]National Polling Changes'!AE749*100,I748)),2)</f>
        <v>6.15</v>
      </c>
      <c r="J749" s="1">
        <f>ROUND((IF('[1]National Polling Changes'!$W749&gt;43409,'[1]National Polling Changes'!AF749*100,J748)),2)</f>
        <v>0</v>
      </c>
    </row>
    <row r="750" spans="1:10">
      <c r="A750" s="28">
        <f>'[1]National Polling Changes'!W750</f>
        <v>43113</v>
      </c>
      <c r="B750" s="1">
        <f>ROUND((IF('[1]National Polling Changes'!$W750&gt;43409,'[1]National Polling Changes'!X750*100,B749)),2)</f>
        <v>36.92</v>
      </c>
      <c r="C750" s="1">
        <f>ROUND((IF('[1]National Polling Changes'!$W750&gt;43409,'[1]National Polling Changes'!Y750*100,C749)),2)</f>
        <v>6.15</v>
      </c>
      <c r="D750" s="1">
        <f>ROUND((IF('[1]National Polling Changes'!$W750&gt;43409,'[1]National Polling Changes'!Z750*100,D749)),2)</f>
        <v>6.15</v>
      </c>
      <c r="E750" s="1">
        <f>ROUND((IF('[1]National Polling Changes'!$W750&gt;43409,'[1]National Polling Changes'!AA750*100,E749)),2)</f>
        <v>0</v>
      </c>
      <c r="F750" s="1">
        <f>ROUND((IF('[1]National Polling Changes'!$W750&gt;43409,'[1]National Polling Changes'!AB750*100,F749)),2)</f>
        <v>0</v>
      </c>
      <c r="G750" s="1">
        <f>ROUND((IF('[1]National Polling Changes'!$W750&gt;43409,'[1]National Polling Changes'!AC750*100,G749)),2)</f>
        <v>24.62</v>
      </c>
      <c r="H750" s="1">
        <f>ROUND((IF('[1]National Polling Changes'!$W750&gt;43409,'[1]National Polling Changes'!AD750*100,H749)),2)</f>
        <v>0</v>
      </c>
      <c r="I750" s="1">
        <f>ROUND((IF('[1]National Polling Changes'!$W750&gt;43409,'[1]National Polling Changes'!AE750*100,I749)),2)</f>
        <v>6.15</v>
      </c>
      <c r="J750" s="1">
        <f>ROUND((IF('[1]National Polling Changes'!$W750&gt;43409,'[1]National Polling Changes'!AF750*100,J749)),2)</f>
        <v>0</v>
      </c>
    </row>
    <row r="751" spans="1:10">
      <c r="A751" s="28">
        <f>'[1]National Polling Changes'!W751</f>
        <v>43112</v>
      </c>
      <c r="B751" s="1">
        <f>ROUND((IF('[1]National Polling Changes'!$W751&gt;43409,'[1]National Polling Changes'!X751*100,B750)),2)</f>
        <v>36.92</v>
      </c>
      <c r="C751" s="1">
        <f>ROUND((IF('[1]National Polling Changes'!$W751&gt;43409,'[1]National Polling Changes'!Y751*100,C750)),2)</f>
        <v>6.15</v>
      </c>
      <c r="D751" s="1">
        <f>ROUND((IF('[1]National Polling Changes'!$W751&gt;43409,'[1]National Polling Changes'!Z751*100,D750)),2)</f>
        <v>6.15</v>
      </c>
      <c r="E751" s="1">
        <f>ROUND((IF('[1]National Polling Changes'!$W751&gt;43409,'[1]National Polling Changes'!AA751*100,E750)),2)</f>
        <v>0</v>
      </c>
      <c r="F751" s="1">
        <f>ROUND((IF('[1]National Polling Changes'!$W751&gt;43409,'[1]National Polling Changes'!AB751*100,F750)),2)</f>
        <v>0</v>
      </c>
      <c r="G751" s="1">
        <f>ROUND((IF('[1]National Polling Changes'!$W751&gt;43409,'[1]National Polling Changes'!AC751*100,G750)),2)</f>
        <v>24.62</v>
      </c>
      <c r="H751" s="1">
        <f>ROUND((IF('[1]National Polling Changes'!$W751&gt;43409,'[1]National Polling Changes'!AD751*100,H750)),2)</f>
        <v>0</v>
      </c>
      <c r="I751" s="1">
        <f>ROUND((IF('[1]National Polling Changes'!$W751&gt;43409,'[1]National Polling Changes'!AE751*100,I750)),2)</f>
        <v>6.15</v>
      </c>
      <c r="J751" s="1">
        <f>ROUND((IF('[1]National Polling Changes'!$W751&gt;43409,'[1]National Polling Changes'!AF751*100,J750)),2)</f>
        <v>0</v>
      </c>
    </row>
    <row r="752" spans="1:10">
      <c r="A752" s="28">
        <f>'[1]National Polling Changes'!W752</f>
        <v>43111</v>
      </c>
      <c r="B752" s="1">
        <f>ROUND((IF('[1]National Polling Changes'!$W752&gt;43409,'[1]National Polling Changes'!X752*100,B751)),2)</f>
        <v>36.92</v>
      </c>
      <c r="C752" s="1">
        <f>ROUND((IF('[1]National Polling Changes'!$W752&gt;43409,'[1]National Polling Changes'!Y752*100,C751)),2)</f>
        <v>6.15</v>
      </c>
      <c r="D752" s="1">
        <f>ROUND((IF('[1]National Polling Changes'!$W752&gt;43409,'[1]National Polling Changes'!Z752*100,D751)),2)</f>
        <v>6.15</v>
      </c>
      <c r="E752" s="1">
        <f>ROUND((IF('[1]National Polling Changes'!$W752&gt;43409,'[1]National Polling Changes'!AA752*100,E751)),2)</f>
        <v>0</v>
      </c>
      <c r="F752" s="1">
        <f>ROUND((IF('[1]National Polling Changes'!$W752&gt;43409,'[1]National Polling Changes'!AB752*100,F751)),2)</f>
        <v>0</v>
      </c>
      <c r="G752" s="1">
        <f>ROUND((IF('[1]National Polling Changes'!$W752&gt;43409,'[1]National Polling Changes'!AC752*100,G751)),2)</f>
        <v>24.62</v>
      </c>
      <c r="H752" s="1">
        <f>ROUND((IF('[1]National Polling Changes'!$W752&gt;43409,'[1]National Polling Changes'!AD752*100,H751)),2)</f>
        <v>0</v>
      </c>
      <c r="I752" s="1">
        <f>ROUND((IF('[1]National Polling Changes'!$W752&gt;43409,'[1]National Polling Changes'!AE752*100,I751)),2)</f>
        <v>6.15</v>
      </c>
      <c r="J752" s="1">
        <f>ROUND((IF('[1]National Polling Changes'!$W752&gt;43409,'[1]National Polling Changes'!AF752*100,J751)),2)</f>
        <v>0</v>
      </c>
    </row>
    <row r="753" spans="1:10">
      <c r="A753" s="28">
        <f>'[1]National Polling Changes'!W753</f>
        <v>43110</v>
      </c>
      <c r="B753" s="1">
        <f>ROUND((IF('[1]National Polling Changes'!$W753&gt;43409,'[1]National Polling Changes'!X753*100,B752)),2)</f>
        <v>36.92</v>
      </c>
      <c r="C753" s="1">
        <f>ROUND((IF('[1]National Polling Changes'!$W753&gt;43409,'[1]National Polling Changes'!Y753*100,C752)),2)</f>
        <v>6.15</v>
      </c>
      <c r="D753" s="1">
        <f>ROUND((IF('[1]National Polling Changes'!$W753&gt;43409,'[1]National Polling Changes'!Z753*100,D752)),2)</f>
        <v>6.15</v>
      </c>
      <c r="E753" s="1">
        <f>ROUND((IF('[1]National Polling Changes'!$W753&gt;43409,'[1]National Polling Changes'!AA753*100,E752)),2)</f>
        <v>0</v>
      </c>
      <c r="F753" s="1">
        <f>ROUND((IF('[1]National Polling Changes'!$W753&gt;43409,'[1]National Polling Changes'!AB753*100,F752)),2)</f>
        <v>0</v>
      </c>
      <c r="G753" s="1">
        <f>ROUND((IF('[1]National Polling Changes'!$W753&gt;43409,'[1]National Polling Changes'!AC753*100,G752)),2)</f>
        <v>24.62</v>
      </c>
      <c r="H753" s="1">
        <f>ROUND((IF('[1]National Polling Changes'!$W753&gt;43409,'[1]National Polling Changes'!AD753*100,H752)),2)</f>
        <v>0</v>
      </c>
      <c r="I753" s="1">
        <f>ROUND((IF('[1]National Polling Changes'!$W753&gt;43409,'[1]National Polling Changes'!AE753*100,I752)),2)</f>
        <v>6.15</v>
      </c>
      <c r="J753" s="1">
        <f>ROUND((IF('[1]National Polling Changes'!$W753&gt;43409,'[1]National Polling Changes'!AF753*100,J752)),2)</f>
        <v>0</v>
      </c>
    </row>
    <row r="754" spans="1:10">
      <c r="A754" s="28">
        <f>'[1]National Polling Changes'!W754</f>
        <v>43109</v>
      </c>
      <c r="B754" s="1">
        <f>ROUND((IF('[1]National Polling Changes'!$W754&gt;43409,'[1]National Polling Changes'!X754*100,B753)),2)</f>
        <v>36.92</v>
      </c>
      <c r="C754" s="1">
        <f>ROUND((IF('[1]National Polling Changes'!$W754&gt;43409,'[1]National Polling Changes'!Y754*100,C753)),2)</f>
        <v>6.15</v>
      </c>
      <c r="D754" s="1">
        <f>ROUND((IF('[1]National Polling Changes'!$W754&gt;43409,'[1]National Polling Changes'!Z754*100,D753)),2)</f>
        <v>6.15</v>
      </c>
      <c r="E754" s="1">
        <f>ROUND((IF('[1]National Polling Changes'!$W754&gt;43409,'[1]National Polling Changes'!AA754*100,E753)),2)</f>
        <v>0</v>
      </c>
      <c r="F754" s="1">
        <f>ROUND((IF('[1]National Polling Changes'!$W754&gt;43409,'[1]National Polling Changes'!AB754*100,F753)),2)</f>
        <v>0</v>
      </c>
      <c r="G754" s="1">
        <f>ROUND((IF('[1]National Polling Changes'!$W754&gt;43409,'[1]National Polling Changes'!AC754*100,G753)),2)</f>
        <v>24.62</v>
      </c>
      <c r="H754" s="1">
        <f>ROUND((IF('[1]National Polling Changes'!$W754&gt;43409,'[1]National Polling Changes'!AD754*100,H753)),2)</f>
        <v>0</v>
      </c>
      <c r="I754" s="1">
        <f>ROUND((IF('[1]National Polling Changes'!$W754&gt;43409,'[1]National Polling Changes'!AE754*100,I753)),2)</f>
        <v>6.15</v>
      </c>
      <c r="J754" s="1">
        <f>ROUND((IF('[1]National Polling Changes'!$W754&gt;43409,'[1]National Polling Changes'!AF754*100,J753)),2)</f>
        <v>0</v>
      </c>
    </row>
    <row r="755" spans="1:10">
      <c r="A755" s="28">
        <f>'[1]National Polling Changes'!W755</f>
        <v>43108</v>
      </c>
      <c r="B755" s="1">
        <f>ROUND((IF('[1]National Polling Changes'!$W755&gt;43409,'[1]National Polling Changes'!X755*100,B754)),2)</f>
        <v>36.92</v>
      </c>
      <c r="C755" s="1">
        <f>ROUND((IF('[1]National Polling Changes'!$W755&gt;43409,'[1]National Polling Changes'!Y755*100,C754)),2)</f>
        <v>6.15</v>
      </c>
      <c r="D755" s="1">
        <f>ROUND((IF('[1]National Polling Changes'!$W755&gt;43409,'[1]National Polling Changes'!Z755*100,D754)),2)</f>
        <v>6.15</v>
      </c>
      <c r="E755" s="1">
        <f>ROUND((IF('[1]National Polling Changes'!$W755&gt;43409,'[1]National Polling Changes'!AA755*100,E754)),2)</f>
        <v>0</v>
      </c>
      <c r="F755" s="1">
        <f>ROUND((IF('[1]National Polling Changes'!$W755&gt;43409,'[1]National Polling Changes'!AB755*100,F754)),2)</f>
        <v>0</v>
      </c>
      <c r="G755" s="1">
        <f>ROUND((IF('[1]National Polling Changes'!$W755&gt;43409,'[1]National Polling Changes'!AC755*100,G754)),2)</f>
        <v>24.62</v>
      </c>
      <c r="H755" s="1">
        <f>ROUND((IF('[1]National Polling Changes'!$W755&gt;43409,'[1]National Polling Changes'!AD755*100,H754)),2)</f>
        <v>0</v>
      </c>
      <c r="I755" s="1">
        <f>ROUND((IF('[1]National Polling Changes'!$W755&gt;43409,'[1]National Polling Changes'!AE755*100,I754)),2)</f>
        <v>6.15</v>
      </c>
      <c r="J755" s="1">
        <f>ROUND((IF('[1]National Polling Changes'!$W755&gt;43409,'[1]National Polling Changes'!AF755*100,J754)),2)</f>
        <v>0</v>
      </c>
    </row>
    <row r="756" spans="1:10">
      <c r="A756" s="28">
        <f>'[1]National Polling Changes'!W756</f>
        <v>43107</v>
      </c>
      <c r="B756" s="1">
        <f>ROUND((IF('[1]National Polling Changes'!$W756&gt;43409,'[1]National Polling Changes'!X756*100,B755)),2)</f>
        <v>36.92</v>
      </c>
      <c r="C756" s="1">
        <f>ROUND((IF('[1]National Polling Changes'!$W756&gt;43409,'[1]National Polling Changes'!Y756*100,C755)),2)</f>
        <v>6.15</v>
      </c>
      <c r="D756" s="1">
        <f>ROUND((IF('[1]National Polling Changes'!$W756&gt;43409,'[1]National Polling Changes'!Z756*100,D755)),2)</f>
        <v>6.15</v>
      </c>
      <c r="E756" s="1">
        <f>ROUND((IF('[1]National Polling Changes'!$W756&gt;43409,'[1]National Polling Changes'!AA756*100,E755)),2)</f>
        <v>0</v>
      </c>
      <c r="F756" s="1">
        <f>ROUND((IF('[1]National Polling Changes'!$W756&gt;43409,'[1]National Polling Changes'!AB756*100,F755)),2)</f>
        <v>0</v>
      </c>
      <c r="G756" s="1">
        <f>ROUND((IF('[1]National Polling Changes'!$W756&gt;43409,'[1]National Polling Changes'!AC756*100,G755)),2)</f>
        <v>24.62</v>
      </c>
      <c r="H756" s="1">
        <f>ROUND((IF('[1]National Polling Changes'!$W756&gt;43409,'[1]National Polling Changes'!AD756*100,H755)),2)</f>
        <v>0</v>
      </c>
      <c r="I756" s="1">
        <f>ROUND((IF('[1]National Polling Changes'!$W756&gt;43409,'[1]National Polling Changes'!AE756*100,I755)),2)</f>
        <v>6.15</v>
      </c>
      <c r="J756" s="1">
        <f>ROUND((IF('[1]National Polling Changes'!$W756&gt;43409,'[1]National Polling Changes'!AF756*100,J755)),2)</f>
        <v>0</v>
      </c>
    </row>
    <row r="757" spans="1:10">
      <c r="A757" s="28">
        <f>'[1]National Polling Changes'!W757</f>
        <v>43106</v>
      </c>
      <c r="B757" s="1">
        <f>ROUND((IF('[1]National Polling Changes'!$W757&gt;43409,'[1]National Polling Changes'!X757*100,B756)),2)</f>
        <v>36.92</v>
      </c>
      <c r="C757" s="1">
        <f>ROUND((IF('[1]National Polling Changes'!$W757&gt;43409,'[1]National Polling Changes'!Y757*100,C756)),2)</f>
        <v>6.15</v>
      </c>
      <c r="D757" s="1">
        <f>ROUND((IF('[1]National Polling Changes'!$W757&gt;43409,'[1]National Polling Changes'!Z757*100,D756)),2)</f>
        <v>6.15</v>
      </c>
      <c r="E757" s="1">
        <f>ROUND((IF('[1]National Polling Changes'!$W757&gt;43409,'[1]National Polling Changes'!AA757*100,E756)),2)</f>
        <v>0</v>
      </c>
      <c r="F757" s="1">
        <f>ROUND((IF('[1]National Polling Changes'!$W757&gt;43409,'[1]National Polling Changes'!AB757*100,F756)),2)</f>
        <v>0</v>
      </c>
      <c r="G757" s="1">
        <f>ROUND((IF('[1]National Polling Changes'!$W757&gt;43409,'[1]National Polling Changes'!AC757*100,G756)),2)</f>
        <v>24.62</v>
      </c>
      <c r="H757" s="1">
        <f>ROUND((IF('[1]National Polling Changes'!$W757&gt;43409,'[1]National Polling Changes'!AD757*100,H756)),2)</f>
        <v>0</v>
      </c>
      <c r="I757" s="1">
        <f>ROUND((IF('[1]National Polling Changes'!$W757&gt;43409,'[1]National Polling Changes'!AE757*100,I756)),2)</f>
        <v>6.15</v>
      </c>
      <c r="J757" s="1">
        <f>ROUND((IF('[1]National Polling Changes'!$W757&gt;43409,'[1]National Polling Changes'!AF757*100,J756)),2)</f>
        <v>0</v>
      </c>
    </row>
    <row r="758" spans="1:10">
      <c r="A758" s="28">
        <f>'[1]National Polling Changes'!W758</f>
        <v>43105</v>
      </c>
      <c r="B758" s="1">
        <f>ROUND((IF('[1]National Polling Changes'!$W758&gt;43409,'[1]National Polling Changes'!X758*100,B757)),2)</f>
        <v>36.92</v>
      </c>
      <c r="C758" s="1">
        <f>ROUND((IF('[1]National Polling Changes'!$W758&gt;43409,'[1]National Polling Changes'!Y758*100,C757)),2)</f>
        <v>6.15</v>
      </c>
      <c r="D758" s="1">
        <f>ROUND((IF('[1]National Polling Changes'!$W758&gt;43409,'[1]National Polling Changes'!Z758*100,D757)),2)</f>
        <v>6.15</v>
      </c>
      <c r="E758" s="1">
        <f>ROUND((IF('[1]National Polling Changes'!$W758&gt;43409,'[1]National Polling Changes'!AA758*100,E757)),2)</f>
        <v>0</v>
      </c>
      <c r="F758" s="1">
        <f>ROUND((IF('[1]National Polling Changes'!$W758&gt;43409,'[1]National Polling Changes'!AB758*100,F757)),2)</f>
        <v>0</v>
      </c>
      <c r="G758" s="1">
        <f>ROUND((IF('[1]National Polling Changes'!$W758&gt;43409,'[1]National Polling Changes'!AC758*100,G757)),2)</f>
        <v>24.62</v>
      </c>
      <c r="H758" s="1">
        <f>ROUND((IF('[1]National Polling Changes'!$W758&gt;43409,'[1]National Polling Changes'!AD758*100,H757)),2)</f>
        <v>0</v>
      </c>
      <c r="I758" s="1">
        <f>ROUND((IF('[1]National Polling Changes'!$W758&gt;43409,'[1]National Polling Changes'!AE758*100,I757)),2)</f>
        <v>6.15</v>
      </c>
      <c r="J758" s="1">
        <f>ROUND((IF('[1]National Polling Changes'!$W758&gt;43409,'[1]National Polling Changes'!AF758*100,J757)),2)</f>
        <v>0</v>
      </c>
    </row>
    <row r="759" spans="1:10">
      <c r="A759" s="28">
        <f>'[1]National Polling Changes'!W759</f>
        <v>43104</v>
      </c>
      <c r="B759" s="1">
        <f>ROUND((IF('[1]National Polling Changes'!$W759&gt;43409,'[1]National Polling Changes'!X759*100,B758)),2)</f>
        <v>36.92</v>
      </c>
      <c r="C759" s="1">
        <f>ROUND((IF('[1]National Polling Changes'!$W759&gt;43409,'[1]National Polling Changes'!Y759*100,C758)),2)</f>
        <v>6.15</v>
      </c>
      <c r="D759" s="1">
        <f>ROUND((IF('[1]National Polling Changes'!$W759&gt;43409,'[1]National Polling Changes'!Z759*100,D758)),2)</f>
        <v>6.15</v>
      </c>
      <c r="E759" s="1">
        <f>ROUND((IF('[1]National Polling Changes'!$W759&gt;43409,'[1]National Polling Changes'!AA759*100,E758)),2)</f>
        <v>0</v>
      </c>
      <c r="F759" s="1">
        <f>ROUND((IF('[1]National Polling Changes'!$W759&gt;43409,'[1]National Polling Changes'!AB759*100,F758)),2)</f>
        <v>0</v>
      </c>
      <c r="G759" s="1">
        <f>ROUND((IF('[1]National Polling Changes'!$W759&gt;43409,'[1]National Polling Changes'!AC759*100,G758)),2)</f>
        <v>24.62</v>
      </c>
      <c r="H759" s="1">
        <f>ROUND((IF('[1]National Polling Changes'!$W759&gt;43409,'[1]National Polling Changes'!AD759*100,H758)),2)</f>
        <v>0</v>
      </c>
      <c r="I759" s="1">
        <f>ROUND((IF('[1]National Polling Changes'!$W759&gt;43409,'[1]National Polling Changes'!AE759*100,I758)),2)</f>
        <v>6.15</v>
      </c>
      <c r="J759" s="1">
        <f>ROUND((IF('[1]National Polling Changes'!$W759&gt;43409,'[1]National Polling Changes'!AF759*100,J758)),2)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</vt:lpstr>
      <vt:lpstr>simulator</vt:lpstr>
      <vt:lpstr>candsoverview</vt:lpstr>
      <vt:lpstr>topline</vt:lpstr>
      <vt:lpstr>map</vt:lpstr>
      <vt:lpstr>delegatetime</vt:lpstr>
      <vt:lpstr>delegates</vt:lpstr>
      <vt:lpstr>Sheet1</vt:lpstr>
      <vt:lpstr>Sheet2</vt:lpstr>
      <vt:lpstr>polls</vt:lpstr>
      <vt:lpstr>toplines</vt:lpstr>
      <vt:lpstr>bubblemap</vt:lpstr>
      <vt:lpstr>candbubblemaps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2020-02-01T08:12:49Z</dcterms:modified>
  <cp:category/>
</cp:coreProperties>
</file>